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drawings/drawing4.xml" ContentType="application/vnd.openxmlformats-officedocument.drawing+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mikel\Documents\University\UWTSD\Year 2\thermodynamics\"/>
    </mc:Choice>
  </mc:AlternateContent>
  <xr:revisionPtr revIDLastSave="0" documentId="13_ncr:1_{2CE26C95-71FA-466E-B24E-55D940BEFD66}" xr6:coauthVersionLast="47" xr6:coauthVersionMax="47" xr10:uidLastSave="{00000000-0000-0000-0000-000000000000}"/>
  <bookViews>
    <workbookView xWindow="5364" yWindow="3360" windowWidth="17280" windowHeight="8880" tabRatio="500" firstSheet="8" activeTab="11" xr2:uid="{00000000-000D-0000-FFFF-FFFF00000000}"/>
  </bookViews>
  <sheets>
    <sheet name="Sheet1" sheetId="1" r:id="rId1"/>
    <sheet name="Sheet2" sheetId="2" r:id="rId2"/>
    <sheet name="6500" sheetId="3" r:id="rId3"/>
    <sheet name="5500" sheetId="4" r:id="rId4"/>
    <sheet name="4500" sheetId="5" r:id="rId5"/>
    <sheet name="3500" sheetId="6" r:id="rId6"/>
    <sheet name="2000" sheetId="7" r:id="rId7"/>
    <sheet name="1000" sheetId="8" r:id="rId8"/>
    <sheet name="comparison" sheetId="9" r:id="rId9"/>
    <sheet name="Sheet7" sheetId="10" r:id="rId10"/>
    <sheet name="Task3" sheetId="11" r:id="rId11"/>
    <sheet name="Task3_Summary" sheetId="12" r:id="rId12"/>
    <sheet name="Sheet3" sheetId="13" r:id="rId13"/>
  </sheets>
  <externalReferences>
    <externalReference r:id="rId14"/>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AU21" i="11" l="1"/>
  <c r="AV21" i="11"/>
  <c r="AW21" i="11"/>
  <c r="AX21" i="11"/>
  <c r="AY21" i="11" s="1"/>
  <c r="AZ21" i="11" s="1"/>
  <c r="BB21" i="11"/>
  <c r="BC21" i="11"/>
  <c r="BD21" i="11"/>
  <c r="BE21" i="11"/>
  <c r="BI21" i="11"/>
  <c r="BJ21" i="11"/>
  <c r="BK21" i="11"/>
  <c r="BL21" i="11"/>
  <c r="BM21" i="11" s="1"/>
  <c r="BP21" i="11"/>
  <c r="BQ21" i="11"/>
  <c r="BR21" i="11"/>
  <c r="BS21" i="11" s="1"/>
  <c r="BT21" i="11" s="1"/>
  <c r="BU21" i="11"/>
  <c r="BW21" i="11"/>
  <c r="BX21" i="11"/>
  <c r="BY21" i="11"/>
  <c r="BZ21" i="11"/>
  <c r="CA21" i="11" s="1"/>
  <c r="CB21" i="11" s="1"/>
  <c r="CD21" i="11"/>
  <c r="CE21" i="11"/>
  <c r="CF21" i="11"/>
  <c r="CG21" i="11" s="1"/>
  <c r="AU22" i="11"/>
  <c r="AV22" i="11"/>
  <c r="AW22" i="11"/>
  <c r="AX22" i="11"/>
  <c r="AY22" i="11" s="1"/>
  <c r="BB22" i="11"/>
  <c r="BC22" i="11"/>
  <c r="BD22" i="11"/>
  <c r="BE22" i="11" s="1"/>
  <c r="BF22" i="11" s="1"/>
  <c r="BG22" i="11" s="1"/>
  <c r="BI22" i="11"/>
  <c r="BJ22" i="11"/>
  <c r="BK22" i="11"/>
  <c r="BL22" i="11"/>
  <c r="BM22" i="11" s="1"/>
  <c r="BN22" i="11" s="1"/>
  <c r="BP22" i="11"/>
  <c r="BQ22" i="11"/>
  <c r="BR22" i="11"/>
  <c r="BS22" i="11" s="1"/>
  <c r="BT22" i="11" s="1"/>
  <c r="BW22" i="11"/>
  <c r="BX22" i="11"/>
  <c r="CB22" i="11" s="1"/>
  <c r="BY22" i="11"/>
  <c r="BZ22" i="11"/>
  <c r="CA22" i="11" s="1"/>
  <c r="CD22" i="11"/>
  <c r="CE22" i="11"/>
  <c r="CF22" i="11"/>
  <c r="CG22" i="11" s="1"/>
  <c r="CH22" i="11" s="1"/>
  <c r="CI22" i="11"/>
  <c r="AU23" i="11"/>
  <c r="AV23" i="11"/>
  <c r="AW23" i="11"/>
  <c r="AX23" i="11"/>
  <c r="AY23" i="11" s="1"/>
  <c r="AZ23" i="11" s="1"/>
  <c r="BB23" i="11"/>
  <c r="BC23" i="11"/>
  <c r="BD23" i="11"/>
  <c r="BE23" i="11" s="1"/>
  <c r="BI23" i="11"/>
  <c r="BJ23" i="11"/>
  <c r="BN23" i="11" s="1"/>
  <c r="BK23" i="11"/>
  <c r="BL23" i="11"/>
  <c r="BM23" i="11" s="1"/>
  <c r="BP23" i="11"/>
  <c r="BQ23" i="11"/>
  <c r="BR23" i="11"/>
  <c r="BS23" i="11" s="1"/>
  <c r="BT23" i="11" s="1"/>
  <c r="BU23" i="11" s="1"/>
  <c r="BW23" i="11"/>
  <c r="BX23" i="11"/>
  <c r="BY23" i="11"/>
  <c r="BZ23" i="11"/>
  <c r="CA23" i="11" s="1"/>
  <c r="CB23" i="11" s="1"/>
  <c r="CD23" i="11"/>
  <c r="CE23" i="11"/>
  <c r="CF23" i="11"/>
  <c r="CG23" i="11" s="1"/>
  <c r="CH23" i="11" s="1"/>
  <c r="AU24" i="11"/>
  <c r="AV24" i="11"/>
  <c r="AZ24" i="11" s="1"/>
  <c r="AW24" i="11"/>
  <c r="AX24" i="11"/>
  <c r="AY24" i="11" s="1"/>
  <c r="BB24" i="11"/>
  <c r="BC24" i="11"/>
  <c r="BD24" i="11"/>
  <c r="BE24" i="11" s="1"/>
  <c r="BF24" i="11" s="1"/>
  <c r="BG24" i="11"/>
  <c r="BI24" i="11"/>
  <c r="BJ24" i="11"/>
  <c r="BK24" i="11"/>
  <c r="BL24" i="11"/>
  <c r="BM24" i="11" s="1"/>
  <c r="BN24" i="11" s="1"/>
  <c r="BP24" i="11"/>
  <c r="BQ24" i="11"/>
  <c r="BR24" i="11"/>
  <c r="BS24" i="11" s="1"/>
  <c r="BT24" i="11" s="1"/>
  <c r="BW24" i="11"/>
  <c r="BX24" i="11"/>
  <c r="BY24" i="11"/>
  <c r="BZ24" i="11"/>
  <c r="CA24" i="11" s="1"/>
  <c r="CD24" i="11"/>
  <c r="CE24" i="11"/>
  <c r="CF24" i="11"/>
  <c r="CG24" i="11" s="1"/>
  <c r="CH24" i="11" s="1"/>
  <c r="CI24" i="11"/>
  <c r="AU25" i="11"/>
  <c r="AV25" i="11"/>
  <c r="AW25" i="11"/>
  <c r="AX25" i="11"/>
  <c r="AY25" i="11" s="1"/>
  <c r="AZ25" i="11" s="1"/>
  <c r="BB25" i="11"/>
  <c r="BC25" i="11"/>
  <c r="BD25" i="11"/>
  <c r="BE25" i="11" s="1"/>
  <c r="BI25" i="11"/>
  <c r="BJ25" i="11"/>
  <c r="BK25" i="11"/>
  <c r="BL25" i="11"/>
  <c r="BM25" i="11" s="1"/>
  <c r="BP25" i="11"/>
  <c r="BQ25" i="11"/>
  <c r="BR25" i="11"/>
  <c r="BS25" i="11" s="1"/>
  <c r="BT25" i="11" s="1"/>
  <c r="BU25" i="11" s="1"/>
  <c r="BW25" i="11"/>
  <c r="BX25" i="11"/>
  <c r="BY25" i="11"/>
  <c r="BZ25" i="11"/>
  <c r="CA25" i="11" s="1"/>
  <c r="CB25" i="11" s="1"/>
  <c r="CD25" i="11"/>
  <c r="CE25" i="11"/>
  <c r="CF25" i="11"/>
  <c r="CG25" i="11" s="1"/>
  <c r="AU26" i="11"/>
  <c r="AV26" i="11"/>
  <c r="AZ26" i="11" s="1"/>
  <c r="AW26" i="11"/>
  <c r="AX26" i="11"/>
  <c r="AY26" i="11" s="1"/>
  <c r="BB26" i="11"/>
  <c r="BC26" i="11"/>
  <c r="BD26" i="11"/>
  <c r="BE26" i="11" s="1"/>
  <c r="BF26" i="11" s="1"/>
  <c r="BG26" i="11" s="1"/>
  <c r="BI26" i="11"/>
  <c r="BJ26" i="11"/>
  <c r="BK26" i="11"/>
  <c r="BL26" i="11"/>
  <c r="BM26" i="11" s="1"/>
  <c r="BN26" i="11" s="1"/>
  <c r="BP26" i="11"/>
  <c r="BQ26" i="11"/>
  <c r="BU26" i="11" s="1"/>
  <c r="BR26" i="11"/>
  <c r="BS26" i="11" s="1"/>
  <c r="BT26" i="11" s="1"/>
  <c r="BW26" i="11"/>
  <c r="BX26" i="11"/>
  <c r="BY26" i="11"/>
  <c r="BZ26" i="11"/>
  <c r="CA26" i="11" s="1"/>
  <c r="CD26" i="11"/>
  <c r="CE26" i="11"/>
  <c r="CF26" i="11"/>
  <c r="CG26" i="11" s="1"/>
  <c r="CH26" i="11" s="1"/>
  <c r="CI26" i="11" s="1"/>
  <c r="AU27" i="11"/>
  <c r="AV27" i="11"/>
  <c r="AW27" i="11"/>
  <c r="AX27" i="11"/>
  <c r="AY27" i="11" s="1"/>
  <c r="AZ27" i="11" s="1"/>
  <c r="BB27" i="11"/>
  <c r="BC27" i="11"/>
  <c r="BD27" i="11"/>
  <c r="BE27" i="11" s="1"/>
  <c r="BI27" i="11"/>
  <c r="BJ27" i="11"/>
  <c r="BK27" i="11"/>
  <c r="BL27" i="11"/>
  <c r="BM27" i="11" s="1"/>
  <c r="BP27" i="11"/>
  <c r="BQ27" i="11"/>
  <c r="BR27" i="11"/>
  <c r="BS27" i="11" s="1"/>
  <c r="BT27" i="11" s="1"/>
  <c r="BU27" i="11" s="1"/>
  <c r="BW27" i="11"/>
  <c r="BX27" i="11"/>
  <c r="BY27" i="11"/>
  <c r="BZ27" i="11"/>
  <c r="CA27" i="11" s="1"/>
  <c r="CB27" i="11" s="1"/>
  <c r="CD27" i="11"/>
  <c r="CE27" i="11"/>
  <c r="CF27" i="11"/>
  <c r="CG27" i="11" s="1"/>
  <c r="CH27" i="11" s="1"/>
  <c r="AU28" i="11"/>
  <c r="AV28" i="11"/>
  <c r="AZ28" i="11" s="1"/>
  <c r="AW28" i="11"/>
  <c r="AX28" i="11"/>
  <c r="AY28" i="11" s="1"/>
  <c r="BB28" i="11"/>
  <c r="BC28" i="11"/>
  <c r="BD28" i="11"/>
  <c r="BE28" i="11" s="1"/>
  <c r="BF28" i="11" s="1"/>
  <c r="BG28" i="11"/>
  <c r="BI28" i="11"/>
  <c r="BJ28" i="11"/>
  <c r="BN28" i="11" s="1"/>
  <c r="BK28" i="11"/>
  <c r="BL28" i="11"/>
  <c r="BM28" i="11" s="1"/>
  <c r="BP28" i="11"/>
  <c r="BQ28" i="11"/>
  <c r="BR28" i="11"/>
  <c r="BS28" i="11" s="1"/>
  <c r="BW28" i="11"/>
  <c r="BX28" i="11"/>
  <c r="BY28" i="11"/>
  <c r="BZ28" i="11"/>
  <c r="CA28" i="11" s="1"/>
  <c r="CB28" i="11" s="1"/>
  <c r="CD28" i="11"/>
  <c r="CE28" i="11"/>
  <c r="CF28" i="11"/>
  <c r="CG28" i="11" s="1"/>
  <c r="CH28" i="11" s="1"/>
  <c r="CI28" i="11" s="1"/>
  <c r="AU29" i="11"/>
  <c r="AV29" i="11"/>
  <c r="AZ29" i="11" s="1"/>
  <c r="AW29" i="11"/>
  <c r="AX29" i="11"/>
  <c r="AY29" i="11" s="1"/>
  <c r="BB29" i="11"/>
  <c r="BC29" i="11"/>
  <c r="BD29" i="11"/>
  <c r="BE29" i="11" s="1"/>
  <c r="BF29" i="11" s="1"/>
  <c r="BI29" i="11"/>
  <c r="BJ29" i="11"/>
  <c r="BK29" i="11"/>
  <c r="BL29" i="11"/>
  <c r="BM29" i="11" s="1"/>
  <c r="BN29" i="11" s="1"/>
  <c r="BP29" i="11"/>
  <c r="BQ29" i="11"/>
  <c r="BR29" i="11"/>
  <c r="BS29" i="11" s="1"/>
  <c r="BT29" i="11" s="1"/>
  <c r="BU29" i="11"/>
  <c r="BW29" i="11"/>
  <c r="BX29" i="11"/>
  <c r="CB29" i="11" s="1"/>
  <c r="BY29" i="11"/>
  <c r="BZ29" i="11"/>
  <c r="CA29" i="11" s="1"/>
  <c r="CD29" i="11"/>
  <c r="CE29" i="11"/>
  <c r="CF29" i="11"/>
  <c r="CG29" i="11" s="1"/>
  <c r="CH29" i="11" s="1"/>
  <c r="AU30" i="11"/>
  <c r="AV30" i="11"/>
  <c r="AW30" i="11"/>
  <c r="AX30" i="11"/>
  <c r="AY30" i="11" s="1"/>
  <c r="AZ30" i="11" s="1"/>
  <c r="BB30" i="11"/>
  <c r="BC30" i="11"/>
  <c r="BD30" i="11"/>
  <c r="BE30" i="11" s="1"/>
  <c r="BF30" i="11" s="1"/>
  <c r="BG30" i="11"/>
  <c r="BI30" i="11"/>
  <c r="BJ30" i="11"/>
  <c r="BK30" i="11"/>
  <c r="BL30" i="11"/>
  <c r="BM30" i="11" s="1"/>
  <c r="BP30" i="11"/>
  <c r="BQ30" i="11"/>
  <c r="BR30" i="11"/>
  <c r="BS30" i="11" s="1"/>
  <c r="BW30" i="11"/>
  <c r="BX30" i="11"/>
  <c r="BY30" i="11"/>
  <c r="BZ30" i="11"/>
  <c r="CA30" i="11" s="1"/>
  <c r="CB30" i="11" s="1"/>
  <c r="CD30" i="11"/>
  <c r="CE30" i="11"/>
  <c r="CF30" i="11"/>
  <c r="CG30" i="11" s="1"/>
  <c r="CH30" i="11" s="1"/>
  <c r="CI30" i="11" s="1"/>
  <c r="AU31" i="11"/>
  <c r="AV31" i="11"/>
  <c r="AW31" i="11"/>
  <c r="AX31" i="11"/>
  <c r="AY31" i="11" s="1"/>
  <c r="BB31" i="11"/>
  <c r="BC31" i="11"/>
  <c r="BD31" i="11"/>
  <c r="BE31" i="11" s="1"/>
  <c r="BI31" i="11"/>
  <c r="BJ31" i="11"/>
  <c r="BN31" i="11" s="1"/>
  <c r="BK31" i="11"/>
  <c r="BL31" i="11"/>
  <c r="BM31" i="11" s="1"/>
  <c r="BP31" i="11"/>
  <c r="BQ31" i="11"/>
  <c r="BR31" i="11"/>
  <c r="BS31" i="11" s="1"/>
  <c r="BT31" i="11" s="1"/>
  <c r="BU31" i="11" s="1"/>
  <c r="BW31" i="11"/>
  <c r="BX31" i="11"/>
  <c r="CB31" i="11" s="1"/>
  <c r="BY31" i="11"/>
  <c r="BZ31" i="11"/>
  <c r="CA31" i="11" s="1"/>
  <c r="CD31" i="11"/>
  <c r="CE31" i="11"/>
  <c r="CI31" i="11" s="1"/>
  <c r="CF31" i="11"/>
  <c r="CG31" i="11" s="1"/>
  <c r="CH31" i="11" s="1"/>
  <c r="AU32" i="11"/>
  <c r="AV32" i="11"/>
  <c r="AW32" i="11"/>
  <c r="AX32" i="11"/>
  <c r="AY32" i="11" s="1"/>
  <c r="BB32" i="11"/>
  <c r="BC32" i="11"/>
  <c r="BD32" i="11"/>
  <c r="BE32" i="11" s="1"/>
  <c r="BF32" i="11" s="1"/>
  <c r="BG32" i="11" s="1"/>
  <c r="BI32" i="11"/>
  <c r="BJ32" i="11"/>
  <c r="BK32" i="11"/>
  <c r="BL32" i="11"/>
  <c r="BM32" i="11" s="1"/>
  <c r="BP32" i="11"/>
  <c r="BQ32" i="11"/>
  <c r="BR32" i="11"/>
  <c r="BS32" i="11" s="1"/>
  <c r="BW32" i="11"/>
  <c r="BX32" i="11"/>
  <c r="BY32" i="11"/>
  <c r="BZ32" i="11"/>
  <c r="CA32" i="11" s="1"/>
  <c r="CB32" i="11" s="1"/>
  <c r="CD32" i="11"/>
  <c r="CE32" i="11"/>
  <c r="CF32" i="11"/>
  <c r="CG32" i="11" s="1"/>
  <c r="CH32" i="11" s="1"/>
  <c r="CI32" i="11" s="1"/>
  <c r="AU33" i="11"/>
  <c r="AV33" i="11"/>
  <c r="AW33" i="11"/>
  <c r="AX33" i="11"/>
  <c r="AY33" i="11" s="1"/>
  <c r="AZ33" i="11" s="1"/>
  <c r="BB33" i="11"/>
  <c r="BC33" i="11"/>
  <c r="BD33" i="11"/>
  <c r="BE33" i="11" s="1"/>
  <c r="BF33" i="11" s="1"/>
  <c r="BI33" i="11"/>
  <c r="BJ33" i="11"/>
  <c r="BN33" i="11" s="1"/>
  <c r="BK33" i="11"/>
  <c r="BL33" i="11"/>
  <c r="BM33" i="11" s="1"/>
  <c r="BP33" i="11"/>
  <c r="BQ33" i="11"/>
  <c r="BR33" i="11"/>
  <c r="BS33" i="11" s="1"/>
  <c r="BT33" i="11" s="1"/>
  <c r="BU33" i="11"/>
  <c r="BW33" i="11"/>
  <c r="BX33" i="11"/>
  <c r="BY33" i="11"/>
  <c r="BZ33" i="11"/>
  <c r="CA33" i="11" s="1"/>
  <c r="CB33" i="11" s="1"/>
  <c r="CD33" i="11"/>
  <c r="CE33" i="11"/>
  <c r="CF33" i="11"/>
  <c r="CG33" i="11" s="1"/>
  <c r="AU34" i="11"/>
  <c r="AV34" i="11"/>
  <c r="AZ34" i="11" s="1"/>
  <c r="AW34" i="11"/>
  <c r="AX34" i="11"/>
  <c r="AY34" i="11" s="1"/>
  <c r="BB34" i="11"/>
  <c r="BC34" i="11"/>
  <c r="BD34" i="11"/>
  <c r="BE34" i="11" s="1"/>
  <c r="BF34" i="11" s="1"/>
  <c r="BG34" i="11" s="1"/>
  <c r="BI34" i="11"/>
  <c r="BJ34" i="11"/>
  <c r="BK34" i="11"/>
  <c r="BL34" i="11"/>
  <c r="BM34" i="11" s="1"/>
  <c r="BN34" i="11" s="1"/>
  <c r="BP34" i="11"/>
  <c r="BQ34" i="11"/>
  <c r="BR34" i="11"/>
  <c r="BS34" i="11" s="1"/>
  <c r="BT34" i="11" s="1"/>
  <c r="BW34" i="11"/>
  <c r="BX34" i="11"/>
  <c r="CB34" i="11" s="1"/>
  <c r="BY34" i="11"/>
  <c r="BZ34" i="11"/>
  <c r="CA34" i="11" s="1"/>
  <c r="CD34" i="11"/>
  <c r="CE34" i="11"/>
  <c r="CF34" i="11"/>
  <c r="CG34" i="11" s="1"/>
  <c r="CH34" i="11" s="1"/>
  <c r="CI34" i="11"/>
  <c r="AU35" i="11"/>
  <c r="AV35" i="11"/>
  <c r="AW35" i="11"/>
  <c r="AX35" i="11"/>
  <c r="AY35" i="11" s="1"/>
  <c r="AZ35" i="11" s="1"/>
  <c r="BB35" i="11"/>
  <c r="BC35" i="11"/>
  <c r="BD35" i="11"/>
  <c r="BE35" i="11" s="1"/>
  <c r="BF35" i="11" s="1"/>
  <c r="BI35" i="11"/>
  <c r="BJ35" i="11"/>
  <c r="BK35" i="11"/>
  <c r="BL35" i="11"/>
  <c r="BM35" i="11" s="1"/>
  <c r="BP35" i="11"/>
  <c r="BQ35" i="11"/>
  <c r="BR35" i="11"/>
  <c r="BS35" i="11" s="1"/>
  <c r="BT35" i="11" s="1"/>
  <c r="BU35" i="11"/>
  <c r="BW35" i="11"/>
  <c r="BX35" i="11"/>
  <c r="BY35" i="11"/>
  <c r="BZ35" i="11"/>
  <c r="CA35" i="11" s="1"/>
  <c r="CB35" i="11" s="1"/>
  <c r="CD35" i="11"/>
  <c r="CE35" i="11"/>
  <c r="CF35" i="11"/>
  <c r="CG35" i="11" s="1"/>
  <c r="AU36" i="11"/>
  <c r="AV36" i="11"/>
  <c r="AW36" i="11"/>
  <c r="AX36" i="11"/>
  <c r="AY36" i="11" s="1"/>
  <c r="AZ36" i="11" s="1"/>
  <c r="BB36" i="11"/>
  <c r="BC36" i="11"/>
  <c r="BD36" i="11"/>
  <c r="BE36" i="11" s="1"/>
  <c r="BF36" i="11" s="1"/>
  <c r="BG36" i="11" s="1"/>
  <c r="BI36" i="11"/>
  <c r="BJ36" i="11"/>
  <c r="BK36" i="11"/>
  <c r="BL36" i="11"/>
  <c r="BM36" i="11" s="1"/>
  <c r="BP36" i="11"/>
  <c r="BQ36" i="11"/>
  <c r="BR36" i="11"/>
  <c r="BS36" i="11"/>
  <c r="BW36" i="11"/>
  <c r="BX36" i="11"/>
  <c r="BY36" i="11"/>
  <c r="BZ36" i="11"/>
  <c r="CA36" i="11" s="1"/>
  <c r="CB36" i="11" s="1"/>
  <c r="CD36" i="11"/>
  <c r="CE36" i="11"/>
  <c r="CF36" i="11"/>
  <c r="CG36" i="11" s="1"/>
  <c r="CH36" i="11" s="1"/>
  <c r="CI36" i="11" s="1"/>
  <c r="AU37" i="11"/>
  <c r="AV37" i="11"/>
  <c r="AW37" i="11"/>
  <c r="AX37" i="11"/>
  <c r="AY37" i="11" s="1"/>
  <c r="BB37" i="11"/>
  <c r="BC37" i="11"/>
  <c r="BD37" i="11"/>
  <c r="BE37" i="11" s="1"/>
  <c r="BI37" i="11"/>
  <c r="BJ37" i="11"/>
  <c r="BK37" i="11"/>
  <c r="BL37" i="11"/>
  <c r="BM37" i="11" s="1"/>
  <c r="BN37" i="11" s="1"/>
  <c r="BP37" i="11"/>
  <c r="BQ37" i="11"/>
  <c r="BR37" i="11"/>
  <c r="BS37" i="11" s="1"/>
  <c r="BT37" i="11" s="1"/>
  <c r="BU37" i="11" s="1"/>
  <c r="BW37" i="11"/>
  <c r="BX37" i="11"/>
  <c r="CB37" i="11" s="1"/>
  <c r="BY37" i="11"/>
  <c r="BZ37" i="11"/>
  <c r="CA37" i="11" s="1"/>
  <c r="CD37" i="11"/>
  <c r="CE37" i="11"/>
  <c r="CF37" i="11"/>
  <c r="CG37" i="11"/>
  <c r="AU38" i="11"/>
  <c r="AV38" i="11"/>
  <c r="AW38" i="11"/>
  <c r="AX38" i="11"/>
  <c r="AY38" i="11" s="1"/>
  <c r="AZ38" i="11" s="1"/>
  <c r="BB38" i="11"/>
  <c r="BC38" i="11"/>
  <c r="BD38" i="11"/>
  <c r="BE38" i="11" s="1"/>
  <c r="BF38" i="11" s="1"/>
  <c r="BG38" i="11" s="1"/>
  <c r="BI38" i="11"/>
  <c r="BJ38" i="11"/>
  <c r="BN38" i="11" s="1"/>
  <c r="BK38" i="11"/>
  <c r="BL38" i="11"/>
  <c r="BM38" i="11" s="1"/>
  <c r="BP38" i="11"/>
  <c r="BQ38" i="11"/>
  <c r="BR38" i="11"/>
  <c r="BS38" i="11" s="1"/>
  <c r="BT38" i="11" s="1"/>
  <c r="BW38" i="11"/>
  <c r="BX38" i="11"/>
  <c r="BY38" i="11"/>
  <c r="BZ38" i="11"/>
  <c r="CA38" i="11" s="1"/>
  <c r="CB38" i="11" s="1"/>
  <c r="CD38" i="11"/>
  <c r="CE38" i="11"/>
  <c r="CF38" i="11"/>
  <c r="CG38" i="11"/>
  <c r="CH38" i="11" s="1"/>
  <c r="CI38" i="11" s="1"/>
  <c r="AU39" i="11"/>
  <c r="AV39" i="11"/>
  <c r="AW39" i="11"/>
  <c r="AX39" i="11"/>
  <c r="AY39" i="11" s="1"/>
  <c r="AZ39" i="11" s="1"/>
  <c r="BB39" i="11"/>
  <c r="BC39" i="11"/>
  <c r="BD39" i="11"/>
  <c r="BE39" i="11" s="1"/>
  <c r="BF39" i="11" s="1"/>
  <c r="BI39" i="11"/>
  <c r="BJ39" i="11"/>
  <c r="BK39" i="11"/>
  <c r="BL39" i="11"/>
  <c r="BM39" i="11" s="1"/>
  <c r="BP39" i="11"/>
  <c r="BQ39" i="11"/>
  <c r="BR39" i="11"/>
  <c r="BS39" i="11" s="1"/>
  <c r="BT39" i="11" s="1"/>
  <c r="BU39" i="11"/>
  <c r="BW39" i="11"/>
  <c r="BX39" i="11"/>
  <c r="BY39" i="11"/>
  <c r="BZ39" i="11"/>
  <c r="CA39" i="11" s="1"/>
  <c r="CB39" i="11" s="1"/>
  <c r="CD39" i="11"/>
  <c r="CE39" i="11"/>
  <c r="CF39" i="11"/>
  <c r="CG39" i="11" s="1"/>
  <c r="AU40" i="11"/>
  <c r="AV40" i="11"/>
  <c r="AW40" i="11"/>
  <c r="AX40" i="11"/>
  <c r="AY40" i="11" s="1"/>
  <c r="AZ40" i="11" s="1"/>
  <c r="BB40" i="11"/>
  <c r="BC40" i="11"/>
  <c r="BD40" i="11"/>
  <c r="BE40" i="11" s="1"/>
  <c r="BF40" i="11" s="1"/>
  <c r="BG40" i="11" s="1"/>
  <c r="BI40" i="11"/>
  <c r="BJ40" i="11"/>
  <c r="BK40" i="11"/>
  <c r="BL40" i="11"/>
  <c r="BM40" i="11" s="1"/>
  <c r="BP40" i="11"/>
  <c r="BQ40" i="11"/>
  <c r="BR40" i="11"/>
  <c r="BS40" i="11" s="1"/>
  <c r="BT40" i="11" s="1"/>
  <c r="BW40" i="11"/>
  <c r="BX40" i="11"/>
  <c r="BY40" i="11"/>
  <c r="BZ40" i="11"/>
  <c r="CA40" i="11" s="1"/>
  <c r="CB40" i="11" s="1"/>
  <c r="CD40" i="11"/>
  <c r="CE40" i="11"/>
  <c r="CF40" i="11"/>
  <c r="CG40" i="11" s="1"/>
  <c r="CH40" i="11" s="1"/>
  <c r="CI40" i="11"/>
  <c r="AU41" i="11"/>
  <c r="AV41" i="11"/>
  <c r="AZ41" i="11" s="1"/>
  <c r="AW41" i="11"/>
  <c r="AX41" i="11"/>
  <c r="AY41" i="11" s="1"/>
  <c r="BB41" i="11"/>
  <c r="BC41" i="11"/>
  <c r="BD41" i="11"/>
  <c r="BE41" i="11" s="1"/>
  <c r="BI41" i="11"/>
  <c r="BJ41" i="11"/>
  <c r="BK41" i="11"/>
  <c r="BL41" i="11"/>
  <c r="BM41" i="11" s="1"/>
  <c r="BN41" i="11" s="1"/>
  <c r="BP41" i="11"/>
  <c r="BQ41" i="11"/>
  <c r="BR41" i="11"/>
  <c r="BS41" i="11" s="1"/>
  <c r="BT41" i="11" s="1"/>
  <c r="BU41" i="11" s="1"/>
  <c r="BW41" i="11"/>
  <c r="BX41" i="11"/>
  <c r="CB41" i="11" s="1"/>
  <c r="BY41" i="11"/>
  <c r="BZ41" i="11"/>
  <c r="CA41" i="11" s="1"/>
  <c r="CD41" i="11"/>
  <c r="CE41" i="11"/>
  <c r="CF41" i="11"/>
  <c r="CG41" i="11" s="1"/>
  <c r="CH41" i="11" s="1"/>
  <c r="AU42" i="11"/>
  <c r="AV42" i="11"/>
  <c r="AW42" i="11"/>
  <c r="AX42" i="11"/>
  <c r="AY42" i="11" s="1"/>
  <c r="AZ42" i="11" s="1"/>
  <c r="BB42" i="11"/>
  <c r="BC42" i="11"/>
  <c r="BD42" i="11"/>
  <c r="BE42" i="11" s="1"/>
  <c r="BF42" i="11" s="1"/>
  <c r="BG42" i="11"/>
  <c r="BI42" i="11"/>
  <c r="BJ42" i="11"/>
  <c r="BN42" i="11" s="1"/>
  <c r="BK42" i="11"/>
  <c r="BL42" i="11"/>
  <c r="BM42" i="11" s="1"/>
  <c r="BP42" i="11"/>
  <c r="BQ42" i="11"/>
  <c r="BR42" i="11"/>
  <c r="BS42" i="11" s="1"/>
  <c r="BT42" i="11" s="1"/>
  <c r="BW42" i="11"/>
  <c r="BX42" i="11"/>
  <c r="BY42" i="11"/>
  <c r="BZ42" i="11"/>
  <c r="CA42" i="11" s="1"/>
  <c r="CB42" i="11" s="1"/>
  <c r="CD42" i="11"/>
  <c r="CE42" i="11"/>
  <c r="CF42" i="11"/>
  <c r="CG42" i="11" s="1"/>
  <c r="CH42" i="11" s="1"/>
  <c r="CI42" i="11"/>
  <c r="AU43" i="11"/>
  <c r="AV43" i="11"/>
  <c r="AW43" i="11"/>
  <c r="AX43" i="11" s="1"/>
  <c r="AY43" i="11" s="1"/>
  <c r="BB43" i="11"/>
  <c r="BC43" i="11"/>
  <c r="BD43" i="11"/>
  <c r="BE43" i="11" s="1"/>
  <c r="BI43" i="11"/>
  <c r="BJ43" i="11"/>
  <c r="BK43" i="11"/>
  <c r="BL43" i="11"/>
  <c r="BM43" i="11" s="1"/>
  <c r="BP43" i="11"/>
  <c r="BQ43" i="11"/>
  <c r="BR43" i="11"/>
  <c r="BS43" i="11" s="1"/>
  <c r="BT43" i="11" s="1"/>
  <c r="BU43" i="11" s="1"/>
  <c r="BW43" i="11"/>
  <c r="BX43" i="11"/>
  <c r="BY43" i="11"/>
  <c r="BZ43" i="11" s="1"/>
  <c r="CA43" i="11" s="1"/>
  <c r="CB43" i="11" s="1"/>
  <c r="CD43" i="11"/>
  <c r="CE43" i="11"/>
  <c r="CF43" i="11"/>
  <c r="CG43" i="11" s="1"/>
  <c r="AU44" i="11"/>
  <c r="AV44" i="11"/>
  <c r="AW44" i="11"/>
  <c r="AX44" i="11"/>
  <c r="AY44" i="11" s="1"/>
  <c r="BB44" i="11"/>
  <c r="BC44" i="11"/>
  <c r="BD44" i="11"/>
  <c r="BE44" i="11" s="1"/>
  <c r="BF44" i="11" s="1"/>
  <c r="BG44" i="11" s="1"/>
  <c r="BI44" i="11"/>
  <c r="BJ44" i="11"/>
  <c r="BK44" i="11"/>
  <c r="BL44" i="11" s="1"/>
  <c r="BM44" i="11" s="1"/>
  <c r="BN44" i="11" s="1"/>
  <c r="BP44" i="11"/>
  <c r="BQ44" i="11"/>
  <c r="BR44" i="11"/>
  <c r="BS44" i="11" s="1"/>
  <c r="BW44" i="11"/>
  <c r="BX44" i="11"/>
  <c r="CB44" i="11" s="1"/>
  <c r="BY44" i="11"/>
  <c r="BZ44" i="11"/>
  <c r="CA44" i="11" s="1"/>
  <c r="CD44" i="11"/>
  <c r="CE44" i="11"/>
  <c r="CF44" i="11"/>
  <c r="CG44" i="11" s="1"/>
  <c r="CH44" i="11" s="1"/>
  <c r="CI44" i="11" s="1"/>
  <c r="AU45" i="11"/>
  <c r="AV45" i="11"/>
  <c r="AW45" i="11"/>
  <c r="AX45" i="11" s="1"/>
  <c r="AY45" i="11" s="1"/>
  <c r="AZ45" i="11" s="1"/>
  <c r="BB45" i="11"/>
  <c r="BC45" i="11"/>
  <c r="BD45" i="11"/>
  <c r="BE45" i="11" s="1"/>
  <c r="BF45" i="11" s="1"/>
  <c r="BI45" i="11"/>
  <c r="BJ45" i="11"/>
  <c r="BK45" i="11"/>
  <c r="BL45" i="11"/>
  <c r="BM45" i="11" s="1"/>
  <c r="BP45" i="11"/>
  <c r="BQ45" i="11"/>
  <c r="BR45" i="11"/>
  <c r="BS45" i="11" s="1"/>
  <c r="BT45" i="11" s="1"/>
  <c r="BU45" i="11"/>
  <c r="BW45" i="11"/>
  <c r="BX45" i="11"/>
  <c r="BY45" i="11"/>
  <c r="BZ45" i="11" s="1"/>
  <c r="CA45" i="11" s="1"/>
  <c r="CB45" i="11" s="1"/>
  <c r="CD45" i="11"/>
  <c r="CE45" i="11"/>
  <c r="CF45" i="11"/>
  <c r="CG45" i="11" s="1"/>
  <c r="AU46" i="11"/>
  <c r="AV46" i="11"/>
  <c r="AW46" i="11"/>
  <c r="AX46" i="11"/>
  <c r="AY46" i="11" s="1"/>
  <c r="BB46" i="11"/>
  <c r="BC46" i="11"/>
  <c r="BD46" i="11"/>
  <c r="BE46" i="11" s="1"/>
  <c r="BF46" i="11" s="1"/>
  <c r="BG46" i="11" s="1"/>
  <c r="BI46" i="11"/>
  <c r="BJ46" i="11"/>
  <c r="BK46" i="11"/>
  <c r="BL46" i="11"/>
  <c r="BM46" i="11"/>
  <c r="BN46" i="11" s="1"/>
  <c r="BP46" i="11"/>
  <c r="BQ46" i="11"/>
  <c r="BR46" i="11"/>
  <c r="BS46" i="11" s="1"/>
  <c r="BW46" i="11"/>
  <c r="BX46" i="11"/>
  <c r="BY46" i="11"/>
  <c r="BZ46" i="11"/>
  <c r="CA46" i="11" s="1"/>
  <c r="CD46" i="11"/>
  <c r="CE46" i="11"/>
  <c r="CF46" i="11"/>
  <c r="CG46" i="11" s="1"/>
  <c r="CH46" i="11" s="1"/>
  <c r="CI46" i="11" s="1"/>
  <c r="AU47" i="11"/>
  <c r="AV47" i="11"/>
  <c r="AW47" i="11"/>
  <c r="AX47" i="11" s="1"/>
  <c r="AY47" i="11" s="1"/>
  <c r="AZ47" i="11" s="1"/>
  <c r="BB47" i="11"/>
  <c r="BC47" i="11"/>
  <c r="BD47" i="11"/>
  <c r="BE47" i="11" s="1"/>
  <c r="BI47" i="11"/>
  <c r="BJ47" i="11"/>
  <c r="BK47" i="11"/>
  <c r="BL47" i="11"/>
  <c r="BM47" i="11" s="1"/>
  <c r="BP47" i="11"/>
  <c r="BQ47" i="11"/>
  <c r="BR47" i="11"/>
  <c r="BS47" i="11" s="1"/>
  <c r="BT47" i="11" s="1"/>
  <c r="BU47" i="11" s="1"/>
  <c r="BW47" i="11"/>
  <c r="BX47" i="11"/>
  <c r="BY47" i="11"/>
  <c r="BZ47" i="11" s="1"/>
  <c r="CA47" i="11" s="1"/>
  <c r="CB47" i="11" s="1"/>
  <c r="CD47" i="11"/>
  <c r="CE47" i="11"/>
  <c r="CF47" i="11"/>
  <c r="CG47" i="11" s="1"/>
  <c r="AU48" i="11"/>
  <c r="AV48" i="11"/>
  <c r="AZ48" i="11" s="1"/>
  <c r="AW48" i="11"/>
  <c r="AX48" i="11"/>
  <c r="AY48" i="11" s="1"/>
  <c r="BB48" i="11"/>
  <c r="BC48" i="11"/>
  <c r="BD48" i="11"/>
  <c r="BE48" i="11" s="1"/>
  <c r="BF48" i="11" s="1"/>
  <c r="BG48" i="11" s="1"/>
  <c r="BI48" i="11"/>
  <c r="BJ48" i="11"/>
  <c r="BK48" i="11"/>
  <c r="BL48" i="11" s="1"/>
  <c r="BM48" i="11" s="1"/>
  <c r="BN48" i="11" s="1"/>
  <c r="BP48" i="11"/>
  <c r="BQ48" i="11"/>
  <c r="BR48" i="11"/>
  <c r="BS48" i="11" s="1"/>
  <c r="BT48" i="11" s="1"/>
  <c r="BW48" i="11"/>
  <c r="BX48" i="11"/>
  <c r="BY48" i="11"/>
  <c r="BZ48" i="11"/>
  <c r="CA48" i="11" s="1"/>
  <c r="CD48" i="11"/>
  <c r="CE48" i="11"/>
  <c r="CF48" i="11"/>
  <c r="CG48" i="11" s="1"/>
  <c r="CH48" i="11" s="1"/>
  <c r="CI48" i="11"/>
  <c r="AU49" i="11"/>
  <c r="AV49" i="11"/>
  <c r="AW49" i="11"/>
  <c r="AX49" i="11" s="1"/>
  <c r="AY49" i="11" s="1"/>
  <c r="AZ49" i="11" s="1"/>
  <c r="BB49" i="11"/>
  <c r="BC49" i="11"/>
  <c r="BD49" i="11"/>
  <c r="BE49" i="11" s="1"/>
  <c r="BF49" i="11" s="1"/>
  <c r="BI49" i="11"/>
  <c r="BJ49" i="11"/>
  <c r="BK49" i="11"/>
  <c r="BL49" i="11"/>
  <c r="BM49" i="11" s="1"/>
  <c r="BP49" i="11"/>
  <c r="BQ49" i="11"/>
  <c r="BR49" i="11"/>
  <c r="BS49" i="11" s="1"/>
  <c r="BT49" i="11" s="1"/>
  <c r="BU49" i="11" s="1"/>
  <c r="BW49" i="11"/>
  <c r="BX49" i="11"/>
  <c r="BY49" i="11"/>
  <c r="BZ49" i="11" s="1"/>
  <c r="CA49" i="11"/>
  <c r="CB49" i="11" s="1"/>
  <c r="CD49" i="11"/>
  <c r="CE49" i="11"/>
  <c r="CF49" i="11"/>
  <c r="CG49" i="11" s="1"/>
  <c r="AU50" i="11"/>
  <c r="AV50" i="11"/>
  <c r="AW50" i="11"/>
  <c r="AX50" i="11"/>
  <c r="AY50" i="11" s="1"/>
  <c r="BB50" i="11"/>
  <c r="BC50" i="11"/>
  <c r="BD50" i="11"/>
  <c r="BE50" i="11"/>
  <c r="BF50" i="11" s="1"/>
  <c r="BG50" i="11"/>
  <c r="BI50" i="11"/>
  <c r="BJ50" i="11"/>
  <c r="BK50" i="11"/>
  <c r="BL50" i="11"/>
  <c r="BP50" i="11"/>
  <c r="BQ50" i="11"/>
  <c r="BR50" i="11"/>
  <c r="BS50" i="11"/>
  <c r="BT50" i="11" s="1"/>
  <c r="BU50" i="11" s="1"/>
  <c r="BW50" i="11"/>
  <c r="BX50" i="11"/>
  <c r="BY50" i="11"/>
  <c r="BZ50" i="11"/>
  <c r="CA50" i="11" s="1"/>
  <c r="CB50" i="11" s="1"/>
  <c r="CD50" i="11"/>
  <c r="CF50" i="11" s="1"/>
  <c r="CG50" i="11" s="1"/>
  <c r="CH50" i="11" s="1"/>
  <c r="CE50" i="11"/>
  <c r="CI50" i="11" s="1"/>
  <c r="AU51" i="11"/>
  <c r="AV51" i="11"/>
  <c r="AW51" i="11"/>
  <c r="AX51" i="11"/>
  <c r="BB51" i="11"/>
  <c r="BC51" i="11"/>
  <c r="BD51" i="11"/>
  <c r="BE51" i="11"/>
  <c r="BF51" i="11" s="1"/>
  <c r="BG51" i="11" s="1"/>
  <c r="BI51" i="11"/>
  <c r="BJ51" i="11"/>
  <c r="BK51" i="11"/>
  <c r="BL51" i="11"/>
  <c r="BM51" i="11" s="1"/>
  <c r="BN51" i="11"/>
  <c r="BP51" i="11"/>
  <c r="BQ51" i="11"/>
  <c r="BR51" i="11"/>
  <c r="BS51" i="11" s="1"/>
  <c r="BT51" i="11" s="1"/>
  <c r="BW51" i="11"/>
  <c r="BX51" i="11"/>
  <c r="BY51" i="11"/>
  <c r="BZ51" i="11" s="1"/>
  <c r="CD51" i="11"/>
  <c r="CE51" i="11"/>
  <c r="CF51" i="11"/>
  <c r="CG51" i="11"/>
  <c r="CH51" i="11" s="1"/>
  <c r="CI51" i="11" s="1"/>
  <c r="AU52" i="11"/>
  <c r="AV52" i="11"/>
  <c r="AW52" i="11"/>
  <c r="AX52" i="11"/>
  <c r="AY52" i="11" s="1"/>
  <c r="AZ52" i="11" s="1"/>
  <c r="BB52" i="11"/>
  <c r="BC52" i="11"/>
  <c r="BD52" i="11"/>
  <c r="BE52" i="11" s="1"/>
  <c r="BF52" i="11" s="1"/>
  <c r="BI52" i="11"/>
  <c r="BJ52" i="11"/>
  <c r="BK52" i="11"/>
  <c r="BL52" i="11" s="1"/>
  <c r="BP52" i="11"/>
  <c r="BQ52" i="11"/>
  <c r="BR52" i="11"/>
  <c r="BS52" i="11"/>
  <c r="BT52" i="11" s="1"/>
  <c r="BU52" i="11" s="1"/>
  <c r="BW52" i="11"/>
  <c r="BX52" i="11"/>
  <c r="BY52" i="11"/>
  <c r="BZ52" i="11" s="1"/>
  <c r="CA52" i="11" s="1"/>
  <c r="CB52" i="11" s="1"/>
  <c r="CD52" i="11"/>
  <c r="CF52" i="11" s="1"/>
  <c r="CG52" i="11" s="1"/>
  <c r="CH52" i="11" s="1"/>
  <c r="CE52" i="11"/>
  <c r="AU53" i="11"/>
  <c r="AV53" i="11"/>
  <c r="AW53" i="11"/>
  <c r="AX53" i="11" s="1"/>
  <c r="AY53" i="11" s="1"/>
  <c r="BB53" i="11"/>
  <c r="BC53" i="11"/>
  <c r="BD53" i="11"/>
  <c r="BE53" i="11"/>
  <c r="BF53" i="11" s="1"/>
  <c r="BG53" i="11" s="1"/>
  <c r="BI53" i="11"/>
  <c r="BJ53" i="11"/>
  <c r="BK53" i="11"/>
  <c r="BL53" i="11" s="1"/>
  <c r="BM53" i="11" s="1"/>
  <c r="BN53" i="11"/>
  <c r="BP53" i="11"/>
  <c r="BR53" i="11" s="1"/>
  <c r="BS53" i="11" s="1"/>
  <c r="BT53" i="11" s="1"/>
  <c r="BQ53" i="11"/>
  <c r="BU53" i="11" s="1"/>
  <c r="BW53" i="11"/>
  <c r="BX53" i="11"/>
  <c r="BY53" i="11"/>
  <c r="BZ53" i="11" s="1"/>
  <c r="CD53" i="11"/>
  <c r="CF53" i="11" s="1"/>
  <c r="CE53" i="11"/>
  <c r="CG53" i="11"/>
  <c r="CH53" i="11" s="1"/>
  <c r="CI53" i="11" s="1"/>
  <c r="AU54" i="11"/>
  <c r="AV54" i="11"/>
  <c r="AW54" i="11"/>
  <c r="AX54" i="11" s="1"/>
  <c r="AY54" i="11" s="1"/>
  <c r="AZ54" i="11" s="1"/>
  <c r="BB54" i="11"/>
  <c r="BC54" i="11"/>
  <c r="BD54" i="11"/>
  <c r="BE54" i="11" s="1"/>
  <c r="BF54" i="11" s="1"/>
  <c r="BI54" i="11"/>
  <c r="BJ54" i="11"/>
  <c r="BK54" i="11"/>
  <c r="BL54" i="11" s="1"/>
  <c r="BM54" i="11" s="1"/>
  <c r="BP54" i="11"/>
  <c r="BR54" i="11" s="1"/>
  <c r="BS54" i="11" s="1"/>
  <c r="BT54" i="11" s="1"/>
  <c r="BU54" i="11" s="1"/>
  <c r="BQ54" i="11"/>
  <c r="BW54" i="11"/>
  <c r="BX54" i="11"/>
  <c r="BY54" i="11"/>
  <c r="BZ54" i="11" s="1"/>
  <c r="CA54" i="11" s="1"/>
  <c r="CB54" i="11"/>
  <c r="CD54" i="11"/>
  <c r="CF54" i="11" s="1"/>
  <c r="CG54" i="11" s="1"/>
  <c r="CH54" i="11" s="1"/>
  <c r="CE54" i="11"/>
  <c r="AU55" i="11"/>
  <c r="AV55" i="11"/>
  <c r="AW55" i="11"/>
  <c r="AX55" i="11" s="1"/>
  <c r="AY55" i="11" s="1"/>
  <c r="BB55" i="11"/>
  <c r="BC55" i="11"/>
  <c r="BD55" i="11"/>
  <c r="BE55" i="11"/>
  <c r="BF55" i="11" s="1"/>
  <c r="BG55" i="11" s="1"/>
  <c r="BI55" i="11"/>
  <c r="BJ55" i="11"/>
  <c r="BK55" i="11"/>
  <c r="BL55" i="11" s="1"/>
  <c r="BM55" i="11" s="1"/>
  <c r="BN55" i="11" s="1"/>
  <c r="BP55" i="11"/>
  <c r="BR55" i="11" s="1"/>
  <c r="BS55" i="11" s="1"/>
  <c r="BT55" i="11" s="1"/>
  <c r="BQ55" i="11"/>
  <c r="BU55" i="11" s="1"/>
  <c r="BW55" i="11"/>
  <c r="BX55" i="11"/>
  <c r="BY55" i="11"/>
  <c r="BZ55" i="11" s="1"/>
  <c r="CD55" i="11"/>
  <c r="CF55" i="11" s="1"/>
  <c r="CG55" i="11" s="1"/>
  <c r="CH55" i="11" s="1"/>
  <c r="CI55" i="11" s="1"/>
  <c r="CE55" i="11"/>
  <c r="AU56" i="11"/>
  <c r="AV56" i="11"/>
  <c r="AW56" i="11"/>
  <c r="AX56" i="11" s="1"/>
  <c r="AY56" i="11" s="1"/>
  <c r="AZ56" i="11"/>
  <c r="BB56" i="11"/>
  <c r="BD56" i="11" s="1"/>
  <c r="BE56" i="11" s="1"/>
  <c r="BF56" i="11" s="1"/>
  <c r="BC56" i="11"/>
  <c r="BI56" i="11"/>
  <c r="BJ56" i="11"/>
  <c r="BK56" i="11"/>
  <c r="BL56" i="11" s="1"/>
  <c r="BM56" i="11" s="1"/>
  <c r="BP56" i="11"/>
  <c r="BR56" i="11" s="1"/>
  <c r="BQ56" i="11"/>
  <c r="BS56" i="11"/>
  <c r="BT56" i="11" s="1"/>
  <c r="BU56" i="11" s="1"/>
  <c r="BW56" i="11"/>
  <c r="BX56" i="11"/>
  <c r="BY56" i="11"/>
  <c r="BZ56" i="11" s="1"/>
  <c r="CA56" i="11" s="1"/>
  <c r="CB56" i="11"/>
  <c r="CD56" i="11"/>
  <c r="CF56" i="11" s="1"/>
  <c r="CG56" i="11" s="1"/>
  <c r="CH56" i="11" s="1"/>
  <c r="CE56" i="11"/>
  <c r="CI56" i="11" s="1"/>
  <c r="AU57" i="11"/>
  <c r="AV57" i="11"/>
  <c r="AW57" i="11"/>
  <c r="AX57" i="11" s="1"/>
  <c r="BB57" i="11"/>
  <c r="BD57" i="11" s="1"/>
  <c r="BE57" i="11" s="1"/>
  <c r="BF57" i="11" s="1"/>
  <c r="BG57" i="11" s="1"/>
  <c r="BC57" i="11"/>
  <c r="BI57" i="11"/>
  <c r="BJ57" i="11"/>
  <c r="BK57" i="11"/>
  <c r="BL57" i="11" s="1"/>
  <c r="BM57" i="11" s="1"/>
  <c r="BN57" i="11"/>
  <c r="BP57" i="11"/>
  <c r="BR57" i="11" s="1"/>
  <c r="BS57" i="11" s="1"/>
  <c r="BT57" i="11" s="1"/>
  <c r="BQ57" i="11"/>
  <c r="BW57" i="11"/>
  <c r="BX57" i="11"/>
  <c r="BY57" i="11"/>
  <c r="BZ57" i="11" s="1"/>
  <c r="CA57" i="11" s="1"/>
  <c r="CD57" i="11"/>
  <c r="CF57" i="11" s="1"/>
  <c r="CE57" i="11"/>
  <c r="CG57" i="11"/>
  <c r="CH57" i="11" s="1"/>
  <c r="CI57" i="11" s="1"/>
  <c r="AU58" i="11"/>
  <c r="AV58" i="11"/>
  <c r="AW58" i="11"/>
  <c r="AX58" i="11" s="1"/>
  <c r="AY58" i="11" s="1"/>
  <c r="AZ58" i="11"/>
  <c r="BB58" i="11"/>
  <c r="BD58" i="11" s="1"/>
  <c r="BE58" i="11" s="1"/>
  <c r="BF58" i="11" s="1"/>
  <c r="BC58" i="11"/>
  <c r="BG58" i="11" s="1"/>
  <c r="BI58" i="11"/>
  <c r="BJ58" i="11"/>
  <c r="BK58" i="11"/>
  <c r="BL58" i="11" s="1"/>
  <c r="BP58" i="11"/>
  <c r="BR58" i="11" s="1"/>
  <c r="BS58" i="11" s="1"/>
  <c r="BT58" i="11" s="1"/>
  <c r="BU58" i="11" s="1"/>
  <c r="BQ58" i="11"/>
  <c r="BW58" i="11"/>
  <c r="BX58" i="11"/>
  <c r="BY58" i="11"/>
  <c r="BZ58" i="11" s="1"/>
  <c r="CA58" i="11" s="1"/>
  <c r="CB58" i="11"/>
  <c r="CD58" i="11"/>
  <c r="CF58" i="11" s="1"/>
  <c r="CG58" i="11" s="1"/>
  <c r="CH58" i="11" s="1"/>
  <c r="CE58" i="11"/>
  <c r="AU59" i="11"/>
  <c r="AV59" i="11"/>
  <c r="AW59" i="11"/>
  <c r="AX59" i="11" s="1"/>
  <c r="AY59" i="11" s="1"/>
  <c r="BB59" i="11"/>
  <c r="BD59" i="11" s="1"/>
  <c r="BC59" i="11"/>
  <c r="BE59" i="11"/>
  <c r="BF59" i="11" s="1"/>
  <c r="BG59" i="11" s="1"/>
  <c r="BI59" i="11"/>
  <c r="BJ59" i="11"/>
  <c r="BK59" i="11"/>
  <c r="BL59" i="11" s="1"/>
  <c r="BM59" i="11" s="1"/>
  <c r="BN59" i="11"/>
  <c r="BP59" i="11"/>
  <c r="BR59" i="11" s="1"/>
  <c r="BS59" i="11" s="1"/>
  <c r="BT59" i="11" s="1"/>
  <c r="BQ59" i="11"/>
  <c r="BU59" i="11" s="1"/>
  <c r="BW59" i="11"/>
  <c r="BX59" i="11"/>
  <c r="BY59" i="11"/>
  <c r="BZ59" i="11" s="1"/>
  <c r="CD59" i="11"/>
  <c r="CF59" i="11" s="1"/>
  <c r="CG59" i="11" s="1"/>
  <c r="CH59" i="11" s="1"/>
  <c r="CI59" i="11" s="1"/>
  <c r="CE59" i="11"/>
  <c r="AU60" i="11"/>
  <c r="AV60" i="11"/>
  <c r="AW60" i="11"/>
  <c r="AX60" i="11" s="1"/>
  <c r="AY60" i="11" s="1"/>
  <c r="AZ60" i="11"/>
  <c r="BB60" i="11"/>
  <c r="BD60" i="11" s="1"/>
  <c r="BE60" i="11" s="1"/>
  <c r="BF60" i="11" s="1"/>
  <c r="BC60" i="11"/>
  <c r="BI60" i="11"/>
  <c r="BJ60" i="11"/>
  <c r="BK60" i="11"/>
  <c r="BL60" i="11" s="1"/>
  <c r="BM60" i="11" s="1"/>
  <c r="BP60" i="11"/>
  <c r="BR60" i="11" s="1"/>
  <c r="BQ60" i="11"/>
  <c r="BS60" i="11"/>
  <c r="BT60" i="11" s="1"/>
  <c r="BU60" i="11" s="1"/>
  <c r="BW60" i="11"/>
  <c r="BX60" i="11"/>
  <c r="BY60" i="11"/>
  <c r="BZ60" i="11" s="1"/>
  <c r="CA60" i="11" s="1"/>
  <c r="CB60" i="11"/>
  <c r="CD60" i="11"/>
  <c r="CF60" i="11" s="1"/>
  <c r="CG60" i="11" s="1"/>
  <c r="CH60" i="11" s="1"/>
  <c r="CE60" i="11"/>
  <c r="CI60" i="11" s="1"/>
  <c r="AU61" i="11"/>
  <c r="AV61" i="11"/>
  <c r="AW61" i="11"/>
  <c r="AX61" i="11" s="1"/>
  <c r="BB61" i="11"/>
  <c r="BD61" i="11" s="1"/>
  <c r="BE61" i="11" s="1"/>
  <c r="BF61" i="11" s="1"/>
  <c r="BG61" i="11" s="1"/>
  <c r="BC61" i="11"/>
  <c r="BI61" i="11"/>
  <c r="BJ61" i="11"/>
  <c r="BK61" i="11"/>
  <c r="BL61" i="11" s="1"/>
  <c r="BM61" i="11" s="1"/>
  <c r="BN61" i="11"/>
  <c r="BP61" i="11"/>
  <c r="BR61" i="11" s="1"/>
  <c r="BS61" i="11" s="1"/>
  <c r="BT61" i="11" s="1"/>
  <c r="BQ61" i="11"/>
  <c r="BW61" i="11"/>
  <c r="BX61" i="11"/>
  <c r="BY61" i="11"/>
  <c r="BZ61" i="11" s="1"/>
  <c r="CA61" i="11" s="1"/>
  <c r="CD61" i="11"/>
  <c r="CF61" i="11" s="1"/>
  <c r="CE61" i="11"/>
  <c r="CG61" i="11"/>
  <c r="CH61" i="11" s="1"/>
  <c r="CI61" i="11" s="1"/>
  <c r="AU62" i="11"/>
  <c r="AV62" i="11"/>
  <c r="AW62" i="11"/>
  <c r="AX62" i="11" s="1"/>
  <c r="AY62" i="11" s="1"/>
  <c r="AZ62" i="11"/>
  <c r="BB62" i="11"/>
  <c r="BD62" i="11" s="1"/>
  <c r="BE62" i="11" s="1"/>
  <c r="BF62" i="11" s="1"/>
  <c r="BG62" i="11" s="1"/>
  <c r="BC62" i="11"/>
  <c r="BI62" i="11"/>
  <c r="BJ62" i="11"/>
  <c r="BK62" i="11"/>
  <c r="BL62" i="11" s="1"/>
  <c r="BP62" i="11"/>
  <c r="BR62" i="11" s="1"/>
  <c r="BS62" i="11" s="1"/>
  <c r="BT62" i="11" s="1"/>
  <c r="BQ62" i="11"/>
  <c r="BW62" i="11"/>
  <c r="BX62" i="11"/>
  <c r="BY62" i="11"/>
  <c r="BZ62" i="11" s="1"/>
  <c r="CA62" i="11" s="1"/>
  <c r="CB62" i="11"/>
  <c r="CD62" i="11"/>
  <c r="CF62" i="11" s="1"/>
  <c r="CG62" i="11" s="1"/>
  <c r="CH62" i="11" s="1"/>
  <c r="CE62" i="11"/>
  <c r="AU63" i="11"/>
  <c r="AV63" i="11"/>
  <c r="AW63" i="11"/>
  <c r="AX63" i="11" s="1"/>
  <c r="AY63" i="11" s="1"/>
  <c r="BB63" i="11"/>
  <c r="BD63" i="11" s="1"/>
  <c r="BC63" i="11"/>
  <c r="BE63" i="11"/>
  <c r="BF63" i="11" s="1"/>
  <c r="BI63" i="11"/>
  <c r="BJ63" i="11"/>
  <c r="BK63" i="11"/>
  <c r="BL63" i="11" s="1"/>
  <c r="BM63" i="11" s="1"/>
  <c r="BN63" i="11"/>
  <c r="BP63" i="11"/>
  <c r="BR63" i="11" s="1"/>
  <c r="BS63" i="11" s="1"/>
  <c r="BT63" i="11" s="1"/>
  <c r="BU63" i="11" s="1"/>
  <c r="BQ63" i="11"/>
  <c r="BW63" i="11"/>
  <c r="BX63" i="11"/>
  <c r="BY63" i="11"/>
  <c r="BZ63" i="11" s="1"/>
  <c r="CD63" i="11"/>
  <c r="CF63" i="11" s="1"/>
  <c r="CG63" i="11" s="1"/>
  <c r="CH63" i="11" s="1"/>
  <c r="CE63" i="11"/>
  <c r="AU64" i="11"/>
  <c r="AV64" i="11"/>
  <c r="AW64" i="11"/>
  <c r="AX64" i="11" s="1"/>
  <c r="AY64" i="11" s="1"/>
  <c r="AZ64" i="11"/>
  <c r="BB64" i="11"/>
  <c r="BD64" i="11" s="1"/>
  <c r="BE64" i="11" s="1"/>
  <c r="BF64" i="11" s="1"/>
  <c r="BC64" i="11"/>
  <c r="BI64" i="11"/>
  <c r="BJ64" i="11"/>
  <c r="BK64" i="11"/>
  <c r="BL64" i="11" s="1"/>
  <c r="BM64" i="11" s="1"/>
  <c r="BP64" i="11"/>
  <c r="BR64" i="11" s="1"/>
  <c r="BQ64" i="11"/>
  <c r="BS64" i="11"/>
  <c r="BT64" i="11" s="1"/>
  <c r="BW64" i="11"/>
  <c r="BX64" i="11"/>
  <c r="BY64" i="11"/>
  <c r="BZ64" i="11" s="1"/>
  <c r="CA64" i="11" s="1"/>
  <c r="CB64" i="11"/>
  <c r="CD64" i="11"/>
  <c r="CF64" i="11" s="1"/>
  <c r="CG64" i="11" s="1"/>
  <c r="CH64" i="11" s="1"/>
  <c r="CE64" i="11"/>
  <c r="AU65" i="11"/>
  <c r="AV65" i="11"/>
  <c r="AW65" i="11"/>
  <c r="AX65" i="11" s="1"/>
  <c r="BB65" i="11"/>
  <c r="BD65" i="11" s="1"/>
  <c r="BE65" i="11" s="1"/>
  <c r="BF65" i="11" s="1"/>
  <c r="BG65" i="11" s="1"/>
  <c r="BC65" i="11"/>
  <c r="BI65" i="11"/>
  <c r="BJ65" i="11"/>
  <c r="BK65" i="11"/>
  <c r="BL65" i="11" s="1"/>
  <c r="BM65" i="11" s="1"/>
  <c r="BN65" i="11"/>
  <c r="BP65" i="11"/>
  <c r="BR65" i="11" s="1"/>
  <c r="BS65" i="11" s="1"/>
  <c r="BT65" i="11" s="1"/>
  <c r="BQ65" i="11"/>
  <c r="BW65" i="11"/>
  <c r="BX65" i="11"/>
  <c r="BY65" i="11"/>
  <c r="BZ65" i="11" s="1"/>
  <c r="CA65" i="11" s="1"/>
  <c r="CD65" i="11"/>
  <c r="CF65" i="11" s="1"/>
  <c r="CE65" i="11"/>
  <c r="CG65" i="11"/>
  <c r="CH65" i="11" s="1"/>
  <c r="CI65" i="11" s="1"/>
  <c r="AU66" i="11"/>
  <c r="AV66" i="11"/>
  <c r="AW66" i="11"/>
  <c r="AX66" i="11" s="1"/>
  <c r="AY66" i="11" s="1"/>
  <c r="AZ66" i="11"/>
  <c r="BB66" i="11"/>
  <c r="BD66" i="11" s="1"/>
  <c r="BE66" i="11" s="1"/>
  <c r="BF66" i="11" s="1"/>
  <c r="BC66" i="11"/>
  <c r="BI66" i="11"/>
  <c r="BJ66" i="11"/>
  <c r="BK66" i="11"/>
  <c r="BL66" i="11" s="1"/>
  <c r="BP66" i="11"/>
  <c r="BR66" i="11" s="1"/>
  <c r="BS66" i="11" s="1"/>
  <c r="BT66" i="11" s="1"/>
  <c r="BU66" i="11" s="1"/>
  <c r="BQ66" i="11"/>
  <c r="BW66" i="11"/>
  <c r="BX66" i="11"/>
  <c r="BY66" i="11"/>
  <c r="BZ66" i="11" s="1"/>
  <c r="CA66" i="11" s="1"/>
  <c r="CB66" i="11"/>
  <c r="CD66" i="11"/>
  <c r="CF66" i="11" s="1"/>
  <c r="CG66" i="11" s="1"/>
  <c r="CH66" i="11" s="1"/>
  <c r="CI66" i="11" s="1"/>
  <c r="CE66" i="11"/>
  <c r="AU67" i="11"/>
  <c r="AV67" i="11"/>
  <c r="AW67" i="11"/>
  <c r="AX67" i="11" s="1"/>
  <c r="AY67" i="11" s="1"/>
  <c r="BB67" i="11"/>
  <c r="BD67" i="11" s="1"/>
  <c r="BC67" i="11"/>
  <c r="BE67" i="11"/>
  <c r="BF67" i="11" s="1"/>
  <c r="BG67" i="11" s="1"/>
  <c r="BI67" i="11"/>
  <c r="BK67" i="11" s="1"/>
  <c r="BL67" i="11" s="1"/>
  <c r="BM67" i="11" s="1"/>
  <c r="BN67" i="11" s="1"/>
  <c r="BJ67" i="11"/>
  <c r="BP67" i="11"/>
  <c r="BR67" i="11" s="1"/>
  <c r="BS67" i="11" s="1"/>
  <c r="BT67" i="11" s="1"/>
  <c r="BU67" i="11" s="1"/>
  <c r="BQ67" i="11"/>
  <c r="BW67" i="11"/>
  <c r="BX67" i="11"/>
  <c r="BY67" i="11"/>
  <c r="BZ67" i="11" s="1"/>
  <c r="CA67" i="11" s="1"/>
  <c r="CD67" i="11"/>
  <c r="CF67" i="11" s="1"/>
  <c r="CG67" i="11" s="1"/>
  <c r="CH67" i="11" s="1"/>
  <c r="CE67" i="11"/>
  <c r="AU68" i="11"/>
  <c r="AV68" i="11"/>
  <c r="AW68" i="11"/>
  <c r="AX68" i="11" s="1"/>
  <c r="AY68" i="11" s="1"/>
  <c r="AZ68" i="11" s="1"/>
  <c r="BB68" i="11"/>
  <c r="BD68" i="11" s="1"/>
  <c r="BE68" i="11" s="1"/>
  <c r="BF68" i="11" s="1"/>
  <c r="BG68" i="11" s="1"/>
  <c r="BC68" i="11"/>
  <c r="BI68" i="11"/>
  <c r="BJ68" i="11"/>
  <c r="BK68" i="11"/>
  <c r="BL68" i="11" s="1"/>
  <c r="BM68" i="11" s="1"/>
  <c r="BP68" i="11"/>
  <c r="BR68" i="11" s="1"/>
  <c r="BS68" i="11" s="1"/>
  <c r="BT68" i="11" s="1"/>
  <c r="BQ68" i="11"/>
  <c r="BW68" i="11"/>
  <c r="BX68" i="11"/>
  <c r="BY68" i="11"/>
  <c r="BZ68" i="11" s="1"/>
  <c r="CA68" i="11" s="1"/>
  <c r="CB68" i="11" s="1"/>
  <c r="CD68" i="11"/>
  <c r="CF68" i="11" s="1"/>
  <c r="CG68" i="11" s="1"/>
  <c r="CH68" i="11" s="1"/>
  <c r="CI68" i="11" s="1"/>
  <c r="CE68" i="11"/>
  <c r="AU69" i="11"/>
  <c r="AV69" i="11"/>
  <c r="AW69" i="11"/>
  <c r="AX69" i="11" s="1"/>
  <c r="AY69" i="11" s="1"/>
  <c r="BB69" i="11"/>
  <c r="BD69" i="11" s="1"/>
  <c r="BE69" i="11" s="1"/>
  <c r="BF69" i="11" s="1"/>
  <c r="BC69" i="11"/>
  <c r="BI69" i="11"/>
  <c r="BJ69" i="11"/>
  <c r="BK69" i="11"/>
  <c r="BL69" i="11" s="1"/>
  <c r="BM69" i="11" s="1"/>
  <c r="BN69" i="11" s="1"/>
  <c r="BP69" i="11"/>
  <c r="BR69" i="11" s="1"/>
  <c r="BS69" i="11" s="1"/>
  <c r="BT69" i="11" s="1"/>
  <c r="BU69" i="11" s="1"/>
  <c r="BQ69" i="11"/>
  <c r="BW69" i="11"/>
  <c r="BX69" i="11"/>
  <c r="BY69" i="11"/>
  <c r="BZ69" i="11" s="1"/>
  <c r="CA69" i="11" s="1"/>
  <c r="CD69" i="11"/>
  <c r="CF69" i="11" s="1"/>
  <c r="CG69" i="11" s="1"/>
  <c r="CH69" i="11" s="1"/>
  <c r="CE69" i="11"/>
  <c r="AU70" i="11"/>
  <c r="AV70" i="11"/>
  <c r="AW70" i="11"/>
  <c r="AX70" i="11" s="1"/>
  <c r="AY70" i="11" s="1"/>
  <c r="AZ70" i="11" s="1"/>
  <c r="BB70" i="11"/>
  <c r="BD70" i="11" s="1"/>
  <c r="BE70" i="11" s="1"/>
  <c r="BF70" i="11" s="1"/>
  <c r="BG70" i="11" s="1"/>
  <c r="BC70" i="11"/>
  <c r="BI70" i="11"/>
  <c r="BJ70" i="11"/>
  <c r="BK70" i="11"/>
  <c r="BL70" i="11" s="1"/>
  <c r="BM70" i="11" s="1"/>
  <c r="BP70" i="11"/>
  <c r="BR70" i="11" s="1"/>
  <c r="BS70" i="11" s="1"/>
  <c r="BT70" i="11" s="1"/>
  <c r="BQ70" i="11"/>
  <c r="BW70" i="11"/>
  <c r="BX70" i="11"/>
  <c r="BY70" i="11"/>
  <c r="BZ70" i="11" s="1"/>
  <c r="CA70" i="11" s="1"/>
  <c r="CB70" i="11"/>
  <c r="CD70" i="11"/>
  <c r="CF70" i="11" s="1"/>
  <c r="CG70" i="11" s="1"/>
  <c r="CH70" i="11" s="1"/>
  <c r="CI70" i="11" s="1"/>
  <c r="CE70" i="11"/>
  <c r="AU71" i="11"/>
  <c r="AV71" i="11"/>
  <c r="AW71" i="11"/>
  <c r="AX71" i="11" s="1"/>
  <c r="AY71" i="11" s="1"/>
  <c r="BB71" i="11"/>
  <c r="BD71" i="11" s="1"/>
  <c r="BC71" i="11"/>
  <c r="BE71" i="11"/>
  <c r="BF71" i="11" s="1"/>
  <c r="BI71" i="11"/>
  <c r="BJ71" i="11"/>
  <c r="BK71" i="11"/>
  <c r="BL71" i="11" s="1"/>
  <c r="BM71" i="11" s="1"/>
  <c r="BN71" i="11"/>
  <c r="BP71" i="11"/>
  <c r="BR71" i="11" s="1"/>
  <c r="BS71" i="11" s="1"/>
  <c r="BQ71" i="11"/>
  <c r="BT71" i="11"/>
  <c r="BU71" i="11" s="1"/>
  <c r="BW71" i="11"/>
  <c r="BX71" i="11"/>
  <c r="BY71" i="11"/>
  <c r="BZ71" i="11" s="1"/>
  <c r="CA71" i="11"/>
  <c r="CD71" i="11"/>
  <c r="CF71" i="11" s="1"/>
  <c r="CG71" i="11" s="1"/>
  <c r="CH71" i="11" s="1"/>
  <c r="CE71" i="11"/>
  <c r="AU72" i="11"/>
  <c r="AW72" i="11" s="1"/>
  <c r="AX72" i="11" s="1"/>
  <c r="AY72" i="11" s="1"/>
  <c r="AZ72" i="11" s="1"/>
  <c r="AV72" i="11"/>
  <c r="BB72" i="11"/>
  <c r="BD72" i="11" s="1"/>
  <c r="BE72" i="11" s="1"/>
  <c r="BF72" i="11" s="1"/>
  <c r="BG72" i="11" s="1"/>
  <c r="BC72" i="11"/>
  <c r="BI72" i="11"/>
  <c r="BJ72" i="11"/>
  <c r="BK72" i="11"/>
  <c r="BL72" i="11" s="1"/>
  <c r="BM72" i="11"/>
  <c r="BP72" i="11"/>
  <c r="BR72" i="11" s="1"/>
  <c r="BS72" i="11" s="1"/>
  <c r="BQ72" i="11"/>
  <c r="BT72" i="11"/>
  <c r="BW72" i="11"/>
  <c r="BY72" i="11" s="1"/>
  <c r="BZ72" i="11" s="1"/>
  <c r="CA72" i="11" s="1"/>
  <c r="CB72" i="11" s="1"/>
  <c r="BX72" i="11"/>
  <c r="CD72" i="11"/>
  <c r="CE72" i="11"/>
  <c r="CF72" i="11"/>
  <c r="CG72" i="11" s="1"/>
  <c r="CH72" i="11" s="1"/>
  <c r="CI72" i="11" s="1"/>
  <c r="AU73" i="11"/>
  <c r="AW73" i="11" s="1"/>
  <c r="AV73" i="11"/>
  <c r="AX73" i="11"/>
  <c r="AY73" i="11" s="1"/>
  <c r="BB73" i="11"/>
  <c r="BC73" i="11"/>
  <c r="BD73" i="11"/>
  <c r="BE73" i="11" s="1"/>
  <c r="BF73" i="11" s="1"/>
  <c r="BG73" i="11" s="1"/>
  <c r="BI73" i="11"/>
  <c r="BK73" i="11" s="1"/>
  <c r="BL73" i="11" s="1"/>
  <c r="BM73" i="11" s="1"/>
  <c r="BN73" i="11" s="1"/>
  <c r="BJ73" i="11"/>
  <c r="BP73" i="11"/>
  <c r="BQ73" i="11"/>
  <c r="BR73" i="11"/>
  <c r="BS73" i="11" s="1"/>
  <c r="BW73" i="11"/>
  <c r="BY73" i="11" s="1"/>
  <c r="BZ73" i="11" s="1"/>
  <c r="CA73" i="11" s="1"/>
  <c r="BX73" i="11"/>
  <c r="CD73" i="11"/>
  <c r="CE73" i="11"/>
  <c r="CF73" i="11"/>
  <c r="CG73" i="11" s="1"/>
  <c r="CH73" i="11" s="1"/>
  <c r="CI73" i="11"/>
  <c r="AU74" i="11"/>
  <c r="AW74" i="11" s="1"/>
  <c r="AX74" i="11" s="1"/>
  <c r="AY74" i="11" s="1"/>
  <c r="AZ74" i="11" s="1"/>
  <c r="AV74" i="11"/>
  <c r="BB74" i="11"/>
  <c r="BC74" i="11"/>
  <c r="BD74" i="11"/>
  <c r="BE74" i="11" s="1"/>
  <c r="BF74" i="11" s="1"/>
  <c r="BI74" i="11"/>
  <c r="BK74" i="11" s="1"/>
  <c r="BJ74" i="11"/>
  <c r="BL74" i="11"/>
  <c r="BM74" i="11" s="1"/>
  <c r="BP74" i="11"/>
  <c r="BQ74" i="11"/>
  <c r="BR74" i="11"/>
  <c r="BS74" i="11" s="1"/>
  <c r="BT74" i="11" s="1"/>
  <c r="BU74" i="11"/>
  <c r="BW74" i="11"/>
  <c r="BY74" i="11" s="1"/>
  <c r="BZ74" i="11" s="1"/>
  <c r="CA74" i="11" s="1"/>
  <c r="CB74" i="11" s="1"/>
  <c r="BX74" i="11"/>
  <c r="CD74" i="11"/>
  <c r="CE74" i="11"/>
  <c r="CF74" i="11"/>
  <c r="CG74" i="11" s="1"/>
  <c r="AU75" i="11"/>
  <c r="AW75" i="11" s="1"/>
  <c r="AX75" i="11" s="1"/>
  <c r="AY75" i="11" s="1"/>
  <c r="AV75" i="11"/>
  <c r="BB75" i="11"/>
  <c r="BC75" i="11"/>
  <c r="BD75" i="11"/>
  <c r="BE75" i="11" s="1"/>
  <c r="BF75" i="11" s="1"/>
  <c r="BG75" i="11"/>
  <c r="BI75" i="11"/>
  <c r="BK75" i="11" s="1"/>
  <c r="BL75" i="11" s="1"/>
  <c r="BM75" i="11" s="1"/>
  <c r="BN75" i="11" s="1"/>
  <c r="BJ75" i="11"/>
  <c r="BP75" i="11"/>
  <c r="BQ75" i="11"/>
  <c r="BR75" i="11"/>
  <c r="BS75" i="11" s="1"/>
  <c r="BT75" i="11" s="1"/>
  <c r="BW75" i="11"/>
  <c r="BY75" i="11" s="1"/>
  <c r="BX75" i="11"/>
  <c r="BZ75" i="11"/>
  <c r="CA75" i="11" s="1"/>
  <c r="CD75" i="11"/>
  <c r="CE75" i="11"/>
  <c r="CF75" i="11"/>
  <c r="CG75" i="11" s="1"/>
  <c r="CH75" i="11" s="1"/>
  <c r="CI75" i="11"/>
  <c r="AU76" i="11"/>
  <c r="AW76" i="11" s="1"/>
  <c r="AX76" i="11" s="1"/>
  <c r="AY76" i="11" s="1"/>
  <c r="AZ76" i="11" s="1"/>
  <c r="AV76" i="11"/>
  <c r="BB76" i="11"/>
  <c r="BC76" i="11"/>
  <c r="BD76" i="11"/>
  <c r="BE76" i="11" s="1"/>
  <c r="BI76" i="11"/>
  <c r="BK76" i="11" s="1"/>
  <c r="BL76" i="11" s="1"/>
  <c r="BM76" i="11" s="1"/>
  <c r="BJ76" i="11"/>
  <c r="BP76" i="11"/>
  <c r="BQ76" i="11"/>
  <c r="BR76" i="11"/>
  <c r="BS76" i="11" s="1"/>
  <c r="BT76" i="11" s="1"/>
  <c r="BU76" i="11"/>
  <c r="BW76" i="11"/>
  <c r="BY76" i="11" s="1"/>
  <c r="BZ76" i="11" s="1"/>
  <c r="CA76" i="11" s="1"/>
  <c r="CB76" i="11" s="1"/>
  <c r="BX76" i="11"/>
  <c r="CD76" i="11"/>
  <c r="CE76" i="11"/>
  <c r="CF76" i="11"/>
  <c r="CG76" i="11" s="1"/>
  <c r="CH76" i="11" s="1"/>
  <c r="AU77" i="11"/>
  <c r="AW77" i="11" s="1"/>
  <c r="AV77" i="11"/>
  <c r="AX77" i="11"/>
  <c r="AY77" i="11" s="1"/>
  <c r="BB77" i="11"/>
  <c r="BC77" i="11"/>
  <c r="BD77" i="11"/>
  <c r="BE77" i="11" s="1"/>
  <c r="BF77" i="11" s="1"/>
  <c r="BG77" i="11"/>
  <c r="BI77" i="11"/>
  <c r="BK77" i="11" s="1"/>
  <c r="BL77" i="11" s="1"/>
  <c r="BM77" i="11" s="1"/>
  <c r="BN77" i="11" s="1"/>
  <c r="BJ77" i="11"/>
  <c r="BP77" i="11"/>
  <c r="BQ77" i="11"/>
  <c r="BR77" i="11"/>
  <c r="BS77" i="11" s="1"/>
  <c r="BW77" i="11"/>
  <c r="BY77" i="11" s="1"/>
  <c r="BZ77" i="11" s="1"/>
  <c r="CA77" i="11" s="1"/>
  <c r="BX77" i="11"/>
  <c r="CD77" i="11"/>
  <c r="CE77" i="11"/>
  <c r="CF77" i="11"/>
  <c r="CG77" i="11" s="1"/>
  <c r="CH77" i="11" s="1"/>
  <c r="CI77" i="11"/>
  <c r="AU78" i="11"/>
  <c r="AW78" i="11" s="1"/>
  <c r="AX78" i="11" s="1"/>
  <c r="AY78" i="11" s="1"/>
  <c r="AZ78" i="11" s="1"/>
  <c r="AV78" i="11"/>
  <c r="BB78" i="11"/>
  <c r="BC78" i="11"/>
  <c r="BD78" i="11"/>
  <c r="BE78" i="11" s="1"/>
  <c r="BF78" i="11" s="1"/>
  <c r="BI78" i="11"/>
  <c r="BK78" i="11" s="1"/>
  <c r="BJ78" i="11"/>
  <c r="BL78" i="11"/>
  <c r="BM78" i="11" s="1"/>
  <c r="BP78" i="11"/>
  <c r="BQ78" i="11"/>
  <c r="BR78" i="11"/>
  <c r="BS78" i="11" s="1"/>
  <c r="BT78" i="11" s="1"/>
  <c r="BU78" i="11"/>
  <c r="BW78" i="11"/>
  <c r="BY78" i="11" s="1"/>
  <c r="BZ78" i="11" s="1"/>
  <c r="CA78" i="11" s="1"/>
  <c r="CB78" i="11" s="1"/>
  <c r="BX78" i="11"/>
  <c r="CD78" i="11"/>
  <c r="CE78" i="11"/>
  <c r="CF78" i="11"/>
  <c r="CG78" i="11" s="1"/>
  <c r="AU79" i="11"/>
  <c r="AW79" i="11" s="1"/>
  <c r="AX79" i="11" s="1"/>
  <c r="AY79" i="11" s="1"/>
  <c r="AV79" i="11"/>
  <c r="BB79" i="11"/>
  <c r="BC79" i="11"/>
  <c r="BD79" i="11"/>
  <c r="BE79" i="11" s="1"/>
  <c r="BF79" i="11" s="1"/>
  <c r="BG79" i="11"/>
  <c r="BI79" i="11"/>
  <c r="BK79" i="11" s="1"/>
  <c r="BL79" i="11" s="1"/>
  <c r="BM79" i="11" s="1"/>
  <c r="BN79" i="11" s="1"/>
  <c r="BJ79" i="11"/>
  <c r="BP79" i="11"/>
  <c r="BQ79" i="11"/>
  <c r="BR79" i="11"/>
  <c r="BS79" i="11" s="1"/>
  <c r="BT79" i="11" s="1"/>
  <c r="BW79" i="11"/>
  <c r="BY79" i="11" s="1"/>
  <c r="BX79" i="11"/>
  <c r="BZ79" i="11"/>
  <c r="CA79" i="11" s="1"/>
  <c r="CD79" i="11"/>
  <c r="CE79" i="11"/>
  <c r="CF79" i="11"/>
  <c r="CG79" i="11" s="1"/>
  <c r="CH79" i="11" s="1"/>
  <c r="CI79" i="11"/>
  <c r="AU80" i="11"/>
  <c r="AW80" i="11" s="1"/>
  <c r="AX80" i="11" s="1"/>
  <c r="AY80" i="11" s="1"/>
  <c r="AZ80" i="11" s="1"/>
  <c r="AV80" i="11"/>
  <c r="BB80" i="11"/>
  <c r="BC80" i="11"/>
  <c r="BD80" i="11"/>
  <c r="BE80" i="11" s="1"/>
  <c r="BI80" i="11"/>
  <c r="BK80" i="11" s="1"/>
  <c r="BL80" i="11" s="1"/>
  <c r="BM80" i="11" s="1"/>
  <c r="BJ80" i="11"/>
  <c r="BP80" i="11"/>
  <c r="BQ80" i="11"/>
  <c r="BR80" i="11"/>
  <c r="BS80" i="11" s="1"/>
  <c r="BT80" i="11" s="1"/>
  <c r="BU80" i="11"/>
  <c r="BW80" i="11"/>
  <c r="BY80" i="11" s="1"/>
  <c r="BZ80" i="11" s="1"/>
  <c r="CA80" i="11" s="1"/>
  <c r="BX80" i="11"/>
  <c r="CB80" i="11" s="1"/>
  <c r="CD80" i="11"/>
  <c r="CE80" i="11"/>
  <c r="CF80" i="11"/>
  <c r="CG80" i="11" s="1"/>
  <c r="CH80" i="11" s="1"/>
  <c r="AU81" i="11"/>
  <c r="AW81" i="11" s="1"/>
  <c r="AV81" i="11"/>
  <c r="AX81" i="11"/>
  <c r="AY81" i="11" s="1"/>
  <c r="AZ81" i="11" s="1"/>
  <c r="BB81" i="11"/>
  <c r="BC81" i="11"/>
  <c r="BD81" i="11"/>
  <c r="BE81" i="11" s="1"/>
  <c r="BF81" i="11" s="1"/>
  <c r="BG81" i="11"/>
  <c r="BI81" i="11"/>
  <c r="BK81" i="11" s="1"/>
  <c r="BL81" i="11" s="1"/>
  <c r="BM81" i="11" s="1"/>
  <c r="BJ81" i="11"/>
  <c r="BP81" i="11"/>
  <c r="BQ81" i="11"/>
  <c r="BR81" i="11"/>
  <c r="BS81" i="11" s="1"/>
  <c r="BW81" i="11"/>
  <c r="BY81" i="11" s="1"/>
  <c r="BZ81" i="11" s="1"/>
  <c r="CA81" i="11" s="1"/>
  <c r="BX81" i="11"/>
  <c r="CD81" i="11"/>
  <c r="CE81" i="11"/>
  <c r="CF81" i="11"/>
  <c r="CG81" i="11" s="1"/>
  <c r="CH81" i="11" s="1"/>
  <c r="CI81" i="11"/>
  <c r="AU82" i="11"/>
  <c r="AW82" i="11" s="1"/>
  <c r="AX82" i="11" s="1"/>
  <c r="AY82" i="11" s="1"/>
  <c r="AV82" i="11"/>
  <c r="AZ82" i="11" s="1"/>
  <c r="BB82" i="11"/>
  <c r="BC82" i="11"/>
  <c r="BD82" i="11"/>
  <c r="BE82" i="11" s="1"/>
  <c r="BF82" i="11" s="1"/>
  <c r="BI82" i="11"/>
  <c r="BK82" i="11" s="1"/>
  <c r="BJ82" i="11"/>
  <c r="BL82" i="11"/>
  <c r="BM82" i="11" s="1"/>
  <c r="BN82" i="11" s="1"/>
  <c r="BP82" i="11"/>
  <c r="BQ82" i="11"/>
  <c r="BR82" i="11"/>
  <c r="BS82" i="11" s="1"/>
  <c r="BT82" i="11" s="1"/>
  <c r="BU82" i="11"/>
  <c r="BW82" i="11"/>
  <c r="BY82" i="11" s="1"/>
  <c r="BZ82" i="11" s="1"/>
  <c r="CA82" i="11" s="1"/>
  <c r="BX82" i="11"/>
  <c r="CD82" i="11"/>
  <c r="CE82" i="11"/>
  <c r="CF82" i="11"/>
  <c r="CG82" i="11" s="1"/>
  <c r="AU83" i="11"/>
  <c r="AW83" i="11" s="1"/>
  <c r="AX83" i="11" s="1"/>
  <c r="AY83" i="11" s="1"/>
  <c r="AZ83" i="11" s="1"/>
  <c r="AV83" i="11"/>
  <c r="BB83" i="11"/>
  <c r="BC83" i="11"/>
  <c r="BD83" i="11"/>
  <c r="BE83" i="11" s="1"/>
  <c r="BF83" i="11" s="1"/>
  <c r="BG83" i="11"/>
  <c r="BI83" i="11"/>
  <c r="BK83" i="11" s="1"/>
  <c r="BL83" i="11" s="1"/>
  <c r="BM83" i="11" s="1"/>
  <c r="BJ83" i="11"/>
  <c r="BN83" i="11" s="1"/>
  <c r="BP83" i="11"/>
  <c r="BQ83" i="11"/>
  <c r="BR83" i="11"/>
  <c r="BS83" i="11" s="1"/>
  <c r="BT83" i="11" s="1"/>
  <c r="BW83" i="11"/>
  <c r="BY83" i="11" s="1"/>
  <c r="BX83" i="11"/>
  <c r="BZ83" i="11"/>
  <c r="CA83" i="11" s="1"/>
  <c r="CB83" i="11" s="1"/>
  <c r="CD83" i="11"/>
  <c r="CE83" i="11"/>
  <c r="CF83" i="11"/>
  <c r="CG83" i="11" s="1"/>
  <c r="CH83" i="11" s="1"/>
  <c r="CI83" i="11"/>
  <c r="AU84" i="11"/>
  <c r="AW84" i="11" s="1"/>
  <c r="AX84" i="11" s="1"/>
  <c r="AY84" i="11" s="1"/>
  <c r="AV84" i="11"/>
  <c r="BB84" i="11"/>
  <c r="BC84" i="11"/>
  <c r="BD84" i="11"/>
  <c r="BE84" i="11" s="1"/>
  <c r="BI84" i="11"/>
  <c r="BK84" i="11" s="1"/>
  <c r="BL84" i="11" s="1"/>
  <c r="BM84" i="11" s="1"/>
  <c r="BJ84" i="11"/>
  <c r="BP84" i="11"/>
  <c r="BQ84" i="11"/>
  <c r="BR84" i="11"/>
  <c r="BS84" i="11" s="1"/>
  <c r="BT84" i="11" s="1"/>
  <c r="BU84" i="11"/>
  <c r="BW84" i="11"/>
  <c r="BY84" i="11" s="1"/>
  <c r="BZ84" i="11" s="1"/>
  <c r="CA84" i="11" s="1"/>
  <c r="CB84" i="11" s="1"/>
  <c r="BX84" i="11"/>
  <c r="CD84" i="11"/>
  <c r="CE84" i="11"/>
  <c r="CF84" i="11"/>
  <c r="CG84" i="11" s="1"/>
  <c r="CH84" i="11" s="1"/>
  <c r="AU85" i="11"/>
  <c r="AW85" i="11" s="1"/>
  <c r="AV85" i="11"/>
  <c r="AX85" i="11"/>
  <c r="AY85" i="11" s="1"/>
  <c r="BB85" i="11"/>
  <c r="BC85" i="11"/>
  <c r="BD85" i="11"/>
  <c r="BE85" i="11" s="1"/>
  <c r="BF85" i="11" s="1"/>
  <c r="BG85" i="11"/>
  <c r="BI85" i="11"/>
  <c r="BK85" i="11" s="1"/>
  <c r="BL85" i="11" s="1"/>
  <c r="BM85" i="11" s="1"/>
  <c r="BN85" i="11" s="1"/>
  <c r="BJ85" i="11"/>
  <c r="BP85" i="11"/>
  <c r="BQ85" i="11"/>
  <c r="BR85" i="11"/>
  <c r="BS85" i="11" s="1"/>
  <c r="BW85" i="11"/>
  <c r="BY85" i="11" s="1"/>
  <c r="BZ85" i="11" s="1"/>
  <c r="CA85" i="11" s="1"/>
  <c r="BX85" i="11"/>
  <c r="CD85" i="11"/>
  <c r="CE85" i="11"/>
  <c r="CF85" i="11"/>
  <c r="CG85" i="11" s="1"/>
  <c r="CH85" i="11" s="1"/>
  <c r="CI85" i="11"/>
  <c r="AU86" i="11"/>
  <c r="AW86" i="11" s="1"/>
  <c r="AX86" i="11" s="1"/>
  <c r="AY86" i="11" s="1"/>
  <c r="AZ86" i="11" s="1"/>
  <c r="AV86" i="11"/>
  <c r="BB86" i="11"/>
  <c r="BC86" i="11"/>
  <c r="BD86" i="11"/>
  <c r="BE86" i="11" s="1"/>
  <c r="BF86" i="11" s="1"/>
  <c r="BI86" i="11"/>
  <c r="BK86" i="11" s="1"/>
  <c r="BJ86" i="11"/>
  <c r="BL86" i="11"/>
  <c r="BM86" i="11" s="1"/>
  <c r="BP86" i="11"/>
  <c r="BQ86" i="11"/>
  <c r="BR86" i="11"/>
  <c r="BS86" i="11" s="1"/>
  <c r="BT86" i="11" s="1"/>
  <c r="BU86" i="11"/>
  <c r="BW86" i="11"/>
  <c r="BY86" i="11" s="1"/>
  <c r="BZ86" i="11" s="1"/>
  <c r="CA86" i="11" s="1"/>
  <c r="BX86" i="11"/>
  <c r="CD86" i="11"/>
  <c r="CE86" i="11"/>
  <c r="CF86" i="11"/>
  <c r="CG86" i="11" s="1"/>
  <c r="AU87" i="11"/>
  <c r="AW87" i="11" s="1"/>
  <c r="AX87" i="11" s="1"/>
  <c r="AY87" i="11" s="1"/>
  <c r="AV87" i="11"/>
  <c r="BB87" i="11"/>
  <c r="BC87" i="11"/>
  <c r="BD87" i="11"/>
  <c r="BE87" i="11" s="1"/>
  <c r="BF87" i="11" s="1"/>
  <c r="BG87" i="11"/>
  <c r="BI87" i="11"/>
  <c r="BK87" i="11" s="1"/>
  <c r="BL87" i="11" s="1"/>
  <c r="BM87" i="11" s="1"/>
  <c r="BJ87" i="11"/>
  <c r="BN87" i="11" s="1"/>
  <c r="BP87" i="11"/>
  <c r="BQ87" i="11"/>
  <c r="BR87" i="11"/>
  <c r="BS87" i="11" s="1"/>
  <c r="BT87" i="11" s="1"/>
  <c r="BW87" i="11"/>
  <c r="BY87" i="11" s="1"/>
  <c r="BX87" i="11"/>
  <c r="BZ87" i="11"/>
  <c r="CA87" i="11" s="1"/>
  <c r="CB87" i="11" s="1"/>
  <c r="CD87" i="11"/>
  <c r="CE87" i="11"/>
  <c r="CF87" i="11"/>
  <c r="CG87" i="11" s="1"/>
  <c r="CH87" i="11" s="1"/>
  <c r="CI87" i="11"/>
  <c r="AU88" i="11"/>
  <c r="AW88" i="11" s="1"/>
  <c r="AX88" i="11" s="1"/>
  <c r="AY88" i="11" s="1"/>
  <c r="AZ88" i="11" s="1"/>
  <c r="AV88" i="11"/>
  <c r="BB88" i="11"/>
  <c r="BC88" i="11"/>
  <c r="BD88" i="11"/>
  <c r="BE88" i="11" s="1"/>
  <c r="BI88" i="11"/>
  <c r="BK88" i="11" s="1"/>
  <c r="BL88" i="11" s="1"/>
  <c r="BM88" i="11" s="1"/>
  <c r="BJ88" i="11"/>
  <c r="BP88" i="11"/>
  <c r="BQ88" i="11"/>
  <c r="BR88" i="11"/>
  <c r="BS88" i="11" s="1"/>
  <c r="BT88" i="11" s="1"/>
  <c r="BU88" i="11"/>
  <c r="BW88" i="11"/>
  <c r="BY88" i="11" s="1"/>
  <c r="BZ88" i="11" s="1"/>
  <c r="CA88" i="11" s="1"/>
  <c r="CB88" i="11" s="1"/>
  <c r="BX88" i="11"/>
  <c r="CD88" i="11"/>
  <c r="CE88" i="11"/>
  <c r="CF88" i="11"/>
  <c r="CG88" i="11" s="1"/>
  <c r="CH88" i="11" s="1"/>
  <c r="AU89" i="11"/>
  <c r="AW89" i="11" s="1"/>
  <c r="AV89" i="11"/>
  <c r="AX89" i="11"/>
  <c r="AY89" i="11" s="1"/>
  <c r="BB89" i="11"/>
  <c r="BC89" i="11"/>
  <c r="BD89" i="11"/>
  <c r="BE89" i="11" s="1"/>
  <c r="BF89" i="11" s="1"/>
  <c r="BG89" i="11"/>
  <c r="BI89" i="11"/>
  <c r="BK89" i="11" s="1"/>
  <c r="BL89" i="11" s="1"/>
  <c r="BM89" i="11" s="1"/>
  <c r="BN89" i="11" s="1"/>
  <c r="BJ89" i="11"/>
  <c r="BP89" i="11"/>
  <c r="BQ89" i="11"/>
  <c r="BR89" i="11"/>
  <c r="BS89" i="11" s="1"/>
  <c r="BW89" i="11"/>
  <c r="BY89" i="11" s="1"/>
  <c r="BZ89" i="11" s="1"/>
  <c r="CA89" i="11" s="1"/>
  <c r="BX89" i="11"/>
  <c r="CD89" i="11"/>
  <c r="CE89" i="11"/>
  <c r="CF89" i="11"/>
  <c r="CG89" i="11" s="1"/>
  <c r="CH89" i="11" s="1"/>
  <c r="CI89" i="11"/>
  <c r="AU90" i="11"/>
  <c r="AW90" i="11" s="1"/>
  <c r="AX90" i="11" s="1"/>
  <c r="AY90" i="11" s="1"/>
  <c r="AZ90" i="11" s="1"/>
  <c r="AV90" i="11"/>
  <c r="BB90" i="11"/>
  <c r="BC90" i="11"/>
  <c r="BD90" i="11"/>
  <c r="BE90" i="11" s="1"/>
  <c r="BF90" i="11" s="1"/>
  <c r="BI90" i="11"/>
  <c r="BK90" i="11" s="1"/>
  <c r="BJ90" i="11"/>
  <c r="BL90" i="11"/>
  <c r="BM90" i="11" s="1"/>
  <c r="BP90" i="11"/>
  <c r="BQ90" i="11"/>
  <c r="BR90" i="11"/>
  <c r="BS90" i="11" s="1"/>
  <c r="BT90" i="11" s="1"/>
  <c r="BU90" i="11"/>
  <c r="BW90" i="11"/>
  <c r="BY90" i="11" s="1"/>
  <c r="BZ90" i="11" s="1"/>
  <c r="CA90" i="11" s="1"/>
  <c r="BX90" i="11"/>
  <c r="CD90" i="11"/>
  <c r="CE90" i="11"/>
  <c r="CF90" i="11"/>
  <c r="CG90" i="11" s="1"/>
  <c r="AU91" i="11"/>
  <c r="AW91" i="11" s="1"/>
  <c r="AX91" i="11" s="1"/>
  <c r="AY91" i="11" s="1"/>
  <c r="AZ91" i="11" s="1"/>
  <c r="AV91" i="11"/>
  <c r="BB91" i="11"/>
  <c r="BC91" i="11"/>
  <c r="BD91" i="11"/>
  <c r="BE91" i="11" s="1"/>
  <c r="BF91" i="11" s="1"/>
  <c r="BG91" i="11"/>
  <c r="BI91" i="11"/>
  <c r="BK91" i="11" s="1"/>
  <c r="BL91" i="11" s="1"/>
  <c r="BM91" i="11" s="1"/>
  <c r="BJ91" i="11"/>
  <c r="BN91" i="11" s="1"/>
  <c r="BP91" i="11"/>
  <c r="BQ91" i="11"/>
  <c r="BR91" i="11"/>
  <c r="BS91" i="11" s="1"/>
  <c r="BT91" i="11" s="1"/>
  <c r="BW91" i="11"/>
  <c r="BY91" i="11" s="1"/>
  <c r="BX91" i="11"/>
  <c r="BZ91" i="11"/>
  <c r="CA91" i="11" s="1"/>
  <c r="CD91" i="11"/>
  <c r="CE91" i="11"/>
  <c r="CF91" i="11"/>
  <c r="CG91" i="11" s="1"/>
  <c r="CH91" i="11" s="1"/>
  <c r="CI91" i="11"/>
  <c r="AU92" i="11"/>
  <c r="AW92" i="11" s="1"/>
  <c r="AX92" i="11" s="1"/>
  <c r="AY92" i="11" s="1"/>
  <c r="AZ92" i="11" s="1"/>
  <c r="AV92" i="11"/>
  <c r="BB92" i="11"/>
  <c r="BC92" i="11"/>
  <c r="BD92" i="11"/>
  <c r="BE92" i="11" s="1"/>
  <c r="BI92" i="11"/>
  <c r="BK92" i="11" s="1"/>
  <c r="BL92" i="11" s="1"/>
  <c r="BM92" i="11" s="1"/>
  <c r="BJ92" i="11"/>
  <c r="BP92" i="11"/>
  <c r="BQ92" i="11"/>
  <c r="BR92" i="11"/>
  <c r="BS92" i="11" s="1"/>
  <c r="BT92" i="11" s="1"/>
  <c r="BU92" i="11"/>
  <c r="BW92" i="11"/>
  <c r="BY92" i="11" s="1"/>
  <c r="BZ92" i="11" s="1"/>
  <c r="CA92" i="11" s="1"/>
  <c r="CB92" i="11" s="1"/>
  <c r="BX92" i="11"/>
  <c r="CD92" i="11"/>
  <c r="CE92" i="11"/>
  <c r="CF92" i="11"/>
  <c r="CG92" i="11" s="1"/>
  <c r="CH92" i="11" s="1"/>
  <c r="AU93" i="11"/>
  <c r="AW93" i="11" s="1"/>
  <c r="AV93" i="11"/>
  <c r="AX93" i="11"/>
  <c r="AY93" i="11" s="1"/>
  <c r="BB93" i="11"/>
  <c r="BC93" i="11"/>
  <c r="BD93" i="11"/>
  <c r="BE93" i="11" s="1"/>
  <c r="BF93" i="11" s="1"/>
  <c r="BG93" i="11"/>
  <c r="BI93" i="11"/>
  <c r="BK93" i="11" s="1"/>
  <c r="BL93" i="11" s="1"/>
  <c r="BM93" i="11" s="1"/>
  <c r="BN93" i="11" s="1"/>
  <c r="BJ93" i="11"/>
  <c r="BP93" i="11"/>
  <c r="BQ93" i="11"/>
  <c r="BR93" i="11"/>
  <c r="BS93" i="11" s="1"/>
  <c r="BT93" i="11" s="1"/>
  <c r="BW93" i="11"/>
  <c r="BY93" i="11" s="1"/>
  <c r="BX93" i="11"/>
  <c r="BZ93" i="11"/>
  <c r="CA93" i="11" s="1"/>
  <c r="CD93" i="11"/>
  <c r="CE93" i="11"/>
  <c r="CF93" i="11"/>
  <c r="CG93" i="11" s="1"/>
  <c r="CH93" i="11" s="1"/>
  <c r="CI93" i="11"/>
  <c r="AU94" i="11"/>
  <c r="AW94" i="11" s="1"/>
  <c r="AX94" i="11" s="1"/>
  <c r="AY94" i="11" s="1"/>
  <c r="AZ94" i="11" s="1"/>
  <c r="AV94" i="11"/>
  <c r="BB94" i="11"/>
  <c r="BC94" i="11"/>
  <c r="BD94" i="11"/>
  <c r="BE94" i="11" s="1"/>
  <c r="BI94" i="11"/>
  <c r="BK94" i="11" s="1"/>
  <c r="BJ94" i="11"/>
  <c r="BL94" i="11"/>
  <c r="BM94" i="11" s="1"/>
  <c r="BN94" i="11" s="1"/>
  <c r="BP94" i="11"/>
  <c r="BQ94" i="11"/>
  <c r="BR94" i="11"/>
  <c r="BS94" i="11" s="1"/>
  <c r="BT94" i="11" s="1"/>
  <c r="BU94" i="11" s="1"/>
  <c r="BW94" i="11"/>
  <c r="BY94" i="11" s="1"/>
  <c r="BZ94" i="11" s="1"/>
  <c r="CA94" i="11" s="1"/>
  <c r="BX94" i="11"/>
  <c r="CD94" i="11"/>
  <c r="CE94" i="11"/>
  <c r="CF94" i="11"/>
  <c r="CG94" i="11" s="1"/>
  <c r="CH94" i="11" s="1"/>
  <c r="AU95" i="11"/>
  <c r="AW95" i="11" s="1"/>
  <c r="AX95" i="11" s="1"/>
  <c r="AV95" i="11"/>
  <c r="AY95" i="11"/>
  <c r="AZ95" i="11" s="1"/>
  <c r="BB95" i="11"/>
  <c r="BC95" i="11"/>
  <c r="BD95" i="11"/>
  <c r="BE95" i="11" s="1"/>
  <c r="BF95" i="11"/>
  <c r="BG95" i="11"/>
  <c r="BI95" i="11"/>
  <c r="BK95" i="11" s="1"/>
  <c r="BL95" i="11" s="1"/>
  <c r="BJ95" i="11"/>
  <c r="BM95" i="11"/>
  <c r="BN95" i="11" s="1"/>
  <c r="BP95" i="11"/>
  <c r="BR95" i="11" s="1"/>
  <c r="BS95" i="11" s="1"/>
  <c r="BT95" i="11" s="1"/>
  <c r="BU95" i="11" s="1"/>
  <c r="BQ95" i="11"/>
  <c r="BW95" i="11"/>
  <c r="BX95" i="11"/>
  <c r="BY95" i="11"/>
  <c r="BZ95" i="11" s="1"/>
  <c r="CA95" i="11" s="1"/>
  <c r="CD95" i="11"/>
  <c r="CE95" i="11"/>
  <c r="CF95" i="11"/>
  <c r="CG95" i="11" s="1"/>
  <c r="CH95" i="11"/>
  <c r="AU96" i="11"/>
  <c r="AV96" i="11"/>
  <c r="AW96" i="11"/>
  <c r="AX96" i="11" s="1"/>
  <c r="AY96" i="11"/>
  <c r="AZ96" i="11" s="1"/>
  <c r="BB96" i="11"/>
  <c r="BD96" i="11" s="1"/>
  <c r="BE96" i="11" s="1"/>
  <c r="BF96" i="11" s="1"/>
  <c r="BG96" i="11" s="1"/>
  <c r="BC96" i="11"/>
  <c r="BI96" i="11"/>
  <c r="BK96" i="11" s="1"/>
  <c r="BL96" i="11" s="1"/>
  <c r="BM96" i="11" s="1"/>
  <c r="BJ96" i="11"/>
  <c r="BN96" i="11" s="1"/>
  <c r="BP96" i="11"/>
  <c r="BQ96" i="11"/>
  <c r="BR96" i="11"/>
  <c r="BS96" i="11" s="1"/>
  <c r="BT96" i="11"/>
  <c r="BW96" i="11"/>
  <c r="BX96" i="11"/>
  <c r="BY96" i="11"/>
  <c r="BZ96" i="11" s="1"/>
  <c r="CA96" i="11" s="1"/>
  <c r="CB96" i="11" s="1"/>
  <c r="CD96" i="11"/>
  <c r="CF96" i="11" s="1"/>
  <c r="CG96" i="11" s="1"/>
  <c r="CH96" i="11" s="1"/>
  <c r="CE96" i="11"/>
  <c r="AU97" i="11"/>
  <c r="AV97" i="11"/>
  <c r="AW97" i="11"/>
  <c r="AX97" i="11" s="1"/>
  <c r="AY97" i="11" s="1"/>
  <c r="BB97" i="11"/>
  <c r="BC97" i="11"/>
  <c r="BD97" i="11"/>
  <c r="BE97" i="11" s="1"/>
  <c r="BF97" i="11"/>
  <c r="BG97" i="11" s="1"/>
  <c r="BI97" i="11"/>
  <c r="BJ97" i="11"/>
  <c r="BK97" i="11"/>
  <c r="BL97" i="11" s="1"/>
  <c r="BM97" i="11"/>
  <c r="BN97" i="11" s="1"/>
  <c r="BP97" i="11"/>
  <c r="BR97" i="11" s="1"/>
  <c r="BS97" i="11" s="1"/>
  <c r="BT97" i="11" s="1"/>
  <c r="BQ97" i="11"/>
  <c r="BU97" i="11" s="1"/>
  <c r="BW97" i="11"/>
  <c r="BX97" i="11"/>
  <c r="BY97" i="11"/>
  <c r="BZ97" i="11" s="1"/>
  <c r="CA97" i="11" s="1"/>
  <c r="CD97" i="11"/>
  <c r="CE97" i="11"/>
  <c r="CF97" i="11"/>
  <c r="CG97" i="11" s="1"/>
  <c r="CH97" i="11" s="1"/>
  <c r="CI97" i="11" s="1"/>
  <c r="AU98" i="11"/>
  <c r="AV98" i="11"/>
  <c r="AW98" i="11"/>
  <c r="AX98" i="11" s="1"/>
  <c r="AY98" i="11" s="1"/>
  <c r="AZ98" i="11" s="1"/>
  <c r="BB98" i="11"/>
  <c r="BD98" i="11" s="1"/>
  <c r="BE98" i="11" s="1"/>
  <c r="BF98" i="11" s="1"/>
  <c r="BC98" i="11"/>
  <c r="BG98" i="11" s="1"/>
  <c r="BI98" i="11"/>
  <c r="BJ98" i="11"/>
  <c r="BK98" i="11"/>
  <c r="BL98" i="11" s="1"/>
  <c r="BM98" i="11" s="1"/>
  <c r="BP98" i="11"/>
  <c r="BQ98" i="11"/>
  <c r="BR98" i="11"/>
  <c r="BS98" i="11" s="1"/>
  <c r="BT98" i="11"/>
  <c r="BW98" i="11"/>
  <c r="BX98" i="11"/>
  <c r="BY98" i="11"/>
  <c r="BZ98" i="11" s="1"/>
  <c r="CA98" i="11"/>
  <c r="CB98" i="11" s="1"/>
  <c r="CD98" i="11"/>
  <c r="CF98" i="11" s="1"/>
  <c r="CG98" i="11" s="1"/>
  <c r="CH98" i="11" s="1"/>
  <c r="CE98" i="11"/>
  <c r="CI98" i="11" s="1"/>
  <c r="AU99" i="11"/>
  <c r="AV99" i="11"/>
  <c r="AW99" i="11"/>
  <c r="AX99" i="11" s="1"/>
  <c r="AY99" i="11" s="1"/>
  <c r="BB99" i="11"/>
  <c r="BC99" i="11"/>
  <c r="BD99" i="11"/>
  <c r="BE99" i="11" s="1"/>
  <c r="BF99" i="11" s="1"/>
  <c r="BI99" i="11"/>
  <c r="BJ99" i="11"/>
  <c r="BK99" i="11"/>
  <c r="BL99" i="11" s="1"/>
  <c r="BM99" i="11"/>
  <c r="BN99" i="11" s="1"/>
  <c r="BP99" i="11"/>
  <c r="BR99" i="11" s="1"/>
  <c r="BS99" i="11" s="1"/>
  <c r="BT99" i="11" s="1"/>
  <c r="BQ99" i="11"/>
  <c r="BW99" i="11"/>
  <c r="BY99" i="11" s="1"/>
  <c r="BZ99" i="11" s="1"/>
  <c r="CA99" i="11" s="1"/>
  <c r="BX99" i="11"/>
  <c r="CD99" i="11"/>
  <c r="CE99" i="11"/>
  <c r="CF99" i="11"/>
  <c r="CG99" i="11" s="1"/>
  <c r="CH99" i="11"/>
  <c r="AU100" i="11"/>
  <c r="AV100" i="11"/>
  <c r="AZ100" i="11" s="1"/>
  <c r="AW100" i="11"/>
  <c r="AX100" i="11" s="1"/>
  <c r="AY100" i="11"/>
  <c r="BB100" i="11"/>
  <c r="BD100" i="11" s="1"/>
  <c r="BE100" i="11" s="1"/>
  <c r="BF100" i="11" s="1"/>
  <c r="BC100" i="11"/>
  <c r="BG100" i="11" s="1"/>
  <c r="BI100" i="11"/>
  <c r="BJ100" i="11"/>
  <c r="BK100" i="11"/>
  <c r="BL100" i="11" s="1"/>
  <c r="BM100" i="11" s="1"/>
  <c r="BN100" i="11" s="1"/>
  <c r="BP100" i="11"/>
  <c r="BQ100" i="11"/>
  <c r="BR100" i="11"/>
  <c r="BS100" i="11" s="1"/>
  <c r="BT100" i="11"/>
  <c r="BU100" i="11" s="1"/>
  <c r="BW100" i="11"/>
  <c r="BX100" i="11"/>
  <c r="BY100" i="11"/>
  <c r="BZ100" i="11" s="1"/>
  <c r="CA100" i="11" s="1"/>
  <c r="CD100" i="11"/>
  <c r="CF100" i="11" s="1"/>
  <c r="CG100" i="11" s="1"/>
  <c r="CH100" i="11" s="1"/>
  <c r="CE100" i="11"/>
  <c r="AU101" i="11"/>
  <c r="AV101" i="11"/>
  <c r="AW101" i="11"/>
  <c r="AX101" i="11" s="1"/>
  <c r="AY101" i="11" s="1"/>
  <c r="AZ101" i="11" s="1"/>
  <c r="BB101" i="11"/>
  <c r="BC101" i="11"/>
  <c r="BD101" i="11"/>
  <c r="BE101" i="11" s="1"/>
  <c r="BF101" i="11"/>
  <c r="BG101" i="11" s="1"/>
  <c r="BI101" i="11"/>
  <c r="BJ101" i="11"/>
  <c r="BK101" i="11"/>
  <c r="BL101" i="11" s="1"/>
  <c r="BM101" i="11"/>
  <c r="BP101" i="11"/>
  <c r="BR101" i="11" s="1"/>
  <c r="BS101" i="11" s="1"/>
  <c r="BT101" i="11" s="1"/>
  <c r="BQ101" i="11"/>
  <c r="BU101" i="11" s="1"/>
  <c r="BW101" i="11"/>
  <c r="BY101" i="11" s="1"/>
  <c r="BZ101" i="11" s="1"/>
  <c r="CA101" i="11" s="1"/>
  <c r="CB101" i="11" s="1"/>
  <c r="BX101" i="11"/>
  <c r="CD101" i="11"/>
  <c r="CE101" i="11"/>
  <c r="CF101" i="11"/>
  <c r="CG101" i="11" s="1"/>
  <c r="CH101" i="11"/>
  <c r="CI101" i="11" s="1"/>
  <c r="AU102" i="11"/>
  <c r="AV102" i="11"/>
  <c r="AW102" i="11"/>
  <c r="AX102" i="11" s="1"/>
  <c r="AY102" i="11" s="1"/>
  <c r="BB102" i="11"/>
  <c r="BD102" i="11" s="1"/>
  <c r="BE102" i="11" s="1"/>
  <c r="BF102" i="11" s="1"/>
  <c r="BC102" i="11"/>
  <c r="BI102" i="11"/>
  <c r="BJ102" i="11"/>
  <c r="BK102" i="11"/>
  <c r="BL102" i="11" s="1"/>
  <c r="BM102" i="11" s="1"/>
  <c r="BN102" i="11" s="1"/>
  <c r="BP102" i="11"/>
  <c r="BQ102" i="11"/>
  <c r="BR102" i="11"/>
  <c r="BS102" i="11" s="1"/>
  <c r="BT102" i="11"/>
  <c r="BU102" i="11" s="1"/>
  <c r="BW102" i="11"/>
  <c r="BY102" i="11" s="1"/>
  <c r="BZ102" i="11" s="1"/>
  <c r="BX102" i="11"/>
  <c r="CA102" i="11"/>
  <c r="CD102" i="11"/>
  <c r="CF102" i="11" s="1"/>
  <c r="CG102" i="11" s="1"/>
  <c r="CH102" i="11" s="1"/>
  <c r="CE102" i="11"/>
  <c r="AU103" i="11"/>
  <c r="AW103" i="11" s="1"/>
  <c r="AX103" i="11" s="1"/>
  <c r="AY103" i="11" s="1"/>
  <c r="AZ103" i="11" s="1"/>
  <c r="AV103" i="11"/>
  <c r="BB103" i="11"/>
  <c r="BC103" i="11"/>
  <c r="BD103" i="11"/>
  <c r="BE103" i="11" s="1"/>
  <c r="BF103" i="11"/>
  <c r="BG103" i="11" s="1"/>
  <c r="BI103" i="11"/>
  <c r="BK103" i="11" s="1"/>
  <c r="BL103" i="11" s="1"/>
  <c r="BM103" i="11" s="1"/>
  <c r="BJ103" i="11"/>
  <c r="BN103" i="11" s="1"/>
  <c r="BP103" i="11"/>
  <c r="BR103" i="11" s="1"/>
  <c r="BS103" i="11" s="1"/>
  <c r="BT103" i="11" s="1"/>
  <c r="BQ103" i="11"/>
  <c r="BW103" i="11"/>
  <c r="BX103" i="11"/>
  <c r="BY103" i="11"/>
  <c r="BZ103" i="11" s="1"/>
  <c r="CA103" i="11" s="1"/>
  <c r="CB103" i="11" s="1"/>
  <c r="CD103" i="11"/>
  <c r="CE103" i="11"/>
  <c r="CF103" i="11"/>
  <c r="CG103" i="11" s="1"/>
  <c r="CH103" i="11"/>
  <c r="CI103" i="11" s="1"/>
  <c r="AU104" i="11"/>
  <c r="AW104" i="11" s="1"/>
  <c r="AX104" i="11" s="1"/>
  <c r="AV104" i="11"/>
  <c r="AY104" i="11"/>
  <c r="BB104" i="11"/>
  <c r="BD104" i="11" s="1"/>
  <c r="BE104" i="11" s="1"/>
  <c r="BF104" i="11" s="1"/>
  <c r="BC104" i="11"/>
  <c r="BI104" i="11"/>
  <c r="BK104" i="11" s="1"/>
  <c r="BL104" i="11" s="1"/>
  <c r="BM104" i="11" s="1"/>
  <c r="BN104" i="11" s="1"/>
  <c r="BJ104" i="11"/>
  <c r="BP104" i="11"/>
  <c r="BQ104" i="11"/>
  <c r="BR104" i="11"/>
  <c r="BS104" i="11" s="1"/>
  <c r="BT104" i="11"/>
  <c r="BW104" i="11"/>
  <c r="BY104" i="11" s="1"/>
  <c r="BZ104" i="11" s="1"/>
  <c r="CA104" i="11" s="1"/>
  <c r="BX104" i="11"/>
  <c r="CB104" i="11" s="1"/>
  <c r="CD104" i="11"/>
  <c r="CF104" i="11" s="1"/>
  <c r="CG104" i="11" s="1"/>
  <c r="CH104" i="11" s="1"/>
  <c r="CI104" i="11" s="1"/>
  <c r="CE104" i="11"/>
  <c r="AU105" i="11"/>
  <c r="AV105" i="11"/>
  <c r="AW105" i="11"/>
  <c r="AX105" i="11" s="1"/>
  <c r="AY105" i="11" s="1"/>
  <c r="AZ105" i="11" s="1"/>
  <c r="BB105" i="11"/>
  <c r="BC105" i="11"/>
  <c r="BD105" i="11"/>
  <c r="BE105" i="11" s="1"/>
  <c r="BF105" i="11"/>
  <c r="BG105" i="11" s="1"/>
  <c r="BI105" i="11"/>
  <c r="BK105" i="11" s="1"/>
  <c r="BL105" i="11" s="1"/>
  <c r="BJ105" i="11"/>
  <c r="BM105" i="11"/>
  <c r="BP105" i="11"/>
  <c r="BR105" i="11" s="1"/>
  <c r="BS105" i="11" s="1"/>
  <c r="BT105" i="11" s="1"/>
  <c r="BQ105" i="11"/>
  <c r="BW105" i="11"/>
  <c r="BY105" i="11" s="1"/>
  <c r="BZ105" i="11" s="1"/>
  <c r="CA105" i="11" s="1"/>
  <c r="CB105" i="11" s="1"/>
  <c r="BX105" i="11"/>
  <c r="CD105" i="11"/>
  <c r="CE105" i="11"/>
  <c r="CF105" i="11"/>
  <c r="CG105" i="11" s="1"/>
  <c r="CH105" i="11"/>
  <c r="CI105" i="11" s="1"/>
  <c r="AU106" i="11"/>
  <c r="AW106" i="11" s="1"/>
  <c r="AX106" i="11" s="1"/>
  <c r="AY106" i="11" s="1"/>
  <c r="AV106" i="11"/>
  <c r="BB106" i="11"/>
  <c r="BD106" i="11" s="1"/>
  <c r="BE106" i="11" s="1"/>
  <c r="BF106" i="11" s="1"/>
  <c r="BG106" i="11" s="1"/>
  <c r="BC106" i="11"/>
  <c r="BI106" i="11"/>
  <c r="BJ106" i="11"/>
  <c r="BK106" i="11"/>
  <c r="BL106" i="11" s="1"/>
  <c r="BM106" i="11" s="1"/>
  <c r="BN106" i="11" s="1"/>
  <c r="BP106" i="11"/>
  <c r="BQ106" i="11"/>
  <c r="BU106" i="11" s="1"/>
  <c r="BR106" i="11"/>
  <c r="BS106" i="11" s="1"/>
  <c r="BT106" i="11"/>
  <c r="BW106" i="11"/>
  <c r="BY106" i="11" s="1"/>
  <c r="BZ106" i="11" s="1"/>
  <c r="BX106" i="11"/>
  <c r="CA106" i="11"/>
  <c r="CD106" i="11"/>
  <c r="CF106" i="11" s="1"/>
  <c r="CG106" i="11" s="1"/>
  <c r="CH106" i="11" s="1"/>
  <c r="CE106" i="11"/>
  <c r="AU107" i="11"/>
  <c r="AW107" i="11" s="1"/>
  <c r="AX107" i="11" s="1"/>
  <c r="AY107" i="11" s="1"/>
  <c r="AZ107" i="11" s="1"/>
  <c r="AV107" i="11"/>
  <c r="BB107" i="11"/>
  <c r="BC107" i="11"/>
  <c r="BD107" i="11"/>
  <c r="BE107" i="11" s="1"/>
  <c r="BF107" i="11"/>
  <c r="BI107" i="11"/>
  <c r="BK107" i="11" s="1"/>
  <c r="BL107" i="11" s="1"/>
  <c r="BM107" i="11" s="1"/>
  <c r="BJ107" i="11"/>
  <c r="BN107" i="11" s="1"/>
  <c r="BP107" i="11"/>
  <c r="BR107" i="11" s="1"/>
  <c r="BS107" i="11" s="1"/>
  <c r="BT107" i="11" s="1"/>
  <c r="BQ107" i="11"/>
  <c r="BW107" i="11"/>
  <c r="BX107" i="11"/>
  <c r="BY107" i="11"/>
  <c r="BZ107" i="11" s="1"/>
  <c r="CA107" i="11" s="1"/>
  <c r="CB107" i="11" s="1"/>
  <c r="CD107" i="11"/>
  <c r="CE107" i="11"/>
  <c r="CF107" i="11"/>
  <c r="CG107" i="11" s="1"/>
  <c r="CH107" i="11"/>
  <c r="CI107" i="11" s="1"/>
  <c r="AU108" i="11"/>
  <c r="AW108" i="11" s="1"/>
  <c r="AX108" i="11" s="1"/>
  <c r="AV108" i="11"/>
  <c r="AY108" i="11"/>
  <c r="BB108" i="11"/>
  <c r="BD108" i="11" s="1"/>
  <c r="BE108" i="11" s="1"/>
  <c r="BF108" i="11" s="1"/>
  <c r="BC108" i="11"/>
  <c r="BI108" i="11"/>
  <c r="BK108" i="11" s="1"/>
  <c r="BL108" i="11" s="1"/>
  <c r="BM108" i="11" s="1"/>
  <c r="BN108" i="11" s="1"/>
  <c r="BJ108" i="11"/>
  <c r="BP108" i="11"/>
  <c r="BQ108" i="11"/>
  <c r="BR108" i="11"/>
  <c r="BS108" i="11" s="1"/>
  <c r="BT108" i="11"/>
  <c r="BU108" i="11" s="1"/>
  <c r="BW108" i="11"/>
  <c r="BY108" i="11" s="1"/>
  <c r="BZ108" i="11" s="1"/>
  <c r="CA108" i="11" s="1"/>
  <c r="BX108" i="11"/>
  <c r="CB108" i="11" s="1"/>
  <c r="CD108" i="11"/>
  <c r="CF108" i="11" s="1"/>
  <c r="CG108" i="11" s="1"/>
  <c r="CH108" i="11" s="1"/>
  <c r="CE108" i="11"/>
  <c r="AU109" i="11"/>
  <c r="AV109" i="11"/>
  <c r="AW109" i="11"/>
  <c r="AX109" i="11" s="1"/>
  <c r="AY109" i="11" s="1"/>
  <c r="AZ109" i="11" s="1"/>
  <c r="BB109" i="11"/>
  <c r="BC109" i="11"/>
  <c r="BD109" i="11"/>
  <c r="BE109" i="11" s="1"/>
  <c r="BF109" i="11"/>
  <c r="BG109" i="11" s="1"/>
  <c r="BI109" i="11"/>
  <c r="BK109" i="11" s="1"/>
  <c r="BL109" i="11" s="1"/>
  <c r="BJ109" i="11"/>
  <c r="BM109" i="11"/>
  <c r="BP109" i="11"/>
  <c r="BR109" i="11" s="1"/>
  <c r="BS109" i="11" s="1"/>
  <c r="BT109" i="11" s="1"/>
  <c r="BU109" i="11" s="1"/>
  <c r="BQ109" i="11"/>
  <c r="BW109" i="11"/>
  <c r="BY109" i="11" s="1"/>
  <c r="BZ109" i="11" s="1"/>
  <c r="CA109" i="11" s="1"/>
  <c r="CB109" i="11" s="1"/>
  <c r="BX109" i="11"/>
  <c r="CD109" i="11"/>
  <c r="CE109" i="11"/>
  <c r="CF109" i="11"/>
  <c r="CG109" i="11" s="1"/>
  <c r="CH109" i="11"/>
  <c r="AU110" i="11"/>
  <c r="AW110" i="11" s="1"/>
  <c r="AX110" i="11" s="1"/>
  <c r="AY110" i="11" s="1"/>
  <c r="AV110" i="11"/>
  <c r="AZ110" i="11" s="1"/>
  <c r="BB110" i="11"/>
  <c r="BD110" i="11" s="1"/>
  <c r="BE110" i="11" s="1"/>
  <c r="BF110" i="11" s="1"/>
  <c r="BC110" i="11"/>
  <c r="BI110" i="11"/>
  <c r="BJ110" i="11"/>
  <c r="BK110" i="11"/>
  <c r="BL110" i="11" s="1"/>
  <c r="BM110" i="11" s="1"/>
  <c r="BN110" i="11" s="1"/>
  <c r="BP110" i="11"/>
  <c r="BQ110" i="11"/>
  <c r="BU110" i="11" s="1"/>
  <c r="BR110" i="11"/>
  <c r="BS110" i="11" s="1"/>
  <c r="BT110" i="11"/>
  <c r="BW110" i="11"/>
  <c r="BY110" i="11" s="1"/>
  <c r="BZ110" i="11" s="1"/>
  <c r="BX110" i="11"/>
  <c r="CA110" i="11"/>
  <c r="CD110" i="11"/>
  <c r="CF110" i="11" s="1"/>
  <c r="CG110" i="11" s="1"/>
  <c r="CH110" i="11" s="1"/>
  <c r="CI110" i="11" s="1"/>
  <c r="CE110" i="11"/>
  <c r="AU111" i="11"/>
  <c r="AW111" i="11" s="1"/>
  <c r="AX111" i="11" s="1"/>
  <c r="AY111" i="11" s="1"/>
  <c r="AZ111" i="11" s="1"/>
  <c r="AV111" i="11"/>
  <c r="BB111" i="11"/>
  <c r="BC111" i="11"/>
  <c r="BD111" i="11"/>
  <c r="BE111" i="11" s="1"/>
  <c r="BF111" i="11"/>
  <c r="BI111" i="11"/>
  <c r="BK111" i="11" s="1"/>
  <c r="BL111" i="11" s="1"/>
  <c r="BM111" i="11" s="1"/>
  <c r="BJ111" i="11"/>
  <c r="BP111" i="11"/>
  <c r="BR111" i="11" s="1"/>
  <c r="BS111" i="11" s="1"/>
  <c r="BT111" i="11" s="1"/>
  <c r="BQ111" i="11"/>
  <c r="BW111" i="11"/>
  <c r="BX111" i="11"/>
  <c r="BY111" i="11"/>
  <c r="BZ111" i="11" s="1"/>
  <c r="CA111" i="11" s="1"/>
  <c r="CB111" i="11" s="1"/>
  <c r="CD111" i="11"/>
  <c r="CE111" i="11"/>
  <c r="CF111" i="11"/>
  <c r="CG111" i="11" s="1"/>
  <c r="CH111" i="11"/>
  <c r="CI111" i="11" s="1"/>
  <c r="AU112" i="11"/>
  <c r="AW112" i="11" s="1"/>
  <c r="AX112" i="11" s="1"/>
  <c r="AV112" i="11"/>
  <c r="AY112" i="11"/>
  <c r="BB112" i="11"/>
  <c r="BD112" i="11" s="1"/>
  <c r="BE112" i="11" s="1"/>
  <c r="BF112" i="11" s="1"/>
  <c r="BC112" i="11"/>
  <c r="BI112" i="11"/>
  <c r="BK112" i="11" s="1"/>
  <c r="BL112" i="11" s="1"/>
  <c r="BM112" i="11" s="1"/>
  <c r="BN112" i="11" s="1"/>
  <c r="BJ112" i="11"/>
  <c r="BP112" i="11"/>
  <c r="BQ112" i="11"/>
  <c r="BR112" i="11"/>
  <c r="BS112" i="11" s="1"/>
  <c r="BT112" i="11"/>
  <c r="BW112" i="11"/>
  <c r="BY112" i="11" s="1"/>
  <c r="BZ112" i="11" s="1"/>
  <c r="CA112" i="11" s="1"/>
  <c r="BX112" i="11"/>
  <c r="CB112" i="11" s="1"/>
  <c r="CD112" i="11"/>
  <c r="CF112" i="11" s="1"/>
  <c r="CG112" i="11" s="1"/>
  <c r="CH112" i="11" s="1"/>
  <c r="CE112" i="11"/>
  <c r="AU113" i="11"/>
  <c r="AV113" i="11"/>
  <c r="AW113" i="11"/>
  <c r="AX113" i="11" s="1"/>
  <c r="AY113" i="11" s="1"/>
  <c r="AZ113" i="11" s="1"/>
  <c r="BB113" i="11"/>
  <c r="BC113" i="11"/>
  <c r="BD113" i="11"/>
  <c r="BE113" i="11" s="1"/>
  <c r="BF113" i="11"/>
  <c r="BG113" i="11" s="1"/>
  <c r="BI113" i="11"/>
  <c r="BK113" i="11" s="1"/>
  <c r="BL113" i="11" s="1"/>
  <c r="BJ113" i="11"/>
  <c r="BM113" i="11"/>
  <c r="BP113" i="11"/>
  <c r="BR113" i="11" s="1"/>
  <c r="BS113" i="11" s="1"/>
  <c r="BT113" i="11" s="1"/>
  <c r="BQ113" i="11"/>
  <c r="BW113" i="11"/>
  <c r="BY113" i="11" s="1"/>
  <c r="BZ113" i="11" s="1"/>
  <c r="CA113" i="11" s="1"/>
  <c r="CB113" i="11" s="1"/>
  <c r="BX113" i="11"/>
  <c r="CD113" i="11"/>
  <c r="CE113" i="11"/>
  <c r="CF113" i="11"/>
  <c r="CG113" i="11" s="1"/>
  <c r="CH113" i="11"/>
  <c r="CI113" i="11" s="1"/>
  <c r="AU114" i="11"/>
  <c r="AW114" i="11" s="1"/>
  <c r="AX114" i="11" s="1"/>
  <c r="AY114" i="11" s="1"/>
  <c r="AV114" i="11"/>
  <c r="AZ114" i="11" s="1"/>
  <c r="BB114" i="11"/>
  <c r="BD114" i="11" s="1"/>
  <c r="BE114" i="11" s="1"/>
  <c r="BF114" i="11" s="1"/>
  <c r="BC114" i="11"/>
  <c r="BI114" i="11"/>
  <c r="BJ114" i="11"/>
  <c r="BK114" i="11"/>
  <c r="BL114" i="11" s="1"/>
  <c r="BM114" i="11" s="1"/>
  <c r="BN114" i="11" s="1"/>
  <c r="BP114" i="11"/>
  <c r="BQ114" i="11"/>
  <c r="BR114" i="11"/>
  <c r="BS114" i="11" s="1"/>
  <c r="BT114" i="11"/>
  <c r="BU114" i="11" s="1"/>
  <c r="BW114" i="11"/>
  <c r="BX114" i="11"/>
  <c r="BY114" i="11"/>
  <c r="BZ114" i="11" s="1"/>
  <c r="CA114" i="11"/>
  <c r="CD114" i="11"/>
  <c r="CF114" i="11" s="1"/>
  <c r="CG114" i="11" s="1"/>
  <c r="CH114" i="11" s="1"/>
  <c r="CE114" i="11"/>
  <c r="CI114" i="11" s="1"/>
  <c r="AU115" i="11"/>
  <c r="AW115" i="11" s="1"/>
  <c r="AX115" i="11" s="1"/>
  <c r="AY115" i="11" s="1"/>
  <c r="AZ115" i="11" s="1"/>
  <c r="AV115" i="11"/>
  <c r="BB115" i="11"/>
  <c r="BC115" i="11"/>
  <c r="BD115" i="11"/>
  <c r="BE115" i="11" s="1"/>
  <c r="BF115" i="11" s="1"/>
  <c r="BG115" i="11" s="1"/>
  <c r="BI115" i="11"/>
  <c r="BJ115" i="11"/>
  <c r="BK115" i="11"/>
  <c r="BL115" i="11" s="1"/>
  <c r="BM115" i="11"/>
  <c r="BN115" i="11" s="1"/>
  <c r="BP115" i="11"/>
  <c r="BR115" i="11" s="1"/>
  <c r="BS115" i="11" s="1"/>
  <c r="BT115" i="11" s="1"/>
  <c r="BQ115" i="11"/>
  <c r="BW115" i="11"/>
  <c r="BX115" i="11"/>
  <c r="BY115" i="11"/>
  <c r="BZ115" i="11" s="1"/>
  <c r="CA115" i="11"/>
  <c r="CB115" i="11" s="1"/>
  <c r="CD115" i="11"/>
  <c r="CF115" i="11" s="1"/>
  <c r="CG115" i="11" s="1"/>
  <c r="CH115" i="11" s="1"/>
  <c r="CE115" i="11"/>
  <c r="AU116" i="11"/>
  <c r="AV116" i="11"/>
  <c r="AW116" i="11"/>
  <c r="AX116" i="11" s="1"/>
  <c r="BB116" i="11"/>
  <c r="BD116" i="11" s="1"/>
  <c r="BE116" i="11" s="1"/>
  <c r="BC116" i="11"/>
  <c r="BF116" i="11"/>
  <c r="BI116" i="11"/>
  <c r="BK116" i="11" s="1"/>
  <c r="BL116" i="11" s="1"/>
  <c r="BM116" i="11" s="1"/>
  <c r="BJ116" i="11"/>
  <c r="BP116" i="11"/>
  <c r="BQ116" i="11"/>
  <c r="BR116" i="11"/>
  <c r="BS116" i="11" s="1"/>
  <c r="BT116" i="11"/>
  <c r="BW116" i="11"/>
  <c r="BY116" i="11" s="1"/>
  <c r="BZ116" i="11" s="1"/>
  <c r="CA116" i="11" s="1"/>
  <c r="BX116" i="11"/>
  <c r="CB116" i="11" s="1"/>
  <c r="CD116" i="11"/>
  <c r="CF116" i="11" s="1"/>
  <c r="CG116" i="11" s="1"/>
  <c r="CH116" i="11" s="1"/>
  <c r="CE116" i="11"/>
  <c r="AU117" i="11"/>
  <c r="AV117" i="11"/>
  <c r="AW117" i="11"/>
  <c r="AX117" i="11" s="1"/>
  <c r="AY117" i="11"/>
  <c r="AZ117" i="11" s="1"/>
  <c r="BB117" i="11"/>
  <c r="BD117" i="11" s="1"/>
  <c r="BE117" i="11" s="1"/>
  <c r="BF117" i="11" s="1"/>
  <c r="BC117" i="11"/>
  <c r="BI117" i="11"/>
  <c r="BJ117" i="11"/>
  <c r="BK117" i="11"/>
  <c r="BL117" i="11" s="1"/>
  <c r="BP117" i="11"/>
  <c r="BR117" i="11" s="1"/>
  <c r="BS117" i="11" s="1"/>
  <c r="BQ117" i="11"/>
  <c r="BT117" i="11"/>
  <c r="BW117" i="11"/>
  <c r="BY117" i="11" s="1"/>
  <c r="BZ117" i="11" s="1"/>
  <c r="CA117" i="11" s="1"/>
  <c r="BX117" i="11"/>
  <c r="CD117" i="11"/>
  <c r="CE117" i="11"/>
  <c r="CF117" i="11"/>
  <c r="CG117" i="11" s="1"/>
  <c r="CH117" i="11"/>
  <c r="CI117" i="11" s="1"/>
  <c r="AU118" i="11"/>
  <c r="AW118" i="11" s="1"/>
  <c r="AX118" i="11" s="1"/>
  <c r="AY118" i="11" s="1"/>
  <c r="AV118" i="11"/>
  <c r="AZ118" i="11" s="1"/>
  <c r="BB118" i="11"/>
  <c r="BD118" i="11" s="1"/>
  <c r="BE118" i="11" s="1"/>
  <c r="BF118" i="11" s="1"/>
  <c r="BC118" i="11"/>
  <c r="BI118" i="11"/>
  <c r="BJ118" i="11"/>
  <c r="BK118" i="11"/>
  <c r="BL118" i="11" s="1"/>
  <c r="BM118" i="11"/>
  <c r="BN118" i="11" s="1"/>
  <c r="BP118" i="11"/>
  <c r="BR118" i="11" s="1"/>
  <c r="BS118" i="11" s="1"/>
  <c r="BT118" i="11" s="1"/>
  <c r="BQ118" i="11"/>
  <c r="BW118" i="11"/>
  <c r="BX118" i="11"/>
  <c r="BY118" i="11"/>
  <c r="BZ118" i="11"/>
  <c r="CD118" i="11"/>
  <c r="CE118" i="11"/>
  <c r="CF118" i="11"/>
  <c r="CG118" i="11"/>
  <c r="CH118" i="11" s="1"/>
  <c r="CI118" i="11" s="1"/>
  <c r="AU119" i="11"/>
  <c r="AW119" i="11" s="1"/>
  <c r="AX119" i="11" s="1"/>
  <c r="AY119" i="11" s="1"/>
  <c r="AZ119" i="11" s="1"/>
  <c r="AV119" i="11"/>
  <c r="BB119" i="11"/>
  <c r="BD119" i="11" s="1"/>
  <c r="BE119" i="11" s="1"/>
  <c r="BC119" i="11"/>
  <c r="BI119" i="11"/>
  <c r="BJ119" i="11"/>
  <c r="BK119" i="11"/>
  <c r="BL119" i="11"/>
  <c r="BP119" i="11"/>
  <c r="BQ119" i="11"/>
  <c r="BR119" i="11"/>
  <c r="BS119" i="11"/>
  <c r="BT119" i="11" s="1"/>
  <c r="BU119" i="11"/>
  <c r="BW119" i="11"/>
  <c r="BY119" i="11" s="1"/>
  <c r="BZ119" i="11" s="1"/>
  <c r="CA119" i="11" s="1"/>
  <c r="CB119" i="11" s="1"/>
  <c r="BX119" i="11"/>
  <c r="CD119" i="11"/>
  <c r="CF119" i="11" s="1"/>
  <c r="CG119" i="11" s="1"/>
  <c r="CH119" i="11" s="1"/>
  <c r="CE119" i="11"/>
  <c r="AU120" i="11"/>
  <c r="AV120" i="11"/>
  <c r="AW120" i="11"/>
  <c r="AX120" i="11"/>
  <c r="AY120" i="11" s="1"/>
  <c r="BB120" i="11"/>
  <c r="BC120" i="11"/>
  <c r="BD120" i="11"/>
  <c r="BE120" i="11"/>
  <c r="BF120" i="11" s="1"/>
  <c r="BG120" i="11"/>
  <c r="BI120" i="11"/>
  <c r="BK120" i="11" s="1"/>
  <c r="BL120" i="11" s="1"/>
  <c r="BM120" i="11" s="1"/>
  <c r="BJ120" i="11"/>
  <c r="BN120" i="11"/>
  <c r="BP120" i="11"/>
  <c r="BR120" i="11" s="1"/>
  <c r="BS120" i="11" s="1"/>
  <c r="BQ120" i="11"/>
  <c r="BW120" i="11"/>
  <c r="BX120" i="11"/>
  <c r="BY120" i="11"/>
  <c r="BZ120" i="11"/>
  <c r="CA120" i="11" s="1"/>
  <c r="CD120" i="11"/>
  <c r="CE120" i="11"/>
  <c r="CF120" i="11"/>
  <c r="CG120" i="11"/>
  <c r="CH120" i="11" s="1"/>
  <c r="CI120" i="11" s="1"/>
  <c r="AU121" i="11"/>
  <c r="AW121" i="11" s="1"/>
  <c r="AX121" i="11" s="1"/>
  <c r="AY121" i="11" s="1"/>
  <c r="AV121" i="11"/>
  <c r="AZ121" i="11"/>
  <c r="BB121" i="11"/>
  <c r="BD121" i="11" s="1"/>
  <c r="BE121" i="11" s="1"/>
  <c r="BC121" i="11"/>
  <c r="BI121" i="11"/>
  <c r="BJ121" i="11"/>
  <c r="BK121" i="11"/>
  <c r="BL121" i="11"/>
  <c r="BP121" i="11"/>
  <c r="BQ121" i="11"/>
  <c r="BR121" i="11"/>
  <c r="BS121" i="11"/>
  <c r="BT121" i="11" s="1"/>
  <c r="BU121" i="11" s="1"/>
  <c r="BW121" i="11"/>
  <c r="BY121" i="11" s="1"/>
  <c r="BZ121" i="11" s="1"/>
  <c r="CA121" i="11" s="1"/>
  <c r="CB121" i="11" s="1"/>
  <c r="BX121" i="11"/>
  <c r="CD121" i="11"/>
  <c r="CF121" i="11" s="1"/>
  <c r="CG121" i="11" s="1"/>
  <c r="CE121" i="11"/>
  <c r="AU122" i="11"/>
  <c r="AV122" i="11"/>
  <c r="AW122" i="11"/>
  <c r="AX122" i="11"/>
  <c r="BB122" i="11"/>
  <c r="BC122" i="11"/>
  <c r="BD122" i="11"/>
  <c r="BE122" i="11"/>
  <c r="BF122" i="11" s="1"/>
  <c r="BG122" i="11"/>
  <c r="BI122" i="11"/>
  <c r="BK122" i="11" s="1"/>
  <c r="BL122" i="11" s="1"/>
  <c r="BM122" i="11" s="1"/>
  <c r="BN122" i="11" s="1"/>
  <c r="BJ122" i="11"/>
  <c r="BP122" i="11"/>
  <c r="BR122" i="11" s="1"/>
  <c r="BS122" i="11" s="1"/>
  <c r="BT122" i="11" s="1"/>
  <c r="BQ122" i="11"/>
  <c r="BW122" i="11"/>
  <c r="BX122" i="11"/>
  <c r="BY122" i="11"/>
  <c r="BZ122" i="11"/>
  <c r="CA122" i="11" s="1"/>
  <c r="CD122" i="11"/>
  <c r="CE122" i="11"/>
  <c r="CF122" i="11"/>
  <c r="CG122" i="11"/>
  <c r="CH122" i="11" s="1"/>
  <c r="CI122" i="11"/>
  <c r="AU123" i="11"/>
  <c r="AW123" i="11" s="1"/>
  <c r="AX123" i="11" s="1"/>
  <c r="AY123" i="11" s="1"/>
  <c r="AV123" i="11"/>
  <c r="AZ123" i="11"/>
  <c r="BB123" i="11"/>
  <c r="BD123" i="11" s="1"/>
  <c r="BE123" i="11" s="1"/>
  <c r="BC123" i="11"/>
  <c r="BI123" i="11"/>
  <c r="BJ123" i="11"/>
  <c r="BK123" i="11"/>
  <c r="BL123" i="11"/>
  <c r="BM123" i="11" s="1"/>
  <c r="BP123" i="11"/>
  <c r="BQ123" i="11"/>
  <c r="BR123" i="11"/>
  <c r="BS123" i="11"/>
  <c r="BT123" i="11" s="1"/>
  <c r="BU123" i="11" s="1"/>
  <c r="BW123" i="11"/>
  <c r="BY123" i="11" s="1"/>
  <c r="BZ123" i="11" s="1"/>
  <c r="CA123" i="11" s="1"/>
  <c r="BX123" i="11"/>
  <c r="CB123" i="11"/>
  <c r="CD123" i="11"/>
  <c r="CF123" i="11" s="1"/>
  <c r="CG123" i="11" s="1"/>
  <c r="CE123" i="11"/>
  <c r="AU124" i="11"/>
  <c r="AV124" i="11"/>
  <c r="AW124" i="11"/>
  <c r="AX124" i="11"/>
  <c r="BB124" i="11"/>
  <c r="BC124" i="11"/>
  <c r="BD124" i="11"/>
  <c r="BE124" i="11"/>
  <c r="BF124" i="11" s="1"/>
  <c r="BG124" i="11" s="1"/>
  <c r="BI124" i="11"/>
  <c r="BK124" i="11" s="1"/>
  <c r="BL124" i="11" s="1"/>
  <c r="BM124" i="11" s="1"/>
  <c r="BN124" i="11" s="1"/>
  <c r="BJ124" i="11"/>
  <c r="BP124" i="11"/>
  <c r="BR124" i="11" s="1"/>
  <c r="BS124" i="11" s="1"/>
  <c r="BQ124" i="11"/>
  <c r="BW124" i="11"/>
  <c r="BX124" i="11"/>
  <c r="BY124" i="11"/>
  <c r="BZ124" i="11"/>
  <c r="CD124" i="11"/>
  <c r="CE124" i="11"/>
  <c r="CF124" i="11"/>
  <c r="CG124" i="11"/>
  <c r="CH124" i="11" s="1"/>
  <c r="CI124" i="11"/>
  <c r="AU125" i="11"/>
  <c r="AW125" i="11" s="1"/>
  <c r="AX125" i="11" s="1"/>
  <c r="AY125" i="11" s="1"/>
  <c r="AZ125" i="11" s="1"/>
  <c r="AV125" i="11"/>
  <c r="BB125" i="11"/>
  <c r="BD125" i="11" s="1"/>
  <c r="BE125" i="11" s="1"/>
  <c r="BC125" i="11"/>
  <c r="BI125" i="11"/>
  <c r="BJ125" i="11"/>
  <c r="BK125" i="11"/>
  <c r="BL125" i="11"/>
  <c r="BM125" i="11" s="1"/>
  <c r="BP125" i="11"/>
  <c r="BQ125" i="11"/>
  <c r="BR125" i="11"/>
  <c r="BS125" i="11"/>
  <c r="BT125" i="11" s="1"/>
  <c r="BU125" i="11"/>
  <c r="BW125" i="11"/>
  <c r="BY125" i="11" s="1"/>
  <c r="BZ125" i="11" s="1"/>
  <c r="CA125" i="11" s="1"/>
  <c r="BX125" i="11"/>
  <c r="CB125" i="11"/>
  <c r="CD125" i="11"/>
  <c r="CF125" i="11" s="1"/>
  <c r="CG125" i="11" s="1"/>
  <c r="CE125" i="11"/>
  <c r="AU126" i="11"/>
  <c r="AV126" i="11"/>
  <c r="AW126" i="11"/>
  <c r="AX126" i="11"/>
  <c r="AY126" i="11" s="1"/>
  <c r="BB126" i="11"/>
  <c r="BC126" i="11"/>
  <c r="BD126" i="11"/>
  <c r="BE126" i="11"/>
  <c r="BF126" i="11" s="1"/>
  <c r="BG126" i="11" s="1"/>
  <c r="BI126" i="11"/>
  <c r="BK126" i="11" s="1"/>
  <c r="BL126" i="11" s="1"/>
  <c r="BM126" i="11" s="1"/>
  <c r="BJ126" i="11"/>
  <c r="BN126" i="11"/>
  <c r="BP126" i="11"/>
  <c r="BR126" i="11" s="1"/>
  <c r="BS126" i="11" s="1"/>
  <c r="BQ126" i="11"/>
  <c r="BW126" i="11"/>
  <c r="BX126" i="11"/>
  <c r="BY126" i="11"/>
  <c r="BZ126" i="11"/>
  <c r="CD126" i="11"/>
  <c r="CE126" i="11"/>
  <c r="CF126" i="11"/>
  <c r="CG126" i="11"/>
  <c r="CH126" i="11" s="1"/>
  <c r="CI126" i="11" s="1"/>
  <c r="AU127" i="11"/>
  <c r="AW127" i="11" s="1"/>
  <c r="AX127" i="11" s="1"/>
  <c r="AY127" i="11" s="1"/>
  <c r="AZ127" i="11" s="1"/>
  <c r="AV127" i="11"/>
  <c r="BB127" i="11"/>
  <c r="BD127" i="11" s="1"/>
  <c r="BE127" i="11" s="1"/>
  <c r="BC127" i="11"/>
  <c r="BI127" i="11"/>
  <c r="BJ127" i="11"/>
  <c r="BK127" i="11"/>
  <c r="BL127" i="11"/>
  <c r="BP127" i="11"/>
  <c r="BQ127" i="11"/>
  <c r="BR127" i="11"/>
  <c r="BS127" i="11"/>
  <c r="BT127" i="11" s="1"/>
  <c r="BU127" i="11" s="1"/>
  <c r="BW127" i="11"/>
  <c r="BY127" i="11" s="1"/>
  <c r="BZ127" i="11" s="1"/>
  <c r="CA127" i="11" s="1"/>
  <c r="CB127" i="11" s="1"/>
  <c r="BX127" i="11"/>
  <c r="CD127" i="11"/>
  <c r="CF127" i="11" s="1"/>
  <c r="CG127" i="11" s="1"/>
  <c r="CE127" i="11"/>
  <c r="AU128" i="11"/>
  <c r="AV128" i="11"/>
  <c r="AW128" i="11"/>
  <c r="AX128" i="11"/>
  <c r="AY128" i="11" s="1"/>
  <c r="BB128" i="11"/>
  <c r="BC128" i="11"/>
  <c r="BD128" i="11"/>
  <c r="BE128" i="11"/>
  <c r="BF128" i="11" s="1"/>
  <c r="BG128" i="11" s="1"/>
  <c r="BI128" i="11"/>
  <c r="BK128" i="11" s="1"/>
  <c r="BL128" i="11" s="1"/>
  <c r="BM128" i="11" s="1"/>
  <c r="BJ128" i="11"/>
  <c r="BN128" i="11"/>
  <c r="BP128" i="11"/>
  <c r="BR128" i="11" s="1"/>
  <c r="BS128" i="11" s="1"/>
  <c r="BQ128" i="11"/>
  <c r="BW128" i="11"/>
  <c r="BX128" i="11"/>
  <c r="BY128" i="11"/>
  <c r="BZ128" i="11"/>
  <c r="CA128" i="11" s="1"/>
  <c r="CD128" i="11"/>
  <c r="CE128" i="11"/>
  <c r="CF128" i="11"/>
  <c r="CG128" i="11"/>
  <c r="CH128" i="11" s="1"/>
  <c r="CI128" i="11" s="1"/>
  <c r="AU129" i="11"/>
  <c r="AW129" i="11" s="1"/>
  <c r="AX129" i="11" s="1"/>
  <c r="AY129" i="11" s="1"/>
  <c r="AV129" i="11"/>
  <c r="AZ129" i="11"/>
  <c r="BB129" i="11"/>
  <c r="BD129" i="11" s="1"/>
  <c r="BE129" i="11" s="1"/>
  <c r="BC129" i="11"/>
  <c r="BI129" i="11"/>
  <c r="BJ129" i="11"/>
  <c r="BK129" i="11"/>
  <c r="BL129" i="11"/>
  <c r="BP129" i="11"/>
  <c r="BQ129" i="11"/>
  <c r="BR129" i="11"/>
  <c r="BS129" i="11"/>
  <c r="BT129" i="11" s="1"/>
  <c r="BU129" i="11" s="1"/>
  <c r="BW129" i="11"/>
  <c r="BY129" i="11" s="1"/>
  <c r="BZ129" i="11" s="1"/>
  <c r="CA129" i="11" s="1"/>
  <c r="CB129" i="11" s="1"/>
  <c r="BX129" i="11"/>
  <c r="CD129" i="11"/>
  <c r="CF129" i="11" s="1"/>
  <c r="CG129" i="11" s="1"/>
  <c r="CE129" i="11"/>
  <c r="AU130" i="11"/>
  <c r="AV130" i="11"/>
  <c r="AW130" i="11"/>
  <c r="AX130" i="11"/>
  <c r="BB130" i="11"/>
  <c r="BC130" i="11"/>
  <c r="BD130" i="11"/>
  <c r="BE130" i="11"/>
  <c r="BF130" i="11" s="1"/>
  <c r="BG130" i="11" s="1"/>
  <c r="BI130" i="11"/>
  <c r="BK130" i="11" s="1"/>
  <c r="BL130" i="11" s="1"/>
  <c r="BM130" i="11" s="1"/>
  <c r="BN130" i="11" s="1"/>
  <c r="BJ130" i="11"/>
  <c r="BP130" i="11"/>
  <c r="BR130" i="11" s="1"/>
  <c r="BS130" i="11" s="1"/>
  <c r="BQ130" i="11"/>
  <c r="BW130" i="11"/>
  <c r="BX130" i="11"/>
  <c r="BY130" i="11"/>
  <c r="BZ130" i="11"/>
  <c r="CA130" i="11" s="1"/>
  <c r="CD130" i="11"/>
  <c r="CE130" i="11"/>
  <c r="CF130" i="11"/>
  <c r="CG130" i="11"/>
  <c r="CH130" i="11" s="1"/>
  <c r="CI130" i="11" s="1"/>
  <c r="AU131" i="11"/>
  <c r="AW131" i="11" s="1"/>
  <c r="AX131" i="11" s="1"/>
  <c r="AY131" i="11" s="1"/>
  <c r="AV131" i="11"/>
  <c r="AZ131" i="11"/>
  <c r="BB131" i="11"/>
  <c r="BD131" i="11" s="1"/>
  <c r="BE131" i="11" s="1"/>
  <c r="BC131" i="11"/>
  <c r="BI131" i="11"/>
  <c r="BJ131" i="11"/>
  <c r="BK131" i="11"/>
  <c r="BL131" i="11"/>
  <c r="BM131" i="11" s="1"/>
  <c r="BP131" i="11"/>
  <c r="BQ131" i="11"/>
  <c r="BR131" i="11"/>
  <c r="BS131" i="11"/>
  <c r="BT131" i="11" s="1"/>
  <c r="BU131" i="11" s="1"/>
  <c r="BW131" i="11"/>
  <c r="BY131" i="11" s="1"/>
  <c r="BZ131" i="11" s="1"/>
  <c r="CA131" i="11" s="1"/>
  <c r="BX131" i="11"/>
  <c r="CB131" i="11"/>
  <c r="CD131" i="11"/>
  <c r="CF131" i="11" s="1"/>
  <c r="CG131" i="11" s="1"/>
  <c r="CE131" i="11"/>
  <c r="AU132" i="11"/>
  <c r="AV132" i="11"/>
  <c r="AW132" i="11"/>
  <c r="AX132" i="11"/>
  <c r="BB132" i="11"/>
  <c r="BC132" i="11"/>
  <c r="BD132" i="11"/>
  <c r="BE132" i="11"/>
  <c r="BF132" i="11" s="1"/>
  <c r="BG132" i="11" s="1"/>
  <c r="BI132" i="11"/>
  <c r="BK132" i="11" s="1"/>
  <c r="BL132" i="11" s="1"/>
  <c r="BM132" i="11" s="1"/>
  <c r="BN132" i="11" s="1"/>
  <c r="BJ132" i="11"/>
  <c r="BP132" i="11"/>
  <c r="BR132" i="11" s="1"/>
  <c r="BS132" i="11" s="1"/>
  <c r="BQ132" i="11"/>
  <c r="BW132" i="11"/>
  <c r="BX132" i="11"/>
  <c r="BY132" i="11"/>
  <c r="BZ132" i="11"/>
  <c r="CD132" i="11"/>
  <c r="CE132" i="11"/>
  <c r="CF132" i="11"/>
  <c r="CG132" i="11"/>
  <c r="CH132" i="11" s="1"/>
  <c r="CI132" i="11" s="1"/>
  <c r="AU133" i="11"/>
  <c r="AW133" i="11" s="1"/>
  <c r="AX133" i="11" s="1"/>
  <c r="AY133" i="11" s="1"/>
  <c r="AZ133" i="11" s="1"/>
  <c r="AV133" i="11"/>
  <c r="BB133" i="11"/>
  <c r="BD133" i="11" s="1"/>
  <c r="BE133" i="11" s="1"/>
  <c r="BC133" i="11"/>
  <c r="BI133" i="11"/>
  <c r="BJ133" i="11"/>
  <c r="BK133" i="11"/>
  <c r="BL133" i="11"/>
  <c r="BM133" i="11" s="1"/>
  <c r="BP133" i="11"/>
  <c r="BQ133" i="11"/>
  <c r="BR133" i="11"/>
  <c r="BS133" i="11"/>
  <c r="BT133" i="11" s="1"/>
  <c r="BU133" i="11" s="1"/>
  <c r="BW133" i="11"/>
  <c r="BY133" i="11" s="1"/>
  <c r="BZ133" i="11" s="1"/>
  <c r="CA133" i="11" s="1"/>
  <c r="BX133" i="11"/>
  <c r="CB133" i="11"/>
  <c r="CD133" i="11"/>
  <c r="CF133" i="11" s="1"/>
  <c r="CG133" i="11" s="1"/>
  <c r="CE133" i="11"/>
  <c r="AU134" i="11"/>
  <c r="AV134" i="11"/>
  <c r="AW134" i="11"/>
  <c r="AX134" i="11"/>
  <c r="AY134" i="11" s="1"/>
  <c r="BB134" i="11"/>
  <c r="BC134" i="11"/>
  <c r="BD134" i="11"/>
  <c r="BE134" i="11"/>
  <c r="BF134" i="11" s="1"/>
  <c r="BG134" i="11" s="1"/>
  <c r="BI134" i="11"/>
  <c r="BK134" i="11" s="1"/>
  <c r="BL134" i="11" s="1"/>
  <c r="BM134" i="11" s="1"/>
  <c r="BJ134" i="11"/>
  <c r="BN134" i="11"/>
  <c r="BP134" i="11"/>
  <c r="BR134" i="11" s="1"/>
  <c r="BS134" i="11" s="1"/>
  <c r="BT134" i="11" s="1"/>
  <c r="BQ134" i="11"/>
  <c r="BW134" i="11"/>
  <c r="BY134" i="11" s="1"/>
  <c r="BZ134" i="11" s="1"/>
  <c r="CA134" i="11" s="1"/>
  <c r="BX134" i="11"/>
  <c r="CD134" i="11"/>
  <c r="CE134" i="11"/>
  <c r="CF134" i="11"/>
  <c r="CG134" i="11" s="1"/>
  <c r="CH134" i="11" s="1"/>
  <c r="CI134" i="11" s="1"/>
  <c r="AU135" i="11"/>
  <c r="AW135" i="11" s="1"/>
  <c r="AX135" i="11" s="1"/>
  <c r="AV135" i="11"/>
  <c r="AY135" i="11"/>
  <c r="AZ135" i="11" s="1"/>
  <c r="BB135" i="11"/>
  <c r="BD135" i="11" s="1"/>
  <c r="BE135" i="11" s="1"/>
  <c r="BF135" i="11" s="1"/>
  <c r="BC135" i="11"/>
  <c r="BI135" i="11"/>
  <c r="BK135" i="11" s="1"/>
  <c r="BL135" i="11" s="1"/>
  <c r="BM135" i="11" s="1"/>
  <c r="BJ135" i="11"/>
  <c r="BP135" i="11"/>
  <c r="BQ135" i="11"/>
  <c r="BR135" i="11"/>
  <c r="BS135" i="11" s="1"/>
  <c r="BT135" i="11" s="1"/>
  <c r="BU135" i="11" s="1"/>
  <c r="BW135" i="11"/>
  <c r="BY135" i="11" s="1"/>
  <c r="BZ135" i="11" s="1"/>
  <c r="BX135" i="11"/>
  <c r="CA135" i="11"/>
  <c r="CB135" i="11" s="1"/>
  <c r="CD135" i="11"/>
  <c r="CF135" i="11" s="1"/>
  <c r="CG135" i="11" s="1"/>
  <c r="CH135" i="11" s="1"/>
  <c r="CE135" i="11"/>
  <c r="AU136" i="11"/>
  <c r="AW136" i="11" s="1"/>
  <c r="AX136" i="11" s="1"/>
  <c r="AY136" i="11" s="1"/>
  <c r="AV136" i="11"/>
  <c r="BB136" i="11"/>
  <c r="BC136" i="11"/>
  <c r="BD136" i="11"/>
  <c r="BE136" i="11" s="1"/>
  <c r="BF136" i="11" s="1"/>
  <c r="BG136" i="11" s="1"/>
  <c r="BI136" i="11"/>
  <c r="BK136" i="11" s="1"/>
  <c r="BL136" i="11" s="1"/>
  <c r="BJ136" i="11"/>
  <c r="BM136" i="11"/>
  <c r="BN136" i="11" s="1"/>
  <c r="BP136" i="11"/>
  <c r="BR136" i="11" s="1"/>
  <c r="BS136" i="11" s="1"/>
  <c r="BT136" i="11" s="1"/>
  <c r="BQ136" i="11"/>
  <c r="BW136" i="11"/>
  <c r="BY136" i="11" s="1"/>
  <c r="BZ136" i="11" s="1"/>
  <c r="CA136" i="11" s="1"/>
  <c r="BX136" i="11"/>
  <c r="CD136" i="11"/>
  <c r="CE136" i="11"/>
  <c r="CF136" i="11"/>
  <c r="CG136" i="11"/>
  <c r="CH136" i="11" s="1"/>
  <c r="CI136" i="11" s="1"/>
  <c r="AU137" i="11"/>
  <c r="AW137" i="11" s="1"/>
  <c r="AX137" i="11" s="1"/>
  <c r="AV137" i="11"/>
  <c r="AY137" i="11"/>
  <c r="AZ137" i="11"/>
  <c r="BB137" i="11"/>
  <c r="BD137" i="11" s="1"/>
  <c r="BE137" i="11" s="1"/>
  <c r="BF137" i="11" s="1"/>
  <c r="BC137" i="11"/>
  <c r="BI137" i="11"/>
  <c r="BJ137" i="11"/>
  <c r="BK137" i="11"/>
  <c r="BL137" i="11" s="1"/>
  <c r="BM137" i="11"/>
  <c r="BP137" i="11"/>
  <c r="BQ137" i="11"/>
  <c r="BR137" i="11"/>
  <c r="BS137" i="11"/>
  <c r="BT137" i="11" s="1"/>
  <c r="BU137" i="11" s="1"/>
  <c r="BW137" i="11"/>
  <c r="BY137" i="11" s="1"/>
  <c r="BZ137" i="11" s="1"/>
  <c r="BX137" i="11"/>
  <c r="CA137" i="11"/>
  <c r="CB137" i="11"/>
  <c r="CD137" i="11"/>
  <c r="CE137" i="11"/>
  <c r="CF137" i="11"/>
  <c r="CG137" i="11" s="1"/>
  <c r="AU138" i="11"/>
  <c r="AV138" i="11"/>
  <c r="AW138" i="11"/>
  <c r="AX138" i="11" s="1"/>
  <c r="AY138" i="11" s="1"/>
  <c r="BB138" i="11"/>
  <c r="BC138" i="11"/>
  <c r="BD138" i="11"/>
  <c r="BE138" i="11"/>
  <c r="BF138" i="11" s="1"/>
  <c r="BG138" i="11"/>
  <c r="BI138" i="11"/>
  <c r="BK138" i="11" s="1"/>
  <c r="BL138" i="11" s="1"/>
  <c r="BM138" i="11" s="1"/>
  <c r="BN138" i="11" s="1"/>
  <c r="BJ138" i="11"/>
  <c r="BP138" i="11"/>
  <c r="BQ138" i="11"/>
  <c r="BR138" i="11"/>
  <c r="BS138" i="11" s="1"/>
  <c r="BW138" i="11"/>
  <c r="BY138" i="11" s="1"/>
  <c r="BZ138" i="11" s="1"/>
  <c r="CA138" i="11" s="1"/>
  <c r="BX138" i="11"/>
  <c r="CB138" i="11" s="1"/>
  <c r="CD138" i="11"/>
  <c r="CE138" i="11"/>
  <c r="CF138" i="11"/>
  <c r="CG138" i="11"/>
  <c r="AU139" i="11"/>
  <c r="AV139" i="11"/>
  <c r="AW139" i="11"/>
  <c r="AX139" i="11"/>
  <c r="AY139" i="11" s="1"/>
  <c r="AZ139" i="11" s="1"/>
  <c r="BB139" i="11"/>
  <c r="BC139" i="11"/>
  <c r="BD139" i="11"/>
  <c r="BE139" i="11"/>
  <c r="BF139" i="11" s="1"/>
  <c r="BG139" i="11"/>
  <c r="BI139" i="11"/>
  <c r="BK139" i="11" s="1"/>
  <c r="BL139" i="11" s="1"/>
  <c r="BM139" i="11" s="1"/>
  <c r="BJ139" i="11"/>
  <c r="BP139" i="11"/>
  <c r="BQ139" i="11"/>
  <c r="BR139" i="11"/>
  <c r="BS139" i="11"/>
  <c r="BT139" i="11" s="1"/>
  <c r="BW139" i="11"/>
  <c r="BX139" i="11"/>
  <c r="BY139" i="11"/>
  <c r="BZ139" i="11"/>
  <c r="CA139" i="11" s="1"/>
  <c r="CB139" i="11" s="1"/>
  <c r="CD139" i="11"/>
  <c r="CE139" i="11"/>
  <c r="CF139" i="11"/>
  <c r="CG139" i="11"/>
  <c r="CH139" i="11" s="1"/>
  <c r="CI139" i="11" s="1"/>
  <c r="AU140" i="11"/>
  <c r="AW140" i="11" s="1"/>
  <c r="AX140" i="11" s="1"/>
  <c r="AY140" i="11" s="1"/>
  <c r="AV140" i="11"/>
  <c r="AZ140" i="11" s="1"/>
  <c r="BB140" i="11"/>
  <c r="BC140" i="11"/>
  <c r="BD140" i="11"/>
  <c r="BE140" i="11"/>
  <c r="BI140" i="11"/>
  <c r="BJ140" i="11"/>
  <c r="BK140" i="11"/>
  <c r="BL140" i="11"/>
  <c r="BM140" i="11" s="1"/>
  <c r="BN140" i="11" s="1"/>
  <c r="BP140" i="11"/>
  <c r="BQ140" i="11"/>
  <c r="BR140" i="11"/>
  <c r="BS140" i="11"/>
  <c r="BT140" i="11" s="1"/>
  <c r="BU140" i="11"/>
  <c r="BW140" i="11"/>
  <c r="BY140" i="11" s="1"/>
  <c r="BZ140" i="11" s="1"/>
  <c r="CA140" i="11" s="1"/>
  <c r="BX140" i="11"/>
  <c r="CB140" i="11" s="1"/>
  <c r="CD140" i="11"/>
  <c r="CE140" i="11"/>
  <c r="CF140" i="11"/>
  <c r="CG140" i="11"/>
  <c r="CH140" i="11" s="1"/>
  <c r="AU141" i="11"/>
  <c r="AV141" i="11"/>
  <c r="AW141" i="11"/>
  <c r="AX141" i="11"/>
  <c r="AY141" i="11" s="1"/>
  <c r="AZ141" i="11" s="1"/>
  <c r="BB141" i="11"/>
  <c r="BC141" i="11"/>
  <c r="BD141" i="11"/>
  <c r="BE141" i="11"/>
  <c r="BF141" i="11" s="1"/>
  <c r="BG141" i="11" s="1"/>
  <c r="BI141" i="11"/>
  <c r="BK141" i="11" s="1"/>
  <c r="BL141" i="11" s="1"/>
  <c r="BM141" i="11" s="1"/>
  <c r="BJ141" i="11"/>
  <c r="BP141" i="11"/>
  <c r="BQ141" i="11"/>
  <c r="BR141" i="11"/>
  <c r="BS141" i="11"/>
  <c r="BT141" i="11" s="1"/>
  <c r="BW141" i="11"/>
  <c r="BX141" i="11"/>
  <c r="BY141" i="11"/>
  <c r="BZ141" i="11"/>
  <c r="CA141" i="11" s="1"/>
  <c r="CB141" i="11" s="1"/>
  <c r="CD141" i="11"/>
  <c r="CE141" i="11"/>
  <c r="CF141" i="11"/>
  <c r="CG141" i="11"/>
  <c r="CH141" i="11" s="1"/>
  <c r="CI141" i="11"/>
  <c r="AU142" i="11"/>
  <c r="AW142" i="11" s="1"/>
  <c r="AX142" i="11" s="1"/>
  <c r="AY142" i="11" s="1"/>
  <c r="AV142" i="11"/>
  <c r="AZ142" i="11" s="1"/>
  <c r="BB142" i="11"/>
  <c r="BC142" i="11"/>
  <c r="BD142" i="11"/>
  <c r="BE142" i="11"/>
  <c r="BI142" i="11"/>
  <c r="BJ142" i="11"/>
  <c r="BK142" i="11"/>
  <c r="BL142" i="11"/>
  <c r="BM142" i="11" s="1"/>
  <c r="BN142" i="11" s="1"/>
  <c r="BP142" i="11"/>
  <c r="BQ142" i="11"/>
  <c r="BR142" i="11"/>
  <c r="BS142" i="11"/>
  <c r="BT142" i="11" s="1"/>
  <c r="BU142" i="11"/>
  <c r="BW142" i="11"/>
  <c r="BY142" i="11" s="1"/>
  <c r="BZ142" i="11" s="1"/>
  <c r="CA142" i="11" s="1"/>
  <c r="BX142" i="11"/>
  <c r="CD142" i="11"/>
  <c r="CE142" i="11"/>
  <c r="CF142" i="11"/>
  <c r="CG142" i="11"/>
  <c r="CH142" i="11" s="1"/>
  <c r="AU143" i="11"/>
  <c r="AV143" i="11"/>
  <c r="AW143" i="11"/>
  <c r="AX143" i="11"/>
  <c r="AY143" i="11" s="1"/>
  <c r="AZ143" i="11" s="1"/>
  <c r="BB143" i="11"/>
  <c r="BC143" i="11"/>
  <c r="BD143" i="11"/>
  <c r="BE143" i="11"/>
  <c r="BF143" i="11" s="1"/>
  <c r="BG143" i="11" s="1"/>
  <c r="BI143" i="11"/>
  <c r="BK143" i="11" s="1"/>
  <c r="BL143" i="11" s="1"/>
  <c r="BM143" i="11" s="1"/>
  <c r="BJ143" i="11"/>
  <c r="BN143" i="11" s="1"/>
  <c r="BP143" i="11"/>
  <c r="BQ143" i="11"/>
  <c r="BR143" i="11"/>
  <c r="BS143" i="11"/>
  <c r="BW143" i="11"/>
  <c r="BX143" i="11"/>
  <c r="BY143" i="11"/>
  <c r="BZ143" i="11"/>
  <c r="CA143" i="11" s="1"/>
  <c r="CB143" i="11" s="1"/>
  <c r="CD143" i="11"/>
  <c r="CE143" i="11"/>
  <c r="CF143" i="11"/>
  <c r="CG143" i="11"/>
  <c r="CH143" i="11" s="1"/>
  <c r="CI143" i="11"/>
  <c r="AU144" i="11"/>
  <c r="AW144" i="11" s="1"/>
  <c r="AX144" i="11" s="1"/>
  <c r="AY144" i="11" s="1"/>
  <c r="AV144" i="11"/>
  <c r="AZ144" i="11" s="1"/>
  <c r="BB144" i="11"/>
  <c r="BC144" i="11"/>
  <c r="BD144" i="11"/>
  <c r="BE144" i="11"/>
  <c r="BI144" i="11"/>
  <c r="BJ144" i="11"/>
  <c r="BK144" i="11"/>
  <c r="BL144" i="11"/>
  <c r="BM144" i="11" s="1"/>
  <c r="BN144" i="11" s="1"/>
  <c r="BP144" i="11"/>
  <c r="BQ144" i="11"/>
  <c r="BR144" i="11"/>
  <c r="BS144" i="11"/>
  <c r="BT144" i="11" s="1"/>
  <c r="BU144" i="11"/>
  <c r="BW144" i="11"/>
  <c r="BY144" i="11" s="1"/>
  <c r="BZ144" i="11" s="1"/>
  <c r="CA144" i="11" s="1"/>
  <c r="BX144" i="11"/>
  <c r="CD144" i="11"/>
  <c r="CE144" i="11"/>
  <c r="CF144" i="11"/>
  <c r="CG144" i="11"/>
  <c r="CH144" i="11" s="1"/>
  <c r="AU145" i="11"/>
  <c r="AV145" i="11"/>
  <c r="AW145" i="11"/>
  <c r="AX145" i="11"/>
  <c r="AY145" i="11" s="1"/>
  <c r="AZ145" i="11" s="1"/>
  <c r="BB145" i="11"/>
  <c r="BC145" i="11"/>
  <c r="BD145" i="11"/>
  <c r="BE145" i="11"/>
  <c r="BF145" i="11"/>
  <c r="BG145" i="11"/>
  <c r="BI145" i="11"/>
  <c r="BK145" i="11" s="1"/>
  <c r="BL145" i="11" s="1"/>
  <c r="BM145" i="11" s="1"/>
  <c r="BJ145" i="11"/>
  <c r="BP145" i="11"/>
  <c r="BQ145" i="11"/>
  <c r="BR145" i="11"/>
  <c r="BS145" i="11"/>
  <c r="BT145" i="11" s="1"/>
  <c r="BW145" i="11"/>
  <c r="BX145" i="11"/>
  <c r="BY145" i="11"/>
  <c r="BZ145" i="11"/>
  <c r="CA145" i="11" s="1"/>
  <c r="CB145" i="11" s="1"/>
  <c r="CD145" i="11"/>
  <c r="CE145" i="11"/>
  <c r="CF145" i="11"/>
  <c r="CG145" i="11"/>
  <c r="CH145" i="11"/>
  <c r="CI145" i="11"/>
  <c r="AU146" i="11"/>
  <c r="AW146" i="11" s="1"/>
  <c r="AX146" i="11" s="1"/>
  <c r="AY146" i="11" s="1"/>
  <c r="AV146" i="11"/>
  <c r="BB146" i="11"/>
  <c r="BC146" i="11"/>
  <c r="BD146" i="11"/>
  <c r="BE146" i="11"/>
  <c r="BF146" i="11" s="1"/>
  <c r="BI146" i="11"/>
  <c r="BJ146" i="11"/>
  <c r="BK146" i="11"/>
  <c r="BL146" i="11"/>
  <c r="BM146" i="11" s="1"/>
  <c r="BN146" i="11" s="1"/>
  <c r="BP146" i="11"/>
  <c r="BQ146" i="11"/>
  <c r="BR146" i="11"/>
  <c r="BS146" i="11" s="1"/>
  <c r="BT146" i="11" s="1"/>
  <c r="BU146" i="11"/>
  <c r="BW146" i="11"/>
  <c r="BY146" i="11" s="1"/>
  <c r="BZ146" i="11" s="1"/>
  <c r="CA146" i="11" s="1"/>
  <c r="BX146" i="11"/>
  <c r="CB146" i="11" s="1"/>
  <c r="CD146" i="11"/>
  <c r="CE146" i="11"/>
  <c r="CF146" i="11"/>
  <c r="CG146" i="11"/>
  <c r="CH146" i="11" s="1"/>
  <c r="AU147" i="11"/>
  <c r="AV147" i="11"/>
  <c r="AW147" i="11"/>
  <c r="AX147" i="11"/>
  <c r="AY147" i="11" s="1"/>
  <c r="AZ147" i="11" s="1"/>
  <c r="BB147" i="11"/>
  <c r="BC147" i="11"/>
  <c r="BD147" i="11"/>
  <c r="BE147" i="11" s="1"/>
  <c r="BF147" i="11" s="1"/>
  <c r="BG147" i="11"/>
  <c r="BI147" i="11"/>
  <c r="BK147" i="11" s="1"/>
  <c r="BL147" i="11" s="1"/>
  <c r="BM147" i="11" s="1"/>
  <c r="BJ147" i="11"/>
  <c r="BN147" i="11" s="1"/>
  <c r="BP147" i="11"/>
  <c r="BQ147" i="11"/>
  <c r="BR147" i="11"/>
  <c r="BS147" i="11"/>
  <c r="BT147" i="11" s="1"/>
  <c r="BW147" i="11"/>
  <c r="BX147" i="11"/>
  <c r="BY147" i="11"/>
  <c r="BZ147" i="11"/>
  <c r="CA147" i="11" s="1"/>
  <c r="CB147" i="11" s="1"/>
  <c r="CD147" i="11"/>
  <c r="CE147" i="11"/>
  <c r="CF147" i="11"/>
  <c r="CG147" i="11" s="1"/>
  <c r="CH147" i="11" s="1"/>
  <c r="CI147" i="11" s="1"/>
  <c r="AU148" i="11"/>
  <c r="AW148" i="11" s="1"/>
  <c r="AX148" i="11" s="1"/>
  <c r="AY148" i="11" s="1"/>
  <c r="AV148" i="11"/>
  <c r="AZ148" i="11" s="1"/>
  <c r="BB148" i="11"/>
  <c r="BC148" i="11"/>
  <c r="BD148" i="11"/>
  <c r="BE148" i="11"/>
  <c r="BI148" i="11"/>
  <c r="BJ148" i="11"/>
  <c r="BK148" i="11"/>
  <c r="BL148" i="11"/>
  <c r="BM148" i="11" s="1"/>
  <c r="BN148" i="11" s="1"/>
  <c r="BP148" i="11"/>
  <c r="BQ148" i="11"/>
  <c r="BR148" i="11"/>
  <c r="BS148" i="11" s="1"/>
  <c r="BT148" i="11" s="1"/>
  <c r="BU148" i="11"/>
  <c r="BW148" i="11"/>
  <c r="BY148" i="11" s="1"/>
  <c r="BZ148" i="11" s="1"/>
  <c r="CA148" i="11" s="1"/>
  <c r="BX148" i="11"/>
  <c r="CD148" i="11"/>
  <c r="CE148" i="11"/>
  <c r="CF148" i="11"/>
  <c r="CG148" i="11"/>
  <c r="CH148" i="11" s="1"/>
  <c r="AU149" i="11"/>
  <c r="AV149" i="11"/>
  <c r="AW149" i="11"/>
  <c r="AX149" i="11"/>
  <c r="AY149" i="11" s="1"/>
  <c r="AZ149" i="11" s="1"/>
  <c r="BB149" i="11"/>
  <c r="BC149" i="11"/>
  <c r="BD149" i="11"/>
  <c r="BE149" i="11" s="1"/>
  <c r="BF149" i="11" s="1"/>
  <c r="BG149" i="11"/>
  <c r="BI149" i="11"/>
  <c r="BK149" i="11" s="1"/>
  <c r="BL149" i="11" s="1"/>
  <c r="BM149" i="11" s="1"/>
  <c r="BJ149" i="11"/>
  <c r="BN149" i="11" s="1"/>
  <c r="BP149" i="11"/>
  <c r="BQ149" i="11"/>
  <c r="BR149" i="11"/>
  <c r="BS149" i="11"/>
  <c r="BT149" i="11" s="1"/>
  <c r="BW149" i="11"/>
  <c r="BX149" i="11"/>
  <c r="BY149" i="11"/>
  <c r="BZ149" i="11"/>
  <c r="CA149" i="11" s="1"/>
  <c r="CB149" i="11" s="1"/>
  <c r="CD149" i="11"/>
  <c r="CE149" i="11"/>
  <c r="CF149" i="11"/>
  <c r="CG149" i="11" s="1"/>
  <c r="CH149" i="11" s="1"/>
  <c r="CI149" i="11"/>
  <c r="AU150" i="11"/>
  <c r="AW150" i="11" s="1"/>
  <c r="AX150" i="11" s="1"/>
  <c r="AY150" i="11" s="1"/>
  <c r="AV150" i="11"/>
  <c r="AZ150" i="11" s="1"/>
  <c r="BB150" i="11"/>
  <c r="BC150" i="11"/>
  <c r="BD150" i="11"/>
  <c r="BE150" i="11"/>
  <c r="BF150" i="11" s="1"/>
  <c r="BI150" i="11"/>
  <c r="BJ150" i="11"/>
  <c r="BK150" i="11"/>
  <c r="BL150" i="11"/>
  <c r="BM150" i="11" s="1"/>
  <c r="BN150" i="11" s="1"/>
  <c r="BP150" i="11"/>
  <c r="BQ150" i="11"/>
  <c r="BR150" i="11"/>
  <c r="BS150" i="11" s="1"/>
  <c r="BT150" i="11" s="1"/>
  <c r="BU150" i="11" s="1"/>
  <c r="BW150" i="11"/>
  <c r="BY150" i="11" s="1"/>
  <c r="BZ150" i="11" s="1"/>
  <c r="CA150" i="11" s="1"/>
  <c r="BX150" i="11"/>
  <c r="CB150" i="11" s="1"/>
  <c r="CD150" i="11"/>
  <c r="CE150" i="11"/>
  <c r="CF150" i="11"/>
  <c r="CG150" i="11"/>
  <c r="AU151" i="11"/>
  <c r="AV151" i="11"/>
  <c r="AW151" i="11"/>
  <c r="AX151" i="11"/>
  <c r="AY151" i="11" s="1"/>
  <c r="AZ151" i="11" s="1"/>
  <c r="BB151" i="11"/>
  <c r="BC151" i="11"/>
  <c r="BD151" i="11"/>
  <c r="BE151" i="11" s="1"/>
  <c r="BF151" i="11" s="1"/>
  <c r="BG151" i="11"/>
  <c r="BI151" i="11"/>
  <c r="BK151" i="11" s="1"/>
  <c r="BL151" i="11" s="1"/>
  <c r="BM151" i="11" s="1"/>
  <c r="BJ151" i="11"/>
  <c r="BP151" i="11"/>
  <c r="BQ151" i="11"/>
  <c r="BR151" i="11"/>
  <c r="BS151" i="11"/>
  <c r="BT151" i="11" s="1"/>
  <c r="BW151" i="11"/>
  <c r="BX151" i="11"/>
  <c r="BY151" i="11"/>
  <c r="BZ151" i="11"/>
  <c r="CA151" i="11" s="1"/>
  <c r="CB151" i="11" s="1"/>
  <c r="CD151" i="11"/>
  <c r="CE151" i="11"/>
  <c r="CF151" i="11"/>
  <c r="CG151" i="11" s="1"/>
  <c r="CH151" i="11" s="1"/>
  <c r="CI151" i="11"/>
  <c r="AU152" i="11"/>
  <c r="AW152" i="11" s="1"/>
  <c r="AX152" i="11" s="1"/>
  <c r="AY152" i="11" s="1"/>
  <c r="AV152" i="11"/>
  <c r="AZ152" i="11" s="1"/>
  <c r="BB152" i="11"/>
  <c r="BC152" i="11"/>
  <c r="BD152" i="11"/>
  <c r="BE152" i="11"/>
  <c r="BF152" i="11" s="1"/>
  <c r="BI152" i="11"/>
  <c r="BJ152" i="11"/>
  <c r="BK152" i="11"/>
  <c r="BL152" i="11"/>
  <c r="BM152" i="11" s="1"/>
  <c r="BN152" i="11" s="1"/>
  <c r="BP152" i="11"/>
  <c r="BQ152" i="11"/>
  <c r="BR152" i="11"/>
  <c r="BS152" i="11" s="1"/>
  <c r="BT152" i="11" s="1"/>
  <c r="BU152" i="11"/>
  <c r="BW152" i="11"/>
  <c r="BY152" i="11" s="1"/>
  <c r="BZ152" i="11" s="1"/>
  <c r="CA152" i="11" s="1"/>
  <c r="BX152" i="11"/>
  <c r="CB152" i="11" s="1"/>
  <c r="CD152" i="11"/>
  <c r="CE152" i="11"/>
  <c r="CF152" i="11"/>
  <c r="CG152" i="11"/>
  <c r="CH152" i="11" s="1"/>
  <c r="AU153" i="11"/>
  <c r="AV153" i="11"/>
  <c r="AW153" i="11"/>
  <c r="AX153" i="11"/>
  <c r="AY153" i="11" s="1"/>
  <c r="AZ153" i="11" s="1"/>
  <c r="BB153" i="11"/>
  <c r="BC153" i="11"/>
  <c r="BD153" i="11"/>
  <c r="BE153" i="11" s="1"/>
  <c r="BF153" i="11" s="1"/>
  <c r="BG153" i="11" s="1"/>
  <c r="BI153" i="11"/>
  <c r="BK153" i="11" s="1"/>
  <c r="BL153" i="11" s="1"/>
  <c r="BM153" i="11" s="1"/>
  <c r="BJ153" i="11"/>
  <c r="BN153" i="11" s="1"/>
  <c r="BP153" i="11"/>
  <c r="BQ153" i="11"/>
  <c r="BR153" i="11"/>
  <c r="BS153" i="11"/>
  <c r="BW153" i="11"/>
  <c r="BY153" i="11" s="1"/>
  <c r="BX153" i="11"/>
  <c r="BZ153" i="11"/>
  <c r="CA153" i="11" s="1"/>
  <c r="CB153" i="11" s="1"/>
  <c r="CD153" i="11"/>
  <c r="CE153" i="11"/>
  <c r="CF153" i="11"/>
  <c r="CG153" i="11" s="1"/>
  <c r="CH153" i="11" s="1"/>
  <c r="CI153" i="11" s="1"/>
  <c r="AU154" i="11"/>
  <c r="AW154" i="11" s="1"/>
  <c r="AX154" i="11" s="1"/>
  <c r="AY154" i="11" s="1"/>
  <c r="AV154" i="11"/>
  <c r="AZ154" i="11" s="1"/>
  <c r="BB154" i="11"/>
  <c r="BC154" i="11"/>
  <c r="BD154" i="11"/>
  <c r="BE154" i="11"/>
  <c r="BI154" i="11"/>
  <c r="BK154" i="11" s="1"/>
  <c r="BL154" i="11" s="1"/>
  <c r="BM154" i="11" s="1"/>
  <c r="BN154" i="11" s="1"/>
  <c r="BJ154" i="11"/>
  <c r="BP154" i="11"/>
  <c r="BQ154" i="11"/>
  <c r="BR154" i="11"/>
  <c r="BS154" i="11" s="1"/>
  <c r="BT154" i="11" s="1"/>
  <c r="BU154" i="11"/>
  <c r="BW154" i="11"/>
  <c r="BY154" i="11" s="1"/>
  <c r="BZ154" i="11" s="1"/>
  <c r="CA154" i="11" s="1"/>
  <c r="BX154" i="11"/>
  <c r="CB154" i="11" s="1"/>
  <c r="CD154" i="11"/>
  <c r="CE154" i="11"/>
  <c r="CF154" i="11"/>
  <c r="CG154" i="11"/>
  <c r="CH154" i="11" s="1"/>
  <c r="AU155" i="11"/>
  <c r="AW155" i="11" s="1"/>
  <c r="AX155" i="11" s="1"/>
  <c r="AY155" i="11" s="1"/>
  <c r="AZ155" i="11" s="1"/>
  <c r="AV155" i="11"/>
  <c r="BB155" i="11"/>
  <c r="BC155" i="11"/>
  <c r="BD155" i="11"/>
  <c r="BE155" i="11" s="1"/>
  <c r="BF155" i="11" s="1"/>
  <c r="BG155" i="11"/>
  <c r="BI155" i="11"/>
  <c r="BK155" i="11" s="1"/>
  <c r="BL155" i="11" s="1"/>
  <c r="BM155" i="11" s="1"/>
  <c r="BJ155" i="11"/>
  <c r="BN155" i="11" s="1"/>
  <c r="BP155" i="11"/>
  <c r="BQ155" i="11"/>
  <c r="BR155" i="11"/>
  <c r="BS155" i="11"/>
  <c r="BW155" i="11"/>
  <c r="BY155" i="11" s="1"/>
  <c r="BX155" i="11"/>
  <c r="BZ155" i="11"/>
  <c r="CA155" i="11" s="1"/>
  <c r="CB155" i="11" s="1"/>
  <c r="CD155" i="11"/>
  <c r="CE155" i="11"/>
  <c r="CF155" i="11"/>
  <c r="CG155" i="11" s="1"/>
  <c r="CH155" i="11" s="1"/>
  <c r="CI155" i="11"/>
  <c r="AU156" i="11"/>
  <c r="AW156" i="11" s="1"/>
  <c r="AX156" i="11" s="1"/>
  <c r="AY156" i="11" s="1"/>
  <c r="AV156" i="11"/>
  <c r="AZ156" i="11" s="1"/>
  <c r="BB156" i="11"/>
  <c r="BC156" i="11"/>
  <c r="BD156" i="11"/>
  <c r="BE156" i="11"/>
  <c r="BF156" i="11" s="1"/>
  <c r="BI156" i="11"/>
  <c r="BK156" i="11" s="1"/>
  <c r="BL156" i="11" s="1"/>
  <c r="BM156" i="11" s="1"/>
  <c r="BN156" i="11" s="1"/>
  <c r="BJ156" i="11"/>
  <c r="BP156" i="11"/>
  <c r="BQ156" i="11"/>
  <c r="BR156" i="11"/>
  <c r="BS156" i="11" s="1"/>
  <c r="BT156" i="11" s="1"/>
  <c r="BU156" i="11"/>
  <c r="BW156" i="11"/>
  <c r="BY156" i="11" s="1"/>
  <c r="BZ156" i="11" s="1"/>
  <c r="CA156" i="11" s="1"/>
  <c r="BX156" i="11"/>
  <c r="CD156" i="11"/>
  <c r="CE156" i="11"/>
  <c r="CF156" i="11"/>
  <c r="CG156" i="11"/>
  <c r="CH156" i="11" s="1"/>
  <c r="AU157" i="11"/>
  <c r="AW157" i="11" s="1"/>
  <c r="AV157" i="11"/>
  <c r="AX157" i="11"/>
  <c r="AY157" i="11" s="1"/>
  <c r="AZ157" i="11" s="1"/>
  <c r="BB157" i="11"/>
  <c r="BC157" i="11"/>
  <c r="BD157" i="11"/>
  <c r="BE157" i="11" s="1"/>
  <c r="BF157" i="11" s="1"/>
  <c r="BG157" i="11"/>
  <c r="BI157" i="11"/>
  <c r="BK157" i="11" s="1"/>
  <c r="BL157" i="11" s="1"/>
  <c r="BM157" i="11" s="1"/>
  <c r="BJ157" i="11"/>
  <c r="BN157" i="11" s="1"/>
  <c r="BP157" i="11"/>
  <c r="BQ157" i="11"/>
  <c r="BR157" i="11"/>
  <c r="BS157" i="11"/>
  <c r="BT157" i="11" s="1"/>
  <c r="BW157" i="11"/>
  <c r="BY157" i="11" s="1"/>
  <c r="BX157" i="11"/>
  <c r="BZ157" i="11"/>
  <c r="CA157" i="11" s="1"/>
  <c r="CB157" i="11" s="1"/>
  <c r="CD157" i="11"/>
  <c r="CE157" i="11"/>
  <c r="CF157" i="11"/>
  <c r="CG157" i="11" s="1"/>
  <c r="CH157" i="11" s="1"/>
  <c r="CI157" i="11" s="1"/>
  <c r="AU158" i="11"/>
  <c r="AW158" i="11" s="1"/>
  <c r="AX158" i="11" s="1"/>
  <c r="AY158" i="11" s="1"/>
  <c r="AV158" i="11"/>
  <c r="BB158" i="11"/>
  <c r="BC158" i="11"/>
  <c r="BD158" i="11"/>
  <c r="BE158" i="11"/>
  <c r="BF158" i="11" s="1"/>
  <c r="BI158" i="11"/>
  <c r="BK158" i="11" s="1"/>
  <c r="BJ158" i="11"/>
  <c r="BL158" i="11"/>
  <c r="BM158" i="11" s="1"/>
  <c r="BN158" i="11" s="1"/>
  <c r="BP158" i="11"/>
  <c r="BQ158" i="11"/>
  <c r="BR158" i="11"/>
  <c r="BS158" i="11" s="1"/>
  <c r="BT158" i="11" s="1"/>
  <c r="BU158" i="11" s="1"/>
  <c r="BW158" i="11"/>
  <c r="BY158" i="11" s="1"/>
  <c r="BZ158" i="11" s="1"/>
  <c r="CA158" i="11" s="1"/>
  <c r="BX158" i="11"/>
  <c r="CB158" i="11" s="1"/>
  <c r="CD158" i="11"/>
  <c r="CE158" i="11"/>
  <c r="CF158" i="11"/>
  <c r="CG158" i="11"/>
  <c r="AU159" i="11"/>
  <c r="AW159" i="11" s="1"/>
  <c r="AV159" i="11"/>
  <c r="AX159" i="11"/>
  <c r="AY159" i="11" s="1"/>
  <c r="AZ159" i="11" s="1"/>
  <c r="BB159" i="11"/>
  <c r="BC159" i="11"/>
  <c r="BD159" i="11"/>
  <c r="BE159" i="11" s="1"/>
  <c r="BF159" i="11" s="1"/>
  <c r="BG159" i="11" s="1"/>
  <c r="BI159" i="11"/>
  <c r="BK159" i="11" s="1"/>
  <c r="BL159" i="11" s="1"/>
  <c r="BM159" i="11" s="1"/>
  <c r="BJ159" i="11"/>
  <c r="BN159" i="11" s="1"/>
  <c r="BP159" i="11"/>
  <c r="BQ159" i="11"/>
  <c r="BR159" i="11"/>
  <c r="BS159" i="11"/>
  <c r="BW159" i="11"/>
  <c r="BY159" i="11" s="1"/>
  <c r="BZ159" i="11" s="1"/>
  <c r="CA159" i="11" s="1"/>
  <c r="CB159" i="11" s="1"/>
  <c r="BX159" i="11"/>
  <c r="CD159" i="11"/>
  <c r="CE159" i="11"/>
  <c r="CF159" i="11"/>
  <c r="CG159" i="11" s="1"/>
  <c r="CH159" i="11" s="1"/>
  <c r="CI159" i="11"/>
  <c r="AU160" i="11"/>
  <c r="AW160" i="11" s="1"/>
  <c r="AX160" i="11" s="1"/>
  <c r="AY160" i="11" s="1"/>
  <c r="AV160" i="11"/>
  <c r="AZ160" i="11" s="1"/>
  <c r="BB160" i="11"/>
  <c r="BC160" i="11"/>
  <c r="BD160" i="11"/>
  <c r="BE160" i="11"/>
  <c r="BF160" i="11" s="1"/>
  <c r="BI160" i="11"/>
  <c r="BK160" i="11" s="1"/>
  <c r="BL160" i="11" s="1"/>
  <c r="BM160" i="11" s="1"/>
  <c r="BN160" i="11" s="1"/>
  <c r="BJ160" i="11"/>
  <c r="BP160" i="11"/>
  <c r="BQ160" i="11"/>
  <c r="BR160" i="11"/>
  <c r="BS160" i="11" s="1"/>
  <c r="BT160" i="11" s="1"/>
  <c r="BU160" i="11"/>
  <c r="BW160" i="11"/>
  <c r="BY160" i="11" s="1"/>
  <c r="BZ160" i="11" s="1"/>
  <c r="CA160" i="11" s="1"/>
  <c r="BX160" i="11"/>
  <c r="CB160" i="11" s="1"/>
  <c r="CD160" i="11"/>
  <c r="CE160" i="11"/>
  <c r="CF160" i="11"/>
  <c r="CG160" i="11"/>
  <c r="AU161" i="11"/>
  <c r="AW161" i="11" s="1"/>
  <c r="AV161" i="11"/>
  <c r="AX161" i="11"/>
  <c r="AY161" i="11" s="1"/>
  <c r="AZ161" i="11" s="1"/>
  <c r="BB161" i="11"/>
  <c r="BC161" i="11"/>
  <c r="BD161" i="11"/>
  <c r="BE161" i="11" s="1"/>
  <c r="BF161" i="11" s="1"/>
  <c r="BG161" i="11"/>
  <c r="BI161" i="11"/>
  <c r="BK161" i="11" s="1"/>
  <c r="BL161" i="11" s="1"/>
  <c r="BM161" i="11" s="1"/>
  <c r="BJ161" i="11"/>
  <c r="BN161" i="11" s="1"/>
  <c r="BP161" i="11"/>
  <c r="BQ161" i="11"/>
  <c r="BR161" i="11"/>
  <c r="BS161" i="11"/>
  <c r="BT161" i="11" s="1"/>
  <c r="BW161" i="11"/>
  <c r="BY161" i="11" s="1"/>
  <c r="BZ161" i="11" s="1"/>
  <c r="CA161" i="11" s="1"/>
  <c r="CB161" i="11" s="1"/>
  <c r="BX161" i="11"/>
  <c r="CD161" i="11"/>
  <c r="CE161" i="11"/>
  <c r="CF161" i="11"/>
  <c r="CG161" i="11" s="1"/>
  <c r="CH161" i="11" s="1"/>
  <c r="CI161" i="11"/>
  <c r="AU162" i="11"/>
  <c r="AW162" i="11" s="1"/>
  <c r="AX162" i="11" s="1"/>
  <c r="AY162" i="11" s="1"/>
  <c r="AV162" i="11"/>
  <c r="BB162" i="11"/>
  <c r="BC162" i="11"/>
  <c r="BD162" i="11"/>
  <c r="BE162" i="11"/>
  <c r="BF162" i="11" s="1"/>
  <c r="BI162" i="11"/>
  <c r="BK162" i="11" s="1"/>
  <c r="BJ162" i="11"/>
  <c r="BL162" i="11"/>
  <c r="BM162" i="11" s="1"/>
  <c r="BN162" i="11" s="1"/>
  <c r="BP162" i="11"/>
  <c r="BQ162" i="11"/>
  <c r="BR162" i="11"/>
  <c r="BS162" i="11" s="1"/>
  <c r="BT162" i="11" s="1"/>
  <c r="BU162" i="11"/>
  <c r="BW162" i="11"/>
  <c r="BY162" i="11" s="1"/>
  <c r="BZ162" i="11" s="1"/>
  <c r="CA162" i="11" s="1"/>
  <c r="BX162" i="11"/>
  <c r="CB162" i="11" s="1"/>
  <c r="CD162" i="11"/>
  <c r="CE162" i="11"/>
  <c r="CF162" i="11"/>
  <c r="CG162" i="11"/>
  <c r="CH162" i="11" s="1"/>
  <c r="AU163" i="11"/>
  <c r="AW163" i="11" s="1"/>
  <c r="AV163" i="11"/>
  <c r="AX163" i="11"/>
  <c r="AY163" i="11" s="1"/>
  <c r="AZ163" i="11" s="1"/>
  <c r="BB163" i="11"/>
  <c r="BC163" i="11"/>
  <c r="BD163" i="11"/>
  <c r="BE163" i="11" s="1"/>
  <c r="BF163" i="11" s="1"/>
  <c r="BG163" i="11" s="1"/>
  <c r="BI163" i="11"/>
  <c r="BK163" i="11" s="1"/>
  <c r="BL163" i="11" s="1"/>
  <c r="BM163" i="11" s="1"/>
  <c r="BJ163" i="11"/>
  <c r="BP163" i="11"/>
  <c r="BQ163" i="11"/>
  <c r="BR163" i="11"/>
  <c r="BS163" i="11"/>
  <c r="BT163" i="11" s="1"/>
  <c r="BW163" i="11"/>
  <c r="BY163" i="11" s="1"/>
  <c r="BX163" i="11"/>
  <c r="BZ163" i="11"/>
  <c r="CA163" i="11" s="1"/>
  <c r="CB163" i="11" s="1"/>
  <c r="CD163" i="11"/>
  <c r="CE163" i="11"/>
  <c r="CF163" i="11"/>
  <c r="CG163" i="11" s="1"/>
  <c r="CH163" i="11" s="1"/>
  <c r="CI163" i="11" s="1"/>
  <c r="AU164" i="11"/>
  <c r="AW164" i="11" s="1"/>
  <c r="AX164" i="11" s="1"/>
  <c r="AY164" i="11" s="1"/>
  <c r="AV164" i="11"/>
  <c r="AZ164" i="11" s="1"/>
  <c r="BB164" i="11"/>
  <c r="BC164" i="11"/>
  <c r="BD164" i="11"/>
  <c r="BE164" i="11"/>
  <c r="BI164" i="11"/>
  <c r="BK164" i="11" s="1"/>
  <c r="BJ164" i="11"/>
  <c r="BL164" i="11"/>
  <c r="BM164" i="11" s="1"/>
  <c r="BN164" i="11" s="1"/>
  <c r="BP164" i="11"/>
  <c r="BQ164" i="11"/>
  <c r="BR164" i="11"/>
  <c r="BS164" i="11" s="1"/>
  <c r="BT164" i="11" s="1"/>
  <c r="BU164" i="11" s="1"/>
  <c r="BW164" i="11"/>
  <c r="BY164" i="11" s="1"/>
  <c r="BZ164" i="11" s="1"/>
  <c r="CA164" i="11" s="1"/>
  <c r="BX164" i="11"/>
  <c r="CB164" i="11" s="1"/>
  <c r="CD164" i="11"/>
  <c r="CE164" i="11"/>
  <c r="CF164" i="11"/>
  <c r="CG164" i="11"/>
  <c r="AU165" i="11"/>
  <c r="AW165" i="11" s="1"/>
  <c r="AX165" i="11" s="1"/>
  <c r="AY165" i="11" s="1"/>
  <c r="AZ165" i="11" s="1"/>
  <c r="AV165" i="11"/>
  <c r="BB165" i="11"/>
  <c r="BC165" i="11"/>
  <c r="BD165" i="11"/>
  <c r="BE165" i="11" s="1"/>
  <c r="BF165" i="11" s="1"/>
  <c r="BG165" i="11"/>
  <c r="BI165" i="11"/>
  <c r="BK165" i="11" s="1"/>
  <c r="BL165" i="11" s="1"/>
  <c r="BM165" i="11" s="1"/>
  <c r="BJ165" i="11"/>
  <c r="BN165" i="11" s="1"/>
  <c r="BP165" i="11"/>
  <c r="BQ165" i="11"/>
  <c r="BR165" i="11"/>
  <c r="BS165" i="11"/>
  <c r="BT165" i="11" s="1"/>
  <c r="BW165" i="11"/>
  <c r="BY165" i="11" s="1"/>
  <c r="BZ165" i="11" s="1"/>
  <c r="CA165" i="11" s="1"/>
  <c r="CB165" i="11" s="1"/>
  <c r="BX165" i="11"/>
  <c r="CD165" i="11"/>
  <c r="CE165" i="11"/>
  <c r="CF165" i="11"/>
  <c r="CG165" i="11" s="1"/>
  <c r="CH165" i="11" s="1"/>
  <c r="CI165" i="11"/>
  <c r="AU166" i="11"/>
  <c r="AW166" i="11" s="1"/>
  <c r="AX166" i="11" s="1"/>
  <c r="AY166" i="11" s="1"/>
  <c r="AV166" i="11"/>
  <c r="AZ166" i="11" s="1"/>
  <c r="BB166" i="11"/>
  <c r="BC166" i="11"/>
  <c r="BD166" i="11"/>
  <c r="BE166" i="11"/>
  <c r="BI166" i="11"/>
  <c r="BK166" i="11" s="1"/>
  <c r="BJ166" i="11"/>
  <c r="BL166" i="11"/>
  <c r="BM166" i="11" s="1"/>
  <c r="BN166" i="11" s="1"/>
  <c r="BP166" i="11"/>
  <c r="BQ166" i="11"/>
  <c r="BR166" i="11"/>
  <c r="BS166" i="11" s="1"/>
  <c r="BT166" i="11" s="1"/>
  <c r="BU166" i="11"/>
  <c r="BW166" i="11"/>
  <c r="BY166" i="11" s="1"/>
  <c r="BZ166" i="11" s="1"/>
  <c r="CA166" i="11" s="1"/>
  <c r="BX166" i="11"/>
  <c r="CB166" i="11" s="1"/>
  <c r="CD166" i="11"/>
  <c r="CE166" i="11"/>
  <c r="CF166" i="11"/>
  <c r="CG166" i="11"/>
  <c r="CH166" i="11" s="1"/>
  <c r="AU167" i="11"/>
  <c r="AW167" i="11" s="1"/>
  <c r="AX167" i="11" s="1"/>
  <c r="AY167" i="11" s="1"/>
  <c r="AZ167" i="11" s="1"/>
  <c r="AV167" i="11"/>
  <c r="BB167" i="11"/>
  <c r="BC167" i="11"/>
  <c r="BD167" i="11"/>
  <c r="BE167" i="11" s="1"/>
  <c r="BF167" i="11" s="1"/>
  <c r="BG167" i="11"/>
  <c r="BI167" i="11"/>
  <c r="BK167" i="11" s="1"/>
  <c r="BL167" i="11" s="1"/>
  <c r="BM167" i="11" s="1"/>
  <c r="BJ167" i="11"/>
  <c r="BP167" i="11"/>
  <c r="BQ167" i="11"/>
  <c r="BR167" i="11"/>
  <c r="BS167" i="11"/>
  <c r="BT167" i="11" s="1"/>
  <c r="BW167" i="11"/>
  <c r="BY167" i="11" s="1"/>
  <c r="BX167" i="11"/>
  <c r="BZ167" i="11"/>
  <c r="CA167" i="11" s="1"/>
  <c r="CB167" i="11" s="1"/>
  <c r="CD167" i="11"/>
  <c r="CE167" i="11"/>
  <c r="CF167" i="11"/>
  <c r="CG167" i="11" s="1"/>
  <c r="CH167" i="11" s="1"/>
  <c r="CI167" i="11"/>
  <c r="AU168" i="11"/>
  <c r="AW168" i="11" s="1"/>
  <c r="AX168" i="11" s="1"/>
  <c r="AY168" i="11" s="1"/>
  <c r="AV168" i="11"/>
  <c r="AZ168" i="11" s="1"/>
  <c r="BB168" i="11"/>
  <c r="BC168" i="11"/>
  <c r="BD168" i="11"/>
  <c r="BE168" i="11"/>
  <c r="BF168" i="11" s="1"/>
  <c r="BI168" i="11"/>
  <c r="BK168" i="11" s="1"/>
  <c r="BJ168" i="11"/>
  <c r="BL168" i="11"/>
  <c r="BM168" i="11" s="1"/>
  <c r="BN168" i="11" s="1"/>
  <c r="BP168" i="11"/>
  <c r="BQ168" i="11"/>
  <c r="BR168" i="11"/>
  <c r="BS168" i="11" s="1"/>
  <c r="BT168" i="11" s="1"/>
  <c r="BU168" i="11" s="1"/>
  <c r="BW168" i="11"/>
  <c r="BY168" i="11" s="1"/>
  <c r="BZ168" i="11" s="1"/>
  <c r="CA168" i="11" s="1"/>
  <c r="BX168" i="11"/>
  <c r="CD168" i="11"/>
  <c r="CE168" i="11"/>
  <c r="CF168" i="11"/>
  <c r="CG168" i="11"/>
  <c r="CH168" i="11" s="1"/>
  <c r="AU169" i="11"/>
  <c r="AW169" i="11" s="1"/>
  <c r="AV169" i="11"/>
  <c r="AX169" i="11"/>
  <c r="AY169" i="11" s="1"/>
  <c r="AZ169" i="11" s="1"/>
  <c r="BB169" i="11"/>
  <c r="BC169" i="11"/>
  <c r="BD169" i="11"/>
  <c r="BE169" i="11" s="1"/>
  <c r="BF169" i="11" s="1"/>
  <c r="BG169" i="11" s="1"/>
  <c r="BI169" i="11"/>
  <c r="BK169" i="11" s="1"/>
  <c r="BL169" i="11" s="1"/>
  <c r="BM169" i="11" s="1"/>
  <c r="BJ169" i="11"/>
  <c r="BN169" i="11" s="1"/>
  <c r="BP169" i="11"/>
  <c r="BQ169" i="11"/>
  <c r="BR169" i="11"/>
  <c r="BS169" i="11"/>
  <c r="BW169" i="11"/>
  <c r="BY169" i="11" s="1"/>
  <c r="BX169" i="11"/>
  <c r="BZ169" i="11"/>
  <c r="CA169" i="11" s="1"/>
  <c r="CB169" i="11" s="1"/>
  <c r="CD169" i="11"/>
  <c r="CE169" i="11"/>
  <c r="CF169" i="11"/>
  <c r="CG169" i="11" s="1"/>
  <c r="CH169" i="11" s="1"/>
  <c r="CI169" i="11" s="1"/>
  <c r="AU170" i="11"/>
  <c r="AW170" i="11" s="1"/>
  <c r="AX170" i="11" s="1"/>
  <c r="AY170" i="11" s="1"/>
  <c r="AV170" i="11"/>
  <c r="AZ170" i="11" s="1"/>
  <c r="BB170" i="11"/>
  <c r="BC170" i="11"/>
  <c r="BD170" i="11"/>
  <c r="BE170" i="11"/>
  <c r="BI170" i="11"/>
  <c r="BK170" i="11" s="1"/>
  <c r="BL170" i="11" s="1"/>
  <c r="BM170" i="11" s="1"/>
  <c r="BN170" i="11" s="1"/>
  <c r="BJ170" i="11"/>
  <c r="BP170" i="11"/>
  <c r="BQ170" i="11"/>
  <c r="BR170" i="11"/>
  <c r="BS170" i="11" s="1"/>
  <c r="BT170" i="11" s="1"/>
  <c r="BU170" i="11"/>
  <c r="BW170" i="11"/>
  <c r="BY170" i="11" s="1"/>
  <c r="BZ170" i="11" s="1"/>
  <c r="CA170" i="11" s="1"/>
  <c r="BX170" i="11"/>
  <c r="CB170" i="11" s="1"/>
  <c r="CD170" i="11"/>
  <c r="CE170" i="11"/>
  <c r="CF170" i="11"/>
  <c r="CG170" i="11"/>
  <c r="CH170" i="11" s="1"/>
  <c r="AU171" i="11"/>
  <c r="AW171" i="11" s="1"/>
  <c r="AX171" i="11" s="1"/>
  <c r="AY171" i="11" s="1"/>
  <c r="AZ171" i="11" s="1"/>
  <c r="AV171" i="11"/>
  <c r="BB171" i="11"/>
  <c r="BC171" i="11"/>
  <c r="BD171" i="11"/>
  <c r="BE171" i="11" s="1"/>
  <c r="BF171" i="11" s="1"/>
  <c r="BG171" i="11"/>
  <c r="BI171" i="11"/>
  <c r="BK171" i="11" s="1"/>
  <c r="BL171" i="11" s="1"/>
  <c r="BM171" i="11" s="1"/>
  <c r="BJ171" i="11"/>
  <c r="BN171" i="11" s="1"/>
  <c r="BP171" i="11"/>
  <c r="BQ171" i="11"/>
  <c r="BR171" i="11"/>
  <c r="BS171" i="11"/>
  <c r="BW171" i="11"/>
  <c r="BY171" i="11" s="1"/>
  <c r="BX171" i="11"/>
  <c r="BZ171" i="11"/>
  <c r="CA171" i="11" s="1"/>
  <c r="CB171" i="11" s="1"/>
  <c r="CD171" i="11"/>
  <c r="CE171" i="11"/>
  <c r="CF171" i="11"/>
  <c r="CG171" i="11" s="1"/>
  <c r="CH171" i="11" s="1"/>
  <c r="CI171" i="11"/>
  <c r="AU172" i="11"/>
  <c r="AW172" i="11" s="1"/>
  <c r="AX172" i="11" s="1"/>
  <c r="AY172" i="11" s="1"/>
  <c r="AV172" i="11"/>
  <c r="AZ172" i="11" s="1"/>
  <c r="BB172" i="11"/>
  <c r="BC172" i="11"/>
  <c r="BD172" i="11"/>
  <c r="BE172" i="11"/>
  <c r="BF172" i="11" s="1"/>
  <c r="BI172" i="11"/>
  <c r="BK172" i="11" s="1"/>
  <c r="BL172" i="11" s="1"/>
  <c r="BM172" i="11" s="1"/>
  <c r="BN172" i="11" s="1"/>
  <c r="BJ172" i="11"/>
  <c r="BP172" i="11"/>
  <c r="BQ172" i="11"/>
  <c r="BR172" i="11"/>
  <c r="BS172" i="11" s="1"/>
  <c r="BT172" i="11" s="1"/>
  <c r="BU172" i="11"/>
  <c r="BW172" i="11"/>
  <c r="BY172" i="11" s="1"/>
  <c r="BZ172" i="11" s="1"/>
  <c r="CA172" i="11" s="1"/>
  <c r="BX172" i="11"/>
  <c r="CD172" i="11"/>
  <c r="CE172" i="11"/>
  <c r="CF172" i="11"/>
  <c r="CG172" i="11"/>
  <c r="CH172" i="11" s="1"/>
  <c r="AU173" i="11"/>
  <c r="AW173" i="11" s="1"/>
  <c r="AV173" i="11"/>
  <c r="AX173" i="11"/>
  <c r="AY173" i="11" s="1"/>
  <c r="AZ173" i="11" s="1"/>
  <c r="BB173" i="11"/>
  <c r="BC173" i="11"/>
  <c r="BD173" i="11"/>
  <c r="BE173" i="11" s="1"/>
  <c r="BF173" i="11" s="1"/>
  <c r="BG173" i="11"/>
  <c r="BI173" i="11"/>
  <c r="BK173" i="11" s="1"/>
  <c r="BL173" i="11" s="1"/>
  <c r="BM173" i="11" s="1"/>
  <c r="BJ173" i="11"/>
  <c r="BN173" i="11" s="1"/>
  <c r="BP173" i="11"/>
  <c r="BQ173" i="11"/>
  <c r="BR173" i="11"/>
  <c r="BS173" i="11"/>
  <c r="BT173" i="11" s="1"/>
  <c r="BW173" i="11"/>
  <c r="BY173" i="11" s="1"/>
  <c r="BX173" i="11"/>
  <c r="BZ173" i="11"/>
  <c r="CA173" i="11" s="1"/>
  <c r="CB173" i="11" s="1"/>
  <c r="CD173" i="11"/>
  <c r="CE173" i="11"/>
  <c r="CF173" i="11"/>
  <c r="CG173" i="11" s="1"/>
  <c r="CH173" i="11" s="1"/>
  <c r="CI173" i="11" s="1"/>
  <c r="AU174" i="11"/>
  <c r="AW174" i="11" s="1"/>
  <c r="AX174" i="11" s="1"/>
  <c r="AY174" i="11" s="1"/>
  <c r="AV174" i="11"/>
  <c r="BB174" i="11"/>
  <c r="BC174" i="11"/>
  <c r="BD174" i="11"/>
  <c r="BE174" i="11"/>
  <c r="BF174" i="11" s="1"/>
  <c r="BI174" i="11"/>
  <c r="BK174" i="11" s="1"/>
  <c r="BJ174" i="11"/>
  <c r="BL174" i="11"/>
  <c r="BM174" i="11" s="1"/>
  <c r="BN174" i="11" s="1"/>
  <c r="BP174" i="11"/>
  <c r="BQ174" i="11"/>
  <c r="BR174" i="11"/>
  <c r="BS174" i="11" s="1"/>
  <c r="BT174" i="11" s="1"/>
  <c r="BU174" i="11" s="1"/>
  <c r="BW174" i="11"/>
  <c r="BY174" i="11" s="1"/>
  <c r="BZ174" i="11" s="1"/>
  <c r="CA174" i="11" s="1"/>
  <c r="BX174" i="11"/>
  <c r="CB174" i="11" s="1"/>
  <c r="CD174" i="11"/>
  <c r="CE174" i="11"/>
  <c r="CF174" i="11"/>
  <c r="CG174" i="11"/>
  <c r="AU175" i="11"/>
  <c r="AW175" i="11" s="1"/>
  <c r="AV175" i="11"/>
  <c r="AX175" i="11"/>
  <c r="AY175" i="11" s="1"/>
  <c r="AZ175" i="11" s="1"/>
  <c r="BB175" i="11"/>
  <c r="BC175" i="11"/>
  <c r="BD175" i="11"/>
  <c r="BE175" i="11" s="1"/>
  <c r="BF175" i="11" s="1"/>
  <c r="BG175" i="11" s="1"/>
  <c r="BI175" i="11"/>
  <c r="BK175" i="11" s="1"/>
  <c r="BL175" i="11" s="1"/>
  <c r="BM175" i="11" s="1"/>
  <c r="BJ175" i="11"/>
  <c r="BN175" i="11" s="1"/>
  <c r="BP175" i="11"/>
  <c r="BQ175" i="11"/>
  <c r="BR175" i="11"/>
  <c r="BS175" i="11"/>
  <c r="BW175" i="11"/>
  <c r="BY175" i="11" s="1"/>
  <c r="BZ175" i="11" s="1"/>
  <c r="CA175" i="11" s="1"/>
  <c r="CB175" i="11" s="1"/>
  <c r="BX175" i="11"/>
  <c r="CD175" i="11"/>
  <c r="CE175" i="11"/>
  <c r="CF175" i="11"/>
  <c r="CG175" i="11" s="1"/>
  <c r="CH175" i="11" s="1"/>
  <c r="CI175" i="11"/>
  <c r="AU176" i="11"/>
  <c r="AW176" i="11" s="1"/>
  <c r="AX176" i="11" s="1"/>
  <c r="AY176" i="11" s="1"/>
  <c r="AV176" i="11"/>
  <c r="AZ176" i="11" s="1"/>
  <c r="BB176" i="11"/>
  <c r="BC176" i="11"/>
  <c r="BD176" i="11"/>
  <c r="BE176" i="11"/>
  <c r="BF176" i="11" s="1"/>
  <c r="BI176" i="11"/>
  <c r="BK176" i="11" s="1"/>
  <c r="BL176" i="11" s="1"/>
  <c r="BM176" i="11" s="1"/>
  <c r="BJ176" i="11"/>
  <c r="BN176" i="11"/>
  <c r="BP176" i="11"/>
  <c r="BQ176" i="11"/>
  <c r="BR176" i="11"/>
  <c r="BS176" i="11" s="1"/>
  <c r="BT176" i="11" s="1"/>
  <c r="BU176" i="11" s="1"/>
  <c r="BW176" i="11"/>
  <c r="BY176" i="11" s="1"/>
  <c r="BZ176" i="11" s="1"/>
  <c r="BX176" i="11"/>
  <c r="CD176" i="11"/>
  <c r="CE176" i="11"/>
  <c r="CF176" i="11"/>
  <c r="CG176" i="11"/>
  <c r="AU177" i="11"/>
  <c r="AV177" i="11"/>
  <c r="AW177" i="11"/>
  <c r="AX177" i="11"/>
  <c r="AY177" i="11" s="1"/>
  <c r="AZ177" i="11" s="1"/>
  <c r="BB177" i="11"/>
  <c r="BC177" i="11"/>
  <c r="BD177" i="11"/>
  <c r="BE177" i="11" s="1"/>
  <c r="BF177" i="11" s="1"/>
  <c r="BG177" i="11"/>
  <c r="BI177" i="11"/>
  <c r="BK177" i="11" s="1"/>
  <c r="BL177" i="11" s="1"/>
  <c r="BJ177" i="11"/>
  <c r="BP177" i="11"/>
  <c r="BR177" i="11" s="1"/>
  <c r="BQ177" i="11"/>
  <c r="BS177" i="11"/>
  <c r="BT177" i="11" s="1"/>
  <c r="BW177" i="11"/>
  <c r="BX177" i="11"/>
  <c r="BY177" i="11"/>
  <c r="BZ177" i="11"/>
  <c r="CA177" i="11" s="1"/>
  <c r="CB177" i="11"/>
  <c r="CD177" i="11"/>
  <c r="CE177" i="11"/>
  <c r="CF177" i="11"/>
  <c r="CG177" i="11" s="1"/>
  <c r="CH177" i="11" s="1"/>
  <c r="CI177" i="11" s="1"/>
  <c r="AU178" i="11"/>
  <c r="AW178" i="11" s="1"/>
  <c r="AX178" i="11" s="1"/>
  <c r="AV178" i="11"/>
  <c r="BB178" i="11"/>
  <c r="BD178" i="11" s="1"/>
  <c r="BC178" i="11"/>
  <c r="BE178" i="11"/>
  <c r="BF178" i="11" s="1"/>
  <c r="BI178" i="11"/>
  <c r="BJ178" i="11"/>
  <c r="BK178" i="11"/>
  <c r="BL178" i="11"/>
  <c r="BM178" i="11" s="1"/>
  <c r="BN178" i="11" s="1"/>
  <c r="BP178" i="11"/>
  <c r="BQ178" i="11"/>
  <c r="BR178" i="11"/>
  <c r="BS178" i="11" s="1"/>
  <c r="BT178" i="11" s="1"/>
  <c r="BU178" i="11" s="1"/>
  <c r="BW178" i="11"/>
  <c r="BY178" i="11" s="1"/>
  <c r="BZ178" i="11" s="1"/>
  <c r="CA178" i="11" s="1"/>
  <c r="BX178" i="11"/>
  <c r="CD178" i="11"/>
  <c r="CF178" i="11" s="1"/>
  <c r="CG178" i="11" s="1"/>
  <c r="CH178" i="11" s="1"/>
  <c r="CE178" i="11"/>
  <c r="AU179" i="11"/>
  <c r="AV179" i="11"/>
  <c r="AW179" i="11"/>
  <c r="AX179" i="11"/>
  <c r="AY179" i="11" s="1"/>
  <c r="AZ179" i="11" s="1"/>
  <c r="BB179" i="11"/>
  <c r="BC179" i="11"/>
  <c r="BD179" i="11"/>
  <c r="BE179" i="11" s="1"/>
  <c r="BF179" i="11"/>
  <c r="BG179" i="11" s="1"/>
  <c r="BI179" i="11"/>
  <c r="BK179" i="11" s="1"/>
  <c r="BL179" i="11" s="1"/>
  <c r="BM179" i="11" s="1"/>
  <c r="BJ179" i="11"/>
  <c r="BP179" i="11"/>
  <c r="BQ179" i="11"/>
  <c r="BR179" i="11"/>
  <c r="BS179" i="11"/>
  <c r="BT179" i="11" s="1"/>
  <c r="BU179" i="11" s="1"/>
  <c r="BW179" i="11"/>
  <c r="BX179" i="11"/>
  <c r="BY179" i="11"/>
  <c r="BZ179" i="11" s="1"/>
  <c r="CA179" i="11" s="1"/>
  <c r="CB179" i="11" s="1"/>
  <c r="CD179" i="11"/>
  <c r="CF179" i="11" s="1"/>
  <c r="CG179" i="11" s="1"/>
  <c r="CE179" i="11"/>
  <c r="AU180" i="11"/>
  <c r="AW180" i="11" s="1"/>
  <c r="AV180" i="11"/>
  <c r="AX180" i="11"/>
  <c r="AY180" i="11" s="1"/>
  <c r="BB180" i="11"/>
  <c r="BC180" i="11"/>
  <c r="BD180" i="11"/>
  <c r="BE180" i="11"/>
  <c r="BF180" i="11" s="1"/>
  <c r="BG180" i="11"/>
  <c r="BI180" i="11"/>
  <c r="BJ180" i="11"/>
  <c r="BK180" i="11"/>
  <c r="BL180" i="11" s="1"/>
  <c r="BM180" i="11" s="1"/>
  <c r="BN180" i="11" s="1"/>
  <c r="BP180" i="11"/>
  <c r="BR180" i="11" s="1"/>
  <c r="BS180" i="11" s="1"/>
  <c r="BQ180" i="11"/>
  <c r="BW180" i="11"/>
  <c r="BY180" i="11" s="1"/>
  <c r="BX180" i="11"/>
  <c r="BZ180" i="11"/>
  <c r="CA180" i="11" s="1"/>
  <c r="CD180" i="11"/>
  <c r="CE180" i="11"/>
  <c r="CF180" i="11"/>
  <c r="CG180" i="11"/>
  <c r="CH180" i="11" s="1"/>
  <c r="CI180" i="11"/>
  <c r="AU181" i="11"/>
  <c r="AV181" i="11"/>
  <c r="AW181" i="11"/>
  <c r="AX181" i="11" s="1"/>
  <c r="AY181" i="11" s="1"/>
  <c r="AZ181" i="11" s="1"/>
  <c r="BB181" i="11"/>
  <c r="BD181" i="11" s="1"/>
  <c r="BE181" i="11" s="1"/>
  <c r="BC181" i="11"/>
  <c r="BI181" i="11"/>
  <c r="BK181" i="11" s="1"/>
  <c r="BJ181" i="11"/>
  <c r="BL181" i="11"/>
  <c r="BM181" i="11" s="1"/>
  <c r="BP181" i="11"/>
  <c r="BQ181" i="11"/>
  <c r="BR181" i="11"/>
  <c r="BS181" i="11"/>
  <c r="BT181" i="11" s="1"/>
  <c r="BU181" i="11"/>
  <c r="BW181" i="11"/>
  <c r="BX181" i="11"/>
  <c r="BY181" i="11"/>
  <c r="BZ181" i="11" s="1"/>
  <c r="CA181" i="11" s="1"/>
  <c r="CB181" i="11" s="1"/>
  <c r="CD181" i="11"/>
  <c r="CF181" i="11" s="1"/>
  <c r="CG181" i="11" s="1"/>
  <c r="CH181" i="11" s="1"/>
  <c r="CE181" i="11"/>
  <c r="AU182" i="11"/>
  <c r="AW182" i="11" s="1"/>
  <c r="AX182" i="11" s="1"/>
  <c r="AY182" i="11" s="1"/>
  <c r="AV182" i="11"/>
  <c r="BB182" i="11"/>
  <c r="BC182" i="11"/>
  <c r="BD182" i="11"/>
  <c r="BE182" i="11"/>
  <c r="BF182" i="11" s="1"/>
  <c r="BG182" i="11" s="1"/>
  <c r="BI182" i="11"/>
  <c r="BJ182" i="11"/>
  <c r="BK182" i="11"/>
  <c r="BL182" i="11" s="1"/>
  <c r="BM182" i="11" s="1"/>
  <c r="BN182" i="11" s="1"/>
  <c r="BP182" i="11"/>
  <c r="BR182" i="11" s="1"/>
  <c r="BS182" i="11" s="1"/>
  <c r="BT182" i="11" s="1"/>
  <c r="BQ182" i="11"/>
  <c r="BW182" i="11"/>
  <c r="BY182" i="11" s="1"/>
  <c r="BZ182" i="11" s="1"/>
  <c r="CA182" i="11" s="1"/>
  <c r="BX182" i="11"/>
  <c r="CD182" i="11"/>
  <c r="CE182" i="11"/>
  <c r="CF182" i="11"/>
  <c r="CG182" i="11"/>
  <c r="CH182" i="11" s="1"/>
  <c r="CI182" i="11" s="1"/>
  <c r="AU183" i="11"/>
  <c r="AV183" i="11"/>
  <c r="AW183" i="11"/>
  <c r="AX183" i="11" s="1"/>
  <c r="AY183" i="11" s="1"/>
  <c r="AZ183" i="11" s="1"/>
  <c r="BB183" i="11"/>
  <c r="BD183" i="11" s="1"/>
  <c r="BE183" i="11" s="1"/>
  <c r="BF183" i="11" s="1"/>
  <c r="BC183" i="11"/>
  <c r="BI183" i="11"/>
  <c r="BK183" i="11" s="1"/>
  <c r="BL183" i="11" s="1"/>
  <c r="BM183" i="11" s="1"/>
  <c r="BJ183" i="11"/>
  <c r="BP183" i="11"/>
  <c r="BQ183" i="11"/>
  <c r="BR183" i="11"/>
  <c r="BS183" i="11"/>
  <c r="BT183" i="11" s="1"/>
  <c r="BU183" i="11" s="1"/>
  <c r="BW183" i="11"/>
  <c r="BX183" i="11"/>
  <c r="BY183" i="11"/>
  <c r="BZ183" i="11" s="1"/>
  <c r="CA183" i="11" s="1"/>
  <c r="CB183" i="11" s="1"/>
  <c r="CD183" i="11"/>
  <c r="CF183" i="11" s="1"/>
  <c r="CG183" i="11" s="1"/>
  <c r="CE183" i="11"/>
  <c r="AU184" i="11"/>
  <c r="AW184" i="11" s="1"/>
  <c r="AX184" i="11" s="1"/>
  <c r="AY184" i="11" s="1"/>
  <c r="AV184" i="11"/>
  <c r="BB184" i="11"/>
  <c r="BC184" i="11"/>
  <c r="BD184" i="11"/>
  <c r="BE184" i="11"/>
  <c r="BF184" i="11" s="1"/>
  <c r="BG184" i="11"/>
  <c r="BI184" i="11"/>
  <c r="BJ184" i="11"/>
  <c r="BK184" i="11"/>
  <c r="BL184" i="11" s="1"/>
  <c r="BM184" i="11" s="1"/>
  <c r="BN184" i="11" s="1"/>
  <c r="BP184" i="11"/>
  <c r="BR184" i="11" s="1"/>
  <c r="BS184" i="11" s="1"/>
  <c r="BT184" i="11" s="1"/>
  <c r="BQ184" i="11"/>
  <c r="BW184" i="11"/>
  <c r="BY184" i="11" s="1"/>
  <c r="BX184" i="11"/>
  <c r="BZ184" i="11"/>
  <c r="CA184" i="11" s="1"/>
  <c r="CD184" i="11"/>
  <c r="CE184" i="11"/>
  <c r="CF184" i="11"/>
  <c r="CG184" i="11"/>
  <c r="CH184" i="11" s="1"/>
  <c r="CI184" i="11" s="1"/>
  <c r="AU185" i="11"/>
  <c r="AV185" i="11"/>
  <c r="AW185" i="11"/>
  <c r="AX185" i="11" s="1"/>
  <c r="AY185" i="11" s="1"/>
  <c r="AZ185" i="11" s="1"/>
  <c r="BB185" i="11"/>
  <c r="BD185" i="11" s="1"/>
  <c r="BE185" i="11" s="1"/>
  <c r="BC185" i="11"/>
  <c r="BI185" i="11"/>
  <c r="BK185" i="11" s="1"/>
  <c r="BJ185" i="11"/>
  <c r="BL185" i="11"/>
  <c r="BM185" i="11" s="1"/>
  <c r="BP185" i="11"/>
  <c r="BQ185" i="11"/>
  <c r="BR185" i="11"/>
  <c r="BS185" i="11"/>
  <c r="BT185" i="11" s="1"/>
  <c r="BU185" i="11"/>
  <c r="BW185" i="11"/>
  <c r="BX185" i="11"/>
  <c r="BY185" i="11"/>
  <c r="BZ185" i="11" s="1"/>
  <c r="CA185" i="11" s="1"/>
  <c r="CB185" i="11" s="1"/>
  <c r="CD185" i="11"/>
  <c r="CF185" i="11" s="1"/>
  <c r="CG185" i="11" s="1"/>
  <c r="CE185" i="11"/>
  <c r="AU186" i="11"/>
  <c r="AW186" i="11" s="1"/>
  <c r="AV186" i="11"/>
  <c r="AX186" i="11"/>
  <c r="AY186" i="11" s="1"/>
  <c r="BB186" i="11"/>
  <c r="BC186" i="11"/>
  <c r="BD186" i="11"/>
  <c r="BE186" i="11"/>
  <c r="BF186" i="11" s="1"/>
  <c r="BG186" i="11"/>
  <c r="BI186" i="11"/>
  <c r="BJ186" i="11"/>
  <c r="BK186" i="11"/>
  <c r="BL186" i="11" s="1"/>
  <c r="BM186" i="11" s="1"/>
  <c r="BN186" i="11" s="1"/>
  <c r="BP186" i="11"/>
  <c r="BR186" i="11" s="1"/>
  <c r="BS186" i="11" s="1"/>
  <c r="BQ186" i="11"/>
  <c r="BW186" i="11"/>
  <c r="BY186" i="11" s="1"/>
  <c r="BX186" i="11"/>
  <c r="BZ186" i="11"/>
  <c r="CA186" i="11" s="1"/>
  <c r="CD186" i="11"/>
  <c r="CE186" i="11"/>
  <c r="CF186" i="11"/>
  <c r="CG186" i="11"/>
  <c r="CH186" i="11" s="1"/>
  <c r="CI186" i="11"/>
  <c r="AU187" i="11"/>
  <c r="AV187" i="11"/>
  <c r="AW187" i="11"/>
  <c r="AX187" i="11" s="1"/>
  <c r="AY187" i="11" s="1"/>
  <c r="AZ187" i="11" s="1"/>
  <c r="BB187" i="11"/>
  <c r="BD187" i="11" s="1"/>
  <c r="BE187" i="11" s="1"/>
  <c r="BF187" i="11" s="1"/>
  <c r="BC187" i="11"/>
  <c r="BI187" i="11"/>
  <c r="BK187" i="11" s="1"/>
  <c r="BL187" i="11" s="1"/>
  <c r="BM187" i="11" s="1"/>
  <c r="BJ187" i="11"/>
  <c r="BP187" i="11"/>
  <c r="BQ187" i="11"/>
  <c r="BR187" i="11"/>
  <c r="BS187" i="11"/>
  <c r="BT187" i="11" s="1"/>
  <c r="BU187" i="11" s="1"/>
  <c r="BW187" i="11"/>
  <c r="BX187" i="11"/>
  <c r="BY187" i="11"/>
  <c r="BZ187" i="11" s="1"/>
  <c r="CA187" i="11" s="1"/>
  <c r="CB187" i="11" s="1"/>
  <c r="CD187" i="11"/>
  <c r="CF187" i="11" s="1"/>
  <c r="CG187" i="11" s="1"/>
  <c r="CH187" i="11" s="1"/>
  <c r="CE187" i="11"/>
  <c r="AU188" i="11"/>
  <c r="AW188" i="11" s="1"/>
  <c r="AX188" i="11" s="1"/>
  <c r="AY188" i="11" s="1"/>
  <c r="AV188" i="11"/>
  <c r="BB188" i="11"/>
  <c r="BC188" i="11"/>
  <c r="BD188" i="11"/>
  <c r="BE188" i="11"/>
  <c r="BF188" i="11" s="1"/>
  <c r="BG188" i="11" s="1"/>
  <c r="BI188" i="11"/>
  <c r="BJ188" i="11"/>
  <c r="BK188" i="11"/>
  <c r="BL188" i="11" s="1"/>
  <c r="BM188" i="11" s="1"/>
  <c r="BN188" i="11" s="1"/>
  <c r="BP188" i="11"/>
  <c r="BR188" i="11" s="1"/>
  <c r="BS188" i="11" s="1"/>
  <c r="BT188" i="11" s="1"/>
  <c r="BQ188" i="11"/>
  <c r="BW188" i="11"/>
  <c r="BY188" i="11" s="1"/>
  <c r="BZ188" i="11" s="1"/>
  <c r="CA188" i="11" s="1"/>
  <c r="BX188" i="11"/>
  <c r="CD188" i="11"/>
  <c r="CE188" i="11"/>
  <c r="CF188" i="11"/>
  <c r="CG188" i="11"/>
  <c r="CH188" i="11" s="1"/>
  <c r="CI188" i="11" s="1"/>
  <c r="AU189" i="11"/>
  <c r="AV189" i="11"/>
  <c r="AW189" i="11"/>
  <c r="AX189" i="11" s="1"/>
  <c r="AY189" i="11" s="1"/>
  <c r="AZ189" i="11" s="1"/>
  <c r="BB189" i="11"/>
  <c r="BD189" i="11" s="1"/>
  <c r="BE189" i="11" s="1"/>
  <c r="BC189" i="11"/>
  <c r="BI189" i="11"/>
  <c r="BK189" i="11" s="1"/>
  <c r="BL189" i="11" s="1"/>
  <c r="BM189" i="11" s="1"/>
  <c r="BJ189" i="11"/>
  <c r="BP189" i="11"/>
  <c r="BQ189" i="11"/>
  <c r="BR189" i="11"/>
  <c r="BS189" i="11"/>
  <c r="BT189" i="11" s="1"/>
  <c r="BU189" i="11"/>
  <c r="BW189" i="11"/>
  <c r="BX189" i="11"/>
  <c r="BY189" i="11"/>
  <c r="BZ189" i="11" s="1"/>
  <c r="CA189" i="11" s="1"/>
  <c r="CB189" i="11" s="1"/>
  <c r="CD189" i="11"/>
  <c r="CF189" i="11" s="1"/>
  <c r="CG189" i="11" s="1"/>
  <c r="CH189" i="11" s="1"/>
  <c r="CE189" i="11"/>
  <c r="CI189" i="11" s="1"/>
  <c r="AU190" i="11"/>
  <c r="AW190" i="11" s="1"/>
  <c r="AV190" i="11"/>
  <c r="AX190" i="11"/>
  <c r="AY190" i="11" s="1"/>
  <c r="BB190" i="11"/>
  <c r="BC190" i="11"/>
  <c r="BD190" i="11"/>
  <c r="BE190" i="11"/>
  <c r="BF190" i="11" s="1"/>
  <c r="BG190" i="11"/>
  <c r="BI190" i="11"/>
  <c r="BJ190" i="11"/>
  <c r="BK190" i="11"/>
  <c r="BL190" i="11" s="1"/>
  <c r="BM190" i="11" s="1"/>
  <c r="BN190" i="11" s="1"/>
  <c r="BP190" i="11"/>
  <c r="BR190" i="11" s="1"/>
  <c r="BS190" i="11" s="1"/>
  <c r="BQ190" i="11"/>
  <c r="BW190" i="11"/>
  <c r="BY190" i="11" s="1"/>
  <c r="BX190" i="11"/>
  <c r="BZ190" i="11"/>
  <c r="CA190" i="11" s="1"/>
  <c r="CD190" i="11"/>
  <c r="CE190" i="11"/>
  <c r="CF190" i="11"/>
  <c r="CG190" i="11"/>
  <c r="CH190" i="11" s="1"/>
  <c r="CI190" i="11"/>
  <c r="AU191" i="11"/>
  <c r="AV191" i="11"/>
  <c r="AW191" i="11"/>
  <c r="AX191" i="11" s="1"/>
  <c r="AY191" i="11" s="1"/>
  <c r="AZ191" i="11" s="1"/>
  <c r="BB191" i="11"/>
  <c r="BD191" i="11" s="1"/>
  <c r="BE191" i="11" s="1"/>
  <c r="BC191" i="11"/>
  <c r="BI191" i="11"/>
  <c r="BK191" i="11" s="1"/>
  <c r="BJ191" i="11"/>
  <c r="BL191" i="11"/>
  <c r="BM191" i="11" s="1"/>
  <c r="BP191" i="11"/>
  <c r="BQ191" i="11"/>
  <c r="BR191" i="11"/>
  <c r="BS191" i="11"/>
  <c r="BT191" i="11" s="1"/>
  <c r="BU191" i="11"/>
  <c r="BW191" i="11"/>
  <c r="BX191" i="11"/>
  <c r="BY191" i="11"/>
  <c r="BZ191" i="11" s="1"/>
  <c r="CA191" i="11" s="1"/>
  <c r="CB191" i="11" s="1"/>
  <c r="CD191" i="11"/>
  <c r="CF191" i="11" s="1"/>
  <c r="CG191" i="11" s="1"/>
  <c r="CE191" i="11"/>
  <c r="AU192" i="11"/>
  <c r="AW192" i="11" s="1"/>
  <c r="AV192" i="11"/>
  <c r="AX192" i="11"/>
  <c r="AY192" i="11" s="1"/>
  <c r="BB192" i="11"/>
  <c r="BC192" i="11"/>
  <c r="BD192" i="11"/>
  <c r="BE192" i="11"/>
  <c r="BF192" i="11" s="1"/>
  <c r="BG192" i="11"/>
  <c r="BI192" i="11"/>
  <c r="BJ192" i="11"/>
  <c r="BK192" i="11"/>
  <c r="BL192" i="11" s="1"/>
  <c r="BM192" i="11" s="1"/>
  <c r="BN192" i="11" s="1"/>
  <c r="BP192" i="11"/>
  <c r="BR192" i="11" s="1"/>
  <c r="BS192" i="11" s="1"/>
  <c r="BT192" i="11" s="1"/>
  <c r="BQ192" i="11"/>
  <c r="BW192" i="11"/>
  <c r="BY192" i="11" s="1"/>
  <c r="BZ192" i="11" s="1"/>
  <c r="CA192" i="11" s="1"/>
  <c r="BX192" i="11"/>
  <c r="CD192" i="11"/>
  <c r="CE192" i="11"/>
  <c r="CF192" i="11"/>
  <c r="CG192" i="11"/>
  <c r="CH192" i="11" s="1"/>
  <c r="CI192" i="11" s="1"/>
  <c r="AU193" i="11"/>
  <c r="AV193" i="11"/>
  <c r="AW193" i="11"/>
  <c r="AX193" i="11" s="1"/>
  <c r="AY193" i="11" s="1"/>
  <c r="AZ193" i="11" s="1"/>
  <c r="BB193" i="11"/>
  <c r="BD193" i="11" s="1"/>
  <c r="BE193" i="11" s="1"/>
  <c r="BF193" i="11" s="1"/>
  <c r="BC193" i="11"/>
  <c r="BI193" i="11"/>
  <c r="BK193" i="11" s="1"/>
  <c r="BL193" i="11" s="1"/>
  <c r="BM193" i="11" s="1"/>
  <c r="BJ193" i="11"/>
  <c r="BP193" i="11"/>
  <c r="BQ193" i="11"/>
  <c r="BR193" i="11"/>
  <c r="BS193" i="11"/>
  <c r="BT193" i="11" s="1"/>
  <c r="BU193" i="11" s="1"/>
  <c r="BW193" i="11"/>
  <c r="BX193" i="11"/>
  <c r="BY193" i="11"/>
  <c r="BZ193" i="11" s="1"/>
  <c r="CA193" i="11" s="1"/>
  <c r="CB193" i="11" s="1"/>
  <c r="CD193" i="11"/>
  <c r="CF193" i="11" s="1"/>
  <c r="CG193" i="11" s="1"/>
  <c r="CH193" i="11" s="1"/>
  <c r="CE193" i="11"/>
  <c r="AU194" i="11"/>
  <c r="AW194" i="11" s="1"/>
  <c r="AX194" i="11" s="1"/>
  <c r="AY194" i="11" s="1"/>
  <c r="AV194" i="11"/>
  <c r="BB194" i="11"/>
  <c r="BC194" i="11"/>
  <c r="BD194" i="11"/>
  <c r="BE194" i="11"/>
  <c r="BF194" i="11" s="1"/>
  <c r="BG194" i="11" s="1"/>
  <c r="BI194" i="11"/>
  <c r="BJ194" i="11"/>
  <c r="BK194" i="11"/>
  <c r="BL194" i="11" s="1"/>
  <c r="BM194" i="11" s="1"/>
  <c r="BN194" i="11" s="1"/>
  <c r="BP194" i="11"/>
  <c r="BR194" i="11" s="1"/>
  <c r="BS194" i="11" s="1"/>
  <c r="BQ194" i="11"/>
  <c r="BW194" i="11"/>
  <c r="BY194" i="11" s="1"/>
  <c r="BZ194" i="11" s="1"/>
  <c r="CA194" i="11" s="1"/>
  <c r="BX194" i="11"/>
  <c r="CB194" i="11" s="1"/>
  <c r="CD194" i="11"/>
  <c r="CE194" i="11"/>
  <c r="CF194" i="11"/>
  <c r="CG194" i="11"/>
  <c r="CH194" i="11" s="1"/>
  <c r="CI194" i="11"/>
  <c r="AU195" i="11"/>
  <c r="AV195" i="11"/>
  <c r="AW195" i="11"/>
  <c r="AX195" i="11" s="1"/>
  <c r="AY195" i="11" s="1"/>
  <c r="AZ195" i="11" s="1"/>
  <c r="BB195" i="11"/>
  <c r="BD195" i="11" s="1"/>
  <c r="BE195" i="11" s="1"/>
  <c r="BC195" i="11"/>
  <c r="BI195" i="11"/>
  <c r="BK195" i="11" s="1"/>
  <c r="BJ195" i="11"/>
  <c r="BL195" i="11"/>
  <c r="BM195" i="11" s="1"/>
  <c r="BP195" i="11"/>
  <c r="BQ195" i="11"/>
  <c r="BR195" i="11"/>
  <c r="BS195" i="11"/>
  <c r="BT195" i="11" s="1"/>
  <c r="BU195" i="11"/>
  <c r="BW195" i="11"/>
  <c r="BX195" i="11"/>
  <c r="BY195" i="11"/>
  <c r="BZ195" i="11" s="1"/>
  <c r="CA195" i="11" s="1"/>
  <c r="CB195" i="11" s="1"/>
  <c r="CD195" i="11"/>
  <c r="CF195" i="11" s="1"/>
  <c r="CG195" i="11" s="1"/>
  <c r="CE195" i="11"/>
  <c r="AU196" i="11"/>
  <c r="AW196" i="11" s="1"/>
  <c r="AV196" i="11"/>
  <c r="AX196" i="11"/>
  <c r="AY196" i="11" s="1"/>
  <c r="BB196" i="11"/>
  <c r="BC196" i="11"/>
  <c r="BD196" i="11"/>
  <c r="BE196" i="11"/>
  <c r="BF196" i="11" s="1"/>
  <c r="BG196" i="11"/>
  <c r="BI196" i="11"/>
  <c r="BJ196" i="11"/>
  <c r="BK196" i="11"/>
  <c r="BL196" i="11" s="1"/>
  <c r="BM196" i="11" s="1"/>
  <c r="BN196" i="11" s="1"/>
  <c r="BP196" i="11"/>
  <c r="BR196" i="11" s="1"/>
  <c r="BS196" i="11" s="1"/>
  <c r="BQ196" i="11"/>
  <c r="BW196" i="11"/>
  <c r="BY196" i="11" s="1"/>
  <c r="BZ196" i="11" s="1"/>
  <c r="CA196" i="11" s="1"/>
  <c r="BX196" i="11"/>
  <c r="CD196" i="11"/>
  <c r="CE196" i="11"/>
  <c r="CF196" i="11"/>
  <c r="CG196" i="11"/>
  <c r="CH196" i="11" s="1"/>
  <c r="CI196" i="11"/>
  <c r="AU197" i="11"/>
  <c r="AV197" i="11"/>
  <c r="AW197" i="11"/>
  <c r="AX197" i="11" s="1"/>
  <c r="AY197" i="11" s="1"/>
  <c r="AZ197" i="11" s="1"/>
  <c r="BB197" i="11"/>
  <c r="BD197" i="11" s="1"/>
  <c r="BE197" i="11" s="1"/>
  <c r="BC197" i="11"/>
  <c r="BI197" i="11"/>
  <c r="BK197" i="11" s="1"/>
  <c r="BJ197" i="11"/>
  <c r="BL197" i="11"/>
  <c r="BM197" i="11" s="1"/>
  <c r="BP197" i="11"/>
  <c r="BQ197" i="11"/>
  <c r="BR197" i="11"/>
  <c r="BS197" i="11"/>
  <c r="BT197" i="11" s="1"/>
  <c r="BU197" i="11"/>
  <c r="BW197" i="11"/>
  <c r="BX197" i="11"/>
  <c r="BY197" i="11"/>
  <c r="BZ197" i="11" s="1"/>
  <c r="CA197" i="11" s="1"/>
  <c r="CB197" i="11" s="1"/>
  <c r="CD197" i="11"/>
  <c r="CF197" i="11" s="1"/>
  <c r="CG197" i="11" s="1"/>
  <c r="CH197" i="11" s="1"/>
  <c r="CE197" i="11"/>
  <c r="AU198" i="11"/>
  <c r="AW198" i="11" s="1"/>
  <c r="AX198" i="11" s="1"/>
  <c r="AY198" i="11" s="1"/>
  <c r="AV198" i="11"/>
  <c r="BB198" i="11"/>
  <c r="BC198" i="11"/>
  <c r="BD198" i="11"/>
  <c r="BE198" i="11"/>
  <c r="BF198" i="11" s="1"/>
  <c r="BG198" i="11" s="1"/>
  <c r="BI198" i="11"/>
  <c r="BJ198" i="11"/>
  <c r="BK198" i="11"/>
  <c r="BL198" i="11" s="1"/>
  <c r="BM198" i="11" s="1"/>
  <c r="BN198" i="11" s="1"/>
  <c r="BP198" i="11"/>
  <c r="BR198" i="11" s="1"/>
  <c r="BS198" i="11" s="1"/>
  <c r="BT198" i="11" s="1"/>
  <c r="BQ198" i="11"/>
  <c r="BW198" i="11"/>
  <c r="BY198" i="11" s="1"/>
  <c r="BZ198" i="11" s="1"/>
  <c r="CA198" i="11" s="1"/>
  <c r="BX198" i="11"/>
  <c r="CB198" i="11" s="1"/>
  <c r="CD198" i="11"/>
  <c r="CE198" i="11"/>
  <c r="CF198" i="11"/>
  <c r="CG198" i="11"/>
  <c r="CH198" i="11" s="1"/>
  <c r="CI198" i="11" s="1"/>
  <c r="AU199" i="11"/>
  <c r="AV199" i="11"/>
  <c r="AW199" i="11"/>
  <c r="AX199" i="11" s="1"/>
  <c r="AY199" i="11" s="1"/>
  <c r="AZ199" i="11" s="1"/>
  <c r="BB199" i="11"/>
  <c r="BD199" i="11" s="1"/>
  <c r="BE199" i="11" s="1"/>
  <c r="BF199" i="11" s="1"/>
  <c r="BC199" i="11"/>
  <c r="BI199" i="11"/>
  <c r="BK199" i="11" s="1"/>
  <c r="BL199" i="11" s="1"/>
  <c r="BM199" i="11" s="1"/>
  <c r="BJ199" i="11"/>
  <c r="BP199" i="11"/>
  <c r="BQ199" i="11"/>
  <c r="BR199" i="11"/>
  <c r="BS199" i="11"/>
  <c r="BT199" i="11" s="1"/>
  <c r="BU199" i="11" s="1"/>
  <c r="BW199" i="11"/>
  <c r="BX199" i="11"/>
  <c r="BY199" i="11"/>
  <c r="BZ199" i="11" s="1"/>
  <c r="CA199" i="11" s="1"/>
  <c r="CB199" i="11" s="1"/>
  <c r="CD199" i="11"/>
  <c r="CF199" i="11" s="1"/>
  <c r="CG199" i="11" s="1"/>
  <c r="CE199" i="11"/>
  <c r="AU200" i="11"/>
  <c r="AW200" i="11" s="1"/>
  <c r="AX200" i="11" s="1"/>
  <c r="AY200" i="11" s="1"/>
  <c r="AV200" i="11"/>
  <c r="BB200" i="11"/>
  <c r="BC200" i="11"/>
  <c r="BD200" i="11"/>
  <c r="BE200" i="11"/>
  <c r="BF200" i="11" s="1"/>
  <c r="BG200" i="11"/>
  <c r="BI200" i="11"/>
  <c r="BJ200" i="11"/>
  <c r="BK200" i="11"/>
  <c r="BL200" i="11" s="1"/>
  <c r="BM200" i="11" s="1"/>
  <c r="BN200" i="11" s="1"/>
  <c r="BP200" i="11"/>
  <c r="BR200" i="11" s="1"/>
  <c r="BS200" i="11" s="1"/>
  <c r="BT200" i="11" s="1"/>
  <c r="BQ200" i="11"/>
  <c r="BW200" i="11"/>
  <c r="BY200" i="11" s="1"/>
  <c r="BX200" i="11"/>
  <c r="BZ200" i="11"/>
  <c r="CA200" i="11" s="1"/>
  <c r="CD200" i="11"/>
  <c r="CE200" i="11"/>
  <c r="CF200" i="11"/>
  <c r="CG200" i="11"/>
  <c r="CH200" i="11" s="1"/>
  <c r="CI200" i="11" s="1"/>
  <c r="AU201" i="11"/>
  <c r="AV201" i="11"/>
  <c r="AW201" i="11"/>
  <c r="AX201" i="11" s="1"/>
  <c r="AY201" i="11" s="1"/>
  <c r="AZ201" i="11" s="1"/>
  <c r="BB201" i="11"/>
  <c r="BD201" i="11" s="1"/>
  <c r="BE201" i="11" s="1"/>
  <c r="BC201" i="11"/>
  <c r="BI201" i="11"/>
  <c r="BK201" i="11" s="1"/>
  <c r="BJ201" i="11"/>
  <c r="BL201" i="11"/>
  <c r="BM201" i="11" s="1"/>
  <c r="BP201" i="11"/>
  <c r="BQ201" i="11"/>
  <c r="BR201" i="11"/>
  <c r="BS201" i="11"/>
  <c r="BT201" i="11" s="1"/>
  <c r="BU201" i="11"/>
  <c r="BW201" i="11"/>
  <c r="BX201" i="11"/>
  <c r="BY201" i="11"/>
  <c r="BZ201" i="11" s="1"/>
  <c r="CA201" i="11" s="1"/>
  <c r="CB201" i="11" s="1"/>
  <c r="CD201" i="11"/>
  <c r="CF201" i="11" s="1"/>
  <c r="CG201" i="11" s="1"/>
  <c r="CE201" i="11"/>
  <c r="AU202" i="11"/>
  <c r="AW202" i="11" s="1"/>
  <c r="AX202" i="11" s="1"/>
  <c r="AY202" i="11" s="1"/>
  <c r="AV202" i="11"/>
  <c r="BB202" i="11"/>
  <c r="BC202" i="11"/>
  <c r="BD202" i="11"/>
  <c r="BE202" i="11"/>
  <c r="BF202" i="11" s="1"/>
  <c r="BG202" i="11"/>
  <c r="BI202" i="11"/>
  <c r="BJ202" i="11"/>
  <c r="BK202" i="11"/>
  <c r="BL202" i="11" s="1"/>
  <c r="BM202" i="11" s="1"/>
  <c r="BN202" i="11" s="1"/>
  <c r="BP202" i="11"/>
  <c r="BR202" i="11" s="1"/>
  <c r="BS202" i="11" s="1"/>
  <c r="BQ202" i="11"/>
  <c r="BW202" i="11"/>
  <c r="BY202" i="11" s="1"/>
  <c r="BX202" i="11"/>
  <c r="BZ202" i="11"/>
  <c r="CA202" i="11" s="1"/>
  <c r="CD202" i="11"/>
  <c r="CE202" i="11"/>
  <c r="CF202" i="11"/>
  <c r="CG202" i="11"/>
  <c r="CH202" i="11" s="1"/>
  <c r="CI202" i="11"/>
  <c r="AU203" i="11"/>
  <c r="AV203" i="11"/>
  <c r="AW203" i="11"/>
  <c r="AX203" i="11" s="1"/>
  <c r="AY203" i="11" s="1"/>
  <c r="AZ203" i="11" s="1"/>
  <c r="BB203" i="11"/>
  <c r="BD203" i="11" s="1"/>
  <c r="BE203" i="11" s="1"/>
  <c r="BF203" i="11" s="1"/>
  <c r="BC203" i="11"/>
  <c r="BI203" i="11"/>
  <c r="BK203" i="11" s="1"/>
  <c r="BL203" i="11" s="1"/>
  <c r="BM203" i="11" s="1"/>
  <c r="BJ203" i="11"/>
  <c r="BP203" i="11"/>
  <c r="BQ203" i="11"/>
  <c r="BR203" i="11"/>
  <c r="BS203" i="11"/>
  <c r="BT203" i="11" s="1"/>
  <c r="BU203" i="11" s="1"/>
  <c r="BW203" i="11"/>
  <c r="BX203" i="11"/>
  <c r="BY203" i="11"/>
  <c r="BZ203" i="11" s="1"/>
  <c r="CA203" i="11" s="1"/>
  <c r="CB203" i="11" s="1"/>
  <c r="CD203" i="11"/>
  <c r="CE203" i="11"/>
  <c r="CF203" i="11"/>
  <c r="CG203" i="11" s="1"/>
  <c r="CH203" i="11" s="1"/>
  <c r="AU204" i="11"/>
  <c r="AW204" i="11" s="1"/>
  <c r="AX204" i="11" s="1"/>
  <c r="AY204" i="11" s="1"/>
  <c r="AV204" i="11"/>
  <c r="BB204" i="11"/>
  <c r="BC204" i="11"/>
  <c r="BD204" i="11"/>
  <c r="BE204" i="11"/>
  <c r="BF204" i="11" s="1"/>
  <c r="BG204" i="11"/>
  <c r="BI204" i="11"/>
  <c r="BJ204" i="11"/>
  <c r="BK204" i="11"/>
  <c r="BL204" i="11" s="1"/>
  <c r="BM204" i="11" s="1"/>
  <c r="BN204" i="11" s="1"/>
  <c r="BP204" i="11"/>
  <c r="BQ204" i="11"/>
  <c r="BR204" i="11"/>
  <c r="BS204" i="11" s="1"/>
  <c r="BT204" i="11" s="1"/>
  <c r="BW204" i="11"/>
  <c r="BY204" i="11" s="1"/>
  <c r="BX204" i="11"/>
  <c r="BZ204" i="11"/>
  <c r="CA204" i="11" s="1"/>
  <c r="CD204" i="11"/>
  <c r="CE204" i="11"/>
  <c r="CF204" i="11"/>
  <c r="CG204" i="11"/>
  <c r="CH204" i="11" s="1"/>
  <c r="CI204" i="11"/>
  <c r="AU205" i="11"/>
  <c r="AV205" i="11"/>
  <c r="AW205" i="11"/>
  <c r="AX205" i="11" s="1"/>
  <c r="AY205" i="11" s="1"/>
  <c r="AZ205" i="11" s="1"/>
  <c r="BB205" i="11"/>
  <c r="BC205" i="11"/>
  <c r="BD205" i="11"/>
  <c r="BE205" i="11" s="1"/>
  <c r="BI205" i="11"/>
  <c r="BK205" i="11" s="1"/>
  <c r="BL205" i="11" s="1"/>
  <c r="BM205" i="11" s="1"/>
  <c r="BJ205" i="11"/>
  <c r="BP205" i="11"/>
  <c r="BQ205" i="11"/>
  <c r="BR205" i="11"/>
  <c r="BS205" i="11"/>
  <c r="BT205" i="11" s="1"/>
  <c r="BU205" i="11" s="1"/>
  <c r="BW205" i="11"/>
  <c r="BX205" i="11"/>
  <c r="BY205" i="11"/>
  <c r="BZ205" i="11" s="1"/>
  <c r="CA205" i="11" s="1"/>
  <c r="CB205" i="11" s="1"/>
  <c r="CD205" i="11"/>
  <c r="CE205" i="11"/>
  <c r="CF205" i="11"/>
  <c r="CG205" i="11" s="1"/>
  <c r="AU206" i="11"/>
  <c r="AW206" i="11" s="1"/>
  <c r="AX206" i="11" s="1"/>
  <c r="AY206" i="11" s="1"/>
  <c r="AV206" i="11"/>
  <c r="BB206" i="11"/>
  <c r="BC206" i="11"/>
  <c r="BD206" i="11"/>
  <c r="BE206" i="11"/>
  <c r="BF206" i="11" s="1"/>
  <c r="BG206" i="11" s="1"/>
  <c r="BI206" i="11"/>
  <c r="BJ206" i="11"/>
  <c r="BK206" i="11"/>
  <c r="BL206" i="11" s="1"/>
  <c r="BM206" i="11" s="1"/>
  <c r="BN206" i="11" s="1"/>
  <c r="BP206" i="11"/>
  <c r="BR206" i="11" s="1"/>
  <c r="BS206" i="11" s="1"/>
  <c r="BT206" i="11" s="1"/>
  <c r="BQ206" i="11"/>
  <c r="BW206" i="11"/>
  <c r="BY206" i="11" s="1"/>
  <c r="BZ206" i="11" s="1"/>
  <c r="CA206" i="11" s="1"/>
  <c r="BX206" i="11"/>
  <c r="CD206" i="11"/>
  <c r="CE206" i="11"/>
  <c r="CF206" i="11"/>
  <c r="CG206" i="11"/>
  <c r="CH206" i="11" s="1"/>
  <c r="CI206" i="11" s="1"/>
  <c r="AU207" i="11"/>
  <c r="AV207" i="11"/>
  <c r="AW207" i="11"/>
  <c r="AX207" i="11" s="1"/>
  <c r="AY207" i="11" s="1"/>
  <c r="AZ207" i="11" s="1"/>
  <c r="BB207" i="11"/>
  <c r="BD207" i="11" s="1"/>
  <c r="BE207" i="11" s="1"/>
  <c r="BF207" i="11" s="1"/>
  <c r="BC207" i="11"/>
  <c r="BI207" i="11"/>
  <c r="BK207" i="11" s="1"/>
  <c r="BL207" i="11" s="1"/>
  <c r="BM207" i="11" s="1"/>
  <c r="BJ207" i="11"/>
  <c r="BP207" i="11"/>
  <c r="BQ207" i="11"/>
  <c r="BR207" i="11"/>
  <c r="BS207" i="11"/>
  <c r="BT207" i="11" s="1"/>
  <c r="BU207" i="11" s="1"/>
  <c r="BW207" i="11"/>
  <c r="BX207" i="11"/>
  <c r="BY207" i="11"/>
  <c r="BZ207" i="11" s="1"/>
  <c r="CA207" i="11" s="1"/>
  <c r="CB207" i="11" s="1"/>
  <c r="CD207" i="11"/>
  <c r="CF207" i="11" s="1"/>
  <c r="CG207" i="11" s="1"/>
  <c r="CE207" i="11"/>
  <c r="AU208" i="11"/>
  <c r="AW208" i="11" s="1"/>
  <c r="AX208" i="11" s="1"/>
  <c r="AY208" i="11" s="1"/>
  <c r="AV208" i="11"/>
  <c r="BB208" i="11"/>
  <c r="BC208" i="11"/>
  <c r="BD208" i="11"/>
  <c r="BE208" i="11"/>
  <c r="BF208" i="11" s="1"/>
  <c r="BG208" i="11"/>
  <c r="BI208" i="11"/>
  <c r="BJ208" i="11"/>
  <c r="BK208" i="11"/>
  <c r="BL208" i="11" s="1"/>
  <c r="BM208" i="11" s="1"/>
  <c r="BN208" i="11" s="1"/>
  <c r="BP208" i="11"/>
  <c r="BQ208" i="11"/>
  <c r="BR208" i="11"/>
  <c r="BS208" i="11" s="1"/>
  <c r="BT208" i="11" s="1"/>
  <c r="BW208" i="11"/>
  <c r="BY208" i="11" s="1"/>
  <c r="BZ208" i="11" s="1"/>
  <c r="CA208" i="11" s="1"/>
  <c r="BX208" i="11"/>
  <c r="CD208" i="11"/>
  <c r="CE208" i="11"/>
  <c r="CF208" i="11"/>
  <c r="CG208" i="11"/>
  <c r="CH208" i="11" s="1"/>
  <c r="CI208" i="11"/>
  <c r="AU209" i="11"/>
  <c r="AV209" i="11"/>
  <c r="AW209" i="11"/>
  <c r="AX209" i="11" s="1"/>
  <c r="AY209" i="11" s="1"/>
  <c r="AZ209" i="11" s="1"/>
  <c r="BB209" i="11"/>
  <c r="BC209" i="11"/>
  <c r="BD209" i="11"/>
  <c r="BE209" i="11" s="1"/>
  <c r="BF209" i="11" s="1"/>
  <c r="BI209" i="11"/>
  <c r="BK209" i="11" s="1"/>
  <c r="BJ209" i="11"/>
  <c r="BL209" i="11"/>
  <c r="BM209" i="11" s="1"/>
  <c r="BP209" i="11"/>
  <c r="BQ209" i="11"/>
  <c r="BR209" i="11"/>
  <c r="BS209" i="11"/>
  <c r="BT209" i="11" s="1"/>
  <c r="BU209" i="11"/>
  <c r="BW209" i="11"/>
  <c r="BX209" i="11"/>
  <c r="BY209" i="11"/>
  <c r="BZ209" i="11" s="1"/>
  <c r="CA209" i="11" s="1"/>
  <c r="CB209" i="11" s="1"/>
  <c r="CD209" i="11"/>
  <c r="CE209" i="11"/>
  <c r="CF209" i="11"/>
  <c r="CG209" i="11" s="1"/>
  <c r="CH209" i="11" s="1"/>
  <c r="AU210" i="11"/>
  <c r="AW210" i="11" s="1"/>
  <c r="AV210" i="11"/>
  <c r="AX210" i="11"/>
  <c r="AY210" i="11" s="1"/>
  <c r="BB210" i="11"/>
  <c r="BC210" i="11"/>
  <c r="BD210" i="11"/>
  <c r="BE210" i="11"/>
  <c r="BF210" i="11" s="1"/>
  <c r="BG210" i="11"/>
  <c r="BI210" i="11"/>
  <c r="BJ210" i="11"/>
  <c r="BK210" i="11"/>
  <c r="BL210" i="11" s="1"/>
  <c r="BM210" i="11" s="1"/>
  <c r="BN210" i="11" s="1"/>
  <c r="BP210" i="11"/>
  <c r="BQ210" i="11"/>
  <c r="BR210" i="11"/>
  <c r="BS210" i="11" s="1"/>
  <c r="BT210" i="11" s="1"/>
  <c r="BW210" i="11"/>
  <c r="BY210" i="11" s="1"/>
  <c r="BZ210" i="11" s="1"/>
  <c r="CA210" i="11" s="1"/>
  <c r="BX210" i="11"/>
  <c r="CB210" i="11" s="1"/>
  <c r="CD210" i="11"/>
  <c r="CE210" i="11"/>
  <c r="CF210" i="11"/>
  <c r="CG210" i="11"/>
  <c r="CH210" i="11" s="1"/>
  <c r="CI210" i="11"/>
  <c r="AU211" i="11"/>
  <c r="AV211" i="11"/>
  <c r="AW211" i="11"/>
  <c r="AX211" i="11" s="1"/>
  <c r="AY211" i="11" s="1"/>
  <c r="AZ211" i="11" s="1"/>
  <c r="BB211" i="11"/>
  <c r="BC211" i="11"/>
  <c r="BD211" i="11"/>
  <c r="BE211" i="11" s="1"/>
  <c r="BI211" i="11"/>
  <c r="BK211" i="11" s="1"/>
  <c r="BL211" i="11" s="1"/>
  <c r="BM211" i="11" s="1"/>
  <c r="BJ211" i="11"/>
  <c r="BP211" i="11"/>
  <c r="BQ211" i="11"/>
  <c r="BR211" i="11"/>
  <c r="BS211" i="11"/>
  <c r="BT211" i="11" s="1"/>
  <c r="BU211" i="11" s="1"/>
  <c r="BW211" i="11"/>
  <c r="BX211" i="11"/>
  <c r="BY211" i="11"/>
  <c r="BZ211" i="11" s="1"/>
  <c r="CA211" i="11" s="1"/>
  <c r="CB211" i="11" s="1"/>
  <c r="CD211" i="11"/>
  <c r="CF211" i="11" s="1"/>
  <c r="CG211" i="11" s="1"/>
  <c r="CH211" i="11" s="1"/>
  <c r="CE211" i="11"/>
  <c r="AU212" i="11"/>
  <c r="AW212" i="11" s="1"/>
  <c r="AV212" i="11"/>
  <c r="AZ212" i="11" s="1"/>
  <c r="AX212" i="11"/>
  <c r="AY212" i="11" s="1"/>
  <c r="BB212" i="11"/>
  <c r="BC212" i="11"/>
  <c r="BD212" i="11"/>
  <c r="BE212" i="11"/>
  <c r="BF212" i="11" s="1"/>
  <c r="BG212" i="11" s="1"/>
  <c r="BI212" i="11"/>
  <c r="BJ212" i="11"/>
  <c r="BK212" i="11"/>
  <c r="BL212" i="11" s="1"/>
  <c r="BM212" i="11" s="1"/>
  <c r="BN212" i="11" s="1"/>
  <c r="BP212" i="11"/>
  <c r="BQ212" i="11"/>
  <c r="BR212" i="11"/>
  <c r="BS212" i="11" s="1"/>
  <c r="BW212" i="11"/>
  <c r="BY212" i="11" s="1"/>
  <c r="BZ212" i="11" s="1"/>
  <c r="CA212" i="11" s="1"/>
  <c r="BX212" i="11"/>
  <c r="CD212" i="11"/>
  <c r="CE212" i="11"/>
  <c r="CF212" i="11"/>
  <c r="CG212" i="11"/>
  <c r="CH212" i="11" s="1"/>
  <c r="CI212" i="11" s="1"/>
  <c r="AU213" i="11"/>
  <c r="AV213" i="11"/>
  <c r="AW213" i="11"/>
  <c r="AX213" i="11" s="1"/>
  <c r="AY213" i="11" s="1"/>
  <c r="AZ213" i="11" s="1"/>
  <c r="BB213" i="11"/>
  <c r="BD213" i="11" s="1"/>
  <c r="BE213" i="11" s="1"/>
  <c r="BF213" i="11" s="1"/>
  <c r="BC213" i="11"/>
  <c r="BI213" i="11"/>
  <c r="BK213" i="11" s="1"/>
  <c r="BL213" i="11" s="1"/>
  <c r="BM213" i="11" s="1"/>
  <c r="BJ213" i="11"/>
  <c r="BN213" i="11" s="1"/>
  <c r="BP213" i="11"/>
  <c r="BQ213" i="11"/>
  <c r="BR213" i="11"/>
  <c r="BS213" i="11"/>
  <c r="BT213" i="11" s="1"/>
  <c r="BU213" i="11" s="1"/>
  <c r="BW213" i="11"/>
  <c r="BX213" i="11"/>
  <c r="BY213" i="11"/>
  <c r="BZ213" i="11" s="1"/>
  <c r="CA213" i="11" s="1"/>
  <c r="CB213" i="11" s="1"/>
  <c r="CD213" i="11"/>
  <c r="CF213" i="11" s="1"/>
  <c r="CG213" i="11" s="1"/>
  <c r="CH213" i="11" s="1"/>
  <c r="CE213" i="11"/>
  <c r="AU214" i="11"/>
  <c r="AW214" i="11" s="1"/>
  <c r="AV214" i="11"/>
  <c r="AZ214" i="11" s="1"/>
  <c r="AX214" i="11"/>
  <c r="AY214" i="11" s="1"/>
  <c r="BB214" i="11"/>
  <c r="BC214" i="11"/>
  <c r="BD214" i="11"/>
  <c r="BE214" i="11"/>
  <c r="BF214" i="11" s="1"/>
  <c r="BG214" i="11" s="1"/>
  <c r="BI214" i="11"/>
  <c r="BJ214" i="11"/>
  <c r="BK214" i="11"/>
  <c r="BL214" i="11" s="1"/>
  <c r="BM214" i="11" s="1"/>
  <c r="BN214" i="11" s="1"/>
  <c r="BP214" i="11"/>
  <c r="BR214" i="11" s="1"/>
  <c r="BS214" i="11" s="1"/>
  <c r="BQ214" i="11"/>
  <c r="BW214" i="11"/>
  <c r="BY214" i="11" s="1"/>
  <c r="BZ214" i="11" s="1"/>
  <c r="CA214" i="11" s="1"/>
  <c r="BX214" i="11"/>
  <c r="CB214" i="11" s="1"/>
  <c r="CD214" i="11"/>
  <c r="CE214" i="11"/>
  <c r="CF214" i="11"/>
  <c r="CG214" i="11"/>
  <c r="CH214" i="11" s="1"/>
  <c r="CI214" i="11"/>
  <c r="AU215" i="11"/>
  <c r="AV215" i="11"/>
  <c r="AW215" i="11"/>
  <c r="AX215" i="11" s="1"/>
  <c r="AY215" i="11" s="1"/>
  <c r="AZ215" i="11" s="1"/>
  <c r="BB215" i="11"/>
  <c r="BD215" i="11" s="1"/>
  <c r="BE215" i="11" s="1"/>
  <c r="BC215" i="11"/>
  <c r="BI215" i="11"/>
  <c r="BK215" i="11" s="1"/>
  <c r="BJ215" i="11"/>
  <c r="BL215" i="11"/>
  <c r="BM215" i="11" s="1"/>
  <c r="BP215" i="11"/>
  <c r="BQ215" i="11"/>
  <c r="BR215" i="11"/>
  <c r="BS215" i="11"/>
  <c r="BT215" i="11" s="1"/>
  <c r="BU215" i="11"/>
  <c r="BW215" i="11"/>
  <c r="BX215" i="11"/>
  <c r="BY215" i="11"/>
  <c r="BZ215" i="11" s="1"/>
  <c r="CA215" i="11" s="1"/>
  <c r="CB215" i="11" s="1"/>
  <c r="CD215" i="11"/>
  <c r="CF215" i="11" s="1"/>
  <c r="CG215" i="11" s="1"/>
  <c r="CE215" i="11"/>
  <c r="AU216" i="11"/>
  <c r="AW216" i="11" s="1"/>
  <c r="AV216" i="11"/>
  <c r="AX216" i="11"/>
  <c r="AY216" i="11" s="1"/>
  <c r="BB216" i="11"/>
  <c r="BC216" i="11"/>
  <c r="BD216" i="11"/>
  <c r="BE216" i="11"/>
  <c r="BF216" i="11" s="1"/>
  <c r="BG216" i="11"/>
  <c r="BI216" i="11"/>
  <c r="BJ216" i="11"/>
  <c r="BK216" i="11"/>
  <c r="BL216" i="11" s="1"/>
  <c r="BM216" i="11" s="1"/>
  <c r="BN216" i="11" s="1"/>
  <c r="BP216" i="11"/>
  <c r="BR216" i="11" s="1"/>
  <c r="BS216" i="11" s="1"/>
  <c r="BQ216" i="11"/>
  <c r="BW216" i="11"/>
  <c r="BY216" i="11" s="1"/>
  <c r="BZ216" i="11" s="1"/>
  <c r="CA216" i="11" s="1"/>
  <c r="BX216" i="11"/>
  <c r="CD216" i="11"/>
  <c r="CE216" i="11"/>
  <c r="CF216" i="11"/>
  <c r="CG216" i="11"/>
  <c r="CH216" i="11" s="1"/>
  <c r="CI216" i="11"/>
  <c r="AU217" i="11"/>
  <c r="AV217" i="11"/>
  <c r="AW217" i="11"/>
  <c r="AX217" i="11" s="1"/>
  <c r="AY217" i="11" s="1"/>
  <c r="AZ217" i="11" s="1"/>
  <c r="BB217" i="11"/>
  <c r="BD217" i="11" s="1"/>
  <c r="BE217" i="11" s="1"/>
  <c r="BC217" i="11"/>
  <c r="BI217" i="11"/>
  <c r="BK217" i="11" s="1"/>
  <c r="BJ217" i="11"/>
  <c r="BL217" i="11"/>
  <c r="BM217" i="11" s="1"/>
  <c r="BP217" i="11"/>
  <c r="BQ217" i="11"/>
  <c r="BR217" i="11"/>
  <c r="BS217" i="11"/>
  <c r="BT217" i="11" s="1"/>
  <c r="BU217" i="11"/>
  <c r="BW217" i="11"/>
  <c r="BX217" i="11"/>
  <c r="BY217" i="11"/>
  <c r="BZ217" i="11" s="1"/>
  <c r="CA217" i="11" s="1"/>
  <c r="CB217" i="11" s="1"/>
  <c r="CD217" i="11"/>
  <c r="CF217" i="11" s="1"/>
  <c r="CG217" i="11" s="1"/>
  <c r="CH217" i="11" s="1"/>
  <c r="CE217" i="11"/>
  <c r="AU218" i="11"/>
  <c r="AW218" i="11" s="1"/>
  <c r="AX218" i="11" s="1"/>
  <c r="AY218" i="11" s="1"/>
  <c r="AV218" i="11"/>
  <c r="BB218" i="11"/>
  <c r="BC218" i="11"/>
  <c r="BD218" i="11"/>
  <c r="BE218" i="11"/>
  <c r="BF218" i="11" s="1"/>
  <c r="BG218" i="11" s="1"/>
  <c r="BI218" i="11"/>
  <c r="BJ218" i="11"/>
  <c r="BK218" i="11"/>
  <c r="BL218" i="11" s="1"/>
  <c r="BM218" i="11" s="1"/>
  <c r="BN218" i="11" s="1"/>
  <c r="BP218" i="11"/>
  <c r="BQ218" i="11"/>
  <c r="BR218" i="11"/>
  <c r="BS218" i="11" s="1"/>
  <c r="BT218" i="11" s="1"/>
  <c r="BW218" i="11"/>
  <c r="BY218" i="11" s="1"/>
  <c r="BZ218" i="11" s="1"/>
  <c r="CA218" i="11" s="1"/>
  <c r="BX218" i="11"/>
  <c r="CD218" i="11"/>
  <c r="CE218" i="11"/>
  <c r="CF218" i="11"/>
  <c r="CG218" i="11"/>
  <c r="CH218" i="11" s="1"/>
  <c r="CI218" i="11"/>
  <c r="AU219" i="11"/>
  <c r="AV219" i="11"/>
  <c r="AW219" i="11"/>
  <c r="AX219" i="11" s="1"/>
  <c r="AY219" i="11" s="1"/>
  <c r="AZ219" i="11" s="1"/>
  <c r="BB219" i="11"/>
  <c r="BC219" i="11"/>
  <c r="BD219" i="11"/>
  <c r="BE219" i="11" s="1"/>
  <c r="BF219" i="11" s="1"/>
  <c r="BI219" i="11"/>
  <c r="BK219" i="11" s="1"/>
  <c r="BJ219" i="11"/>
  <c r="BL219" i="11"/>
  <c r="BM219" i="11" s="1"/>
  <c r="BP219" i="11"/>
  <c r="BR219" i="11" s="1"/>
  <c r="BS219" i="11" s="1"/>
  <c r="BT219" i="11" s="1"/>
  <c r="BU219" i="11" s="1"/>
  <c r="BQ219" i="11"/>
  <c r="BW219" i="11"/>
  <c r="BX219" i="11"/>
  <c r="BY219" i="11"/>
  <c r="BZ219" i="11" s="1"/>
  <c r="CA219" i="11" s="1"/>
  <c r="CB219" i="11" s="1"/>
  <c r="CD219" i="11"/>
  <c r="CE219" i="11"/>
  <c r="CF219" i="11"/>
  <c r="CG219" i="11" s="1"/>
  <c r="AU220" i="11"/>
  <c r="AW220" i="11" s="1"/>
  <c r="AX220" i="11" s="1"/>
  <c r="AY220" i="11" s="1"/>
  <c r="AV220" i="11"/>
  <c r="BB220" i="11"/>
  <c r="BD220" i="11" s="1"/>
  <c r="BE220" i="11" s="1"/>
  <c r="BF220" i="11" s="1"/>
  <c r="BC220" i="11"/>
  <c r="BG220" i="11"/>
  <c r="BI220" i="11"/>
  <c r="BJ220" i="11"/>
  <c r="BK220" i="11"/>
  <c r="BL220" i="11" s="1"/>
  <c r="BM220" i="11" s="1"/>
  <c r="BN220" i="11" s="1"/>
  <c r="BP220" i="11"/>
  <c r="BQ220" i="11"/>
  <c r="BR220" i="11"/>
  <c r="BS220" i="11" s="1"/>
  <c r="BT220" i="11" s="1"/>
  <c r="BW220" i="11"/>
  <c r="BY220" i="11" s="1"/>
  <c r="BX220" i="11"/>
  <c r="BZ220" i="11"/>
  <c r="CA220" i="11" s="1"/>
  <c r="CD220" i="11"/>
  <c r="CF220" i="11" s="1"/>
  <c r="CG220" i="11" s="1"/>
  <c r="CH220" i="11" s="1"/>
  <c r="CI220" i="11" s="1"/>
  <c r="CE220" i="11"/>
  <c r="AU221" i="11"/>
  <c r="AV221" i="11"/>
  <c r="AW221" i="11"/>
  <c r="AX221" i="11" s="1"/>
  <c r="AY221" i="11" s="1"/>
  <c r="AZ221" i="11" s="1"/>
  <c r="BB221" i="11"/>
  <c r="BC221" i="11"/>
  <c r="BD221" i="11"/>
  <c r="BE221" i="11" s="1"/>
  <c r="BI221" i="11"/>
  <c r="BK221" i="11" s="1"/>
  <c r="BL221" i="11" s="1"/>
  <c r="BM221" i="11" s="1"/>
  <c r="BJ221" i="11"/>
  <c r="BP221" i="11"/>
  <c r="BR221" i="11" s="1"/>
  <c r="BS221" i="11" s="1"/>
  <c r="BT221" i="11" s="1"/>
  <c r="BQ221" i="11"/>
  <c r="BU221" i="11"/>
  <c r="BW221" i="11"/>
  <c r="BX221" i="11"/>
  <c r="BY221" i="11"/>
  <c r="BZ221" i="11" s="1"/>
  <c r="CA221" i="11" s="1"/>
  <c r="CB221" i="11" s="1"/>
  <c r="CD221" i="11"/>
  <c r="CE221" i="11"/>
  <c r="CF221" i="11"/>
  <c r="CG221" i="11" s="1"/>
  <c r="CH221" i="11" s="1"/>
  <c r="AU222" i="11"/>
  <c r="AW222" i="11" s="1"/>
  <c r="AV222" i="11"/>
  <c r="AX222" i="11"/>
  <c r="AY222" i="11" s="1"/>
  <c r="BB222" i="11"/>
  <c r="BD222" i="11" s="1"/>
  <c r="BE222" i="11" s="1"/>
  <c r="BF222" i="11" s="1"/>
  <c r="BG222" i="11" s="1"/>
  <c r="BC222" i="11"/>
  <c r="BI222" i="11"/>
  <c r="BJ222" i="11"/>
  <c r="BK222" i="11"/>
  <c r="BL222" i="11" s="1"/>
  <c r="BM222" i="11" s="1"/>
  <c r="BN222" i="11"/>
  <c r="BP222" i="11"/>
  <c r="BQ222" i="11"/>
  <c r="BR222" i="11"/>
  <c r="BS222" i="11" s="1"/>
  <c r="BW222" i="11"/>
  <c r="BY222" i="11" s="1"/>
  <c r="BX222" i="11"/>
  <c r="BZ222" i="11"/>
  <c r="CA222" i="11" s="1"/>
  <c r="CD222" i="11"/>
  <c r="CF222" i="11" s="1"/>
  <c r="CG222" i="11" s="1"/>
  <c r="CH222" i="11" s="1"/>
  <c r="CI222" i="11" s="1"/>
  <c r="CE222" i="11"/>
  <c r="AU223" i="11"/>
  <c r="AV223" i="11"/>
  <c r="AW223" i="11"/>
  <c r="AX223" i="11" s="1"/>
  <c r="AY223" i="11"/>
  <c r="AZ223" i="11"/>
  <c r="BB223" i="11"/>
  <c r="BC223" i="11"/>
  <c r="BD223" i="11"/>
  <c r="BE223" i="11" s="1"/>
  <c r="BI223" i="11"/>
  <c r="BK223" i="11" s="1"/>
  <c r="BJ223" i="11"/>
  <c r="BL223" i="11"/>
  <c r="BM223" i="11"/>
  <c r="BP223" i="11"/>
  <c r="BR223" i="11" s="1"/>
  <c r="BS223" i="11" s="1"/>
  <c r="BT223" i="11" s="1"/>
  <c r="BU223" i="11" s="1"/>
  <c r="BQ223" i="11"/>
  <c r="BW223" i="11"/>
  <c r="BX223" i="11"/>
  <c r="BY223" i="11"/>
  <c r="BZ223" i="11" s="1"/>
  <c r="CA223" i="11" s="1"/>
  <c r="CB223" i="11" s="1"/>
  <c r="CD223" i="11"/>
  <c r="CE223" i="11"/>
  <c r="CF223" i="11"/>
  <c r="CG223" i="11" s="1"/>
  <c r="CH223" i="11" s="1"/>
  <c r="AU224" i="11"/>
  <c r="AW224" i="11" s="1"/>
  <c r="AX224" i="11" s="1"/>
  <c r="AY224" i="11" s="1"/>
  <c r="AV224" i="11"/>
  <c r="BB224" i="11"/>
  <c r="BC224" i="11"/>
  <c r="BD224" i="11"/>
  <c r="BE224" i="11"/>
  <c r="BF224" i="11"/>
  <c r="BG224" i="11" s="1"/>
  <c r="BI224" i="11"/>
  <c r="BK224" i="11" s="1"/>
  <c r="BL224" i="11" s="1"/>
  <c r="BM224" i="11" s="1"/>
  <c r="BN224" i="11" s="1"/>
  <c r="BJ224" i="11"/>
  <c r="BP224" i="11"/>
  <c r="BR224" i="11" s="1"/>
  <c r="BS224" i="11" s="1"/>
  <c r="BT224" i="11" s="1"/>
  <c r="BQ224" i="11"/>
  <c r="BW224" i="11"/>
  <c r="BX224" i="11"/>
  <c r="BY224" i="11"/>
  <c r="BZ224" i="11" s="1"/>
  <c r="CA224" i="11" s="1"/>
  <c r="CD224" i="11"/>
  <c r="CF224" i="11" s="1"/>
  <c r="CG224" i="11" s="1"/>
  <c r="CH224" i="11" s="1"/>
  <c r="CI224" i="11" s="1"/>
  <c r="CE224" i="11"/>
  <c r="AU225" i="11"/>
  <c r="AV225" i="11"/>
  <c r="AW225" i="11"/>
  <c r="AX225" i="11" s="1"/>
  <c r="AY225" i="11" s="1"/>
  <c r="AZ225" i="11"/>
  <c r="BB225" i="11"/>
  <c r="BC225" i="11"/>
  <c r="BD225" i="11"/>
  <c r="BE225" i="11" s="1"/>
  <c r="BF225" i="11" s="1"/>
  <c r="BI225" i="11"/>
  <c r="BK225" i="11" s="1"/>
  <c r="BL225" i="11" s="1"/>
  <c r="BM225" i="11" s="1"/>
  <c r="BJ225" i="11"/>
  <c r="BP225" i="11"/>
  <c r="BQ225" i="11"/>
  <c r="BR225" i="11"/>
  <c r="BS225" i="11"/>
  <c r="BT225" i="11"/>
  <c r="BU225" i="11" s="1"/>
  <c r="BW225" i="11"/>
  <c r="BY225" i="11" s="1"/>
  <c r="BZ225" i="11" s="1"/>
  <c r="CA225" i="11" s="1"/>
  <c r="CB225" i="11" s="1"/>
  <c r="BX225" i="11"/>
  <c r="CD225" i="11"/>
  <c r="CF225" i="11" s="1"/>
  <c r="CG225" i="11" s="1"/>
  <c r="CE225" i="11"/>
  <c r="CH225" i="11"/>
  <c r="AU226" i="11"/>
  <c r="AV226" i="11"/>
  <c r="AW226" i="11"/>
  <c r="AX226" i="11" s="1"/>
  <c r="AY226" i="11" s="1"/>
  <c r="BB226" i="11"/>
  <c r="BD226" i="11" s="1"/>
  <c r="BE226" i="11" s="1"/>
  <c r="BF226" i="11" s="1"/>
  <c r="BG226" i="11" s="1"/>
  <c r="BC226" i="11"/>
  <c r="BI226" i="11"/>
  <c r="BJ226" i="11"/>
  <c r="BK226" i="11"/>
  <c r="BL226" i="11" s="1"/>
  <c r="BM226" i="11" s="1"/>
  <c r="BN226" i="11"/>
  <c r="BP226" i="11"/>
  <c r="BQ226" i="11"/>
  <c r="BR226" i="11"/>
  <c r="BS226" i="11" s="1"/>
  <c r="BT226" i="11" s="1"/>
  <c r="BW226" i="11"/>
  <c r="BX226" i="11"/>
  <c r="BY226" i="11"/>
  <c r="BZ226" i="11"/>
  <c r="CD226" i="11"/>
  <c r="CE226" i="11"/>
  <c r="CF226" i="11"/>
  <c r="CG226" i="11"/>
  <c r="CH226" i="11"/>
  <c r="CI226" i="11" s="1"/>
  <c r="AU227" i="11"/>
  <c r="AW227" i="11" s="1"/>
  <c r="AX227" i="11" s="1"/>
  <c r="AY227" i="11" s="1"/>
  <c r="AZ227" i="11" s="1"/>
  <c r="AV227" i="11"/>
  <c r="BB227" i="11"/>
  <c r="BD227" i="11" s="1"/>
  <c r="BE227" i="11" s="1"/>
  <c r="BF227" i="11" s="1"/>
  <c r="BC227" i="11"/>
  <c r="BG227" i="11" s="1"/>
  <c r="BI227" i="11"/>
  <c r="BJ227" i="11"/>
  <c r="BK227" i="11"/>
  <c r="BL227" i="11" s="1"/>
  <c r="BM227" i="11"/>
  <c r="BP227" i="11"/>
  <c r="BQ227" i="11"/>
  <c r="BR227" i="11"/>
  <c r="BS227" i="11"/>
  <c r="BT227" i="11"/>
  <c r="BU227" i="11" s="1"/>
  <c r="BW227" i="11"/>
  <c r="BY227" i="11" s="1"/>
  <c r="BZ227" i="11" s="1"/>
  <c r="CA227" i="11" s="1"/>
  <c r="CB227" i="11" s="1"/>
  <c r="BX227" i="11"/>
  <c r="CD227" i="11"/>
  <c r="CF227" i="11" s="1"/>
  <c r="CG227" i="11" s="1"/>
  <c r="CH227" i="11" s="1"/>
  <c r="CE227" i="11"/>
  <c r="AU228" i="11"/>
  <c r="AV228" i="11"/>
  <c r="AW228" i="11"/>
  <c r="AX228" i="11" s="1"/>
  <c r="AY228" i="11" s="1"/>
  <c r="BB228" i="11"/>
  <c r="BC228" i="11"/>
  <c r="BD228" i="11"/>
  <c r="BE228" i="11"/>
  <c r="BF228" i="11"/>
  <c r="BG228" i="11" s="1"/>
  <c r="BI228" i="11"/>
  <c r="BK228" i="11" s="1"/>
  <c r="BL228" i="11" s="1"/>
  <c r="BM228" i="11" s="1"/>
  <c r="BN228" i="11" s="1"/>
  <c r="BJ228" i="11"/>
  <c r="BP228" i="11"/>
  <c r="BQ228" i="11"/>
  <c r="BR228" i="11"/>
  <c r="BS228" i="11" s="1"/>
  <c r="BT228" i="11" s="1"/>
  <c r="BW228" i="11"/>
  <c r="BX228" i="11"/>
  <c r="BY228" i="11"/>
  <c r="BZ228" i="11" s="1"/>
  <c r="CA228" i="11" s="1"/>
  <c r="CD228" i="11"/>
  <c r="CE228" i="11"/>
  <c r="CF228" i="11"/>
  <c r="CG228" i="11"/>
  <c r="CH228" i="11"/>
  <c r="CI228" i="11" s="1"/>
  <c r="AU229" i="11"/>
  <c r="AW229" i="11" s="1"/>
  <c r="AX229" i="11" s="1"/>
  <c r="AY229" i="11" s="1"/>
  <c r="AZ229" i="11" s="1"/>
  <c r="AV229" i="11"/>
  <c r="BB229" i="11"/>
  <c r="BD229" i="11" s="1"/>
  <c r="BE229" i="11" s="1"/>
  <c r="BF229" i="11" s="1"/>
  <c r="BC229" i="11"/>
  <c r="BI229" i="11"/>
  <c r="BJ229" i="11"/>
  <c r="BK229" i="11"/>
  <c r="BL229" i="11" s="1"/>
  <c r="BM229" i="11" s="1"/>
  <c r="BP229" i="11"/>
  <c r="BQ229" i="11"/>
  <c r="BR229" i="11"/>
  <c r="BS229" i="11"/>
  <c r="BT229" i="11"/>
  <c r="BU229" i="11" s="1"/>
  <c r="BW229" i="11"/>
  <c r="BY229" i="11" s="1"/>
  <c r="BZ229" i="11" s="1"/>
  <c r="CA229" i="11" s="1"/>
  <c r="CB229" i="11" s="1"/>
  <c r="BX229" i="11"/>
  <c r="CD229" i="11"/>
  <c r="CF229" i="11" s="1"/>
  <c r="CG229" i="11" s="1"/>
  <c r="CH229" i="11" s="1"/>
  <c r="CE229" i="11"/>
  <c r="CI229" i="11" s="1"/>
  <c r="AU230" i="11"/>
  <c r="AV230" i="11"/>
  <c r="AW230" i="11"/>
  <c r="AX230" i="11" s="1"/>
  <c r="AY230" i="11"/>
  <c r="BB230" i="11"/>
  <c r="BC230" i="11"/>
  <c r="BD230" i="11"/>
  <c r="BE230" i="11"/>
  <c r="BF230" i="11"/>
  <c r="BG230" i="11" s="1"/>
  <c r="BI230" i="11"/>
  <c r="BK230" i="11" s="1"/>
  <c r="BL230" i="11" s="1"/>
  <c r="BM230" i="11" s="1"/>
  <c r="BN230" i="11" s="1"/>
  <c r="BJ230" i="11"/>
  <c r="BP230" i="11"/>
  <c r="BR230" i="11" s="1"/>
  <c r="BS230" i="11" s="1"/>
  <c r="BT230" i="11" s="1"/>
  <c r="BQ230" i="11"/>
  <c r="BW230" i="11"/>
  <c r="BX230" i="11"/>
  <c r="CB230" i="11" s="1"/>
  <c r="BY230" i="11"/>
  <c r="BZ230" i="11" s="1"/>
  <c r="CA230" i="11"/>
  <c r="CD230" i="11"/>
  <c r="CE230" i="11"/>
  <c r="CF230" i="11"/>
  <c r="CG230" i="11"/>
  <c r="CH230" i="11"/>
  <c r="CI230" i="11" s="1"/>
  <c r="AU231" i="11"/>
  <c r="AW231" i="11" s="1"/>
  <c r="AX231" i="11" s="1"/>
  <c r="AY231" i="11" s="1"/>
  <c r="AZ231" i="11" s="1"/>
  <c r="AV231" i="11"/>
  <c r="BB231" i="11"/>
  <c r="BC231" i="11"/>
  <c r="BD231" i="11"/>
  <c r="BE231" i="11" s="1"/>
  <c r="BF231" i="11" s="1"/>
  <c r="BI231" i="11"/>
  <c r="BJ231" i="11"/>
  <c r="BK231" i="11"/>
  <c r="BL231" i="11" s="1"/>
  <c r="BM231" i="11" s="1"/>
  <c r="BP231" i="11"/>
  <c r="BQ231" i="11"/>
  <c r="BR231" i="11"/>
  <c r="BS231" i="11"/>
  <c r="BT231" i="11"/>
  <c r="BU231" i="11" s="1"/>
  <c r="BW231" i="11"/>
  <c r="BY231" i="11" s="1"/>
  <c r="BZ231" i="11" s="1"/>
  <c r="CA231" i="11" s="1"/>
  <c r="CB231" i="11" s="1"/>
  <c r="BX231" i="11"/>
  <c r="CD231" i="11"/>
  <c r="CF231" i="11" s="1"/>
  <c r="CG231" i="11" s="1"/>
  <c r="CH231" i="11" s="1"/>
  <c r="CE231" i="11"/>
  <c r="AU232" i="11"/>
  <c r="AV232" i="11"/>
  <c r="AW232" i="11"/>
  <c r="AX232" i="11" s="1"/>
  <c r="AY232" i="11" s="1"/>
  <c r="BB232" i="11"/>
  <c r="BC232" i="11"/>
  <c r="BD232" i="11"/>
  <c r="BE232" i="11"/>
  <c r="BF232" i="11"/>
  <c r="BG232" i="11" s="1"/>
  <c r="BI232" i="11"/>
  <c r="BK232" i="11" s="1"/>
  <c r="BL232" i="11" s="1"/>
  <c r="BM232" i="11" s="1"/>
  <c r="BN232" i="11" s="1"/>
  <c r="BJ232" i="11"/>
  <c r="BP232" i="11"/>
  <c r="BR232" i="11" s="1"/>
  <c r="BS232" i="11" s="1"/>
  <c r="BT232" i="11" s="1"/>
  <c r="BQ232" i="11"/>
  <c r="BW232" i="11"/>
  <c r="BX232" i="11"/>
  <c r="BY232" i="11"/>
  <c r="BZ232" i="11" s="1"/>
  <c r="CA232" i="11"/>
  <c r="CD232" i="11"/>
  <c r="CE232" i="11"/>
  <c r="CF232" i="11"/>
  <c r="CG232" i="11" s="1"/>
  <c r="CH232" i="11" s="1"/>
  <c r="CI232" i="11" s="1"/>
  <c r="AU233" i="11"/>
  <c r="AW233" i="11" s="1"/>
  <c r="AX233" i="11" s="1"/>
  <c r="AY233" i="11" s="1"/>
  <c r="AZ233" i="11" s="1"/>
  <c r="AV233" i="11"/>
  <c r="BB233" i="11"/>
  <c r="BC233" i="11"/>
  <c r="BD233" i="11"/>
  <c r="BE233" i="11" s="1"/>
  <c r="BF233" i="11" s="1"/>
  <c r="BI233" i="11"/>
  <c r="BJ233" i="11"/>
  <c r="BK233" i="11"/>
  <c r="BL233" i="11" s="1"/>
  <c r="BM233" i="11" s="1"/>
  <c r="BP233" i="11"/>
  <c r="BQ233" i="11"/>
  <c r="BR233" i="11"/>
  <c r="BS233" i="11" s="1"/>
  <c r="BT233" i="11"/>
  <c r="BU233" i="11" s="1"/>
  <c r="BW233" i="11"/>
  <c r="BY233" i="11" s="1"/>
  <c r="BZ233" i="11" s="1"/>
  <c r="CA233" i="11" s="1"/>
  <c r="CB233" i="11" s="1"/>
  <c r="BX233" i="11"/>
  <c r="CD233" i="11"/>
  <c r="CF233" i="11" s="1"/>
  <c r="CG233" i="11" s="1"/>
  <c r="CH233" i="11" s="1"/>
  <c r="CE233" i="11"/>
  <c r="AU234" i="11"/>
  <c r="AV234" i="11"/>
  <c r="AW234" i="11"/>
  <c r="AX234" i="11" s="1"/>
  <c r="AY234" i="11" s="1"/>
  <c r="BB234" i="11"/>
  <c r="BC234" i="11"/>
  <c r="BD234" i="11"/>
  <c r="BE234" i="11" s="1"/>
  <c r="BF234" i="11" s="1"/>
  <c r="BG234" i="11" s="1"/>
  <c r="BI234" i="11"/>
  <c r="BK234" i="11" s="1"/>
  <c r="BL234" i="11" s="1"/>
  <c r="BM234" i="11" s="1"/>
  <c r="BN234" i="11" s="1"/>
  <c r="BJ234" i="11"/>
  <c r="BP234" i="11"/>
  <c r="BQ234" i="11"/>
  <c r="BR234" i="11"/>
  <c r="BS234" i="11" s="1"/>
  <c r="BT234" i="11" s="1"/>
  <c r="BW234" i="11"/>
  <c r="BX234" i="11"/>
  <c r="BY234" i="11"/>
  <c r="BZ234" i="11" s="1"/>
  <c r="CA234" i="11" s="1"/>
  <c r="CD234" i="11"/>
  <c r="CE234" i="11"/>
  <c r="CF234" i="11"/>
  <c r="CG234" i="11" s="1"/>
  <c r="CH234" i="11"/>
  <c r="CI234" i="11" s="1"/>
  <c r="AU235" i="11"/>
  <c r="AW235" i="11" s="1"/>
  <c r="AX235" i="11" s="1"/>
  <c r="AY235" i="11" s="1"/>
  <c r="AZ235" i="11" s="1"/>
  <c r="AV235" i="11"/>
  <c r="BB235" i="11"/>
  <c r="BC235" i="11"/>
  <c r="BD235" i="11"/>
  <c r="BE235" i="11" s="1"/>
  <c r="BF235" i="11" s="1"/>
  <c r="BI235" i="11"/>
  <c r="BJ235" i="11"/>
  <c r="BK235" i="11"/>
  <c r="BL235" i="11" s="1"/>
  <c r="BM235" i="11" s="1"/>
  <c r="BP235" i="11"/>
  <c r="BQ235" i="11"/>
  <c r="BR235" i="11"/>
  <c r="BS235" i="11" s="1"/>
  <c r="BT235" i="11"/>
  <c r="BU235" i="11" s="1"/>
  <c r="BW235" i="11"/>
  <c r="BY235" i="11" s="1"/>
  <c r="BZ235" i="11" s="1"/>
  <c r="CA235" i="11" s="1"/>
  <c r="CB235" i="11" s="1"/>
  <c r="BX235" i="11"/>
  <c r="CD235" i="11"/>
  <c r="CF235" i="11" s="1"/>
  <c r="CG235" i="11" s="1"/>
  <c r="CH235" i="11" s="1"/>
  <c r="CE235" i="11"/>
  <c r="AU236" i="11"/>
  <c r="AV236" i="11"/>
  <c r="AW236" i="11"/>
  <c r="AX236" i="11" s="1"/>
  <c r="AY236" i="11"/>
  <c r="BB236" i="11"/>
  <c r="BC236" i="11"/>
  <c r="BD236" i="11"/>
  <c r="BE236" i="11" s="1"/>
  <c r="BF236" i="11" s="1"/>
  <c r="BG236" i="11" s="1"/>
  <c r="BI236" i="11"/>
  <c r="BK236" i="11" s="1"/>
  <c r="BL236" i="11" s="1"/>
  <c r="BM236" i="11" s="1"/>
  <c r="BN236" i="11" s="1"/>
  <c r="BJ236" i="11"/>
  <c r="BP236" i="11"/>
  <c r="BR236" i="11" s="1"/>
  <c r="BS236" i="11" s="1"/>
  <c r="BT236" i="11" s="1"/>
  <c r="BQ236" i="11"/>
  <c r="BW236" i="11"/>
  <c r="BX236" i="11"/>
  <c r="CB236" i="11" s="1"/>
  <c r="BY236" i="11"/>
  <c r="BZ236" i="11" s="1"/>
  <c r="CA236" i="11"/>
  <c r="CD236" i="11"/>
  <c r="CE236" i="11"/>
  <c r="CF236" i="11"/>
  <c r="CG236" i="11" s="1"/>
  <c r="CH236" i="11" s="1"/>
  <c r="CI236" i="11" s="1"/>
  <c r="AU237" i="11"/>
  <c r="AW237" i="11" s="1"/>
  <c r="AX237" i="11" s="1"/>
  <c r="AY237" i="11" s="1"/>
  <c r="AZ237" i="11" s="1"/>
  <c r="AV237" i="11"/>
  <c r="BB237" i="11"/>
  <c r="BD237" i="11" s="1"/>
  <c r="BE237" i="11" s="1"/>
  <c r="BF237" i="11" s="1"/>
  <c r="BC237" i="11"/>
  <c r="BI237" i="11"/>
  <c r="BJ237" i="11"/>
  <c r="BK237" i="11"/>
  <c r="BL237" i="11" s="1"/>
  <c r="BM237" i="11"/>
  <c r="BP237" i="11"/>
  <c r="BQ237" i="11"/>
  <c r="BR237" i="11"/>
  <c r="BS237" i="11" s="1"/>
  <c r="BT237" i="11" s="1"/>
  <c r="BU237" i="11" s="1"/>
  <c r="BW237" i="11"/>
  <c r="BY237" i="11" s="1"/>
  <c r="BZ237" i="11" s="1"/>
  <c r="CA237" i="11" s="1"/>
  <c r="CB237" i="11" s="1"/>
  <c r="BX237" i="11"/>
  <c r="CD237" i="11"/>
  <c r="CF237" i="11" s="1"/>
  <c r="CG237" i="11" s="1"/>
  <c r="CH237" i="11" s="1"/>
  <c r="CE237" i="11"/>
  <c r="CI237" i="11" s="1"/>
  <c r="AU238" i="11"/>
  <c r="AV238" i="11"/>
  <c r="AW238" i="11"/>
  <c r="AX238" i="11" s="1"/>
  <c r="AY238" i="11"/>
  <c r="BB238" i="11"/>
  <c r="BC238" i="11"/>
  <c r="BD238" i="11"/>
  <c r="BE238" i="11" s="1"/>
  <c r="BF238" i="11" s="1"/>
  <c r="BG238" i="11" s="1"/>
  <c r="BI238" i="11"/>
  <c r="BK238" i="11" s="1"/>
  <c r="BL238" i="11" s="1"/>
  <c r="BM238" i="11" s="1"/>
  <c r="BN238" i="11" s="1"/>
  <c r="BJ238" i="11"/>
  <c r="BP238" i="11"/>
  <c r="BQ238" i="11"/>
  <c r="BR238" i="11"/>
  <c r="BS238" i="11" s="1"/>
  <c r="BT238" i="11" s="1"/>
  <c r="BW238" i="11"/>
  <c r="BX238" i="11"/>
  <c r="BY238" i="11"/>
  <c r="BZ238" i="11" s="1"/>
  <c r="CA238" i="11" s="1"/>
  <c r="CD238" i="11"/>
  <c r="CE238" i="11"/>
  <c r="CF238" i="11"/>
  <c r="CG238" i="11" s="1"/>
  <c r="CH238" i="11"/>
  <c r="CI238" i="11" s="1"/>
  <c r="AU239" i="11"/>
  <c r="AW239" i="11" s="1"/>
  <c r="AX239" i="11" s="1"/>
  <c r="AY239" i="11" s="1"/>
  <c r="AZ239" i="11" s="1"/>
  <c r="AV239" i="11"/>
  <c r="BB239" i="11"/>
  <c r="BD239" i="11" s="1"/>
  <c r="BE239" i="11" s="1"/>
  <c r="BF239" i="11" s="1"/>
  <c r="BC239" i="11"/>
  <c r="BI239" i="11"/>
  <c r="BJ239" i="11"/>
  <c r="BK239" i="11"/>
  <c r="BL239" i="11" s="1"/>
  <c r="BM239" i="11" s="1"/>
  <c r="BP239" i="11"/>
  <c r="BQ239" i="11"/>
  <c r="BR239" i="11"/>
  <c r="BS239" i="11" s="1"/>
  <c r="BT239" i="11" s="1"/>
  <c r="BU239" i="11" s="1"/>
  <c r="BW239" i="11"/>
  <c r="BY239" i="11" s="1"/>
  <c r="BZ239" i="11" s="1"/>
  <c r="CA239" i="11" s="1"/>
  <c r="CB239" i="11" s="1"/>
  <c r="BX239" i="11"/>
  <c r="CD239" i="11"/>
  <c r="CE239" i="11"/>
  <c r="CF239" i="11"/>
  <c r="CG239" i="11" s="1"/>
  <c r="CH239" i="11" s="1"/>
  <c r="AU240" i="11"/>
  <c r="AV240" i="11"/>
  <c r="AW240" i="11"/>
  <c r="AX240" i="11" s="1"/>
  <c r="AY240" i="11" s="1"/>
  <c r="BB240" i="11"/>
  <c r="BC240" i="11"/>
  <c r="BD240" i="11"/>
  <c r="BE240" i="11" s="1"/>
  <c r="BF240" i="11"/>
  <c r="BG240" i="11" s="1"/>
  <c r="BI240" i="11"/>
  <c r="BK240" i="11" s="1"/>
  <c r="BL240" i="11" s="1"/>
  <c r="BM240" i="11" s="1"/>
  <c r="BN240" i="11" s="1"/>
  <c r="BJ240" i="11"/>
  <c r="BP240" i="11"/>
  <c r="BQ240" i="11"/>
  <c r="BR240" i="11"/>
  <c r="BS240" i="11" s="1"/>
  <c r="BT240" i="11" s="1"/>
  <c r="BW240" i="11"/>
  <c r="BX240" i="11"/>
  <c r="BY240" i="11"/>
  <c r="BZ240" i="11" s="1"/>
  <c r="CA240" i="11" s="1"/>
  <c r="CD240" i="11"/>
  <c r="CE240" i="11"/>
  <c r="CF240" i="11"/>
  <c r="CG240" i="11" s="1"/>
  <c r="CH240" i="11"/>
  <c r="CI240" i="11" s="1"/>
  <c r="AU241" i="11"/>
  <c r="AW241" i="11" s="1"/>
  <c r="AX241" i="11" s="1"/>
  <c r="AY241" i="11" s="1"/>
  <c r="AZ241" i="11" s="1"/>
  <c r="AV241" i="11"/>
  <c r="BB241" i="11"/>
  <c r="BD241" i="11" s="1"/>
  <c r="BE241" i="11" s="1"/>
  <c r="BF241" i="11" s="1"/>
  <c r="BC241" i="11"/>
  <c r="BI241" i="11"/>
  <c r="BJ241" i="11"/>
  <c r="BK241" i="11"/>
  <c r="BL241" i="11" s="1"/>
  <c r="BM241" i="11"/>
  <c r="BP241" i="11"/>
  <c r="BQ241" i="11"/>
  <c r="BR241" i="11"/>
  <c r="BS241" i="11" s="1"/>
  <c r="BT241" i="11" s="1"/>
  <c r="BU241" i="11" s="1"/>
  <c r="BW241" i="11"/>
  <c r="BY241" i="11" s="1"/>
  <c r="BZ241" i="11" s="1"/>
  <c r="BX241" i="11"/>
  <c r="CA241" i="11"/>
  <c r="CB241" i="11" s="1"/>
  <c r="CD241" i="11"/>
  <c r="CE241" i="11"/>
  <c r="CF241" i="11"/>
  <c r="CG241" i="11" s="1"/>
  <c r="CH241" i="11" s="1"/>
  <c r="AU242" i="11"/>
  <c r="AW242" i="11" s="1"/>
  <c r="AX242" i="11" s="1"/>
  <c r="AY242" i="11" s="1"/>
  <c r="AV242" i="11"/>
  <c r="BB242" i="11"/>
  <c r="BC242" i="11"/>
  <c r="BD242" i="11"/>
  <c r="BE242" i="11" s="1"/>
  <c r="BF242" i="11"/>
  <c r="BG242" i="11" s="1"/>
  <c r="BI242" i="11"/>
  <c r="BK242" i="11" s="1"/>
  <c r="BL242" i="11" s="1"/>
  <c r="BM242" i="11" s="1"/>
  <c r="BN242" i="11" s="1"/>
  <c r="BJ242" i="11"/>
  <c r="BP242" i="11"/>
  <c r="BQ242" i="11"/>
  <c r="BR242" i="11"/>
  <c r="BS242" i="11" s="1"/>
  <c r="BT242" i="11" s="1"/>
  <c r="BW242" i="11"/>
  <c r="BY242" i="11" s="1"/>
  <c r="BZ242" i="11" s="1"/>
  <c r="CA242" i="11" s="1"/>
  <c r="BX242" i="11"/>
  <c r="CD242" i="11"/>
  <c r="CE242" i="11"/>
  <c r="CF242" i="11"/>
  <c r="CG242" i="11" s="1"/>
  <c r="CH242" i="11" s="1"/>
  <c r="CI242" i="11" s="1"/>
  <c r="AU243" i="11"/>
  <c r="AW243" i="11" s="1"/>
  <c r="AX243" i="11" s="1"/>
  <c r="AY243" i="11" s="1"/>
  <c r="AZ243" i="11" s="1"/>
  <c r="AV243" i="11"/>
  <c r="BB243" i="11"/>
  <c r="BC243" i="11"/>
  <c r="BD243" i="11"/>
  <c r="BE243" i="11" s="1"/>
  <c r="BF243" i="11" s="1"/>
  <c r="BI243" i="11"/>
  <c r="BK243" i="11" s="1"/>
  <c r="BL243" i="11" s="1"/>
  <c r="BM243" i="11" s="1"/>
  <c r="BJ243" i="11"/>
  <c r="BP243" i="11"/>
  <c r="BQ243" i="11"/>
  <c r="BR243" i="11"/>
  <c r="BS243" i="11" s="1"/>
  <c r="BT243" i="11" s="1"/>
  <c r="BU243" i="11" s="1"/>
  <c r="BW243" i="11"/>
  <c r="BY243" i="11" s="1"/>
  <c r="BZ243" i="11" s="1"/>
  <c r="CA243" i="11" s="1"/>
  <c r="CB243" i="11" s="1"/>
  <c r="BX243" i="11"/>
  <c r="CD243" i="11"/>
  <c r="CE243" i="11"/>
  <c r="CF243" i="11"/>
  <c r="CG243" i="11" s="1"/>
  <c r="CH243" i="11" s="1"/>
  <c r="AU244" i="11"/>
  <c r="AW244" i="11" s="1"/>
  <c r="AX244" i="11" s="1"/>
  <c r="AY244" i="11" s="1"/>
  <c r="AV244" i="11"/>
  <c r="BB244" i="11"/>
  <c r="BC244" i="11"/>
  <c r="BD244" i="11"/>
  <c r="BE244" i="11" s="1"/>
  <c r="BF244" i="11" s="1"/>
  <c r="BG244" i="11" s="1"/>
  <c r="BI244" i="11"/>
  <c r="BK244" i="11" s="1"/>
  <c r="BL244" i="11" s="1"/>
  <c r="BM244" i="11" s="1"/>
  <c r="BN244" i="11" s="1"/>
  <c r="BJ244" i="11"/>
  <c r="BP244" i="11"/>
  <c r="BQ244" i="11"/>
  <c r="BR244" i="11"/>
  <c r="BS244" i="11" s="1"/>
  <c r="BT244" i="11" s="1"/>
  <c r="BW244" i="11"/>
  <c r="BY244" i="11" s="1"/>
  <c r="BZ244" i="11" s="1"/>
  <c r="CA244" i="11" s="1"/>
  <c r="BX244" i="11"/>
  <c r="CD244" i="11"/>
  <c r="CE244" i="11"/>
  <c r="CF244" i="11"/>
  <c r="CG244" i="11" s="1"/>
  <c r="CH244" i="11" s="1"/>
  <c r="CI244" i="11" s="1"/>
  <c r="AU245" i="11"/>
  <c r="AW245" i="11" s="1"/>
  <c r="AX245" i="11" s="1"/>
  <c r="AY245" i="11" s="1"/>
  <c r="AZ245" i="11" s="1"/>
  <c r="AV245" i="11"/>
  <c r="BB245" i="11"/>
  <c r="BC245" i="11"/>
  <c r="BD245" i="11"/>
  <c r="BE245" i="11" s="1"/>
  <c r="BF245" i="11" s="1"/>
  <c r="BI245" i="11"/>
  <c r="BK245" i="11" s="1"/>
  <c r="BL245" i="11" s="1"/>
  <c r="BM245" i="11" s="1"/>
  <c r="BJ245" i="11"/>
  <c r="BP245" i="11"/>
  <c r="BQ245" i="11"/>
  <c r="BR245" i="11"/>
  <c r="BS245" i="11" s="1"/>
  <c r="BT245" i="11" s="1"/>
  <c r="BU245" i="11" s="1"/>
  <c r="BW245" i="11"/>
  <c r="BY245" i="11" s="1"/>
  <c r="BZ245" i="11" s="1"/>
  <c r="CA245" i="11" s="1"/>
  <c r="CB245" i="11" s="1"/>
  <c r="BX245" i="11"/>
  <c r="CD245" i="11"/>
  <c r="CE245" i="11"/>
  <c r="CF245" i="11"/>
  <c r="CG245" i="11" s="1"/>
  <c r="CH245" i="11" s="1"/>
  <c r="AU246" i="11"/>
  <c r="AW246" i="11" s="1"/>
  <c r="AX246" i="11" s="1"/>
  <c r="AY246" i="11" s="1"/>
  <c r="AV246" i="11"/>
  <c r="BB246" i="11"/>
  <c r="BC246" i="11"/>
  <c r="BD246" i="11"/>
  <c r="BE246" i="11" s="1"/>
  <c r="BF246" i="11" s="1"/>
  <c r="BG246" i="11" s="1"/>
  <c r="BI246" i="11"/>
  <c r="BK246" i="11" s="1"/>
  <c r="BL246" i="11" s="1"/>
  <c r="BM246" i="11" s="1"/>
  <c r="BN246" i="11" s="1"/>
  <c r="BJ246" i="11"/>
  <c r="BP246" i="11"/>
  <c r="BR246" i="11" s="1"/>
  <c r="BS246" i="11" s="1"/>
  <c r="BT246" i="11" s="1"/>
  <c r="BQ246" i="11"/>
  <c r="BW246" i="11"/>
  <c r="BY246" i="11" s="1"/>
  <c r="BZ246" i="11" s="1"/>
  <c r="CA246" i="11" s="1"/>
  <c r="BX246" i="11"/>
  <c r="CD246" i="11"/>
  <c r="CF246" i="11" s="1"/>
  <c r="CG246" i="11" s="1"/>
  <c r="CH246" i="11" s="1"/>
  <c r="CI246" i="11" s="1"/>
  <c r="CE246" i="11"/>
  <c r="AU247" i="11"/>
  <c r="AW247" i="11" s="1"/>
  <c r="AX247" i="11" s="1"/>
  <c r="AY247" i="11" s="1"/>
  <c r="AZ247" i="11" s="1"/>
  <c r="AV247" i="11"/>
  <c r="BB247" i="11"/>
  <c r="BD247" i="11" s="1"/>
  <c r="BE247" i="11" s="1"/>
  <c r="BF247" i="11" s="1"/>
  <c r="BC247" i="11"/>
  <c r="BI247" i="11"/>
  <c r="BJ247" i="11"/>
  <c r="BK247" i="11"/>
  <c r="BL247" i="11"/>
  <c r="BM247" i="11" s="1"/>
  <c r="BP247" i="11"/>
  <c r="BR247" i="11" s="1"/>
  <c r="BS247" i="11" s="1"/>
  <c r="BT247" i="11" s="1"/>
  <c r="BU247" i="11" s="1"/>
  <c r="BQ247" i="11"/>
  <c r="BW247" i="11"/>
  <c r="BY247" i="11" s="1"/>
  <c r="BZ247" i="11" s="1"/>
  <c r="CA247" i="11" s="1"/>
  <c r="CB247" i="11" s="1"/>
  <c r="BX247" i="11"/>
  <c r="CD247" i="11"/>
  <c r="CE247" i="11"/>
  <c r="CF247" i="11"/>
  <c r="CG247" i="11" s="1"/>
  <c r="CH247" i="11"/>
  <c r="CI247" i="11" s="1"/>
  <c r="AU248" i="11"/>
  <c r="AW248" i="11" s="1"/>
  <c r="AX248" i="11" s="1"/>
  <c r="AY248" i="11" s="1"/>
  <c r="AV248" i="11"/>
  <c r="BB248" i="11"/>
  <c r="BD248" i="11" s="1"/>
  <c r="BC248" i="11"/>
  <c r="BE248" i="11"/>
  <c r="BF248" i="11" s="1"/>
  <c r="BI248" i="11"/>
  <c r="BJ248" i="11"/>
  <c r="BK248" i="11"/>
  <c r="BL248" i="11"/>
  <c r="BM248" i="11" s="1"/>
  <c r="BN248" i="11" s="1"/>
  <c r="BP248" i="11"/>
  <c r="BR248" i="11" s="1"/>
  <c r="BS248" i="11" s="1"/>
  <c r="BT248" i="11" s="1"/>
  <c r="BU248" i="11" s="1"/>
  <c r="BQ248" i="11"/>
  <c r="BW248" i="11"/>
  <c r="BX248" i="11"/>
  <c r="BY248" i="11"/>
  <c r="BZ248" i="11" s="1"/>
  <c r="CA248" i="11" s="1"/>
  <c r="CD248" i="11"/>
  <c r="CE248" i="11"/>
  <c r="CF248" i="11"/>
  <c r="CG248" i="11"/>
  <c r="CH248" i="11" s="1"/>
  <c r="CI248" i="11"/>
  <c r="AU249" i="11"/>
  <c r="AW249" i="11" s="1"/>
  <c r="AX249" i="11" s="1"/>
  <c r="AY249" i="11" s="1"/>
  <c r="AV249" i="11"/>
  <c r="AZ249" i="11"/>
  <c r="BB249" i="11"/>
  <c r="BD249" i="11" s="1"/>
  <c r="BE249" i="11" s="1"/>
  <c r="BC249" i="11"/>
  <c r="BI249" i="11"/>
  <c r="BJ249" i="11"/>
  <c r="BK249" i="11"/>
  <c r="BL249" i="11" s="1"/>
  <c r="BM249" i="11"/>
  <c r="BP249" i="11"/>
  <c r="BR249" i="11" s="1"/>
  <c r="BS249" i="11" s="1"/>
  <c r="BT249" i="11" s="1"/>
  <c r="BQ249" i="11"/>
  <c r="BU249" i="11"/>
  <c r="BW249" i="11"/>
  <c r="BY249" i="11" s="1"/>
  <c r="BZ249" i="11" s="1"/>
  <c r="CA249" i="11" s="1"/>
  <c r="CB249" i="11" s="1"/>
  <c r="BX249" i="11"/>
  <c r="CD249" i="11"/>
  <c r="CF249" i="11" s="1"/>
  <c r="CG249" i="11" s="1"/>
  <c r="CE249" i="11"/>
  <c r="CH249" i="11"/>
  <c r="AU250" i="11"/>
  <c r="AW250" i="11" s="1"/>
  <c r="AX250" i="11" s="1"/>
  <c r="AV250" i="11"/>
  <c r="AY250" i="11"/>
  <c r="BB250" i="11"/>
  <c r="BD250" i="11" s="1"/>
  <c r="BE250" i="11" s="1"/>
  <c r="BF250" i="11" s="1"/>
  <c r="BC250" i="11"/>
  <c r="BI250" i="11"/>
  <c r="BK250" i="11" s="1"/>
  <c r="BJ250" i="11"/>
  <c r="BL250" i="11"/>
  <c r="BM250" i="11" s="1"/>
  <c r="BN250" i="11" s="1"/>
  <c r="BP250" i="11"/>
  <c r="BQ250" i="11"/>
  <c r="BR250" i="11"/>
  <c r="BS250" i="11" s="1"/>
  <c r="BT250" i="11"/>
  <c r="BU250" i="11" s="1"/>
  <c r="BW250" i="11"/>
  <c r="BY250" i="11" s="1"/>
  <c r="BZ250" i="11" s="1"/>
  <c r="CA250" i="11" s="1"/>
  <c r="BX250" i="11"/>
  <c r="CD250" i="11"/>
  <c r="CF250" i="11" s="1"/>
  <c r="CG250" i="11" s="1"/>
  <c r="CH250" i="11" s="1"/>
  <c r="CE250" i="11"/>
  <c r="AU251" i="11"/>
  <c r="AV251" i="11"/>
  <c r="AW251" i="11"/>
  <c r="AX251" i="11"/>
  <c r="AY251" i="11" s="1"/>
  <c r="AZ251" i="11"/>
  <c r="BB251" i="11"/>
  <c r="BD251" i="11" s="1"/>
  <c r="BE251" i="11" s="1"/>
  <c r="BF251" i="11" s="1"/>
  <c r="BG251" i="11" s="1"/>
  <c r="BC251" i="11"/>
  <c r="BI251" i="11"/>
  <c r="BJ251" i="11"/>
  <c r="BK251" i="11"/>
  <c r="BL251" i="11" s="1"/>
  <c r="BM251" i="11" s="1"/>
  <c r="BP251" i="11"/>
  <c r="BQ251" i="11"/>
  <c r="BR251" i="11"/>
  <c r="BS251" i="11"/>
  <c r="BT251" i="11" s="1"/>
  <c r="BU251" i="11"/>
  <c r="BW251" i="11"/>
  <c r="BY251" i="11" s="1"/>
  <c r="BZ251" i="11" s="1"/>
  <c r="CA251" i="11" s="1"/>
  <c r="BX251" i="11"/>
  <c r="CB251" i="11"/>
  <c r="CD251" i="11"/>
  <c r="CF251" i="11" s="1"/>
  <c r="CG251" i="11" s="1"/>
  <c r="CH251" i="11" s="1"/>
  <c r="CE251" i="11"/>
  <c r="AU252" i="11"/>
  <c r="AV252" i="11"/>
  <c r="AW252" i="11"/>
  <c r="AX252" i="11" s="1"/>
  <c r="AY252" i="11" s="1"/>
  <c r="BB252" i="11"/>
  <c r="BD252" i="11" s="1"/>
  <c r="BE252" i="11" s="1"/>
  <c r="BF252" i="11" s="1"/>
  <c r="BG252" i="11" s="1"/>
  <c r="BC252" i="11"/>
  <c r="BI252" i="11"/>
  <c r="BK252" i="11" s="1"/>
  <c r="BL252" i="11" s="1"/>
  <c r="BM252" i="11" s="1"/>
  <c r="BN252" i="11" s="1"/>
  <c r="BJ252" i="11"/>
  <c r="BP252" i="11"/>
  <c r="BR252" i="11" s="1"/>
  <c r="BS252" i="11" s="1"/>
  <c r="BT252" i="11" s="1"/>
  <c r="BQ252" i="11"/>
  <c r="BW252" i="11"/>
  <c r="BY252" i="11" s="1"/>
  <c r="BZ252" i="11" s="1"/>
  <c r="CA252" i="11" s="1"/>
  <c r="BX252" i="11"/>
  <c r="CD252" i="11"/>
  <c r="CF252" i="11" s="1"/>
  <c r="CG252" i="11" s="1"/>
  <c r="CH252" i="11" s="1"/>
  <c r="CE252" i="11"/>
  <c r="AU253" i="11"/>
  <c r="AW253" i="11" s="1"/>
  <c r="AX253" i="11" s="1"/>
  <c r="AY253" i="11" s="1"/>
  <c r="AZ253" i="11" s="1"/>
  <c r="AV253" i="11"/>
  <c r="BB253" i="11"/>
  <c r="BC253" i="11"/>
  <c r="BD253" i="11"/>
  <c r="BE253" i="11" s="1"/>
  <c r="BF253" i="11"/>
  <c r="BG253" i="11" s="1"/>
  <c r="BI253" i="11"/>
  <c r="BK253" i="11" s="1"/>
  <c r="BL253" i="11" s="1"/>
  <c r="BM253" i="11" s="1"/>
  <c r="BJ253" i="11"/>
  <c r="BP253" i="11"/>
  <c r="BR253" i="11" s="1"/>
  <c r="BQ253" i="11"/>
  <c r="BS253" i="11"/>
  <c r="BT253" i="11" s="1"/>
  <c r="BW253" i="11"/>
  <c r="BX253" i="11"/>
  <c r="BY253" i="11"/>
  <c r="BZ253" i="11"/>
  <c r="CA253" i="11" s="1"/>
  <c r="CB253" i="11"/>
  <c r="CD253" i="11"/>
  <c r="CF253" i="11" s="1"/>
  <c r="CG253" i="11" s="1"/>
  <c r="CH253" i="11" s="1"/>
  <c r="CE253" i="11"/>
  <c r="CI253" i="11"/>
  <c r="AU254" i="11"/>
  <c r="AW254" i="11" s="1"/>
  <c r="AX254" i="11" s="1"/>
  <c r="AV254" i="11"/>
  <c r="BB254" i="11"/>
  <c r="BD254" i="11" s="1"/>
  <c r="BC254" i="11"/>
  <c r="BE254" i="11"/>
  <c r="BF254" i="11" s="1"/>
  <c r="BI254" i="11"/>
  <c r="BJ254" i="11"/>
  <c r="BK254" i="11"/>
  <c r="BL254" i="11"/>
  <c r="BM254" i="11" s="1"/>
  <c r="BN254" i="11"/>
  <c r="BP254" i="11"/>
  <c r="BR254" i="11" s="1"/>
  <c r="BS254" i="11" s="1"/>
  <c r="BT254" i="11" s="1"/>
  <c r="BU254" i="11" s="1"/>
  <c r="BQ254" i="11"/>
  <c r="BW254" i="11"/>
  <c r="BY254" i="11" s="1"/>
  <c r="BZ254" i="11" s="1"/>
  <c r="CA254" i="11" s="1"/>
  <c r="BX254" i="11"/>
  <c r="CD254" i="11"/>
  <c r="CF254" i="11" s="1"/>
  <c r="CG254" i="11" s="1"/>
  <c r="CH254" i="11" s="1"/>
  <c r="CE254" i="11"/>
  <c r="AU255" i="11"/>
  <c r="AV255" i="11"/>
  <c r="AW255" i="11"/>
  <c r="AX255" i="11"/>
  <c r="AY255" i="11" s="1"/>
  <c r="AZ255" i="11" s="1"/>
  <c r="BB255" i="11"/>
  <c r="BD255" i="11" s="1"/>
  <c r="BE255" i="11" s="1"/>
  <c r="BF255" i="11" s="1"/>
  <c r="BG255" i="11" s="1"/>
  <c r="BC255" i="11"/>
  <c r="BI255" i="11"/>
  <c r="BK255" i="11" s="1"/>
  <c r="BL255" i="11" s="1"/>
  <c r="BM255" i="11" s="1"/>
  <c r="BJ255" i="11"/>
  <c r="BP255" i="11"/>
  <c r="BR255" i="11" s="1"/>
  <c r="BS255" i="11" s="1"/>
  <c r="BT255" i="11" s="1"/>
  <c r="BQ255" i="11"/>
  <c r="BW255" i="11"/>
  <c r="BX255" i="11"/>
  <c r="BY255" i="11"/>
  <c r="BZ255" i="11"/>
  <c r="CA255" i="11" s="1"/>
  <c r="CB255" i="11" s="1"/>
  <c r="CD255" i="11"/>
  <c r="CF255" i="11" s="1"/>
  <c r="CG255" i="11" s="1"/>
  <c r="CH255" i="11" s="1"/>
  <c r="CI255" i="11" s="1"/>
  <c r="CE255" i="11"/>
  <c r="AU256" i="11"/>
  <c r="AW256" i="11" s="1"/>
  <c r="AX256" i="11" s="1"/>
  <c r="AY256" i="11" s="1"/>
  <c r="AV256" i="11"/>
  <c r="BB256" i="11"/>
  <c r="BD256" i="11" s="1"/>
  <c r="BE256" i="11" s="1"/>
  <c r="BF256" i="11" s="1"/>
  <c r="BC256" i="11"/>
  <c r="BI256" i="11"/>
  <c r="BJ256" i="11"/>
  <c r="BK256" i="11"/>
  <c r="BL256" i="11"/>
  <c r="BM256" i="11" s="1"/>
  <c r="BN256" i="11" s="1"/>
  <c r="BP256" i="11"/>
  <c r="BR256" i="11" s="1"/>
  <c r="BS256" i="11" s="1"/>
  <c r="BT256" i="11" s="1"/>
  <c r="BU256" i="11" s="1"/>
  <c r="BQ256" i="11"/>
  <c r="BW256" i="11"/>
  <c r="BY256" i="11" s="1"/>
  <c r="BZ256" i="11" s="1"/>
  <c r="BX256" i="11"/>
  <c r="CD256" i="11"/>
  <c r="CF256" i="11" s="1"/>
  <c r="CE256" i="11"/>
  <c r="CG256" i="11"/>
  <c r="AU257" i="11"/>
  <c r="AV257" i="11"/>
  <c r="AW257" i="11"/>
  <c r="AX257" i="11"/>
  <c r="AY257" i="11" s="1"/>
  <c r="AZ257" i="11"/>
  <c r="BB257" i="11"/>
  <c r="BD257" i="11" s="1"/>
  <c r="BE257" i="11" s="1"/>
  <c r="BF257" i="11" s="1"/>
  <c r="BC257" i="11"/>
  <c r="BG257" i="11"/>
  <c r="BI257" i="11"/>
  <c r="BK257" i="11" s="1"/>
  <c r="BL257" i="11" s="1"/>
  <c r="BM257" i="11" s="1"/>
  <c r="BJ257" i="11"/>
  <c r="BP257" i="11"/>
  <c r="BR257" i="11" s="1"/>
  <c r="BQ257" i="11"/>
  <c r="BS257" i="11"/>
  <c r="BT257" i="11" s="1"/>
  <c r="BW257" i="11"/>
  <c r="BX257" i="11"/>
  <c r="BY257" i="11"/>
  <c r="BZ257" i="11"/>
  <c r="CA257" i="11" s="1"/>
  <c r="CB257" i="11" s="1"/>
  <c r="CD257" i="11"/>
  <c r="CF257" i="11" s="1"/>
  <c r="CG257" i="11" s="1"/>
  <c r="CH257" i="11" s="1"/>
  <c r="CE257" i="11"/>
  <c r="CI257" i="11"/>
  <c r="AU258" i="11"/>
  <c r="AW258" i="11" s="1"/>
  <c r="AX258" i="11" s="1"/>
  <c r="AV258" i="11"/>
  <c r="BB258" i="11"/>
  <c r="BD258" i="11" s="1"/>
  <c r="BC258" i="11"/>
  <c r="BE258" i="11"/>
  <c r="BI258" i="11"/>
  <c r="BJ258" i="11"/>
  <c r="BK258" i="11"/>
  <c r="BL258" i="11"/>
  <c r="BM258" i="11" s="1"/>
  <c r="BN258" i="11"/>
  <c r="BP258" i="11"/>
  <c r="BR258" i="11" s="1"/>
  <c r="BS258" i="11" s="1"/>
  <c r="BT258" i="11" s="1"/>
  <c r="BQ258" i="11"/>
  <c r="BU258" i="11"/>
  <c r="BW258" i="11"/>
  <c r="BY258" i="11" s="1"/>
  <c r="BZ258" i="11" s="1"/>
  <c r="BX258" i="11"/>
  <c r="CD258" i="11"/>
  <c r="CF258" i="11" s="1"/>
  <c r="CE258" i="11"/>
  <c r="CG258" i="11"/>
  <c r="CH258" i="11" s="1"/>
  <c r="AU259" i="11"/>
  <c r="AV259" i="11"/>
  <c r="AW259" i="11"/>
  <c r="AX259" i="11"/>
  <c r="AY259" i="11" s="1"/>
  <c r="AZ259" i="11"/>
  <c r="BB259" i="11"/>
  <c r="BD259" i="11" s="1"/>
  <c r="BE259" i="11" s="1"/>
  <c r="BF259" i="11" s="1"/>
  <c r="BC259" i="11"/>
  <c r="BG259" i="11"/>
  <c r="BI259" i="11"/>
  <c r="BK259" i="11" s="1"/>
  <c r="BL259" i="11" s="1"/>
  <c r="BJ259" i="11"/>
  <c r="BP259" i="11"/>
  <c r="BR259" i="11" s="1"/>
  <c r="BQ259" i="11"/>
  <c r="BS259" i="11"/>
  <c r="BT259" i="11" s="1"/>
  <c r="BW259" i="11"/>
  <c r="BX259" i="11"/>
  <c r="BY259" i="11"/>
  <c r="BZ259" i="11"/>
  <c r="CA259" i="11" s="1"/>
  <c r="CB259" i="11"/>
  <c r="CD259" i="11"/>
  <c r="CF259" i="11" s="1"/>
  <c r="CG259" i="11" s="1"/>
  <c r="CH259" i="11" s="1"/>
  <c r="CI259" i="11" s="1"/>
  <c r="CE259" i="11"/>
  <c r="AU260" i="11"/>
  <c r="AW260" i="11" s="1"/>
  <c r="AX260" i="11" s="1"/>
  <c r="AY260" i="11" s="1"/>
  <c r="AV260" i="11"/>
  <c r="BB260" i="11"/>
  <c r="BD260" i="11" s="1"/>
  <c r="BE260" i="11" s="1"/>
  <c r="BF260" i="11" s="1"/>
  <c r="BC260" i="11"/>
  <c r="BI260" i="11"/>
  <c r="BJ260" i="11"/>
  <c r="BK260" i="11"/>
  <c r="BL260" i="11"/>
  <c r="BM260" i="11" s="1"/>
  <c r="BN260" i="11" s="1"/>
  <c r="BP260" i="11"/>
  <c r="BR260" i="11" s="1"/>
  <c r="BS260" i="11" s="1"/>
  <c r="BT260" i="11" s="1"/>
  <c r="BU260" i="11" s="1"/>
  <c r="BQ260" i="11"/>
  <c r="BW260" i="11"/>
  <c r="BY260" i="11" s="1"/>
  <c r="BZ260" i="11" s="1"/>
  <c r="CA260" i="11" s="1"/>
  <c r="BX260" i="11"/>
  <c r="CD260" i="11"/>
  <c r="CF260" i="11" s="1"/>
  <c r="CG260" i="11" s="1"/>
  <c r="CH260" i="11" s="1"/>
  <c r="CE260" i="11"/>
  <c r="AU261" i="11"/>
  <c r="AV261" i="11"/>
  <c r="AW261" i="11"/>
  <c r="AX261" i="11"/>
  <c r="AY261" i="11" s="1"/>
  <c r="AZ261" i="11" s="1"/>
  <c r="BB261" i="11"/>
  <c r="BD261" i="11" s="1"/>
  <c r="BE261" i="11" s="1"/>
  <c r="BF261" i="11" s="1"/>
  <c r="BG261" i="11" s="1"/>
  <c r="BC261" i="11"/>
  <c r="BI261" i="11"/>
  <c r="BK261" i="11" s="1"/>
  <c r="BL261" i="11" s="1"/>
  <c r="BM261" i="11" s="1"/>
  <c r="BJ261" i="11"/>
  <c r="BP261" i="11"/>
  <c r="BR261" i="11" s="1"/>
  <c r="BS261" i="11" s="1"/>
  <c r="BT261" i="11" s="1"/>
  <c r="BQ261" i="11"/>
  <c r="BW261" i="11"/>
  <c r="BX261" i="11"/>
  <c r="BY261" i="11"/>
  <c r="BZ261" i="11"/>
  <c r="CA261" i="11" s="1"/>
  <c r="CB261" i="11" s="1"/>
  <c r="CD261" i="11"/>
  <c r="CF261" i="11" s="1"/>
  <c r="CG261" i="11" s="1"/>
  <c r="CH261" i="11" s="1"/>
  <c r="CI261" i="11" s="1"/>
  <c r="CE261" i="11"/>
  <c r="AU262" i="11"/>
  <c r="AW262" i="11" s="1"/>
  <c r="AX262" i="11" s="1"/>
  <c r="AV262" i="11"/>
  <c r="BB262" i="11"/>
  <c r="BD262" i="11" s="1"/>
  <c r="BC262" i="11"/>
  <c r="BE262" i="11"/>
  <c r="BI262" i="11"/>
  <c r="BJ262" i="11"/>
  <c r="BK262" i="11"/>
  <c r="BL262" i="11"/>
  <c r="BM262" i="11" s="1"/>
  <c r="BN262" i="11"/>
  <c r="BP262" i="11"/>
  <c r="BR262" i="11" s="1"/>
  <c r="BS262" i="11" s="1"/>
  <c r="BT262" i="11" s="1"/>
  <c r="BQ262" i="11"/>
  <c r="BU262" i="11"/>
  <c r="BW262" i="11"/>
  <c r="BY262" i="11" s="1"/>
  <c r="BZ262" i="11" s="1"/>
  <c r="CA262" i="11" s="1"/>
  <c r="BX262" i="11"/>
  <c r="CD262" i="11"/>
  <c r="CF262" i="11" s="1"/>
  <c r="CE262" i="11"/>
  <c r="CG262" i="11"/>
  <c r="CH262" i="11" s="1"/>
  <c r="AU263" i="11"/>
  <c r="AV263" i="11"/>
  <c r="AW263" i="11"/>
  <c r="AX263" i="11"/>
  <c r="AY263" i="11" s="1"/>
  <c r="AZ263" i="11" s="1"/>
  <c r="BB263" i="11"/>
  <c r="BD263" i="11" s="1"/>
  <c r="BE263" i="11" s="1"/>
  <c r="BF263" i="11" s="1"/>
  <c r="BC263" i="11"/>
  <c r="BG263" i="11"/>
  <c r="BI263" i="11"/>
  <c r="BK263" i="11" s="1"/>
  <c r="BL263" i="11" s="1"/>
  <c r="BJ263" i="11"/>
  <c r="BP263" i="11"/>
  <c r="BR263" i="11" s="1"/>
  <c r="BQ263" i="11"/>
  <c r="BS263" i="11"/>
  <c r="BW263" i="11"/>
  <c r="BX263" i="11"/>
  <c r="BY263" i="11"/>
  <c r="BZ263" i="11"/>
  <c r="CA263" i="11" s="1"/>
  <c r="CB263" i="11"/>
  <c r="CD263" i="11"/>
  <c r="CF263" i="11" s="1"/>
  <c r="CG263" i="11" s="1"/>
  <c r="CH263" i="11" s="1"/>
  <c r="CE263" i="11"/>
  <c r="CI263" i="11"/>
  <c r="AU264" i="11"/>
  <c r="AW264" i="11" s="1"/>
  <c r="AX264" i="11" s="1"/>
  <c r="AV264" i="11"/>
  <c r="BB264" i="11"/>
  <c r="BD264" i="11" s="1"/>
  <c r="BC264" i="11"/>
  <c r="BE264" i="11"/>
  <c r="BF264" i="11" s="1"/>
  <c r="BI264" i="11"/>
  <c r="BJ264" i="11"/>
  <c r="BK264" i="11"/>
  <c r="BL264" i="11"/>
  <c r="BM264" i="11" s="1"/>
  <c r="BN264" i="11"/>
  <c r="BP264" i="11"/>
  <c r="BR264" i="11" s="1"/>
  <c r="BS264" i="11" s="1"/>
  <c r="BT264" i="11" s="1"/>
  <c r="BQ264" i="11"/>
  <c r="BU264" i="11"/>
  <c r="BW264" i="11"/>
  <c r="BY264" i="11" s="1"/>
  <c r="BZ264" i="11" s="1"/>
  <c r="BX264" i="11"/>
  <c r="CD264" i="11"/>
  <c r="CF264" i="11" s="1"/>
  <c r="CG264" i="11" s="1"/>
  <c r="CH264" i="11" s="1"/>
  <c r="CE264" i="11"/>
  <c r="AU265" i="11"/>
  <c r="AV265" i="11"/>
  <c r="AW265" i="11"/>
  <c r="AX265" i="11"/>
  <c r="AY265" i="11" s="1"/>
  <c r="AZ265" i="11"/>
  <c r="BB265" i="11"/>
  <c r="BD265" i="11" s="1"/>
  <c r="BE265" i="11" s="1"/>
  <c r="BF265" i="11" s="1"/>
  <c r="BG265" i="11" s="1"/>
  <c r="BC265" i="11"/>
  <c r="BI265" i="11"/>
  <c r="BK265" i="11" s="1"/>
  <c r="BL265" i="11" s="1"/>
  <c r="BM265" i="11" s="1"/>
  <c r="BJ265" i="11"/>
  <c r="BP265" i="11"/>
  <c r="BR265" i="11" s="1"/>
  <c r="BS265" i="11" s="1"/>
  <c r="BT265" i="11" s="1"/>
  <c r="BQ265" i="11"/>
  <c r="BW265" i="11"/>
  <c r="BX265" i="11"/>
  <c r="BY265" i="11"/>
  <c r="BZ265" i="11"/>
  <c r="CA265" i="11" s="1"/>
  <c r="CB265" i="11" s="1"/>
  <c r="CD265" i="11"/>
  <c r="CF265" i="11" s="1"/>
  <c r="CG265" i="11" s="1"/>
  <c r="CH265" i="11" s="1"/>
  <c r="CI265" i="11" s="1"/>
  <c r="CE265" i="11"/>
  <c r="AU266" i="11"/>
  <c r="AW266" i="11" s="1"/>
  <c r="AX266" i="11" s="1"/>
  <c r="AY266" i="11" s="1"/>
  <c r="AV266" i="11"/>
  <c r="BB266" i="11"/>
  <c r="BD266" i="11" s="1"/>
  <c r="BE266" i="11" s="1"/>
  <c r="BF266" i="11" s="1"/>
  <c r="BC266" i="11"/>
  <c r="BI266" i="11"/>
  <c r="BJ266" i="11"/>
  <c r="BK266" i="11"/>
  <c r="BL266" i="11"/>
  <c r="BM266" i="11" s="1"/>
  <c r="BN266" i="11" s="1"/>
  <c r="BP266" i="11"/>
  <c r="BR266" i="11" s="1"/>
  <c r="BS266" i="11" s="1"/>
  <c r="BT266" i="11" s="1"/>
  <c r="BU266" i="11" s="1"/>
  <c r="BQ266" i="11"/>
  <c r="BW266" i="11"/>
  <c r="BY266" i="11" s="1"/>
  <c r="BZ266" i="11" s="1"/>
  <c r="CA266" i="11" s="1"/>
  <c r="BX266" i="11"/>
  <c r="CD266" i="11"/>
  <c r="CF266" i="11" s="1"/>
  <c r="CG266" i="11" s="1"/>
  <c r="CH266" i="11" s="1"/>
  <c r="CE266" i="11"/>
  <c r="AU267" i="11"/>
  <c r="AV267" i="11"/>
  <c r="AW267" i="11"/>
  <c r="AX267" i="11"/>
  <c r="AY267" i="11" s="1"/>
  <c r="AZ267" i="11" s="1"/>
  <c r="BB267" i="11"/>
  <c r="BD267" i="11" s="1"/>
  <c r="BE267" i="11" s="1"/>
  <c r="BF267" i="11" s="1"/>
  <c r="BG267" i="11" s="1"/>
  <c r="BC267" i="11"/>
  <c r="BI267" i="11"/>
  <c r="BK267" i="11" s="1"/>
  <c r="BL267" i="11" s="1"/>
  <c r="BJ267" i="11"/>
  <c r="BP267" i="11"/>
  <c r="BR267" i="11" s="1"/>
  <c r="BQ267" i="11"/>
  <c r="BS267" i="11"/>
  <c r="BW267" i="11"/>
  <c r="BX267" i="11"/>
  <c r="BY267" i="11"/>
  <c r="BZ267" i="11"/>
  <c r="CA267" i="11" s="1"/>
  <c r="CB267" i="11"/>
  <c r="CD267" i="11"/>
  <c r="CF267" i="11" s="1"/>
  <c r="CG267" i="11" s="1"/>
  <c r="CH267" i="11" s="1"/>
  <c r="CE267" i="11"/>
  <c r="CI267" i="11"/>
  <c r="AU268" i="11"/>
  <c r="AW268" i="11" s="1"/>
  <c r="AX268" i="11" s="1"/>
  <c r="AY268" i="11" s="1"/>
  <c r="AV268" i="11"/>
  <c r="BB268" i="11"/>
  <c r="BD268" i="11" s="1"/>
  <c r="BC268" i="11"/>
  <c r="BE268" i="11"/>
  <c r="BF268" i="11" s="1"/>
  <c r="BI268" i="11"/>
  <c r="BJ268" i="11"/>
  <c r="BK268" i="11"/>
  <c r="BL268" i="11"/>
  <c r="BM268" i="11" s="1"/>
  <c r="BN268" i="11" s="1"/>
  <c r="BP268" i="11"/>
  <c r="BR268" i="11" s="1"/>
  <c r="BS268" i="11" s="1"/>
  <c r="BT268" i="11" s="1"/>
  <c r="BQ268" i="11"/>
  <c r="BU268" i="11"/>
  <c r="BW268" i="11"/>
  <c r="BY268" i="11" s="1"/>
  <c r="BZ268" i="11" s="1"/>
  <c r="BX268" i="11"/>
  <c r="CD268" i="11"/>
  <c r="CF268" i="11" s="1"/>
  <c r="CE268" i="11"/>
  <c r="CG268" i="11"/>
  <c r="AU269" i="11"/>
  <c r="AV269" i="11"/>
  <c r="AW269" i="11"/>
  <c r="AX269" i="11"/>
  <c r="AY269" i="11" s="1"/>
  <c r="AZ269" i="11"/>
  <c r="BB269" i="11"/>
  <c r="BD269" i="11" s="1"/>
  <c r="BE269" i="11" s="1"/>
  <c r="BF269" i="11" s="1"/>
  <c r="BC269" i="11"/>
  <c r="BG269" i="11"/>
  <c r="BI269" i="11"/>
  <c r="BK269" i="11" s="1"/>
  <c r="BL269" i="11" s="1"/>
  <c r="BJ269" i="11"/>
  <c r="BP269" i="11"/>
  <c r="BR269" i="11" s="1"/>
  <c r="BQ269" i="11"/>
  <c r="BS269" i="11"/>
  <c r="BT269" i="11" s="1"/>
  <c r="BW269" i="11"/>
  <c r="BX269" i="11"/>
  <c r="BY269" i="11"/>
  <c r="BZ269" i="11"/>
  <c r="CA269" i="11" s="1"/>
  <c r="CB269" i="11"/>
  <c r="CD269" i="11"/>
  <c r="CF269" i="11" s="1"/>
  <c r="CG269" i="11" s="1"/>
  <c r="CH269" i="11" s="1"/>
  <c r="CE269" i="11"/>
  <c r="CI269" i="11"/>
  <c r="AU270" i="11"/>
  <c r="AW270" i="11" s="1"/>
  <c r="AX270" i="11" s="1"/>
  <c r="AV270" i="11"/>
  <c r="BB270" i="11"/>
  <c r="BD270" i="11" s="1"/>
  <c r="BE270" i="11" s="1"/>
  <c r="BF270" i="11" s="1"/>
  <c r="BC270" i="11"/>
  <c r="BI270" i="11"/>
  <c r="BJ270" i="11"/>
  <c r="BK270" i="11"/>
  <c r="BL270" i="11"/>
  <c r="BM270" i="11" s="1"/>
  <c r="BN270" i="11"/>
  <c r="BP270" i="11"/>
  <c r="BR270" i="11" s="1"/>
  <c r="BS270" i="11" s="1"/>
  <c r="BT270" i="11" s="1"/>
  <c r="BU270" i="11" s="1"/>
  <c r="BQ270" i="11"/>
  <c r="BW270" i="11"/>
  <c r="BY270" i="11" s="1"/>
  <c r="BZ270" i="11" s="1"/>
  <c r="CA270" i="11" s="1"/>
  <c r="BX270" i="11"/>
  <c r="CD270" i="11"/>
  <c r="CF270" i="11" s="1"/>
  <c r="CG270" i="11" s="1"/>
  <c r="CH270" i="11" s="1"/>
  <c r="CE270" i="11"/>
  <c r="AU271" i="11"/>
  <c r="AV271" i="11"/>
  <c r="AW271" i="11"/>
  <c r="AX271" i="11"/>
  <c r="AY271" i="11" s="1"/>
  <c r="AZ271" i="11" s="1"/>
  <c r="BB271" i="11"/>
  <c r="BD271" i="11" s="1"/>
  <c r="BE271" i="11" s="1"/>
  <c r="BF271" i="11" s="1"/>
  <c r="BG271" i="11" s="1"/>
  <c r="BC271" i="11"/>
  <c r="BI271" i="11"/>
  <c r="BK271" i="11" s="1"/>
  <c r="BL271" i="11" s="1"/>
  <c r="BM271" i="11" s="1"/>
  <c r="BJ271" i="11"/>
  <c r="BP271" i="11"/>
  <c r="BR271" i="11" s="1"/>
  <c r="BS271" i="11" s="1"/>
  <c r="BT271" i="11" s="1"/>
  <c r="BQ271" i="11"/>
  <c r="BW271" i="11"/>
  <c r="BX271" i="11"/>
  <c r="BY271" i="11"/>
  <c r="BZ271" i="11"/>
  <c r="CA271" i="11" s="1"/>
  <c r="CB271" i="11" s="1"/>
  <c r="CD271" i="11"/>
  <c r="CF271" i="11" s="1"/>
  <c r="CG271" i="11" s="1"/>
  <c r="CH271" i="11" s="1"/>
  <c r="CI271" i="11" s="1"/>
  <c r="CE271" i="11"/>
  <c r="AU272" i="11"/>
  <c r="AW272" i="11" s="1"/>
  <c r="AX272" i="11" s="1"/>
  <c r="AY272" i="11" s="1"/>
  <c r="AV272" i="11"/>
  <c r="BB272" i="11"/>
  <c r="BD272" i="11" s="1"/>
  <c r="BE272" i="11" s="1"/>
  <c r="BF272" i="11" s="1"/>
  <c r="BC272" i="11"/>
  <c r="BI272" i="11"/>
  <c r="BJ272" i="11"/>
  <c r="BK272" i="11"/>
  <c r="BL272" i="11"/>
  <c r="BM272" i="11" s="1"/>
  <c r="BN272" i="11" s="1"/>
  <c r="BP272" i="11"/>
  <c r="BR272" i="11" s="1"/>
  <c r="BS272" i="11" s="1"/>
  <c r="BT272" i="11" s="1"/>
  <c r="BU272" i="11" s="1"/>
  <c r="BQ272" i="11"/>
  <c r="BW272" i="11"/>
  <c r="BY272" i="11" s="1"/>
  <c r="BZ272" i="11" s="1"/>
  <c r="BX272" i="11"/>
  <c r="CD272" i="11"/>
  <c r="CF272" i="11" s="1"/>
  <c r="CE272" i="11"/>
  <c r="CC387" i="11" s="1"/>
  <c r="CG272" i="11"/>
  <c r="AU273" i="11"/>
  <c r="AV273" i="11"/>
  <c r="AW273" i="11"/>
  <c r="AX273" i="11"/>
  <c r="AY273" i="11" s="1"/>
  <c r="AZ273" i="11"/>
  <c r="BB273" i="11"/>
  <c r="BD273" i="11" s="1"/>
  <c r="BE273" i="11" s="1"/>
  <c r="BF273" i="11" s="1"/>
  <c r="BC273" i="11"/>
  <c r="BG273" i="11"/>
  <c r="BI273" i="11"/>
  <c r="BK273" i="11" s="1"/>
  <c r="BL273" i="11" s="1"/>
  <c r="BM273" i="11" s="1"/>
  <c r="BJ273" i="11"/>
  <c r="BP273" i="11"/>
  <c r="BR273" i="11" s="1"/>
  <c r="BQ273" i="11"/>
  <c r="BS273" i="11"/>
  <c r="BT273" i="11" s="1"/>
  <c r="BW273" i="11"/>
  <c r="BX273" i="11"/>
  <c r="BY273" i="11"/>
  <c r="BZ273" i="11"/>
  <c r="CA273" i="11" s="1"/>
  <c r="CB273" i="11" s="1"/>
  <c r="CD273" i="11"/>
  <c r="CF273" i="11" s="1"/>
  <c r="CG273" i="11" s="1"/>
  <c r="CH273" i="11" s="1"/>
  <c r="CE273" i="11"/>
  <c r="CI273" i="11"/>
  <c r="AU274" i="11"/>
  <c r="AW274" i="11" s="1"/>
  <c r="AX274" i="11" s="1"/>
  <c r="AV274" i="11"/>
  <c r="BB274" i="11"/>
  <c r="BD274" i="11" s="1"/>
  <c r="BC274" i="11"/>
  <c r="BE274" i="11"/>
  <c r="BI274" i="11"/>
  <c r="BJ274" i="11"/>
  <c r="BK274" i="11"/>
  <c r="BL274" i="11"/>
  <c r="BM274" i="11" s="1"/>
  <c r="BN274" i="11"/>
  <c r="BP274" i="11"/>
  <c r="BR274" i="11" s="1"/>
  <c r="BS274" i="11" s="1"/>
  <c r="BT274" i="11" s="1"/>
  <c r="BQ274" i="11"/>
  <c r="BU274" i="11"/>
  <c r="BW274" i="11"/>
  <c r="BY274" i="11" s="1"/>
  <c r="BZ274" i="11" s="1"/>
  <c r="BX274" i="11"/>
  <c r="CD274" i="11"/>
  <c r="CF274" i="11" s="1"/>
  <c r="CE274" i="11"/>
  <c r="CG274" i="11"/>
  <c r="CH274" i="11" s="1"/>
  <c r="AU275" i="11"/>
  <c r="AV275" i="11"/>
  <c r="AW275" i="11"/>
  <c r="AX275" i="11"/>
  <c r="AY275" i="11" s="1"/>
  <c r="AZ275" i="11"/>
  <c r="BB275" i="11"/>
  <c r="BD275" i="11" s="1"/>
  <c r="BE275" i="11" s="1"/>
  <c r="BF275" i="11" s="1"/>
  <c r="BC275" i="11"/>
  <c r="BG275" i="11"/>
  <c r="BI275" i="11"/>
  <c r="BK275" i="11" s="1"/>
  <c r="BL275" i="11" s="1"/>
  <c r="BJ275" i="11"/>
  <c r="BP275" i="11"/>
  <c r="BR275" i="11" s="1"/>
  <c r="BS275" i="11" s="1"/>
  <c r="BT275" i="11" s="1"/>
  <c r="BQ275" i="11"/>
  <c r="BW275" i="11"/>
  <c r="BX275" i="11"/>
  <c r="BY275" i="11"/>
  <c r="BZ275" i="11"/>
  <c r="CA275" i="11" s="1"/>
  <c r="CB275" i="11"/>
  <c r="CD275" i="11"/>
  <c r="CF275" i="11" s="1"/>
  <c r="CG275" i="11" s="1"/>
  <c r="CH275" i="11" s="1"/>
  <c r="CI275" i="11" s="1"/>
  <c r="CE275" i="11"/>
  <c r="AU276" i="11"/>
  <c r="AW276" i="11" s="1"/>
  <c r="AX276" i="11" s="1"/>
  <c r="AY276" i="11" s="1"/>
  <c r="AV276" i="11"/>
  <c r="BB276" i="11"/>
  <c r="BD276" i="11" s="1"/>
  <c r="BE276" i="11" s="1"/>
  <c r="BF276" i="11" s="1"/>
  <c r="BC276" i="11"/>
  <c r="BI276" i="11"/>
  <c r="BJ276" i="11"/>
  <c r="BK276" i="11"/>
  <c r="BL276" i="11"/>
  <c r="BM276" i="11" s="1"/>
  <c r="BN276" i="11" s="1"/>
  <c r="BP276" i="11"/>
  <c r="BR276" i="11" s="1"/>
  <c r="BS276" i="11" s="1"/>
  <c r="BT276" i="11" s="1"/>
  <c r="BU276" i="11" s="1"/>
  <c r="BQ276" i="11"/>
  <c r="BW276" i="11"/>
  <c r="BY276" i="11" s="1"/>
  <c r="BZ276" i="11" s="1"/>
  <c r="CA276" i="11" s="1"/>
  <c r="BX276" i="11"/>
  <c r="CD276" i="11"/>
  <c r="CF276" i="11" s="1"/>
  <c r="CG276" i="11" s="1"/>
  <c r="CH276" i="11" s="1"/>
  <c r="CE276" i="11"/>
  <c r="AU277" i="11"/>
  <c r="AV277" i="11"/>
  <c r="AW277" i="11"/>
  <c r="AX277" i="11"/>
  <c r="AY277" i="11" s="1"/>
  <c r="AZ277" i="11" s="1"/>
  <c r="BB277" i="11"/>
  <c r="BD277" i="11" s="1"/>
  <c r="BE277" i="11" s="1"/>
  <c r="BF277" i="11" s="1"/>
  <c r="BG277" i="11" s="1"/>
  <c r="BC277" i="11"/>
  <c r="BI277" i="11"/>
  <c r="BK277" i="11" s="1"/>
  <c r="BL277" i="11" s="1"/>
  <c r="BM277" i="11" s="1"/>
  <c r="BJ277" i="11"/>
  <c r="BP277" i="11"/>
  <c r="BR277" i="11" s="1"/>
  <c r="BS277" i="11" s="1"/>
  <c r="BT277" i="11" s="1"/>
  <c r="BQ277" i="11"/>
  <c r="BW277" i="11"/>
  <c r="BX277" i="11"/>
  <c r="BY277" i="11"/>
  <c r="BZ277" i="11"/>
  <c r="CA277" i="11" s="1"/>
  <c r="CB277" i="11" s="1"/>
  <c r="CD277" i="11"/>
  <c r="CF277" i="11" s="1"/>
  <c r="CG277" i="11" s="1"/>
  <c r="CH277" i="11" s="1"/>
  <c r="CI277" i="11" s="1"/>
  <c r="CE277" i="11"/>
  <c r="AU278" i="11"/>
  <c r="AW278" i="11" s="1"/>
  <c r="AX278" i="11" s="1"/>
  <c r="AV278" i="11"/>
  <c r="BB278" i="11"/>
  <c r="BD278" i="11" s="1"/>
  <c r="BC278" i="11"/>
  <c r="BE278" i="11"/>
  <c r="BI278" i="11"/>
  <c r="BJ278" i="11"/>
  <c r="BK278" i="11"/>
  <c r="BL278" i="11"/>
  <c r="BM278" i="11" s="1"/>
  <c r="BN278" i="11"/>
  <c r="BP278" i="11"/>
  <c r="BR278" i="11" s="1"/>
  <c r="BS278" i="11" s="1"/>
  <c r="BQ278" i="11"/>
  <c r="BT278" i="11"/>
  <c r="BU278" i="11"/>
  <c r="BW278" i="11"/>
  <c r="BY278" i="11" s="1"/>
  <c r="BZ278" i="11" s="1"/>
  <c r="CA278" i="11" s="1"/>
  <c r="BX278" i="11"/>
  <c r="CD278" i="11"/>
  <c r="CF278" i="11" s="1"/>
  <c r="CG278" i="11" s="1"/>
  <c r="CH278" i="11" s="1"/>
  <c r="CE278" i="11"/>
  <c r="AU279" i="11"/>
  <c r="AV279" i="11"/>
  <c r="AW279" i="11"/>
  <c r="AX279" i="11" s="1"/>
  <c r="AY279" i="11" s="1"/>
  <c r="AZ279" i="11" s="1"/>
  <c r="BB279" i="11"/>
  <c r="BD279" i="11" s="1"/>
  <c r="BE279" i="11" s="1"/>
  <c r="BF279" i="11" s="1"/>
  <c r="BC279" i="11"/>
  <c r="BG279" i="11"/>
  <c r="BI279" i="11"/>
  <c r="BK279" i="11" s="1"/>
  <c r="BL279" i="11" s="1"/>
  <c r="BJ279" i="11"/>
  <c r="BP279" i="11"/>
  <c r="BR279" i="11" s="1"/>
  <c r="BS279" i="11" s="1"/>
  <c r="BT279" i="11" s="1"/>
  <c r="BQ279" i="11"/>
  <c r="BW279" i="11"/>
  <c r="BX279" i="11"/>
  <c r="BY279" i="11"/>
  <c r="BZ279" i="11" s="1"/>
  <c r="CA279" i="11" s="1"/>
  <c r="CB279" i="11" s="1"/>
  <c r="CD279" i="11"/>
  <c r="CF279" i="11" s="1"/>
  <c r="CG279" i="11" s="1"/>
  <c r="CH279" i="11" s="1"/>
  <c r="CI279" i="11" s="1"/>
  <c r="CE279" i="11"/>
  <c r="AU280" i="11"/>
  <c r="AW280" i="11" s="1"/>
  <c r="AX280" i="11" s="1"/>
  <c r="AV280" i="11"/>
  <c r="BB280" i="11"/>
  <c r="BD280" i="11" s="1"/>
  <c r="BC280" i="11"/>
  <c r="BE280" i="11"/>
  <c r="BI280" i="11"/>
  <c r="BJ280" i="11"/>
  <c r="BK280" i="11"/>
  <c r="BL280" i="11" s="1"/>
  <c r="BM280" i="11" s="1"/>
  <c r="BN280" i="11" s="1"/>
  <c r="BP280" i="11"/>
  <c r="BR280" i="11" s="1"/>
  <c r="BS280" i="11" s="1"/>
  <c r="BQ280" i="11"/>
  <c r="BT280" i="11"/>
  <c r="BU280" i="11" s="1"/>
  <c r="BW280" i="11"/>
  <c r="BY280" i="11" s="1"/>
  <c r="BZ280" i="11" s="1"/>
  <c r="BX280" i="11"/>
  <c r="CD280" i="11"/>
  <c r="CF280" i="11" s="1"/>
  <c r="CE280" i="11"/>
  <c r="CG280" i="11"/>
  <c r="AU281" i="11"/>
  <c r="AV281" i="11"/>
  <c r="AW281" i="11"/>
  <c r="AX281" i="11"/>
  <c r="AY281" i="11" s="1"/>
  <c r="AZ281" i="11"/>
  <c r="BB281" i="11"/>
  <c r="BD281" i="11" s="1"/>
  <c r="BE281" i="11" s="1"/>
  <c r="BC281" i="11"/>
  <c r="BF281" i="11"/>
  <c r="BG281" i="11"/>
  <c r="BI281" i="11"/>
  <c r="BK281" i="11" s="1"/>
  <c r="BL281" i="11" s="1"/>
  <c r="BM281" i="11" s="1"/>
  <c r="BJ281" i="11"/>
  <c r="BP281" i="11"/>
  <c r="BR281" i="11" s="1"/>
  <c r="BS281" i="11" s="1"/>
  <c r="BT281" i="11" s="1"/>
  <c r="BQ281" i="11"/>
  <c r="BW281" i="11"/>
  <c r="BX281" i="11"/>
  <c r="BY281" i="11"/>
  <c r="BZ281" i="11" s="1"/>
  <c r="CA281" i="11" s="1"/>
  <c r="CB281" i="11" s="1"/>
  <c r="CD281" i="11"/>
  <c r="CF281" i="11" s="1"/>
  <c r="CG281" i="11" s="1"/>
  <c r="CH281" i="11" s="1"/>
  <c r="CI281" i="11" s="1"/>
  <c r="CE281" i="11"/>
  <c r="AU282" i="11"/>
  <c r="AW282" i="11" s="1"/>
  <c r="AX282" i="11" s="1"/>
  <c r="AV282" i="11"/>
  <c r="BB282" i="11"/>
  <c r="BD282" i="11" s="1"/>
  <c r="BE282" i="11" s="1"/>
  <c r="BF282" i="11" s="1"/>
  <c r="BC282" i="11"/>
  <c r="BI282" i="11"/>
  <c r="BJ282" i="11"/>
  <c r="BK282" i="11"/>
  <c r="BL282" i="11" s="1"/>
  <c r="BM282" i="11" s="1"/>
  <c r="BN282" i="11" s="1"/>
  <c r="BP282" i="11"/>
  <c r="BR282" i="11" s="1"/>
  <c r="BS282" i="11" s="1"/>
  <c r="BT282" i="11" s="1"/>
  <c r="BU282" i="11" s="1"/>
  <c r="BQ282" i="11"/>
  <c r="BW282" i="11"/>
  <c r="BY282" i="11" s="1"/>
  <c r="BZ282" i="11" s="1"/>
  <c r="BX282" i="11"/>
  <c r="CD282" i="11"/>
  <c r="CE282" i="11"/>
  <c r="CF282" i="11"/>
  <c r="CG282" i="11" s="1"/>
  <c r="CH282" i="11" s="1"/>
  <c r="AU283" i="11"/>
  <c r="AV283" i="11"/>
  <c r="AW283" i="11"/>
  <c r="AX283" i="11"/>
  <c r="AY283" i="11" s="1"/>
  <c r="AZ283" i="11" s="1"/>
  <c r="BB283" i="11"/>
  <c r="BD283" i="11" s="1"/>
  <c r="BE283" i="11" s="1"/>
  <c r="BF283" i="11" s="1"/>
  <c r="BG283" i="11" s="1"/>
  <c r="BC283" i="11"/>
  <c r="BI283" i="11"/>
  <c r="BK283" i="11" s="1"/>
  <c r="BL283" i="11" s="1"/>
  <c r="BJ283" i="11"/>
  <c r="BP283" i="11"/>
  <c r="BQ283" i="11"/>
  <c r="BR283" i="11"/>
  <c r="BS283" i="11" s="1"/>
  <c r="BT283" i="11" s="1"/>
  <c r="BW283" i="11"/>
  <c r="BX283" i="11"/>
  <c r="BY283" i="11"/>
  <c r="BZ283" i="11"/>
  <c r="CA283" i="11" s="1"/>
  <c r="CB283" i="11" s="1"/>
  <c r="CD283" i="11"/>
  <c r="CF283" i="11" s="1"/>
  <c r="CG283" i="11" s="1"/>
  <c r="CH283" i="11" s="1"/>
  <c r="CI283" i="11" s="1"/>
  <c r="CE283" i="11"/>
  <c r="AU284" i="11"/>
  <c r="AV284" i="11"/>
  <c r="AW284" i="11"/>
  <c r="AX284" i="11" s="1"/>
  <c r="BB284" i="11"/>
  <c r="BD284" i="11" s="1"/>
  <c r="BE284" i="11" s="1"/>
  <c r="BF284" i="11" s="1"/>
  <c r="BC284" i="11"/>
  <c r="BI284" i="11"/>
  <c r="BJ284" i="11"/>
  <c r="BK284" i="11"/>
  <c r="BL284" i="11"/>
  <c r="BM284" i="11" s="1"/>
  <c r="BN284" i="11" s="1"/>
  <c r="BP284" i="11"/>
  <c r="BR284" i="11" s="1"/>
  <c r="BS284" i="11" s="1"/>
  <c r="BT284" i="11" s="1"/>
  <c r="BQ284" i="11"/>
  <c r="BU284" i="11"/>
  <c r="BW284" i="11"/>
  <c r="BX284" i="11"/>
  <c r="BY284" i="11"/>
  <c r="BZ284" i="11" s="1"/>
  <c r="CD284" i="11"/>
  <c r="CE284" i="11"/>
  <c r="CF284" i="11"/>
  <c r="CG284" i="11" s="1"/>
  <c r="CH284" i="11" s="1"/>
  <c r="AU285" i="11"/>
  <c r="AV285" i="11"/>
  <c r="AW285" i="11"/>
  <c r="AX285" i="11" s="1"/>
  <c r="AY285" i="11" s="1"/>
  <c r="AZ285" i="11" s="1"/>
  <c r="BB285" i="11"/>
  <c r="BD285" i="11" s="1"/>
  <c r="BE285" i="11" s="1"/>
  <c r="BC285" i="11"/>
  <c r="BF285" i="11"/>
  <c r="BG285" i="11"/>
  <c r="BI285" i="11"/>
  <c r="BK285" i="11" s="1"/>
  <c r="BL285" i="11" s="1"/>
  <c r="BM285" i="11" s="1"/>
  <c r="BJ285" i="11"/>
  <c r="BP285" i="11"/>
  <c r="BQ285" i="11"/>
  <c r="BR285" i="11"/>
  <c r="BS285" i="11" s="1"/>
  <c r="BT285" i="11" s="1"/>
  <c r="BW285" i="11"/>
  <c r="BX285" i="11"/>
  <c r="BY285" i="11"/>
  <c r="BZ285" i="11"/>
  <c r="CA285" i="11" s="1"/>
  <c r="CB285" i="11"/>
  <c r="CD285" i="11"/>
  <c r="CF285" i="11" s="1"/>
  <c r="CG285" i="11" s="1"/>
  <c r="CE285" i="11"/>
  <c r="CH285" i="11"/>
  <c r="CI285" i="11" s="1"/>
  <c r="AU286" i="11"/>
  <c r="AW286" i="11" s="1"/>
  <c r="AX286" i="11" s="1"/>
  <c r="AY286" i="11" s="1"/>
  <c r="AV286" i="11"/>
  <c r="BB286" i="11"/>
  <c r="BD286" i="11" s="1"/>
  <c r="BE286" i="11" s="1"/>
  <c r="BF286" i="11" s="1"/>
  <c r="BC286" i="11"/>
  <c r="BI286" i="11"/>
  <c r="BJ286" i="11"/>
  <c r="BK286" i="11"/>
  <c r="BL286" i="11"/>
  <c r="BM286" i="11" s="1"/>
  <c r="BN286" i="11" s="1"/>
  <c r="BP286" i="11"/>
  <c r="BR286" i="11" s="1"/>
  <c r="BS286" i="11" s="1"/>
  <c r="BT286" i="11" s="1"/>
  <c r="BU286" i="11" s="1"/>
  <c r="BQ286" i="11"/>
  <c r="BW286" i="11"/>
  <c r="BX286" i="11"/>
  <c r="BY286" i="11"/>
  <c r="BZ286" i="11" s="1"/>
  <c r="CD286" i="11"/>
  <c r="CF286" i="11" s="1"/>
  <c r="CG286" i="11" s="1"/>
  <c r="CH286" i="11" s="1"/>
  <c r="CE286" i="11"/>
  <c r="AU287" i="11"/>
  <c r="AV287" i="11"/>
  <c r="AW287" i="11"/>
  <c r="AX287" i="11"/>
  <c r="AY287" i="11" s="1"/>
  <c r="AZ287" i="11" s="1"/>
  <c r="BB287" i="11"/>
  <c r="BD287" i="11" s="1"/>
  <c r="BE287" i="11" s="1"/>
  <c r="BF287" i="11" s="1"/>
  <c r="BC287" i="11"/>
  <c r="BG287" i="11"/>
  <c r="BI287" i="11"/>
  <c r="BJ287" i="11"/>
  <c r="BK287" i="11"/>
  <c r="BL287" i="11" s="1"/>
  <c r="BP287" i="11"/>
  <c r="BQ287" i="11"/>
  <c r="BR287" i="11"/>
  <c r="BS287" i="11" s="1"/>
  <c r="BT287" i="11"/>
  <c r="BW287" i="11"/>
  <c r="BX287" i="11"/>
  <c r="BY287" i="11"/>
  <c r="BZ287" i="11" s="1"/>
  <c r="CA287" i="11" s="1"/>
  <c r="CB287" i="11" s="1"/>
  <c r="CD287" i="11"/>
  <c r="CE287" i="11"/>
  <c r="CF287" i="11"/>
  <c r="CG287" i="11" s="1"/>
  <c r="CH287" i="11"/>
  <c r="CI287" i="11" s="1"/>
  <c r="AU288" i="11"/>
  <c r="AV288" i="11"/>
  <c r="AW288" i="11"/>
  <c r="AX288" i="11" s="1"/>
  <c r="AY288" i="11" s="1"/>
  <c r="BB288" i="11"/>
  <c r="BD288" i="11" s="1"/>
  <c r="BE288" i="11" s="1"/>
  <c r="BF288" i="11" s="1"/>
  <c r="BC288" i="11"/>
  <c r="BI288" i="11"/>
  <c r="BK288" i="11" s="1"/>
  <c r="BJ288" i="11"/>
  <c r="BL288" i="11"/>
  <c r="BM288" i="11" s="1"/>
  <c r="BN288" i="11" s="1"/>
  <c r="BP288" i="11"/>
  <c r="BR288" i="11" s="1"/>
  <c r="BS288" i="11" s="1"/>
  <c r="BT288" i="11" s="1"/>
  <c r="BU288" i="11" s="1"/>
  <c r="BQ288" i="11"/>
  <c r="BW288" i="11"/>
  <c r="BY288" i="11" s="1"/>
  <c r="BZ288" i="11" s="1"/>
  <c r="CA288" i="11" s="1"/>
  <c r="BX288" i="11"/>
  <c r="CD288" i="11"/>
  <c r="CE288" i="11"/>
  <c r="CF288" i="11"/>
  <c r="CG288" i="11" s="1"/>
  <c r="CH288" i="11" s="1"/>
  <c r="AU289" i="11"/>
  <c r="AV289" i="11"/>
  <c r="AW289" i="11"/>
  <c r="AX289" i="11" s="1"/>
  <c r="AY289" i="11" s="1"/>
  <c r="AZ289" i="11" s="1"/>
  <c r="BB289" i="11"/>
  <c r="BC289" i="11"/>
  <c r="BD289" i="11"/>
  <c r="BE289" i="11" s="1"/>
  <c r="BF289" i="11"/>
  <c r="BG289" i="11" s="1"/>
  <c r="BI289" i="11"/>
  <c r="BJ289" i="11"/>
  <c r="BK289" i="11"/>
  <c r="BL289" i="11" s="1"/>
  <c r="BM289" i="11" s="1"/>
  <c r="BP289" i="11"/>
  <c r="BR289" i="11" s="1"/>
  <c r="BS289" i="11" s="1"/>
  <c r="BT289" i="11" s="1"/>
  <c r="BQ289" i="11"/>
  <c r="BW289" i="11"/>
  <c r="BY289" i="11" s="1"/>
  <c r="BX289" i="11"/>
  <c r="BZ289" i="11"/>
  <c r="CA289" i="11" s="1"/>
  <c r="CB289" i="11" s="1"/>
  <c r="CD289" i="11"/>
  <c r="CF289" i="11" s="1"/>
  <c r="CG289" i="11" s="1"/>
  <c r="CH289" i="11" s="1"/>
  <c r="CI289" i="11" s="1"/>
  <c r="CE289" i="11"/>
  <c r="AU290" i="11"/>
  <c r="AW290" i="11" s="1"/>
  <c r="AX290" i="11" s="1"/>
  <c r="AY290" i="11" s="1"/>
  <c r="AV290" i="11"/>
  <c r="BB290" i="11"/>
  <c r="BC290" i="11"/>
  <c r="BD290" i="11"/>
  <c r="BE290" i="11" s="1"/>
  <c r="BF290" i="11"/>
  <c r="BI290" i="11"/>
  <c r="BJ290" i="11"/>
  <c r="BK290" i="11"/>
  <c r="BL290" i="11" s="1"/>
  <c r="BM290" i="11" s="1"/>
  <c r="BN290" i="11" s="1"/>
  <c r="BP290" i="11"/>
  <c r="BQ290" i="11"/>
  <c r="BR290" i="11"/>
  <c r="BS290" i="11" s="1"/>
  <c r="BT290" i="11"/>
  <c r="BU290" i="11" s="1"/>
  <c r="BW290" i="11"/>
  <c r="BX290" i="11"/>
  <c r="BY290" i="11"/>
  <c r="BZ290" i="11" s="1"/>
  <c r="CA290" i="11" s="1"/>
  <c r="CD290" i="11"/>
  <c r="CF290" i="11" s="1"/>
  <c r="CG290" i="11" s="1"/>
  <c r="CH290" i="11" s="1"/>
  <c r="CE290" i="11"/>
  <c r="AU291" i="11"/>
  <c r="AW291" i="11" s="1"/>
  <c r="AX291" i="11" s="1"/>
  <c r="AY291" i="11" s="1"/>
  <c r="AZ291" i="11" s="1"/>
  <c r="AV291" i="11"/>
  <c r="BB291" i="11"/>
  <c r="BD291" i="11" s="1"/>
  <c r="BE291" i="11" s="1"/>
  <c r="BF291" i="11" s="1"/>
  <c r="BG291" i="11" s="1"/>
  <c r="BC291" i="11"/>
  <c r="BI291" i="11"/>
  <c r="BK291" i="11" s="1"/>
  <c r="BL291" i="11" s="1"/>
  <c r="BM291" i="11" s="1"/>
  <c r="BJ291" i="11"/>
  <c r="BP291" i="11"/>
  <c r="BQ291" i="11"/>
  <c r="BR291" i="11"/>
  <c r="BS291" i="11" s="1"/>
  <c r="BT291" i="11"/>
  <c r="BW291" i="11"/>
  <c r="BX291" i="11"/>
  <c r="BY291" i="11"/>
  <c r="BZ291" i="11" s="1"/>
  <c r="CA291" i="11" s="1"/>
  <c r="CB291" i="11" s="1"/>
  <c r="CD291" i="11"/>
  <c r="CE291" i="11"/>
  <c r="CF291" i="11"/>
  <c r="CG291" i="11" s="1"/>
  <c r="CH291" i="11"/>
  <c r="CI291" i="11" s="1"/>
  <c r="AU292" i="11"/>
  <c r="AV292" i="11"/>
  <c r="AW292" i="11"/>
  <c r="AX292" i="11" s="1"/>
  <c r="AY292" i="11" s="1"/>
  <c r="BB292" i="11"/>
  <c r="BD292" i="11" s="1"/>
  <c r="BE292" i="11" s="1"/>
  <c r="BF292" i="11" s="1"/>
  <c r="BC292" i="11"/>
  <c r="BI292" i="11"/>
  <c r="BK292" i="11" s="1"/>
  <c r="BL292" i="11" s="1"/>
  <c r="BM292" i="11" s="1"/>
  <c r="BN292" i="11" s="1"/>
  <c r="BJ292" i="11"/>
  <c r="BP292" i="11"/>
  <c r="BR292" i="11" s="1"/>
  <c r="BS292" i="11" s="1"/>
  <c r="BT292" i="11" s="1"/>
  <c r="BU292" i="11" s="1"/>
  <c r="BQ292" i="11"/>
  <c r="BW292" i="11"/>
  <c r="BY292" i="11" s="1"/>
  <c r="BZ292" i="11" s="1"/>
  <c r="CA292" i="11" s="1"/>
  <c r="BX292" i="11"/>
  <c r="CD292" i="11"/>
  <c r="CE292" i="11"/>
  <c r="CF292" i="11"/>
  <c r="CG292" i="11" s="1"/>
  <c r="CH292" i="11" s="1"/>
  <c r="AU293" i="11"/>
  <c r="AV293" i="11"/>
  <c r="AW293" i="11"/>
  <c r="AX293" i="11" s="1"/>
  <c r="AY293" i="11" s="1"/>
  <c r="AZ293" i="11" s="1"/>
  <c r="BB293" i="11"/>
  <c r="BC293" i="11"/>
  <c r="BD293" i="11"/>
  <c r="BE293" i="11" s="1"/>
  <c r="BF293" i="11"/>
  <c r="BG293" i="11" s="1"/>
  <c r="BI293" i="11"/>
  <c r="BJ293" i="11"/>
  <c r="BK293" i="11"/>
  <c r="BL293" i="11" s="1"/>
  <c r="BM293" i="11" s="1"/>
  <c r="BP293" i="11"/>
  <c r="BR293" i="11" s="1"/>
  <c r="BS293" i="11" s="1"/>
  <c r="BT293" i="11" s="1"/>
  <c r="BQ293" i="11"/>
  <c r="BW293" i="11"/>
  <c r="BY293" i="11" s="1"/>
  <c r="BX293" i="11"/>
  <c r="BZ293" i="11"/>
  <c r="CA293" i="11" s="1"/>
  <c r="CB293" i="11" s="1"/>
  <c r="CD293" i="11"/>
  <c r="CF293" i="11" s="1"/>
  <c r="CG293" i="11" s="1"/>
  <c r="CH293" i="11" s="1"/>
  <c r="CI293" i="11" s="1"/>
  <c r="CE293" i="11"/>
  <c r="AU294" i="11"/>
  <c r="AW294" i="11" s="1"/>
  <c r="AX294" i="11" s="1"/>
  <c r="AY294" i="11" s="1"/>
  <c r="AV294" i="11"/>
  <c r="BB294" i="11"/>
  <c r="BC294" i="11"/>
  <c r="BD294" i="11"/>
  <c r="BE294" i="11" s="1"/>
  <c r="BF294" i="11" s="1"/>
  <c r="BG294" i="11" s="1"/>
  <c r="BI294" i="11"/>
  <c r="BJ294" i="11"/>
  <c r="BK294" i="11"/>
  <c r="BL294" i="11" s="1"/>
  <c r="BM294" i="11"/>
  <c r="BN294" i="11" s="1"/>
  <c r="BP294" i="11"/>
  <c r="BR294" i="11" s="1"/>
  <c r="BS294" i="11" s="1"/>
  <c r="BT294" i="11" s="1"/>
  <c r="BQ294" i="11"/>
  <c r="BU294" i="11" s="1"/>
  <c r="BW294" i="11"/>
  <c r="BY294" i="11" s="1"/>
  <c r="BZ294" i="11" s="1"/>
  <c r="CA294" i="11" s="1"/>
  <c r="BX294" i="11"/>
  <c r="CD294" i="11"/>
  <c r="CE294" i="11"/>
  <c r="CF294" i="11"/>
  <c r="CG294" i="11" s="1"/>
  <c r="CH294" i="11" s="1"/>
  <c r="CI294" i="11" s="1"/>
  <c r="AU295" i="11"/>
  <c r="AV295" i="11"/>
  <c r="AW295" i="11"/>
  <c r="AX295" i="11" s="1"/>
  <c r="AY295" i="11" s="1"/>
  <c r="AZ295" i="11" s="1"/>
  <c r="BB295" i="11"/>
  <c r="BD295" i="11" s="1"/>
  <c r="BE295" i="11" s="1"/>
  <c r="BF295" i="11" s="1"/>
  <c r="BC295" i="11"/>
  <c r="BG295" i="11" s="1"/>
  <c r="BI295" i="11"/>
  <c r="BK295" i="11" s="1"/>
  <c r="BL295" i="11" s="1"/>
  <c r="BM295" i="11" s="1"/>
  <c r="BJ295" i="11"/>
  <c r="BN295" i="11" s="1"/>
  <c r="BP295" i="11"/>
  <c r="BQ295" i="11"/>
  <c r="BR295" i="11"/>
  <c r="BS295" i="11" s="1"/>
  <c r="BT295" i="11" s="1"/>
  <c r="BU295" i="11" s="1"/>
  <c r="BW295" i="11"/>
  <c r="BX295" i="11"/>
  <c r="BY295" i="11"/>
  <c r="BZ295" i="11" s="1"/>
  <c r="CA295" i="11" s="1"/>
  <c r="CB295" i="11" s="1"/>
  <c r="CD295" i="11"/>
  <c r="CF295" i="11" s="1"/>
  <c r="CG295" i="11" s="1"/>
  <c r="CH295" i="11" s="1"/>
  <c r="CE295" i="11"/>
  <c r="CI295" i="11" s="1"/>
  <c r="AU296" i="11"/>
  <c r="AW296" i="11" s="1"/>
  <c r="AX296" i="11" s="1"/>
  <c r="AY296" i="11" s="1"/>
  <c r="AV296" i="11"/>
  <c r="AZ296" i="11" s="1"/>
  <c r="BB296" i="11"/>
  <c r="BC296" i="11"/>
  <c r="BD296" i="11"/>
  <c r="BE296" i="11" s="1"/>
  <c r="BF296" i="11" s="1"/>
  <c r="BG296" i="11" s="1"/>
  <c r="BI296" i="11"/>
  <c r="BJ296" i="11"/>
  <c r="BK296" i="11"/>
  <c r="BL296" i="11" s="1"/>
  <c r="BM296" i="11" s="1"/>
  <c r="BN296" i="11" s="1"/>
  <c r="BP296" i="11"/>
  <c r="BR296" i="11" s="1"/>
  <c r="BS296" i="11" s="1"/>
  <c r="BT296" i="11" s="1"/>
  <c r="BQ296" i="11"/>
  <c r="BW296" i="11"/>
  <c r="BY296" i="11" s="1"/>
  <c r="BZ296" i="11" s="1"/>
  <c r="CA296" i="11" s="1"/>
  <c r="BX296" i="11"/>
  <c r="CB296" i="11" s="1"/>
  <c r="CD296" i="11"/>
  <c r="CE296" i="11"/>
  <c r="CF296" i="11"/>
  <c r="CG296" i="11" s="1"/>
  <c r="CH296" i="11" s="1"/>
  <c r="CI296" i="11" s="1"/>
  <c r="AU297" i="11"/>
  <c r="AV297" i="11"/>
  <c r="AW297" i="11"/>
  <c r="AX297" i="11" s="1"/>
  <c r="AY297" i="11" s="1"/>
  <c r="AZ297" i="11" s="1"/>
  <c r="BB297" i="11"/>
  <c r="BD297" i="11" s="1"/>
  <c r="BE297" i="11" s="1"/>
  <c r="BF297" i="11" s="1"/>
  <c r="BC297" i="11"/>
  <c r="BI297" i="11"/>
  <c r="BK297" i="11" s="1"/>
  <c r="BL297" i="11" s="1"/>
  <c r="BM297" i="11" s="1"/>
  <c r="BJ297" i="11"/>
  <c r="BN297" i="11" s="1"/>
  <c r="BP297" i="11"/>
  <c r="BQ297" i="11"/>
  <c r="BR297" i="11"/>
  <c r="BS297" i="11" s="1"/>
  <c r="BT297" i="11" s="1"/>
  <c r="BU297" i="11" s="1"/>
  <c r="BW297" i="11"/>
  <c r="BX297" i="11"/>
  <c r="BY297" i="11"/>
  <c r="BZ297" i="11" s="1"/>
  <c r="CA297" i="11"/>
  <c r="CB297" i="11" s="1"/>
  <c r="CD297" i="11"/>
  <c r="CF297" i="11" s="1"/>
  <c r="CG297" i="11" s="1"/>
  <c r="CH297" i="11" s="1"/>
  <c r="CE297" i="11"/>
  <c r="AU298" i="11"/>
  <c r="AW298" i="11" s="1"/>
  <c r="AX298" i="11" s="1"/>
  <c r="AY298" i="11" s="1"/>
  <c r="AV298" i="11"/>
  <c r="BB298" i="11"/>
  <c r="BC298" i="11"/>
  <c r="BD298" i="11"/>
  <c r="BE298" i="11" s="1"/>
  <c r="BF298" i="11" s="1"/>
  <c r="BG298" i="11" s="1"/>
  <c r="BI298" i="11"/>
  <c r="BJ298" i="11"/>
  <c r="BK298" i="11"/>
  <c r="BL298" i="11" s="1"/>
  <c r="BM298" i="11"/>
  <c r="BN298" i="11" s="1"/>
  <c r="BP298" i="11"/>
  <c r="BR298" i="11" s="1"/>
  <c r="BS298" i="11" s="1"/>
  <c r="BT298" i="11" s="1"/>
  <c r="BQ298" i="11"/>
  <c r="BW298" i="11"/>
  <c r="BY298" i="11" s="1"/>
  <c r="BZ298" i="11" s="1"/>
  <c r="CA298" i="11" s="1"/>
  <c r="BX298" i="11"/>
  <c r="CD298" i="11"/>
  <c r="CE298" i="11"/>
  <c r="CF298" i="11"/>
  <c r="CG298" i="11" s="1"/>
  <c r="CH298" i="11" s="1"/>
  <c r="CI298" i="11" s="1"/>
  <c r="AU299" i="11"/>
  <c r="AV299" i="11"/>
  <c r="AW299" i="11"/>
  <c r="AX299" i="11" s="1"/>
  <c r="AY299" i="11"/>
  <c r="AZ299" i="11" s="1"/>
  <c r="BB299" i="11"/>
  <c r="BD299" i="11" s="1"/>
  <c r="BE299" i="11" s="1"/>
  <c r="BF299" i="11" s="1"/>
  <c r="BC299" i="11"/>
  <c r="BG299" i="11" s="1"/>
  <c r="BI299" i="11"/>
  <c r="BK299" i="11" s="1"/>
  <c r="BL299" i="11" s="1"/>
  <c r="BM299" i="11" s="1"/>
  <c r="BJ299" i="11"/>
  <c r="BP299" i="11"/>
  <c r="BQ299" i="11"/>
  <c r="BR299" i="11"/>
  <c r="BS299" i="11" s="1"/>
  <c r="BT299" i="11" s="1"/>
  <c r="BU299" i="11" s="1"/>
  <c r="BW299" i="11"/>
  <c r="BX299" i="11"/>
  <c r="BY299" i="11"/>
  <c r="BZ299" i="11" s="1"/>
  <c r="CA299" i="11"/>
  <c r="CB299" i="11" s="1"/>
  <c r="CD299" i="11"/>
  <c r="CF299" i="11" s="1"/>
  <c r="CG299" i="11" s="1"/>
  <c r="CH299" i="11" s="1"/>
  <c r="CE299" i="11"/>
  <c r="CI299" i="11" s="1"/>
  <c r="AU300" i="11"/>
  <c r="AW300" i="11" s="1"/>
  <c r="AX300" i="11" s="1"/>
  <c r="AY300" i="11" s="1"/>
  <c r="AV300" i="11"/>
  <c r="BB300" i="11"/>
  <c r="BC300" i="11"/>
  <c r="BD300" i="11"/>
  <c r="BE300" i="11" s="1"/>
  <c r="BF300" i="11" s="1"/>
  <c r="BG300" i="11" s="1"/>
  <c r="BI300" i="11"/>
  <c r="BJ300" i="11"/>
  <c r="BK300" i="11"/>
  <c r="BL300" i="11" s="1"/>
  <c r="BM300" i="11" s="1"/>
  <c r="BN300" i="11" s="1"/>
  <c r="BP300" i="11"/>
  <c r="BR300" i="11" s="1"/>
  <c r="BS300" i="11" s="1"/>
  <c r="BT300" i="11" s="1"/>
  <c r="BQ300" i="11"/>
  <c r="BU300" i="11" s="1"/>
  <c r="BW300" i="11"/>
  <c r="BY300" i="11" s="1"/>
  <c r="BZ300" i="11" s="1"/>
  <c r="CA300" i="11" s="1"/>
  <c r="BX300" i="11"/>
  <c r="CB300" i="11" s="1"/>
  <c r="CD300" i="11"/>
  <c r="CE300" i="11"/>
  <c r="CF300" i="11"/>
  <c r="CG300" i="11" s="1"/>
  <c r="CH300" i="11" s="1"/>
  <c r="CI300" i="11" s="1"/>
  <c r="AU301" i="11"/>
  <c r="AV301" i="11"/>
  <c r="AW301" i="11"/>
  <c r="AX301" i="11" s="1"/>
  <c r="AY301" i="11" s="1"/>
  <c r="AZ301" i="11" s="1"/>
  <c r="BB301" i="11"/>
  <c r="BD301" i="11" s="1"/>
  <c r="BE301" i="11" s="1"/>
  <c r="BF301" i="11" s="1"/>
  <c r="BC301" i="11"/>
  <c r="BG301" i="11" s="1"/>
  <c r="BI301" i="11"/>
  <c r="BK301" i="11" s="1"/>
  <c r="BL301" i="11" s="1"/>
  <c r="BM301" i="11" s="1"/>
  <c r="BJ301" i="11"/>
  <c r="BN301" i="11" s="1"/>
  <c r="BP301" i="11"/>
  <c r="BQ301" i="11"/>
  <c r="BR301" i="11"/>
  <c r="BS301" i="11" s="1"/>
  <c r="BT301" i="11" s="1"/>
  <c r="BU301" i="11" s="1"/>
  <c r="BW301" i="11"/>
  <c r="BX301" i="11"/>
  <c r="BY301" i="11"/>
  <c r="BZ301" i="11" s="1"/>
  <c r="CA301" i="11" s="1"/>
  <c r="CB301" i="11" s="1"/>
  <c r="CD301" i="11"/>
  <c r="CF301" i="11" s="1"/>
  <c r="CG301" i="11" s="1"/>
  <c r="CH301" i="11" s="1"/>
  <c r="CE301" i="11"/>
  <c r="AU302" i="11"/>
  <c r="AW302" i="11" s="1"/>
  <c r="AX302" i="11" s="1"/>
  <c r="AY302" i="11" s="1"/>
  <c r="AV302" i="11"/>
  <c r="AZ302" i="11" s="1"/>
  <c r="BB302" i="11"/>
  <c r="BC302" i="11"/>
  <c r="BD302" i="11"/>
  <c r="BE302" i="11" s="1"/>
  <c r="BF302" i="11" s="1"/>
  <c r="BG302" i="11" s="1"/>
  <c r="BI302" i="11"/>
  <c r="BJ302" i="11"/>
  <c r="BK302" i="11"/>
  <c r="BL302" i="11" s="1"/>
  <c r="BM302" i="11" s="1"/>
  <c r="BN302" i="11" s="1"/>
  <c r="BP302" i="11"/>
  <c r="BR302" i="11" s="1"/>
  <c r="BS302" i="11" s="1"/>
  <c r="BT302" i="11" s="1"/>
  <c r="BQ302" i="11"/>
  <c r="BW302" i="11"/>
  <c r="BY302" i="11" s="1"/>
  <c r="BZ302" i="11" s="1"/>
  <c r="CA302" i="11" s="1"/>
  <c r="BX302" i="11"/>
  <c r="CB302" i="11" s="1"/>
  <c r="CD302" i="11"/>
  <c r="CE302" i="11"/>
  <c r="CF302" i="11"/>
  <c r="CG302" i="11" s="1"/>
  <c r="CH302" i="11" s="1"/>
  <c r="CI302" i="11" s="1"/>
  <c r="AU303" i="11"/>
  <c r="AV303" i="11"/>
  <c r="AW303" i="11"/>
  <c r="AX303" i="11" s="1"/>
  <c r="AY303" i="11"/>
  <c r="AZ303" i="11" s="1"/>
  <c r="BB303" i="11"/>
  <c r="BD303" i="11" s="1"/>
  <c r="BE303" i="11" s="1"/>
  <c r="BF303" i="11" s="1"/>
  <c r="BC303" i="11"/>
  <c r="BI303" i="11"/>
  <c r="BK303" i="11" s="1"/>
  <c r="BL303" i="11" s="1"/>
  <c r="BM303" i="11" s="1"/>
  <c r="BJ303" i="11"/>
  <c r="BP303" i="11"/>
  <c r="BQ303" i="11"/>
  <c r="BR303" i="11"/>
  <c r="BS303" i="11" s="1"/>
  <c r="BT303" i="11" s="1"/>
  <c r="BU303" i="11" s="1"/>
  <c r="BW303" i="11"/>
  <c r="BX303" i="11"/>
  <c r="BY303" i="11"/>
  <c r="BZ303" i="11" s="1"/>
  <c r="CA303" i="11"/>
  <c r="CB303" i="11" s="1"/>
  <c r="CD303" i="11"/>
  <c r="CF303" i="11" s="1"/>
  <c r="CG303" i="11" s="1"/>
  <c r="CH303" i="11" s="1"/>
  <c r="CE303" i="11"/>
  <c r="AU304" i="11"/>
  <c r="AW304" i="11" s="1"/>
  <c r="AX304" i="11" s="1"/>
  <c r="AY304" i="11" s="1"/>
  <c r="AV304" i="11"/>
  <c r="BB304" i="11"/>
  <c r="BC304" i="11"/>
  <c r="BD304" i="11"/>
  <c r="BE304" i="11" s="1"/>
  <c r="BF304" i="11" s="1"/>
  <c r="BG304" i="11" s="1"/>
  <c r="BI304" i="11"/>
  <c r="BJ304" i="11"/>
  <c r="BK304" i="11"/>
  <c r="BL304" i="11" s="1"/>
  <c r="BM304" i="11"/>
  <c r="BN304" i="11" s="1"/>
  <c r="BP304" i="11"/>
  <c r="BR304" i="11" s="1"/>
  <c r="BS304" i="11" s="1"/>
  <c r="BT304" i="11" s="1"/>
  <c r="BQ304" i="11"/>
  <c r="BU304" i="11" s="1"/>
  <c r="BW304" i="11"/>
  <c r="BY304" i="11" s="1"/>
  <c r="BZ304" i="11" s="1"/>
  <c r="CA304" i="11" s="1"/>
  <c r="BX304" i="11"/>
  <c r="CD304" i="11"/>
  <c r="CE304" i="11"/>
  <c r="CF304" i="11"/>
  <c r="CG304" i="11" s="1"/>
  <c r="CH304" i="11" s="1"/>
  <c r="CI304" i="11" s="1"/>
  <c r="AU305" i="11"/>
  <c r="AV305" i="11"/>
  <c r="AW305" i="11"/>
  <c r="AX305" i="11" s="1"/>
  <c r="AY305" i="11"/>
  <c r="AZ305" i="11" s="1"/>
  <c r="BB305" i="11"/>
  <c r="BD305" i="11" s="1"/>
  <c r="BE305" i="11" s="1"/>
  <c r="BF305" i="11" s="1"/>
  <c r="BC305" i="11"/>
  <c r="BG305" i="11" s="1"/>
  <c r="BI305" i="11"/>
  <c r="BK305" i="11" s="1"/>
  <c r="BL305" i="11" s="1"/>
  <c r="BM305" i="11" s="1"/>
  <c r="BJ305" i="11"/>
  <c r="BP305" i="11"/>
  <c r="BQ305" i="11"/>
  <c r="BR305" i="11"/>
  <c r="BS305" i="11" s="1"/>
  <c r="BT305" i="11" s="1"/>
  <c r="BU305" i="11" s="1"/>
  <c r="BW305" i="11"/>
  <c r="BX305" i="11"/>
  <c r="BY305" i="11"/>
  <c r="BZ305" i="11" s="1"/>
  <c r="CA305" i="11" s="1"/>
  <c r="CB305" i="11" s="1"/>
  <c r="CD305" i="11"/>
  <c r="CF305" i="11" s="1"/>
  <c r="CG305" i="11" s="1"/>
  <c r="CH305" i="11" s="1"/>
  <c r="CE305" i="11"/>
  <c r="CI305" i="11" s="1"/>
  <c r="AU306" i="11"/>
  <c r="AW306" i="11" s="1"/>
  <c r="AX306" i="11" s="1"/>
  <c r="AY306" i="11" s="1"/>
  <c r="AV306" i="11"/>
  <c r="AZ306" i="11" s="1"/>
  <c r="BB306" i="11"/>
  <c r="BC306" i="11"/>
  <c r="BD306" i="11"/>
  <c r="BE306" i="11" s="1"/>
  <c r="BF306" i="11" s="1"/>
  <c r="BG306" i="11" s="1"/>
  <c r="BI306" i="11"/>
  <c r="BJ306" i="11"/>
  <c r="BK306" i="11"/>
  <c r="BL306" i="11" s="1"/>
  <c r="BM306" i="11" s="1"/>
  <c r="BN306" i="11" s="1"/>
  <c r="BP306" i="11"/>
  <c r="BR306" i="11" s="1"/>
  <c r="BS306" i="11" s="1"/>
  <c r="BT306" i="11" s="1"/>
  <c r="BQ306" i="11"/>
  <c r="BU306" i="11" s="1"/>
  <c r="BW306" i="11"/>
  <c r="BY306" i="11" s="1"/>
  <c r="BZ306" i="11" s="1"/>
  <c r="CA306" i="11" s="1"/>
  <c r="BX306" i="11"/>
  <c r="CB306" i="11" s="1"/>
  <c r="CD306" i="11"/>
  <c r="CE306" i="11"/>
  <c r="CF306" i="11"/>
  <c r="CG306" i="11" s="1"/>
  <c r="CH306" i="11" s="1"/>
  <c r="CI306" i="11" s="1"/>
  <c r="AU307" i="11"/>
  <c r="AV307" i="11"/>
  <c r="AW307" i="11"/>
  <c r="AX307" i="11" s="1"/>
  <c r="AY307" i="11" s="1"/>
  <c r="AZ307" i="11" s="1"/>
  <c r="BB307" i="11"/>
  <c r="BD307" i="11" s="1"/>
  <c r="BE307" i="11" s="1"/>
  <c r="BF307" i="11" s="1"/>
  <c r="BC307" i="11"/>
  <c r="BI307" i="11"/>
  <c r="BK307" i="11" s="1"/>
  <c r="BL307" i="11" s="1"/>
  <c r="BM307" i="11" s="1"/>
  <c r="BJ307" i="11"/>
  <c r="BN307" i="11" s="1"/>
  <c r="BP307" i="11"/>
  <c r="BQ307" i="11"/>
  <c r="BR307" i="11"/>
  <c r="BS307" i="11" s="1"/>
  <c r="BT307" i="11" s="1"/>
  <c r="BU307" i="11" s="1"/>
  <c r="BW307" i="11"/>
  <c r="BX307" i="11"/>
  <c r="BY307" i="11"/>
  <c r="BZ307" i="11" s="1"/>
  <c r="CA307" i="11" s="1"/>
  <c r="CB307" i="11" s="1"/>
  <c r="CD307" i="11"/>
  <c r="CF307" i="11" s="1"/>
  <c r="CG307" i="11" s="1"/>
  <c r="CH307" i="11" s="1"/>
  <c r="CE307" i="11"/>
  <c r="AU308" i="11"/>
  <c r="AW308" i="11" s="1"/>
  <c r="AX308" i="11" s="1"/>
  <c r="AY308" i="11" s="1"/>
  <c r="AV308" i="11"/>
  <c r="AZ308" i="11" s="1"/>
  <c r="BB308" i="11"/>
  <c r="BC308" i="11"/>
  <c r="BD308" i="11"/>
  <c r="BE308" i="11" s="1"/>
  <c r="BF308" i="11" s="1"/>
  <c r="BG308" i="11" s="1"/>
  <c r="BI308" i="11"/>
  <c r="BJ308" i="11"/>
  <c r="BK308" i="11"/>
  <c r="BL308" i="11" s="1"/>
  <c r="BM308" i="11"/>
  <c r="BN308" i="11" s="1"/>
  <c r="BP308" i="11"/>
  <c r="BR308" i="11" s="1"/>
  <c r="BS308" i="11" s="1"/>
  <c r="BT308" i="11" s="1"/>
  <c r="BQ308" i="11"/>
  <c r="BW308" i="11"/>
  <c r="BY308" i="11" s="1"/>
  <c r="BZ308" i="11" s="1"/>
  <c r="CA308" i="11" s="1"/>
  <c r="BX308" i="11"/>
  <c r="CD308" i="11"/>
  <c r="CE308" i="11"/>
  <c r="CF308" i="11"/>
  <c r="CG308" i="11" s="1"/>
  <c r="CH308" i="11" s="1"/>
  <c r="CI308" i="11" s="1"/>
  <c r="AU309" i="11"/>
  <c r="AV309" i="11"/>
  <c r="AW309" i="11"/>
  <c r="AX309" i="11" s="1"/>
  <c r="AY309" i="11"/>
  <c r="AZ309" i="11" s="1"/>
  <c r="BB309" i="11"/>
  <c r="BD309" i="11" s="1"/>
  <c r="BE309" i="11" s="1"/>
  <c r="BF309" i="11" s="1"/>
  <c r="BC309" i="11"/>
  <c r="BI309" i="11"/>
  <c r="BK309" i="11" s="1"/>
  <c r="BL309" i="11" s="1"/>
  <c r="BM309" i="11" s="1"/>
  <c r="BJ309" i="11"/>
  <c r="BP309" i="11"/>
  <c r="BQ309" i="11"/>
  <c r="BR309" i="11"/>
  <c r="BS309" i="11" s="1"/>
  <c r="BT309" i="11" s="1"/>
  <c r="BU309" i="11" s="1"/>
  <c r="BW309" i="11"/>
  <c r="BX309" i="11"/>
  <c r="BY309" i="11"/>
  <c r="BZ309" i="11" s="1"/>
  <c r="CA309" i="11"/>
  <c r="CB309" i="11" s="1"/>
  <c r="CD309" i="11"/>
  <c r="CF309" i="11" s="1"/>
  <c r="CG309" i="11" s="1"/>
  <c r="CH309" i="11" s="1"/>
  <c r="CE309" i="11"/>
  <c r="CI309" i="11" s="1"/>
  <c r="AU310" i="11"/>
  <c r="AW310" i="11" s="1"/>
  <c r="AX310" i="11" s="1"/>
  <c r="AY310" i="11" s="1"/>
  <c r="AV310" i="11"/>
  <c r="BB310" i="11"/>
  <c r="BC310" i="11"/>
  <c r="BD310" i="11"/>
  <c r="BE310" i="11" s="1"/>
  <c r="BF310" i="11" s="1"/>
  <c r="BG310" i="11" s="1"/>
  <c r="BI310" i="11"/>
  <c r="BJ310" i="11"/>
  <c r="BK310" i="11"/>
  <c r="BL310" i="11" s="1"/>
  <c r="BM310" i="11"/>
  <c r="BN310" i="11" s="1"/>
  <c r="BP310" i="11"/>
  <c r="BR310" i="11" s="1"/>
  <c r="BS310" i="11" s="1"/>
  <c r="BT310" i="11" s="1"/>
  <c r="BQ310" i="11"/>
  <c r="BU310" i="11" s="1"/>
  <c r="BW310" i="11"/>
  <c r="BY310" i="11" s="1"/>
  <c r="BZ310" i="11" s="1"/>
  <c r="CA310" i="11" s="1"/>
  <c r="BX310" i="11"/>
  <c r="CD310" i="11"/>
  <c r="CF310" i="11" s="1"/>
  <c r="CG310" i="11" s="1"/>
  <c r="CH310" i="11" s="1"/>
  <c r="CI310" i="11" s="1"/>
  <c r="CE310" i="11"/>
  <c r="AU311" i="11"/>
  <c r="AV311" i="11"/>
  <c r="AW311" i="11"/>
  <c r="AX311" i="11" s="1"/>
  <c r="AY311" i="11" s="1"/>
  <c r="AZ311" i="11" s="1"/>
  <c r="BB311" i="11"/>
  <c r="BD311" i="11" s="1"/>
  <c r="BE311" i="11" s="1"/>
  <c r="BF311" i="11" s="1"/>
  <c r="BC311" i="11"/>
  <c r="BI311" i="11"/>
  <c r="BK311" i="11" s="1"/>
  <c r="BL311" i="11" s="1"/>
  <c r="BM311" i="11" s="1"/>
  <c r="BJ311" i="11"/>
  <c r="BN311" i="11" s="1"/>
  <c r="BP311" i="11"/>
  <c r="BQ311" i="11"/>
  <c r="BR311" i="11"/>
  <c r="BS311" i="11" s="1"/>
  <c r="BT311" i="11" s="1"/>
  <c r="BU311" i="11" s="1"/>
  <c r="BW311" i="11"/>
  <c r="BX311" i="11"/>
  <c r="BY311" i="11"/>
  <c r="BZ311" i="11" s="1"/>
  <c r="CA311" i="11"/>
  <c r="CB311" i="11" s="1"/>
  <c r="CD311" i="11"/>
  <c r="CF311" i="11" s="1"/>
  <c r="CG311" i="11" s="1"/>
  <c r="CE311" i="11"/>
  <c r="CH311" i="11"/>
  <c r="AU312" i="11"/>
  <c r="AW312" i="11" s="1"/>
  <c r="AX312" i="11" s="1"/>
  <c r="AY312" i="11" s="1"/>
  <c r="AV312" i="11"/>
  <c r="BB312" i="11"/>
  <c r="BD312" i="11" s="1"/>
  <c r="BE312" i="11" s="1"/>
  <c r="BF312" i="11" s="1"/>
  <c r="BG312" i="11" s="1"/>
  <c r="BC312" i="11"/>
  <c r="BI312" i="11"/>
  <c r="BJ312" i="11"/>
  <c r="BK312" i="11"/>
  <c r="BL312" i="11" s="1"/>
  <c r="BM312" i="11" s="1"/>
  <c r="BN312" i="11" s="1"/>
  <c r="BP312" i="11"/>
  <c r="BR312" i="11" s="1"/>
  <c r="BS312" i="11" s="1"/>
  <c r="BT312" i="11" s="1"/>
  <c r="BQ312" i="11"/>
  <c r="BW312" i="11"/>
  <c r="BY312" i="11" s="1"/>
  <c r="BZ312" i="11" s="1"/>
  <c r="CA312" i="11" s="1"/>
  <c r="BX312" i="11"/>
  <c r="CB312" i="11" s="1"/>
  <c r="CD312" i="11"/>
  <c r="CE312" i="11"/>
  <c r="CF312" i="11"/>
  <c r="CG312" i="11" s="1"/>
  <c r="CH312" i="11" s="1"/>
  <c r="CI312" i="11" s="1"/>
  <c r="AU313" i="11"/>
  <c r="AV313" i="11"/>
  <c r="AW313" i="11"/>
  <c r="AX313" i="11" s="1"/>
  <c r="AY313" i="11"/>
  <c r="AZ313" i="11" s="1"/>
  <c r="BB313" i="11"/>
  <c r="BD313" i="11" s="1"/>
  <c r="BE313" i="11" s="1"/>
  <c r="BC313" i="11"/>
  <c r="BF313" i="11"/>
  <c r="BI313" i="11"/>
  <c r="BK313" i="11" s="1"/>
  <c r="BL313" i="11" s="1"/>
  <c r="BM313" i="11" s="1"/>
  <c r="BJ313" i="11"/>
  <c r="BP313" i="11"/>
  <c r="BR313" i="11" s="1"/>
  <c r="BS313" i="11" s="1"/>
  <c r="BT313" i="11" s="1"/>
  <c r="BU313" i="11" s="1"/>
  <c r="BQ313" i="11"/>
  <c r="BW313" i="11"/>
  <c r="BX313" i="11"/>
  <c r="BY313" i="11"/>
  <c r="BZ313" i="11" s="1"/>
  <c r="CA313" i="11" s="1"/>
  <c r="CB313" i="11" s="1"/>
  <c r="CD313" i="11"/>
  <c r="CF313" i="11" s="1"/>
  <c r="CG313" i="11" s="1"/>
  <c r="CH313" i="11" s="1"/>
  <c r="CE313" i="11"/>
  <c r="AU314" i="11"/>
  <c r="AV314" i="11"/>
  <c r="AW314" i="11"/>
  <c r="AX314" i="11" s="1"/>
  <c r="AY314" i="11" s="1"/>
  <c r="BB314" i="11"/>
  <c r="BD314" i="11" s="1"/>
  <c r="BE314" i="11" s="1"/>
  <c r="BF314" i="11" s="1"/>
  <c r="BG314" i="11" s="1"/>
  <c r="BC314" i="11"/>
  <c r="BI314" i="11"/>
  <c r="BJ314" i="11"/>
  <c r="BK314" i="11"/>
  <c r="BL314" i="11" s="1"/>
  <c r="BM314" i="11"/>
  <c r="BN314" i="11" s="1"/>
  <c r="BP314" i="11"/>
  <c r="BR314" i="11" s="1"/>
  <c r="BS314" i="11" s="1"/>
  <c r="BT314" i="11" s="1"/>
  <c r="BQ314" i="11"/>
  <c r="BW314" i="11"/>
  <c r="BX314" i="11"/>
  <c r="BY314" i="11"/>
  <c r="BZ314" i="11" s="1"/>
  <c r="CA314" i="11" s="1"/>
  <c r="CD314" i="11"/>
  <c r="CE314" i="11"/>
  <c r="CF314" i="11"/>
  <c r="CG314" i="11" s="1"/>
  <c r="CH314" i="11" s="1"/>
  <c r="CI314" i="11" s="1"/>
  <c r="AU315" i="11"/>
  <c r="AV315" i="11"/>
  <c r="AW315" i="11"/>
  <c r="AX315" i="11" s="1"/>
  <c r="AY315" i="11"/>
  <c r="AZ315" i="11" s="1"/>
  <c r="BB315" i="11"/>
  <c r="BD315" i="11" s="1"/>
  <c r="BE315" i="11" s="1"/>
  <c r="BC315" i="11"/>
  <c r="BG315" i="11" s="1"/>
  <c r="BF315" i="11"/>
  <c r="BI315" i="11"/>
  <c r="BK315" i="11" s="1"/>
  <c r="BL315" i="11" s="1"/>
  <c r="BM315" i="11" s="1"/>
  <c r="BJ315" i="11"/>
  <c r="BP315" i="11"/>
  <c r="BQ315" i="11"/>
  <c r="BR315" i="11"/>
  <c r="BS315" i="11" s="1"/>
  <c r="BT315" i="11"/>
  <c r="BU315" i="11" s="1"/>
  <c r="BW315" i="11"/>
  <c r="BX315" i="11"/>
  <c r="BY315" i="11"/>
  <c r="BZ315" i="11" s="1"/>
  <c r="CA315" i="11" s="1"/>
  <c r="CB315" i="11" s="1"/>
  <c r="CD315" i="11"/>
  <c r="CF315" i="11" s="1"/>
  <c r="CG315" i="11" s="1"/>
  <c r="CE315" i="11"/>
  <c r="CI315" i="11" s="1"/>
  <c r="CH315" i="11"/>
  <c r="AU316" i="11"/>
  <c r="AW316" i="11" s="1"/>
  <c r="AX316" i="11" s="1"/>
  <c r="AY316" i="11" s="1"/>
  <c r="AV316" i="11"/>
  <c r="BB316" i="11"/>
  <c r="BC316" i="11"/>
  <c r="BD316" i="11"/>
  <c r="BE316" i="11" s="1"/>
  <c r="BF316" i="11"/>
  <c r="BG316" i="11" s="1"/>
  <c r="BI316" i="11"/>
  <c r="BJ316" i="11"/>
  <c r="BK316" i="11"/>
  <c r="BL316" i="11" s="1"/>
  <c r="BM316" i="11" s="1"/>
  <c r="BN316" i="11" s="1"/>
  <c r="BP316" i="11"/>
  <c r="BR316" i="11" s="1"/>
  <c r="BS316" i="11" s="1"/>
  <c r="BQ316" i="11"/>
  <c r="BT316" i="11"/>
  <c r="BW316" i="11"/>
  <c r="BX316" i="11"/>
  <c r="BY316" i="11"/>
  <c r="BZ316" i="11" s="1"/>
  <c r="CA316" i="11" s="1"/>
  <c r="CD316" i="11"/>
  <c r="CF316" i="11" s="1"/>
  <c r="CG316" i="11" s="1"/>
  <c r="CH316" i="11" s="1"/>
  <c r="CI316" i="11" s="1"/>
  <c r="CE316" i="11"/>
  <c r="AU317" i="11"/>
  <c r="AV317" i="11"/>
  <c r="AW317" i="11"/>
  <c r="AX317" i="11" s="1"/>
  <c r="AY317" i="11"/>
  <c r="AZ317" i="11" s="1"/>
  <c r="BB317" i="11"/>
  <c r="BD317" i="11" s="1"/>
  <c r="BE317" i="11" s="1"/>
  <c r="BF317" i="11" s="1"/>
  <c r="BC317" i="11"/>
  <c r="BI317" i="11"/>
  <c r="BJ317" i="11"/>
  <c r="BK317" i="11"/>
  <c r="BL317" i="11" s="1"/>
  <c r="BM317" i="11" s="1"/>
  <c r="BP317" i="11"/>
  <c r="BQ317" i="11"/>
  <c r="BR317" i="11"/>
  <c r="BS317" i="11" s="1"/>
  <c r="BT317" i="11" s="1"/>
  <c r="BU317" i="11" s="1"/>
  <c r="BW317" i="11"/>
  <c r="BX317" i="11"/>
  <c r="BY317" i="11"/>
  <c r="BZ317" i="11" s="1"/>
  <c r="CA317" i="11"/>
  <c r="CB317" i="11" s="1"/>
  <c r="CD317" i="11"/>
  <c r="CF317" i="11" s="1"/>
  <c r="CG317" i="11" s="1"/>
  <c r="CE317" i="11"/>
  <c r="CI317" i="11" s="1"/>
  <c r="CH317" i="11"/>
  <c r="AU318" i="11"/>
  <c r="AW318" i="11" s="1"/>
  <c r="AX318" i="11" s="1"/>
  <c r="AY318" i="11" s="1"/>
  <c r="AV318" i="11"/>
  <c r="BB318" i="11"/>
  <c r="BC318" i="11"/>
  <c r="BD318" i="11"/>
  <c r="BE318" i="11" s="1"/>
  <c r="BF318" i="11"/>
  <c r="BG318" i="11" s="1"/>
  <c r="BI318" i="11"/>
  <c r="BJ318" i="11"/>
  <c r="BK318" i="11"/>
  <c r="BL318" i="11" s="1"/>
  <c r="BM318" i="11" s="1"/>
  <c r="BP318" i="11"/>
  <c r="BR318" i="11" s="1"/>
  <c r="BS318" i="11" s="1"/>
  <c r="BQ318" i="11"/>
  <c r="BT318" i="11"/>
  <c r="BW318" i="11"/>
  <c r="BY318" i="11" s="1"/>
  <c r="BZ318" i="11" s="1"/>
  <c r="CA318" i="11" s="1"/>
  <c r="BX318" i="11"/>
  <c r="CD318" i="11"/>
  <c r="CE318" i="11"/>
  <c r="CF318" i="11"/>
  <c r="CG318" i="11" s="1"/>
  <c r="CH318" i="11"/>
  <c r="CI318" i="11" s="1"/>
  <c r="AU319" i="11"/>
  <c r="AV319" i="11"/>
  <c r="AW319" i="11"/>
  <c r="AX319" i="11" s="1"/>
  <c r="AY319" i="11" s="1"/>
  <c r="BB319" i="11"/>
  <c r="BD319" i="11" s="1"/>
  <c r="BE319" i="11" s="1"/>
  <c r="BC319" i="11"/>
  <c r="BF319" i="11"/>
  <c r="BI319" i="11"/>
  <c r="BJ319" i="11"/>
  <c r="BK319" i="11"/>
  <c r="BL319" i="11" s="1"/>
  <c r="BM319" i="11" s="1"/>
  <c r="BN319" i="11" s="1"/>
  <c r="BP319" i="11"/>
  <c r="BR319" i="11" s="1"/>
  <c r="BS319" i="11" s="1"/>
  <c r="BT319" i="11" s="1"/>
  <c r="BU319" i="11" s="1"/>
  <c r="BQ319" i="11"/>
  <c r="BW319" i="11"/>
  <c r="BX319" i="11"/>
  <c r="BY319" i="11"/>
  <c r="BZ319" i="11" s="1"/>
  <c r="CA319" i="11"/>
  <c r="CD319" i="11"/>
  <c r="CF319" i="11" s="1"/>
  <c r="CG319" i="11" s="1"/>
  <c r="CH319" i="11" s="1"/>
  <c r="CE319" i="11"/>
  <c r="AU320" i="11"/>
  <c r="AV320" i="11"/>
  <c r="AW320" i="11"/>
  <c r="AX320" i="11" s="1"/>
  <c r="AY320" i="11" s="1"/>
  <c r="AZ320" i="11" s="1"/>
  <c r="BB320" i="11"/>
  <c r="BC320" i="11"/>
  <c r="BD320" i="11"/>
  <c r="BE320" i="11" s="1"/>
  <c r="BF320" i="11" s="1"/>
  <c r="BG320" i="11" s="1"/>
  <c r="BI320" i="11"/>
  <c r="BJ320" i="11"/>
  <c r="BK320" i="11"/>
  <c r="BL320" i="11" s="1"/>
  <c r="BM320" i="11"/>
  <c r="BP320" i="11"/>
  <c r="BR320" i="11" s="1"/>
  <c r="BS320" i="11" s="1"/>
  <c r="BQ320" i="11"/>
  <c r="BU320" i="11" s="1"/>
  <c r="BT320" i="11"/>
  <c r="BW320" i="11"/>
  <c r="BY320" i="11" s="1"/>
  <c r="BZ320" i="11" s="1"/>
  <c r="CA320" i="11" s="1"/>
  <c r="CB320" i="11" s="1"/>
  <c r="BX320" i="11"/>
  <c r="CD320" i="11"/>
  <c r="CE320" i="11"/>
  <c r="CF320" i="11"/>
  <c r="CG320" i="11" s="1"/>
  <c r="CH320" i="11"/>
  <c r="CI320" i="11" s="1"/>
  <c r="AU321" i="11"/>
  <c r="AV321" i="11"/>
  <c r="AW321" i="11"/>
  <c r="AX321" i="11" s="1"/>
  <c r="AY321" i="11" s="1"/>
  <c r="AZ321" i="11" s="1"/>
  <c r="BB321" i="11"/>
  <c r="BD321" i="11" s="1"/>
  <c r="BE321" i="11" s="1"/>
  <c r="BC321" i="11"/>
  <c r="BF321" i="11"/>
  <c r="BI321" i="11"/>
  <c r="BK321" i="11" s="1"/>
  <c r="BL321" i="11" s="1"/>
  <c r="BM321" i="11" s="1"/>
  <c r="BJ321" i="11"/>
  <c r="BP321" i="11"/>
  <c r="BQ321" i="11"/>
  <c r="BR321" i="11"/>
  <c r="BS321" i="11" s="1"/>
  <c r="BT321" i="11"/>
  <c r="BU321" i="11" s="1"/>
  <c r="BW321" i="11"/>
  <c r="BX321" i="11"/>
  <c r="BY321" i="11"/>
  <c r="BZ321" i="11" s="1"/>
  <c r="CA321" i="11" s="1"/>
  <c r="CB321" i="11" s="1"/>
  <c r="CD321" i="11"/>
  <c r="CF321" i="11" s="1"/>
  <c r="CG321" i="11" s="1"/>
  <c r="CE321" i="11"/>
  <c r="CH321" i="11"/>
  <c r="AU322" i="11"/>
  <c r="AV322" i="11"/>
  <c r="AW322" i="11"/>
  <c r="AX322" i="11" s="1"/>
  <c r="AY322" i="11" s="1"/>
  <c r="BB322" i="11"/>
  <c r="BD322" i="11" s="1"/>
  <c r="BE322" i="11" s="1"/>
  <c r="BF322" i="11" s="1"/>
  <c r="BG322" i="11" s="1"/>
  <c r="BC322" i="11"/>
  <c r="BI322" i="11"/>
  <c r="BJ322" i="11"/>
  <c r="BK322" i="11"/>
  <c r="BL322" i="11" s="1"/>
  <c r="BM322" i="11"/>
  <c r="BN322" i="11" s="1"/>
  <c r="BP322" i="11"/>
  <c r="BR322" i="11" s="1"/>
  <c r="BS322" i="11" s="1"/>
  <c r="BT322" i="11" s="1"/>
  <c r="BQ322" i="11"/>
  <c r="BW322" i="11"/>
  <c r="BX322" i="11"/>
  <c r="BY322" i="11"/>
  <c r="BZ322" i="11" s="1"/>
  <c r="CA322" i="11" s="1"/>
  <c r="CB322" i="11" s="1"/>
  <c r="CD322" i="11"/>
  <c r="CE322" i="11"/>
  <c r="CF322" i="11"/>
  <c r="CG322" i="11" s="1"/>
  <c r="CH322" i="11" s="1"/>
  <c r="CI322" i="11" s="1"/>
  <c r="AU323" i="11"/>
  <c r="AV323" i="11"/>
  <c r="AW323" i="11"/>
  <c r="AX323" i="11" s="1"/>
  <c r="AY323" i="11"/>
  <c r="BB323" i="11"/>
  <c r="BD323" i="11" s="1"/>
  <c r="BE323" i="11" s="1"/>
  <c r="BC323" i="11"/>
  <c r="BG323" i="11" s="1"/>
  <c r="BF323" i="11"/>
  <c r="BI323" i="11"/>
  <c r="BK323" i="11" s="1"/>
  <c r="BL323" i="11" s="1"/>
  <c r="BM323" i="11" s="1"/>
  <c r="BJ323" i="11"/>
  <c r="BP323" i="11"/>
  <c r="BQ323" i="11"/>
  <c r="BR323" i="11"/>
  <c r="BS323" i="11" s="1"/>
  <c r="BT323" i="11"/>
  <c r="BU323" i="11" s="1"/>
  <c r="BW323" i="11"/>
  <c r="BX323" i="11"/>
  <c r="BY323" i="11"/>
  <c r="BZ323" i="11" s="1"/>
  <c r="CA323" i="11" s="1"/>
  <c r="CB323" i="11" s="1"/>
  <c r="CD323" i="11"/>
  <c r="CF323" i="11" s="1"/>
  <c r="CG323" i="11" s="1"/>
  <c r="CE323" i="11"/>
  <c r="CH323" i="11"/>
  <c r="AU324" i="11"/>
  <c r="AW324" i="11" s="1"/>
  <c r="AX324" i="11" s="1"/>
  <c r="AY324" i="11" s="1"/>
  <c r="AZ324" i="11" s="1"/>
  <c r="AV324" i="11"/>
  <c r="BB324" i="11"/>
  <c r="BC324" i="11"/>
  <c r="BD324" i="11"/>
  <c r="BE324" i="11" s="1"/>
  <c r="BF324" i="11" s="1"/>
  <c r="BG324" i="11" s="1"/>
  <c r="BI324" i="11"/>
  <c r="BJ324" i="11"/>
  <c r="BK324" i="11"/>
  <c r="BL324" i="11" s="1"/>
  <c r="BM324" i="11" s="1"/>
  <c r="BN324" i="11" s="1"/>
  <c r="BP324" i="11"/>
  <c r="BQ324" i="11"/>
  <c r="BR324" i="11"/>
  <c r="BS324" i="11" s="1"/>
  <c r="BT324" i="11" s="1"/>
  <c r="BW324" i="11"/>
  <c r="BX324" i="11"/>
  <c r="CB324" i="11" s="1"/>
  <c r="BY324" i="11"/>
  <c r="BZ324" i="11" s="1"/>
  <c r="CA324" i="11" s="1"/>
  <c r="CD324" i="11"/>
  <c r="CE324" i="11"/>
  <c r="CF324" i="11"/>
  <c r="CG324" i="11" s="1"/>
  <c r="CH324" i="11" s="1"/>
  <c r="CI324" i="11" s="1"/>
  <c r="AU325" i="11"/>
  <c r="AV325" i="11"/>
  <c r="AW325" i="11"/>
  <c r="AX325" i="11" s="1"/>
  <c r="AY325" i="11" s="1"/>
  <c r="BB325" i="11"/>
  <c r="BC325" i="11"/>
  <c r="BD325" i="11"/>
  <c r="BE325" i="11" s="1"/>
  <c r="BF325" i="11" s="1"/>
  <c r="BI325" i="11"/>
  <c r="BJ325" i="11"/>
  <c r="BK325" i="11"/>
  <c r="BL325" i="11" s="1"/>
  <c r="BM325" i="11" s="1"/>
  <c r="BN325" i="11" s="1"/>
  <c r="BP325" i="11"/>
  <c r="BQ325" i="11"/>
  <c r="BR325" i="11"/>
  <c r="BS325" i="11" s="1"/>
  <c r="BT325" i="11"/>
  <c r="BU325" i="11"/>
  <c r="BW325" i="11"/>
  <c r="BY325" i="11" s="1"/>
  <c r="BZ325" i="11" s="1"/>
  <c r="CA325" i="11" s="1"/>
  <c r="BX325" i="11"/>
  <c r="CD325" i="11"/>
  <c r="CF325" i="11" s="1"/>
  <c r="CG325" i="11" s="1"/>
  <c r="CE325" i="11"/>
  <c r="CH325" i="11"/>
  <c r="AU326" i="11"/>
  <c r="AW326" i="11" s="1"/>
  <c r="AX326" i="11" s="1"/>
  <c r="AY326" i="11" s="1"/>
  <c r="AV326" i="11"/>
  <c r="BB326" i="11"/>
  <c r="BC326" i="11"/>
  <c r="BD326" i="11"/>
  <c r="BE326" i="11" s="1"/>
  <c r="BF326" i="11" s="1"/>
  <c r="BG326" i="11" s="1"/>
  <c r="BI326" i="11"/>
  <c r="BJ326" i="11"/>
  <c r="BK326" i="11"/>
  <c r="BL326" i="11" s="1"/>
  <c r="BM326" i="11" s="1"/>
  <c r="BP326" i="11"/>
  <c r="BQ326" i="11"/>
  <c r="BR326" i="11"/>
  <c r="BS326" i="11" s="1"/>
  <c r="BT326" i="11" s="1"/>
  <c r="BW326" i="11"/>
  <c r="BX326" i="11"/>
  <c r="BY326" i="11"/>
  <c r="BZ326" i="11" s="1"/>
  <c r="CA326" i="11" s="1"/>
  <c r="CD326" i="11"/>
  <c r="CF326" i="11" s="1"/>
  <c r="CG326" i="11" s="1"/>
  <c r="CH326" i="11" s="1"/>
  <c r="CI326" i="11" s="1"/>
  <c r="CE326" i="11"/>
  <c r="AU327" i="11"/>
  <c r="AW327" i="11" s="1"/>
  <c r="AX327" i="11" s="1"/>
  <c r="AY327" i="11" s="1"/>
  <c r="AZ327" i="11" s="1"/>
  <c r="AV327" i="11"/>
  <c r="BB327" i="11"/>
  <c r="BD327" i="11" s="1"/>
  <c r="BE327" i="11" s="1"/>
  <c r="BF327" i="11" s="1"/>
  <c r="BC327" i="11"/>
  <c r="BI327" i="11"/>
  <c r="BK327" i="11" s="1"/>
  <c r="BJ327" i="11"/>
  <c r="BL327" i="11"/>
  <c r="BM327" i="11" s="1"/>
  <c r="BP327" i="11"/>
  <c r="BR327" i="11" s="1"/>
  <c r="BS327" i="11" s="1"/>
  <c r="BT327" i="11" s="1"/>
  <c r="BU327" i="11" s="1"/>
  <c r="BQ327" i="11"/>
  <c r="BW327" i="11"/>
  <c r="BX327" i="11"/>
  <c r="BY327" i="11"/>
  <c r="BZ327" i="11" s="1"/>
  <c r="CA327" i="11" s="1"/>
  <c r="CB327" i="11" s="1"/>
  <c r="CD327" i="11"/>
  <c r="CE327" i="11"/>
  <c r="CF327" i="11"/>
  <c r="CG327" i="11" s="1"/>
  <c r="CH327" i="11" s="1"/>
  <c r="AU328" i="11"/>
  <c r="AV328" i="11"/>
  <c r="AW328" i="11"/>
  <c r="AX328" i="11" s="1"/>
  <c r="AY328" i="11" s="1"/>
  <c r="BB328" i="11"/>
  <c r="BC328" i="11"/>
  <c r="BF328" i="11" s="1"/>
  <c r="BG328" i="11" s="1"/>
  <c r="BD328" i="11"/>
  <c r="BE328" i="11" s="1"/>
  <c r="BI328" i="11"/>
  <c r="BK328" i="11" s="1"/>
  <c r="BL328" i="11" s="1"/>
  <c r="BM328" i="11" s="1"/>
  <c r="BN328" i="11" s="1"/>
  <c r="BJ328" i="11"/>
  <c r="BP328" i="11"/>
  <c r="BQ328" i="11"/>
  <c r="BR328" i="11"/>
  <c r="BS328" i="11" s="1"/>
  <c r="BW328" i="11"/>
  <c r="BY328" i="11" s="1"/>
  <c r="BZ328" i="11" s="1"/>
  <c r="BX328" i="11"/>
  <c r="CD328" i="11"/>
  <c r="CE328" i="11"/>
  <c r="CF328" i="11"/>
  <c r="CG328" i="11" s="1"/>
  <c r="CH328" i="11" s="1"/>
  <c r="CI328" i="11"/>
  <c r="AU329" i="11"/>
  <c r="AW329" i="11" s="1"/>
  <c r="AX329" i="11" s="1"/>
  <c r="AY329" i="11" s="1"/>
  <c r="AZ329" i="11" s="1"/>
  <c r="AV329" i="11"/>
  <c r="BB329" i="11"/>
  <c r="BC329" i="11"/>
  <c r="BD329" i="11"/>
  <c r="BE329" i="11" s="1"/>
  <c r="BF329" i="11" s="1"/>
  <c r="BI329" i="11"/>
  <c r="BK329" i="11" s="1"/>
  <c r="BL329" i="11" s="1"/>
  <c r="BM329" i="11" s="1"/>
  <c r="BJ329" i="11"/>
  <c r="BP329" i="11"/>
  <c r="BQ329" i="11"/>
  <c r="BR329" i="11"/>
  <c r="BS329" i="11" s="1"/>
  <c r="BT329" i="11" s="1"/>
  <c r="BU329" i="11" s="1"/>
  <c r="BW329" i="11"/>
  <c r="BY329" i="11" s="1"/>
  <c r="BZ329" i="11" s="1"/>
  <c r="CA329" i="11" s="1"/>
  <c r="CB329" i="11" s="1"/>
  <c r="BX329" i="11"/>
  <c r="CD329" i="11"/>
  <c r="CE329" i="11"/>
  <c r="CF329" i="11"/>
  <c r="CG329" i="11" s="1"/>
  <c r="CH329" i="11" s="1"/>
  <c r="AU330" i="11"/>
  <c r="AW330" i="11" s="1"/>
  <c r="AX330" i="11" s="1"/>
  <c r="AV330" i="11"/>
  <c r="BB330" i="11"/>
  <c r="BC330" i="11"/>
  <c r="BD330" i="11"/>
  <c r="BE330" i="11" s="1"/>
  <c r="BF330" i="11" s="1"/>
  <c r="BG330" i="11"/>
  <c r="BI330" i="11"/>
  <c r="BK330" i="11" s="1"/>
  <c r="BL330" i="11" s="1"/>
  <c r="BM330" i="11" s="1"/>
  <c r="BN330" i="11" s="1"/>
  <c r="BJ330" i="11"/>
  <c r="BP330" i="11"/>
  <c r="BQ330" i="11"/>
  <c r="BR330" i="11"/>
  <c r="BS330" i="11" s="1"/>
  <c r="BT330" i="11" s="1"/>
  <c r="BW330" i="11"/>
  <c r="BY330" i="11" s="1"/>
  <c r="BZ330" i="11" s="1"/>
  <c r="CA330" i="11" s="1"/>
  <c r="BX330" i="11"/>
  <c r="CD330" i="11"/>
  <c r="CE330" i="11"/>
  <c r="CF330" i="11"/>
  <c r="CG330" i="11" s="1"/>
  <c r="CH330" i="11" s="1"/>
  <c r="CI330" i="11" s="1"/>
  <c r="AU331" i="11"/>
  <c r="AW331" i="11" s="1"/>
  <c r="AX331" i="11" s="1"/>
  <c r="AY331" i="11" s="1"/>
  <c r="AZ331" i="11" s="1"/>
  <c r="AV331" i="11"/>
  <c r="BB331" i="11"/>
  <c r="BC331" i="11"/>
  <c r="BD331" i="11"/>
  <c r="BE331" i="11" s="1"/>
  <c r="BF331" i="11" s="1"/>
  <c r="BI331" i="11"/>
  <c r="BK331" i="11" s="1"/>
  <c r="BL331" i="11" s="1"/>
  <c r="BM331" i="11" s="1"/>
  <c r="BJ331" i="11"/>
  <c r="BP331" i="11"/>
  <c r="BQ331" i="11"/>
  <c r="BR331" i="11"/>
  <c r="BS331" i="11" s="1"/>
  <c r="BT331" i="11" s="1"/>
  <c r="BU331" i="11"/>
  <c r="BW331" i="11"/>
  <c r="BY331" i="11" s="1"/>
  <c r="BZ331" i="11" s="1"/>
  <c r="CA331" i="11" s="1"/>
  <c r="CB331" i="11" s="1"/>
  <c r="BX331" i="11"/>
  <c r="CD331" i="11"/>
  <c r="CE331" i="11"/>
  <c r="CF331" i="11"/>
  <c r="CG331" i="11" s="1"/>
  <c r="CH331" i="11" s="1"/>
  <c r="AU332" i="11"/>
  <c r="AW332" i="11" s="1"/>
  <c r="AX332" i="11" s="1"/>
  <c r="AY332" i="11" s="1"/>
  <c r="AV332" i="11"/>
  <c r="BB332" i="11"/>
  <c r="BC332" i="11"/>
  <c r="BD332" i="11"/>
  <c r="BE332" i="11" s="1"/>
  <c r="BF332" i="11" s="1"/>
  <c r="BG332" i="11" s="1"/>
  <c r="BI332" i="11"/>
  <c r="BK332" i="11" s="1"/>
  <c r="BL332" i="11" s="1"/>
  <c r="BM332" i="11" s="1"/>
  <c r="BN332" i="11" s="1"/>
  <c r="BJ332" i="11"/>
  <c r="BP332" i="11"/>
  <c r="BQ332" i="11"/>
  <c r="BR332" i="11"/>
  <c r="BS332" i="11" s="1"/>
  <c r="BT332" i="11" s="1"/>
  <c r="BW332" i="11"/>
  <c r="BY332" i="11" s="1"/>
  <c r="BZ332" i="11" s="1"/>
  <c r="CA332" i="11" s="1"/>
  <c r="BX332" i="11"/>
  <c r="CD332" i="11"/>
  <c r="CE332" i="11"/>
  <c r="CF332" i="11"/>
  <c r="CG332" i="11" s="1"/>
  <c r="CH332" i="11" s="1"/>
  <c r="CI332" i="11"/>
  <c r="AU333" i="11"/>
  <c r="AW333" i="11" s="1"/>
  <c r="AX333" i="11" s="1"/>
  <c r="AY333" i="11" s="1"/>
  <c r="AZ333" i="11" s="1"/>
  <c r="AV333" i="11"/>
  <c r="BB333" i="11"/>
  <c r="BC333" i="11"/>
  <c r="BD333" i="11"/>
  <c r="BE333" i="11" s="1"/>
  <c r="BF333" i="11" s="1"/>
  <c r="BI333" i="11"/>
  <c r="BK333" i="11" s="1"/>
  <c r="BL333" i="11" s="1"/>
  <c r="BM333" i="11" s="1"/>
  <c r="BJ333" i="11"/>
  <c r="BP333" i="11"/>
  <c r="BQ333" i="11"/>
  <c r="BR333" i="11"/>
  <c r="BS333" i="11" s="1"/>
  <c r="BT333" i="11" s="1"/>
  <c r="BU333" i="11" s="1"/>
  <c r="BW333" i="11"/>
  <c r="BY333" i="11" s="1"/>
  <c r="BZ333" i="11" s="1"/>
  <c r="CA333" i="11" s="1"/>
  <c r="CB333" i="11" s="1"/>
  <c r="BX333" i="11"/>
  <c r="CD333" i="11"/>
  <c r="CE333" i="11"/>
  <c r="CF333" i="11"/>
  <c r="CG333" i="11" s="1"/>
  <c r="CH333" i="11" s="1"/>
  <c r="AU334" i="11"/>
  <c r="AW334" i="11" s="1"/>
  <c r="AX334" i="11" s="1"/>
  <c r="AY334" i="11" s="1"/>
  <c r="AV334" i="11"/>
  <c r="BB334" i="11"/>
  <c r="BC334" i="11"/>
  <c r="BD334" i="11"/>
  <c r="BE334" i="11" s="1"/>
  <c r="BF334" i="11" s="1"/>
  <c r="BG334" i="11"/>
  <c r="BI334" i="11"/>
  <c r="BK334" i="11" s="1"/>
  <c r="BL334" i="11" s="1"/>
  <c r="BM334" i="11" s="1"/>
  <c r="BN334" i="11" s="1"/>
  <c r="BJ334" i="11"/>
  <c r="BP334" i="11"/>
  <c r="BQ334" i="11"/>
  <c r="BR334" i="11"/>
  <c r="BS334" i="11" s="1"/>
  <c r="BT334" i="11" s="1"/>
  <c r="BW334" i="11"/>
  <c r="BY334" i="11" s="1"/>
  <c r="BZ334" i="11" s="1"/>
  <c r="CA334" i="11" s="1"/>
  <c r="BX334" i="11"/>
  <c r="CD334" i="11"/>
  <c r="CE334" i="11"/>
  <c r="CF334" i="11"/>
  <c r="CG334" i="11" s="1"/>
  <c r="CH334" i="11" s="1"/>
  <c r="CI334" i="11" s="1"/>
  <c r="AU335" i="11"/>
  <c r="AW335" i="11" s="1"/>
  <c r="AX335" i="11" s="1"/>
  <c r="AY335" i="11" s="1"/>
  <c r="AZ335" i="11" s="1"/>
  <c r="AV335" i="11"/>
  <c r="BB335" i="11"/>
  <c r="BC335" i="11"/>
  <c r="BD335" i="11"/>
  <c r="BE335" i="11" s="1"/>
  <c r="BF335" i="11" s="1"/>
  <c r="BI335" i="11"/>
  <c r="BK335" i="11" s="1"/>
  <c r="BL335" i="11" s="1"/>
  <c r="BM335" i="11" s="1"/>
  <c r="BJ335" i="11"/>
  <c r="BP335" i="11"/>
  <c r="BQ335" i="11"/>
  <c r="BR335" i="11"/>
  <c r="BS335" i="11" s="1"/>
  <c r="BT335" i="11" s="1"/>
  <c r="BU335" i="11"/>
  <c r="BW335" i="11"/>
  <c r="BY335" i="11" s="1"/>
  <c r="BZ335" i="11" s="1"/>
  <c r="CA335" i="11" s="1"/>
  <c r="CB335" i="11" s="1"/>
  <c r="BX335" i="11"/>
  <c r="CD335" i="11"/>
  <c r="CE335" i="11"/>
  <c r="CF335" i="11"/>
  <c r="CG335" i="11" s="1"/>
  <c r="CH335" i="11" s="1"/>
  <c r="AU336" i="11"/>
  <c r="AW336" i="11" s="1"/>
  <c r="AX336" i="11" s="1"/>
  <c r="AY336" i="11" s="1"/>
  <c r="AV336" i="11"/>
  <c r="BB336" i="11"/>
  <c r="BC336" i="11"/>
  <c r="BD336" i="11"/>
  <c r="BE336" i="11" s="1"/>
  <c r="BF336" i="11" s="1"/>
  <c r="BG336" i="11" s="1"/>
  <c r="BI336" i="11"/>
  <c r="BK336" i="11" s="1"/>
  <c r="BL336" i="11" s="1"/>
  <c r="BM336" i="11" s="1"/>
  <c r="BN336" i="11" s="1"/>
  <c r="BJ336" i="11"/>
  <c r="BP336" i="11"/>
  <c r="BQ336" i="11"/>
  <c r="BR336" i="11"/>
  <c r="BS336" i="11" s="1"/>
  <c r="BT336" i="11" s="1"/>
  <c r="BW336" i="11"/>
  <c r="BY336" i="11" s="1"/>
  <c r="BZ336" i="11" s="1"/>
  <c r="CA336" i="11" s="1"/>
  <c r="BX336" i="11"/>
  <c r="CD336" i="11"/>
  <c r="CE336" i="11"/>
  <c r="CF336" i="11"/>
  <c r="CG336" i="11" s="1"/>
  <c r="CH336" i="11" s="1"/>
  <c r="CI336" i="11"/>
  <c r="AU337" i="11"/>
  <c r="AW337" i="11" s="1"/>
  <c r="AX337" i="11" s="1"/>
  <c r="AY337" i="11" s="1"/>
  <c r="AZ337" i="11" s="1"/>
  <c r="AV337" i="11"/>
  <c r="BB337" i="11"/>
  <c r="BC337" i="11"/>
  <c r="BD337" i="11"/>
  <c r="BE337" i="11" s="1"/>
  <c r="BF337" i="11" s="1"/>
  <c r="BI337" i="11"/>
  <c r="BK337" i="11" s="1"/>
  <c r="BL337" i="11" s="1"/>
  <c r="BM337" i="11" s="1"/>
  <c r="BJ337" i="11"/>
  <c r="BP337" i="11"/>
  <c r="BQ337" i="11"/>
  <c r="BR337" i="11"/>
  <c r="BS337" i="11" s="1"/>
  <c r="BT337" i="11" s="1"/>
  <c r="BU337" i="11" s="1"/>
  <c r="BW337" i="11"/>
  <c r="BY337" i="11" s="1"/>
  <c r="BZ337" i="11" s="1"/>
  <c r="CA337" i="11" s="1"/>
  <c r="CB337" i="11" s="1"/>
  <c r="BX337" i="11"/>
  <c r="CD337" i="11"/>
  <c r="CE337" i="11"/>
  <c r="CF337" i="11"/>
  <c r="CG337" i="11" s="1"/>
  <c r="CH337" i="11" s="1"/>
  <c r="AU338" i="11"/>
  <c r="AW338" i="11" s="1"/>
  <c r="AX338" i="11" s="1"/>
  <c r="AY338" i="11" s="1"/>
  <c r="AV338" i="11"/>
  <c r="BB338" i="11"/>
  <c r="BC338" i="11"/>
  <c r="BD338" i="11"/>
  <c r="BE338" i="11" s="1"/>
  <c r="BF338" i="11" s="1"/>
  <c r="BG338" i="11"/>
  <c r="BI338" i="11"/>
  <c r="BK338" i="11" s="1"/>
  <c r="BL338" i="11" s="1"/>
  <c r="BM338" i="11" s="1"/>
  <c r="BN338" i="11" s="1"/>
  <c r="BJ338" i="11"/>
  <c r="BP338" i="11"/>
  <c r="BQ338" i="11"/>
  <c r="BR338" i="11"/>
  <c r="BS338" i="11" s="1"/>
  <c r="BT338" i="11" s="1"/>
  <c r="BW338" i="11"/>
  <c r="BY338" i="11" s="1"/>
  <c r="BZ338" i="11" s="1"/>
  <c r="CA338" i="11" s="1"/>
  <c r="BX338" i="11"/>
  <c r="CD338" i="11"/>
  <c r="CE338" i="11"/>
  <c r="CF338" i="11"/>
  <c r="CG338" i="11" s="1"/>
  <c r="CH338" i="11" s="1"/>
  <c r="CI338" i="11" s="1"/>
  <c r="AU339" i="11"/>
  <c r="AW339" i="11" s="1"/>
  <c r="AX339" i="11" s="1"/>
  <c r="AY339" i="11" s="1"/>
  <c r="AZ339" i="11" s="1"/>
  <c r="AV339" i="11"/>
  <c r="BB339" i="11"/>
  <c r="BC339" i="11"/>
  <c r="BD339" i="11"/>
  <c r="BE339" i="11" s="1"/>
  <c r="BF339" i="11" s="1"/>
  <c r="BI339" i="11"/>
  <c r="BK339" i="11" s="1"/>
  <c r="BL339" i="11" s="1"/>
  <c r="BM339" i="11" s="1"/>
  <c r="BJ339" i="11"/>
  <c r="BP339" i="11"/>
  <c r="BQ339" i="11"/>
  <c r="BR339" i="11"/>
  <c r="BS339" i="11" s="1"/>
  <c r="BT339" i="11" s="1"/>
  <c r="BU339" i="11"/>
  <c r="BW339" i="11"/>
  <c r="BY339" i="11" s="1"/>
  <c r="BZ339" i="11" s="1"/>
  <c r="CA339" i="11" s="1"/>
  <c r="CB339" i="11" s="1"/>
  <c r="BX339" i="11"/>
  <c r="CD339" i="11"/>
  <c r="CE339" i="11"/>
  <c r="CF339" i="11"/>
  <c r="CG339" i="11" s="1"/>
  <c r="CH339" i="11" s="1"/>
  <c r="AU340" i="11"/>
  <c r="AW340" i="11" s="1"/>
  <c r="AX340" i="11" s="1"/>
  <c r="AY340" i="11" s="1"/>
  <c r="AV340" i="11"/>
  <c r="BB340" i="11"/>
  <c r="BC340" i="11"/>
  <c r="BD340" i="11"/>
  <c r="BE340" i="11" s="1"/>
  <c r="BF340" i="11" s="1"/>
  <c r="BG340" i="11" s="1"/>
  <c r="BI340" i="11"/>
  <c r="BK340" i="11" s="1"/>
  <c r="BL340" i="11" s="1"/>
  <c r="BM340" i="11" s="1"/>
  <c r="BN340" i="11" s="1"/>
  <c r="BJ340" i="11"/>
  <c r="BP340" i="11"/>
  <c r="BQ340" i="11"/>
  <c r="BR340" i="11"/>
  <c r="BS340" i="11" s="1"/>
  <c r="BT340" i="11" s="1"/>
  <c r="BW340" i="11"/>
  <c r="BY340" i="11" s="1"/>
  <c r="BZ340" i="11" s="1"/>
  <c r="CA340" i="11" s="1"/>
  <c r="BX340" i="11"/>
  <c r="CD340" i="11"/>
  <c r="CE340" i="11"/>
  <c r="CF340" i="11"/>
  <c r="CG340" i="11" s="1"/>
  <c r="CH340" i="11" s="1"/>
  <c r="CI340" i="11" s="1"/>
  <c r="AU341" i="11"/>
  <c r="AW341" i="11" s="1"/>
  <c r="AX341" i="11" s="1"/>
  <c r="AY341" i="11" s="1"/>
  <c r="AZ341" i="11" s="1"/>
  <c r="AV341" i="11"/>
  <c r="BB341" i="11"/>
  <c r="BC341" i="11"/>
  <c r="BD341" i="11"/>
  <c r="BE341" i="11" s="1"/>
  <c r="BF341" i="11" s="1"/>
  <c r="BI341" i="11"/>
  <c r="BK341" i="11" s="1"/>
  <c r="BL341" i="11" s="1"/>
  <c r="BM341" i="11" s="1"/>
  <c r="BJ341" i="11"/>
  <c r="BP341" i="11"/>
  <c r="BQ341" i="11"/>
  <c r="BR341" i="11"/>
  <c r="BS341" i="11" s="1"/>
  <c r="BT341" i="11" s="1"/>
  <c r="BU341" i="11" s="1"/>
  <c r="BW341" i="11"/>
  <c r="BY341" i="11" s="1"/>
  <c r="BZ341" i="11" s="1"/>
  <c r="CA341" i="11" s="1"/>
  <c r="CB341" i="11" s="1"/>
  <c r="BX341" i="11"/>
  <c r="CD341" i="11"/>
  <c r="CE341" i="11"/>
  <c r="CF341" i="11"/>
  <c r="CG341" i="11" s="1"/>
  <c r="CH341" i="11" s="1"/>
  <c r="AU342" i="11"/>
  <c r="AW342" i="11" s="1"/>
  <c r="AX342" i="11" s="1"/>
  <c r="AY342" i="11" s="1"/>
  <c r="AV342" i="11"/>
  <c r="BB342" i="11"/>
  <c r="BC342" i="11"/>
  <c r="BD342" i="11"/>
  <c r="BE342" i="11" s="1"/>
  <c r="BF342" i="11" s="1"/>
  <c r="BG342" i="11" s="1"/>
  <c r="BI342" i="11"/>
  <c r="BK342" i="11" s="1"/>
  <c r="BL342" i="11" s="1"/>
  <c r="BM342" i="11" s="1"/>
  <c r="BN342" i="11" s="1"/>
  <c r="BJ342" i="11"/>
  <c r="BP342" i="11"/>
  <c r="BQ342" i="11"/>
  <c r="BR342" i="11"/>
  <c r="BS342" i="11" s="1"/>
  <c r="BT342" i="11" s="1"/>
  <c r="BW342" i="11"/>
  <c r="BY342" i="11" s="1"/>
  <c r="BZ342" i="11" s="1"/>
  <c r="CA342" i="11" s="1"/>
  <c r="BX342" i="11"/>
  <c r="CD342" i="11"/>
  <c r="CE342" i="11"/>
  <c r="CF342" i="11"/>
  <c r="CG342" i="11" s="1"/>
  <c r="CH342" i="11" s="1"/>
  <c r="CI342" i="11" s="1"/>
  <c r="AU343" i="11"/>
  <c r="AW343" i="11" s="1"/>
  <c r="AX343" i="11" s="1"/>
  <c r="AY343" i="11" s="1"/>
  <c r="AZ343" i="11" s="1"/>
  <c r="AV343" i="11"/>
  <c r="BB343" i="11"/>
  <c r="BC343" i="11"/>
  <c r="BD343" i="11"/>
  <c r="BE343" i="11" s="1"/>
  <c r="BF343" i="11" s="1"/>
  <c r="BI343" i="11"/>
  <c r="BK343" i="11" s="1"/>
  <c r="BL343" i="11" s="1"/>
  <c r="BM343" i="11" s="1"/>
  <c r="BJ343" i="11"/>
  <c r="BP343" i="11"/>
  <c r="BQ343" i="11"/>
  <c r="BR343" i="11"/>
  <c r="BS343" i="11" s="1"/>
  <c r="BT343" i="11" s="1"/>
  <c r="BU343" i="11" s="1"/>
  <c r="BW343" i="11"/>
  <c r="BY343" i="11" s="1"/>
  <c r="BZ343" i="11" s="1"/>
  <c r="CA343" i="11" s="1"/>
  <c r="CB343" i="11" s="1"/>
  <c r="BX343" i="11"/>
  <c r="CD343" i="11"/>
  <c r="CE343" i="11"/>
  <c r="CF343" i="11"/>
  <c r="CG343" i="11" s="1"/>
  <c r="CH343" i="11" s="1"/>
  <c r="AU344" i="11"/>
  <c r="AW344" i="11" s="1"/>
  <c r="AX344" i="11" s="1"/>
  <c r="AY344" i="11" s="1"/>
  <c r="AV344" i="11"/>
  <c r="BB344" i="11"/>
  <c r="BC344" i="11"/>
  <c r="BD344" i="11"/>
  <c r="BE344" i="11" s="1"/>
  <c r="BF344" i="11" s="1"/>
  <c r="BG344" i="11" s="1"/>
  <c r="BI344" i="11"/>
  <c r="BK344" i="11" s="1"/>
  <c r="BL344" i="11" s="1"/>
  <c r="BM344" i="11" s="1"/>
  <c r="BN344" i="11" s="1"/>
  <c r="BJ344" i="11"/>
  <c r="BP344" i="11"/>
  <c r="BQ344" i="11"/>
  <c r="BR344" i="11"/>
  <c r="BS344" i="11" s="1"/>
  <c r="BT344" i="11" s="1"/>
  <c r="BW344" i="11"/>
  <c r="BY344" i="11" s="1"/>
  <c r="BZ344" i="11" s="1"/>
  <c r="CA344" i="11" s="1"/>
  <c r="BX344" i="11"/>
  <c r="CD344" i="11"/>
  <c r="CE344" i="11"/>
  <c r="CF344" i="11"/>
  <c r="CG344" i="11" s="1"/>
  <c r="CH344" i="11" s="1"/>
  <c r="CI344" i="11" s="1"/>
  <c r="AU345" i="11"/>
  <c r="AW345" i="11" s="1"/>
  <c r="AX345" i="11" s="1"/>
  <c r="AY345" i="11" s="1"/>
  <c r="AZ345" i="11" s="1"/>
  <c r="AV345" i="11"/>
  <c r="BB345" i="11"/>
  <c r="BC345" i="11"/>
  <c r="BD345" i="11"/>
  <c r="BE345" i="11" s="1"/>
  <c r="BF345" i="11" s="1"/>
  <c r="BI345" i="11"/>
  <c r="BK345" i="11" s="1"/>
  <c r="BL345" i="11" s="1"/>
  <c r="BM345" i="11" s="1"/>
  <c r="BJ345" i="11"/>
  <c r="BP345" i="11"/>
  <c r="BQ345" i="11"/>
  <c r="BR345" i="11"/>
  <c r="BS345" i="11" s="1"/>
  <c r="BT345" i="11" s="1"/>
  <c r="BU345" i="11" s="1"/>
  <c r="BW345" i="11"/>
  <c r="BY345" i="11" s="1"/>
  <c r="BZ345" i="11" s="1"/>
  <c r="CA345" i="11" s="1"/>
  <c r="CB345" i="11" s="1"/>
  <c r="BX345" i="11"/>
  <c r="CD345" i="11"/>
  <c r="CE345" i="11"/>
  <c r="CF345" i="11"/>
  <c r="CG345" i="11" s="1"/>
  <c r="CH345" i="11" s="1"/>
  <c r="AU346" i="11"/>
  <c r="AW346" i="11" s="1"/>
  <c r="AX346" i="11" s="1"/>
  <c r="AY346" i="11" s="1"/>
  <c r="AV346" i="11"/>
  <c r="BB346" i="11"/>
  <c r="BC346" i="11"/>
  <c r="BD346" i="11"/>
  <c r="BE346" i="11" s="1"/>
  <c r="BF346" i="11" s="1"/>
  <c r="BG346" i="11"/>
  <c r="BI346" i="11"/>
  <c r="BK346" i="11" s="1"/>
  <c r="BL346" i="11" s="1"/>
  <c r="BM346" i="11" s="1"/>
  <c r="BN346" i="11" s="1"/>
  <c r="BJ346" i="11"/>
  <c r="BP346" i="11"/>
  <c r="BQ346" i="11"/>
  <c r="BR346" i="11"/>
  <c r="BS346" i="11" s="1"/>
  <c r="BT346" i="11" s="1"/>
  <c r="BW346" i="11"/>
  <c r="BY346" i="11" s="1"/>
  <c r="BZ346" i="11" s="1"/>
  <c r="CA346" i="11" s="1"/>
  <c r="BX346" i="11"/>
  <c r="CD346" i="11"/>
  <c r="CE346" i="11"/>
  <c r="CF346" i="11"/>
  <c r="CG346" i="11" s="1"/>
  <c r="CH346" i="11" s="1"/>
  <c r="CI346" i="11" s="1"/>
  <c r="AU347" i="11"/>
  <c r="AW347" i="11" s="1"/>
  <c r="AX347" i="11" s="1"/>
  <c r="AY347" i="11" s="1"/>
  <c r="AZ347" i="11" s="1"/>
  <c r="AV347" i="11"/>
  <c r="BB347" i="11"/>
  <c r="BC347" i="11"/>
  <c r="BD347" i="11"/>
  <c r="BE347" i="11" s="1"/>
  <c r="BF347" i="11" s="1"/>
  <c r="BI347" i="11"/>
  <c r="BK347" i="11" s="1"/>
  <c r="BL347" i="11" s="1"/>
  <c r="BM347" i="11" s="1"/>
  <c r="BJ347" i="11"/>
  <c r="BP347" i="11"/>
  <c r="BQ347" i="11"/>
  <c r="BR347" i="11"/>
  <c r="BS347" i="11" s="1"/>
  <c r="BT347" i="11" s="1"/>
  <c r="BU347" i="11" s="1"/>
  <c r="BW347" i="11"/>
  <c r="BY347" i="11" s="1"/>
  <c r="BZ347" i="11" s="1"/>
  <c r="CA347" i="11" s="1"/>
  <c r="CB347" i="11" s="1"/>
  <c r="BX347" i="11"/>
  <c r="CD347" i="11"/>
  <c r="CE347" i="11"/>
  <c r="CF347" i="11"/>
  <c r="CG347" i="11" s="1"/>
  <c r="CH347" i="11" s="1"/>
  <c r="AU348" i="11"/>
  <c r="AW348" i="11" s="1"/>
  <c r="AX348" i="11" s="1"/>
  <c r="AY348" i="11" s="1"/>
  <c r="AV348" i="11"/>
  <c r="BB348" i="11"/>
  <c r="BC348" i="11"/>
  <c r="BD348" i="11"/>
  <c r="BE348" i="11" s="1"/>
  <c r="BF348" i="11" s="1"/>
  <c r="BG348" i="11" s="1"/>
  <c r="BI348" i="11"/>
  <c r="BK348" i="11" s="1"/>
  <c r="BL348" i="11" s="1"/>
  <c r="BM348" i="11" s="1"/>
  <c r="BN348" i="11" s="1"/>
  <c r="BJ348" i="11"/>
  <c r="BP348" i="11"/>
  <c r="BQ348" i="11"/>
  <c r="BR348" i="11"/>
  <c r="BS348" i="11" s="1"/>
  <c r="BT348" i="11" s="1"/>
  <c r="BW348" i="11"/>
  <c r="BY348" i="11" s="1"/>
  <c r="BZ348" i="11" s="1"/>
  <c r="CA348" i="11" s="1"/>
  <c r="BX348" i="11"/>
  <c r="CD348" i="11"/>
  <c r="CE348" i="11"/>
  <c r="CF348" i="11"/>
  <c r="CG348" i="11" s="1"/>
  <c r="CH348" i="11" s="1"/>
  <c r="CI348" i="11" s="1"/>
  <c r="AU349" i="11"/>
  <c r="AW349" i="11" s="1"/>
  <c r="AX349" i="11" s="1"/>
  <c r="AY349" i="11" s="1"/>
  <c r="AZ349" i="11" s="1"/>
  <c r="AV349" i="11"/>
  <c r="BB349" i="11"/>
  <c r="BC349" i="11"/>
  <c r="BD349" i="11"/>
  <c r="BE349" i="11" s="1"/>
  <c r="BF349" i="11" s="1"/>
  <c r="BI349" i="11"/>
  <c r="BK349" i="11" s="1"/>
  <c r="BL349" i="11" s="1"/>
  <c r="BM349" i="11" s="1"/>
  <c r="BJ349" i="11"/>
  <c r="BP349" i="11"/>
  <c r="BQ349" i="11"/>
  <c r="BR349" i="11"/>
  <c r="BS349" i="11" s="1"/>
  <c r="BT349" i="11" s="1"/>
  <c r="BU349" i="11" s="1"/>
  <c r="BW349" i="11"/>
  <c r="BY349" i="11" s="1"/>
  <c r="BZ349" i="11" s="1"/>
  <c r="CA349" i="11" s="1"/>
  <c r="CB349" i="11" s="1"/>
  <c r="BX349" i="11"/>
  <c r="CD349" i="11"/>
  <c r="CE349" i="11"/>
  <c r="CF349" i="11"/>
  <c r="CG349" i="11" s="1"/>
  <c r="CH349" i="11" s="1"/>
  <c r="AU350" i="11"/>
  <c r="AW350" i="11" s="1"/>
  <c r="AX350" i="11" s="1"/>
  <c r="AY350" i="11" s="1"/>
  <c r="AV350" i="11"/>
  <c r="BB350" i="11"/>
  <c r="BC350" i="11"/>
  <c r="BD350" i="11"/>
  <c r="BE350" i="11" s="1"/>
  <c r="BF350" i="11" s="1"/>
  <c r="BG350" i="11"/>
  <c r="BI350" i="11"/>
  <c r="BK350" i="11" s="1"/>
  <c r="BL350" i="11" s="1"/>
  <c r="BM350" i="11" s="1"/>
  <c r="BN350" i="11" s="1"/>
  <c r="BJ350" i="11"/>
  <c r="BP350" i="11"/>
  <c r="BQ350" i="11"/>
  <c r="BR350" i="11"/>
  <c r="BS350" i="11" s="1"/>
  <c r="BT350" i="11" s="1"/>
  <c r="BW350" i="11"/>
  <c r="BY350" i="11" s="1"/>
  <c r="BZ350" i="11" s="1"/>
  <c r="CA350" i="11" s="1"/>
  <c r="BX350" i="11"/>
  <c r="CD350" i="11"/>
  <c r="CE350" i="11"/>
  <c r="CF350" i="11"/>
  <c r="CG350" i="11" s="1"/>
  <c r="CH350" i="11" s="1"/>
  <c r="CI350" i="11" s="1"/>
  <c r="AU351" i="11"/>
  <c r="AW351" i="11" s="1"/>
  <c r="AX351" i="11" s="1"/>
  <c r="AY351" i="11" s="1"/>
  <c r="AZ351" i="11" s="1"/>
  <c r="AV351" i="11"/>
  <c r="BB351" i="11"/>
  <c r="BC351" i="11"/>
  <c r="BD351" i="11"/>
  <c r="BE351" i="11" s="1"/>
  <c r="BF351" i="11" s="1"/>
  <c r="BI351" i="11"/>
  <c r="BK351" i="11" s="1"/>
  <c r="BL351" i="11" s="1"/>
  <c r="BM351" i="11" s="1"/>
  <c r="BJ351" i="11"/>
  <c r="BP351" i="11"/>
  <c r="BQ351" i="11"/>
  <c r="BR351" i="11"/>
  <c r="BS351" i="11" s="1"/>
  <c r="BT351" i="11" s="1"/>
  <c r="BU351" i="11" s="1"/>
  <c r="BW351" i="11"/>
  <c r="BY351" i="11" s="1"/>
  <c r="BZ351" i="11" s="1"/>
  <c r="CA351" i="11" s="1"/>
  <c r="CB351" i="11" s="1"/>
  <c r="BX351" i="11"/>
  <c r="CD351" i="11"/>
  <c r="CE351" i="11"/>
  <c r="CF351" i="11"/>
  <c r="CG351" i="11" s="1"/>
  <c r="CH351" i="11" s="1"/>
  <c r="AU352" i="11"/>
  <c r="AW352" i="11" s="1"/>
  <c r="AX352" i="11" s="1"/>
  <c r="AY352" i="11" s="1"/>
  <c r="AV352" i="11"/>
  <c r="BB352" i="11"/>
  <c r="BC352" i="11"/>
  <c r="BD352" i="11"/>
  <c r="BE352" i="11" s="1"/>
  <c r="BF352" i="11" s="1"/>
  <c r="BG352" i="11" s="1"/>
  <c r="BI352" i="11"/>
  <c r="BK352" i="11" s="1"/>
  <c r="BL352" i="11" s="1"/>
  <c r="BM352" i="11" s="1"/>
  <c r="BN352" i="11" s="1"/>
  <c r="BJ352" i="11"/>
  <c r="BP352" i="11"/>
  <c r="BQ352" i="11"/>
  <c r="BR352" i="11"/>
  <c r="BS352" i="11" s="1"/>
  <c r="BT352" i="11" s="1"/>
  <c r="BW352" i="11"/>
  <c r="BY352" i="11" s="1"/>
  <c r="BZ352" i="11" s="1"/>
  <c r="CA352" i="11" s="1"/>
  <c r="BX352" i="11"/>
  <c r="CD352" i="11"/>
  <c r="CE352" i="11"/>
  <c r="CF352" i="11"/>
  <c r="CG352" i="11" s="1"/>
  <c r="CH352" i="11" s="1"/>
  <c r="CI352" i="11"/>
  <c r="AU353" i="11"/>
  <c r="AW353" i="11" s="1"/>
  <c r="AX353" i="11" s="1"/>
  <c r="AY353" i="11" s="1"/>
  <c r="AZ353" i="11" s="1"/>
  <c r="AV353" i="11"/>
  <c r="BB353" i="11"/>
  <c r="BC353" i="11"/>
  <c r="BD353" i="11"/>
  <c r="BE353" i="11" s="1"/>
  <c r="BI353" i="11"/>
  <c r="BK353" i="11" s="1"/>
  <c r="BJ353" i="11"/>
  <c r="BL353" i="11"/>
  <c r="BM353" i="11" s="1"/>
  <c r="BP353" i="11"/>
  <c r="BQ353" i="11"/>
  <c r="BR353" i="11"/>
  <c r="BS353" i="11" s="1"/>
  <c r="BT353" i="11" s="1"/>
  <c r="BU353" i="11" s="1"/>
  <c r="BW353" i="11"/>
  <c r="BY353" i="11" s="1"/>
  <c r="BZ353" i="11" s="1"/>
  <c r="CA353" i="11" s="1"/>
  <c r="CB353" i="11" s="1"/>
  <c r="BX353" i="11"/>
  <c r="CD353" i="11"/>
  <c r="CE353" i="11"/>
  <c r="CF353" i="11"/>
  <c r="CG353" i="11" s="1"/>
  <c r="CH353" i="11" s="1"/>
  <c r="AU354" i="11"/>
  <c r="AW354" i="11" s="1"/>
  <c r="AV354" i="11"/>
  <c r="AX354" i="11"/>
  <c r="AY354" i="11" s="1"/>
  <c r="BB354" i="11"/>
  <c r="BC354" i="11"/>
  <c r="BD354" i="11"/>
  <c r="BE354" i="11" s="1"/>
  <c r="BF354" i="11" s="1"/>
  <c r="BG354" i="11"/>
  <c r="BI354" i="11"/>
  <c r="BK354" i="11" s="1"/>
  <c r="BL354" i="11" s="1"/>
  <c r="BM354" i="11" s="1"/>
  <c r="BN354" i="11" s="1"/>
  <c r="BJ354" i="11"/>
  <c r="BP354" i="11"/>
  <c r="BQ354" i="11"/>
  <c r="BR354" i="11"/>
  <c r="BS354" i="11" s="1"/>
  <c r="BW354" i="11"/>
  <c r="BY354" i="11" s="1"/>
  <c r="BX354" i="11"/>
  <c r="BZ354" i="11"/>
  <c r="CA354" i="11" s="1"/>
  <c r="CD354" i="11"/>
  <c r="CE354" i="11"/>
  <c r="CF354" i="11"/>
  <c r="CG354" i="11" s="1"/>
  <c r="CH354" i="11" s="1"/>
  <c r="CI354" i="11" s="1"/>
  <c r="AU355" i="11"/>
  <c r="AW355" i="11" s="1"/>
  <c r="AX355" i="11" s="1"/>
  <c r="AV355" i="11"/>
  <c r="AY355" i="11"/>
  <c r="AZ355" i="11" s="1"/>
  <c r="BB355" i="11"/>
  <c r="BC355" i="11"/>
  <c r="BD355" i="11"/>
  <c r="BE355" i="11" s="1"/>
  <c r="BI355" i="11"/>
  <c r="BK355" i="11" s="1"/>
  <c r="BJ355" i="11"/>
  <c r="BL355" i="11"/>
  <c r="BM355" i="11" s="1"/>
  <c r="BP355" i="11"/>
  <c r="BQ355" i="11"/>
  <c r="BR355" i="11"/>
  <c r="BS355" i="11" s="1"/>
  <c r="BT355" i="11" s="1"/>
  <c r="BU355" i="11" s="1"/>
  <c r="BW355" i="11"/>
  <c r="BY355" i="11" s="1"/>
  <c r="BZ355" i="11" s="1"/>
  <c r="BX355" i="11"/>
  <c r="CA355" i="11"/>
  <c r="CB355" i="11" s="1"/>
  <c r="CD355" i="11"/>
  <c r="CE355" i="11"/>
  <c r="CF355" i="11"/>
  <c r="CG355" i="11" s="1"/>
  <c r="AU356" i="11"/>
  <c r="AW356" i="11" s="1"/>
  <c r="AX356" i="11" s="1"/>
  <c r="AY356" i="11" s="1"/>
  <c r="AV356" i="11"/>
  <c r="BB356" i="11"/>
  <c r="BC356" i="11"/>
  <c r="BD356" i="11"/>
  <c r="BE356" i="11" s="1"/>
  <c r="BF356" i="11" s="1"/>
  <c r="BG356" i="11" s="1"/>
  <c r="BI356" i="11"/>
  <c r="BK356" i="11" s="1"/>
  <c r="BL356" i="11" s="1"/>
  <c r="BM356" i="11" s="1"/>
  <c r="BN356" i="11" s="1"/>
  <c r="BJ356" i="11"/>
  <c r="BP356" i="11"/>
  <c r="BQ356" i="11"/>
  <c r="BR356" i="11"/>
  <c r="BS356" i="11" s="1"/>
  <c r="BW356" i="11"/>
  <c r="BY356" i="11" s="1"/>
  <c r="BX356" i="11"/>
  <c r="BZ356" i="11"/>
  <c r="CA356" i="11" s="1"/>
  <c r="CD356" i="11"/>
  <c r="CE356" i="11"/>
  <c r="CF356" i="11"/>
  <c r="CG356" i="11" s="1"/>
  <c r="CH356" i="11" s="1"/>
  <c r="CI356" i="11" s="1"/>
  <c r="AU357" i="11"/>
  <c r="AW357" i="11" s="1"/>
  <c r="AX357" i="11" s="1"/>
  <c r="AV357" i="11"/>
  <c r="AY357" i="11"/>
  <c r="AZ357" i="11" s="1"/>
  <c r="BB357" i="11"/>
  <c r="BC357" i="11"/>
  <c r="BD357" i="11"/>
  <c r="BE357" i="11" s="1"/>
  <c r="BI357" i="11"/>
  <c r="BK357" i="11" s="1"/>
  <c r="BJ357" i="11"/>
  <c r="BL357" i="11"/>
  <c r="BM357" i="11" s="1"/>
  <c r="BP357" i="11"/>
  <c r="BQ357" i="11"/>
  <c r="BR357" i="11"/>
  <c r="BS357" i="11" s="1"/>
  <c r="BT357" i="11" s="1"/>
  <c r="BU357" i="11" s="1"/>
  <c r="BW357" i="11"/>
  <c r="BY357" i="11" s="1"/>
  <c r="BZ357" i="11" s="1"/>
  <c r="BX357" i="11"/>
  <c r="CA357" i="11"/>
  <c r="CB357" i="11" s="1"/>
  <c r="CD357" i="11"/>
  <c r="CE357" i="11"/>
  <c r="CF357" i="11"/>
  <c r="CG357" i="11" s="1"/>
  <c r="AU358" i="11"/>
  <c r="AW358" i="11" s="1"/>
  <c r="AV358" i="11"/>
  <c r="AX358" i="11"/>
  <c r="AY358" i="11" s="1"/>
  <c r="BB358" i="11"/>
  <c r="BC358" i="11"/>
  <c r="BD358" i="11"/>
  <c r="BE358" i="11" s="1"/>
  <c r="BF358" i="11" s="1"/>
  <c r="BG358" i="11" s="1"/>
  <c r="BI358" i="11"/>
  <c r="BK358" i="11" s="1"/>
  <c r="BL358" i="11" s="1"/>
  <c r="BJ358" i="11"/>
  <c r="BM358" i="11"/>
  <c r="BN358" i="11" s="1"/>
  <c r="BP358" i="11"/>
  <c r="BR358" i="11" s="1"/>
  <c r="BS358" i="11" s="1"/>
  <c r="BT358" i="11" s="1"/>
  <c r="BQ358" i="11"/>
  <c r="BO387" i="11" s="1"/>
  <c r="BW358" i="11"/>
  <c r="BY358" i="11" s="1"/>
  <c r="BZ358" i="11" s="1"/>
  <c r="CA358" i="11" s="1"/>
  <c r="BX358" i="11"/>
  <c r="CD358" i="11"/>
  <c r="CE358" i="11"/>
  <c r="CF358" i="11"/>
  <c r="CG358" i="11" s="1"/>
  <c r="CH358" i="11"/>
  <c r="CI358" i="11" s="1"/>
  <c r="AU359" i="11"/>
  <c r="AW359" i="11" s="1"/>
  <c r="AX359" i="11" s="1"/>
  <c r="AV359" i="11"/>
  <c r="AY359" i="11"/>
  <c r="AZ359" i="11" s="1"/>
  <c r="BB359" i="11"/>
  <c r="BD359" i="11" s="1"/>
  <c r="BE359" i="11" s="1"/>
  <c r="BF359" i="11" s="1"/>
  <c r="BC359" i="11"/>
  <c r="BI359" i="11"/>
  <c r="BK359" i="11" s="1"/>
  <c r="BL359" i="11" s="1"/>
  <c r="BM359" i="11" s="1"/>
  <c r="BJ359" i="11"/>
  <c r="BP359" i="11"/>
  <c r="BQ359" i="11"/>
  <c r="BR359" i="11"/>
  <c r="BS359" i="11" s="1"/>
  <c r="BT359" i="11"/>
  <c r="BU359" i="11" s="1"/>
  <c r="BW359" i="11"/>
  <c r="BY359" i="11" s="1"/>
  <c r="BZ359" i="11" s="1"/>
  <c r="BX359" i="11"/>
  <c r="CA359" i="11"/>
  <c r="CB359" i="11" s="1"/>
  <c r="CD359" i="11"/>
  <c r="CF359" i="11" s="1"/>
  <c r="CG359" i="11" s="1"/>
  <c r="CH359" i="11" s="1"/>
  <c r="CE359" i="11"/>
  <c r="AU360" i="11"/>
  <c r="AW360" i="11" s="1"/>
  <c r="AX360" i="11" s="1"/>
  <c r="AY360" i="11" s="1"/>
  <c r="AV360" i="11"/>
  <c r="BB360" i="11"/>
  <c r="BD360" i="11" s="1"/>
  <c r="BE360" i="11" s="1"/>
  <c r="BF360" i="11" s="1"/>
  <c r="BG360" i="11" s="1"/>
  <c r="BC360" i="11"/>
  <c r="BI360" i="11"/>
  <c r="BJ360" i="11"/>
  <c r="BK360" i="11"/>
  <c r="BL360" i="11" s="1"/>
  <c r="BM360" i="11" s="1"/>
  <c r="BN360" i="11" s="1"/>
  <c r="BP360" i="11"/>
  <c r="BQ360" i="11"/>
  <c r="BR360" i="11"/>
  <c r="BS360" i="11" s="1"/>
  <c r="BT360" i="11" s="1"/>
  <c r="BW360" i="11"/>
  <c r="BX360" i="11"/>
  <c r="BY360" i="11"/>
  <c r="BZ360" i="11" s="1"/>
  <c r="CA360" i="11" s="1"/>
  <c r="CD360" i="11"/>
  <c r="CE360" i="11"/>
  <c r="CF360" i="11"/>
  <c r="CG360" i="11"/>
  <c r="CH360" i="11" s="1"/>
  <c r="CI360" i="11" s="1"/>
  <c r="AU361" i="11"/>
  <c r="AW361" i="11" s="1"/>
  <c r="AX361" i="11" s="1"/>
  <c r="AY361" i="11" s="1"/>
  <c r="AZ361" i="11" s="1"/>
  <c r="AV361" i="11"/>
  <c r="BB361" i="11"/>
  <c r="BC361" i="11"/>
  <c r="BD361" i="11"/>
  <c r="BE361" i="11" s="1"/>
  <c r="BF361" i="11" s="1"/>
  <c r="BI361" i="11"/>
  <c r="BJ361" i="11"/>
  <c r="BK361" i="11"/>
  <c r="BL361" i="11" s="1"/>
  <c r="BM361" i="11" s="1"/>
  <c r="BP361" i="11"/>
  <c r="BQ361" i="11"/>
  <c r="BR361" i="11"/>
  <c r="BS361" i="11"/>
  <c r="BT361" i="11" s="1"/>
  <c r="BU361" i="11" s="1"/>
  <c r="BW361" i="11"/>
  <c r="BY361" i="11" s="1"/>
  <c r="BZ361" i="11" s="1"/>
  <c r="CA361" i="11" s="1"/>
  <c r="CB361" i="11" s="1"/>
  <c r="BX361" i="11"/>
  <c r="CD361" i="11"/>
  <c r="CE361" i="11"/>
  <c r="CF361" i="11"/>
  <c r="CG361" i="11" s="1"/>
  <c r="CH361" i="11" s="1"/>
  <c r="AU362" i="11"/>
  <c r="AV362" i="11"/>
  <c r="AW362" i="11"/>
  <c r="AX362" i="11" s="1"/>
  <c r="AY362" i="11" s="1"/>
  <c r="BB362" i="11"/>
  <c r="BC362" i="11"/>
  <c r="BD362" i="11"/>
  <c r="BE362" i="11" s="1"/>
  <c r="BF362" i="11" s="1"/>
  <c r="BG362" i="11" s="1"/>
  <c r="BI362" i="11"/>
  <c r="BK362" i="11" s="1"/>
  <c r="BL362" i="11" s="1"/>
  <c r="BM362" i="11" s="1"/>
  <c r="BN362" i="11" s="1"/>
  <c r="BJ362" i="11"/>
  <c r="BP362" i="11"/>
  <c r="BQ362" i="11"/>
  <c r="BR362" i="11"/>
  <c r="BS362" i="11" s="1"/>
  <c r="BT362" i="11" s="1"/>
  <c r="BW362" i="11"/>
  <c r="BX362" i="11"/>
  <c r="BY362" i="11"/>
  <c r="BZ362" i="11" s="1"/>
  <c r="CA362" i="11" s="1"/>
  <c r="CD362" i="11"/>
  <c r="CE362" i="11"/>
  <c r="CF362" i="11"/>
  <c r="CG362" i="11"/>
  <c r="CH362" i="11" s="1"/>
  <c r="CI362" i="11" s="1"/>
  <c r="AU363" i="11"/>
  <c r="AW363" i="11" s="1"/>
  <c r="AX363" i="11" s="1"/>
  <c r="AY363" i="11" s="1"/>
  <c r="AZ363" i="11" s="1"/>
  <c r="AV363" i="11"/>
  <c r="BB363" i="11"/>
  <c r="BC363" i="11"/>
  <c r="BD363" i="11"/>
  <c r="BE363" i="11" s="1"/>
  <c r="BF363" i="11" s="1"/>
  <c r="BI363" i="11"/>
  <c r="BJ363" i="11"/>
  <c r="BK363" i="11"/>
  <c r="BL363" i="11" s="1"/>
  <c r="BM363" i="11" s="1"/>
  <c r="BP363" i="11"/>
  <c r="BQ363" i="11"/>
  <c r="BR363" i="11"/>
  <c r="BS363" i="11" s="1"/>
  <c r="BT363" i="11" s="1"/>
  <c r="BU363" i="11" s="1"/>
  <c r="BW363" i="11"/>
  <c r="BY363" i="11" s="1"/>
  <c r="BZ363" i="11" s="1"/>
  <c r="CA363" i="11" s="1"/>
  <c r="CB363" i="11" s="1"/>
  <c r="BX363" i="11"/>
  <c r="CD363" i="11"/>
  <c r="CE363" i="11"/>
  <c r="CF363" i="11"/>
  <c r="CG363" i="11" s="1"/>
  <c r="CH363" i="11" s="1"/>
  <c r="AU364" i="11"/>
  <c r="AV364" i="11"/>
  <c r="AW364" i="11"/>
  <c r="AX364" i="11" s="1"/>
  <c r="AY364" i="11" s="1"/>
  <c r="BB364" i="11"/>
  <c r="BC364" i="11"/>
  <c r="BD364" i="11"/>
  <c r="BE364" i="11"/>
  <c r="BF364" i="11" s="1"/>
  <c r="BG364" i="11" s="1"/>
  <c r="BI364" i="11"/>
  <c r="BK364" i="11" s="1"/>
  <c r="BL364" i="11" s="1"/>
  <c r="BM364" i="11" s="1"/>
  <c r="BN364" i="11" s="1"/>
  <c r="BJ364" i="11"/>
  <c r="BP364" i="11"/>
  <c r="BQ364" i="11"/>
  <c r="BR364" i="11"/>
  <c r="BS364" i="11" s="1"/>
  <c r="BT364" i="11" s="1"/>
  <c r="BW364" i="11"/>
  <c r="BX364" i="11"/>
  <c r="BY364" i="11"/>
  <c r="BZ364" i="11" s="1"/>
  <c r="CA364" i="11" s="1"/>
  <c r="CD364" i="11"/>
  <c r="CE364" i="11"/>
  <c r="CF364" i="11"/>
  <c r="CG364" i="11" s="1"/>
  <c r="CH364" i="11" s="1"/>
  <c r="CI364" i="11" s="1"/>
  <c r="AU365" i="11"/>
  <c r="AW365" i="11" s="1"/>
  <c r="AX365" i="11" s="1"/>
  <c r="AY365" i="11" s="1"/>
  <c r="AZ365" i="11" s="1"/>
  <c r="AV365" i="11"/>
  <c r="BB365" i="11"/>
  <c r="BC365" i="11"/>
  <c r="BD365" i="11"/>
  <c r="BE365" i="11" s="1"/>
  <c r="BF365" i="11" s="1"/>
  <c r="BI365" i="11"/>
  <c r="BJ365" i="11"/>
  <c r="BK365" i="11"/>
  <c r="BL365" i="11" s="1"/>
  <c r="BM365" i="11" s="1"/>
  <c r="BP365" i="11"/>
  <c r="BQ365" i="11"/>
  <c r="BR365" i="11"/>
  <c r="BS365" i="11"/>
  <c r="BT365" i="11" s="1"/>
  <c r="BU365" i="11" s="1"/>
  <c r="BW365" i="11"/>
  <c r="BY365" i="11" s="1"/>
  <c r="BZ365" i="11" s="1"/>
  <c r="CA365" i="11" s="1"/>
  <c r="CB365" i="11" s="1"/>
  <c r="BX365" i="11"/>
  <c r="CD365" i="11"/>
  <c r="CE365" i="11"/>
  <c r="CF365" i="11"/>
  <c r="CG365" i="11" s="1"/>
  <c r="CH365" i="11" s="1"/>
  <c r="AU366" i="11"/>
  <c r="AV366" i="11"/>
  <c r="AW366" i="11"/>
  <c r="AX366" i="11" s="1"/>
  <c r="AY366" i="11" s="1"/>
  <c r="BB366" i="11"/>
  <c r="BC366" i="11"/>
  <c r="BD366" i="11"/>
  <c r="BE366" i="11" s="1"/>
  <c r="BF366" i="11" s="1"/>
  <c r="BG366" i="11" s="1"/>
  <c r="BI366" i="11"/>
  <c r="BK366" i="11" s="1"/>
  <c r="BL366" i="11" s="1"/>
  <c r="BM366" i="11" s="1"/>
  <c r="BN366" i="11" s="1"/>
  <c r="BJ366" i="11"/>
  <c r="BP366" i="11"/>
  <c r="BQ366" i="11"/>
  <c r="BR366" i="11"/>
  <c r="BS366" i="11" s="1"/>
  <c r="BT366" i="11" s="1"/>
  <c r="BW366" i="11"/>
  <c r="BX366" i="11"/>
  <c r="BY366" i="11"/>
  <c r="BZ366" i="11" s="1"/>
  <c r="CA366" i="11" s="1"/>
  <c r="CD366" i="11"/>
  <c r="CE366" i="11"/>
  <c r="CF366" i="11"/>
  <c r="CG366" i="11"/>
  <c r="CH366" i="11" s="1"/>
  <c r="CI366" i="11" s="1"/>
  <c r="AU367" i="11"/>
  <c r="AW367" i="11" s="1"/>
  <c r="AX367" i="11" s="1"/>
  <c r="AY367" i="11" s="1"/>
  <c r="AZ367" i="11" s="1"/>
  <c r="AV367" i="11"/>
  <c r="BB367" i="11"/>
  <c r="BC367" i="11"/>
  <c r="BD367" i="11"/>
  <c r="BE367" i="11" s="1"/>
  <c r="BF367" i="11" s="1"/>
  <c r="BI367" i="11"/>
  <c r="BJ367" i="11"/>
  <c r="BK367" i="11"/>
  <c r="BL367" i="11" s="1"/>
  <c r="BM367" i="11" s="1"/>
  <c r="BP367" i="11"/>
  <c r="BQ367" i="11"/>
  <c r="BR367" i="11"/>
  <c r="BS367" i="11" s="1"/>
  <c r="BT367" i="11" s="1"/>
  <c r="BU367" i="11" s="1"/>
  <c r="BW367" i="11"/>
  <c r="BY367" i="11" s="1"/>
  <c r="BZ367" i="11" s="1"/>
  <c r="CA367" i="11" s="1"/>
  <c r="CB367" i="11" s="1"/>
  <c r="BX367" i="11"/>
  <c r="CD367" i="11"/>
  <c r="CE367" i="11"/>
  <c r="CF367" i="11"/>
  <c r="CG367" i="11" s="1"/>
  <c r="CH367" i="11" s="1"/>
  <c r="AU368" i="11"/>
  <c r="AV368" i="11"/>
  <c r="AW368" i="11"/>
  <c r="AX368" i="11" s="1"/>
  <c r="AY368" i="11" s="1"/>
  <c r="BB368" i="11"/>
  <c r="BC368" i="11"/>
  <c r="BD368" i="11"/>
  <c r="BE368" i="11"/>
  <c r="BF368" i="11" s="1"/>
  <c r="BG368" i="11" s="1"/>
  <c r="BI368" i="11"/>
  <c r="BK368" i="11" s="1"/>
  <c r="BL368" i="11" s="1"/>
  <c r="BM368" i="11" s="1"/>
  <c r="BN368" i="11" s="1"/>
  <c r="BJ368" i="11"/>
  <c r="BP368" i="11"/>
  <c r="BQ368" i="11"/>
  <c r="BR368" i="11"/>
  <c r="BS368" i="11" s="1"/>
  <c r="BT368" i="11" s="1"/>
  <c r="BW368" i="11"/>
  <c r="BX368" i="11"/>
  <c r="BY368" i="11"/>
  <c r="BZ368" i="11" s="1"/>
  <c r="CA368" i="11" s="1"/>
  <c r="CD368" i="11"/>
  <c r="CE368" i="11"/>
  <c r="CF368" i="11"/>
  <c r="CG368" i="11" s="1"/>
  <c r="CH368" i="11" s="1"/>
  <c r="CI368" i="11" s="1"/>
  <c r="AU369" i="11"/>
  <c r="AW369" i="11" s="1"/>
  <c r="AX369" i="11" s="1"/>
  <c r="AY369" i="11" s="1"/>
  <c r="AZ369" i="11" s="1"/>
  <c r="AV369" i="11"/>
  <c r="BB369" i="11"/>
  <c r="BC369" i="11"/>
  <c r="BD369" i="11"/>
  <c r="BE369" i="11" s="1"/>
  <c r="BF369" i="11" s="1"/>
  <c r="BI369" i="11"/>
  <c r="BJ369" i="11"/>
  <c r="BK369" i="11"/>
  <c r="BL369" i="11" s="1"/>
  <c r="BM369" i="11" s="1"/>
  <c r="BP369" i="11"/>
  <c r="BQ369" i="11"/>
  <c r="BR369" i="11"/>
  <c r="BS369" i="11"/>
  <c r="BT369" i="11" s="1"/>
  <c r="BU369" i="11" s="1"/>
  <c r="BW369" i="11"/>
  <c r="BY369" i="11" s="1"/>
  <c r="BZ369" i="11" s="1"/>
  <c r="CA369" i="11" s="1"/>
  <c r="CB369" i="11" s="1"/>
  <c r="BX369" i="11"/>
  <c r="CD369" i="11"/>
  <c r="CE369" i="11"/>
  <c r="CF369" i="11"/>
  <c r="CG369" i="11" s="1"/>
  <c r="CH369" i="11" s="1"/>
  <c r="AU370" i="11"/>
  <c r="AV370" i="11"/>
  <c r="AW370" i="11"/>
  <c r="AX370" i="11" s="1"/>
  <c r="AY370" i="11" s="1"/>
  <c r="BB370" i="11"/>
  <c r="BC370" i="11"/>
  <c r="BD370" i="11"/>
  <c r="BE370" i="11" s="1"/>
  <c r="BF370" i="11" s="1"/>
  <c r="BG370" i="11" s="1"/>
  <c r="BI370" i="11"/>
  <c r="BJ370" i="11"/>
  <c r="BK370" i="11"/>
  <c r="BL370" i="11" s="1"/>
  <c r="BM370" i="11"/>
  <c r="BN370" i="11" s="1"/>
  <c r="BP370" i="11"/>
  <c r="BQ370" i="11"/>
  <c r="BR370" i="11"/>
  <c r="BS370" i="11" s="1"/>
  <c r="BT370" i="11" s="1"/>
  <c r="BW370" i="11"/>
  <c r="BX370" i="11"/>
  <c r="BY370" i="11"/>
  <c r="BZ370" i="11" s="1"/>
  <c r="CA370" i="11" s="1"/>
  <c r="CD370" i="11"/>
  <c r="CE370" i="11"/>
  <c r="CF370" i="11"/>
  <c r="CG370" i="11" s="1"/>
  <c r="CH370" i="11" s="1"/>
  <c r="CI370" i="11" s="1"/>
  <c r="AU371" i="11"/>
  <c r="AV371" i="11"/>
  <c r="AW371" i="11"/>
  <c r="AX371" i="11" s="1"/>
  <c r="AY371" i="11" s="1"/>
  <c r="AZ371" i="11" s="1"/>
  <c r="BB371" i="11"/>
  <c r="BD371" i="11" s="1"/>
  <c r="BE371" i="11" s="1"/>
  <c r="BF371" i="11" s="1"/>
  <c r="BC371" i="11"/>
  <c r="BI371" i="11"/>
  <c r="BJ371" i="11"/>
  <c r="BN371" i="11" s="1"/>
  <c r="BK371" i="11"/>
  <c r="BL371" i="11" s="1"/>
  <c r="BM371" i="11" s="1"/>
  <c r="BP371" i="11"/>
  <c r="BQ371" i="11"/>
  <c r="BR371" i="11"/>
  <c r="BS371" i="11" s="1"/>
  <c r="BT371" i="11" s="1"/>
  <c r="BU371" i="11" s="1"/>
  <c r="BW371" i="11"/>
  <c r="BX371" i="11"/>
  <c r="BY371" i="11"/>
  <c r="BZ371" i="11" s="1"/>
  <c r="CA371" i="11" s="1"/>
  <c r="CB371" i="11" s="1"/>
  <c r="CD371" i="11"/>
  <c r="CF371" i="11" s="1"/>
  <c r="CG371" i="11" s="1"/>
  <c r="CH371" i="11" s="1"/>
  <c r="CE371" i="11"/>
  <c r="AU372" i="11"/>
  <c r="AV372" i="11"/>
  <c r="AW372" i="11"/>
  <c r="AX372" i="11" s="1"/>
  <c r="AY372" i="11" s="1"/>
  <c r="BB372" i="11"/>
  <c r="BC372" i="11"/>
  <c r="BD372" i="11"/>
  <c r="BE372" i="11" s="1"/>
  <c r="BF372" i="11" s="1"/>
  <c r="BG372" i="11" s="1"/>
  <c r="BI372" i="11"/>
  <c r="BJ372" i="11"/>
  <c r="BK372" i="11"/>
  <c r="BL372" i="11" s="1"/>
  <c r="BM372" i="11" s="1"/>
  <c r="BN372" i="11" s="1"/>
  <c r="BP372" i="11"/>
  <c r="BR372" i="11" s="1"/>
  <c r="BS372" i="11" s="1"/>
  <c r="BT372" i="11" s="1"/>
  <c r="BQ372" i="11"/>
  <c r="BU372" i="11" s="1"/>
  <c r="BW372" i="11"/>
  <c r="BX372" i="11"/>
  <c r="BY372" i="11"/>
  <c r="BZ372" i="11" s="1"/>
  <c r="CA372" i="11" s="1"/>
  <c r="CD372" i="11"/>
  <c r="CE372" i="11"/>
  <c r="CF372" i="11"/>
  <c r="CG372" i="11" s="1"/>
  <c r="CH372" i="11" s="1"/>
  <c r="CI372" i="11" s="1"/>
  <c r="AU373" i="11"/>
  <c r="AV373" i="11"/>
  <c r="AW373" i="11"/>
  <c r="AX373" i="11" s="1"/>
  <c r="AY373" i="11" s="1"/>
  <c r="AZ373" i="11" s="1"/>
  <c r="BB373" i="11"/>
  <c r="BD373" i="11" s="1"/>
  <c r="BE373" i="11" s="1"/>
  <c r="BF373" i="11" s="1"/>
  <c r="BG373" i="11" s="1"/>
  <c r="BC373" i="11"/>
  <c r="BI373" i="11"/>
  <c r="BJ373" i="11"/>
  <c r="BN373" i="11" s="1"/>
  <c r="BK373" i="11"/>
  <c r="BL373" i="11" s="1"/>
  <c r="BM373" i="11" s="1"/>
  <c r="BP373" i="11"/>
  <c r="BQ373" i="11"/>
  <c r="BU373" i="11" s="1"/>
  <c r="BR373" i="11"/>
  <c r="BS373" i="11" s="1"/>
  <c r="BT373" i="11" s="1"/>
  <c r="BW373" i="11"/>
  <c r="BX373" i="11"/>
  <c r="BY373" i="11"/>
  <c r="BZ373" i="11" s="1"/>
  <c r="CA373" i="11" s="1"/>
  <c r="CB373" i="11" s="1"/>
  <c r="CD373" i="11"/>
  <c r="CF373" i="11" s="1"/>
  <c r="CG373" i="11" s="1"/>
  <c r="CH373" i="11" s="1"/>
  <c r="CE373" i="11"/>
  <c r="AU374" i="11"/>
  <c r="AV374" i="11"/>
  <c r="AZ374" i="11" s="1"/>
  <c r="AW374" i="11"/>
  <c r="AX374" i="11" s="1"/>
  <c r="AY374" i="11" s="1"/>
  <c r="BB374" i="11"/>
  <c r="BC374" i="11"/>
  <c r="BD374" i="11"/>
  <c r="BE374" i="11" s="1"/>
  <c r="BF374" i="11" s="1"/>
  <c r="BG374" i="11" s="1"/>
  <c r="BI374" i="11"/>
  <c r="BJ374" i="11"/>
  <c r="BK374" i="11"/>
  <c r="BL374" i="11" s="1"/>
  <c r="BM374" i="11" s="1"/>
  <c r="BN374" i="11" s="1"/>
  <c r="BP374" i="11"/>
  <c r="BR374" i="11" s="1"/>
  <c r="BS374" i="11" s="1"/>
  <c r="BT374" i="11" s="1"/>
  <c r="BQ374" i="11"/>
  <c r="BW374" i="11"/>
  <c r="BX374" i="11"/>
  <c r="BY374" i="11"/>
  <c r="BZ374" i="11" s="1"/>
  <c r="CA374" i="11" s="1"/>
  <c r="CD374" i="11"/>
  <c r="CE374" i="11"/>
  <c r="CF374" i="11"/>
  <c r="CG374" i="11" s="1"/>
  <c r="CH374" i="11" s="1"/>
  <c r="CI374" i="11" s="1"/>
  <c r="AU375" i="11"/>
  <c r="AV375" i="11"/>
  <c r="AW375" i="11"/>
  <c r="AX375" i="11" s="1"/>
  <c r="AY375" i="11" s="1"/>
  <c r="AZ375" i="11" s="1"/>
  <c r="BB375" i="11"/>
  <c r="BD375" i="11" s="1"/>
  <c r="BE375" i="11" s="1"/>
  <c r="BF375" i="11" s="1"/>
  <c r="BG375" i="11" s="1"/>
  <c r="BC375" i="11"/>
  <c r="BI375" i="11"/>
  <c r="BJ375" i="11"/>
  <c r="BK375" i="11"/>
  <c r="BL375" i="11" s="1"/>
  <c r="BM375" i="11" s="1"/>
  <c r="BP375" i="11"/>
  <c r="BQ375" i="11"/>
  <c r="BU375" i="11" s="1"/>
  <c r="BR375" i="11"/>
  <c r="BS375" i="11" s="1"/>
  <c r="BT375" i="11" s="1"/>
  <c r="BW375" i="11"/>
  <c r="BX375" i="11"/>
  <c r="BY375" i="11"/>
  <c r="BZ375" i="11" s="1"/>
  <c r="CA375" i="11" s="1"/>
  <c r="CB375" i="11" s="1"/>
  <c r="CD375" i="11"/>
  <c r="CF375" i="11" s="1"/>
  <c r="CG375" i="11" s="1"/>
  <c r="CH375" i="11" s="1"/>
  <c r="CI375" i="11" s="1"/>
  <c r="CE375" i="11"/>
  <c r="AU376" i="11"/>
  <c r="AV376" i="11"/>
  <c r="AZ376" i="11" s="1"/>
  <c r="AW376" i="11"/>
  <c r="AX376" i="11" s="1"/>
  <c r="AY376" i="11" s="1"/>
  <c r="BB376" i="11"/>
  <c r="BC376" i="11"/>
  <c r="BG376" i="11" s="1"/>
  <c r="BD376" i="11"/>
  <c r="BE376" i="11" s="1"/>
  <c r="BF376" i="11" s="1"/>
  <c r="BI376" i="11"/>
  <c r="BJ376" i="11"/>
  <c r="BK376" i="11"/>
  <c r="BL376" i="11" s="1"/>
  <c r="BM376" i="11" s="1"/>
  <c r="BN376" i="11" s="1"/>
  <c r="BP376" i="11"/>
  <c r="BR376" i="11" s="1"/>
  <c r="BS376" i="11" s="1"/>
  <c r="BT376" i="11" s="1"/>
  <c r="BU376" i="11" s="1"/>
  <c r="BQ376" i="11"/>
  <c r="BW376" i="11"/>
  <c r="BX376" i="11"/>
  <c r="CB376" i="11" s="1"/>
  <c r="BY376" i="11"/>
  <c r="BZ376" i="11" s="1"/>
  <c r="CA376" i="11" s="1"/>
  <c r="CD376" i="11"/>
  <c r="CE376" i="11"/>
  <c r="CF376" i="11"/>
  <c r="CG376" i="11" s="1"/>
  <c r="CH376" i="11" s="1"/>
  <c r="AU377" i="11"/>
  <c r="AV377" i="11"/>
  <c r="AW377" i="11"/>
  <c r="AX377" i="11" s="1"/>
  <c r="AY377" i="11" s="1"/>
  <c r="AZ377" i="11" s="1"/>
  <c r="BB377" i="11"/>
  <c r="BD377" i="11" s="1"/>
  <c r="BE377" i="11" s="1"/>
  <c r="BF377" i="11" s="1"/>
  <c r="BG377" i="11" s="1"/>
  <c r="BC377" i="11"/>
  <c r="BI377" i="11"/>
  <c r="BJ377" i="11"/>
  <c r="BK377" i="11"/>
  <c r="BL377" i="11" s="1"/>
  <c r="BM377" i="11" s="1"/>
  <c r="BP377" i="11"/>
  <c r="BQ377" i="11"/>
  <c r="BR377" i="11"/>
  <c r="BS377" i="11" s="1"/>
  <c r="BT377" i="11" s="1"/>
  <c r="BW377" i="11"/>
  <c r="BX377" i="11"/>
  <c r="BY377" i="11"/>
  <c r="BZ377" i="11" s="1"/>
  <c r="CA377" i="11" s="1"/>
  <c r="CB377" i="11" s="1"/>
  <c r="CD377" i="11"/>
  <c r="CF377" i="11" s="1"/>
  <c r="CG377" i="11" s="1"/>
  <c r="CH377" i="11" s="1"/>
  <c r="CI377" i="11" s="1"/>
  <c r="CE377" i="11"/>
  <c r="AU378" i="11"/>
  <c r="AV378" i="11"/>
  <c r="AW378" i="11"/>
  <c r="AX378" i="11" s="1"/>
  <c r="AY378" i="11" s="1"/>
  <c r="BB378" i="11"/>
  <c r="BC378" i="11"/>
  <c r="BD378" i="11"/>
  <c r="BE378" i="11" s="1"/>
  <c r="BF378" i="11" s="1"/>
  <c r="BG378" i="11" s="1"/>
  <c r="BI378" i="11"/>
  <c r="BJ378" i="11"/>
  <c r="BK378" i="11"/>
  <c r="BL378" i="11" s="1"/>
  <c r="BM378" i="11" s="1"/>
  <c r="BN378" i="11" s="1"/>
  <c r="BP378" i="11"/>
  <c r="BR378" i="11" s="1"/>
  <c r="BS378" i="11" s="1"/>
  <c r="BT378" i="11" s="1"/>
  <c r="BQ378" i="11"/>
  <c r="BW378" i="11"/>
  <c r="BX378" i="11"/>
  <c r="BY378" i="11"/>
  <c r="BZ378" i="11" s="1"/>
  <c r="CA378" i="11" s="1"/>
  <c r="CD378" i="11"/>
  <c r="CE378" i="11"/>
  <c r="CF378" i="11"/>
  <c r="CG378" i="11" s="1"/>
  <c r="CH378" i="11" s="1"/>
  <c r="CI378" i="11" s="1"/>
  <c r="AU379" i="11"/>
  <c r="AV379" i="11"/>
  <c r="AW379" i="11"/>
  <c r="AX379" i="11" s="1"/>
  <c r="AY379" i="11" s="1"/>
  <c r="AZ379" i="11" s="1"/>
  <c r="BB379" i="11"/>
  <c r="BD379" i="11" s="1"/>
  <c r="BE379" i="11" s="1"/>
  <c r="BF379" i="11" s="1"/>
  <c r="BC379" i="11"/>
  <c r="BG379" i="11" s="1"/>
  <c r="BI379" i="11"/>
  <c r="BJ379" i="11"/>
  <c r="BN379" i="11" s="1"/>
  <c r="BK379" i="11"/>
  <c r="BL379" i="11" s="1"/>
  <c r="BM379" i="11" s="1"/>
  <c r="BP379" i="11"/>
  <c r="BQ379" i="11"/>
  <c r="BR379" i="11"/>
  <c r="BS379" i="11" s="1"/>
  <c r="BT379" i="11" s="1"/>
  <c r="BU379" i="11" s="1"/>
  <c r="BW379" i="11"/>
  <c r="BX379" i="11"/>
  <c r="BY379" i="11"/>
  <c r="BZ379" i="11" s="1"/>
  <c r="CA379" i="11" s="1"/>
  <c r="CB379" i="11" s="1"/>
  <c r="CD379" i="11"/>
  <c r="CF379" i="11" s="1"/>
  <c r="CG379" i="11" s="1"/>
  <c r="CH379" i="11" s="1"/>
  <c r="CE379" i="11"/>
  <c r="AU380" i="11"/>
  <c r="AV380" i="11"/>
  <c r="AW380" i="11"/>
  <c r="AX380" i="11" s="1"/>
  <c r="AY380" i="11" s="1"/>
  <c r="BB380" i="11"/>
  <c r="BC380" i="11"/>
  <c r="BD380" i="11"/>
  <c r="BE380" i="11" s="1"/>
  <c r="BF380" i="11" s="1"/>
  <c r="BG380" i="11" s="1"/>
  <c r="BI380" i="11"/>
  <c r="BJ380" i="11"/>
  <c r="BN380" i="11" s="1"/>
  <c r="BK380" i="11"/>
  <c r="BL380" i="11" s="1"/>
  <c r="BM380" i="11" s="1"/>
  <c r="BP380" i="11"/>
  <c r="BR380" i="11" s="1"/>
  <c r="BS380" i="11" s="1"/>
  <c r="BT380" i="11" s="1"/>
  <c r="BQ380" i="11"/>
  <c r="BU380" i="11" s="1"/>
  <c r="BW380" i="11"/>
  <c r="BX380" i="11"/>
  <c r="BY380" i="11"/>
  <c r="BZ380" i="11" s="1"/>
  <c r="CA380" i="11" s="1"/>
  <c r="CB380" i="11" s="1"/>
  <c r="CD380" i="11"/>
  <c r="CE380" i="11"/>
  <c r="CI380" i="11" s="1"/>
  <c r="CF380" i="11"/>
  <c r="CG380" i="11" s="1"/>
  <c r="CH380" i="11" s="1"/>
  <c r="AU381" i="11"/>
  <c r="AV381" i="11"/>
  <c r="AZ381" i="11" s="1"/>
  <c r="AW381" i="11"/>
  <c r="AX381" i="11" s="1"/>
  <c r="AY381" i="11" s="1"/>
  <c r="BB381" i="11"/>
  <c r="BD381" i="11" s="1"/>
  <c r="BE381" i="11" s="1"/>
  <c r="BF381" i="11" s="1"/>
  <c r="BG381" i="11" s="1"/>
  <c r="BC381" i="11"/>
  <c r="BI381" i="11"/>
  <c r="BJ381" i="11"/>
  <c r="BK381" i="11"/>
  <c r="BL381" i="11" s="1"/>
  <c r="BM381" i="11" s="1"/>
  <c r="BN381" i="11" s="1"/>
  <c r="BP381" i="11"/>
  <c r="BQ381" i="11"/>
  <c r="BU381" i="11" s="1"/>
  <c r="BR381" i="11"/>
  <c r="BS381" i="11" s="1"/>
  <c r="BT381" i="11" s="1"/>
  <c r="BW381" i="11"/>
  <c r="BX381" i="11"/>
  <c r="BY381" i="11"/>
  <c r="BZ381" i="11" s="1"/>
  <c r="CA381" i="11" s="1"/>
  <c r="CD381" i="11"/>
  <c r="CF381" i="11" s="1"/>
  <c r="CG381" i="11" s="1"/>
  <c r="CH381" i="11" s="1"/>
  <c r="CI381" i="11" s="1"/>
  <c r="CE381" i="11"/>
  <c r="AT387" i="11"/>
  <c r="AT390" i="11"/>
  <c r="BH387" i="11"/>
  <c r="BV387" i="11"/>
  <c r="BH390" i="11"/>
  <c r="BV390" i="11"/>
  <c r="J21" i="11"/>
  <c r="AO381" i="11"/>
  <c r="AN381" i="11"/>
  <c r="AI381" i="11"/>
  <c r="AH381" i="11"/>
  <c r="AC381" i="11"/>
  <c r="AB381" i="11"/>
  <c r="W381" i="11"/>
  <c r="V381" i="11"/>
  <c r="Q381" i="11"/>
  <c r="P381" i="11"/>
  <c r="K381" i="11"/>
  <c r="J381" i="11"/>
  <c r="AO380" i="11"/>
  <c r="AN380" i="11"/>
  <c r="AI380" i="11"/>
  <c r="AH380" i="11"/>
  <c r="AC380" i="11"/>
  <c r="AB380" i="11"/>
  <c r="W380" i="11"/>
  <c r="V380" i="11"/>
  <c r="Q380" i="11"/>
  <c r="P380" i="11"/>
  <c r="K380" i="11"/>
  <c r="J380" i="11"/>
  <c r="AO379" i="11"/>
  <c r="AN379" i="11"/>
  <c r="AI379" i="11"/>
  <c r="AH379" i="11"/>
  <c r="AC379" i="11"/>
  <c r="AB379" i="11"/>
  <c r="W379" i="11"/>
  <c r="X380" i="11" s="1"/>
  <c r="Y380" i="11" s="1"/>
  <c r="V379" i="11"/>
  <c r="Q379" i="11"/>
  <c r="P379" i="11"/>
  <c r="K379" i="11"/>
  <c r="L380" i="11" s="1"/>
  <c r="M380" i="11" s="1"/>
  <c r="J379" i="11"/>
  <c r="AO378" i="11"/>
  <c r="AN378" i="11"/>
  <c r="AI378" i="11"/>
  <c r="AH378" i="11"/>
  <c r="AC378" i="11"/>
  <c r="AB378" i="11"/>
  <c r="W378" i="11"/>
  <c r="V378" i="11"/>
  <c r="Q378" i="11"/>
  <c r="P378" i="11"/>
  <c r="K378" i="11"/>
  <c r="J378" i="11"/>
  <c r="AO377" i="11"/>
  <c r="AN377" i="11"/>
  <c r="AI377" i="11"/>
  <c r="AH377" i="11"/>
  <c r="AC377" i="11"/>
  <c r="AB377" i="11"/>
  <c r="W377" i="11"/>
  <c r="V377" i="11"/>
  <c r="Q377" i="11"/>
  <c r="P377" i="11"/>
  <c r="K377" i="11"/>
  <c r="L378" i="11" s="1"/>
  <c r="M378" i="11" s="1"/>
  <c r="J377" i="11"/>
  <c r="AO376" i="11"/>
  <c r="AN376" i="11"/>
  <c r="AI376" i="11"/>
  <c r="AH376" i="11"/>
  <c r="AC376" i="11"/>
  <c r="AB376" i="11"/>
  <c r="W376" i="11"/>
  <c r="V376" i="11"/>
  <c r="Q376" i="11"/>
  <c r="P376" i="11"/>
  <c r="K376" i="11"/>
  <c r="J376" i="11"/>
  <c r="AO375" i="11"/>
  <c r="AN375" i="11"/>
  <c r="AI375" i="11"/>
  <c r="AJ374" i="11" s="1"/>
  <c r="AK374" i="11" s="1"/>
  <c r="AH375" i="11"/>
  <c r="AC375" i="11"/>
  <c r="AB375" i="11"/>
  <c r="W375" i="11"/>
  <c r="X376" i="11" s="1"/>
  <c r="Y376" i="11" s="1"/>
  <c r="V375" i="11"/>
  <c r="Q375" i="11"/>
  <c r="P375" i="11"/>
  <c r="K375" i="11"/>
  <c r="J375" i="11"/>
  <c r="AO374" i="11"/>
  <c r="AN374" i="11"/>
  <c r="AI374" i="11"/>
  <c r="AH374" i="11"/>
  <c r="AC374" i="11"/>
  <c r="AB374" i="11"/>
  <c r="W374" i="11"/>
  <c r="V374" i="11"/>
  <c r="Q374" i="11"/>
  <c r="R373" i="11" s="1"/>
  <c r="S373" i="11" s="1"/>
  <c r="P374" i="11"/>
  <c r="K374" i="11"/>
  <c r="J374" i="11"/>
  <c r="AO373" i="11"/>
  <c r="AN373" i="11"/>
  <c r="AI373" i="11"/>
  <c r="AH373" i="11"/>
  <c r="AC373" i="11"/>
  <c r="AB373" i="11"/>
  <c r="W373" i="11"/>
  <c r="V373" i="11"/>
  <c r="Q373" i="11"/>
  <c r="P373" i="11"/>
  <c r="K373" i="11"/>
  <c r="J373" i="11"/>
  <c r="AO372" i="11"/>
  <c r="AN372" i="11"/>
  <c r="AI372" i="11"/>
  <c r="AJ373" i="11" s="1"/>
  <c r="AK373" i="11" s="1"/>
  <c r="AH372" i="11"/>
  <c r="AC372" i="11"/>
  <c r="AB372" i="11"/>
  <c r="X372" i="11"/>
  <c r="Y372" i="11" s="1"/>
  <c r="W372" i="11"/>
  <c r="V372" i="11"/>
  <c r="Q372" i="11"/>
  <c r="P372" i="11"/>
  <c r="K372" i="11"/>
  <c r="J372" i="11"/>
  <c r="AO371" i="11"/>
  <c r="AN371" i="11"/>
  <c r="AI371" i="11"/>
  <c r="AH371" i="11"/>
  <c r="AC371" i="11"/>
  <c r="AB371" i="11"/>
  <c r="W371" i="11"/>
  <c r="V371" i="11"/>
  <c r="Q371" i="11"/>
  <c r="P371" i="11"/>
  <c r="K371" i="11"/>
  <c r="L372" i="11" s="1"/>
  <c r="M372" i="11" s="1"/>
  <c r="J371" i="11"/>
  <c r="AO370" i="11"/>
  <c r="AN370" i="11"/>
  <c r="AI370" i="11"/>
  <c r="AJ371" i="11" s="1"/>
  <c r="AK371" i="11" s="1"/>
  <c r="AH370" i="11"/>
  <c r="AC370" i="11"/>
  <c r="AB370" i="11"/>
  <c r="W370" i="11"/>
  <c r="V370" i="11"/>
  <c r="Q370" i="11"/>
  <c r="R371" i="11" s="1"/>
  <c r="S371" i="11" s="1"/>
  <c r="P370" i="11"/>
  <c r="K370" i="11"/>
  <c r="J370" i="11"/>
  <c r="AO369" i="11"/>
  <c r="AP370" i="11" s="1"/>
  <c r="AQ370" i="11" s="1"/>
  <c r="AN369" i="11"/>
  <c r="AI369" i="11"/>
  <c r="AH369" i="11"/>
  <c r="AC369" i="11"/>
  <c r="AD370" i="11" s="1"/>
  <c r="AE370" i="11" s="1"/>
  <c r="AB369" i="11"/>
  <c r="W369" i="11"/>
  <c r="X370" i="11" s="1"/>
  <c r="Y370" i="11" s="1"/>
  <c r="V369" i="11"/>
  <c r="Q369" i="11"/>
  <c r="P369" i="11"/>
  <c r="K369" i="11"/>
  <c r="J369" i="11"/>
  <c r="AO368" i="11"/>
  <c r="AN368" i="11"/>
  <c r="AI368" i="11"/>
  <c r="AH368" i="11"/>
  <c r="AC368" i="11"/>
  <c r="AB368" i="11"/>
  <c r="W368" i="11"/>
  <c r="V368" i="11"/>
  <c r="Q368" i="11"/>
  <c r="R369" i="11" s="1"/>
  <c r="S369" i="11" s="1"/>
  <c r="P368" i="11"/>
  <c r="K368" i="11"/>
  <c r="J368" i="11"/>
  <c r="AO367" i="11"/>
  <c r="AP368" i="11" s="1"/>
  <c r="AQ368" i="11" s="1"/>
  <c r="AN367" i="11"/>
  <c r="AI367" i="11"/>
  <c r="AJ368" i="11" s="1"/>
  <c r="AK368" i="11" s="1"/>
  <c r="AH367" i="11"/>
  <c r="AC367" i="11"/>
  <c r="AD368" i="11" s="1"/>
  <c r="AE368" i="11" s="1"/>
  <c r="AB367" i="11"/>
  <c r="W367" i="11"/>
  <c r="V367" i="11"/>
  <c r="Q367" i="11"/>
  <c r="P367" i="11"/>
  <c r="K367" i="11"/>
  <c r="J367" i="11"/>
  <c r="AO366" i="11"/>
  <c r="AN366" i="11"/>
  <c r="AI366" i="11"/>
  <c r="AH366" i="11"/>
  <c r="AC366" i="11"/>
  <c r="AB366" i="11"/>
  <c r="W366" i="11"/>
  <c r="X367" i="11" s="1"/>
  <c r="Y367" i="11" s="1"/>
  <c r="V366" i="11"/>
  <c r="Q366" i="11"/>
  <c r="P366" i="11"/>
  <c r="K366" i="11"/>
  <c r="J366" i="11"/>
  <c r="AO365" i="11"/>
  <c r="AN365" i="11"/>
  <c r="AI365" i="11"/>
  <c r="AH365" i="11"/>
  <c r="AC365" i="11"/>
  <c r="AB365" i="11"/>
  <c r="W365" i="11"/>
  <c r="V365" i="11"/>
  <c r="Q365" i="11"/>
  <c r="P365" i="11"/>
  <c r="K365" i="11"/>
  <c r="J365" i="11"/>
  <c r="AO364" i="11"/>
  <c r="AN364" i="11"/>
  <c r="AI364" i="11"/>
  <c r="AJ365" i="11" s="1"/>
  <c r="AK365" i="11" s="1"/>
  <c r="AH364" i="11"/>
  <c r="AC364" i="11"/>
  <c r="AB364" i="11"/>
  <c r="W364" i="11"/>
  <c r="V364" i="11"/>
  <c r="Q364" i="11"/>
  <c r="P364" i="11"/>
  <c r="K364" i="11"/>
  <c r="L365" i="11" s="1"/>
  <c r="M365" i="11" s="1"/>
  <c r="J364" i="11"/>
  <c r="AO363" i="11"/>
  <c r="AN363" i="11"/>
  <c r="AI363" i="11"/>
  <c r="AH363" i="11"/>
  <c r="AC363" i="11"/>
  <c r="AB363" i="11"/>
  <c r="W363" i="11"/>
  <c r="V363" i="11"/>
  <c r="Q363" i="11"/>
  <c r="P363" i="11"/>
  <c r="K363" i="11"/>
  <c r="L364" i="11" s="1"/>
  <c r="M364" i="11" s="1"/>
  <c r="J363" i="11"/>
  <c r="AO362" i="11"/>
  <c r="AN362" i="11"/>
  <c r="AI362" i="11"/>
  <c r="AJ363" i="11" s="1"/>
  <c r="AK363" i="11" s="1"/>
  <c r="AH362" i="11"/>
  <c r="AC362" i="11"/>
  <c r="AD363" i="11" s="1"/>
  <c r="AE363" i="11" s="1"/>
  <c r="AB362" i="11"/>
  <c r="W362" i="11"/>
  <c r="V362" i="11"/>
  <c r="Q362" i="11"/>
  <c r="R363" i="11" s="1"/>
  <c r="S363" i="11" s="1"/>
  <c r="P362" i="11"/>
  <c r="L362" i="11"/>
  <c r="M362" i="11" s="1"/>
  <c r="K362" i="11"/>
  <c r="J362" i="11"/>
  <c r="AO361" i="11"/>
  <c r="AN361" i="11"/>
  <c r="AI361" i="11"/>
  <c r="AH361" i="11"/>
  <c r="AC361" i="11"/>
  <c r="AD362" i="11" s="1"/>
  <c r="AE362" i="11" s="1"/>
  <c r="AB361" i="11"/>
  <c r="W361" i="11"/>
  <c r="V361" i="11"/>
  <c r="Q361" i="11"/>
  <c r="P361" i="11"/>
  <c r="K361" i="11"/>
  <c r="J361" i="11"/>
  <c r="AO360" i="11"/>
  <c r="AN360" i="11"/>
  <c r="AI360" i="11"/>
  <c r="AH360" i="11"/>
  <c r="AC360" i="11"/>
  <c r="AB360" i="11"/>
  <c r="W360" i="11"/>
  <c r="V360" i="11"/>
  <c r="Q360" i="11"/>
  <c r="P360" i="11"/>
  <c r="K360" i="11"/>
  <c r="J360" i="11"/>
  <c r="AO359" i="11"/>
  <c r="AN359" i="11"/>
  <c r="AI359" i="11"/>
  <c r="AJ360" i="11" s="1"/>
  <c r="AK360" i="11" s="1"/>
  <c r="AH359" i="11"/>
  <c r="AC359" i="11"/>
  <c r="AB359" i="11"/>
  <c r="W359" i="11"/>
  <c r="V359" i="11"/>
  <c r="Q359" i="11"/>
  <c r="P359" i="11"/>
  <c r="K359" i="11"/>
  <c r="J359" i="11"/>
  <c r="AO358" i="11"/>
  <c r="AN358" i="11"/>
  <c r="AI358" i="11"/>
  <c r="AJ359" i="11" s="1"/>
  <c r="AK359" i="11" s="1"/>
  <c r="AH358" i="11"/>
  <c r="AC358" i="11"/>
  <c r="AB358" i="11"/>
  <c r="W358" i="11"/>
  <c r="X359" i="11" s="1"/>
  <c r="Y359" i="11" s="1"/>
  <c r="V358" i="11"/>
  <c r="Q358" i="11"/>
  <c r="P358" i="11"/>
  <c r="K358" i="11"/>
  <c r="L359" i="11" s="1"/>
  <c r="M359" i="11" s="1"/>
  <c r="J358" i="11"/>
  <c r="AO357" i="11"/>
  <c r="AN357" i="11"/>
  <c r="AI357" i="11"/>
  <c r="AJ358" i="11" s="1"/>
  <c r="AK358" i="11" s="1"/>
  <c r="AH357" i="11"/>
  <c r="AC357" i="11"/>
  <c r="AB357" i="11"/>
  <c r="W357" i="11"/>
  <c r="X358" i="11" s="1"/>
  <c r="Y358" i="11" s="1"/>
  <c r="V357" i="11"/>
  <c r="Q357" i="11"/>
  <c r="P357" i="11"/>
  <c r="K357" i="11"/>
  <c r="J357" i="11"/>
  <c r="AO356" i="11"/>
  <c r="AN356" i="11"/>
  <c r="AI356" i="11"/>
  <c r="AJ357" i="11" s="1"/>
  <c r="AK357" i="11" s="1"/>
  <c r="AH356" i="11"/>
  <c r="AC356" i="11"/>
  <c r="AB356" i="11"/>
  <c r="W356" i="11"/>
  <c r="V356" i="11"/>
  <c r="Q356" i="11"/>
  <c r="P356" i="11"/>
  <c r="K356" i="11"/>
  <c r="J356" i="11"/>
  <c r="AO355" i="11"/>
  <c r="AN355" i="11"/>
  <c r="AI355" i="11"/>
  <c r="AJ356" i="11" s="1"/>
  <c r="AK356" i="11" s="1"/>
  <c r="AH355" i="11"/>
  <c r="AC355" i="11"/>
  <c r="AB355" i="11"/>
  <c r="W355" i="11"/>
  <c r="X356" i="11" s="1"/>
  <c r="Y356" i="11" s="1"/>
  <c r="V355" i="11"/>
  <c r="Q355" i="11"/>
  <c r="P355" i="11"/>
  <c r="K355" i="11"/>
  <c r="L356" i="11" s="1"/>
  <c r="M356" i="11" s="1"/>
  <c r="J355" i="11"/>
  <c r="AO354" i="11"/>
  <c r="AP353" i="11" s="1"/>
  <c r="AQ353" i="11" s="1"/>
  <c r="AN354" i="11"/>
  <c r="AI354" i="11"/>
  <c r="AH354" i="11"/>
  <c r="AC354" i="11"/>
  <c r="AB354" i="11"/>
  <c r="W354" i="11"/>
  <c r="V354" i="11"/>
  <c r="Q354" i="11"/>
  <c r="R355" i="11" s="1"/>
  <c r="S355" i="11" s="1"/>
  <c r="P354" i="11"/>
  <c r="K354" i="11"/>
  <c r="J354" i="11"/>
  <c r="AO353" i="11"/>
  <c r="AN353" i="11"/>
  <c r="AI353" i="11"/>
  <c r="AJ354" i="11" s="1"/>
  <c r="AK354" i="11" s="1"/>
  <c r="AH353" i="11"/>
  <c r="AC353" i="11"/>
  <c r="AB353" i="11"/>
  <c r="W353" i="11"/>
  <c r="V353" i="11"/>
  <c r="Q353" i="11"/>
  <c r="P353" i="11"/>
  <c r="K353" i="11"/>
  <c r="J353" i="11"/>
  <c r="AO352" i="11"/>
  <c r="AN352" i="11"/>
  <c r="AI352" i="11"/>
  <c r="AH352" i="11"/>
  <c r="AC352" i="11"/>
  <c r="AB352" i="11"/>
  <c r="W352" i="11"/>
  <c r="V352" i="11"/>
  <c r="Q352" i="11"/>
  <c r="P352" i="11"/>
  <c r="K352" i="11"/>
  <c r="J352" i="11"/>
  <c r="AO351" i="11"/>
  <c r="AN351" i="11"/>
  <c r="AI351" i="11"/>
  <c r="AJ352" i="11" s="1"/>
  <c r="AK352" i="11" s="1"/>
  <c r="AH351" i="11"/>
  <c r="AC351" i="11"/>
  <c r="AB351" i="11"/>
  <c r="W351" i="11"/>
  <c r="V351" i="11"/>
  <c r="Q351" i="11"/>
  <c r="R350" i="11" s="1"/>
  <c r="S350" i="11" s="1"/>
  <c r="P351" i="11"/>
  <c r="K351" i="11"/>
  <c r="J351" i="11"/>
  <c r="AO350" i="11"/>
  <c r="AN350" i="11"/>
  <c r="AI350" i="11"/>
  <c r="AH350" i="11"/>
  <c r="AC350" i="11"/>
  <c r="AB350" i="11"/>
  <c r="W350" i="11"/>
  <c r="X351" i="11" s="1"/>
  <c r="Y351" i="11" s="1"/>
  <c r="V350" i="11"/>
  <c r="Q350" i="11"/>
  <c r="R351" i="11" s="1"/>
  <c r="S351" i="11" s="1"/>
  <c r="P350" i="11"/>
  <c r="K350" i="11"/>
  <c r="L351" i="11" s="1"/>
  <c r="M351" i="11" s="1"/>
  <c r="J350" i="11"/>
  <c r="AO349" i="11"/>
  <c r="AP348" i="11" s="1"/>
  <c r="AQ348" i="11" s="1"/>
  <c r="AN349" i="11"/>
  <c r="AI349" i="11"/>
  <c r="AJ350" i="11" s="1"/>
  <c r="AK350" i="11" s="1"/>
  <c r="AH349" i="11"/>
  <c r="AC349" i="11"/>
  <c r="AD350" i="11" s="1"/>
  <c r="AE350" i="11" s="1"/>
  <c r="AB349" i="11"/>
  <c r="W349" i="11"/>
  <c r="X350" i="11" s="1"/>
  <c r="Y350" i="11" s="1"/>
  <c r="V349" i="11"/>
  <c r="Q349" i="11"/>
  <c r="P349" i="11"/>
  <c r="K349" i="11"/>
  <c r="L350" i="11" s="1"/>
  <c r="M350" i="11" s="1"/>
  <c r="J349" i="11"/>
  <c r="AO348" i="11"/>
  <c r="AN348" i="11"/>
  <c r="AI348" i="11"/>
  <c r="AJ349" i="11" s="1"/>
  <c r="AK349" i="11" s="1"/>
  <c r="AH348" i="11"/>
  <c r="AC348" i="11"/>
  <c r="AB348" i="11"/>
  <c r="W348" i="11"/>
  <c r="X349" i="11" s="1"/>
  <c r="Y349" i="11" s="1"/>
  <c r="V348" i="11"/>
  <c r="Q348" i="11"/>
  <c r="R349" i="11" s="1"/>
  <c r="S349" i="11" s="1"/>
  <c r="P348" i="11"/>
  <c r="K348" i="11"/>
  <c r="J348" i="11"/>
  <c r="AO347" i="11"/>
  <c r="AN347" i="11"/>
  <c r="AI347" i="11"/>
  <c r="AJ348" i="11" s="1"/>
  <c r="AK348" i="11" s="1"/>
  <c r="AH347" i="11"/>
  <c r="AC347" i="11"/>
  <c r="AB347" i="11"/>
  <c r="W347" i="11"/>
  <c r="V347" i="11"/>
  <c r="Q347" i="11"/>
  <c r="P347" i="11"/>
  <c r="K347" i="11"/>
  <c r="J347" i="11"/>
  <c r="AO346" i="11"/>
  <c r="AN346" i="11"/>
  <c r="AI346" i="11"/>
  <c r="AH346" i="11"/>
  <c r="AC346" i="11"/>
  <c r="AB346" i="11"/>
  <c r="W346" i="11"/>
  <c r="X347" i="11" s="1"/>
  <c r="Y347" i="11" s="1"/>
  <c r="V346" i="11"/>
  <c r="Q346" i="11"/>
  <c r="P346" i="11"/>
  <c r="K346" i="11"/>
  <c r="J346" i="11"/>
  <c r="AO345" i="11"/>
  <c r="AP346" i="11" s="1"/>
  <c r="AQ346" i="11" s="1"/>
  <c r="AN345" i="11"/>
  <c r="AI345" i="11"/>
  <c r="AJ346" i="11" s="1"/>
  <c r="AK346" i="11" s="1"/>
  <c r="AH345" i="11"/>
  <c r="AC345" i="11"/>
  <c r="AB345" i="11"/>
  <c r="W345" i="11"/>
  <c r="V345" i="11"/>
  <c r="Q345" i="11"/>
  <c r="R346" i="11" s="1"/>
  <c r="S346" i="11" s="1"/>
  <c r="P345" i="11"/>
  <c r="K345" i="11"/>
  <c r="J345" i="11"/>
  <c r="AO344" i="11"/>
  <c r="AN344" i="11"/>
  <c r="AI344" i="11"/>
  <c r="AH344" i="11"/>
  <c r="AC344" i="11"/>
  <c r="AB344" i="11"/>
  <c r="W344" i="11"/>
  <c r="V344" i="11"/>
  <c r="Q344" i="11"/>
  <c r="P344" i="11"/>
  <c r="K344" i="11"/>
  <c r="J344" i="11"/>
  <c r="AP343" i="11"/>
  <c r="AQ343" i="11" s="1"/>
  <c r="AO343" i="11"/>
  <c r="AN343" i="11"/>
  <c r="AI343" i="11"/>
  <c r="AJ342" i="11" s="1"/>
  <c r="AK342" i="11" s="1"/>
  <c r="AH343" i="11"/>
  <c r="AC343" i="11"/>
  <c r="AD344" i="11" s="1"/>
  <c r="AE344" i="11" s="1"/>
  <c r="AB343" i="11"/>
  <c r="X343" i="11"/>
  <c r="Y343" i="11" s="1"/>
  <c r="W343" i="11"/>
  <c r="V343" i="11"/>
  <c r="Q343" i="11"/>
  <c r="R344" i="11" s="1"/>
  <c r="S344" i="11" s="1"/>
  <c r="P343" i="11"/>
  <c r="K343" i="11"/>
  <c r="J343" i="11"/>
  <c r="AO342" i="11"/>
  <c r="AN342" i="11"/>
  <c r="AI342" i="11"/>
  <c r="AH342" i="11"/>
  <c r="AC342" i="11"/>
  <c r="AB342" i="11"/>
  <c r="W342" i="11"/>
  <c r="V342" i="11"/>
  <c r="Q342" i="11"/>
  <c r="R343" i="11" s="1"/>
  <c r="S343" i="11" s="1"/>
  <c r="P342" i="11"/>
  <c r="K342" i="11"/>
  <c r="J342" i="11"/>
  <c r="AO341" i="11"/>
  <c r="AP342" i="11" s="1"/>
  <c r="AQ342" i="11" s="1"/>
  <c r="AN341" i="11"/>
  <c r="AI341" i="11"/>
  <c r="AH341" i="11"/>
  <c r="AC341" i="11"/>
  <c r="AD342" i="11" s="1"/>
  <c r="AE342" i="11" s="1"/>
  <c r="AB341" i="11"/>
  <c r="W341" i="11"/>
  <c r="V341" i="11"/>
  <c r="Q341" i="11"/>
  <c r="R342" i="11" s="1"/>
  <c r="S342" i="11" s="1"/>
  <c r="P341" i="11"/>
  <c r="K341" i="11"/>
  <c r="L342" i="11" s="1"/>
  <c r="M342" i="11" s="1"/>
  <c r="J341" i="11"/>
  <c r="AO340" i="11"/>
  <c r="AN340" i="11"/>
  <c r="AI340" i="11"/>
  <c r="AH340" i="11"/>
  <c r="AC340" i="11"/>
  <c r="AB340" i="11"/>
  <c r="W340" i="11"/>
  <c r="X341" i="11" s="1"/>
  <c r="Y341" i="11" s="1"/>
  <c r="V340" i="11"/>
  <c r="Q340" i="11"/>
  <c r="P340" i="11"/>
  <c r="K340" i="11"/>
  <c r="J340" i="11"/>
  <c r="AO339" i="11"/>
  <c r="AP340" i="11" s="1"/>
  <c r="AQ340" i="11" s="1"/>
  <c r="AN339" i="11"/>
  <c r="AI339" i="11"/>
  <c r="AJ340" i="11" s="1"/>
  <c r="AK340" i="11" s="1"/>
  <c r="AH339" i="11"/>
  <c r="AC339" i="11"/>
  <c r="AB339" i="11"/>
  <c r="W339" i="11"/>
  <c r="X340" i="11" s="1"/>
  <c r="Y340" i="11" s="1"/>
  <c r="V339" i="11"/>
  <c r="Q339" i="11"/>
  <c r="R340" i="11" s="1"/>
  <c r="S340" i="11" s="1"/>
  <c r="P339" i="11"/>
  <c r="K339" i="11"/>
  <c r="L340" i="11" s="1"/>
  <c r="M340" i="11" s="1"/>
  <c r="J339" i="11"/>
  <c r="AO338" i="11"/>
  <c r="AN338" i="11"/>
  <c r="AI338" i="11"/>
  <c r="AJ339" i="11" s="1"/>
  <c r="AK339" i="11" s="1"/>
  <c r="AH338" i="11"/>
  <c r="AC338" i="11"/>
  <c r="AD339" i="11" s="1"/>
  <c r="AE339" i="11" s="1"/>
  <c r="AB338" i="11"/>
  <c r="W338" i="11"/>
  <c r="V338" i="11"/>
  <c r="Q338" i="11"/>
  <c r="P338" i="11"/>
  <c r="K338" i="11"/>
  <c r="J338" i="11"/>
  <c r="AO337" i="11"/>
  <c r="AN337" i="11"/>
  <c r="AI337" i="11"/>
  <c r="AH337" i="11"/>
  <c r="AC337" i="11"/>
  <c r="AD338" i="11" s="1"/>
  <c r="AE338" i="11" s="1"/>
  <c r="AB337" i="11"/>
  <c r="W337" i="11"/>
  <c r="V337" i="11"/>
  <c r="Q337" i="11"/>
  <c r="P337" i="11"/>
  <c r="K337" i="11"/>
  <c r="J337" i="11"/>
  <c r="AO336" i="11"/>
  <c r="AP337" i="11" s="1"/>
  <c r="AQ337" i="11" s="1"/>
  <c r="AN336" i="11"/>
  <c r="AI336" i="11"/>
  <c r="AH336" i="11"/>
  <c r="AC336" i="11"/>
  <c r="AB336" i="11"/>
  <c r="W336" i="11"/>
  <c r="V336" i="11"/>
  <c r="Q336" i="11"/>
  <c r="P336" i="11"/>
  <c r="K336" i="11"/>
  <c r="J336" i="11"/>
  <c r="AO335" i="11"/>
  <c r="AN335" i="11"/>
  <c r="AI335" i="11"/>
  <c r="AH335" i="11"/>
  <c r="AC335" i="11"/>
  <c r="AB335" i="11"/>
  <c r="W335" i="11"/>
  <c r="V335" i="11"/>
  <c r="Q335" i="11"/>
  <c r="P335" i="11"/>
  <c r="K335" i="11"/>
  <c r="J335" i="11"/>
  <c r="AP334" i="11"/>
  <c r="AQ334" i="11" s="1"/>
  <c r="AO334" i="11"/>
  <c r="AN334" i="11"/>
  <c r="AI334" i="11"/>
  <c r="AH334" i="11"/>
  <c r="AC334" i="11"/>
  <c r="AB334" i="11"/>
  <c r="W334" i="11"/>
  <c r="V334" i="11"/>
  <c r="Q334" i="11"/>
  <c r="R335" i="11" s="1"/>
  <c r="S335" i="11" s="1"/>
  <c r="P334" i="11"/>
  <c r="K334" i="11"/>
  <c r="J334" i="11"/>
  <c r="AO333" i="11"/>
  <c r="AN333" i="11"/>
  <c r="AI333" i="11"/>
  <c r="AH333" i="11"/>
  <c r="AC333" i="11"/>
  <c r="AB333" i="11"/>
  <c r="W333" i="11"/>
  <c r="V333" i="11"/>
  <c r="Q333" i="11"/>
  <c r="R334" i="11" s="1"/>
  <c r="S334" i="11" s="1"/>
  <c r="P333" i="11"/>
  <c r="K333" i="11"/>
  <c r="J333" i="11"/>
  <c r="AO332" i="11"/>
  <c r="AN332" i="11"/>
  <c r="AI332" i="11"/>
  <c r="AH332" i="11"/>
  <c r="AC332" i="11"/>
  <c r="AB332" i="11"/>
  <c r="W332" i="11"/>
  <c r="V332" i="11"/>
  <c r="Q332" i="11"/>
  <c r="R333" i="11" s="1"/>
  <c r="S333" i="11" s="1"/>
  <c r="P332" i="11"/>
  <c r="K332" i="11"/>
  <c r="J332" i="11"/>
  <c r="AO331" i="11"/>
  <c r="AP332" i="11" s="1"/>
  <c r="AQ332" i="11" s="1"/>
  <c r="AN331" i="11"/>
  <c r="AI331" i="11"/>
  <c r="AH331" i="11"/>
  <c r="AC331" i="11"/>
  <c r="AD332" i="11" s="1"/>
  <c r="AE332" i="11" s="1"/>
  <c r="AB331" i="11"/>
  <c r="W331" i="11"/>
  <c r="V331" i="11"/>
  <c r="Q331" i="11"/>
  <c r="R332" i="11" s="1"/>
  <c r="S332" i="11" s="1"/>
  <c r="P331" i="11"/>
  <c r="K331" i="11"/>
  <c r="J331" i="11"/>
  <c r="AO330" i="11"/>
  <c r="AP331" i="11" s="1"/>
  <c r="AQ331" i="11" s="1"/>
  <c r="AN330" i="11"/>
  <c r="AI330" i="11"/>
  <c r="AH330" i="11"/>
  <c r="AC330" i="11"/>
  <c r="AB330" i="11"/>
  <c r="W330" i="11"/>
  <c r="V330" i="11"/>
  <c r="Q330" i="11"/>
  <c r="R331" i="11" s="1"/>
  <c r="S331" i="11" s="1"/>
  <c r="P330" i="11"/>
  <c r="K330" i="11"/>
  <c r="J330" i="11"/>
  <c r="AO329" i="11"/>
  <c r="AP330" i="11" s="1"/>
  <c r="AQ330" i="11" s="1"/>
  <c r="AN329" i="11"/>
  <c r="AI329" i="11"/>
  <c r="AJ330" i="11" s="1"/>
  <c r="AK330" i="11" s="1"/>
  <c r="AH329" i="11"/>
  <c r="AC329" i="11"/>
  <c r="AD330" i="11" s="1"/>
  <c r="AE330" i="11" s="1"/>
  <c r="AB329" i="11"/>
  <c r="W329" i="11"/>
  <c r="V329" i="11"/>
  <c r="Q329" i="11"/>
  <c r="R330" i="11" s="1"/>
  <c r="S330" i="11" s="1"/>
  <c r="P329" i="11"/>
  <c r="K329" i="11"/>
  <c r="J329" i="11"/>
  <c r="AO328" i="11"/>
  <c r="AP329" i="11" s="1"/>
  <c r="AQ329" i="11" s="1"/>
  <c r="AN328" i="11"/>
  <c r="AI328" i="11"/>
  <c r="AH328" i="11"/>
  <c r="AC328" i="11"/>
  <c r="AD329" i="11" s="1"/>
  <c r="AE329" i="11" s="1"/>
  <c r="AB328" i="11"/>
  <c r="W328" i="11"/>
  <c r="V328" i="11"/>
  <c r="Q328" i="11"/>
  <c r="R329" i="11" s="1"/>
  <c r="S329" i="11" s="1"/>
  <c r="P328" i="11"/>
  <c r="K328" i="11"/>
  <c r="L329" i="11" s="1"/>
  <c r="M329" i="11" s="1"/>
  <c r="J328" i="11"/>
  <c r="AO327" i="11"/>
  <c r="AP328" i="11" s="1"/>
  <c r="AQ328" i="11" s="1"/>
  <c r="AN327" i="11"/>
  <c r="AI327" i="11"/>
  <c r="AJ328" i="11" s="1"/>
  <c r="AK328" i="11" s="1"/>
  <c r="AH327" i="11"/>
  <c r="AC327" i="11"/>
  <c r="AB327" i="11"/>
  <c r="W327" i="11"/>
  <c r="X328" i="11" s="1"/>
  <c r="Y328" i="11" s="1"/>
  <c r="V327" i="11"/>
  <c r="Q327" i="11"/>
  <c r="P327" i="11"/>
  <c r="K327" i="11"/>
  <c r="L328" i="11" s="1"/>
  <c r="M328" i="11" s="1"/>
  <c r="J327" i="11"/>
  <c r="AO326" i="11"/>
  <c r="AN326" i="11"/>
  <c r="AI326" i="11"/>
  <c r="AJ327" i="11" s="1"/>
  <c r="AK327" i="11" s="1"/>
  <c r="AH326" i="11"/>
  <c r="AC326" i="11"/>
  <c r="AB326" i="11"/>
  <c r="W326" i="11"/>
  <c r="V326" i="11"/>
  <c r="Q326" i="11"/>
  <c r="P326" i="11"/>
  <c r="K326" i="11"/>
  <c r="L327" i="11" s="1"/>
  <c r="M327" i="11" s="1"/>
  <c r="J326" i="11"/>
  <c r="AO325" i="11"/>
  <c r="AN325" i="11"/>
  <c r="AI325" i="11"/>
  <c r="AJ326" i="11" s="1"/>
  <c r="AK326" i="11" s="1"/>
  <c r="AH325" i="11"/>
  <c r="AC325" i="11"/>
  <c r="AD326" i="11" s="1"/>
  <c r="AE326" i="11" s="1"/>
  <c r="AB325" i="11"/>
  <c r="W325" i="11"/>
  <c r="X326" i="11" s="1"/>
  <c r="Y326" i="11" s="1"/>
  <c r="V325" i="11"/>
  <c r="Q325" i="11"/>
  <c r="P325" i="11"/>
  <c r="L325" i="11"/>
  <c r="M325" i="11" s="1"/>
  <c r="K325" i="11"/>
  <c r="J325" i="11"/>
  <c r="AO324" i="11"/>
  <c r="AP325" i="11" s="1"/>
  <c r="AQ325" i="11" s="1"/>
  <c r="AN324" i="11"/>
  <c r="AI324" i="11"/>
  <c r="AH324" i="11"/>
  <c r="AC324" i="11"/>
  <c r="AB324" i="11"/>
  <c r="W324" i="11"/>
  <c r="V324" i="11"/>
  <c r="Q324" i="11"/>
  <c r="R325" i="11" s="1"/>
  <c r="S325" i="11" s="1"/>
  <c r="P324" i="11"/>
  <c r="K324" i="11"/>
  <c r="J324" i="11"/>
  <c r="AO323" i="11"/>
  <c r="AN323" i="11"/>
  <c r="AI323" i="11"/>
  <c r="AH323" i="11"/>
  <c r="AC323" i="11"/>
  <c r="AD324" i="11" s="1"/>
  <c r="AE324" i="11" s="1"/>
  <c r="AB323" i="11"/>
  <c r="W323" i="11"/>
  <c r="V323" i="11"/>
  <c r="Q323" i="11"/>
  <c r="P323" i="11"/>
  <c r="K323" i="11"/>
  <c r="J323" i="11"/>
  <c r="AO322" i="11"/>
  <c r="AP323" i="11" s="1"/>
  <c r="AQ323" i="11" s="1"/>
  <c r="AN322" i="11"/>
  <c r="AI322" i="11"/>
  <c r="AJ323" i="11" s="1"/>
  <c r="AK323" i="11" s="1"/>
  <c r="AH322" i="11"/>
  <c r="AC322" i="11"/>
  <c r="AB322" i="11"/>
  <c r="W322" i="11"/>
  <c r="X323" i="11" s="1"/>
  <c r="Y323" i="11" s="1"/>
  <c r="V322" i="11"/>
  <c r="Q322" i="11"/>
  <c r="R323" i="11" s="1"/>
  <c r="S323" i="11" s="1"/>
  <c r="P322" i="11"/>
  <c r="K322" i="11"/>
  <c r="L323" i="11" s="1"/>
  <c r="M323" i="11" s="1"/>
  <c r="J322" i="11"/>
  <c r="AO321" i="11"/>
  <c r="AN321" i="11"/>
  <c r="AI321" i="11"/>
  <c r="AJ322" i="11" s="1"/>
  <c r="AK322" i="11" s="1"/>
  <c r="AH321" i="11"/>
  <c r="AC321" i="11"/>
  <c r="AD322" i="11" s="1"/>
  <c r="AE322" i="11" s="1"/>
  <c r="AB321" i="11"/>
  <c r="W321" i="11"/>
  <c r="X322" i="11" s="1"/>
  <c r="Y322" i="11" s="1"/>
  <c r="V321" i="11"/>
  <c r="Q321" i="11"/>
  <c r="P321" i="11"/>
  <c r="K321" i="11"/>
  <c r="L322" i="11" s="1"/>
  <c r="M322" i="11" s="1"/>
  <c r="J321" i="11"/>
  <c r="AO320" i="11"/>
  <c r="AP321" i="11" s="1"/>
  <c r="AQ321" i="11" s="1"/>
  <c r="AN320" i="11"/>
  <c r="AI320" i="11"/>
  <c r="AH320" i="11"/>
  <c r="AC320" i="11"/>
  <c r="AB320" i="11"/>
  <c r="W320" i="11"/>
  <c r="X321" i="11" s="1"/>
  <c r="Y321" i="11" s="1"/>
  <c r="V320" i="11"/>
  <c r="Q320" i="11"/>
  <c r="R321" i="11" s="1"/>
  <c r="S321" i="11" s="1"/>
  <c r="P320" i="11"/>
  <c r="K320" i="11"/>
  <c r="L321" i="11" s="1"/>
  <c r="M321" i="11" s="1"/>
  <c r="J320" i="11"/>
  <c r="AO319" i="11"/>
  <c r="AN319" i="11"/>
  <c r="AI319" i="11"/>
  <c r="AJ320" i="11" s="1"/>
  <c r="AK320" i="11" s="1"/>
  <c r="AH319" i="11"/>
  <c r="AC319" i="11"/>
  <c r="AD320" i="11" s="1"/>
  <c r="AE320" i="11" s="1"/>
  <c r="AB319" i="11"/>
  <c r="W319" i="11"/>
  <c r="X320" i="11" s="1"/>
  <c r="Y320" i="11" s="1"/>
  <c r="V319" i="11"/>
  <c r="Q319" i="11"/>
  <c r="P319" i="11"/>
  <c r="K319" i="11"/>
  <c r="L320" i="11" s="1"/>
  <c r="M320" i="11" s="1"/>
  <c r="J319" i="11"/>
  <c r="AO318" i="11"/>
  <c r="AP319" i="11" s="1"/>
  <c r="AQ319" i="11" s="1"/>
  <c r="AN318" i="11"/>
  <c r="AI318" i="11"/>
  <c r="AH318" i="11"/>
  <c r="AC318" i="11"/>
  <c r="AB318" i="11"/>
  <c r="W318" i="11"/>
  <c r="X319" i="11" s="1"/>
  <c r="Y319" i="11" s="1"/>
  <c r="V318" i="11"/>
  <c r="Q318" i="11"/>
  <c r="R319" i="11" s="1"/>
  <c r="S319" i="11" s="1"/>
  <c r="P318" i="11"/>
  <c r="K318" i="11"/>
  <c r="J318" i="11"/>
  <c r="AO317" i="11"/>
  <c r="AN317" i="11"/>
  <c r="AI317" i="11"/>
  <c r="AJ318" i="11" s="1"/>
  <c r="AK318" i="11" s="1"/>
  <c r="AH317" i="11"/>
  <c r="AC317" i="11"/>
  <c r="AD318" i="11" s="1"/>
  <c r="AE318" i="11" s="1"/>
  <c r="AB317" i="11"/>
  <c r="W317" i="11"/>
  <c r="X318" i="11" s="1"/>
  <c r="Y318" i="11" s="1"/>
  <c r="V317" i="11"/>
  <c r="Q317" i="11"/>
  <c r="P317" i="11"/>
  <c r="K317" i="11"/>
  <c r="L318" i="11" s="1"/>
  <c r="M318" i="11" s="1"/>
  <c r="J317" i="11"/>
  <c r="AO316" i="11"/>
  <c r="AP317" i="11" s="1"/>
  <c r="AQ317" i="11" s="1"/>
  <c r="AN316" i="11"/>
  <c r="AI316" i="11"/>
  <c r="AJ317" i="11" s="1"/>
  <c r="AK317" i="11" s="1"/>
  <c r="AH316" i="11"/>
  <c r="AC316" i="11"/>
  <c r="AB316" i="11"/>
  <c r="W316" i="11"/>
  <c r="X317" i="11" s="1"/>
  <c r="Y317" i="11" s="1"/>
  <c r="V316" i="11"/>
  <c r="Q316" i="11"/>
  <c r="P316" i="11"/>
  <c r="K316" i="11"/>
  <c r="L317" i="11" s="1"/>
  <c r="M317" i="11" s="1"/>
  <c r="J316" i="11"/>
  <c r="AO315" i="11"/>
  <c r="AN315" i="11"/>
  <c r="AI315" i="11"/>
  <c r="AJ316" i="11" s="1"/>
  <c r="AK316" i="11" s="1"/>
  <c r="AH315" i="11"/>
  <c r="AC315" i="11"/>
  <c r="AB315" i="11"/>
  <c r="W315" i="11"/>
  <c r="X316" i="11" s="1"/>
  <c r="Y316" i="11" s="1"/>
  <c r="V315" i="11"/>
  <c r="Q315" i="11"/>
  <c r="R316" i="11" s="1"/>
  <c r="S316" i="11" s="1"/>
  <c r="P315" i="11"/>
  <c r="K315" i="11"/>
  <c r="L316" i="11" s="1"/>
  <c r="M316" i="11" s="1"/>
  <c r="J315" i="11"/>
  <c r="AO314" i="11"/>
  <c r="AN314" i="11"/>
  <c r="AI314" i="11"/>
  <c r="AH314" i="11"/>
  <c r="AC314" i="11"/>
  <c r="AD315" i="11" s="1"/>
  <c r="AE315" i="11" s="1"/>
  <c r="AB314" i="11"/>
  <c r="W314" i="11"/>
  <c r="V314" i="11"/>
  <c r="Q314" i="11"/>
  <c r="R315" i="11" s="1"/>
  <c r="S315" i="11" s="1"/>
  <c r="P314" i="11"/>
  <c r="K314" i="11"/>
  <c r="L315" i="11" s="1"/>
  <c r="M315" i="11" s="1"/>
  <c r="J314" i="11"/>
  <c r="AO313" i="11"/>
  <c r="AN313" i="11"/>
  <c r="AI313" i="11"/>
  <c r="AJ314" i="11" s="1"/>
  <c r="AK314" i="11" s="1"/>
  <c r="AH313" i="11"/>
  <c r="AC313" i="11"/>
  <c r="AD314" i="11" s="1"/>
  <c r="AE314" i="11" s="1"/>
  <c r="AB313" i="11"/>
  <c r="W313" i="11"/>
  <c r="X314" i="11" s="1"/>
  <c r="Y314" i="11" s="1"/>
  <c r="V313" i="11"/>
  <c r="Q313" i="11"/>
  <c r="P313" i="11"/>
  <c r="K313" i="11"/>
  <c r="J313" i="11"/>
  <c r="AO312" i="11"/>
  <c r="AP313" i="11" s="1"/>
  <c r="AQ313" i="11" s="1"/>
  <c r="AN312" i="11"/>
  <c r="AI312" i="11"/>
  <c r="AH312" i="11"/>
  <c r="AC312" i="11"/>
  <c r="AB312" i="11"/>
  <c r="W312" i="11"/>
  <c r="V312" i="11"/>
  <c r="Q312" i="11"/>
  <c r="R313" i="11" s="1"/>
  <c r="S313" i="11" s="1"/>
  <c r="P312" i="11"/>
  <c r="K312" i="11"/>
  <c r="L313" i="11" s="1"/>
  <c r="M313" i="11" s="1"/>
  <c r="J312" i="11"/>
  <c r="AO311" i="11"/>
  <c r="AN311" i="11"/>
  <c r="AI311" i="11"/>
  <c r="AH311" i="11"/>
  <c r="AC311" i="11"/>
  <c r="AD312" i="11" s="1"/>
  <c r="AE312" i="11" s="1"/>
  <c r="AB311" i="11"/>
  <c r="W311" i="11"/>
  <c r="X312" i="11" s="1"/>
  <c r="Y312" i="11" s="1"/>
  <c r="V311" i="11"/>
  <c r="Q311" i="11"/>
  <c r="P311" i="11"/>
  <c r="K311" i="11"/>
  <c r="L312" i="11" s="1"/>
  <c r="M312" i="11" s="1"/>
  <c r="J311" i="11"/>
  <c r="AO310" i="11"/>
  <c r="AN310" i="11"/>
  <c r="AI310" i="11"/>
  <c r="AJ311" i="11" s="1"/>
  <c r="AK311" i="11" s="1"/>
  <c r="AH310" i="11"/>
  <c r="AC310" i="11"/>
  <c r="AB310" i="11"/>
  <c r="W310" i="11"/>
  <c r="X311" i="11" s="1"/>
  <c r="Y311" i="11" s="1"/>
  <c r="V310" i="11"/>
  <c r="Q310" i="11"/>
  <c r="P310" i="11"/>
  <c r="K310" i="11"/>
  <c r="L311" i="11" s="1"/>
  <c r="M311" i="11" s="1"/>
  <c r="J310" i="11"/>
  <c r="AO309" i="11"/>
  <c r="AN309" i="11"/>
  <c r="AI309" i="11"/>
  <c r="AJ310" i="11" s="1"/>
  <c r="AK310" i="11" s="1"/>
  <c r="AH309" i="11"/>
  <c r="AC309" i="11"/>
  <c r="AB309" i="11"/>
  <c r="W309" i="11"/>
  <c r="X310" i="11" s="1"/>
  <c r="Y310" i="11" s="1"/>
  <c r="V309" i="11"/>
  <c r="Q309" i="11"/>
  <c r="P309" i="11"/>
  <c r="K309" i="11"/>
  <c r="J309" i="11"/>
  <c r="AO308" i="11"/>
  <c r="AN308" i="11"/>
  <c r="AI308" i="11"/>
  <c r="AJ309" i="11" s="1"/>
  <c r="AK309" i="11" s="1"/>
  <c r="AH308" i="11"/>
  <c r="AC308" i="11"/>
  <c r="AB308" i="11"/>
  <c r="W308" i="11"/>
  <c r="V308" i="11"/>
  <c r="Q308" i="11"/>
  <c r="R309" i="11" s="1"/>
  <c r="S309" i="11" s="1"/>
  <c r="P308" i="11"/>
  <c r="K308" i="11"/>
  <c r="L309" i="11" s="1"/>
  <c r="M309" i="11" s="1"/>
  <c r="J308" i="11"/>
  <c r="AO307" i="11"/>
  <c r="AN307" i="11"/>
  <c r="AI307" i="11"/>
  <c r="AJ308" i="11" s="1"/>
  <c r="AK308" i="11" s="1"/>
  <c r="AH307" i="11"/>
  <c r="AC307" i="11"/>
  <c r="AD308" i="11" s="1"/>
  <c r="AE308" i="11" s="1"/>
  <c r="AB307" i="11"/>
  <c r="W307" i="11"/>
  <c r="X308" i="11" s="1"/>
  <c r="Y308" i="11" s="1"/>
  <c r="V307" i="11"/>
  <c r="Q307" i="11"/>
  <c r="P307" i="11"/>
  <c r="K307" i="11"/>
  <c r="L308" i="11" s="1"/>
  <c r="M308" i="11" s="1"/>
  <c r="J307" i="11"/>
  <c r="AO306" i="11"/>
  <c r="AP307" i="11" s="1"/>
  <c r="AQ307" i="11" s="1"/>
  <c r="AN306" i="11"/>
  <c r="AI306" i="11"/>
  <c r="AJ307" i="11" s="1"/>
  <c r="AK307" i="11" s="1"/>
  <c r="AH306" i="11"/>
  <c r="AC306" i="11"/>
  <c r="AB306" i="11"/>
  <c r="W306" i="11"/>
  <c r="X307" i="11" s="1"/>
  <c r="Y307" i="11" s="1"/>
  <c r="V306" i="11"/>
  <c r="Q306" i="11"/>
  <c r="R307" i="11" s="1"/>
  <c r="S307" i="11" s="1"/>
  <c r="P306" i="11"/>
  <c r="K306" i="11"/>
  <c r="L307" i="11" s="1"/>
  <c r="M307" i="11" s="1"/>
  <c r="J306" i="11"/>
  <c r="AO305" i="11"/>
  <c r="AN305" i="11"/>
  <c r="AI305" i="11"/>
  <c r="AJ306" i="11" s="1"/>
  <c r="AK306" i="11" s="1"/>
  <c r="AH305" i="11"/>
  <c r="AC305" i="11"/>
  <c r="AD306" i="11" s="1"/>
  <c r="AE306" i="11" s="1"/>
  <c r="AB305" i="11"/>
  <c r="W305" i="11"/>
  <c r="X306" i="11" s="1"/>
  <c r="Y306" i="11" s="1"/>
  <c r="V305" i="11"/>
  <c r="Q305" i="11"/>
  <c r="P305" i="11"/>
  <c r="K305" i="11"/>
  <c r="L306" i="11" s="1"/>
  <c r="M306" i="11" s="1"/>
  <c r="J305" i="11"/>
  <c r="AO304" i="11"/>
  <c r="AP305" i="11" s="1"/>
  <c r="AQ305" i="11" s="1"/>
  <c r="AN304" i="11"/>
  <c r="AI304" i="11"/>
  <c r="AJ305" i="11" s="1"/>
  <c r="AK305" i="11" s="1"/>
  <c r="AH304" i="11"/>
  <c r="AC304" i="11"/>
  <c r="AB304" i="11"/>
  <c r="W304" i="11"/>
  <c r="X305" i="11" s="1"/>
  <c r="Y305" i="11" s="1"/>
  <c r="V304" i="11"/>
  <c r="Q304" i="11"/>
  <c r="R305" i="11" s="1"/>
  <c r="S305" i="11" s="1"/>
  <c r="P304" i="11"/>
  <c r="L304" i="11"/>
  <c r="M304" i="11" s="1"/>
  <c r="K304" i="11"/>
  <c r="J304" i="11"/>
  <c r="AO303" i="11"/>
  <c r="AN303" i="11"/>
  <c r="AI303" i="11"/>
  <c r="AH303" i="11"/>
  <c r="AC303" i="11"/>
  <c r="AB303" i="11"/>
  <c r="W303" i="11"/>
  <c r="V303" i="11"/>
  <c r="Q303" i="11"/>
  <c r="P303" i="11"/>
  <c r="K303" i="11"/>
  <c r="J303" i="11"/>
  <c r="AO302" i="11"/>
  <c r="AN302" i="11"/>
  <c r="AI302" i="11"/>
  <c r="AH302" i="11"/>
  <c r="AC302" i="11"/>
  <c r="AB302" i="11"/>
  <c r="W302" i="11"/>
  <c r="V302" i="11"/>
  <c r="Q302" i="11"/>
  <c r="R303" i="11" s="1"/>
  <c r="S303" i="11" s="1"/>
  <c r="P302" i="11"/>
  <c r="K302" i="11"/>
  <c r="J302" i="11"/>
  <c r="AO301" i="11"/>
  <c r="AN301" i="11"/>
  <c r="AI301" i="11"/>
  <c r="AJ302" i="11" s="1"/>
  <c r="AK302" i="11" s="1"/>
  <c r="AH301" i="11"/>
  <c r="AC301" i="11"/>
  <c r="AB301" i="11"/>
  <c r="W301" i="11"/>
  <c r="V301" i="11"/>
  <c r="Q301" i="11"/>
  <c r="P301" i="11"/>
  <c r="K301" i="11"/>
  <c r="L302" i="11" s="1"/>
  <c r="M302" i="11" s="1"/>
  <c r="J301" i="11"/>
  <c r="AO300" i="11"/>
  <c r="AN300" i="11"/>
  <c r="AI300" i="11"/>
  <c r="AH300" i="11"/>
  <c r="AC300" i="11"/>
  <c r="AB300" i="11"/>
  <c r="W300" i="11"/>
  <c r="V300" i="11"/>
  <c r="Q300" i="11"/>
  <c r="P300" i="11"/>
  <c r="K300" i="11"/>
  <c r="J300" i="11"/>
  <c r="AO299" i="11"/>
  <c r="AP298" i="11" s="1"/>
  <c r="AQ298" i="11" s="1"/>
  <c r="AN299" i="11"/>
  <c r="AI299" i="11"/>
  <c r="AJ300" i="11" s="1"/>
  <c r="AK300" i="11" s="1"/>
  <c r="AH299" i="11"/>
  <c r="AC299" i="11"/>
  <c r="AB299" i="11"/>
  <c r="W299" i="11"/>
  <c r="V299" i="11"/>
  <c r="Q299" i="11"/>
  <c r="P299" i="11"/>
  <c r="K299" i="11"/>
  <c r="J299" i="11"/>
  <c r="AO298" i="11"/>
  <c r="AN298" i="11"/>
  <c r="AI298" i="11"/>
  <c r="AH298" i="11"/>
  <c r="AC298" i="11"/>
  <c r="AD299" i="11" s="1"/>
  <c r="AE299" i="11" s="1"/>
  <c r="AB298" i="11"/>
  <c r="W298" i="11"/>
  <c r="V298" i="11"/>
  <c r="Q298" i="11"/>
  <c r="P298" i="11"/>
  <c r="K298" i="11"/>
  <c r="J298" i="11"/>
  <c r="AO297" i="11"/>
  <c r="AN297" i="11"/>
  <c r="AI297" i="11"/>
  <c r="AH297" i="11"/>
  <c r="AC297" i="11"/>
  <c r="AB297" i="11"/>
  <c r="W297" i="11"/>
  <c r="V297" i="11"/>
  <c r="Q297" i="11"/>
  <c r="P297" i="11"/>
  <c r="K297" i="11"/>
  <c r="J297" i="11"/>
  <c r="AO296" i="11"/>
  <c r="AN296" i="11"/>
  <c r="AI296" i="11"/>
  <c r="AH296" i="11"/>
  <c r="AC296" i="11"/>
  <c r="AB296" i="11"/>
  <c r="W296" i="11"/>
  <c r="V296" i="11"/>
  <c r="R296" i="11"/>
  <c r="S296" i="11" s="1"/>
  <c r="Q296" i="11"/>
  <c r="P296" i="11"/>
  <c r="K296" i="11"/>
  <c r="J296" i="11"/>
  <c r="AO295" i="11"/>
  <c r="AN295" i="11"/>
  <c r="AI295" i="11"/>
  <c r="AH295" i="11"/>
  <c r="AC295" i="11"/>
  <c r="AB295" i="11"/>
  <c r="W295" i="11"/>
  <c r="V295" i="11"/>
  <c r="Q295" i="11"/>
  <c r="P295" i="11"/>
  <c r="K295" i="11"/>
  <c r="J295" i="11"/>
  <c r="AO294" i="11"/>
  <c r="AN294" i="11"/>
  <c r="AI294" i="11"/>
  <c r="AH294" i="11"/>
  <c r="AC294" i="11"/>
  <c r="AB294" i="11"/>
  <c r="W294" i="11"/>
  <c r="X295" i="11" s="1"/>
  <c r="Y295" i="11" s="1"/>
  <c r="V294" i="11"/>
  <c r="Q294" i="11"/>
  <c r="P294" i="11"/>
  <c r="K294" i="11"/>
  <c r="L293" i="11" s="1"/>
  <c r="M293" i="11" s="1"/>
  <c r="J294" i="11"/>
  <c r="AO293" i="11"/>
  <c r="AP294" i="11" s="1"/>
  <c r="AQ294" i="11" s="1"/>
  <c r="AN293" i="11"/>
  <c r="AI293" i="11"/>
  <c r="AH293" i="11"/>
  <c r="AC293" i="11"/>
  <c r="AB293" i="11"/>
  <c r="X293" i="11"/>
  <c r="Y293" i="11" s="1"/>
  <c r="W293" i="11"/>
  <c r="X292" i="11" s="1"/>
  <c r="Y292" i="11" s="1"/>
  <c r="V293" i="11"/>
  <c r="Q293" i="11"/>
  <c r="P293" i="11"/>
  <c r="K293" i="11"/>
  <c r="J293" i="11"/>
  <c r="AO292" i="11"/>
  <c r="AN292" i="11"/>
  <c r="AJ292" i="11"/>
  <c r="AK292" i="11" s="1"/>
  <c r="AI292" i="11"/>
  <c r="AH292" i="11"/>
  <c r="AC292" i="11"/>
  <c r="AB292" i="11"/>
  <c r="W292" i="11"/>
  <c r="V292" i="11"/>
  <c r="R292" i="11"/>
  <c r="S292" i="11" s="1"/>
  <c r="Q292" i="11"/>
  <c r="P292" i="11"/>
  <c r="K292" i="11"/>
  <c r="J292" i="11"/>
  <c r="AO291" i="11"/>
  <c r="AN291" i="11"/>
  <c r="AI291" i="11"/>
  <c r="AH291" i="11"/>
  <c r="AD291" i="11"/>
  <c r="AE291" i="11" s="1"/>
  <c r="AC291" i="11"/>
  <c r="AB291" i="11"/>
  <c r="W291" i="11"/>
  <c r="V291" i="11"/>
  <c r="Q291" i="11"/>
  <c r="P291" i="11"/>
  <c r="K291" i="11"/>
  <c r="J291" i="11"/>
  <c r="AO290" i="11"/>
  <c r="AN290" i="11"/>
  <c r="AI290" i="11"/>
  <c r="AH290" i="11"/>
  <c r="AC290" i="11"/>
  <c r="AB290" i="11"/>
  <c r="W290" i="11"/>
  <c r="V290" i="11"/>
  <c r="Q290" i="11"/>
  <c r="P290" i="11"/>
  <c r="K290" i="11"/>
  <c r="J290" i="11"/>
  <c r="AO289" i="11"/>
  <c r="AN289" i="11"/>
  <c r="AI289" i="11"/>
  <c r="AH289" i="11"/>
  <c r="AC289" i="11"/>
  <c r="AB289" i="11"/>
  <c r="W289" i="11"/>
  <c r="V289" i="11"/>
  <c r="Q289" i="11"/>
  <c r="P289" i="11"/>
  <c r="K289" i="11"/>
  <c r="J289" i="11"/>
  <c r="AO288" i="11"/>
  <c r="AN288" i="11"/>
  <c r="AI288" i="11"/>
  <c r="AH288" i="11"/>
  <c r="AC288" i="11"/>
  <c r="AB288" i="11"/>
  <c r="W288" i="11"/>
  <c r="V288" i="11"/>
  <c r="Q288" i="11"/>
  <c r="P288" i="11"/>
  <c r="K288" i="11"/>
  <c r="J288" i="11"/>
  <c r="AO287" i="11"/>
  <c r="AN287" i="11"/>
  <c r="AI287" i="11"/>
  <c r="AH287" i="11"/>
  <c r="AC287" i="11"/>
  <c r="AB287" i="11"/>
  <c r="W287" i="11"/>
  <c r="V287" i="11"/>
  <c r="Q287" i="11"/>
  <c r="P287" i="11"/>
  <c r="K287" i="11"/>
  <c r="L288" i="11" s="1"/>
  <c r="M288" i="11" s="1"/>
  <c r="J287" i="11"/>
  <c r="AO286" i="11"/>
  <c r="AN286" i="11"/>
  <c r="AI286" i="11"/>
  <c r="AH286" i="11"/>
  <c r="AC286" i="11"/>
  <c r="AB286" i="11"/>
  <c r="W286" i="11"/>
  <c r="X287" i="11" s="1"/>
  <c r="Y287" i="11" s="1"/>
  <c r="V286" i="11"/>
  <c r="Q286" i="11"/>
  <c r="P286" i="11"/>
  <c r="K286" i="11"/>
  <c r="J286" i="11"/>
  <c r="AO285" i="11"/>
  <c r="AP286" i="11" s="1"/>
  <c r="AQ286" i="11" s="1"/>
  <c r="AN285" i="11"/>
  <c r="AI285" i="11"/>
  <c r="AJ286" i="11" s="1"/>
  <c r="AK286" i="11" s="1"/>
  <c r="AH285" i="11"/>
  <c r="AC285" i="11"/>
  <c r="AB285" i="11"/>
  <c r="W285" i="11"/>
  <c r="V285" i="11"/>
  <c r="Q285" i="11"/>
  <c r="P285" i="11"/>
  <c r="K285" i="11"/>
  <c r="L286" i="11" s="1"/>
  <c r="M286" i="11" s="1"/>
  <c r="J285" i="11"/>
  <c r="AO284" i="11"/>
  <c r="AN284" i="11"/>
  <c r="AI284" i="11"/>
  <c r="AH284" i="11"/>
  <c r="AC284" i="11"/>
  <c r="AB284" i="11"/>
  <c r="W284" i="11"/>
  <c r="V284" i="11"/>
  <c r="Q284" i="11"/>
  <c r="P284" i="11"/>
  <c r="K284" i="11"/>
  <c r="J284" i="11"/>
  <c r="AO283" i="11"/>
  <c r="AN283" i="11"/>
  <c r="AI283" i="11"/>
  <c r="AJ284" i="11" s="1"/>
  <c r="AK284" i="11" s="1"/>
  <c r="AH283" i="11"/>
  <c r="AC283" i="11"/>
  <c r="AB283" i="11"/>
  <c r="W283" i="11"/>
  <c r="V283" i="11"/>
  <c r="Q283" i="11"/>
  <c r="R284" i="11" s="1"/>
  <c r="S284" i="11" s="1"/>
  <c r="P283" i="11"/>
  <c r="K283" i="11"/>
  <c r="J283" i="11"/>
  <c r="AO282" i="11"/>
  <c r="AN282" i="11"/>
  <c r="AI282" i="11"/>
  <c r="AH282" i="11"/>
  <c r="AC282" i="11"/>
  <c r="AB282" i="11"/>
  <c r="W282" i="11"/>
  <c r="V282" i="11"/>
  <c r="Q282" i="11"/>
  <c r="P282" i="11"/>
  <c r="K282" i="11"/>
  <c r="J282" i="11"/>
  <c r="AO281" i="11"/>
  <c r="AN281" i="11"/>
  <c r="AI281" i="11"/>
  <c r="AH281" i="11"/>
  <c r="AC281" i="11"/>
  <c r="AB281" i="11"/>
  <c r="W281" i="11"/>
  <c r="V281" i="11"/>
  <c r="Q281" i="11"/>
  <c r="P281" i="11"/>
  <c r="K281" i="11"/>
  <c r="J281" i="11"/>
  <c r="AO280" i="11"/>
  <c r="AN280" i="11"/>
  <c r="AI280" i="11"/>
  <c r="AH280" i="11"/>
  <c r="AC280" i="11"/>
  <c r="AB280" i="11"/>
  <c r="W280" i="11"/>
  <c r="V280" i="11"/>
  <c r="Q280" i="11"/>
  <c r="P280" i="11"/>
  <c r="K280" i="11"/>
  <c r="J280" i="11"/>
  <c r="AO279" i="11"/>
  <c r="AN279" i="11"/>
  <c r="AI279" i="11"/>
  <c r="AH279" i="11"/>
  <c r="AC279" i="11"/>
  <c r="AB279" i="11"/>
  <c r="W279" i="11"/>
  <c r="V279" i="11"/>
  <c r="Q279" i="11"/>
  <c r="P279" i="11"/>
  <c r="K279" i="11"/>
  <c r="L280" i="11" s="1"/>
  <c r="M280" i="11" s="1"/>
  <c r="J279" i="11"/>
  <c r="AO278" i="11"/>
  <c r="AN278" i="11"/>
  <c r="AI278" i="11"/>
  <c r="AH278" i="11"/>
  <c r="AC278" i="11"/>
  <c r="AB278" i="11"/>
  <c r="W278" i="11"/>
  <c r="X279" i="11" s="1"/>
  <c r="Y279" i="11" s="1"/>
  <c r="V278" i="11"/>
  <c r="Q278" i="11"/>
  <c r="P278" i="11"/>
  <c r="K278" i="11"/>
  <c r="J278" i="11"/>
  <c r="AO277" i="11"/>
  <c r="AP278" i="11" s="1"/>
  <c r="AQ278" i="11" s="1"/>
  <c r="AN277" i="11"/>
  <c r="AI277" i="11"/>
  <c r="AH277" i="11"/>
  <c r="AC277" i="11"/>
  <c r="AB277" i="11"/>
  <c r="W277" i="11"/>
  <c r="V277" i="11"/>
  <c r="Q277" i="11"/>
  <c r="R278" i="11" s="1"/>
  <c r="S278" i="11" s="1"/>
  <c r="P277" i="11"/>
  <c r="K277" i="11"/>
  <c r="L278" i="11" s="1"/>
  <c r="M278" i="11" s="1"/>
  <c r="J277" i="11"/>
  <c r="AO276" i="11"/>
  <c r="AN276" i="11"/>
  <c r="AI276" i="11"/>
  <c r="AH276" i="11"/>
  <c r="AC276" i="11"/>
  <c r="AB276" i="11"/>
  <c r="W276" i="11"/>
  <c r="X277" i="11" s="1"/>
  <c r="Y277" i="11" s="1"/>
  <c r="V276" i="11"/>
  <c r="Q276" i="11"/>
  <c r="P276" i="11"/>
  <c r="K276" i="11"/>
  <c r="J276" i="11"/>
  <c r="AO275" i="11"/>
  <c r="AN275" i="11"/>
  <c r="AI275" i="11"/>
  <c r="AH275" i="11"/>
  <c r="AC275" i="11"/>
  <c r="AD276" i="11" s="1"/>
  <c r="AE276" i="11" s="1"/>
  <c r="AB275" i="11"/>
  <c r="W275" i="11"/>
  <c r="V275" i="11"/>
  <c r="Q275" i="11"/>
  <c r="R276" i="11" s="1"/>
  <c r="S276" i="11" s="1"/>
  <c r="P275" i="11"/>
  <c r="K275" i="11"/>
  <c r="L274" i="11" s="1"/>
  <c r="M274" i="11" s="1"/>
  <c r="J275" i="11"/>
  <c r="AO274" i="11"/>
  <c r="AP275" i="11" s="1"/>
  <c r="AQ275" i="11" s="1"/>
  <c r="AN274" i="11"/>
  <c r="AI274" i="11"/>
  <c r="AH274" i="11"/>
  <c r="AC274" i="11"/>
  <c r="AB274" i="11"/>
  <c r="W274" i="11"/>
  <c r="X275" i="11" s="1"/>
  <c r="Y275" i="11" s="1"/>
  <c r="V274" i="11"/>
  <c r="Q274" i="11"/>
  <c r="P274" i="11"/>
  <c r="K274" i="11"/>
  <c r="J274" i="11"/>
  <c r="AO273" i="11"/>
  <c r="AN273" i="11"/>
  <c r="AI273" i="11"/>
  <c r="AH273" i="11"/>
  <c r="AC273" i="11"/>
  <c r="AD274" i="11" s="1"/>
  <c r="AE274" i="11" s="1"/>
  <c r="AB273" i="11"/>
  <c r="W273" i="11"/>
  <c r="V273" i="11"/>
  <c r="Q273" i="11"/>
  <c r="R274" i="11" s="1"/>
  <c r="S274" i="11" s="1"/>
  <c r="P273" i="11"/>
  <c r="K273" i="11"/>
  <c r="J273" i="11"/>
  <c r="AO272" i="11"/>
  <c r="AP273" i="11" s="1"/>
  <c r="AQ273" i="11" s="1"/>
  <c r="AN272" i="11"/>
  <c r="AI272" i="11"/>
  <c r="AH272" i="11"/>
  <c r="AC272" i="11"/>
  <c r="AD273" i="11" s="1"/>
  <c r="AE273" i="11" s="1"/>
  <c r="AB272" i="11"/>
  <c r="W272" i="11"/>
  <c r="X273" i="11" s="1"/>
  <c r="Y273" i="11" s="1"/>
  <c r="V272" i="11"/>
  <c r="Q272" i="11"/>
  <c r="R273" i="11" s="1"/>
  <c r="S273" i="11" s="1"/>
  <c r="P272" i="11"/>
  <c r="K272" i="11"/>
  <c r="J272" i="11"/>
  <c r="AO271" i="11"/>
  <c r="AP272" i="11" s="1"/>
  <c r="AQ272" i="11" s="1"/>
  <c r="AN271" i="11"/>
  <c r="AI271" i="11"/>
  <c r="AH271" i="11"/>
  <c r="AC271" i="11"/>
  <c r="AD272" i="11" s="1"/>
  <c r="AE272" i="11" s="1"/>
  <c r="AB271" i="11"/>
  <c r="W271" i="11"/>
  <c r="V271" i="11"/>
  <c r="Q271" i="11"/>
  <c r="R272" i="11" s="1"/>
  <c r="S272" i="11" s="1"/>
  <c r="P271" i="11"/>
  <c r="K271" i="11"/>
  <c r="J271" i="11"/>
  <c r="AO270" i="11"/>
  <c r="AP269" i="11" s="1"/>
  <c r="AQ269" i="11" s="1"/>
  <c r="AN270" i="11"/>
  <c r="AI270" i="11"/>
  <c r="AH270" i="11"/>
  <c r="AC270" i="11"/>
  <c r="AB270" i="11"/>
  <c r="W270" i="11"/>
  <c r="V270" i="11"/>
  <c r="Q270" i="11"/>
  <c r="R269" i="11" s="1"/>
  <c r="S269" i="11" s="1"/>
  <c r="P270" i="11"/>
  <c r="L270" i="11"/>
  <c r="M270" i="11" s="1"/>
  <c r="K270" i="11"/>
  <c r="J270" i="11"/>
  <c r="AO269" i="11"/>
  <c r="AN269" i="11"/>
  <c r="AI269" i="11"/>
  <c r="AJ270" i="11" s="1"/>
  <c r="AK270" i="11" s="1"/>
  <c r="AH269" i="11"/>
  <c r="AC269" i="11"/>
  <c r="AB269" i="11"/>
  <c r="W269" i="11"/>
  <c r="V269" i="11"/>
  <c r="Q269" i="11"/>
  <c r="P269" i="11"/>
  <c r="K269" i="11"/>
  <c r="J269" i="11"/>
  <c r="AO268" i="11"/>
  <c r="AN268" i="11"/>
  <c r="AI268" i="11"/>
  <c r="AH268" i="11"/>
  <c r="AC268" i="11"/>
  <c r="AB268" i="11"/>
  <c r="W268" i="11"/>
  <c r="X269" i="11" s="1"/>
  <c r="Y269" i="11" s="1"/>
  <c r="V268" i="11"/>
  <c r="Q268" i="11"/>
  <c r="P268" i="11"/>
  <c r="K268" i="11"/>
  <c r="J268" i="11"/>
  <c r="AO267" i="11"/>
  <c r="AP268" i="11" s="1"/>
  <c r="AQ268" i="11" s="1"/>
  <c r="AN267" i="11"/>
  <c r="AI267" i="11"/>
  <c r="AJ268" i="11" s="1"/>
  <c r="AK268" i="11" s="1"/>
  <c r="AH267" i="11"/>
  <c r="AC267" i="11"/>
  <c r="AB267" i="11"/>
  <c r="W267" i="11"/>
  <c r="V267" i="11"/>
  <c r="Q267" i="11"/>
  <c r="R268" i="11" s="1"/>
  <c r="S268" i="11" s="1"/>
  <c r="P267" i="11"/>
  <c r="K267" i="11"/>
  <c r="J267" i="11"/>
  <c r="AO266" i="11"/>
  <c r="AP267" i="11" s="1"/>
  <c r="AQ267" i="11" s="1"/>
  <c r="AN266" i="11"/>
  <c r="AI266" i="11"/>
  <c r="AH266" i="11"/>
  <c r="AC266" i="11"/>
  <c r="AD267" i="11" s="1"/>
  <c r="AE267" i="11" s="1"/>
  <c r="AB266" i="11"/>
  <c r="W266" i="11"/>
  <c r="V266" i="11"/>
  <c r="Q266" i="11"/>
  <c r="P266" i="11"/>
  <c r="K266" i="11"/>
  <c r="J266" i="11"/>
  <c r="AO265" i="11"/>
  <c r="AP266" i="11" s="1"/>
  <c r="AQ266" i="11" s="1"/>
  <c r="AN265" i="11"/>
  <c r="AI265" i="11"/>
  <c r="AJ266" i="11" s="1"/>
  <c r="AK266" i="11" s="1"/>
  <c r="AH265" i="11"/>
  <c r="AC265" i="11"/>
  <c r="AB265" i="11"/>
  <c r="W265" i="11"/>
  <c r="V265" i="11"/>
  <c r="Q265" i="11"/>
  <c r="P265" i="11"/>
  <c r="K265" i="11"/>
  <c r="L266" i="11" s="1"/>
  <c r="M266" i="11" s="1"/>
  <c r="J265" i="11"/>
  <c r="AO264" i="11"/>
  <c r="AN264" i="11"/>
  <c r="AI264" i="11"/>
  <c r="AH264" i="11"/>
  <c r="AC264" i="11"/>
  <c r="AB264" i="11"/>
  <c r="W264" i="11"/>
  <c r="X265" i="11" s="1"/>
  <c r="Y265" i="11" s="1"/>
  <c r="V264" i="11"/>
  <c r="Q264" i="11"/>
  <c r="P264" i="11"/>
  <c r="K264" i="11"/>
  <c r="J264" i="11"/>
  <c r="AO263" i="11"/>
  <c r="AN263" i="11"/>
  <c r="AI263" i="11"/>
  <c r="AJ264" i="11" s="1"/>
  <c r="AK264" i="11" s="1"/>
  <c r="AH263" i="11"/>
  <c r="AC263" i="11"/>
  <c r="AD264" i="11" s="1"/>
  <c r="AE264" i="11" s="1"/>
  <c r="AB263" i="11"/>
  <c r="W263" i="11"/>
  <c r="V263" i="11"/>
  <c r="Q263" i="11"/>
  <c r="R264" i="11" s="1"/>
  <c r="S264" i="11" s="1"/>
  <c r="P263" i="11"/>
  <c r="K263" i="11"/>
  <c r="J263" i="11"/>
  <c r="AO262" i="11"/>
  <c r="AN262" i="11"/>
  <c r="AI262" i="11"/>
  <c r="AH262" i="11"/>
  <c r="AC262" i="11"/>
  <c r="AD263" i="11" s="1"/>
  <c r="AE263" i="11" s="1"/>
  <c r="AB262" i="11"/>
  <c r="W262" i="11"/>
  <c r="V262" i="11"/>
  <c r="Q262" i="11"/>
  <c r="P262" i="11"/>
  <c r="K262" i="11"/>
  <c r="J262" i="11"/>
  <c r="AO261" i="11"/>
  <c r="AP262" i="11" s="1"/>
  <c r="AQ262" i="11" s="1"/>
  <c r="AN261" i="11"/>
  <c r="AI261" i="11"/>
  <c r="AH261" i="11"/>
  <c r="AC261" i="11"/>
  <c r="AD260" i="11" s="1"/>
  <c r="AE260" i="11" s="1"/>
  <c r="AB261" i="11"/>
  <c r="W261" i="11"/>
  <c r="V261" i="11"/>
  <c r="Q261" i="11"/>
  <c r="R262" i="11" s="1"/>
  <c r="S262" i="11" s="1"/>
  <c r="P261" i="11"/>
  <c r="K261" i="11"/>
  <c r="J261" i="11"/>
  <c r="AO260" i="11"/>
  <c r="AN260" i="11"/>
  <c r="AI260" i="11"/>
  <c r="AH260" i="11"/>
  <c r="AC260" i="11"/>
  <c r="AD261" i="11" s="1"/>
  <c r="AE261" i="11" s="1"/>
  <c r="AB260" i="11"/>
  <c r="W260" i="11"/>
  <c r="V260" i="11"/>
  <c r="Q260" i="11"/>
  <c r="P260" i="11"/>
  <c r="K260" i="11"/>
  <c r="J260" i="11"/>
  <c r="AO259" i="11"/>
  <c r="AP260" i="11" s="1"/>
  <c r="AQ260" i="11" s="1"/>
  <c r="AN259" i="11"/>
  <c r="AI259" i="11"/>
  <c r="AH259" i="11"/>
  <c r="AC259" i="11"/>
  <c r="AB259" i="11"/>
  <c r="W259" i="11"/>
  <c r="V259" i="11"/>
  <c r="Q259" i="11"/>
  <c r="P259" i="11"/>
  <c r="K259" i="11"/>
  <c r="J259" i="11"/>
  <c r="AO258" i="11"/>
  <c r="AN258" i="11"/>
  <c r="AI258" i="11"/>
  <c r="AH258" i="11"/>
  <c r="AC258" i="11"/>
  <c r="AD259" i="11" s="1"/>
  <c r="AE259" i="11" s="1"/>
  <c r="AB258" i="11"/>
  <c r="W258" i="11"/>
  <c r="X259" i="11" s="1"/>
  <c r="Y259" i="11" s="1"/>
  <c r="V258" i="11"/>
  <c r="Q258" i="11"/>
  <c r="P258" i="11"/>
  <c r="K258" i="11"/>
  <c r="J258" i="11"/>
  <c r="AO257" i="11"/>
  <c r="AP258" i="11" s="1"/>
  <c r="AQ258" i="11" s="1"/>
  <c r="AN257" i="11"/>
  <c r="AI257" i="11"/>
  <c r="AJ258" i="11" s="1"/>
  <c r="AK258" i="11" s="1"/>
  <c r="AH257" i="11"/>
  <c r="AC257" i="11"/>
  <c r="AB257" i="11"/>
  <c r="W257" i="11"/>
  <c r="V257" i="11"/>
  <c r="Q257" i="11"/>
  <c r="R258" i="11" s="1"/>
  <c r="S258" i="11" s="1"/>
  <c r="P257" i="11"/>
  <c r="K257" i="11"/>
  <c r="L258" i="11" s="1"/>
  <c r="M258" i="11" s="1"/>
  <c r="J257" i="11"/>
  <c r="AO256" i="11"/>
  <c r="AN256" i="11"/>
  <c r="AI256" i="11"/>
  <c r="AH256" i="11"/>
  <c r="AC256" i="11"/>
  <c r="AD257" i="11" s="1"/>
  <c r="AE257" i="11" s="1"/>
  <c r="AB256" i="11"/>
  <c r="W256" i="11"/>
  <c r="X257" i="11" s="1"/>
  <c r="Y257" i="11" s="1"/>
  <c r="V256" i="11"/>
  <c r="Q256" i="11"/>
  <c r="P256" i="11"/>
  <c r="K256" i="11"/>
  <c r="J256" i="11"/>
  <c r="AO255" i="11"/>
  <c r="AP256" i="11" s="1"/>
  <c r="AQ256" i="11" s="1"/>
  <c r="AN255" i="11"/>
  <c r="AI255" i="11"/>
  <c r="AJ256" i="11" s="1"/>
  <c r="AK256" i="11" s="1"/>
  <c r="AH255" i="11"/>
  <c r="AC255" i="11"/>
  <c r="AD254" i="11" s="1"/>
  <c r="AE254" i="11" s="1"/>
  <c r="AB255" i="11"/>
  <c r="W255" i="11"/>
  <c r="V255" i="11"/>
  <c r="Q255" i="11"/>
  <c r="R256" i="11" s="1"/>
  <c r="S256" i="11" s="1"/>
  <c r="P255" i="11"/>
  <c r="K255" i="11"/>
  <c r="J255" i="11"/>
  <c r="AO254" i="11"/>
  <c r="AP255" i="11" s="1"/>
  <c r="AQ255" i="11" s="1"/>
  <c r="AN254" i="11"/>
  <c r="AI254" i="11"/>
  <c r="AH254" i="11"/>
  <c r="AC254" i="11"/>
  <c r="AD255" i="11" s="1"/>
  <c r="AE255" i="11" s="1"/>
  <c r="AB254" i="11"/>
  <c r="W254" i="11"/>
  <c r="X255" i="11" s="1"/>
  <c r="Y255" i="11" s="1"/>
  <c r="V254" i="11"/>
  <c r="Q254" i="11"/>
  <c r="P254" i="11"/>
  <c r="K254" i="11"/>
  <c r="J254" i="11"/>
  <c r="AO253" i="11"/>
  <c r="AN253" i="11"/>
  <c r="AI253" i="11"/>
  <c r="AJ254" i="11" s="1"/>
  <c r="AK254" i="11" s="1"/>
  <c r="AH253" i="11"/>
  <c r="AC253" i="11"/>
  <c r="AB253" i="11"/>
  <c r="W253" i="11"/>
  <c r="V253" i="11"/>
  <c r="Q253" i="11"/>
  <c r="P253" i="11"/>
  <c r="K253" i="11"/>
  <c r="L254" i="11" s="1"/>
  <c r="M254" i="11" s="1"/>
  <c r="J253" i="11"/>
  <c r="AO252" i="11"/>
  <c r="AN252" i="11"/>
  <c r="AI252" i="11"/>
  <c r="AH252" i="11"/>
  <c r="AD252" i="11"/>
  <c r="AE252" i="11" s="1"/>
  <c r="AC252" i="11"/>
  <c r="AB252" i="11"/>
  <c r="W252" i="11"/>
  <c r="V252" i="11"/>
  <c r="Q252" i="11"/>
  <c r="P252" i="11"/>
  <c r="K252" i="11"/>
  <c r="J252" i="11"/>
  <c r="AO251" i="11"/>
  <c r="AN251" i="11"/>
  <c r="AI251" i="11"/>
  <c r="AH251" i="11"/>
  <c r="AC251" i="11"/>
  <c r="AB251" i="11"/>
  <c r="W251" i="11"/>
  <c r="V251" i="11"/>
  <c r="Q251" i="11"/>
  <c r="P251" i="11"/>
  <c r="K251" i="11"/>
  <c r="J251" i="11"/>
  <c r="AO250" i="11"/>
  <c r="AN250" i="11"/>
  <c r="AI250" i="11"/>
  <c r="AH250" i="11"/>
  <c r="AC250" i="11"/>
  <c r="AB250" i="11"/>
  <c r="W250" i="11"/>
  <c r="V250" i="11"/>
  <c r="Q250" i="11"/>
  <c r="R251" i="11" s="1"/>
  <c r="S251" i="11" s="1"/>
  <c r="P250" i="11"/>
  <c r="K250" i="11"/>
  <c r="J250" i="11"/>
  <c r="AO249" i="11"/>
  <c r="AN249" i="11"/>
  <c r="AI249" i="11"/>
  <c r="AH249" i="11"/>
  <c r="AC249" i="11"/>
  <c r="AD250" i="11" s="1"/>
  <c r="AE250" i="11" s="1"/>
  <c r="AB249" i="11"/>
  <c r="W249" i="11"/>
  <c r="V249" i="11"/>
  <c r="Q249" i="11"/>
  <c r="P249" i="11"/>
  <c r="K249" i="11"/>
  <c r="J249" i="11"/>
  <c r="AO248" i="11"/>
  <c r="AN248" i="11"/>
  <c r="AI248" i="11"/>
  <c r="AJ249" i="11" s="1"/>
  <c r="AK249" i="11" s="1"/>
  <c r="AH248" i="11"/>
  <c r="AC248" i="11"/>
  <c r="AB248" i="11"/>
  <c r="W248" i="11"/>
  <c r="V248" i="11"/>
  <c r="Q248" i="11"/>
  <c r="P248" i="11"/>
  <c r="K248" i="11"/>
  <c r="J248" i="11"/>
  <c r="AO247" i="11"/>
  <c r="AN247" i="11"/>
  <c r="AI247" i="11"/>
  <c r="AH247" i="11"/>
  <c r="AC247" i="11"/>
  <c r="AB247" i="11"/>
  <c r="W247" i="11"/>
  <c r="V247" i="11"/>
  <c r="Q247" i="11"/>
  <c r="P247" i="11"/>
  <c r="K247" i="11"/>
  <c r="J247" i="11"/>
  <c r="AO246" i="11"/>
  <c r="AN246" i="11"/>
  <c r="AI246" i="11"/>
  <c r="AH246" i="11"/>
  <c r="AC246" i="11"/>
  <c r="AD245" i="11" s="1"/>
  <c r="AE245" i="11" s="1"/>
  <c r="AB246" i="11"/>
  <c r="W246" i="11"/>
  <c r="V246" i="11"/>
  <c r="Q246" i="11"/>
  <c r="R247" i="11" s="1"/>
  <c r="S247" i="11" s="1"/>
  <c r="P246" i="11"/>
  <c r="K246" i="11"/>
  <c r="L247" i="11" s="1"/>
  <c r="M247" i="11" s="1"/>
  <c r="J246" i="11"/>
  <c r="AO245" i="11"/>
  <c r="AN245" i="11"/>
  <c r="AI245" i="11"/>
  <c r="AH245" i="11"/>
  <c r="AC245" i="11"/>
  <c r="AD246" i="11" s="1"/>
  <c r="AE246" i="11" s="1"/>
  <c r="AB245" i="11"/>
  <c r="W245" i="11"/>
  <c r="X246" i="11" s="1"/>
  <c r="Y246" i="11" s="1"/>
  <c r="V245" i="11"/>
  <c r="Q245" i="11"/>
  <c r="P245" i="11"/>
  <c r="K245" i="11"/>
  <c r="J245" i="11"/>
  <c r="AO244" i="11"/>
  <c r="AP245" i="11" s="1"/>
  <c r="AQ245" i="11" s="1"/>
  <c r="AN244" i="11"/>
  <c r="AI244" i="11"/>
  <c r="AH244" i="11"/>
  <c r="AC244" i="11"/>
  <c r="AB244" i="11"/>
  <c r="W244" i="11"/>
  <c r="V244" i="11"/>
  <c r="Q244" i="11"/>
  <c r="P244" i="11"/>
  <c r="K244" i="11"/>
  <c r="J244" i="11"/>
  <c r="AO243" i="11"/>
  <c r="AP244" i="11" s="1"/>
  <c r="AQ244" i="11" s="1"/>
  <c r="AN243" i="11"/>
  <c r="AI243" i="11"/>
  <c r="AJ242" i="11" s="1"/>
  <c r="AK242" i="11" s="1"/>
  <c r="AH243" i="11"/>
  <c r="AC243" i="11"/>
  <c r="AB243" i="11"/>
  <c r="W243" i="11"/>
  <c r="V243" i="11"/>
  <c r="Q243" i="11"/>
  <c r="P243" i="11"/>
  <c r="K243" i="11"/>
  <c r="J243" i="11"/>
  <c r="AO242" i="11"/>
  <c r="AN242" i="11"/>
  <c r="AI242" i="11"/>
  <c r="AH242" i="11"/>
  <c r="AC242" i="11"/>
  <c r="AD243" i="11" s="1"/>
  <c r="AE243" i="11" s="1"/>
  <c r="AB242" i="11"/>
  <c r="W242" i="11"/>
  <c r="V242" i="11"/>
  <c r="Q242" i="11"/>
  <c r="R243" i="11" s="1"/>
  <c r="S243" i="11" s="1"/>
  <c r="P242" i="11"/>
  <c r="K242" i="11"/>
  <c r="J242" i="11"/>
  <c r="AO241" i="11"/>
  <c r="AP240" i="11" s="1"/>
  <c r="AQ240" i="11" s="1"/>
  <c r="AN241" i="11"/>
  <c r="AI241" i="11"/>
  <c r="AH241" i="11"/>
  <c r="AC241" i="11"/>
  <c r="AD242" i="11" s="1"/>
  <c r="AE242" i="11" s="1"/>
  <c r="AB241" i="11"/>
  <c r="W241" i="11"/>
  <c r="V241" i="11"/>
  <c r="Q241" i="11"/>
  <c r="P241" i="11"/>
  <c r="K241" i="11"/>
  <c r="J241" i="11"/>
  <c r="AO240" i="11"/>
  <c r="AP241" i="11" s="1"/>
  <c r="AQ241" i="11" s="1"/>
  <c r="AN240" i="11"/>
  <c r="AI240" i="11"/>
  <c r="AJ241" i="11" s="1"/>
  <c r="AK241" i="11" s="1"/>
  <c r="AH240" i="11"/>
  <c r="AC240" i="11"/>
  <c r="AB240" i="11"/>
  <c r="W240" i="11"/>
  <c r="V240" i="11"/>
  <c r="Q240" i="11"/>
  <c r="P240" i="11"/>
  <c r="K240" i="11"/>
  <c r="J240" i="11"/>
  <c r="AO239" i="11"/>
  <c r="AP238" i="11" s="1"/>
  <c r="AQ238" i="11" s="1"/>
  <c r="AN239" i="11"/>
  <c r="AI239" i="11"/>
  <c r="AH239" i="11"/>
  <c r="AC239" i="11"/>
  <c r="AB239" i="11"/>
  <c r="W239" i="11"/>
  <c r="X240" i="11" s="1"/>
  <c r="Y240" i="11" s="1"/>
  <c r="V239" i="11"/>
  <c r="Q239" i="11"/>
  <c r="P239" i="11"/>
  <c r="K239" i="11"/>
  <c r="J239" i="11"/>
  <c r="AO238" i="11"/>
  <c r="AN238" i="11"/>
  <c r="AI238" i="11"/>
  <c r="AH238" i="11"/>
  <c r="AC238" i="11"/>
  <c r="AB238" i="11"/>
  <c r="W238" i="11"/>
  <c r="V238" i="11"/>
  <c r="Q238" i="11"/>
  <c r="P238" i="11"/>
  <c r="K238" i="11"/>
  <c r="J238" i="11"/>
  <c r="AO237" i="11"/>
  <c r="AN237" i="11"/>
  <c r="AI237" i="11"/>
  <c r="AH237" i="11"/>
  <c r="AC237" i="11"/>
  <c r="AB237" i="11"/>
  <c r="W237" i="11"/>
  <c r="V237" i="11"/>
  <c r="Q237" i="11"/>
  <c r="P237" i="11"/>
  <c r="K237" i="11"/>
  <c r="J237" i="11"/>
  <c r="AP236" i="11"/>
  <c r="AQ236" i="11" s="1"/>
  <c r="AO236" i="11"/>
  <c r="AN236" i="11"/>
  <c r="AI236" i="11"/>
  <c r="AH236" i="11"/>
  <c r="AC236" i="11"/>
  <c r="AB236" i="11"/>
  <c r="W236" i="11"/>
  <c r="V236" i="11"/>
  <c r="Q236" i="11"/>
  <c r="P236" i="11"/>
  <c r="K236" i="11"/>
  <c r="J236" i="11"/>
  <c r="AO235" i="11"/>
  <c r="AN235" i="11"/>
  <c r="AI235" i="11"/>
  <c r="AH235" i="11"/>
  <c r="AC235" i="11"/>
  <c r="AB235" i="11"/>
  <c r="W235" i="11"/>
  <c r="X236" i="11" s="1"/>
  <c r="Y236" i="11" s="1"/>
  <c r="V235" i="11"/>
  <c r="Q235" i="11"/>
  <c r="P235" i="11"/>
  <c r="K235" i="11"/>
  <c r="J235" i="11"/>
  <c r="AO234" i="11"/>
  <c r="AN234" i="11"/>
  <c r="AI234" i="11"/>
  <c r="AH234" i="11"/>
  <c r="AC234" i="11"/>
  <c r="AB234" i="11"/>
  <c r="W234" i="11"/>
  <c r="X235" i="11" s="1"/>
  <c r="Y235" i="11" s="1"/>
  <c r="V234" i="11"/>
  <c r="Q234" i="11"/>
  <c r="R235" i="11" s="1"/>
  <c r="S235" i="11" s="1"/>
  <c r="P234" i="11"/>
  <c r="K234" i="11"/>
  <c r="L235" i="11" s="1"/>
  <c r="M235" i="11" s="1"/>
  <c r="J234" i="11"/>
  <c r="AO233" i="11"/>
  <c r="AP234" i="11" s="1"/>
  <c r="AQ234" i="11" s="1"/>
  <c r="AN233" i="11"/>
  <c r="AI233" i="11"/>
  <c r="AH233" i="11"/>
  <c r="AC233" i="11"/>
  <c r="AB233" i="11"/>
  <c r="W233" i="11"/>
  <c r="X234" i="11" s="1"/>
  <c r="Y234" i="11" s="1"/>
  <c r="V233" i="11"/>
  <c r="Q233" i="11"/>
  <c r="P233" i="11"/>
  <c r="K233" i="11"/>
  <c r="J233" i="11"/>
  <c r="AO232" i="11"/>
  <c r="AN232" i="11"/>
  <c r="AI232" i="11"/>
  <c r="AH232" i="11"/>
  <c r="AC232" i="11"/>
  <c r="AB232" i="11"/>
  <c r="W232" i="11"/>
  <c r="X233" i="11" s="1"/>
  <c r="Y233" i="11" s="1"/>
  <c r="V232" i="11"/>
  <c r="Q232" i="11"/>
  <c r="P232" i="11"/>
  <c r="K232" i="11"/>
  <c r="L233" i="11" s="1"/>
  <c r="M233" i="11" s="1"/>
  <c r="J232" i="11"/>
  <c r="AO231" i="11"/>
  <c r="AN231" i="11"/>
  <c r="AI231" i="11"/>
  <c r="AH231" i="11"/>
  <c r="AC231" i="11"/>
  <c r="AB231" i="11"/>
  <c r="W231" i="11"/>
  <c r="X232" i="11" s="1"/>
  <c r="Y232" i="11" s="1"/>
  <c r="V231" i="11"/>
  <c r="Q231" i="11"/>
  <c r="R232" i="11" s="1"/>
  <c r="S232" i="11" s="1"/>
  <c r="P231" i="11"/>
  <c r="K231" i="11"/>
  <c r="L230" i="11" s="1"/>
  <c r="M230" i="11" s="1"/>
  <c r="J231" i="11"/>
  <c r="AO230" i="11"/>
  <c r="AN230" i="11"/>
  <c r="AI230" i="11"/>
  <c r="AJ231" i="11" s="1"/>
  <c r="AK231" i="11" s="1"/>
  <c r="AH230" i="11"/>
  <c r="AC230" i="11"/>
  <c r="AB230" i="11"/>
  <c r="W230" i="11"/>
  <c r="V230" i="11"/>
  <c r="Q230" i="11"/>
  <c r="P230" i="11"/>
  <c r="K230" i="11"/>
  <c r="J230" i="11"/>
  <c r="AO229" i="11"/>
  <c r="AN229" i="11"/>
  <c r="AI229" i="11"/>
  <c r="AH229" i="11"/>
  <c r="AC229" i="11"/>
  <c r="AB229" i="11"/>
  <c r="W229" i="11"/>
  <c r="V229" i="11"/>
  <c r="Q229" i="11"/>
  <c r="P229" i="11"/>
  <c r="K229" i="11"/>
  <c r="J229" i="11"/>
  <c r="AO228" i="11"/>
  <c r="AN228" i="11"/>
  <c r="AI228" i="11"/>
  <c r="AH228" i="11"/>
  <c r="AC228" i="11"/>
  <c r="AB228" i="11"/>
  <c r="W228" i="11"/>
  <c r="V228" i="11"/>
  <c r="Q228" i="11"/>
  <c r="P228" i="11"/>
  <c r="K228" i="11"/>
  <c r="L229" i="11" s="1"/>
  <c r="M229" i="11" s="1"/>
  <c r="J228" i="11"/>
  <c r="AO227" i="11"/>
  <c r="AN227" i="11"/>
  <c r="AI227" i="11"/>
  <c r="AH227" i="11"/>
  <c r="AC227" i="11"/>
  <c r="AB227" i="11"/>
  <c r="W227" i="11"/>
  <c r="X228" i="11" s="1"/>
  <c r="Y228" i="11" s="1"/>
  <c r="V227" i="11"/>
  <c r="Q227" i="11"/>
  <c r="R228" i="11" s="1"/>
  <c r="S228" i="11" s="1"/>
  <c r="P227" i="11"/>
  <c r="K227" i="11"/>
  <c r="L228" i="11" s="1"/>
  <c r="M228" i="11" s="1"/>
  <c r="J227" i="11"/>
  <c r="AO226" i="11"/>
  <c r="AN226" i="11"/>
  <c r="AI226" i="11"/>
  <c r="AJ227" i="11" s="1"/>
  <c r="AK227" i="11" s="1"/>
  <c r="AH226" i="11"/>
  <c r="AC226" i="11"/>
  <c r="AB226" i="11"/>
  <c r="W226" i="11"/>
  <c r="X227" i="11" s="1"/>
  <c r="Y227" i="11" s="1"/>
  <c r="V226" i="11"/>
  <c r="Q226" i="11"/>
  <c r="P226" i="11"/>
  <c r="K226" i="11"/>
  <c r="J226" i="11"/>
  <c r="AO225" i="11"/>
  <c r="AN225" i="11"/>
  <c r="AI225" i="11"/>
  <c r="AH225" i="11"/>
  <c r="AC225" i="11"/>
  <c r="AB225" i="11"/>
  <c r="W225" i="11"/>
  <c r="V225" i="11"/>
  <c r="Q225" i="11"/>
  <c r="R224" i="11" s="1"/>
  <c r="S224" i="11" s="1"/>
  <c r="P225" i="11"/>
  <c r="K225" i="11"/>
  <c r="L224" i="11" s="1"/>
  <c r="M224" i="11" s="1"/>
  <c r="J225" i="11"/>
  <c r="AO224" i="11"/>
  <c r="AN224" i="11"/>
  <c r="AI224" i="11"/>
  <c r="AH224" i="11"/>
  <c r="AC224" i="11"/>
  <c r="AD223" i="11" s="1"/>
  <c r="AE223" i="11" s="1"/>
  <c r="AB224" i="11"/>
  <c r="W224" i="11"/>
  <c r="X225" i="11" s="1"/>
  <c r="Y225" i="11" s="1"/>
  <c r="V224" i="11"/>
  <c r="Q224" i="11"/>
  <c r="P224" i="11"/>
  <c r="K224" i="11"/>
  <c r="L225" i="11" s="1"/>
  <c r="M225" i="11" s="1"/>
  <c r="J224" i="11"/>
  <c r="AO223" i="11"/>
  <c r="AN223" i="11"/>
  <c r="AI223" i="11"/>
  <c r="AH223" i="11"/>
  <c r="AC223" i="11"/>
  <c r="AB223" i="11"/>
  <c r="W223" i="11"/>
  <c r="X224" i="11" s="1"/>
  <c r="Y224" i="11" s="1"/>
  <c r="V223" i="11"/>
  <c r="Q223" i="11"/>
  <c r="P223" i="11"/>
  <c r="K223" i="11"/>
  <c r="J223" i="11"/>
  <c r="AO222" i="11"/>
  <c r="AN222" i="11"/>
  <c r="AI222" i="11"/>
  <c r="AJ223" i="11" s="1"/>
  <c r="AK223" i="11" s="1"/>
  <c r="AH222" i="11"/>
  <c r="AC222" i="11"/>
  <c r="AB222" i="11"/>
  <c r="W222" i="11"/>
  <c r="X223" i="11" s="1"/>
  <c r="Y223" i="11" s="1"/>
  <c r="V222" i="11"/>
  <c r="Q222" i="11"/>
  <c r="P222" i="11"/>
  <c r="K222" i="11"/>
  <c r="J222" i="11"/>
  <c r="AO221" i="11"/>
  <c r="AP222" i="11" s="1"/>
  <c r="AQ222" i="11" s="1"/>
  <c r="AN221" i="11"/>
  <c r="AI221" i="11"/>
  <c r="AH221" i="11"/>
  <c r="AC221" i="11"/>
  <c r="AB221" i="11"/>
  <c r="W221" i="11"/>
  <c r="V221" i="11"/>
  <c r="Q221" i="11"/>
  <c r="P221" i="11"/>
  <c r="K221" i="11"/>
  <c r="J221" i="11"/>
  <c r="AO220" i="11"/>
  <c r="AN220" i="11"/>
  <c r="AI220" i="11"/>
  <c r="AH220" i="11"/>
  <c r="AC220" i="11"/>
  <c r="AB220" i="11"/>
  <c r="W220" i="11"/>
  <c r="V220" i="11"/>
  <c r="Q220" i="11"/>
  <c r="P220" i="11"/>
  <c r="K220" i="11"/>
  <c r="L221" i="11" s="1"/>
  <c r="M221" i="11" s="1"/>
  <c r="J220" i="11"/>
  <c r="AO219" i="11"/>
  <c r="AN219" i="11"/>
  <c r="AI219" i="11"/>
  <c r="AH219" i="11"/>
  <c r="AC219" i="11"/>
  <c r="AB219" i="11"/>
  <c r="W219" i="11"/>
  <c r="X220" i="11" s="1"/>
  <c r="Y220" i="11" s="1"/>
  <c r="V219" i="11"/>
  <c r="Q219" i="11"/>
  <c r="P219" i="11"/>
  <c r="K219" i="11"/>
  <c r="J219" i="11"/>
  <c r="AO218" i="11"/>
  <c r="AN218" i="11"/>
  <c r="AI218" i="11"/>
  <c r="AH218" i="11"/>
  <c r="AC218" i="11"/>
  <c r="AB218" i="11"/>
  <c r="W218" i="11"/>
  <c r="V218" i="11"/>
  <c r="Q218" i="11"/>
  <c r="P218" i="11"/>
  <c r="K218" i="11"/>
  <c r="J218" i="11"/>
  <c r="AO217" i="11"/>
  <c r="AN217" i="11"/>
  <c r="AI217" i="11"/>
  <c r="AH217" i="11"/>
  <c r="AC217" i="11"/>
  <c r="AB217" i="11"/>
  <c r="W217" i="11"/>
  <c r="V217" i="11"/>
  <c r="Q217" i="11"/>
  <c r="P217" i="11"/>
  <c r="K217" i="11"/>
  <c r="J217" i="11"/>
  <c r="AO216" i="11"/>
  <c r="AN216" i="11"/>
  <c r="AI216" i="11"/>
  <c r="AH216" i="11"/>
  <c r="AC216" i="11"/>
  <c r="AB216" i="11"/>
  <c r="W216" i="11"/>
  <c r="V216" i="11"/>
  <c r="Q216" i="11"/>
  <c r="P216" i="11"/>
  <c r="K216" i="11"/>
  <c r="L217" i="11" s="1"/>
  <c r="M217" i="11" s="1"/>
  <c r="J216" i="11"/>
  <c r="AO215" i="11"/>
  <c r="AN215" i="11"/>
  <c r="AI215" i="11"/>
  <c r="AH215" i="11"/>
  <c r="AC215" i="11"/>
  <c r="AB215" i="11"/>
  <c r="W215" i="11"/>
  <c r="X216" i="11" s="1"/>
  <c r="Y216" i="11" s="1"/>
  <c r="V215" i="11"/>
  <c r="Q215" i="11"/>
  <c r="R216" i="11" s="1"/>
  <c r="S216" i="11" s="1"/>
  <c r="P215" i="11"/>
  <c r="K215" i="11"/>
  <c r="J215" i="11"/>
  <c r="AO214" i="11"/>
  <c r="AN214" i="11"/>
  <c r="AI214" i="11"/>
  <c r="AJ215" i="11" s="1"/>
  <c r="AK215" i="11" s="1"/>
  <c r="AH214" i="11"/>
  <c r="AC214" i="11"/>
  <c r="AB214" i="11"/>
  <c r="W214" i="11"/>
  <c r="X213" i="11" s="1"/>
  <c r="Y213" i="11" s="1"/>
  <c r="V214" i="11"/>
  <c r="Q214" i="11"/>
  <c r="P214" i="11"/>
  <c r="K214" i="11"/>
  <c r="J214" i="11"/>
  <c r="AO213" i="11"/>
  <c r="AN213" i="11"/>
  <c r="AI213" i="11"/>
  <c r="AJ214" i="11" s="1"/>
  <c r="AK214" i="11" s="1"/>
  <c r="AH213" i="11"/>
  <c r="AC213" i="11"/>
  <c r="AB213" i="11"/>
  <c r="W213" i="11"/>
  <c r="X212" i="11" s="1"/>
  <c r="Y212" i="11" s="1"/>
  <c r="V213" i="11"/>
  <c r="Q213" i="11"/>
  <c r="P213" i="11"/>
  <c r="K213" i="11"/>
  <c r="J213" i="11"/>
  <c r="AO212" i="11"/>
  <c r="AN212" i="11"/>
  <c r="AI212" i="11"/>
  <c r="AH212" i="11"/>
  <c r="AC212" i="11"/>
  <c r="AB212" i="11"/>
  <c r="W212" i="11"/>
  <c r="V212" i="11"/>
  <c r="Q212" i="11"/>
  <c r="P212" i="11"/>
  <c r="K212" i="11"/>
  <c r="J212" i="11"/>
  <c r="AO211" i="11"/>
  <c r="AN211" i="11"/>
  <c r="AI211" i="11"/>
  <c r="AH211" i="11"/>
  <c r="AC211" i="11"/>
  <c r="AB211" i="11"/>
  <c r="W211" i="11"/>
  <c r="V211" i="11"/>
  <c r="Q211" i="11"/>
  <c r="P211" i="11"/>
  <c r="K211" i="11"/>
  <c r="J211" i="11"/>
  <c r="AO210" i="11"/>
  <c r="AN210" i="11"/>
  <c r="AI210" i="11"/>
  <c r="AH210" i="11"/>
  <c r="AC210" i="11"/>
  <c r="AB210" i="11"/>
  <c r="W210" i="11"/>
  <c r="X211" i="11" s="1"/>
  <c r="Y211" i="11" s="1"/>
  <c r="V210" i="11"/>
  <c r="Q210" i="11"/>
  <c r="P210" i="11"/>
  <c r="K210" i="11"/>
  <c r="L211" i="11" s="1"/>
  <c r="M211" i="11" s="1"/>
  <c r="J210" i="11"/>
  <c r="AO209" i="11"/>
  <c r="AN209" i="11"/>
  <c r="AI209" i="11"/>
  <c r="AJ210" i="11" s="1"/>
  <c r="AK210" i="11" s="1"/>
  <c r="AH209" i="11"/>
  <c r="AC209" i="11"/>
  <c r="AB209" i="11"/>
  <c r="W209" i="11"/>
  <c r="V209" i="11"/>
  <c r="Q209" i="11"/>
  <c r="P209" i="11"/>
  <c r="K209" i="11"/>
  <c r="J209" i="11"/>
  <c r="AO208" i="11"/>
  <c r="AP207" i="11" s="1"/>
  <c r="AQ207" i="11" s="1"/>
  <c r="AN208" i="11"/>
  <c r="AI208" i="11"/>
  <c r="AJ209" i="11" s="1"/>
  <c r="AK209" i="11" s="1"/>
  <c r="AH208" i="11"/>
  <c r="AC208" i="11"/>
  <c r="AB208" i="11"/>
  <c r="W208" i="11"/>
  <c r="V208" i="11"/>
  <c r="Q208" i="11"/>
  <c r="R207" i="11" s="1"/>
  <c r="S207" i="11" s="1"/>
  <c r="P208" i="11"/>
  <c r="K208" i="11"/>
  <c r="J208" i="11"/>
  <c r="AO207" i="11"/>
  <c r="AN207" i="11"/>
  <c r="AI207" i="11"/>
  <c r="AH207" i="11"/>
  <c r="AC207" i="11"/>
  <c r="AB207" i="11"/>
  <c r="W207" i="11"/>
  <c r="V207" i="11"/>
  <c r="Q207" i="11"/>
  <c r="P207" i="11"/>
  <c r="K207" i="11"/>
  <c r="J207" i="11"/>
  <c r="AO206" i="11"/>
  <c r="AP205" i="11" s="1"/>
  <c r="AQ205" i="11" s="1"/>
  <c r="AN206" i="11"/>
  <c r="AI206" i="11"/>
  <c r="AJ207" i="11" s="1"/>
  <c r="AK207" i="11" s="1"/>
  <c r="AH206" i="11"/>
  <c r="AC206" i="11"/>
  <c r="AB206" i="11"/>
  <c r="W206" i="11"/>
  <c r="V206" i="11"/>
  <c r="Q206" i="11"/>
  <c r="P206" i="11"/>
  <c r="K206" i="11"/>
  <c r="L207" i="11" s="1"/>
  <c r="M207" i="11" s="1"/>
  <c r="J206" i="11"/>
  <c r="AO205" i="11"/>
  <c r="AN205" i="11"/>
  <c r="AI205" i="11"/>
  <c r="AH205" i="11"/>
  <c r="AC205" i="11"/>
  <c r="AB205" i="11"/>
  <c r="W205" i="11"/>
  <c r="V205" i="11"/>
  <c r="Q205" i="11"/>
  <c r="P205" i="11"/>
  <c r="K205" i="11"/>
  <c r="J205" i="11"/>
  <c r="AO204" i="11"/>
  <c r="AN204" i="11"/>
  <c r="AI204" i="11"/>
  <c r="AJ205" i="11" s="1"/>
  <c r="AK205" i="11" s="1"/>
  <c r="AH204" i="11"/>
  <c r="AC204" i="11"/>
  <c r="AB204" i="11"/>
  <c r="W204" i="11"/>
  <c r="V204" i="11"/>
  <c r="Q204" i="11"/>
  <c r="P204" i="11"/>
  <c r="K204" i="11"/>
  <c r="L205" i="11" s="1"/>
  <c r="M205" i="11" s="1"/>
  <c r="J204" i="11"/>
  <c r="AO203" i="11"/>
  <c r="AN203" i="11"/>
  <c r="AI203" i="11"/>
  <c r="AH203" i="11"/>
  <c r="AC203" i="11"/>
  <c r="AB203" i="11"/>
  <c r="W203" i="11"/>
  <c r="V203" i="11"/>
  <c r="Q203" i="11"/>
  <c r="R204" i="11" s="1"/>
  <c r="S204" i="11" s="1"/>
  <c r="P203" i="11"/>
  <c r="K203" i="11"/>
  <c r="J203" i="11"/>
  <c r="AO202" i="11"/>
  <c r="AP201" i="11" s="1"/>
  <c r="AQ201" i="11" s="1"/>
  <c r="AN202" i="11"/>
  <c r="AI202" i="11"/>
  <c r="AJ203" i="11" s="1"/>
  <c r="AK203" i="11" s="1"/>
  <c r="AH202" i="11"/>
  <c r="AC202" i="11"/>
  <c r="AB202" i="11"/>
  <c r="W202" i="11"/>
  <c r="V202" i="11"/>
  <c r="Q202" i="11"/>
  <c r="P202" i="11"/>
  <c r="K202" i="11"/>
  <c r="L203" i="11" s="1"/>
  <c r="M203" i="11" s="1"/>
  <c r="J202" i="11"/>
  <c r="AO201" i="11"/>
  <c r="AP202" i="11" s="1"/>
  <c r="AQ202" i="11" s="1"/>
  <c r="AN201" i="11"/>
  <c r="AI201" i="11"/>
  <c r="AH201" i="11"/>
  <c r="AC201" i="11"/>
  <c r="AB201" i="11"/>
  <c r="W201" i="11"/>
  <c r="X202" i="11" s="1"/>
  <c r="Y202" i="11" s="1"/>
  <c r="V201" i="11"/>
  <c r="Q201" i="11"/>
  <c r="R202" i="11" s="1"/>
  <c r="S202" i="11" s="1"/>
  <c r="P201" i="11"/>
  <c r="K201" i="11"/>
  <c r="J201" i="11"/>
  <c r="AO200" i="11"/>
  <c r="AN200" i="11"/>
  <c r="AI200" i="11"/>
  <c r="AJ201" i="11" s="1"/>
  <c r="AK201" i="11" s="1"/>
  <c r="AH200" i="11"/>
  <c r="AC200" i="11"/>
  <c r="AB200" i="11"/>
  <c r="W200" i="11"/>
  <c r="V200" i="11"/>
  <c r="Q200" i="11"/>
  <c r="P200" i="11"/>
  <c r="K200" i="11"/>
  <c r="L201" i="11" s="1"/>
  <c r="M201" i="11" s="1"/>
  <c r="J200" i="11"/>
  <c r="AO199" i="11"/>
  <c r="AN199" i="11"/>
  <c r="AJ199" i="11"/>
  <c r="AK199" i="11" s="1"/>
  <c r="AI199" i="11"/>
  <c r="AH199" i="11"/>
  <c r="AC199" i="11"/>
  <c r="AB199" i="11"/>
  <c r="W199" i="11"/>
  <c r="V199" i="11"/>
  <c r="Q199" i="11"/>
  <c r="P199" i="11"/>
  <c r="K199" i="11"/>
  <c r="J199" i="11"/>
  <c r="AO198" i="11"/>
  <c r="AN198" i="11"/>
  <c r="AI198" i="11"/>
  <c r="AH198" i="11"/>
  <c r="AC198" i="11"/>
  <c r="AB198" i="11"/>
  <c r="W198" i="11"/>
  <c r="V198" i="11"/>
  <c r="Q198" i="11"/>
  <c r="R197" i="11" s="1"/>
  <c r="S197" i="11" s="1"/>
  <c r="P198" i="11"/>
  <c r="K198" i="11"/>
  <c r="J198" i="11"/>
  <c r="AO197" i="11"/>
  <c r="AP198" i="11" s="1"/>
  <c r="AQ198" i="11" s="1"/>
  <c r="AN197" i="11"/>
  <c r="AI197" i="11"/>
  <c r="AH197" i="11"/>
  <c r="AC197" i="11"/>
  <c r="AD198" i="11" s="1"/>
  <c r="AE198" i="11" s="1"/>
  <c r="AB197" i="11"/>
  <c r="W197" i="11"/>
  <c r="X198" i="11" s="1"/>
  <c r="Y198" i="11" s="1"/>
  <c r="V197" i="11"/>
  <c r="Q197" i="11"/>
  <c r="P197" i="11"/>
  <c r="K197" i="11"/>
  <c r="L198" i="11" s="1"/>
  <c r="M198" i="11" s="1"/>
  <c r="J197" i="11"/>
  <c r="AO196" i="11"/>
  <c r="AP197" i="11" s="1"/>
  <c r="AQ197" i="11" s="1"/>
  <c r="AN196" i="11"/>
  <c r="AI196" i="11"/>
  <c r="AH196" i="11"/>
  <c r="AC196" i="11"/>
  <c r="AB196" i="11"/>
  <c r="W196" i="11"/>
  <c r="V196" i="11"/>
  <c r="Q196" i="11"/>
  <c r="P196" i="11"/>
  <c r="K196" i="11"/>
  <c r="J196" i="11"/>
  <c r="AO195" i="11"/>
  <c r="AN195" i="11"/>
  <c r="AI195" i="11"/>
  <c r="AH195" i="11"/>
  <c r="AC195" i="11"/>
  <c r="AB195" i="11"/>
  <c r="W195" i="11"/>
  <c r="X196" i="11" s="1"/>
  <c r="Y196" i="11" s="1"/>
  <c r="V195" i="11"/>
  <c r="Q195" i="11"/>
  <c r="P195" i="11"/>
  <c r="K195" i="11"/>
  <c r="L196" i="11" s="1"/>
  <c r="M196" i="11" s="1"/>
  <c r="J195" i="11"/>
  <c r="AO194" i="11"/>
  <c r="AN194" i="11"/>
  <c r="AI194" i="11"/>
  <c r="AH194" i="11"/>
  <c r="AC194" i="11"/>
  <c r="AB194" i="11"/>
  <c r="W194" i="11"/>
  <c r="V194" i="11"/>
  <c r="Q194" i="11"/>
  <c r="P194" i="11"/>
  <c r="K194" i="11"/>
  <c r="L195" i="11" s="1"/>
  <c r="M195" i="11" s="1"/>
  <c r="J194" i="11"/>
  <c r="AO193" i="11"/>
  <c r="AP194" i="11" s="1"/>
  <c r="AQ194" i="11" s="1"/>
  <c r="AN193" i="11"/>
  <c r="AI193" i="11"/>
  <c r="AH193" i="11"/>
  <c r="AC193" i="11"/>
  <c r="AB193" i="11"/>
  <c r="W193" i="11"/>
  <c r="X194" i="11" s="1"/>
  <c r="Y194" i="11" s="1"/>
  <c r="V193" i="11"/>
  <c r="Q193" i="11"/>
  <c r="P193" i="11"/>
  <c r="L193" i="11"/>
  <c r="M193" i="11" s="1"/>
  <c r="K193" i="11"/>
  <c r="J193" i="11"/>
  <c r="AO192" i="11"/>
  <c r="AN192" i="11"/>
  <c r="AI192" i="11"/>
  <c r="AJ193" i="11" s="1"/>
  <c r="AK193" i="11" s="1"/>
  <c r="AH192" i="11"/>
  <c r="AC192" i="11"/>
  <c r="AD193" i="11" s="1"/>
  <c r="AE193" i="11" s="1"/>
  <c r="AB192" i="11"/>
  <c r="W192" i="11"/>
  <c r="V192" i="11"/>
  <c r="Q192" i="11"/>
  <c r="P192" i="11"/>
  <c r="K192" i="11"/>
  <c r="J192" i="11"/>
  <c r="AO191" i="11"/>
  <c r="AP192" i="11" s="1"/>
  <c r="AQ192" i="11" s="1"/>
  <c r="AN191" i="11"/>
  <c r="AI191" i="11"/>
  <c r="AH191" i="11"/>
  <c r="AC191" i="11"/>
  <c r="AD192" i="11" s="1"/>
  <c r="AE192" i="11" s="1"/>
  <c r="AB191" i="11"/>
  <c r="W191" i="11"/>
  <c r="V191" i="11"/>
  <c r="Q191" i="11"/>
  <c r="R192" i="11" s="1"/>
  <c r="S192" i="11" s="1"/>
  <c r="P191" i="11"/>
  <c r="K191" i="11"/>
  <c r="J191" i="11"/>
  <c r="AO190" i="11"/>
  <c r="AP191" i="11" s="1"/>
  <c r="AQ191" i="11" s="1"/>
  <c r="AN190" i="11"/>
  <c r="AI190" i="11"/>
  <c r="AJ191" i="11" s="1"/>
  <c r="AK191" i="11" s="1"/>
  <c r="AH190" i="11"/>
  <c r="AC190" i="11"/>
  <c r="AB190" i="11"/>
  <c r="W190" i="11"/>
  <c r="V190" i="11"/>
  <c r="Q190" i="11"/>
  <c r="R191" i="11" s="1"/>
  <c r="S191" i="11" s="1"/>
  <c r="P190" i="11"/>
  <c r="K190" i="11"/>
  <c r="L191" i="11" s="1"/>
  <c r="M191" i="11" s="1"/>
  <c r="J190" i="11"/>
  <c r="AO189" i="11"/>
  <c r="AN189" i="11"/>
  <c r="AI189" i="11"/>
  <c r="AH189" i="11"/>
  <c r="AC189" i="11"/>
  <c r="AD190" i="11" s="1"/>
  <c r="AE190" i="11" s="1"/>
  <c r="AB189" i="11"/>
  <c r="W189" i="11"/>
  <c r="V189" i="11"/>
  <c r="Q189" i="11"/>
  <c r="P189" i="11"/>
  <c r="K189" i="11"/>
  <c r="J189" i="11"/>
  <c r="AO188" i="11"/>
  <c r="AP189" i="11" s="1"/>
  <c r="AQ189" i="11" s="1"/>
  <c r="AN188" i="11"/>
  <c r="AI188" i="11"/>
  <c r="AJ189" i="11" s="1"/>
  <c r="AK189" i="11" s="1"/>
  <c r="AH188" i="11"/>
  <c r="AC188" i="11"/>
  <c r="AB188" i="11"/>
  <c r="W188" i="11"/>
  <c r="V188" i="11"/>
  <c r="Q188" i="11"/>
  <c r="P188" i="11"/>
  <c r="K188" i="11"/>
  <c r="L189" i="11" s="1"/>
  <c r="M189" i="11" s="1"/>
  <c r="J188" i="11"/>
  <c r="AO187" i="11"/>
  <c r="AN187" i="11"/>
  <c r="AI187" i="11"/>
  <c r="AH187" i="11"/>
  <c r="AC187" i="11"/>
  <c r="AB187" i="11"/>
  <c r="W187" i="11"/>
  <c r="X188" i="11" s="1"/>
  <c r="Y188" i="11" s="1"/>
  <c r="V187" i="11"/>
  <c r="Q187" i="11"/>
  <c r="P187" i="11"/>
  <c r="K187" i="11"/>
  <c r="J187" i="11"/>
  <c r="AO186" i="11"/>
  <c r="AN186" i="11"/>
  <c r="AI186" i="11"/>
  <c r="AJ187" i="11" s="1"/>
  <c r="AK187" i="11" s="1"/>
  <c r="AH186" i="11"/>
  <c r="AC186" i="11"/>
  <c r="AB186" i="11"/>
  <c r="W186" i="11"/>
  <c r="V186" i="11"/>
  <c r="Q186" i="11"/>
  <c r="R187" i="11" s="1"/>
  <c r="S187" i="11" s="1"/>
  <c r="P186" i="11"/>
  <c r="K186" i="11"/>
  <c r="L187" i="11" s="1"/>
  <c r="M187" i="11" s="1"/>
  <c r="J186" i="11"/>
  <c r="AO185" i="11"/>
  <c r="AN185" i="11"/>
  <c r="AI185" i="11"/>
  <c r="AH185" i="11"/>
  <c r="AC185" i="11"/>
  <c r="AD186" i="11" s="1"/>
  <c r="AE186" i="11" s="1"/>
  <c r="AB185" i="11"/>
  <c r="W185" i="11"/>
  <c r="X186" i="11" s="1"/>
  <c r="Y186" i="11" s="1"/>
  <c r="V185" i="11"/>
  <c r="Q185" i="11"/>
  <c r="P185" i="11"/>
  <c r="K185" i="11"/>
  <c r="J185" i="11"/>
  <c r="AO184" i="11"/>
  <c r="AP185" i="11" s="1"/>
  <c r="AQ185" i="11" s="1"/>
  <c r="AN184" i="11"/>
  <c r="AI184" i="11"/>
  <c r="AH184" i="11"/>
  <c r="AC184" i="11"/>
  <c r="AB184" i="11"/>
  <c r="W184" i="11"/>
  <c r="V184" i="11"/>
  <c r="Q184" i="11"/>
  <c r="R185" i="11" s="1"/>
  <c r="S185" i="11" s="1"/>
  <c r="P184" i="11"/>
  <c r="K184" i="11"/>
  <c r="L185" i="11" s="1"/>
  <c r="M185" i="11" s="1"/>
  <c r="J184" i="11"/>
  <c r="AO183" i="11"/>
  <c r="AN183" i="11"/>
  <c r="AI183" i="11"/>
  <c r="AH183" i="11"/>
  <c r="AC183" i="11"/>
  <c r="AD184" i="11" s="1"/>
  <c r="AE184" i="11" s="1"/>
  <c r="AB183" i="11"/>
  <c r="W183" i="11"/>
  <c r="X184" i="11" s="1"/>
  <c r="Y184" i="11" s="1"/>
  <c r="V183" i="11"/>
  <c r="Q183" i="11"/>
  <c r="P183" i="11"/>
  <c r="K183" i="11"/>
  <c r="J183" i="11"/>
  <c r="AO182" i="11"/>
  <c r="AP183" i="11" s="1"/>
  <c r="AQ183" i="11" s="1"/>
  <c r="AN182" i="11"/>
  <c r="AI182" i="11"/>
  <c r="AH182" i="11"/>
  <c r="AC182" i="11"/>
  <c r="AD183" i="11" s="1"/>
  <c r="AE183" i="11" s="1"/>
  <c r="AB182" i="11"/>
  <c r="W182" i="11"/>
  <c r="V182" i="11"/>
  <c r="R182" i="11"/>
  <c r="S182" i="11" s="1"/>
  <c r="Q182" i="11"/>
  <c r="P182" i="11"/>
  <c r="K182" i="11"/>
  <c r="J182" i="11"/>
  <c r="AO181" i="11"/>
  <c r="AN181" i="11"/>
  <c r="AI181" i="11"/>
  <c r="AH181" i="11"/>
  <c r="AC181" i="11"/>
  <c r="AB181" i="11"/>
  <c r="W181" i="11"/>
  <c r="V181" i="11"/>
  <c r="Q181" i="11"/>
  <c r="P181" i="11"/>
  <c r="K181" i="11"/>
  <c r="J181" i="11"/>
  <c r="AO180" i="11"/>
  <c r="AN180" i="11"/>
  <c r="AI180" i="11"/>
  <c r="AH180" i="11"/>
  <c r="AC180" i="11"/>
  <c r="AD181" i="11" s="1"/>
  <c r="AE181" i="11" s="1"/>
  <c r="AB180" i="11"/>
  <c r="W180" i="11"/>
  <c r="V180" i="11"/>
  <c r="Q180" i="11"/>
  <c r="R181" i="11" s="1"/>
  <c r="S181" i="11" s="1"/>
  <c r="P180" i="11"/>
  <c r="K180" i="11"/>
  <c r="J180" i="11"/>
  <c r="AO179" i="11"/>
  <c r="AN179" i="11"/>
  <c r="AI179" i="11"/>
  <c r="AH179" i="11"/>
  <c r="AC179" i="11"/>
  <c r="AD180" i="11" s="1"/>
  <c r="AE180" i="11" s="1"/>
  <c r="AB179" i="11"/>
  <c r="W179" i="11"/>
  <c r="X180" i="11" s="1"/>
  <c r="Y180" i="11" s="1"/>
  <c r="V179" i="11"/>
  <c r="Q179" i="11"/>
  <c r="P179" i="11"/>
  <c r="K179" i="11"/>
  <c r="J179" i="11"/>
  <c r="AO178" i="11"/>
  <c r="AP179" i="11" s="1"/>
  <c r="AQ179" i="11" s="1"/>
  <c r="AN178" i="11"/>
  <c r="AI178" i="11"/>
  <c r="AJ179" i="11" s="1"/>
  <c r="AK179" i="11" s="1"/>
  <c r="AH178" i="11"/>
  <c r="AC178" i="11"/>
  <c r="AB178" i="11"/>
  <c r="W178" i="11"/>
  <c r="V178" i="11"/>
  <c r="Q178" i="11"/>
  <c r="R179" i="11" s="1"/>
  <c r="S179" i="11" s="1"/>
  <c r="P178" i="11"/>
  <c r="K178" i="11"/>
  <c r="J178" i="11"/>
  <c r="AO177" i="11"/>
  <c r="AP178" i="11" s="1"/>
  <c r="AQ178" i="11" s="1"/>
  <c r="AN177" i="11"/>
  <c r="AI177" i="11"/>
  <c r="AH177" i="11"/>
  <c r="AC177" i="11"/>
  <c r="AD178" i="11" s="1"/>
  <c r="AE178" i="11" s="1"/>
  <c r="AB177" i="11"/>
  <c r="W177" i="11"/>
  <c r="V177" i="11"/>
  <c r="Q177" i="11"/>
  <c r="P177" i="11"/>
  <c r="K177" i="11"/>
  <c r="J177" i="11"/>
  <c r="AP176" i="11"/>
  <c r="AQ176" i="11" s="1"/>
  <c r="AO176" i="11"/>
  <c r="AP177" i="11" s="1"/>
  <c r="AQ177" i="11" s="1"/>
  <c r="AN176" i="11"/>
  <c r="AI176" i="11"/>
  <c r="AH176" i="11"/>
  <c r="AC176" i="11"/>
  <c r="AD177" i="11" s="1"/>
  <c r="AE177" i="11" s="1"/>
  <c r="AB176" i="11"/>
  <c r="W176" i="11"/>
  <c r="V176" i="11"/>
  <c r="Q176" i="11"/>
  <c r="P176" i="11"/>
  <c r="K176" i="11"/>
  <c r="J176" i="11"/>
  <c r="AO175" i="11"/>
  <c r="AN175" i="11"/>
  <c r="AI175" i="11"/>
  <c r="AH175" i="11"/>
  <c r="AC175" i="11"/>
  <c r="AB175" i="11"/>
  <c r="W175" i="11"/>
  <c r="X176" i="11" s="1"/>
  <c r="Y176" i="11" s="1"/>
  <c r="V175" i="11"/>
  <c r="Q175" i="11"/>
  <c r="P175" i="11"/>
  <c r="K175" i="11"/>
  <c r="J175" i="11"/>
  <c r="AO174" i="11"/>
  <c r="AN174" i="11"/>
  <c r="AI174" i="11"/>
  <c r="AJ175" i="11" s="1"/>
  <c r="AK175" i="11" s="1"/>
  <c r="AH174" i="11"/>
  <c r="AC174" i="11"/>
  <c r="AB174" i="11"/>
  <c r="W174" i="11"/>
  <c r="V174" i="11"/>
  <c r="Q174" i="11"/>
  <c r="P174" i="11"/>
  <c r="K174" i="11"/>
  <c r="L175" i="11" s="1"/>
  <c r="M175" i="11" s="1"/>
  <c r="J174" i="11"/>
  <c r="AO173" i="11"/>
  <c r="AP174" i="11" s="1"/>
  <c r="AQ174" i="11" s="1"/>
  <c r="AN173" i="11"/>
  <c r="AI173" i="11"/>
  <c r="AH173" i="11"/>
  <c r="AC173" i="11"/>
  <c r="AB173" i="11"/>
  <c r="W173" i="11"/>
  <c r="X174" i="11" s="1"/>
  <c r="Y174" i="11" s="1"/>
  <c r="V173" i="11"/>
  <c r="Q173" i="11"/>
  <c r="P173" i="11"/>
  <c r="K173" i="11"/>
  <c r="L174" i="11" s="1"/>
  <c r="M174" i="11" s="1"/>
  <c r="J173" i="11"/>
  <c r="AO172" i="11"/>
  <c r="AN172" i="11"/>
  <c r="AI172" i="11"/>
  <c r="AH172" i="11"/>
  <c r="AC172" i="11"/>
  <c r="AB172" i="11"/>
  <c r="W172" i="11"/>
  <c r="X173" i="11" s="1"/>
  <c r="Y173" i="11" s="1"/>
  <c r="V172" i="11"/>
  <c r="Q172" i="11"/>
  <c r="P172" i="11"/>
  <c r="K172" i="11"/>
  <c r="L173" i="11" s="1"/>
  <c r="M173" i="11" s="1"/>
  <c r="J172" i="11"/>
  <c r="AO171" i="11"/>
  <c r="AN171" i="11"/>
  <c r="AI171" i="11"/>
  <c r="AJ172" i="11" s="1"/>
  <c r="AK172" i="11" s="1"/>
  <c r="AH171" i="11"/>
  <c r="AC171" i="11"/>
  <c r="AD172" i="11" s="1"/>
  <c r="AE172" i="11" s="1"/>
  <c r="AB171" i="11"/>
  <c r="W171" i="11"/>
  <c r="X172" i="11" s="1"/>
  <c r="Y172" i="11" s="1"/>
  <c r="V171" i="11"/>
  <c r="Q171" i="11"/>
  <c r="P171" i="11"/>
  <c r="K171" i="11"/>
  <c r="L172" i="11" s="1"/>
  <c r="M172" i="11" s="1"/>
  <c r="J171" i="11"/>
  <c r="AO170" i="11"/>
  <c r="AN170" i="11"/>
  <c r="AI170" i="11"/>
  <c r="AH170" i="11"/>
  <c r="AC170" i="11"/>
  <c r="AB170" i="11"/>
  <c r="W170" i="11"/>
  <c r="X171" i="11" s="1"/>
  <c r="Y171" i="11" s="1"/>
  <c r="V170" i="11"/>
  <c r="Q170" i="11"/>
  <c r="P170" i="11"/>
  <c r="K170" i="11"/>
  <c r="L171" i="11" s="1"/>
  <c r="M171" i="11" s="1"/>
  <c r="J170" i="11"/>
  <c r="AO169" i="11"/>
  <c r="AN169" i="11"/>
  <c r="AI169" i="11"/>
  <c r="AH169" i="11"/>
  <c r="AC169" i="11"/>
  <c r="AD170" i="11" s="1"/>
  <c r="AE170" i="11" s="1"/>
  <c r="AB169" i="11"/>
  <c r="W169" i="11"/>
  <c r="V169" i="11"/>
  <c r="Q169" i="11"/>
  <c r="P169" i="11"/>
  <c r="K169" i="11"/>
  <c r="J169" i="11"/>
  <c r="AO168" i="11"/>
  <c r="AP169" i="11" s="1"/>
  <c r="AQ169" i="11" s="1"/>
  <c r="AN168" i="11"/>
  <c r="AI168" i="11"/>
  <c r="AH168" i="11"/>
  <c r="AC168" i="11"/>
  <c r="AB168" i="11"/>
  <c r="W168" i="11"/>
  <c r="V168" i="11"/>
  <c r="Q168" i="11"/>
  <c r="R169" i="11" s="1"/>
  <c r="S169" i="11" s="1"/>
  <c r="P168" i="11"/>
  <c r="K168" i="11"/>
  <c r="J168" i="11"/>
  <c r="AO167" i="11"/>
  <c r="AN167" i="11"/>
  <c r="AI167" i="11"/>
  <c r="AJ168" i="11" s="1"/>
  <c r="AK168" i="11" s="1"/>
  <c r="AH167" i="11"/>
  <c r="AC167" i="11"/>
  <c r="AB167" i="11"/>
  <c r="W167" i="11"/>
  <c r="V167" i="11"/>
  <c r="Q167" i="11"/>
  <c r="P167" i="11"/>
  <c r="K167" i="11"/>
  <c r="L168" i="11" s="1"/>
  <c r="M168" i="11" s="1"/>
  <c r="J167" i="11"/>
  <c r="AO166" i="11"/>
  <c r="AP167" i="11" s="1"/>
  <c r="AQ167" i="11" s="1"/>
  <c r="AN166" i="11"/>
  <c r="AI166" i="11"/>
  <c r="AH166" i="11"/>
  <c r="AC166" i="11"/>
  <c r="AB166" i="11"/>
  <c r="W166" i="11"/>
  <c r="X167" i="11" s="1"/>
  <c r="Y167" i="11" s="1"/>
  <c r="V166" i="11"/>
  <c r="Q166" i="11"/>
  <c r="R167" i="11" s="1"/>
  <c r="S167" i="11" s="1"/>
  <c r="P166" i="11"/>
  <c r="K166" i="11"/>
  <c r="J166" i="11"/>
  <c r="AO165" i="11"/>
  <c r="AN165" i="11"/>
  <c r="AI165" i="11"/>
  <c r="AJ166" i="11" s="1"/>
  <c r="AK166" i="11" s="1"/>
  <c r="AH165" i="11"/>
  <c r="AC165" i="11"/>
  <c r="AB165" i="11"/>
  <c r="W165" i="11"/>
  <c r="X166" i="11" s="1"/>
  <c r="Y166" i="11" s="1"/>
  <c r="V165" i="11"/>
  <c r="Q165" i="11"/>
  <c r="P165" i="11"/>
  <c r="K165" i="11"/>
  <c r="J165" i="11"/>
  <c r="AO164" i="11"/>
  <c r="AP165" i="11" s="1"/>
  <c r="AQ165" i="11" s="1"/>
  <c r="AN164" i="11"/>
  <c r="AI164" i="11"/>
  <c r="AJ165" i="11" s="1"/>
  <c r="AK165" i="11" s="1"/>
  <c r="AH164" i="11"/>
  <c r="AC164" i="11"/>
  <c r="AB164" i="11"/>
  <c r="W164" i="11"/>
  <c r="V164" i="11"/>
  <c r="Q164" i="11"/>
  <c r="R165" i="11" s="1"/>
  <c r="S165" i="11" s="1"/>
  <c r="P164" i="11"/>
  <c r="K164" i="11"/>
  <c r="J164" i="11"/>
  <c r="AO163" i="11"/>
  <c r="AN163" i="11"/>
  <c r="AI163" i="11"/>
  <c r="AJ164" i="11" s="1"/>
  <c r="AK164" i="11" s="1"/>
  <c r="AH163" i="11"/>
  <c r="AC163" i="11"/>
  <c r="AD164" i="11" s="1"/>
  <c r="AE164" i="11" s="1"/>
  <c r="AB163" i="11"/>
  <c r="W163" i="11"/>
  <c r="X164" i="11" s="1"/>
  <c r="Y164" i="11" s="1"/>
  <c r="V163" i="11"/>
  <c r="Q163" i="11"/>
  <c r="P163" i="11"/>
  <c r="K163" i="11"/>
  <c r="L164" i="11" s="1"/>
  <c r="M164" i="11" s="1"/>
  <c r="J163" i="11"/>
  <c r="AO162" i="11"/>
  <c r="AN162" i="11"/>
  <c r="AI162" i="11"/>
  <c r="AJ163" i="11" s="1"/>
  <c r="AK163" i="11" s="1"/>
  <c r="AH162" i="11"/>
  <c r="AC162" i="11"/>
  <c r="AB162" i="11"/>
  <c r="W162" i="11"/>
  <c r="X163" i="11" s="1"/>
  <c r="Y163" i="11" s="1"/>
  <c r="V162" i="11"/>
  <c r="Q162" i="11"/>
  <c r="R163" i="11" s="1"/>
  <c r="S163" i="11" s="1"/>
  <c r="P162" i="11"/>
  <c r="K162" i="11"/>
  <c r="J162" i="11"/>
  <c r="AO161" i="11"/>
  <c r="AN161" i="11"/>
  <c r="AI161" i="11"/>
  <c r="AJ162" i="11" s="1"/>
  <c r="AK162" i="11" s="1"/>
  <c r="AH161" i="11"/>
  <c r="AC161" i="11"/>
  <c r="AD162" i="11" s="1"/>
  <c r="AE162" i="11" s="1"/>
  <c r="AB161" i="11"/>
  <c r="W161" i="11"/>
  <c r="V161" i="11"/>
  <c r="Q161" i="11"/>
  <c r="P161" i="11"/>
  <c r="K161" i="11"/>
  <c r="L162" i="11" s="1"/>
  <c r="M162" i="11" s="1"/>
  <c r="J161" i="11"/>
  <c r="AO160" i="11"/>
  <c r="AN160" i="11"/>
  <c r="AI160" i="11"/>
  <c r="AH160" i="11"/>
  <c r="AC160" i="11"/>
  <c r="AB160" i="11"/>
  <c r="W160" i="11"/>
  <c r="X161" i="11" s="1"/>
  <c r="Y161" i="11" s="1"/>
  <c r="V160" i="11"/>
  <c r="Q160" i="11"/>
  <c r="P160" i="11"/>
  <c r="K160" i="11"/>
  <c r="L161" i="11" s="1"/>
  <c r="M161" i="11" s="1"/>
  <c r="J160" i="11"/>
  <c r="AO159" i="11"/>
  <c r="AN159" i="11"/>
  <c r="AI159" i="11"/>
  <c r="AH159" i="11"/>
  <c r="AC159" i="11"/>
  <c r="AD160" i="11" s="1"/>
  <c r="AE160" i="11" s="1"/>
  <c r="AB159" i="11"/>
  <c r="W159" i="11"/>
  <c r="X160" i="11" s="1"/>
  <c r="Y160" i="11" s="1"/>
  <c r="V159" i="11"/>
  <c r="Q159" i="11"/>
  <c r="P159" i="11"/>
  <c r="K159" i="11"/>
  <c r="L160" i="11" s="1"/>
  <c r="M160" i="11" s="1"/>
  <c r="J159" i="11"/>
  <c r="AO158" i="11"/>
  <c r="AN158" i="11"/>
  <c r="AI158" i="11"/>
  <c r="AH158" i="11"/>
  <c r="AC158" i="11"/>
  <c r="AB158" i="11"/>
  <c r="W158" i="11"/>
  <c r="X159" i="11" s="1"/>
  <c r="Y159" i="11" s="1"/>
  <c r="V158" i="11"/>
  <c r="Q158" i="11"/>
  <c r="R159" i="11" s="1"/>
  <c r="S159" i="11" s="1"/>
  <c r="P158" i="11"/>
  <c r="K158" i="11"/>
  <c r="J158" i="11"/>
  <c r="AO157" i="11"/>
  <c r="AN157" i="11"/>
  <c r="AI157" i="11"/>
  <c r="AJ158" i="11" s="1"/>
  <c r="AK158" i="11" s="1"/>
  <c r="AH157" i="11"/>
  <c r="AC157" i="11"/>
  <c r="AD158" i="11" s="1"/>
  <c r="AE158" i="11" s="1"/>
  <c r="AB157" i="11"/>
  <c r="W157" i="11"/>
  <c r="V157" i="11"/>
  <c r="Q157" i="11"/>
  <c r="P157" i="11"/>
  <c r="K157" i="11"/>
  <c r="L158" i="11" s="1"/>
  <c r="M158" i="11" s="1"/>
  <c r="J157" i="11"/>
  <c r="AO156" i="11"/>
  <c r="AN156" i="11"/>
  <c r="AI156" i="11"/>
  <c r="AJ157" i="11" s="1"/>
  <c r="AK157" i="11" s="1"/>
  <c r="AH156" i="11"/>
  <c r="AC156" i="11"/>
  <c r="AB156" i="11"/>
  <c r="W156" i="11"/>
  <c r="X157" i="11" s="1"/>
  <c r="Y157" i="11" s="1"/>
  <c r="V156" i="11"/>
  <c r="Q156" i="11"/>
  <c r="P156" i="11"/>
  <c r="K156" i="11"/>
  <c r="J156" i="11"/>
  <c r="AO155" i="11"/>
  <c r="AN155" i="11"/>
  <c r="AI155" i="11"/>
  <c r="AJ156" i="11" s="1"/>
  <c r="AK156" i="11" s="1"/>
  <c r="AH155" i="11"/>
  <c r="AC155" i="11"/>
  <c r="AB155" i="11"/>
  <c r="W155" i="11"/>
  <c r="V155" i="11"/>
  <c r="Q155" i="11"/>
  <c r="P155" i="11"/>
  <c r="K155" i="11"/>
  <c r="L156" i="11" s="1"/>
  <c r="M156" i="11" s="1"/>
  <c r="J155" i="11"/>
  <c r="AO154" i="11"/>
  <c r="AN154" i="11"/>
  <c r="AI154" i="11"/>
  <c r="AH154" i="11"/>
  <c r="AC154" i="11"/>
  <c r="AB154" i="11"/>
  <c r="W154" i="11"/>
  <c r="X155" i="11" s="1"/>
  <c r="Y155" i="11" s="1"/>
  <c r="V154" i="11"/>
  <c r="Q154" i="11"/>
  <c r="P154" i="11"/>
  <c r="K154" i="11"/>
  <c r="J154" i="11"/>
  <c r="AO153" i="11"/>
  <c r="AN153" i="11"/>
  <c r="AI153" i="11"/>
  <c r="AJ154" i="11" s="1"/>
  <c r="AK154" i="11" s="1"/>
  <c r="AH153" i="11"/>
  <c r="AC153" i="11"/>
  <c r="AB153" i="11"/>
  <c r="W153" i="11"/>
  <c r="X154" i="11" s="1"/>
  <c r="Y154" i="11" s="1"/>
  <c r="V153" i="11"/>
  <c r="Q153" i="11"/>
  <c r="P153" i="11"/>
  <c r="K153" i="11"/>
  <c r="J153" i="11"/>
  <c r="AO152" i="11"/>
  <c r="AN152" i="11"/>
  <c r="AI152" i="11"/>
  <c r="AH152" i="11"/>
  <c r="AC152" i="11"/>
  <c r="AB152" i="11"/>
  <c r="W152" i="11"/>
  <c r="V152" i="11"/>
  <c r="Q152" i="11"/>
  <c r="P152" i="11"/>
  <c r="K152" i="11"/>
  <c r="L153" i="11" s="1"/>
  <c r="M153" i="11" s="1"/>
  <c r="J152" i="11"/>
  <c r="AO151" i="11"/>
  <c r="AN151" i="11"/>
  <c r="AI151" i="11"/>
  <c r="AJ152" i="11" s="1"/>
  <c r="AK152" i="11" s="1"/>
  <c r="AH151" i="11"/>
  <c r="AC151" i="11"/>
  <c r="AD152" i="11" s="1"/>
  <c r="AE152" i="11" s="1"/>
  <c r="AB151" i="11"/>
  <c r="W151" i="11"/>
  <c r="V151" i="11"/>
  <c r="Q151" i="11"/>
  <c r="P151" i="11"/>
  <c r="K151" i="11"/>
  <c r="L152" i="11" s="1"/>
  <c r="M152" i="11" s="1"/>
  <c r="J151" i="11"/>
  <c r="AO150" i="11"/>
  <c r="AN150" i="11"/>
  <c r="AI150" i="11"/>
  <c r="AH150" i="11"/>
  <c r="AD150" i="11"/>
  <c r="AE150" i="11" s="1"/>
  <c r="AC150" i="11"/>
  <c r="AD149" i="11" s="1"/>
  <c r="AE149" i="11" s="1"/>
  <c r="AB150" i="11"/>
  <c r="W150" i="11"/>
  <c r="X151" i="11" s="1"/>
  <c r="Y151" i="11" s="1"/>
  <c r="V150" i="11"/>
  <c r="Q150" i="11"/>
  <c r="P150" i="11"/>
  <c r="K150" i="11"/>
  <c r="J150" i="11"/>
  <c r="AP149" i="11"/>
  <c r="AQ149" i="11" s="1"/>
  <c r="AO149" i="11"/>
  <c r="AN149" i="11"/>
  <c r="AI149" i="11"/>
  <c r="AH149" i="11"/>
  <c r="AC149" i="11"/>
  <c r="AB149" i="11"/>
  <c r="W149" i="11"/>
  <c r="X150" i="11" s="1"/>
  <c r="Y150" i="11" s="1"/>
  <c r="V149" i="11"/>
  <c r="Q149" i="11"/>
  <c r="P149" i="11"/>
  <c r="K149" i="11"/>
  <c r="J149" i="11"/>
  <c r="AO148" i="11"/>
  <c r="AN148" i="11"/>
  <c r="AI148" i="11"/>
  <c r="AH148" i="11"/>
  <c r="AC148" i="11"/>
  <c r="AB148" i="11"/>
  <c r="W148" i="11"/>
  <c r="V148" i="11"/>
  <c r="Q148" i="11"/>
  <c r="P148" i="11"/>
  <c r="K148" i="11"/>
  <c r="J148" i="11"/>
  <c r="AO147" i="11"/>
  <c r="AN147" i="11"/>
  <c r="AI147" i="11"/>
  <c r="AJ148" i="11" s="1"/>
  <c r="AK148" i="11" s="1"/>
  <c r="AH147" i="11"/>
  <c r="AC147" i="11"/>
  <c r="AB147" i="11"/>
  <c r="W147" i="11"/>
  <c r="V147" i="11"/>
  <c r="Q147" i="11"/>
  <c r="P147" i="11"/>
  <c r="K147" i="11"/>
  <c r="L148" i="11" s="1"/>
  <c r="M148" i="11" s="1"/>
  <c r="J147" i="11"/>
  <c r="AO146" i="11"/>
  <c r="AN146" i="11"/>
  <c r="AI146" i="11"/>
  <c r="AH146" i="11"/>
  <c r="AC146" i="11"/>
  <c r="AB146" i="11"/>
  <c r="W146" i="11"/>
  <c r="X147" i="11" s="1"/>
  <c r="Y147" i="11" s="1"/>
  <c r="V146" i="11"/>
  <c r="Q146" i="11"/>
  <c r="P146" i="11"/>
  <c r="K146" i="11"/>
  <c r="J146" i="11"/>
  <c r="AO145" i="11"/>
  <c r="AN145" i="11"/>
  <c r="AI145" i="11"/>
  <c r="AJ146" i="11" s="1"/>
  <c r="AK146" i="11" s="1"/>
  <c r="AH145" i="11"/>
  <c r="AC145" i="11"/>
  <c r="AB145" i="11"/>
  <c r="W145" i="11"/>
  <c r="V145" i="11"/>
  <c r="Q145" i="11"/>
  <c r="P145" i="11"/>
  <c r="K145" i="11"/>
  <c r="J145" i="11"/>
  <c r="AO144" i="11"/>
  <c r="AN144" i="11"/>
  <c r="AI144" i="11"/>
  <c r="AH144" i="11"/>
  <c r="AC144" i="11"/>
  <c r="AB144" i="11"/>
  <c r="W144" i="11"/>
  <c r="V144" i="11"/>
  <c r="Q144" i="11"/>
  <c r="R145" i="11" s="1"/>
  <c r="S145" i="11" s="1"/>
  <c r="P144" i="11"/>
  <c r="K144" i="11"/>
  <c r="L145" i="11" s="1"/>
  <c r="M145" i="11" s="1"/>
  <c r="J144" i="11"/>
  <c r="AO143" i="11"/>
  <c r="AN143" i="11"/>
  <c r="AI143" i="11"/>
  <c r="AH143" i="11"/>
  <c r="AC143" i="11"/>
  <c r="AD144" i="11" s="1"/>
  <c r="AE144" i="11" s="1"/>
  <c r="AB143" i="11"/>
  <c r="W143" i="11"/>
  <c r="V143" i="11"/>
  <c r="Q143" i="11"/>
  <c r="P143" i="11"/>
  <c r="K143" i="11"/>
  <c r="L144" i="11" s="1"/>
  <c r="M144" i="11" s="1"/>
  <c r="J143" i="11"/>
  <c r="AO142" i="11"/>
  <c r="AN142" i="11"/>
  <c r="AI142" i="11"/>
  <c r="AH142" i="11"/>
  <c r="AC142" i="11"/>
  <c r="AB142" i="11"/>
  <c r="W142" i="11"/>
  <c r="X143" i="11" s="1"/>
  <c r="Y143" i="11" s="1"/>
  <c r="V142" i="11"/>
  <c r="Q142" i="11"/>
  <c r="P142" i="11"/>
  <c r="K142" i="11"/>
  <c r="J142" i="11"/>
  <c r="AO141" i="11"/>
  <c r="AN141" i="11"/>
  <c r="AI141" i="11"/>
  <c r="AJ142" i="11" s="1"/>
  <c r="AK142" i="11" s="1"/>
  <c r="AH141" i="11"/>
  <c r="AC141" i="11"/>
  <c r="AB141" i="11"/>
  <c r="W141" i="11"/>
  <c r="V141" i="11"/>
  <c r="Q141" i="11"/>
  <c r="P141" i="11"/>
  <c r="K141" i="11"/>
  <c r="L142" i="11" s="1"/>
  <c r="M142" i="11" s="1"/>
  <c r="J141" i="11"/>
  <c r="AO140" i="11"/>
  <c r="AN140" i="11"/>
  <c r="AI140" i="11"/>
  <c r="AH140" i="11"/>
  <c r="AC140" i="11"/>
  <c r="AB140" i="11"/>
  <c r="W140" i="11"/>
  <c r="V140" i="11"/>
  <c r="Q140" i="11"/>
  <c r="P140" i="11"/>
  <c r="K140" i="11"/>
  <c r="J140" i="11"/>
  <c r="AO139" i="11"/>
  <c r="AN139" i="11"/>
  <c r="AI139" i="11"/>
  <c r="AH139" i="11"/>
  <c r="AC139" i="11"/>
  <c r="AD140" i="11" s="1"/>
  <c r="AE140" i="11" s="1"/>
  <c r="AB139" i="11"/>
  <c r="W139" i="11"/>
  <c r="X140" i="11" s="1"/>
  <c r="Y140" i="11" s="1"/>
  <c r="V139" i="11"/>
  <c r="Q139" i="11"/>
  <c r="P139" i="11"/>
  <c r="K139" i="11"/>
  <c r="J139" i="11"/>
  <c r="AO138" i="11"/>
  <c r="AN138" i="11"/>
  <c r="AI138" i="11"/>
  <c r="AJ139" i="11" s="1"/>
  <c r="AK139" i="11" s="1"/>
  <c r="AH138" i="11"/>
  <c r="AC138" i="11"/>
  <c r="AB138" i="11"/>
  <c r="W138" i="11"/>
  <c r="X139" i="11" s="1"/>
  <c r="Y139" i="11" s="1"/>
  <c r="V138" i="11"/>
  <c r="Q138" i="11"/>
  <c r="R139" i="11" s="1"/>
  <c r="S139" i="11" s="1"/>
  <c r="P138" i="11"/>
  <c r="K138" i="11"/>
  <c r="J138" i="11"/>
  <c r="AO137" i="11"/>
  <c r="AN137" i="11"/>
  <c r="AI137" i="11"/>
  <c r="AJ138" i="11" s="1"/>
  <c r="AK138" i="11" s="1"/>
  <c r="AH137" i="11"/>
  <c r="AC137" i="11"/>
  <c r="AB137" i="11"/>
  <c r="W137" i="11"/>
  <c r="V137" i="11"/>
  <c r="Q137" i="11"/>
  <c r="P137" i="11"/>
  <c r="K137" i="11"/>
  <c r="L138" i="11" s="1"/>
  <c r="M138" i="11" s="1"/>
  <c r="J137" i="11"/>
  <c r="AO136" i="11"/>
  <c r="AN136" i="11"/>
  <c r="AI136" i="11"/>
  <c r="AJ137" i="11" s="1"/>
  <c r="AK137" i="11" s="1"/>
  <c r="AH136" i="11"/>
  <c r="AC136" i="11"/>
  <c r="AB136" i="11"/>
  <c r="W136" i="11"/>
  <c r="V136" i="11"/>
  <c r="Q136" i="11"/>
  <c r="P136" i="11"/>
  <c r="K136" i="11"/>
  <c r="L137" i="11" s="1"/>
  <c r="M137" i="11" s="1"/>
  <c r="J136" i="11"/>
  <c r="AO135" i="11"/>
  <c r="AN135" i="11"/>
  <c r="AI135" i="11"/>
  <c r="AH135" i="11"/>
  <c r="AC135" i="11"/>
  <c r="AB135" i="11"/>
  <c r="W135" i="11"/>
  <c r="X136" i="11" s="1"/>
  <c r="Y136" i="11" s="1"/>
  <c r="V135" i="11"/>
  <c r="Q135" i="11"/>
  <c r="P135" i="11"/>
  <c r="K135" i="11"/>
  <c r="L136" i="11" s="1"/>
  <c r="M136" i="11" s="1"/>
  <c r="J135" i="11"/>
  <c r="AO134" i="11"/>
  <c r="AN134" i="11"/>
  <c r="AI134" i="11"/>
  <c r="AH134" i="11"/>
  <c r="AC134" i="11"/>
  <c r="AB134" i="11"/>
  <c r="W134" i="11"/>
  <c r="X135" i="11" s="1"/>
  <c r="Y135" i="11" s="1"/>
  <c r="V134" i="11"/>
  <c r="Q134" i="11"/>
  <c r="P134" i="11"/>
  <c r="K134" i="11"/>
  <c r="J134" i="11"/>
  <c r="AO133" i="11"/>
  <c r="AN133" i="11"/>
  <c r="AI133" i="11"/>
  <c r="AJ134" i="11" s="1"/>
  <c r="AK134" i="11" s="1"/>
  <c r="AH133" i="11"/>
  <c r="AC133" i="11"/>
  <c r="AB133" i="11"/>
  <c r="W133" i="11"/>
  <c r="V133" i="11"/>
  <c r="Q133" i="11"/>
  <c r="P133" i="11"/>
  <c r="K133" i="11"/>
  <c r="L134" i="11" s="1"/>
  <c r="M134" i="11" s="1"/>
  <c r="J133" i="11"/>
  <c r="AO132" i="11"/>
  <c r="AN132" i="11"/>
  <c r="AI132" i="11"/>
  <c r="AJ133" i="11" s="1"/>
  <c r="AK133" i="11" s="1"/>
  <c r="AH132" i="11"/>
  <c r="AC132" i="11"/>
  <c r="AB132" i="11"/>
  <c r="W132" i="11"/>
  <c r="V132" i="11"/>
  <c r="Q132" i="11"/>
  <c r="P132" i="11"/>
  <c r="K132" i="11"/>
  <c r="J132" i="11"/>
  <c r="AO131" i="11"/>
  <c r="AN131" i="11"/>
  <c r="AI131" i="11"/>
  <c r="AH131" i="11"/>
  <c r="AC131" i="11"/>
  <c r="AD132" i="11" s="1"/>
  <c r="AE132" i="11" s="1"/>
  <c r="AB131" i="11"/>
  <c r="W131" i="11"/>
  <c r="X132" i="11" s="1"/>
  <c r="Y132" i="11" s="1"/>
  <c r="V131" i="11"/>
  <c r="Q131" i="11"/>
  <c r="P131" i="11"/>
  <c r="K131" i="11"/>
  <c r="J131" i="11"/>
  <c r="AO130" i="11"/>
  <c r="AP131" i="11" s="1"/>
  <c r="AQ131" i="11" s="1"/>
  <c r="AN130" i="11"/>
  <c r="AI130" i="11"/>
  <c r="AJ131" i="11" s="1"/>
  <c r="AK131" i="11" s="1"/>
  <c r="AH130" i="11"/>
  <c r="AC130" i="11"/>
  <c r="AB130" i="11"/>
  <c r="W130" i="11"/>
  <c r="X131" i="11" s="1"/>
  <c r="Y131" i="11" s="1"/>
  <c r="V130" i="11"/>
  <c r="Q130" i="11"/>
  <c r="R131" i="11" s="1"/>
  <c r="S131" i="11" s="1"/>
  <c r="P130" i="11"/>
  <c r="K130" i="11"/>
  <c r="J130" i="11"/>
  <c r="AO129" i="11"/>
  <c r="AN129" i="11"/>
  <c r="AI129" i="11"/>
  <c r="AJ130" i="11" s="1"/>
  <c r="AK130" i="11" s="1"/>
  <c r="AH129" i="11"/>
  <c r="AC129" i="11"/>
  <c r="AD130" i="11" s="1"/>
  <c r="AE130" i="11" s="1"/>
  <c r="AB129" i="11"/>
  <c r="W129" i="11"/>
  <c r="V129" i="11"/>
  <c r="Q129" i="11"/>
  <c r="P129" i="11"/>
  <c r="K129" i="11"/>
  <c r="L130" i="11" s="1"/>
  <c r="M130" i="11" s="1"/>
  <c r="J129" i="11"/>
  <c r="AO128" i="11"/>
  <c r="AN128" i="11"/>
  <c r="AI128" i="11"/>
  <c r="AH128" i="11"/>
  <c r="AC128" i="11"/>
  <c r="AB128" i="11"/>
  <c r="W128" i="11"/>
  <c r="X129" i="11" s="1"/>
  <c r="Y129" i="11" s="1"/>
  <c r="V128" i="11"/>
  <c r="Q128" i="11"/>
  <c r="P128" i="11"/>
  <c r="K128" i="11"/>
  <c r="L129" i="11" s="1"/>
  <c r="M129" i="11" s="1"/>
  <c r="J128" i="11"/>
  <c r="AO127" i="11"/>
  <c r="AN127" i="11"/>
  <c r="AI127" i="11"/>
  <c r="AH127" i="11"/>
  <c r="AC127" i="11"/>
  <c r="AB127" i="11"/>
  <c r="W127" i="11"/>
  <c r="X128" i="11" s="1"/>
  <c r="Y128" i="11" s="1"/>
  <c r="V127" i="11"/>
  <c r="Q127" i="11"/>
  <c r="P127" i="11"/>
  <c r="K127" i="11"/>
  <c r="J127" i="11"/>
  <c r="AO126" i="11"/>
  <c r="AP127" i="11" s="1"/>
  <c r="AQ127" i="11" s="1"/>
  <c r="AN126" i="11"/>
  <c r="AI126" i="11"/>
  <c r="AH126" i="11"/>
  <c r="AC126" i="11"/>
  <c r="AB126" i="11"/>
  <c r="W126" i="11"/>
  <c r="V126" i="11"/>
  <c r="Q126" i="11"/>
  <c r="R127" i="11" s="1"/>
  <c r="S127" i="11" s="1"/>
  <c r="P126" i="11"/>
  <c r="K126" i="11"/>
  <c r="J126" i="11"/>
  <c r="AO125" i="11"/>
  <c r="AN125" i="11"/>
  <c r="AI125" i="11"/>
  <c r="AH125" i="11"/>
  <c r="AC125" i="11"/>
  <c r="AD126" i="11" s="1"/>
  <c r="AE126" i="11" s="1"/>
  <c r="AB125" i="11"/>
  <c r="W125" i="11"/>
  <c r="V125" i="11"/>
  <c r="Q125" i="11"/>
  <c r="P125" i="11"/>
  <c r="K125" i="11"/>
  <c r="L126" i="11" s="1"/>
  <c r="M126" i="11" s="1"/>
  <c r="J125" i="11"/>
  <c r="AO124" i="11"/>
  <c r="AP125" i="11" s="1"/>
  <c r="AQ125" i="11" s="1"/>
  <c r="AN124" i="11"/>
  <c r="AI124" i="11"/>
  <c r="AH124" i="11"/>
  <c r="AC124" i="11"/>
  <c r="AB124" i="11"/>
  <c r="W124" i="11"/>
  <c r="X125" i="11" s="1"/>
  <c r="Y125" i="11" s="1"/>
  <c r="V124" i="11"/>
  <c r="Q124" i="11"/>
  <c r="P124" i="11"/>
  <c r="K124" i="11"/>
  <c r="J124" i="11"/>
  <c r="AO123" i="11"/>
  <c r="AN123" i="11"/>
  <c r="AI123" i="11"/>
  <c r="AJ124" i="11" s="1"/>
  <c r="AK124" i="11" s="1"/>
  <c r="AH123" i="11"/>
  <c r="AC123" i="11"/>
  <c r="AB123" i="11"/>
  <c r="W123" i="11"/>
  <c r="V123" i="11"/>
  <c r="Q123" i="11"/>
  <c r="P123" i="11"/>
  <c r="K123" i="11"/>
  <c r="L124" i="11" s="1"/>
  <c r="M124" i="11" s="1"/>
  <c r="J123" i="11"/>
  <c r="AO122" i="11"/>
  <c r="AP121" i="11" s="1"/>
  <c r="AQ121" i="11" s="1"/>
  <c r="AN122" i="11"/>
  <c r="AI122" i="11"/>
  <c r="AJ123" i="11" s="1"/>
  <c r="AK123" i="11" s="1"/>
  <c r="AH122" i="11"/>
  <c r="AD122" i="11"/>
  <c r="AE122" i="11" s="1"/>
  <c r="AC122" i="11"/>
  <c r="AB122" i="11"/>
  <c r="W122" i="11"/>
  <c r="V122" i="11"/>
  <c r="Q122" i="11"/>
  <c r="P122" i="11"/>
  <c r="K122" i="11"/>
  <c r="L123" i="11" s="1"/>
  <c r="M123" i="11" s="1"/>
  <c r="J122" i="11"/>
  <c r="AO121" i="11"/>
  <c r="AN121" i="11"/>
  <c r="AI121" i="11"/>
  <c r="AH121" i="11"/>
  <c r="AC121" i="11"/>
  <c r="AB121" i="11"/>
  <c r="W121" i="11"/>
  <c r="V121" i="11"/>
  <c r="Q121" i="11"/>
  <c r="P121" i="11"/>
  <c r="K121" i="11"/>
  <c r="J121" i="11"/>
  <c r="AO120" i="11"/>
  <c r="AN120" i="11"/>
  <c r="AI120" i="11"/>
  <c r="AH120" i="11"/>
  <c r="AC120" i="11"/>
  <c r="AB120" i="11"/>
  <c r="W120" i="11"/>
  <c r="X121" i="11" s="1"/>
  <c r="Y121" i="11" s="1"/>
  <c r="V120" i="11"/>
  <c r="Q120" i="11"/>
  <c r="P120" i="11"/>
  <c r="K120" i="11"/>
  <c r="J120" i="11"/>
  <c r="AO119" i="11"/>
  <c r="AN119" i="11"/>
  <c r="AI119" i="11"/>
  <c r="AJ120" i="11" s="1"/>
  <c r="AK120" i="11" s="1"/>
  <c r="AH119" i="11"/>
  <c r="AC119" i="11"/>
  <c r="AD120" i="11" s="1"/>
  <c r="AE120" i="11" s="1"/>
  <c r="AB119" i="11"/>
  <c r="W119" i="11"/>
  <c r="V119" i="11"/>
  <c r="Q119" i="11"/>
  <c r="P119" i="11"/>
  <c r="K119" i="11"/>
  <c r="J119" i="11"/>
  <c r="AO118" i="11"/>
  <c r="AN118" i="11"/>
  <c r="AI118" i="11"/>
  <c r="AH118" i="11"/>
  <c r="AC118" i="11"/>
  <c r="AB118" i="11"/>
  <c r="W118" i="11"/>
  <c r="X119" i="11" s="1"/>
  <c r="Y119" i="11" s="1"/>
  <c r="V118" i="11"/>
  <c r="Q118" i="11"/>
  <c r="P118" i="11"/>
  <c r="K118" i="11"/>
  <c r="J118" i="11"/>
  <c r="AO117" i="11"/>
  <c r="AP118" i="11" s="1"/>
  <c r="AQ118" i="11" s="1"/>
  <c r="AN117" i="11"/>
  <c r="AI117" i="11"/>
  <c r="AH117" i="11"/>
  <c r="AC117" i="11"/>
  <c r="AB117" i="11"/>
  <c r="W117" i="11"/>
  <c r="X118" i="11" s="1"/>
  <c r="Y118" i="11" s="1"/>
  <c r="V117" i="11"/>
  <c r="Q117" i="11"/>
  <c r="P117" i="11"/>
  <c r="K117" i="11"/>
  <c r="L116" i="11" s="1"/>
  <c r="M116" i="11" s="1"/>
  <c r="J117" i="11"/>
  <c r="AO116" i="11"/>
  <c r="AP117" i="11" s="1"/>
  <c r="AQ117" i="11" s="1"/>
  <c r="AN116" i="11"/>
  <c r="AI116" i="11"/>
  <c r="AH116" i="11"/>
  <c r="AC116" i="11"/>
  <c r="AB116" i="11"/>
  <c r="W116" i="11"/>
  <c r="V116" i="11"/>
  <c r="Q116" i="11"/>
  <c r="R117" i="11" s="1"/>
  <c r="S117" i="11" s="1"/>
  <c r="P116" i="11"/>
  <c r="K116" i="11"/>
  <c r="J116" i="11"/>
  <c r="AO115" i="11"/>
  <c r="AP114" i="11" s="1"/>
  <c r="AQ114" i="11" s="1"/>
  <c r="AN115" i="11"/>
  <c r="AI115" i="11"/>
  <c r="AH115" i="11"/>
  <c r="AC115" i="11"/>
  <c r="AB115" i="11"/>
  <c r="W115" i="11"/>
  <c r="V115" i="11"/>
  <c r="Q115" i="11"/>
  <c r="R116" i="11" s="1"/>
  <c r="S116" i="11" s="1"/>
  <c r="P115" i="11"/>
  <c r="K115" i="11"/>
  <c r="J115" i="11"/>
  <c r="AO114" i="11"/>
  <c r="AP115" i="11" s="1"/>
  <c r="AQ115" i="11" s="1"/>
  <c r="AN114" i="11"/>
  <c r="AJ114" i="11"/>
  <c r="AK114" i="11" s="1"/>
  <c r="AI114" i="11"/>
  <c r="AH114" i="11"/>
  <c r="AC114" i="11"/>
  <c r="AB114" i="11"/>
  <c r="W114" i="11"/>
  <c r="V114" i="11"/>
  <c r="Q114" i="11"/>
  <c r="P114" i="11"/>
  <c r="K114" i="11"/>
  <c r="J114" i="11"/>
  <c r="AO113" i="11"/>
  <c r="AP112" i="11" s="1"/>
  <c r="AQ112" i="11" s="1"/>
  <c r="AN113" i="11"/>
  <c r="AI113" i="11"/>
  <c r="AH113" i="11"/>
  <c r="AC113" i="11"/>
  <c r="AB113" i="11"/>
  <c r="W113" i="11"/>
  <c r="V113" i="11"/>
  <c r="Q113" i="11"/>
  <c r="R114" i="11" s="1"/>
  <c r="S114" i="11" s="1"/>
  <c r="P113" i="11"/>
  <c r="K113" i="11"/>
  <c r="J113" i="11"/>
  <c r="AO112" i="11"/>
  <c r="AP113" i="11" s="1"/>
  <c r="AQ113" i="11" s="1"/>
  <c r="AN112" i="11"/>
  <c r="AI112" i="11"/>
  <c r="AH112" i="11"/>
  <c r="AC112" i="11"/>
  <c r="AB112" i="11"/>
  <c r="W112" i="11"/>
  <c r="X111" i="11" s="1"/>
  <c r="Y111" i="11" s="1"/>
  <c r="V112" i="11"/>
  <c r="Q112" i="11"/>
  <c r="R113" i="11" s="1"/>
  <c r="S113" i="11" s="1"/>
  <c r="P112" i="11"/>
  <c r="K112" i="11"/>
  <c r="J112" i="11"/>
  <c r="AO111" i="11"/>
  <c r="AN111" i="11"/>
  <c r="AI111" i="11"/>
  <c r="AH111" i="11"/>
  <c r="AC111" i="11"/>
  <c r="AB111" i="11"/>
  <c r="W111" i="11"/>
  <c r="V111" i="11"/>
  <c r="Q111" i="11"/>
  <c r="P111" i="11"/>
  <c r="K111" i="11"/>
  <c r="J111" i="11"/>
  <c r="AP110" i="11"/>
  <c r="AQ110" i="11" s="1"/>
  <c r="AO110" i="11"/>
  <c r="AP111" i="11" s="1"/>
  <c r="AQ111" i="11" s="1"/>
  <c r="AN110" i="11"/>
  <c r="AI110" i="11"/>
  <c r="AH110" i="11"/>
  <c r="AC110" i="11"/>
  <c r="AB110" i="11"/>
  <c r="W110" i="11"/>
  <c r="X109" i="11" s="1"/>
  <c r="Y109" i="11" s="1"/>
  <c r="V110" i="11"/>
  <c r="Q110" i="11"/>
  <c r="R111" i="11" s="1"/>
  <c r="S111" i="11" s="1"/>
  <c r="P110" i="11"/>
  <c r="K110" i="11"/>
  <c r="J110" i="11"/>
  <c r="AO109" i="11"/>
  <c r="AN109" i="11"/>
  <c r="AI109" i="11"/>
  <c r="AH109" i="11"/>
  <c r="AC109" i="11"/>
  <c r="AD110" i="11" s="1"/>
  <c r="AE110" i="11" s="1"/>
  <c r="AB109" i="11"/>
  <c r="W109" i="11"/>
  <c r="V109" i="11"/>
  <c r="Q109" i="11"/>
  <c r="P109" i="11"/>
  <c r="K109" i="11"/>
  <c r="L108" i="11" s="1"/>
  <c r="M108" i="11" s="1"/>
  <c r="J109" i="11"/>
  <c r="AO108" i="11"/>
  <c r="AN108" i="11"/>
  <c r="AI108" i="11"/>
  <c r="AH108" i="11"/>
  <c r="AD108" i="11"/>
  <c r="AE108" i="11" s="1"/>
  <c r="AC108" i="11"/>
  <c r="AB108" i="11"/>
  <c r="W108" i="11"/>
  <c r="V108" i="11"/>
  <c r="Q108" i="11"/>
  <c r="P108" i="11"/>
  <c r="K108" i="11"/>
  <c r="J108" i="11"/>
  <c r="AO107" i="11"/>
  <c r="AP108" i="11" s="1"/>
  <c r="AQ108" i="11" s="1"/>
  <c r="AN107" i="11"/>
  <c r="AI107" i="11"/>
  <c r="AH107" i="11"/>
  <c r="AC107" i="11"/>
  <c r="AB107" i="11"/>
  <c r="W107" i="11"/>
  <c r="V107" i="11"/>
  <c r="Q107" i="11"/>
  <c r="R108" i="11" s="1"/>
  <c r="S108" i="11" s="1"/>
  <c r="P107" i="11"/>
  <c r="K107" i="11"/>
  <c r="J107" i="11"/>
  <c r="AO106" i="11"/>
  <c r="AN106" i="11"/>
  <c r="AJ106" i="11"/>
  <c r="AK106" i="11" s="1"/>
  <c r="AI106" i="11"/>
  <c r="AH106" i="11"/>
  <c r="AC106" i="11"/>
  <c r="AD107" i="11" s="1"/>
  <c r="AE107" i="11" s="1"/>
  <c r="AB106" i="11"/>
  <c r="W106" i="11"/>
  <c r="V106" i="11"/>
  <c r="Q106" i="11"/>
  <c r="P106" i="11"/>
  <c r="K106" i="11"/>
  <c r="J106" i="11"/>
  <c r="AO105" i="11"/>
  <c r="AP106" i="11" s="1"/>
  <c r="AQ106" i="11" s="1"/>
  <c r="AN105" i="11"/>
  <c r="AI105" i="11"/>
  <c r="AH105" i="11"/>
  <c r="AC105" i="11"/>
  <c r="AD106" i="11" s="1"/>
  <c r="AE106" i="11" s="1"/>
  <c r="AB105" i="11"/>
  <c r="W105" i="11"/>
  <c r="V105" i="11"/>
  <c r="Q105" i="11"/>
  <c r="R106" i="11" s="1"/>
  <c r="S106" i="11" s="1"/>
  <c r="P105" i="11"/>
  <c r="K105" i="11"/>
  <c r="J105" i="11"/>
  <c r="AO104" i="11"/>
  <c r="AP105" i="11" s="1"/>
  <c r="AQ105" i="11" s="1"/>
  <c r="AN104" i="11"/>
  <c r="AI104" i="11"/>
  <c r="AH104" i="11"/>
  <c r="AC104" i="11"/>
  <c r="AD105" i="11" s="1"/>
  <c r="AE105" i="11" s="1"/>
  <c r="AB104" i="11"/>
  <c r="W104" i="11"/>
  <c r="X103" i="11" s="1"/>
  <c r="Y103" i="11" s="1"/>
  <c r="V104" i="11"/>
  <c r="Q104" i="11"/>
  <c r="P104" i="11"/>
  <c r="L104" i="11"/>
  <c r="M104" i="11" s="1"/>
  <c r="K104" i="11"/>
  <c r="J104" i="11"/>
  <c r="AO103" i="11"/>
  <c r="AP104" i="11" s="1"/>
  <c r="AQ104" i="11" s="1"/>
  <c r="AN103" i="11"/>
  <c r="AI103" i="11"/>
  <c r="AH103" i="11"/>
  <c r="AD103" i="11"/>
  <c r="AE103" i="11" s="1"/>
  <c r="AC103" i="11"/>
  <c r="AB103" i="11"/>
  <c r="W103" i="11"/>
  <c r="V103" i="11"/>
  <c r="Q103" i="11"/>
  <c r="P103" i="11"/>
  <c r="K103" i="11"/>
  <c r="J103" i="11"/>
  <c r="AO102" i="11"/>
  <c r="AP103" i="11" s="1"/>
  <c r="AQ103" i="11" s="1"/>
  <c r="AN102" i="11"/>
  <c r="AI102" i="11"/>
  <c r="AH102" i="11"/>
  <c r="AC102" i="11"/>
  <c r="AB102" i="11"/>
  <c r="W102" i="11"/>
  <c r="V102" i="11"/>
  <c r="Q102" i="11"/>
  <c r="P102" i="11"/>
  <c r="K102" i="11"/>
  <c r="J102" i="11"/>
  <c r="AO101" i="11"/>
  <c r="AN101" i="11"/>
  <c r="AI101" i="11"/>
  <c r="AH101" i="11"/>
  <c r="AC101" i="11"/>
  <c r="AD102" i="11" s="1"/>
  <c r="AE102" i="11" s="1"/>
  <c r="AB101" i="11"/>
  <c r="W101" i="11"/>
  <c r="V101" i="11"/>
  <c r="Q101" i="11"/>
  <c r="P101" i="11"/>
  <c r="K101" i="11"/>
  <c r="J101" i="11"/>
  <c r="AO100" i="11"/>
  <c r="AP101" i="11" s="1"/>
  <c r="AQ101" i="11" s="1"/>
  <c r="AN100" i="11"/>
  <c r="AI100" i="11"/>
  <c r="AH100" i="11"/>
  <c r="AC100" i="11"/>
  <c r="AD101" i="11" s="1"/>
  <c r="AE101" i="11" s="1"/>
  <c r="AB100" i="11"/>
  <c r="W100" i="11"/>
  <c r="V100" i="11"/>
  <c r="Q100" i="11"/>
  <c r="P100" i="11"/>
  <c r="K100" i="11"/>
  <c r="J100" i="11"/>
  <c r="AO99" i="11"/>
  <c r="AP100" i="11" s="1"/>
  <c r="AQ100" i="11" s="1"/>
  <c r="AN99" i="11"/>
  <c r="AI99" i="11"/>
  <c r="AH99" i="11"/>
  <c r="AC99" i="11"/>
  <c r="AB99" i="11"/>
  <c r="W99" i="11"/>
  <c r="V99" i="11"/>
  <c r="Q99" i="11"/>
  <c r="P99" i="11"/>
  <c r="K99" i="11"/>
  <c r="J99" i="11"/>
  <c r="AO98" i="11"/>
  <c r="AP99" i="11" s="1"/>
  <c r="AQ99" i="11" s="1"/>
  <c r="AN98" i="11"/>
  <c r="AI98" i="11"/>
  <c r="AH98" i="11"/>
  <c r="AC98" i="11"/>
  <c r="AB98" i="11"/>
  <c r="W98" i="11"/>
  <c r="V98" i="11"/>
  <c r="Q98" i="11"/>
  <c r="R99" i="11" s="1"/>
  <c r="S99" i="11" s="1"/>
  <c r="P98" i="11"/>
  <c r="K98" i="11"/>
  <c r="J98" i="11"/>
  <c r="AO97" i="11"/>
  <c r="AP98" i="11" s="1"/>
  <c r="AQ98" i="11" s="1"/>
  <c r="AN97" i="11"/>
  <c r="AI97" i="11"/>
  <c r="AH97" i="11"/>
  <c r="AC97" i="11"/>
  <c r="AB97" i="11"/>
  <c r="W97" i="11"/>
  <c r="V97" i="11"/>
  <c r="Q97" i="11"/>
  <c r="P97" i="11"/>
  <c r="K97" i="11"/>
  <c r="J97" i="11"/>
  <c r="AO96" i="11"/>
  <c r="AN96" i="11"/>
  <c r="AI96" i="11"/>
  <c r="AH96" i="11"/>
  <c r="AC96" i="11"/>
  <c r="AB96" i="11"/>
  <c r="W96" i="11"/>
  <c r="V96" i="11"/>
  <c r="Q96" i="11"/>
  <c r="P96" i="11"/>
  <c r="K96" i="11"/>
  <c r="J96" i="11"/>
  <c r="AO95" i="11"/>
  <c r="AN95" i="11"/>
  <c r="AI95" i="11"/>
  <c r="AJ94" i="11" s="1"/>
  <c r="AK94" i="11" s="1"/>
  <c r="AH95" i="11"/>
  <c r="AC95" i="11"/>
  <c r="AB95" i="11"/>
  <c r="W95" i="11"/>
  <c r="V95" i="11"/>
  <c r="Q95" i="11"/>
  <c r="P95" i="11"/>
  <c r="K95" i="11"/>
  <c r="J95" i="11"/>
  <c r="AO94" i="11"/>
  <c r="AN94" i="11"/>
  <c r="AI94" i="11"/>
  <c r="AH94" i="11"/>
  <c r="AC94" i="11"/>
  <c r="AB94" i="11"/>
  <c r="W94" i="11"/>
  <c r="V94" i="11"/>
  <c r="Q94" i="11"/>
  <c r="R95" i="11" s="1"/>
  <c r="S95" i="11" s="1"/>
  <c r="P94" i="11"/>
  <c r="L94" i="11"/>
  <c r="M94" i="11" s="1"/>
  <c r="K94" i="11"/>
  <c r="J94" i="11"/>
  <c r="AO93" i="11"/>
  <c r="AN93" i="11"/>
  <c r="AI93" i="11"/>
  <c r="AH93" i="11"/>
  <c r="AC93" i="11"/>
  <c r="AB93" i="11"/>
  <c r="W93" i="11"/>
  <c r="V93" i="11"/>
  <c r="Q93" i="11"/>
  <c r="P93" i="11"/>
  <c r="K93" i="11"/>
  <c r="J93" i="11"/>
  <c r="AO92" i="11"/>
  <c r="AN92" i="11"/>
  <c r="AI92" i="11"/>
  <c r="AH92" i="11"/>
  <c r="AC92" i="11"/>
  <c r="AB92" i="11"/>
  <c r="W92" i="11"/>
  <c r="V92" i="11"/>
  <c r="Q92" i="11"/>
  <c r="P92" i="11"/>
  <c r="K92" i="11"/>
  <c r="J92" i="11"/>
  <c r="AO91" i="11"/>
  <c r="AN91" i="11"/>
  <c r="AI91" i="11"/>
  <c r="AJ92" i="11" s="1"/>
  <c r="AK92" i="11" s="1"/>
  <c r="AH91" i="11"/>
  <c r="AC91" i="11"/>
  <c r="AB91" i="11"/>
  <c r="W91" i="11"/>
  <c r="V91" i="11"/>
  <c r="Q91" i="11"/>
  <c r="R92" i="11" s="1"/>
  <c r="S92" i="11" s="1"/>
  <c r="P91" i="11"/>
  <c r="K91" i="11"/>
  <c r="J91" i="11"/>
  <c r="AO90" i="11"/>
  <c r="AN90" i="11"/>
  <c r="AI90" i="11"/>
  <c r="AH90" i="11"/>
  <c r="AC90" i="11"/>
  <c r="AB90" i="11"/>
  <c r="W90" i="11"/>
  <c r="V90" i="11"/>
  <c r="Q90" i="11"/>
  <c r="P90" i="11"/>
  <c r="K90" i="11"/>
  <c r="J90" i="11"/>
  <c r="AO89" i="11"/>
  <c r="AN89" i="11"/>
  <c r="AI89" i="11"/>
  <c r="AH89" i="11"/>
  <c r="AC89" i="11"/>
  <c r="AD90" i="11" s="1"/>
  <c r="AE90" i="11" s="1"/>
  <c r="AB89" i="11"/>
  <c r="W89" i="11"/>
  <c r="V89" i="11"/>
  <c r="Q89" i="11"/>
  <c r="P89" i="11"/>
  <c r="K89" i="11"/>
  <c r="J89" i="11"/>
  <c r="AO88" i="11"/>
  <c r="AN88" i="11"/>
  <c r="AI88" i="11"/>
  <c r="AH88" i="11"/>
  <c r="AC88" i="11"/>
  <c r="AB88" i="11"/>
  <c r="W88" i="11"/>
  <c r="V88" i="11"/>
  <c r="Q88" i="11"/>
  <c r="P88" i="11"/>
  <c r="K88" i="11"/>
  <c r="J88" i="11"/>
  <c r="AO87" i="11"/>
  <c r="AN87" i="11"/>
  <c r="AI87" i="11"/>
  <c r="AJ88" i="11" s="1"/>
  <c r="AK88" i="11" s="1"/>
  <c r="AH87" i="11"/>
  <c r="AC87" i="11"/>
  <c r="AB87" i="11"/>
  <c r="W87" i="11"/>
  <c r="V87" i="11"/>
  <c r="Q87" i="11"/>
  <c r="R88" i="11" s="1"/>
  <c r="S88" i="11" s="1"/>
  <c r="P87" i="11"/>
  <c r="K87" i="11"/>
  <c r="J87" i="11"/>
  <c r="AO86" i="11"/>
  <c r="AN86" i="11"/>
  <c r="AI86" i="11"/>
  <c r="AH86" i="11"/>
  <c r="AC86" i="11"/>
  <c r="AD87" i="11" s="1"/>
  <c r="AE87" i="11" s="1"/>
  <c r="AB86" i="11"/>
  <c r="W86" i="11"/>
  <c r="V86" i="11"/>
  <c r="Q86" i="11"/>
  <c r="P86" i="11"/>
  <c r="K86" i="11"/>
  <c r="J86" i="11"/>
  <c r="AO85" i="11"/>
  <c r="AN85" i="11"/>
  <c r="AI85" i="11"/>
  <c r="AH85" i="11"/>
  <c r="AC85" i="11"/>
  <c r="AB85" i="11"/>
  <c r="W85" i="11"/>
  <c r="V85" i="11"/>
  <c r="Q85" i="11"/>
  <c r="P85" i="11"/>
  <c r="K85" i="11"/>
  <c r="J85" i="11"/>
  <c r="AO84" i="11"/>
  <c r="AN84" i="11"/>
  <c r="AI84" i="11"/>
  <c r="AH84" i="11"/>
  <c r="AC84" i="11"/>
  <c r="AB84" i="11"/>
  <c r="W84" i="11"/>
  <c r="V84" i="11"/>
  <c r="Q84" i="11"/>
  <c r="P84" i="11"/>
  <c r="K84" i="11"/>
  <c r="J84" i="11"/>
  <c r="AO83" i="11"/>
  <c r="AN83" i="11"/>
  <c r="AI83" i="11"/>
  <c r="AJ84" i="11" s="1"/>
  <c r="AK84" i="11" s="1"/>
  <c r="AH83" i="11"/>
  <c r="AC83" i="11"/>
  <c r="AB83" i="11"/>
  <c r="W83" i="11"/>
  <c r="V83" i="11"/>
  <c r="Q83" i="11"/>
  <c r="R84" i="11" s="1"/>
  <c r="S84" i="11" s="1"/>
  <c r="P83" i="11"/>
  <c r="K83" i="11"/>
  <c r="J83" i="11"/>
  <c r="AO82" i="11"/>
  <c r="AN82" i="11"/>
  <c r="AI82" i="11"/>
  <c r="AH82" i="11"/>
  <c r="AC82" i="11"/>
  <c r="AD83" i="11" s="1"/>
  <c r="AE83" i="11" s="1"/>
  <c r="AB82" i="11"/>
  <c r="W82" i="11"/>
  <c r="V82" i="11"/>
  <c r="Q82" i="11"/>
  <c r="P82" i="11"/>
  <c r="K82" i="11"/>
  <c r="J82" i="11"/>
  <c r="AO81" i="11"/>
  <c r="AN81" i="11"/>
  <c r="AI81" i="11"/>
  <c r="AH81" i="11"/>
  <c r="AC81" i="11"/>
  <c r="AD82" i="11" s="1"/>
  <c r="AE82" i="11" s="1"/>
  <c r="AB81" i="11"/>
  <c r="W81" i="11"/>
  <c r="V81" i="11"/>
  <c r="Q81" i="11"/>
  <c r="P81" i="11"/>
  <c r="K81" i="11"/>
  <c r="L82" i="11" s="1"/>
  <c r="M82" i="11" s="1"/>
  <c r="J81" i="11"/>
  <c r="AO80" i="11"/>
  <c r="AP81" i="11" s="1"/>
  <c r="AQ81" i="11" s="1"/>
  <c r="AN80" i="11"/>
  <c r="AI80" i="11"/>
  <c r="AH80" i="11"/>
  <c r="AC80" i="11"/>
  <c r="AB80" i="11"/>
  <c r="W80" i="11"/>
  <c r="X81" i="11" s="1"/>
  <c r="Y81" i="11" s="1"/>
  <c r="V80" i="11"/>
  <c r="Q80" i="11"/>
  <c r="P80" i="11"/>
  <c r="K80" i="11"/>
  <c r="J80" i="11"/>
  <c r="AO79" i="11"/>
  <c r="AN79" i="11"/>
  <c r="AI79" i="11"/>
  <c r="AH79" i="11"/>
  <c r="AC79" i="11"/>
  <c r="AB79" i="11"/>
  <c r="W79" i="11"/>
  <c r="V79" i="11"/>
  <c r="Q79" i="11"/>
  <c r="P79" i="11"/>
  <c r="K79" i="11"/>
  <c r="J79" i="11"/>
  <c r="AO78" i="11"/>
  <c r="AN78" i="11"/>
  <c r="AI78" i="11"/>
  <c r="AH78" i="11"/>
  <c r="AC78" i="11"/>
  <c r="AB78" i="11"/>
  <c r="W78" i="11"/>
  <c r="X77" i="11" s="1"/>
  <c r="Y77" i="11" s="1"/>
  <c r="V78" i="11"/>
  <c r="Q78" i="11"/>
  <c r="R79" i="11" s="1"/>
  <c r="S79" i="11" s="1"/>
  <c r="P78" i="11"/>
  <c r="K78" i="11"/>
  <c r="J78" i="11"/>
  <c r="AO77" i="11"/>
  <c r="AP78" i="11" s="1"/>
  <c r="AQ78" i="11" s="1"/>
  <c r="AN77" i="11"/>
  <c r="AI77" i="11"/>
  <c r="AH77" i="11"/>
  <c r="AC77" i="11"/>
  <c r="AB77" i="11"/>
  <c r="W77" i="11"/>
  <c r="V77" i="11"/>
  <c r="Q77" i="11"/>
  <c r="P77" i="11"/>
  <c r="K77" i="11"/>
  <c r="J77" i="11"/>
  <c r="AO76" i="11"/>
  <c r="AN76" i="11"/>
  <c r="AI76" i="11"/>
  <c r="AH76" i="11"/>
  <c r="AC76" i="11"/>
  <c r="AB76" i="11"/>
  <c r="W76" i="11"/>
  <c r="V76" i="11"/>
  <c r="Q76" i="11"/>
  <c r="R77" i="11" s="1"/>
  <c r="S77" i="11" s="1"/>
  <c r="P76" i="11"/>
  <c r="K76" i="11"/>
  <c r="J76" i="11"/>
  <c r="AO75" i="11"/>
  <c r="AN75" i="11"/>
  <c r="AI75" i="11"/>
  <c r="AH75" i="11"/>
  <c r="AC75" i="11"/>
  <c r="AB75" i="11"/>
  <c r="W75" i="11"/>
  <c r="V75" i="11"/>
  <c r="Q75" i="11"/>
  <c r="P75" i="11"/>
  <c r="K75" i="11"/>
  <c r="L76" i="11" s="1"/>
  <c r="M76" i="11" s="1"/>
  <c r="J75" i="11"/>
  <c r="AO74" i="11"/>
  <c r="AN74" i="11"/>
  <c r="AI74" i="11"/>
  <c r="AH74" i="11"/>
  <c r="AC74" i="11"/>
  <c r="AD75" i="11" s="1"/>
  <c r="AE75" i="11" s="1"/>
  <c r="AB74" i="11"/>
  <c r="W74" i="11"/>
  <c r="X75" i="11" s="1"/>
  <c r="Y75" i="11" s="1"/>
  <c r="V74" i="11"/>
  <c r="Q74" i="11"/>
  <c r="P74" i="11"/>
  <c r="K74" i="11"/>
  <c r="J74" i="11"/>
  <c r="AO73" i="11"/>
  <c r="AP74" i="11" s="1"/>
  <c r="AQ74" i="11" s="1"/>
  <c r="AN73" i="11"/>
  <c r="AI73" i="11"/>
  <c r="AH73" i="11"/>
  <c r="AC73" i="11"/>
  <c r="AB73" i="11"/>
  <c r="W73" i="11"/>
  <c r="V73" i="11"/>
  <c r="Q73" i="11"/>
  <c r="R74" i="11" s="1"/>
  <c r="S74" i="11" s="1"/>
  <c r="P73" i="11"/>
  <c r="K73" i="11"/>
  <c r="J73" i="11"/>
  <c r="AO72" i="11"/>
  <c r="AN72" i="11"/>
  <c r="AI72" i="11"/>
  <c r="AH72" i="11"/>
  <c r="AC72" i="11"/>
  <c r="AD71" i="11" s="1"/>
  <c r="AE71" i="11" s="1"/>
  <c r="AB72" i="11"/>
  <c r="W72" i="11"/>
  <c r="V72" i="11"/>
  <c r="Q72" i="11"/>
  <c r="P72" i="11"/>
  <c r="K72" i="11"/>
  <c r="J72" i="11"/>
  <c r="AO71" i="11"/>
  <c r="AN71" i="11"/>
  <c r="AI71" i="11"/>
  <c r="AJ72" i="11" s="1"/>
  <c r="AK72" i="11" s="1"/>
  <c r="AH71" i="11"/>
  <c r="AC71" i="11"/>
  <c r="AB71" i="11"/>
  <c r="W71" i="11"/>
  <c r="V71" i="11"/>
  <c r="Q71" i="11"/>
  <c r="P71" i="11"/>
  <c r="K71" i="11"/>
  <c r="J71" i="11"/>
  <c r="AO70" i="11"/>
  <c r="AN70" i="11"/>
  <c r="AI70" i="11"/>
  <c r="AH70" i="11"/>
  <c r="AC70" i="11"/>
  <c r="AB70" i="11"/>
  <c r="W70" i="11"/>
  <c r="V70" i="11"/>
  <c r="Q70" i="11"/>
  <c r="R71" i="11" s="1"/>
  <c r="S71" i="11" s="1"/>
  <c r="P70" i="11"/>
  <c r="K70" i="11"/>
  <c r="J70" i="11"/>
  <c r="AO69" i="11"/>
  <c r="AN69" i="11"/>
  <c r="AI69" i="11"/>
  <c r="AH69" i="11"/>
  <c r="AC69" i="11"/>
  <c r="AB69" i="11"/>
  <c r="W69" i="11"/>
  <c r="V69" i="11"/>
  <c r="Q69" i="11"/>
  <c r="R70" i="11" s="1"/>
  <c r="S70" i="11" s="1"/>
  <c r="P69" i="11"/>
  <c r="K69" i="11"/>
  <c r="J69" i="11"/>
  <c r="AO68" i="11"/>
  <c r="AN68" i="11"/>
  <c r="AI68" i="11"/>
  <c r="AH68" i="11"/>
  <c r="AC68" i="11"/>
  <c r="AB68" i="11"/>
  <c r="W68" i="11"/>
  <c r="V68" i="11"/>
  <c r="Q68" i="11"/>
  <c r="R69" i="11" s="1"/>
  <c r="S69" i="11" s="1"/>
  <c r="P68" i="11"/>
  <c r="K68" i="11"/>
  <c r="J68" i="11"/>
  <c r="AO67" i="11"/>
  <c r="AN67" i="11"/>
  <c r="AI67" i="11"/>
  <c r="AH67" i="11"/>
  <c r="AC67" i="11"/>
  <c r="AB67" i="11"/>
  <c r="W67" i="11"/>
  <c r="V67" i="11"/>
  <c r="Q67" i="11"/>
  <c r="P67" i="11"/>
  <c r="K67" i="11"/>
  <c r="J67" i="11"/>
  <c r="AO66" i="11"/>
  <c r="AP67" i="11" s="1"/>
  <c r="AQ67" i="11" s="1"/>
  <c r="AN66" i="11"/>
  <c r="AI66" i="11"/>
  <c r="AH66" i="11"/>
  <c r="AC66" i="11"/>
  <c r="AB66" i="11"/>
  <c r="W66" i="11"/>
  <c r="V66" i="11"/>
  <c r="Q66" i="11"/>
  <c r="R67" i="11" s="1"/>
  <c r="S67" i="11" s="1"/>
  <c r="P66" i="11"/>
  <c r="K66" i="11"/>
  <c r="J66" i="11"/>
  <c r="AO65" i="11"/>
  <c r="AN65" i="11"/>
  <c r="AI65" i="11"/>
  <c r="AJ66" i="11" s="1"/>
  <c r="AK66" i="11" s="1"/>
  <c r="AH65" i="11"/>
  <c r="AC65" i="11"/>
  <c r="AB65" i="11"/>
  <c r="W65" i="11"/>
  <c r="V65" i="11"/>
  <c r="Q65" i="11"/>
  <c r="R66" i="11" s="1"/>
  <c r="S66" i="11" s="1"/>
  <c r="P65" i="11"/>
  <c r="K65" i="11"/>
  <c r="J65" i="11"/>
  <c r="AO64" i="11"/>
  <c r="AN64" i="11"/>
  <c r="AI64" i="11"/>
  <c r="AH64" i="11"/>
  <c r="AC64" i="11"/>
  <c r="AB64" i="11"/>
  <c r="W64" i="11"/>
  <c r="V64" i="11"/>
  <c r="Q64" i="11"/>
  <c r="R65" i="11" s="1"/>
  <c r="S65" i="11" s="1"/>
  <c r="P64" i="11"/>
  <c r="K64" i="11"/>
  <c r="J64" i="11"/>
  <c r="AO63" i="11"/>
  <c r="AN63" i="11"/>
  <c r="AI63" i="11"/>
  <c r="AH63" i="11"/>
  <c r="AC63" i="11"/>
  <c r="AB63" i="11"/>
  <c r="W63" i="11"/>
  <c r="V63" i="11"/>
  <c r="Q63" i="11"/>
  <c r="R64" i="11" s="1"/>
  <c r="S64" i="11" s="1"/>
  <c r="P63" i="11"/>
  <c r="K63" i="11"/>
  <c r="L64" i="11" s="1"/>
  <c r="M64" i="11" s="1"/>
  <c r="J63" i="11"/>
  <c r="AO62" i="11"/>
  <c r="AN62" i="11"/>
  <c r="AI62" i="11"/>
  <c r="AH62" i="11"/>
  <c r="AC62" i="11"/>
  <c r="AD63" i="11" s="1"/>
  <c r="AE63" i="11" s="1"/>
  <c r="AB62" i="11"/>
  <c r="W62" i="11"/>
  <c r="V62" i="11"/>
  <c r="Q62" i="11"/>
  <c r="P62" i="11"/>
  <c r="L62" i="11"/>
  <c r="M62" i="11" s="1"/>
  <c r="K62" i="11"/>
  <c r="J62" i="11"/>
  <c r="AO61" i="11"/>
  <c r="AP62" i="11" s="1"/>
  <c r="AQ62" i="11" s="1"/>
  <c r="AN61" i="11"/>
  <c r="AI61" i="11"/>
  <c r="AH61" i="11"/>
  <c r="AC61" i="11"/>
  <c r="AD62" i="11" s="1"/>
  <c r="AE62" i="11" s="1"/>
  <c r="AB61" i="11"/>
  <c r="W61" i="11"/>
  <c r="V61" i="11"/>
  <c r="Q61" i="11"/>
  <c r="R62" i="11" s="1"/>
  <c r="S62" i="11" s="1"/>
  <c r="P61" i="11"/>
  <c r="K61" i="11"/>
  <c r="J61" i="11"/>
  <c r="AO60" i="11"/>
  <c r="AP61" i="11" s="1"/>
  <c r="AQ61" i="11" s="1"/>
  <c r="AN60" i="11"/>
  <c r="AI60" i="11"/>
  <c r="AH60" i="11"/>
  <c r="AC60" i="11"/>
  <c r="AD61" i="11" s="1"/>
  <c r="AE61" i="11" s="1"/>
  <c r="AB60" i="11"/>
  <c r="W60" i="11"/>
  <c r="X61" i="11" s="1"/>
  <c r="Y61" i="11" s="1"/>
  <c r="V60" i="11"/>
  <c r="Q60" i="11"/>
  <c r="R61" i="11" s="1"/>
  <c r="S61" i="11" s="1"/>
  <c r="P60" i="11"/>
  <c r="K60" i="11"/>
  <c r="J60" i="11"/>
  <c r="AO59" i="11"/>
  <c r="AP60" i="11" s="1"/>
  <c r="AQ60" i="11" s="1"/>
  <c r="AN59" i="11"/>
  <c r="AI59" i="11"/>
  <c r="AJ60" i="11" s="1"/>
  <c r="AK60" i="11" s="1"/>
  <c r="AH59" i="11"/>
  <c r="AD59" i="11"/>
  <c r="AE59" i="11" s="1"/>
  <c r="AC59" i="11"/>
  <c r="AB59" i="11"/>
  <c r="W59" i="11"/>
  <c r="V59" i="11"/>
  <c r="Q59" i="11"/>
  <c r="R60" i="11" s="1"/>
  <c r="S60" i="11" s="1"/>
  <c r="P59" i="11"/>
  <c r="K59" i="11"/>
  <c r="J59" i="11"/>
  <c r="AO58" i="11"/>
  <c r="AN58" i="11"/>
  <c r="AI58" i="11"/>
  <c r="AH58" i="11"/>
  <c r="AC58" i="11"/>
  <c r="AB58" i="11"/>
  <c r="W58" i="11"/>
  <c r="V58" i="11"/>
  <c r="Q58" i="11"/>
  <c r="P58" i="11"/>
  <c r="K58" i="11"/>
  <c r="J58" i="11"/>
  <c r="AO57" i="11"/>
  <c r="AP58" i="11" s="1"/>
  <c r="AQ58" i="11" s="1"/>
  <c r="AN57" i="11"/>
  <c r="AI57" i="11"/>
  <c r="AJ58" i="11" s="1"/>
  <c r="AK58" i="11" s="1"/>
  <c r="AH57" i="11"/>
  <c r="AC57" i="11"/>
  <c r="AD58" i="11" s="1"/>
  <c r="AE58" i="11" s="1"/>
  <c r="AB57" i="11"/>
  <c r="W57" i="11"/>
  <c r="V57" i="11"/>
  <c r="Q57" i="11"/>
  <c r="P57" i="11"/>
  <c r="K57" i="11"/>
  <c r="J57" i="11"/>
  <c r="AO56" i="11"/>
  <c r="AN56" i="11"/>
  <c r="AI56" i="11"/>
  <c r="AH56" i="11"/>
  <c r="AC56" i="11"/>
  <c r="AD57" i="11" s="1"/>
  <c r="AE57" i="11" s="1"/>
  <c r="AB56" i="11"/>
  <c r="W56" i="11"/>
  <c r="V56" i="11"/>
  <c r="Q56" i="11"/>
  <c r="R57" i="11" s="1"/>
  <c r="S57" i="11" s="1"/>
  <c r="P56" i="11"/>
  <c r="K56" i="11"/>
  <c r="J56" i="11"/>
  <c r="AO55" i="11"/>
  <c r="AP56" i="11" s="1"/>
  <c r="AQ56" i="11" s="1"/>
  <c r="AN55" i="11"/>
  <c r="AI55" i="11"/>
  <c r="AJ56" i="11" s="1"/>
  <c r="AK56" i="11" s="1"/>
  <c r="AH55" i="11"/>
  <c r="AC55" i="11"/>
  <c r="AD56" i="11" s="1"/>
  <c r="AE56" i="11" s="1"/>
  <c r="AB55" i="11"/>
  <c r="W55" i="11"/>
  <c r="V55" i="11"/>
  <c r="Q55" i="11"/>
  <c r="R56" i="11" s="1"/>
  <c r="S56" i="11" s="1"/>
  <c r="P55" i="11"/>
  <c r="K55" i="11"/>
  <c r="J55" i="11"/>
  <c r="AO54" i="11"/>
  <c r="AP55" i="11" s="1"/>
  <c r="AQ55" i="11" s="1"/>
  <c r="AN54" i="11"/>
  <c r="AI54" i="11"/>
  <c r="AH54" i="11"/>
  <c r="AC54" i="11"/>
  <c r="AD55" i="11" s="1"/>
  <c r="AE55" i="11" s="1"/>
  <c r="AB54" i="11"/>
  <c r="W54" i="11"/>
  <c r="V54" i="11"/>
  <c r="Q54" i="11"/>
  <c r="R55" i="11" s="1"/>
  <c r="S55" i="11" s="1"/>
  <c r="P54" i="11"/>
  <c r="K54" i="11"/>
  <c r="J54" i="11"/>
  <c r="AO53" i="11"/>
  <c r="AN53" i="11"/>
  <c r="AI53" i="11"/>
  <c r="AJ54" i="11" s="1"/>
  <c r="AK54" i="11" s="1"/>
  <c r="AH53" i="11"/>
  <c r="AC53" i="11"/>
  <c r="AD54" i="11" s="1"/>
  <c r="AE54" i="11" s="1"/>
  <c r="AB53" i="11"/>
  <c r="W53" i="11"/>
  <c r="V53" i="11"/>
  <c r="Q53" i="11"/>
  <c r="P53" i="11"/>
  <c r="K53" i="11"/>
  <c r="L54" i="11" s="1"/>
  <c r="M54" i="11" s="1"/>
  <c r="J53" i="11"/>
  <c r="AO52" i="11"/>
  <c r="AN52" i="11"/>
  <c r="AI52" i="11"/>
  <c r="AH52" i="11"/>
  <c r="AC52" i="11"/>
  <c r="AB52" i="11"/>
  <c r="W52" i="11"/>
  <c r="V52" i="11"/>
  <c r="Q52" i="11"/>
  <c r="P52" i="11"/>
  <c r="K52" i="11"/>
  <c r="J52" i="11"/>
  <c r="AO51" i="11"/>
  <c r="AN51" i="11"/>
  <c r="AI51" i="11"/>
  <c r="AH51" i="11"/>
  <c r="AC51" i="11"/>
  <c r="AD52" i="11" s="1"/>
  <c r="AE52" i="11" s="1"/>
  <c r="AB51" i="11"/>
  <c r="W51" i="11"/>
  <c r="V51" i="11"/>
  <c r="Q51" i="11"/>
  <c r="R52" i="11" s="1"/>
  <c r="S52" i="11" s="1"/>
  <c r="P51" i="11"/>
  <c r="K51" i="11"/>
  <c r="L52" i="11" s="1"/>
  <c r="M52" i="11" s="1"/>
  <c r="J51" i="11"/>
  <c r="AO50" i="11"/>
  <c r="AN50" i="11"/>
  <c r="AI50" i="11"/>
  <c r="AH50" i="11"/>
  <c r="AC50" i="11"/>
  <c r="AD51" i="11" s="1"/>
  <c r="AE51" i="11" s="1"/>
  <c r="AB50" i="11"/>
  <c r="W50" i="11"/>
  <c r="V50" i="11"/>
  <c r="Q50" i="11"/>
  <c r="R49" i="11" s="1"/>
  <c r="S49" i="11" s="1"/>
  <c r="P50" i="11"/>
  <c r="K50" i="11"/>
  <c r="J50" i="11"/>
  <c r="AO49" i="11"/>
  <c r="AP50" i="11" s="1"/>
  <c r="AQ50" i="11" s="1"/>
  <c r="AN49" i="11"/>
  <c r="AI49" i="11"/>
  <c r="AH49" i="11"/>
  <c r="AC49" i="11"/>
  <c r="AD50" i="11" s="1"/>
  <c r="AE50" i="11" s="1"/>
  <c r="AB49" i="11"/>
  <c r="W49" i="11"/>
  <c r="V49" i="11"/>
  <c r="Q49" i="11"/>
  <c r="R50" i="11" s="1"/>
  <c r="S50" i="11" s="1"/>
  <c r="P49" i="11"/>
  <c r="K49" i="11"/>
  <c r="J49" i="11"/>
  <c r="AO48" i="11"/>
  <c r="AN48" i="11"/>
  <c r="AI48" i="11"/>
  <c r="AH48" i="11"/>
  <c r="AC48" i="11"/>
  <c r="AD49" i="11" s="1"/>
  <c r="AE49" i="11" s="1"/>
  <c r="AB48" i="11"/>
  <c r="W48" i="11"/>
  <c r="X47" i="11" s="1"/>
  <c r="Y47" i="11" s="1"/>
  <c r="V48" i="11"/>
  <c r="Q48" i="11"/>
  <c r="P48" i="11"/>
  <c r="K48" i="11"/>
  <c r="J48" i="11"/>
  <c r="AO47" i="11"/>
  <c r="AN47" i="11"/>
  <c r="AI47" i="11"/>
  <c r="AJ48" i="11" s="1"/>
  <c r="AK48" i="11" s="1"/>
  <c r="AH47" i="11"/>
  <c r="AC47" i="11"/>
  <c r="AB47" i="11"/>
  <c r="W47" i="11"/>
  <c r="V47" i="11"/>
  <c r="Q47" i="11"/>
  <c r="R48" i="11" s="1"/>
  <c r="S48" i="11" s="1"/>
  <c r="P47" i="11"/>
  <c r="K47" i="11"/>
  <c r="L48" i="11" s="1"/>
  <c r="M48" i="11" s="1"/>
  <c r="J47" i="11"/>
  <c r="AO46" i="11"/>
  <c r="AP47" i="11" s="1"/>
  <c r="AQ47" i="11" s="1"/>
  <c r="AN46" i="11"/>
  <c r="AI46" i="11"/>
  <c r="AH46" i="11"/>
  <c r="AC46" i="11"/>
  <c r="AD47" i="11" s="1"/>
  <c r="AE47" i="11" s="1"/>
  <c r="AB46" i="11"/>
  <c r="W46" i="11"/>
  <c r="V46" i="11"/>
  <c r="Q46" i="11"/>
  <c r="R47" i="11" s="1"/>
  <c r="S47" i="11" s="1"/>
  <c r="P46" i="11"/>
  <c r="K46" i="11"/>
  <c r="J46" i="11"/>
  <c r="AP45" i="11"/>
  <c r="AQ45" i="11" s="1"/>
  <c r="AO45" i="11"/>
  <c r="AN45" i="11"/>
  <c r="AI45" i="11"/>
  <c r="AJ46" i="11" s="1"/>
  <c r="AK46" i="11" s="1"/>
  <c r="AH45" i="11"/>
  <c r="AC45" i="11"/>
  <c r="AB45" i="11"/>
  <c r="W45" i="11"/>
  <c r="V45" i="11"/>
  <c r="Q45" i="11"/>
  <c r="P45" i="11"/>
  <c r="K45" i="11"/>
  <c r="L46" i="11" s="1"/>
  <c r="M46" i="11" s="1"/>
  <c r="J45" i="11"/>
  <c r="AO44" i="11"/>
  <c r="AN44" i="11"/>
  <c r="AI44" i="11"/>
  <c r="AH44" i="11"/>
  <c r="AC44" i="11"/>
  <c r="AB44" i="11"/>
  <c r="W44" i="11"/>
  <c r="V44" i="11"/>
  <c r="Q44" i="11"/>
  <c r="R45" i="11" s="1"/>
  <c r="S45" i="11" s="1"/>
  <c r="P44" i="11"/>
  <c r="L44" i="11"/>
  <c r="M44" i="11" s="1"/>
  <c r="K44" i="11"/>
  <c r="J44" i="11"/>
  <c r="AO43" i="11"/>
  <c r="AN43" i="11"/>
  <c r="AI43" i="11"/>
  <c r="AJ44" i="11" s="1"/>
  <c r="AK44" i="11" s="1"/>
  <c r="AH43" i="11"/>
  <c r="AC43" i="11"/>
  <c r="AB43" i="11"/>
  <c r="W43" i="11"/>
  <c r="V43" i="11"/>
  <c r="Q43" i="11"/>
  <c r="R44" i="11" s="1"/>
  <c r="S44" i="11" s="1"/>
  <c r="P43" i="11"/>
  <c r="K43" i="11"/>
  <c r="J43" i="11"/>
  <c r="AP42" i="11"/>
  <c r="AQ42" i="11" s="1"/>
  <c r="AO42" i="11"/>
  <c r="AP43" i="11" s="1"/>
  <c r="AQ43" i="11" s="1"/>
  <c r="AN42" i="11"/>
  <c r="AI42" i="11"/>
  <c r="AH42" i="11"/>
  <c r="AC42" i="11"/>
  <c r="AD43" i="11" s="1"/>
  <c r="AE43" i="11" s="1"/>
  <c r="AB42" i="11"/>
  <c r="W42" i="11"/>
  <c r="V42" i="11"/>
  <c r="Q42" i="11"/>
  <c r="P42" i="11"/>
  <c r="K42" i="11"/>
  <c r="J42" i="11"/>
  <c r="AO41" i="11"/>
  <c r="AN41" i="11"/>
  <c r="AI41" i="11"/>
  <c r="AJ42" i="11" s="1"/>
  <c r="AK42" i="11" s="1"/>
  <c r="AH41" i="11"/>
  <c r="AC41" i="11"/>
  <c r="AB41" i="11"/>
  <c r="W41" i="11"/>
  <c r="V41" i="11"/>
  <c r="Q41" i="11"/>
  <c r="R42" i="11" s="1"/>
  <c r="S42" i="11" s="1"/>
  <c r="P41" i="11"/>
  <c r="K41" i="11"/>
  <c r="L42" i="11" s="1"/>
  <c r="M42" i="11" s="1"/>
  <c r="J41" i="11"/>
  <c r="AO40" i="11"/>
  <c r="AP41" i="11" s="1"/>
  <c r="AQ41" i="11" s="1"/>
  <c r="AN40" i="11"/>
  <c r="AI40" i="11"/>
  <c r="AH40" i="11"/>
  <c r="AC40" i="11"/>
  <c r="AD41" i="11" s="1"/>
  <c r="AE41" i="11" s="1"/>
  <c r="AB40" i="11"/>
  <c r="W40" i="11"/>
  <c r="V40" i="11"/>
  <c r="Q40" i="11"/>
  <c r="P40" i="11"/>
  <c r="K40" i="11"/>
  <c r="J40" i="11"/>
  <c r="AP39" i="11"/>
  <c r="AQ39" i="11" s="1"/>
  <c r="AO39" i="11"/>
  <c r="AN39" i="11"/>
  <c r="AI39" i="11"/>
  <c r="AH39" i="11"/>
  <c r="AC39" i="11"/>
  <c r="AB39" i="11"/>
  <c r="W39" i="11"/>
  <c r="V39" i="11"/>
  <c r="Q39" i="11"/>
  <c r="P39" i="11"/>
  <c r="K39" i="11"/>
  <c r="J39" i="11"/>
  <c r="AO38" i="11"/>
  <c r="AN38" i="11"/>
  <c r="AI38" i="11"/>
  <c r="AH38" i="11"/>
  <c r="AC38" i="11"/>
  <c r="AB38" i="11"/>
  <c r="W38" i="11"/>
  <c r="X39" i="11" s="1"/>
  <c r="Y39" i="11" s="1"/>
  <c r="V38" i="11"/>
  <c r="Q38" i="11"/>
  <c r="P38" i="11"/>
  <c r="K38" i="11"/>
  <c r="J38" i="11"/>
  <c r="AO37" i="11"/>
  <c r="AP38" i="11" s="1"/>
  <c r="AQ38" i="11" s="1"/>
  <c r="AN37" i="11"/>
  <c r="AI37" i="11"/>
  <c r="AJ38" i="11" s="1"/>
  <c r="AK38" i="11" s="1"/>
  <c r="AH37" i="11"/>
  <c r="AC37" i="11"/>
  <c r="AD38" i="11" s="1"/>
  <c r="AE38" i="11" s="1"/>
  <c r="AB37" i="11"/>
  <c r="W37" i="11"/>
  <c r="V37" i="11"/>
  <c r="Q37" i="11"/>
  <c r="P37" i="11"/>
  <c r="K37" i="11"/>
  <c r="L38" i="11" s="1"/>
  <c r="M38" i="11" s="1"/>
  <c r="J37" i="11"/>
  <c r="AO36" i="11"/>
  <c r="AP37" i="11" s="1"/>
  <c r="AQ37" i="11" s="1"/>
  <c r="AN36" i="11"/>
  <c r="AI36" i="11"/>
  <c r="AH36" i="11"/>
  <c r="AC36" i="11"/>
  <c r="AB36" i="11"/>
  <c r="W36" i="11"/>
  <c r="X37" i="11" s="1"/>
  <c r="Y37" i="11" s="1"/>
  <c r="V36" i="11"/>
  <c r="Q36" i="11"/>
  <c r="P36" i="11"/>
  <c r="K36" i="11"/>
  <c r="J36" i="11"/>
  <c r="AO35" i="11"/>
  <c r="AP36" i="11" s="1"/>
  <c r="AQ36" i="11" s="1"/>
  <c r="AN35" i="11"/>
  <c r="AI35" i="11"/>
  <c r="AJ36" i="11" s="1"/>
  <c r="AK36" i="11" s="1"/>
  <c r="AH35" i="11"/>
  <c r="AC35" i="11"/>
  <c r="AB35" i="11"/>
  <c r="W35" i="11"/>
  <c r="V35" i="11"/>
  <c r="Q35" i="11"/>
  <c r="R36" i="11" s="1"/>
  <c r="S36" i="11" s="1"/>
  <c r="P35" i="11"/>
  <c r="K35" i="11"/>
  <c r="L36" i="11" s="1"/>
  <c r="M36" i="11" s="1"/>
  <c r="J35" i="11"/>
  <c r="AO34" i="11"/>
  <c r="AN34" i="11"/>
  <c r="AI34" i="11"/>
  <c r="AH34" i="11"/>
  <c r="AC34" i="11"/>
  <c r="AD35" i="11" s="1"/>
  <c r="AE35" i="11" s="1"/>
  <c r="AB34" i="11"/>
  <c r="W34" i="11"/>
  <c r="V34" i="11"/>
  <c r="Q34" i="11"/>
  <c r="P34" i="11"/>
  <c r="K34" i="11"/>
  <c r="J34" i="11"/>
  <c r="AO33" i="11"/>
  <c r="AN33" i="11"/>
  <c r="AI33" i="11"/>
  <c r="AH33" i="11"/>
  <c r="AC33" i="11"/>
  <c r="AD34" i="11" s="1"/>
  <c r="AE34" i="11" s="1"/>
  <c r="AB33" i="11"/>
  <c r="W33" i="11"/>
  <c r="V33" i="11"/>
  <c r="Q33" i="11"/>
  <c r="P33" i="11"/>
  <c r="K33" i="11"/>
  <c r="J33" i="11"/>
  <c r="AO32" i="11"/>
  <c r="AP33" i="11" s="1"/>
  <c r="AQ33" i="11" s="1"/>
  <c r="AN32" i="11"/>
  <c r="AI32" i="11"/>
  <c r="AH32" i="11"/>
  <c r="AC32" i="11"/>
  <c r="AD33" i="11" s="1"/>
  <c r="AE33" i="11" s="1"/>
  <c r="AB32" i="11"/>
  <c r="W32" i="11"/>
  <c r="X33" i="11" s="1"/>
  <c r="Y33" i="11" s="1"/>
  <c r="V32" i="11"/>
  <c r="Q32" i="11"/>
  <c r="P32" i="11"/>
  <c r="K32" i="11"/>
  <c r="J32" i="11"/>
  <c r="AO31" i="11"/>
  <c r="AP32" i="11" s="1"/>
  <c r="AQ32" i="11" s="1"/>
  <c r="AN31" i="11"/>
  <c r="AI31" i="11"/>
  <c r="AH31" i="11"/>
  <c r="AC31" i="11"/>
  <c r="AB31" i="11"/>
  <c r="W31" i="11"/>
  <c r="V31" i="11"/>
  <c r="R31" i="11"/>
  <c r="S31" i="11" s="1"/>
  <c r="Q31" i="11"/>
  <c r="R32" i="11" s="1"/>
  <c r="S32" i="11" s="1"/>
  <c r="P31" i="11"/>
  <c r="K31" i="11"/>
  <c r="J31" i="11"/>
  <c r="AO30" i="11"/>
  <c r="AP31" i="11" s="1"/>
  <c r="AQ31" i="11" s="1"/>
  <c r="AN30" i="11"/>
  <c r="AI30" i="11"/>
  <c r="AH30" i="11"/>
  <c r="AC30" i="11"/>
  <c r="AB30" i="11"/>
  <c r="W30" i="11"/>
  <c r="X31" i="11" s="1"/>
  <c r="Y31" i="11" s="1"/>
  <c r="V30" i="11"/>
  <c r="Q30" i="11"/>
  <c r="P30" i="11"/>
  <c r="K30" i="11"/>
  <c r="J30" i="11"/>
  <c r="AO29" i="11"/>
  <c r="AN29" i="11"/>
  <c r="AI29" i="11"/>
  <c r="AJ30" i="11" s="1"/>
  <c r="AK30" i="11" s="1"/>
  <c r="AH29" i="11"/>
  <c r="AC29" i="11"/>
  <c r="AB29" i="11"/>
  <c r="W29" i="11"/>
  <c r="V29" i="11"/>
  <c r="Q29" i="11"/>
  <c r="R30" i="11" s="1"/>
  <c r="S30" i="11" s="1"/>
  <c r="P29" i="11"/>
  <c r="K29" i="11"/>
  <c r="L30" i="11" s="1"/>
  <c r="M30" i="11" s="1"/>
  <c r="J29" i="11"/>
  <c r="AO28" i="11"/>
  <c r="AN28" i="11"/>
  <c r="AI28" i="11"/>
  <c r="AH28" i="11"/>
  <c r="AC28" i="11"/>
  <c r="AB28" i="11"/>
  <c r="W28" i="11"/>
  <c r="X29" i="11" s="1"/>
  <c r="Y29" i="11" s="1"/>
  <c r="V28" i="11"/>
  <c r="Q28" i="11"/>
  <c r="R29" i="11" s="1"/>
  <c r="S29" i="11" s="1"/>
  <c r="P28" i="11"/>
  <c r="K28" i="11"/>
  <c r="J28" i="11"/>
  <c r="AO27" i="11"/>
  <c r="AP28" i="11" s="1"/>
  <c r="AQ28" i="11" s="1"/>
  <c r="AN27" i="11"/>
  <c r="AI27" i="11"/>
  <c r="AH27" i="11"/>
  <c r="AC27" i="11"/>
  <c r="AB27" i="11"/>
  <c r="W27" i="11"/>
  <c r="V27" i="11"/>
  <c r="Q27" i="11"/>
  <c r="R28" i="11" s="1"/>
  <c r="S28" i="11" s="1"/>
  <c r="P27" i="11"/>
  <c r="K27" i="11"/>
  <c r="L28" i="11" s="1"/>
  <c r="M28" i="11" s="1"/>
  <c r="J27" i="11"/>
  <c r="AO26" i="11"/>
  <c r="AN26" i="11"/>
  <c r="AI26" i="11"/>
  <c r="AH26" i="11"/>
  <c r="AC26" i="11"/>
  <c r="AB26" i="11"/>
  <c r="W26" i="11"/>
  <c r="V26" i="11"/>
  <c r="Q26" i="11"/>
  <c r="R27" i="11" s="1"/>
  <c r="S27" i="11" s="1"/>
  <c r="P26" i="11"/>
  <c r="K26" i="11"/>
  <c r="J26" i="11"/>
  <c r="AO25" i="11"/>
  <c r="AP26" i="11" s="1"/>
  <c r="AQ26" i="11" s="1"/>
  <c r="AN25" i="11"/>
  <c r="AI25" i="11"/>
  <c r="AJ26" i="11" s="1"/>
  <c r="AK26" i="11" s="1"/>
  <c r="AH25" i="11"/>
  <c r="AC25" i="11"/>
  <c r="AD26" i="11" s="1"/>
  <c r="AE26" i="11" s="1"/>
  <c r="AB25" i="11"/>
  <c r="W25" i="11"/>
  <c r="V25" i="11"/>
  <c r="Q25" i="11"/>
  <c r="P25" i="11"/>
  <c r="K25" i="11"/>
  <c r="J25" i="11"/>
  <c r="AO24" i="11"/>
  <c r="AN24" i="11"/>
  <c r="AI24" i="11"/>
  <c r="AH24" i="11"/>
  <c r="AC24" i="11"/>
  <c r="AD25" i="11" s="1"/>
  <c r="AE25" i="11" s="1"/>
  <c r="AB24" i="11"/>
  <c r="W24" i="11"/>
  <c r="X25" i="11" s="1"/>
  <c r="Y25" i="11" s="1"/>
  <c r="V24" i="11"/>
  <c r="Q24" i="11"/>
  <c r="R23" i="11" s="1"/>
  <c r="S23" i="11" s="1"/>
  <c r="P24" i="11"/>
  <c r="K24" i="11"/>
  <c r="J24" i="11"/>
  <c r="AO23" i="11"/>
  <c r="AP24" i="11" s="1"/>
  <c r="AQ24" i="11" s="1"/>
  <c r="AN23" i="11"/>
  <c r="AI23" i="11"/>
  <c r="AJ24" i="11" s="1"/>
  <c r="AK24" i="11" s="1"/>
  <c r="AH23" i="11"/>
  <c r="AC23" i="11"/>
  <c r="AD24" i="11" s="1"/>
  <c r="AE24" i="11" s="1"/>
  <c r="AB23" i="11"/>
  <c r="W23" i="11"/>
  <c r="V23" i="11"/>
  <c r="Q23" i="11"/>
  <c r="P23" i="11"/>
  <c r="K23" i="11"/>
  <c r="L24" i="11" s="1"/>
  <c r="M24" i="11" s="1"/>
  <c r="J23" i="11"/>
  <c r="AO22" i="11"/>
  <c r="AN22" i="11"/>
  <c r="AI22" i="11"/>
  <c r="AH22" i="11"/>
  <c r="AC22" i="11"/>
  <c r="AB22" i="11"/>
  <c r="W22" i="11"/>
  <c r="V22" i="11"/>
  <c r="Q22" i="11"/>
  <c r="P22" i="11"/>
  <c r="K22" i="11"/>
  <c r="J22" i="11"/>
  <c r="AO21" i="11"/>
  <c r="AN21" i="11"/>
  <c r="AI21" i="11"/>
  <c r="AJ22" i="11" s="1"/>
  <c r="AK22" i="11" s="1"/>
  <c r="AH21" i="11"/>
  <c r="AC21" i="11"/>
  <c r="AB21" i="11"/>
  <c r="W21" i="11"/>
  <c r="V21" i="11"/>
  <c r="Q21" i="11"/>
  <c r="R22" i="11" s="1"/>
  <c r="S22" i="11" s="1"/>
  <c r="P21" i="11"/>
  <c r="K21" i="11"/>
  <c r="G15" i="11"/>
  <c r="F15" i="11"/>
  <c r="E15" i="11"/>
  <c r="D15" i="11"/>
  <c r="C15" i="11"/>
  <c r="B15" i="11"/>
  <c r="G27" i="10"/>
  <c r="F27" i="10"/>
  <c r="E27" i="10"/>
  <c r="D27" i="10"/>
  <c r="C27" i="10"/>
  <c r="B27" i="10"/>
  <c r="I721" i="8"/>
  <c r="H721" i="8"/>
  <c r="G721" i="8"/>
  <c r="E721" i="8"/>
  <c r="D721" i="8"/>
  <c r="K721" i="8" s="1"/>
  <c r="J720" i="8"/>
  <c r="H720" i="8"/>
  <c r="G720" i="8"/>
  <c r="E720" i="8"/>
  <c r="D720" i="8"/>
  <c r="K720" i="8" s="1"/>
  <c r="H719" i="8"/>
  <c r="G719" i="8"/>
  <c r="E719" i="8"/>
  <c r="D719" i="8"/>
  <c r="K718" i="8"/>
  <c r="J718" i="8"/>
  <c r="I718" i="8"/>
  <c r="H718" i="8"/>
  <c r="G718" i="8"/>
  <c r="E718" i="8"/>
  <c r="D718" i="8"/>
  <c r="K717" i="8"/>
  <c r="H717" i="8"/>
  <c r="G717" i="8"/>
  <c r="E717" i="8"/>
  <c r="D717" i="8"/>
  <c r="J716" i="8"/>
  <c r="I716" i="8"/>
  <c r="H716" i="8"/>
  <c r="G716" i="8"/>
  <c r="E716" i="8"/>
  <c r="D716" i="8"/>
  <c r="K716" i="8" s="1"/>
  <c r="K715" i="8"/>
  <c r="I715" i="8"/>
  <c r="H715" i="8"/>
  <c r="G715" i="8"/>
  <c r="E715" i="8"/>
  <c r="D715" i="8"/>
  <c r="J715" i="8" s="1"/>
  <c r="K714" i="8"/>
  <c r="J714" i="8"/>
  <c r="H714" i="8"/>
  <c r="G714" i="8"/>
  <c r="E714" i="8"/>
  <c r="D714" i="8"/>
  <c r="I714" i="8" s="1"/>
  <c r="I713" i="8"/>
  <c r="H713" i="8"/>
  <c r="G713" i="8"/>
  <c r="E713" i="8"/>
  <c r="D713" i="8"/>
  <c r="K713" i="8" s="1"/>
  <c r="J712" i="8"/>
  <c r="H712" i="8"/>
  <c r="G712" i="8"/>
  <c r="E712" i="8"/>
  <c r="D712" i="8"/>
  <c r="K712" i="8" s="1"/>
  <c r="H711" i="8"/>
  <c r="G711" i="8"/>
  <c r="E711" i="8"/>
  <c r="D711" i="8"/>
  <c r="K710" i="8"/>
  <c r="J710" i="8"/>
  <c r="I710" i="8"/>
  <c r="H710" i="8"/>
  <c r="G710" i="8"/>
  <c r="E710" i="8"/>
  <c r="D710" i="8"/>
  <c r="H709" i="8"/>
  <c r="G709" i="8"/>
  <c r="E709" i="8"/>
  <c r="D709" i="8"/>
  <c r="J708" i="8"/>
  <c r="I708" i="8"/>
  <c r="H708" i="8"/>
  <c r="G708" i="8"/>
  <c r="E708" i="8"/>
  <c r="D708" i="8"/>
  <c r="K708" i="8" s="1"/>
  <c r="K707" i="8"/>
  <c r="I707" i="8"/>
  <c r="H707" i="8"/>
  <c r="G707" i="8"/>
  <c r="E707" i="8"/>
  <c r="D707" i="8"/>
  <c r="J707" i="8" s="1"/>
  <c r="K706" i="8"/>
  <c r="J706" i="8"/>
  <c r="H706" i="8"/>
  <c r="G706" i="8"/>
  <c r="E706" i="8"/>
  <c r="D706" i="8"/>
  <c r="I706" i="8" s="1"/>
  <c r="I705" i="8"/>
  <c r="H705" i="8"/>
  <c r="G705" i="8"/>
  <c r="E705" i="8"/>
  <c r="D705" i="8"/>
  <c r="K705" i="8" s="1"/>
  <c r="J704" i="8"/>
  <c r="H704" i="8"/>
  <c r="G704" i="8"/>
  <c r="E704" i="8"/>
  <c r="D704" i="8"/>
  <c r="K704" i="8" s="1"/>
  <c r="H703" i="8"/>
  <c r="G703" i="8"/>
  <c r="E703" i="8"/>
  <c r="D703" i="8"/>
  <c r="K702" i="8"/>
  <c r="J702" i="8"/>
  <c r="I702" i="8"/>
  <c r="H702" i="8"/>
  <c r="G702" i="8"/>
  <c r="E702" i="8"/>
  <c r="D702" i="8"/>
  <c r="K701" i="8"/>
  <c r="H701" i="8"/>
  <c r="G701" i="8"/>
  <c r="E701" i="8"/>
  <c r="D701" i="8"/>
  <c r="J700" i="8"/>
  <c r="I700" i="8"/>
  <c r="H700" i="8"/>
  <c r="G700" i="8"/>
  <c r="E700" i="8"/>
  <c r="D700" i="8"/>
  <c r="K700" i="8" s="1"/>
  <c r="K699" i="8"/>
  <c r="I699" i="8"/>
  <c r="H699" i="8"/>
  <c r="G699" i="8"/>
  <c r="E699" i="8"/>
  <c r="D699" i="8"/>
  <c r="J699" i="8" s="1"/>
  <c r="K698" i="8"/>
  <c r="J698" i="8"/>
  <c r="H698" i="8"/>
  <c r="G698" i="8"/>
  <c r="E698" i="8"/>
  <c r="D698" i="8"/>
  <c r="I698" i="8" s="1"/>
  <c r="I697" i="8"/>
  <c r="H697" i="8"/>
  <c r="G697" i="8"/>
  <c r="E697" i="8"/>
  <c r="D697" i="8"/>
  <c r="K697" i="8" s="1"/>
  <c r="J696" i="8"/>
  <c r="H696" i="8"/>
  <c r="G696" i="8"/>
  <c r="E696" i="8"/>
  <c r="D696" i="8"/>
  <c r="K696" i="8" s="1"/>
  <c r="H695" i="8"/>
  <c r="G695" i="8"/>
  <c r="E695" i="8"/>
  <c r="D695" i="8"/>
  <c r="K694" i="8"/>
  <c r="J694" i="8"/>
  <c r="I694" i="8"/>
  <c r="H694" i="8"/>
  <c r="G694" i="8"/>
  <c r="E694" i="8"/>
  <c r="D694" i="8"/>
  <c r="H693" i="8"/>
  <c r="G693" i="8"/>
  <c r="E693" i="8"/>
  <c r="D693" i="8"/>
  <c r="J692" i="8"/>
  <c r="I692" i="8"/>
  <c r="H692" i="8"/>
  <c r="G692" i="8"/>
  <c r="E692" i="8"/>
  <c r="D692" i="8"/>
  <c r="K692" i="8" s="1"/>
  <c r="K691" i="8"/>
  <c r="I691" i="8"/>
  <c r="H691" i="8"/>
  <c r="G691" i="8"/>
  <c r="E691" i="8"/>
  <c r="D691" i="8"/>
  <c r="J691" i="8" s="1"/>
  <c r="K690" i="8"/>
  <c r="J690" i="8"/>
  <c r="H690" i="8"/>
  <c r="G690" i="8"/>
  <c r="E690" i="8"/>
  <c r="D690" i="8"/>
  <c r="I690" i="8" s="1"/>
  <c r="I689" i="8"/>
  <c r="H689" i="8"/>
  <c r="G689" i="8"/>
  <c r="E689" i="8"/>
  <c r="D689" i="8"/>
  <c r="K689" i="8" s="1"/>
  <c r="J688" i="8"/>
  <c r="H688" i="8"/>
  <c r="G688" i="8"/>
  <c r="E688" i="8"/>
  <c r="D688" i="8"/>
  <c r="K688" i="8" s="1"/>
  <c r="H687" i="8"/>
  <c r="G687" i="8"/>
  <c r="E687" i="8"/>
  <c r="D687" i="8"/>
  <c r="K686" i="8"/>
  <c r="J686" i="8"/>
  <c r="I686" i="8"/>
  <c r="H686" i="8"/>
  <c r="G686" i="8"/>
  <c r="E686" i="8"/>
  <c r="D686" i="8"/>
  <c r="K685" i="8"/>
  <c r="H685" i="8"/>
  <c r="G685" i="8"/>
  <c r="E685" i="8"/>
  <c r="D685" i="8"/>
  <c r="J684" i="8"/>
  <c r="I684" i="8"/>
  <c r="H684" i="8"/>
  <c r="G684" i="8"/>
  <c r="E684" i="8"/>
  <c r="D684" i="8"/>
  <c r="K684" i="8" s="1"/>
  <c r="K683" i="8"/>
  <c r="I683" i="8"/>
  <c r="H683" i="8"/>
  <c r="G683" i="8"/>
  <c r="E683" i="8"/>
  <c r="D683" i="8"/>
  <c r="J683" i="8" s="1"/>
  <c r="K682" i="8"/>
  <c r="J682" i="8"/>
  <c r="H682" i="8"/>
  <c r="G682" i="8"/>
  <c r="E682" i="8"/>
  <c r="D682" i="8"/>
  <c r="I682" i="8" s="1"/>
  <c r="I681" i="8"/>
  <c r="H681" i="8"/>
  <c r="G681" i="8"/>
  <c r="E681" i="8"/>
  <c r="D681" i="8"/>
  <c r="K681" i="8" s="1"/>
  <c r="J680" i="8"/>
  <c r="H680" i="8"/>
  <c r="G680" i="8"/>
  <c r="E680" i="8"/>
  <c r="D680" i="8"/>
  <c r="K680" i="8" s="1"/>
  <c r="H679" i="8"/>
  <c r="G679" i="8"/>
  <c r="E679" i="8"/>
  <c r="D679" i="8"/>
  <c r="K678" i="8"/>
  <c r="J678" i="8"/>
  <c r="I678" i="8"/>
  <c r="H678" i="8"/>
  <c r="G678" i="8"/>
  <c r="E678" i="8"/>
  <c r="D678" i="8"/>
  <c r="H677" i="8"/>
  <c r="G677" i="8"/>
  <c r="E677" i="8"/>
  <c r="D677" i="8"/>
  <c r="J676" i="8"/>
  <c r="I676" i="8"/>
  <c r="H676" i="8"/>
  <c r="G676" i="8"/>
  <c r="E676" i="8"/>
  <c r="D676" i="8"/>
  <c r="K676" i="8" s="1"/>
  <c r="K675" i="8"/>
  <c r="I675" i="8"/>
  <c r="H675" i="8"/>
  <c r="G675" i="8"/>
  <c r="E675" i="8"/>
  <c r="D675" i="8"/>
  <c r="J675" i="8" s="1"/>
  <c r="K674" i="8"/>
  <c r="J674" i="8"/>
  <c r="H674" i="8"/>
  <c r="G674" i="8"/>
  <c r="E674" i="8"/>
  <c r="D674" i="8"/>
  <c r="I674" i="8" s="1"/>
  <c r="I673" i="8"/>
  <c r="H673" i="8"/>
  <c r="G673" i="8"/>
  <c r="E673" i="8"/>
  <c r="D673" i="8"/>
  <c r="K673" i="8" s="1"/>
  <c r="J672" i="8"/>
  <c r="H672" i="8"/>
  <c r="G672" i="8"/>
  <c r="E672" i="8"/>
  <c r="D672" i="8"/>
  <c r="K672" i="8" s="1"/>
  <c r="H671" i="8"/>
  <c r="G671" i="8"/>
  <c r="E671" i="8"/>
  <c r="D671" i="8"/>
  <c r="K670" i="8"/>
  <c r="J670" i="8"/>
  <c r="I670" i="8"/>
  <c r="H670" i="8"/>
  <c r="G670" i="8"/>
  <c r="E670" i="8"/>
  <c r="D670" i="8"/>
  <c r="K669" i="8"/>
  <c r="H669" i="8"/>
  <c r="G669" i="8"/>
  <c r="E669" i="8"/>
  <c r="D669" i="8"/>
  <c r="J668" i="8"/>
  <c r="I668" i="8"/>
  <c r="H668" i="8"/>
  <c r="G668" i="8"/>
  <c r="E668" i="8"/>
  <c r="D668" i="8"/>
  <c r="K668" i="8" s="1"/>
  <c r="K667" i="8"/>
  <c r="I667" i="8"/>
  <c r="H667" i="8"/>
  <c r="G667" i="8"/>
  <c r="E667" i="8"/>
  <c r="D667" i="8"/>
  <c r="J667" i="8" s="1"/>
  <c r="K666" i="8"/>
  <c r="J666" i="8"/>
  <c r="H666" i="8"/>
  <c r="G666" i="8"/>
  <c r="E666" i="8"/>
  <c r="D666" i="8"/>
  <c r="I666" i="8" s="1"/>
  <c r="I665" i="8"/>
  <c r="H665" i="8"/>
  <c r="G665" i="8"/>
  <c r="E665" i="8"/>
  <c r="D665" i="8"/>
  <c r="K665" i="8" s="1"/>
  <c r="J664" i="8"/>
  <c r="H664" i="8"/>
  <c r="G664" i="8"/>
  <c r="E664" i="8"/>
  <c r="D664" i="8"/>
  <c r="K664" i="8" s="1"/>
  <c r="H663" i="8"/>
  <c r="G663" i="8"/>
  <c r="E663" i="8"/>
  <c r="D663" i="8"/>
  <c r="K662" i="8"/>
  <c r="J662" i="8"/>
  <c r="I662" i="8"/>
  <c r="H662" i="8"/>
  <c r="G662" i="8"/>
  <c r="E662" i="8"/>
  <c r="D662" i="8"/>
  <c r="H661" i="8"/>
  <c r="G661" i="8"/>
  <c r="E661" i="8"/>
  <c r="D661" i="8"/>
  <c r="J660" i="8"/>
  <c r="I660" i="8"/>
  <c r="H660" i="8"/>
  <c r="G660" i="8"/>
  <c r="E660" i="8"/>
  <c r="D660" i="8"/>
  <c r="K660" i="8" s="1"/>
  <c r="K659" i="8"/>
  <c r="I659" i="8"/>
  <c r="H659" i="8"/>
  <c r="G659" i="8"/>
  <c r="E659" i="8"/>
  <c r="D659" i="8"/>
  <c r="J659" i="8" s="1"/>
  <c r="K658" i="8"/>
  <c r="J658" i="8"/>
  <c r="H658" i="8"/>
  <c r="G658" i="8"/>
  <c r="E658" i="8"/>
  <c r="D658" i="8"/>
  <c r="I658" i="8" s="1"/>
  <c r="I657" i="8"/>
  <c r="H657" i="8"/>
  <c r="G657" i="8"/>
  <c r="E657" i="8"/>
  <c r="D657" i="8"/>
  <c r="K657" i="8" s="1"/>
  <c r="J656" i="8"/>
  <c r="H656" i="8"/>
  <c r="G656" i="8"/>
  <c r="E656" i="8"/>
  <c r="D656" i="8"/>
  <c r="K656" i="8" s="1"/>
  <c r="H655" i="8"/>
  <c r="G655" i="8"/>
  <c r="E655" i="8"/>
  <c r="D655" i="8"/>
  <c r="K654" i="8"/>
  <c r="J654" i="8"/>
  <c r="I654" i="8"/>
  <c r="H654" i="8"/>
  <c r="G654" i="8"/>
  <c r="E654" i="8"/>
  <c r="D654" i="8"/>
  <c r="K653" i="8"/>
  <c r="H653" i="8"/>
  <c r="G653" i="8"/>
  <c r="E653" i="8"/>
  <c r="D653" i="8"/>
  <c r="J652" i="8"/>
  <c r="I652" i="8"/>
  <c r="H652" i="8"/>
  <c r="G652" i="8"/>
  <c r="E652" i="8"/>
  <c r="D652" i="8"/>
  <c r="K652" i="8" s="1"/>
  <c r="K651" i="8"/>
  <c r="I651" i="8"/>
  <c r="H651" i="8"/>
  <c r="G651" i="8"/>
  <c r="E651" i="8"/>
  <c r="D651" i="8"/>
  <c r="J651" i="8" s="1"/>
  <c r="K650" i="8"/>
  <c r="J650" i="8"/>
  <c r="H650" i="8"/>
  <c r="G650" i="8"/>
  <c r="E650" i="8"/>
  <c r="D650" i="8"/>
  <c r="I650" i="8" s="1"/>
  <c r="I649" i="8"/>
  <c r="H649" i="8"/>
  <c r="G649" i="8"/>
  <c r="E649" i="8"/>
  <c r="D649" i="8"/>
  <c r="K649" i="8" s="1"/>
  <c r="J648" i="8"/>
  <c r="H648" i="8"/>
  <c r="G648" i="8"/>
  <c r="E648" i="8"/>
  <c r="D648" i="8"/>
  <c r="K648" i="8" s="1"/>
  <c r="H647" i="8"/>
  <c r="G647" i="8"/>
  <c r="E647" i="8"/>
  <c r="D647" i="8"/>
  <c r="K646" i="8"/>
  <c r="J646" i="8"/>
  <c r="I646" i="8"/>
  <c r="H646" i="8"/>
  <c r="G646" i="8"/>
  <c r="E646" i="8"/>
  <c r="D646" i="8"/>
  <c r="H645" i="8"/>
  <c r="G645" i="8"/>
  <c r="E645" i="8"/>
  <c r="D645" i="8"/>
  <c r="J644" i="8"/>
  <c r="I644" i="8"/>
  <c r="H644" i="8"/>
  <c r="G644" i="8"/>
  <c r="E644" i="8"/>
  <c r="D644" i="8"/>
  <c r="K644" i="8" s="1"/>
  <c r="K643" i="8"/>
  <c r="I643" i="8"/>
  <c r="H643" i="8"/>
  <c r="G643" i="8"/>
  <c r="E643" i="8"/>
  <c r="D643" i="8"/>
  <c r="J643" i="8" s="1"/>
  <c r="K642" i="8"/>
  <c r="J642" i="8"/>
  <c r="H642" i="8"/>
  <c r="G642" i="8"/>
  <c r="E642" i="8"/>
  <c r="D642" i="8"/>
  <c r="I642" i="8" s="1"/>
  <c r="I641" i="8"/>
  <c r="H641" i="8"/>
  <c r="G641" i="8"/>
  <c r="E641" i="8"/>
  <c r="D641" i="8"/>
  <c r="K641" i="8" s="1"/>
  <c r="J640" i="8"/>
  <c r="H640" i="8"/>
  <c r="G640" i="8"/>
  <c r="E640" i="8"/>
  <c r="D640" i="8"/>
  <c r="K640" i="8" s="1"/>
  <c r="H639" i="8"/>
  <c r="G639" i="8"/>
  <c r="E639" i="8"/>
  <c r="D639" i="8"/>
  <c r="K638" i="8"/>
  <c r="J638" i="8"/>
  <c r="I638" i="8"/>
  <c r="H638" i="8"/>
  <c r="G638" i="8"/>
  <c r="E638" i="8"/>
  <c r="D638" i="8"/>
  <c r="K637" i="8"/>
  <c r="H637" i="8"/>
  <c r="G637" i="8"/>
  <c r="E637" i="8"/>
  <c r="D637" i="8"/>
  <c r="J636" i="8"/>
  <c r="I636" i="8"/>
  <c r="H636" i="8"/>
  <c r="G636" i="8"/>
  <c r="E636" i="8"/>
  <c r="D636" i="8"/>
  <c r="K636" i="8" s="1"/>
  <c r="K635" i="8"/>
  <c r="I635" i="8"/>
  <c r="H635" i="8"/>
  <c r="G635" i="8"/>
  <c r="E635" i="8"/>
  <c r="D635" i="8"/>
  <c r="J635" i="8" s="1"/>
  <c r="K634" i="8"/>
  <c r="J634" i="8"/>
  <c r="H634" i="8"/>
  <c r="G634" i="8"/>
  <c r="E634" i="8"/>
  <c r="D634" i="8"/>
  <c r="I634" i="8" s="1"/>
  <c r="I633" i="8"/>
  <c r="H633" i="8"/>
  <c r="G633" i="8"/>
  <c r="E633" i="8"/>
  <c r="D633" i="8"/>
  <c r="K633" i="8" s="1"/>
  <c r="J632" i="8"/>
  <c r="H632" i="8"/>
  <c r="G632" i="8"/>
  <c r="E632" i="8"/>
  <c r="D632" i="8"/>
  <c r="K632" i="8" s="1"/>
  <c r="H631" i="8"/>
  <c r="G631" i="8"/>
  <c r="E631" i="8"/>
  <c r="D631" i="8"/>
  <c r="K630" i="8"/>
  <c r="J630" i="8"/>
  <c r="I630" i="8"/>
  <c r="H630" i="8"/>
  <c r="G630" i="8"/>
  <c r="E630" i="8"/>
  <c r="D630" i="8"/>
  <c r="H629" i="8"/>
  <c r="G629" i="8"/>
  <c r="E629" i="8"/>
  <c r="D629" i="8"/>
  <c r="J628" i="8"/>
  <c r="I628" i="8"/>
  <c r="H628" i="8"/>
  <c r="G628" i="8"/>
  <c r="E628" i="8"/>
  <c r="D628" i="8"/>
  <c r="K628" i="8" s="1"/>
  <c r="K627" i="8"/>
  <c r="I627" i="8"/>
  <c r="H627" i="8"/>
  <c r="G627" i="8"/>
  <c r="E627" i="8"/>
  <c r="D627" i="8"/>
  <c r="J627" i="8" s="1"/>
  <c r="K626" i="8"/>
  <c r="J626" i="8"/>
  <c r="H626" i="8"/>
  <c r="G626" i="8"/>
  <c r="E626" i="8"/>
  <c r="D626" i="8"/>
  <c r="I626" i="8" s="1"/>
  <c r="I625" i="8"/>
  <c r="H625" i="8"/>
  <c r="G625" i="8"/>
  <c r="E625" i="8"/>
  <c r="D625" i="8"/>
  <c r="K625" i="8" s="1"/>
  <c r="J624" i="8"/>
  <c r="H624" i="8"/>
  <c r="G624" i="8"/>
  <c r="E624" i="8"/>
  <c r="D624" i="8"/>
  <c r="K624" i="8" s="1"/>
  <c r="H623" i="8"/>
  <c r="G623" i="8"/>
  <c r="E623" i="8"/>
  <c r="D623" i="8"/>
  <c r="K622" i="8"/>
  <c r="J622" i="8"/>
  <c r="I622" i="8"/>
  <c r="H622" i="8"/>
  <c r="G622" i="8"/>
  <c r="E622" i="8"/>
  <c r="D622" i="8"/>
  <c r="K621" i="8"/>
  <c r="H621" i="8"/>
  <c r="G621" i="8"/>
  <c r="E621" i="8"/>
  <c r="D621" i="8"/>
  <c r="J620" i="8"/>
  <c r="I620" i="8"/>
  <c r="H620" i="8"/>
  <c r="G620" i="8"/>
  <c r="E620" i="8"/>
  <c r="D620" i="8"/>
  <c r="K620" i="8" s="1"/>
  <c r="K619" i="8"/>
  <c r="I619" i="8"/>
  <c r="H619" i="8"/>
  <c r="G619" i="8"/>
  <c r="E619" i="8"/>
  <c r="D619" i="8"/>
  <c r="J619" i="8" s="1"/>
  <c r="K618" i="8"/>
  <c r="J618" i="8"/>
  <c r="H618" i="8"/>
  <c r="G618" i="8"/>
  <c r="E618" i="8"/>
  <c r="D618" i="8"/>
  <c r="I618" i="8" s="1"/>
  <c r="I617" i="8"/>
  <c r="H617" i="8"/>
  <c r="G617" i="8"/>
  <c r="E617" i="8"/>
  <c r="D617" i="8"/>
  <c r="K617" i="8" s="1"/>
  <c r="J616" i="8"/>
  <c r="H616" i="8"/>
  <c r="G616" i="8"/>
  <c r="E616" i="8"/>
  <c r="D616" i="8"/>
  <c r="K616" i="8" s="1"/>
  <c r="H615" i="8"/>
  <c r="G615" i="8"/>
  <c r="E615" i="8"/>
  <c r="D615" i="8"/>
  <c r="K614" i="8"/>
  <c r="J614" i="8"/>
  <c r="I614" i="8"/>
  <c r="H614" i="8"/>
  <c r="G614" i="8"/>
  <c r="E614" i="8"/>
  <c r="D614" i="8"/>
  <c r="H613" i="8"/>
  <c r="G613" i="8"/>
  <c r="E613" i="8"/>
  <c r="D613" i="8"/>
  <c r="J612" i="8"/>
  <c r="I612" i="8"/>
  <c r="H612" i="8"/>
  <c r="G612" i="8"/>
  <c r="E612" i="8"/>
  <c r="D612" i="8"/>
  <c r="K612" i="8" s="1"/>
  <c r="K611" i="8"/>
  <c r="I611" i="8"/>
  <c r="H611" i="8"/>
  <c r="G611" i="8"/>
  <c r="E611" i="8"/>
  <c r="D611" i="8"/>
  <c r="J611" i="8" s="1"/>
  <c r="K610" i="8"/>
  <c r="J610" i="8"/>
  <c r="H610" i="8"/>
  <c r="G610" i="8"/>
  <c r="E610" i="8"/>
  <c r="D610" i="8"/>
  <c r="I610" i="8" s="1"/>
  <c r="I609" i="8"/>
  <c r="H609" i="8"/>
  <c r="G609" i="8"/>
  <c r="E609" i="8"/>
  <c r="D609" i="8"/>
  <c r="K609" i="8" s="1"/>
  <c r="J608" i="8"/>
  <c r="H608" i="8"/>
  <c r="G608" i="8"/>
  <c r="E608" i="8"/>
  <c r="D608" i="8"/>
  <c r="K608" i="8" s="1"/>
  <c r="H607" i="8"/>
  <c r="G607" i="8"/>
  <c r="E607" i="8"/>
  <c r="D607" i="8"/>
  <c r="K606" i="8"/>
  <c r="J606" i="8"/>
  <c r="I606" i="8"/>
  <c r="H606" i="8"/>
  <c r="G606" i="8"/>
  <c r="E606" i="8"/>
  <c r="D606" i="8"/>
  <c r="K605" i="8"/>
  <c r="I605" i="8"/>
  <c r="H605" i="8"/>
  <c r="G605" i="8"/>
  <c r="E605" i="8"/>
  <c r="D605" i="8"/>
  <c r="J605" i="8" s="1"/>
  <c r="J604" i="8"/>
  <c r="I604" i="8"/>
  <c r="H604" i="8"/>
  <c r="G604" i="8"/>
  <c r="E604" i="8"/>
  <c r="D604" i="8"/>
  <c r="K604" i="8" s="1"/>
  <c r="K603" i="8"/>
  <c r="I603" i="8"/>
  <c r="H603" i="8"/>
  <c r="G603" i="8"/>
  <c r="E603" i="8"/>
  <c r="D603" i="8"/>
  <c r="J603" i="8" s="1"/>
  <c r="K602" i="8"/>
  <c r="J602" i="8"/>
  <c r="H602" i="8"/>
  <c r="G602" i="8"/>
  <c r="E602" i="8"/>
  <c r="D602" i="8"/>
  <c r="I602" i="8" s="1"/>
  <c r="I601" i="8"/>
  <c r="H601" i="8"/>
  <c r="G601" i="8"/>
  <c r="E601" i="8"/>
  <c r="D601" i="8"/>
  <c r="J600" i="8"/>
  <c r="H600" i="8"/>
  <c r="G600" i="8"/>
  <c r="E600" i="8"/>
  <c r="D600" i="8"/>
  <c r="K600" i="8" s="1"/>
  <c r="K599" i="8"/>
  <c r="H599" i="8"/>
  <c r="G599" i="8"/>
  <c r="E599" i="8"/>
  <c r="D599" i="8"/>
  <c r="K598" i="8"/>
  <c r="J598" i="8"/>
  <c r="I598" i="8"/>
  <c r="H598" i="8"/>
  <c r="G598" i="8"/>
  <c r="E598" i="8"/>
  <c r="D598" i="8"/>
  <c r="H597" i="8"/>
  <c r="G597" i="8"/>
  <c r="E597" i="8"/>
  <c r="D597" i="8"/>
  <c r="J596" i="8"/>
  <c r="I596" i="8"/>
  <c r="H596" i="8"/>
  <c r="G596" i="8"/>
  <c r="E596" i="8"/>
  <c r="D596" i="8"/>
  <c r="K596" i="8" s="1"/>
  <c r="K595" i="8"/>
  <c r="I595" i="8"/>
  <c r="H595" i="8"/>
  <c r="G595" i="8"/>
  <c r="E595" i="8"/>
  <c r="D595" i="8"/>
  <c r="J595" i="8" s="1"/>
  <c r="K594" i="8"/>
  <c r="J594" i="8"/>
  <c r="H594" i="8"/>
  <c r="G594" i="8"/>
  <c r="E594" i="8"/>
  <c r="D594" i="8"/>
  <c r="I594" i="8" s="1"/>
  <c r="H593" i="8"/>
  <c r="G593" i="8"/>
  <c r="E593" i="8"/>
  <c r="D593" i="8"/>
  <c r="J592" i="8"/>
  <c r="H592" i="8"/>
  <c r="G592" i="8"/>
  <c r="E592" i="8"/>
  <c r="D592" i="8"/>
  <c r="K592" i="8" s="1"/>
  <c r="K591" i="8"/>
  <c r="H591" i="8"/>
  <c r="G591" i="8"/>
  <c r="E591" i="8"/>
  <c r="D591" i="8"/>
  <c r="K590" i="8"/>
  <c r="J590" i="8"/>
  <c r="I590" i="8"/>
  <c r="H590" i="8"/>
  <c r="G590" i="8"/>
  <c r="E590" i="8"/>
  <c r="D590" i="8"/>
  <c r="H589" i="8"/>
  <c r="G589" i="8"/>
  <c r="E589" i="8"/>
  <c r="D589" i="8"/>
  <c r="J589" i="8" s="1"/>
  <c r="J588" i="8"/>
  <c r="I588" i="8"/>
  <c r="H588" i="8"/>
  <c r="G588" i="8"/>
  <c r="E588" i="8"/>
  <c r="D588" i="8"/>
  <c r="K588" i="8" s="1"/>
  <c r="K587" i="8"/>
  <c r="I587" i="8"/>
  <c r="H587" i="8"/>
  <c r="G587" i="8"/>
  <c r="E587" i="8"/>
  <c r="D587" i="8"/>
  <c r="J587" i="8" s="1"/>
  <c r="K586" i="8"/>
  <c r="J586" i="8"/>
  <c r="H586" i="8"/>
  <c r="G586" i="8"/>
  <c r="E586" i="8"/>
  <c r="D586" i="8"/>
  <c r="I586" i="8" s="1"/>
  <c r="H585" i="8"/>
  <c r="G585" i="8"/>
  <c r="E585" i="8"/>
  <c r="D585" i="8"/>
  <c r="J584" i="8"/>
  <c r="H584" i="8"/>
  <c r="G584" i="8"/>
  <c r="E584" i="8"/>
  <c r="D584" i="8"/>
  <c r="K584" i="8" s="1"/>
  <c r="H583" i="8"/>
  <c r="G583" i="8"/>
  <c r="E583" i="8"/>
  <c r="D583" i="8"/>
  <c r="K582" i="8"/>
  <c r="J582" i="8"/>
  <c r="I582" i="8"/>
  <c r="H582" i="8"/>
  <c r="G582" i="8"/>
  <c r="E582" i="8"/>
  <c r="D582" i="8"/>
  <c r="I581" i="8"/>
  <c r="H581" i="8"/>
  <c r="G581" i="8"/>
  <c r="E581" i="8"/>
  <c r="D581" i="8"/>
  <c r="J581" i="8" s="1"/>
  <c r="J580" i="8"/>
  <c r="I580" i="8"/>
  <c r="H580" i="8"/>
  <c r="G580" i="8"/>
  <c r="E580" i="8"/>
  <c r="D580" i="8"/>
  <c r="K580" i="8" s="1"/>
  <c r="K579" i="8"/>
  <c r="I579" i="8"/>
  <c r="H579" i="8"/>
  <c r="G579" i="8"/>
  <c r="E579" i="8"/>
  <c r="D579" i="8"/>
  <c r="J579" i="8" s="1"/>
  <c r="K578" i="8"/>
  <c r="J578" i="8"/>
  <c r="H578" i="8"/>
  <c r="G578" i="8"/>
  <c r="E578" i="8"/>
  <c r="D578" i="8"/>
  <c r="I578" i="8" s="1"/>
  <c r="I577" i="8"/>
  <c r="H577" i="8"/>
  <c r="G577" i="8"/>
  <c r="E577" i="8"/>
  <c r="D577" i="8"/>
  <c r="J576" i="8"/>
  <c r="H576" i="8"/>
  <c r="G576" i="8"/>
  <c r="E576" i="8"/>
  <c r="D576" i="8"/>
  <c r="K576" i="8" s="1"/>
  <c r="H575" i="8"/>
  <c r="G575" i="8"/>
  <c r="E575" i="8"/>
  <c r="D575" i="8"/>
  <c r="K574" i="8"/>
  <c r="J574" i="8"/>
  <c r="I574" i="8"/>
  <c r="H574" i="8"/>
  <c r="G574" i="8"/>
  <c r="E574" i="8"/>
  <c r="D574" i="8"/>
  <c r="K573" i="8"/>
  <c r="I573" i="8"/>
  <c r="H573" i="8"/>
  <c r="G573" i="8"/>
  <c r="E573" i="8"/>
  <c r="D573" i="8"/>
  <c r="J573" i="8" s="1"/>
  <c r="J572" i="8"/>
  <c r="I572" i="8"/>
  <c r="H572" i="8"/>
  <c r="G572" i="8"/>
  <c r="E572" i="8"/>
  <c r="D572" i="8"/>
  <c r="K572" i="8" s="1"/>
  <c r="K571" i="8"/>
  <c r="I571" i="8"/>
  <c r="H571" i="8"/>
  <c r="G571" i="8"/>
  <c r="E571" i="8"/>
  <c r="D571" i="8"/>
  <c r="J571" i="8" s="1"/>
  <c r="K570" i="8"/>
  <c r="J570" i="8"/>
  <c r="H570" i="8"/>
  <c r="G570" i="8"/>
  <c r="E570" i="8"/>
  <c r="D570" i="8"/>
  <c r="I570" i="8" s="1"/>
  <c r="I569" i="8"/>
  <c r="H569" i="8"/>
  <c r="G569" i="8"/>
  <c r="E569" i="8"/>
  <c r="D569" i="8"/>
  <c r="J568" i="8"/>
  <c r="H568" i="8"/>
  <c r="G568" i="8"/>
  <c r="E568" i="8"/>
  <c r="D568" i="8"/>
  <c r="K568" i="8" s="1"/>
  <c r="K567" i="8"/>
  <c r="H567" i="8"/>
  <c r="G567" i="8"/>
  <c r="E567" i="8"/>
  <c r="D567" i="8"/>
  <c r="K566" i="8"/>
  <c r="J566" i="8"/>
  <c r="I566" i="8"/>
  <c r="H566" i="8"/>
  <c r="G566" i="8"/>
  <c r="E566" i="8"/>
  <c r="D566" i="8"/>
  <c r="H565" i="8"/>
  <c r="G565" i="8"/>
  <c r="E565" i="8"/>
  <c r="D565" i="8"/>
  <c r="J564" i="8"/>
  <c r="I564" i="8"/>
  <c r="H564" i="8"/>
  <c r="G564" i="8"/>
  <c r="E564" i="8"/>
  <c r="D564" i="8"/>
  <c r="K564" i="8" s="1"/>
  <c r="K563" i="8"/>
  <c r="I563" i="8"/>
  <c r="H563" i="8"/>
  <c r="G563" i="8"/>
  <c r="E563" i="8"/>
  <c r="D563" i="8"/>
  <c r="J563" i="8" s="1"/>
  <c r="K562" i="8"/>
  <c r="J562" i="8"/>
  <c r="H562" i="8"/>
  <c r="G562" i="8"/>
  <c r="E562" i="8"/>
  <c r="D562" i="8"/>
  <c r="I562" i="8" s="1"/>
  <c r="H561" i="8"/>
  <c r="G561" i="8"/>
  <c r="E561" i="8"/>
  <c r="D561" i="8"/>
  <c r="J560" i="8"/>
  <c r="H560" i="8"/>
  <c r="G560" i="8"/>
  <c r="E560" i="8"/>
  <c r="D560" i="8"/>
  <c r="K560" i="8" s="1"/>
  <c r="K559" i="8"/>
  <c r="H559" i="8"/>
  <c r="G559" i="8"/>
  <c r="E559" i="8"/>
  <c r="D559" i="8"/>
  <c r="K558" i="8"/>
  <c r="J558" i="8"/>
  <c r="I558" i="8"/>
  <c r="H558" i="8"/>
  <c r="G558" i="8"/>
  <c r="E558" i="8"/>
  <c r="D558" i="8"/>
  <c r="H557" i="8"/>
  <c r="G557" i="8"/>
  <c r="E557" i="8"/>
  <c r="D557" i="8"/>
  <c r="J557" i="8" s="1"/>
  <c r="J556" i="8"/>
  <c r="I556" i="8"/>
  <c r="H556" i="8"/>
  <c r="G556" i="8"/>
  <c r="E556" i="8"/>
  <c r="D556" i="8"/>
  <c r="K556" i="8" s="1"/>
  <c r="K555" i="8"/>
  <c r="I555" i="8"/>
  <c r="H555" i="8"/>
  <c r="G555" i="8"/>
  <c r="E555" i="8"/>
  <c r="D555" i="8"/>
  <c r="J555" i="8" s="1"/>
  <c r="K554" i="8"/>
  <c r="J554" i="8"/>
  <c r="H554" i="8"/>
  <c r="G554" i="8"/>
  <c r="E554" i="8"/>
  <c r="D554" i="8"/>
  <c r="I554" i="8" s="1"/>
  <c r="H553" i="8"/>
  <c r="G553" i="8"/>
  <c r="E553" i="8"/>
  <c r="D553" i="8"/>
  <c r="J552" i="8"/>
  <c r="H552" i="8"/>
  <c r="G552" i="8"/>
  <c r="E552" i="8"/>
  <c r="D552" i="8"/>
  <c r="K552" i="8" s="1"/>
  <c r="H551" i="8"/>
  <c r="G551" i="8"/>
  <c r="E551" i="8"/>
  <c r="D551" i="8"/>
  <c r="K550" i="8"/>
  <c r="J550" i="8"/>
  <c r="I550" i="8"/>
  <c r="H550" i="8"/>
  <c r="G550" i="8"/>
  <c r="E550" i="8"/>
  <c r="D550" i="8"/>
  <c r="I549" i="8"/>
  <c r="H549" i="8"/>
  <c r="G549" i="8"/>
  <c r="E549" i="8"/>
  <c r="D549" i="8"/>
  <c r="J549" i="8" s="1"/>
  <c r="J548" i="8"/>
  <c r="I548" i="8"/>
  <c r="H548" i="8"/>
  <c r="G548" i="8"/>
  <c r="E548" i="8"/>
  <c r="D548" i="8"/>
  <c r="K548" i="8" s="1"/>
  <c r="K547" i="8"/>
  <c r="I547" i="8"/>
  <c r="H547" i="8"/>
  <c r="G547" i="8"/>
  <c r="E547" i="8"/>
  <c r="D547" i="8"/>
  <c r="J547" i="8" s="1"/>
  <c r="K546" i="8"/>
  <c r="J546" i="8"/>
  <c r="H546" i="8"/>
  <c r="G546" i="8"/>
  <c r="E546" i="8"/>
  <c r="D546" i="8"/>
  <c r="I546" i="8" s="1"/>
  <c r="I545" i="8"/>
  <c r="H545" i="8"/>
  <c r="G545" i="8"/>
  <c r="E545" i="8"/>
  <c r="D545" i="8"/>
  <c r="J544" i="8"/>
  <c r="H544" i="8"/>
  <c r="G544" i="8"/>
  <c r="E544" i="8"/>
  <c r="D544" i="8"/>
  <c r="K544" i="8" s="1"/>
  <c r="H543" i="8"/>
  <c r="G543" i="8"/>
  <c r="E543" i="8"/>
  <c r="D543" i="8"/>
  <c r="J543" i="8" s="1"/>
  <c r="K542" i="8"/>
  <c r="J542" i="8"/>
  <c r="I542" i="8"/>
  <c r="H542" i="8"/>
  <c r="G542" i="8"/>
  <c r="E542" i="8"/>
  <c r="D542" i="8"/>
  <c r="K541" i="8"/>
  <c r="I541" i="8"/>
  <c r="H541" i="8"/>
  <c r="G541" i="8"/>
  <c r="E541" i="8"/>
  <c r="D541" i="8"/>
  <c r="J541" i="8" s="1"/>
  <c r="J540" i="8"/>
  <c r="I540" i="8"/>
  <c r="H540" i="8"/>
  <c r="G540" i="8"/>
  <c r="E540" i="8"/>
  <c r="D540" i="8"/>
  <c r="K540" i="8" s="1"/>
  <c r="H539" i="8"/>
  <c r="G539" i="8"/>
  <c r="E539" i="8"/>
  <c r="D539" i="8"/>
  <c r="J539" i="8" s="1"/>
  <c r="K538" i="8"/>
  <c r="J538" i="8"/>
  <c r="H538" i="8"/>
  <c r="G538" i="8"/>
  <c r="E538" i="8"/>
  <c r="D538" i="8"/>
  <c r="I538" i="8" s="1"/>
  <c r="K537" i="8"/>
  <c r="I537" i="8"/>
  <c r="H537" i="8"/>
  <c r="G537" i="8"/>
  <c r="E537" i="8"/>
  <c r="D537" i="8"/>
  <c r="J537" i="8" s="1"/>
  <c r="J536" i="8"/>
  <c r="H536" i="8"/>
  <c r="G536" i="8"/>
  <c r="E536" i="8"/>
  <c r="D536" i="8"/>
  <c r="K536" i="8" s="1"/>
  <c r="H535" i="8"/>
  <c r="G535" i="8"/>
  <c r="E535" i="8"/>
  <c r="D535" i="8"/>
  <c r="J535" i="8" s="1"/>
  <c r="K534" i="8"/>
  <c r="J534" i="8"/>
  <c r="I534" i="8"/>
  <c r="H534" i="8"/>
  <c r="G534" i="8"/>
  <c r="E534" i="8"/>
  <c r="D534" i="8"/>
  <c r="K533" i="8"/>
  <c r="I533" i="8"/>
  <c r="H533" i="8"/>
  <c r="G533" i="8"/>
  <c r="E533" i="8"/>
  <c r="D533" i="8"/>
  <c r="J533" i="8" s="1"/>
  <c r="J532" i="8"/>
  <c r="I532" i="8"/>
  <c r="H532" i="8"/>
  <c r="G532" i="8"/>
  <c r="E532" i="8"/>
  <c r="D532" i="8"/>
  <c r="K532" i="8" s="1"/>
  <c r="H531" i="8"/>
  <c r="G531" i="8"/>
  <c r="E531" i="8"/>
  <c r="D531" i="8"/>
  <c r="J531" i="8" s="1"/>
  <c r="K530" i="8"/>
  <c r="J530" i="8"/>
  <c r="H530" i="8"/>
  <c r="G530" i="8"/>
  <c r="E530" i="8"/>
  <c r="D530" i="8"/>
  <c r="I530" i="8" s="1"/>
  <c r="K529" i="8"/>
  <c r="I529" i="8"/>
  <c r="H529" i="8"/>
  <c r="G529" i="8"/>
  <c r="E529" i="8"/>
  <c r="D529" i="8"/>
  <c r="J529" i="8" s="1"/>
  <c r="J528" i="8"/>
  <c r="H528" i="8"/>
  <c r="G528" i="8"/>
  <c r="E528" i="8"/>
  <c r="D528" i="8"/>
  <c r="K528" i="8" s="1"/>
  <c r="H527" i="8"/>
  <c r="G527" i="8"/>
  <c r="E527" i="8"/>
  <c r="D527" i="8"/>
  <c r="J527" i="8" s="1"/>
  <c r="K526" i="8"/>
  <c r="J526" i="8"/>
  <c r="I526" i="8"/>
  <c r="H526" i="8"/>
  <c r="G526" i="8"/>
  <c r="E526" i="8"/>
  <c r="D526" i="8"/>
  <c r="K525" i="8"/>
  <c r="I525" i="8"/>
  <c r="H525" i="8"/>
  <c r="G525" i="8"/>
  <c r="E525" i="8"/>
  <c r="D525" i="8"/>
  <c r="J525" i="8" s="1"/>
  <c r="J524" i="8"/>
  <c r="I524" i="8"/>
  <c r="H524" i="8"/>
  <c r="G524" i="8"/>
  <c r="E524" i="8"/>
  <c r="D524" i="8"/>
  <c r="K524" i="8" s="1"/>
  <c r="H523" i="8"/>
  <c r="G523" i="8"/>
  <c r="E523" i="8"/>
  <c r="D523" i="8"/>
  <c r="J523" i="8" s="1"/>
  <c r="K522" i="8"/>
  <c r="J522" i="8"/>
  <c r="H522" i="8"/>
  <c r="G522" i="8"/>
  <c r="E522" i="8"/>
  <c r="D522" i="8"/>
  <c r="I522" i="8" s="1"/>
  <c r="K521" i="8"/>
  <c r="I521" i="8"/>
  <c r="H521" i="8"/>
  <c r="G521" i="8"/>
  <c r="E521" i="8"/>
  <c r="D521" i="8"/>
  <c r="J521" i="8" s="1"/>
  <c r="J520" i="8"/>
  <c r="H520" i="8"/>
  <c r="G520" i="8"/>
  <c r="E520" i="8"/>
  <c r="D520" i="8"/>
  <c r="K520" i="8" s="1"/>
  <c r="H519" i="8"/>
  <c r="G519" i="8"/>
  <c r="E519" i="8"/>
  <c r="D519" i="8"/>
  <c r="J519" i="8" s="1"/>
  <c r="K518" i="8"/>
  <c r="J518" i="8"/>
  <c r="I518" i="8"/>
  <c r="H518" i="8"/>
  <c r="G518" i="8"/>
  <c r="E518" i="8"/>
  <c r="D518" i="8"/>
  <c r="K517" i="8"/>
  <c r="I517" i="8"/>
  <c r="H517" i="8"/>
  <c r="G517" i="8"/>
  <c r="E517" i="8"/>
  <c r="D517" i="8"/>
  <c r="J517" i="8" s="1"/>
  <c r="J516" i="8"/>
  <c r="I516" i="8"/>
  <c r="H516" i="8"/>
  <c r="G516" i="8"/>
  <c r="E516" i="8"/>
  <c r="D516" i="8"/>
  <c r="K516" i="8" s="1"/>
  <c r="H515" i="8"/>
  <c r="G515" i="8"/>
  <c r="E515" i="8"/>
  <c r="D515" i="8"/>
  <c r="J515" i="8" s="1"/>
  <c r="K514" i="8"/>
  <c r="J514" i="8"/>
  <c r="H514" i="8"/>
  <c r="G514" i="8"/>
  <c r="E514" i="8"/>
  <c r="D514" i="8"/>
  <c r="I514" i="8" s="1"/>
  <c r="K513" i="8"/>
  <c r="I513" i="8"/>
  <c r="H513" i="8"/>
  <c r="G513" i="8"/>
  <c r="E513" i="8"/>
  <c r="D513" i="8"/>
  <c r="J513" i="8" s="1"/>
  <c r="J512" i="8"/>
  <c r="H512" i="8"/>
  <c r="G512" i="8"/>
  <c r="E512" i="8"/>
  <c r="D512" i="8"/>
  <c r="K512" i="8" s="1"/>
  <c r="H511" i="8"/>
  <c r="G511" i="8"/>
  <c r="E511" i="8"/>
  <c r="D511" i="8"/>
  <c r="J511" i="8" s="1"/>
  <c r="K510" i="8"/>
  <c r="J510" i="8"/>
  <c r="I510" i="8"/>
  <c r="H510" i="8"/>
  <c r="G510" i="8"/>
  <c r="E510" i="8"/>
  <c r="D510" i="8"/>
  <c r="K509" i="8"/>
  <c r="I509" i="8"/>
  <c r="H509" i="8"/>
  <c r="G509" i="8"/>
  <c r="E509" i="8"/>
  <c r="D509" i="8"/>
  <c r="J509" i="8" s="1"/>
  <c r="J508" i="8"/>
  <c r="I508" i="8"/>
  <c r="H508" i="8"/>
  <c r="G508" i="8"/>
  <c r="E508" i="8"/>
  <c r="D508" i="8"/>
  <c r="K508" i="8" s="1"/>
  <c r="H507" i="8"/>
  <c r="G507" i="8"/>
  <c r="E507" i="8"/>
  <c r="D507" i="8"/>
  <c r="J507" i="8" s="1"/>
  <c r="K506" i="8"/>
  <c r="J506" i="8"/>
  <c r="H506" i="8"/>
  <c r="G506" i="8"/>
  <c r="E506" i="8"/>
  <c r="D506" i="8"/>
  <c r="I506" i="8" s="1"/>
  <c r="K505" i="8"/>
  <c r="I505" i="8"/>
  <c r="H505" i="8"/>
  <c r="G505" i="8"/>
  <c r="E505" i="8"/>
  <c r="D505" i="8"/>
  <c r="J505" i="8" s="1"/>
  <c r="J504" i="8"/>
  <c r="H504" i="8"/>
  <c r="G504" i="8"/>
  <c r="E504" i="8"/>
  <c r="D504" i="8"/>
  <c r="K504" i="8" s="1"/>
  <c r="H503" i="8"/>
  <c r="G503" i="8"/>
  <c r="E503" i="8"/>
  <c r="D503" i="8"/>
  <c r="J503" i="8" s="1"/>
  <c r="K502" i="8"/>
  <c r="J502" i="8"/>
  <c r="I502" i="8"/>
  <c r="H502" i="8"/>
  <c r="G502" i="8"/>
  <c r="E502" i="8"/>
  <c r="D502" i="8"/>
  <c r="K501" i="8"/>
  <c r="I501" i="8"/>
  <c r="H501" i="8"/>
  <c r="G501" i="8"/>
  <c r="E501" i="8"/>
  <c r="D501" i="8"/>
  <c r="J501" i="8" s="1"/>
  <c r="J500" i="8"/>
  <c r="I500" i="8"/>
  <c r="H500" i="8"/>
  <c r="G500" i="8"/>
  <c r="E500" i="8"/>
  <c r="D500" i="8"/>
  <c r="K500" i="8" s="1"/>
  <c r="H499" i="8"/>
  <c r="G499" i="8"/>
  <c r="E499" i="8"/>
  <c r="D499" i="8"/>
  <c r="J499" i="8" s="1"/>
  <c r="K498" i="8"/>
  <c r="J498" i="8"/>
  <c r="H498" i="8"/>
  <c r="G498" i="8"/>
  <c r="E498" i="8"/>
  <c r="D498" i="8"/>
  <c r="I498" i="8" s="1"/>
  <c r="K497" i="8"/>
  <c r="I497" i="8"/>
  <c r="H497" i="8"/>
  <c r="G497" i="8"/>
  <c r="E497" i="8"/>
  <c r="D497" i="8"/>
  <c r="J497" i="8" s="1"/>
  <c r="J496" i="8"/>
  <c r="H496" i="8"/>
  <c r="G496" i="8"/>
  <c r="E496" i="8"/>
  <c r="D496" i="8"/>
  <c r="K496" i="8" s="1"/>
  <c r="H495" i="8"/>
  <c r="G495" i="8"/>
  <c r="E495" i="8"/>
  <c r="D495" i="8"/>
  <c r="J495" i="8" s="1"/>
  <c r="K494" i="8"/>
  <c r="J494" i="8"/>
  <c r="I494" i="8"/>
  <c r="H494" i="8"/>
  <c r="G494" i="8"/>
  <c r="E494" i="8"/>
  <c r="D494" i="8"/>
  <c r="K493" i="8"/>
  <c r="I493" i="8"/>
  <c r="H493" i="8"/>
  <c r="G493" i="8"/>
  <c r="E493" i="8"/>
  <c r="D493" i="8"/>
  <c r="J493" i="8" s="1"/>
  <c r="J492" i="8"/>
  <c r="I492" i="8"/>
  <c r="H492" i="8"/>
  <c r="G492" i="8"/>
  <c r="E492" i="8"/>
  <c r="D492" i="8"/>
  <c r="K492" i="8" s="1"/>
  <c r="H491" i="8"/>
  <c r="G491" i="8"/>
  <c r="E491" i="8"/>
  <c r="D491" i="8"/>
  <c r="J491" i="8" s="1"/>
  <c r="K490" i="8"/>
  <c r="J490" i="8"/>
  <c r="H490" i="8"/>
  <c r="G490" i="8"/>
  <c r="E490" i="8"/>
  <c r="D490" i="8"/>
  <c r="I490" i="8" s="1"/>
  <c r="K489" i="8"/>
  <c r="I489" i="8"/>
  <c r="H489" i="8"/>
  <c r="G489" i="8"/>
  <c r="E489" i="8"/>
  <c r="D489" i="8"/>
  <c r="J489" i="8" s="1"/>
  <c r="J488" i="8"/>
  <c r="H488" i="8"/>
  <c r="G488" i="8"/>
  <c r="E488" i="8"/>
  <c r="D488" i="8"/>
  <c r="K488" i="8" s="1"/>
  <c r="H487" i="8"/>
  <c r="G487" i="8"/>
  <c r="E487" i="8"/>
  <c r="D487" i="8"/>
  <c r="J487" i="8" s="1"/>
  <c r="K486" i="8"/>
  <c r="J486" i="8"/>
  <c r="I486" i="8"/>
  <c r="H486" i="8"/>
  <c r="G486" i="8"/>
  <c r="E486" i="8"/>
  <c r="D486" i="8"/>
  <c r="K485" i="8"/>
  <c r="I485" i="8"/>
  <c r="H485" i="8"/>
  <c r="G485" i="8"/>
  <c r="E485" i="8"/>
  <c r="D485" i="8"/>
  <c r="J485" i="8" s="1"/>
  <c r="J484" i="8"/>
  <c r="I484" i="8"/>
  <c r="H484" i="8"/>
  <c r="G484" i="8"/>
  <c r="E484" i="8"/>
  <c r="D484" i="8"/>
  <c r="K484" i="8" s="1"/>
  <c r="H483" i="8"/>
  <c r="G483" i="8"/>
  <c r="E483" i="8"/>
  <c r="D483" i="8"/>
  <c r="J483" i="8" s="1"/>
  <c r="K482" i="8"/>
  <c r="J482" i="8"/>
  <c r="H482" i="8"/>
  <c r="G482" i="8"/>
  <c r="E482" i="8"/>
  <c r="D482" i="8"/>
  <c r="I482" i="8" s="1"/>
  <c r="K481" i="8"/>
  <c r="I481" i="8"/>
  <c r="H481" i="8"/>
  <c r="G481" i="8"/>
  <c r="E481" i="8"/>
  <c r="D481" i="8"/>
  <c r="J481" i="8" s="1"/>
  <c r="J480" i="8"/>
  <c r="H480" i="8"/>
  <c r="G480" i="8"/>
  <c r="E480" i="8"/>
  <c r="D480" i="8"/>
  <c r="K480" i="8" s="1"/>
  <c r="H479" i="8"/>
  <c r="G479" i="8"/>
  <c r="E479" i="8"/>
  <c r="D479" i="8"/>
  <c r="J479" i="8" s="1"/>
  <c r="K478" i="8"/>
  <c r="J478" i="8"/>
  <c r="I478" i="8"/>
  <c r="H478" i="8"/>
  <c r="G478" i="8"/>
  <c r="E478" i="8"/>
  <c r="D478" i="8"/>
  <c r="K477" i="8"/>
  <c r="I477" i="8"/>
  <c r="H477" i="8"/>
  <c r="G477" i="8"/>
  <c r="E477" i="8"/>
  <c r="D477" i="8"/>
  <c r="J477" i="8" s="1"/>
  <c r="J476" i="8"/>
  <c r="I476" i="8"/>
  <c r="H476" i="8"/>
  <c r="G476" i="8"/>
  <c r="E476" i="8"/>
  <c r="D476" i="8"/>
  <c r="K476" i="8" s="1"/>
  <c r="H475" i="8"/>
  <c r="G475" i="8"/>
  <c r="E475" i="8"/>
  <c r="D475" i="8"/>
  <c r="J475" i="8" s="1"/>
  <c r="K474" i="8"/>
  <c r="J474" i="8"/>
  <c r="H474" i="8"/>
  <c r="G474" i="8"/>
  <c r="E474" i="8"/>
  <c r="D474" i="8"/>
  <c r="I474" i="8" s="1"/>
  <c r="K473" i="8"/>
  <c r="I473" i="8"/>
  <c r="H473" i="8"/>
  <c r="G473" i="8"/>
  <c r="E473" i="8"/>
  <c r="D473" i="8"/>
  <c r="J473" i="8" s="1"/>
  <c r="H472" i="8"/>
  <c r="G472" i="8"/>
  <c r="E472" i="8"/>
  <c r="D472" i="8"/>
  <c r="H471" i="8"/>
  <c r="G471" i="8"/>
  <c r="E471" i="8"/>
  <c r="D471" i="8"/>
  <c r="J471" i="8" s="1"/>
  <c r="K470" i="8"/>
  <c r="J470" i="8"/>
  <c r="I470" i="8"/>
  <c r="H470" i="8"/>
  <c r="G470" i="8"/>
  <c r="E470" i="8"/>
  <c r="D470" i="8"/>
  <c r="I469" i="8"/>
  <c r="H469" i="8"/>
  <c r="G469" i="8"/>
  <c r="E469" i="8"/>
  <c r="D469" i="8"/>
  <c r="K469" i="8" s="1"/>
  <c r="J468" i="8"/>
  <c r="I468" i="8"/>
  <c r="H468" i="8"/>
  <c r="G468" i="8"/>
  <c r="E468" i="8"/>
  <c r="D468" i="8"/>
  <c r="K468" i="8" s="1"/>
  <c r="H467" i="8"/>
  <c r="G467" i="8"/>
  <c r="E467" i="8"/>
  <c r="D467" i="8"/>
  <c r="K466" i="8"/>
  <c r="J466" i="8"/>
  <c r="H466" i="8"/>
  <c r="G466" i="8"/>
  <c r="E466" i="8"/>
  <c r="D466" i="8"/>
  <c r="I466" i="8" s="1"/>
  <c r="I465" i="8"/>
  <c r="H465" i="8"/>
  <c r="G465" i="8"/>
  <c r="E465" i="8"/>
  <c r="D465" i="8"/>
  <c r="J465" i="8" s="1"/>
  <c r="J464" i="8"/>
  <c r="H464" i="8"/>
  <c r="G464" i="8"/>
  <c r="E464" i="8"/>
  <c r="D464" i="8"/>
  <c r="H463" i="8"/>
  <c r="G463" i="8"/>
  <c r="E463" i="8"/>
  <c r="D463" i="8"/>
  <c r="J463" i="8" s="1"/>
  <c r="K462" i="8"/>
  <c r="J462" i="8"/>
  <c r="I462" i="8"/>
  <c r="H462" i="8"/>
  <c r="G462" i="8"/>
  <c r="E462" i="8"/>
  <c r="D462" i="8"/>
  <c r="J461" i="8"/>
  <c r="H461" i="8"/>
  <c r="G461" i="8"/>
  <c r="E461" i="8"/>
  <c r="D461" i="8"/>
  <c r="I461" i="8" s="1"/>
  <c r="J460" i="8"/>
  <c r="I460" i="8"/>
  <c r="H460" i="8"/>
  <c r="G460" i="8"/>
  <c r="E460" i="8"/>
  <c r="D460" i="8"/>
  <c r="K460" i="8" s="1"/>
  <c r="K459" i="8"/>
  <c r="I459" i="8"/>
  <c r="H459" i="8"/>
  <c r="G459" i="8"/>
  <c r="E459" i="8"/>
  <c r="D459" i="8"/>
  <c r="J459" i="8" s="1"/>
  <c r="K458" i="8"/>
  <c r="J458" i="8"/>
  <c r="H458" i="8"/>
  <c r="G458" i="8"/>
  <c r="E458" i="8"/>
  <c r="D458" i="8"/>
  <c r="I458" i="8" s="1"/>
  <c r="K457" i="8"/>
  <c r="H457" i="8"/>
  <c r="G457" i="8"/>
  <c r="E457" i="8"/>
  <c r="D457" i="8"/>
  <c r="J457" i="8" s="1"/>
  <c r="J456" i="8"/>
  <c r="H456" i="8"/>
  <c r="G456" i="8"/>
  <c r="E456" i="8"/>
  <c r="D456" i="8"/>
  <c r="H455" i="8"/>
  <c r="G455" i="8"/>
  <c r="E455" i="8"/>
  <c r="D455" i="8"/>
  <c r="K454" i="8"/>
  <c r="J454" i="8"/>
  <c r="H454" i="8"/>
  <c r="G454" i="8"/>
  <c r="E454" i="8"/>
  <c r="D454" i="8"/>
  <c r="I454" i="8" s="1"/>
  <c r="J453" i="8"/>
  <c r="H453" i="8"/>
  <c r="G453" i="8"/>
  <c r="E453" i="8"/>
  <c r="D453" i="8"/>
  <c r="I453" i="8" s="1"/>
  <c r="J452" i="8"/>
  <c r="I452" i="8"/>
  <c r="H452" i="8"/>
  <c r="G452" i="8"/>
  <c r="E452" i="8"/>
  <c r="D452" i="8"/>
  <c r="K452" i="8" s="1"/>
  <c r="K451" i="8"/>
  <c r="I451" i="8"/>
  <c r="H451" i="8"/>
  <c r="G451" i="8"/>
  <c r="E451" i="8"/>
  <c r="D451" i="8"/>
  <c r="J451" i="8" s="1"/>
  <c r="K450" i="8"/>
  <c r="J450" i="8"/>
  <c r="H450" i="8"/>
  <c r="G450" i="8"/>
  <c r="E450" i="8"/>
  <c r="D450" i="8"/>
  <c r="I450" i="8" s="1"/>
  <c r="K449" i="8"/>
  <c r="H449" i="8"/>
  <c r="G449" i="8"/>
  <c r="E449" i="8"/>
  <c r="D449" i="8"/>
  <c r="J449" i="8" s="1"/>
  <c r="J448" i="8"/>
  <c r="H448" i="8"/>
  <c r="G448" i="8"/>
  <c r="E448" i="8"/>
  <c r="D448" i="8"/>
  <c r="H447" i="8"/>
  <c r="G447" i="8"/>
  <c r="E447" i="8"/>
  <c r="D447" i="8"/>
  <c r="K446" i="8"/>
  <c r="J446" i="8"/>
  <c r="H446" i="8"/>
  <c r="G446" i="8"/>
  <c r="E446" i="8"/>
  <c r="D446" i="8"/>
  <c r="I446" i="8" s="1"/>
  <c r="J445" i="8"/>
  <c r="H445" i="8"/>
  <c r="G445" i="8"/>
  <c r="E445" i="8"/>
  <c r="D445" i="8"/>
  <c r="I445" i="8" s="1"/>
  <c r="J444" i="8"/>
  <c r="I444" i="8"/>
  <c r="H444" i="8"/>
  <c r="G444" i="8"/>
  <c r="E444" i="8"/>
  <c r="D444" i="8"/>
  <c r="K444" i="8" s="1"/>
  <c r="K443" i="8"/>
  <c r="I443" i="8"/>
  <c r="H443" i="8"/>
  <c r="G443" i="8"/>
  <c r="E443" i="8"/>
  <c r="D443" i="8"/>
  <c r="J443" i="8" s="1"/>
  <c r="K442" i="8"/>
  <c r="J442" i="8"/>
  <c r="H442" i="8"/>
  <c r="G442" i="8"/>
  <c r="E442" i="8"/>
  <c r="D442" i="8"/>
  <c r="I442" i="8" s="1"/>
  <c r="K441" i="8"/>
  <c r="H441" i="8"/>
  <c r="G441" i="8"/>
  <c r="E441" i="8"/>
  <c r="D441" i="8"/>
  <c r="J441" i="8" s="1"/>
  <c r="J440" i="8"/>
  <c r="H440" i="8"/>
  <c r="G440" i="8"/>
  <c r="E440" i="8"/>
  <c r="D440" i="8"/>
  <c r="H439" i="8"/>
  <c r="G439" i="8"/>
  <c r="E439" i="8"/>
  <c r="D439" i="8"/>
  <c r="K438" i="8"/>
  <c r="J438" i="8"/>
  <c r="H438" i="8"/>
  <c r="G438" i="8"/>
  <c r="E438" i="8"/>
  <c r="D438" i="8"/>
  <c r="I438" i="8" s="1"/>
  <c r="J437" i="8"/>
  <c r="H437" i="8"/>
  <c r="G437" i="8"/>
  <c r="E437" i="8"/>
  <c r="D437" i="8"/>
  <c r="I437" i="8" s="1"/>
  <c r="J436" i="8"/>
  <c r="I436" i="8"/>
  <c r="H436" i="8"/>
  <c r="G436" i="8"/>
  <c r="E436" i="8"/>
  <c r="D436" i="8"/>
  <c r="K436" i="8" s="1"/>
  <c r="K435" i="8"/>
  <c r="I435" i="8"/>
  <c r="H435" i="8"/>
  <c r="G435" i="8"/>
  <c r="E435" i="8"/>
  <c r="D435" i="8"/>
  <c r="J435" i="8" s="1"/>
  <c r="K434" i="8"/>
  <c r="J434" i="8"/>
  <c r="H434" i="8"/>
  <c r="G434" i="8"/>
  <c r="E434" i="8"/>
  <c r="D434" i="8"/>
  <c r="I434" i="8" s="1"/>
  <c r="K433" i="8"/>
  <c r="H433" i="8"/>
  <c r="G433" i="8"/>
  <c r="E433" i="8"/>
  <c r="D433" i="8"/>
  <c r="J433" i="8" s="1"/>
  <c r="J432" i="8"/>
  <c r="H432" i="8"/>
  <c r="G432" i="8"/>
  <c r="E432" i="8"/>
  <c r="D432" i="8"/>
  <c r="H431" i="8"/>
  <c r="G431" i="8"/>
  <c r="E431" i="8"/>
  <c r="D431" i="8"/>
  <c r="K430" i="8"/>
  <c r="J430" i="8"/>
  <c r="H430" i="8"/>
  <c r="G430" i="8"/>
  <c r="E430" i="8"/>
  <c r="D430" i="8"/>
  <c r="I430" i="8" s="1"/>
  <c r="J429" i="8"/>
  <c r="H429" i="8"/>
  <c r="G429" i="8"/>
  <c r="E429" i="8"/>
  <c r="D429" i="8"/>
  <c r="I429" i="8" s="1"/>
  <c r="J428" i="8"/>
  <c r="I428" i="8"/>
  <c r="H428" i="8"/>
  <c r="G428" i="8"/>
  <c r="E428" i="8"/>
  <c r="D428" i="8"/>
  <c r="K428" i="8" s="1"/>
  <c r="K427" i="8"/>
  <c r="I427" i="8"/>
  <c r="H427" i="8"/>
  <c r="G427" i="8"/>
  <c r="E427" i="8"/>
  <c r="D427" i="8"/>
  <c r="J427" i="8" s="1"/>
  <c r="K426" i="8"/>
  <c r="J426" i="8"/>
  <c r="H426" i="8"/>
  <c r="G426" i="8"/>
  <c r="E426" i="8"/>
  <c r="D426" i="8"/>
  <c r="I426" i="8" s="1"/>
  <c r="K425" i="8"/>
  <c r="H425" i="8"/>
  <c r="G425" i="8"/>
  <c r="E425" i="8"/>
  <c r="D425" i="8"/>
  <c r="J425" i="8" s="1"/>
  <c r="J424" i="8"/>
  <c r="H424" i="8"/>
  <c r="G424" i="8"/>
  <c r="E424" i="8"/>
  <c r="D424" i="8"/>
  <c r="H423" i="8"/>
  <c r="G423" i="8"/>
  <c r="E423" i="8"/>
  <c r="D423" i="8"/>
  <c r="K422" i="8"/>
  <c r="J422" i="8"/>
  <c r="H422" i="8"/>
  <c r="G422" i="8"/>
  <c r="E422" i="8"/>
  <c r="D422" i="8"/>
  <c r="I422" i="8" s="1"/>
  <c r="J421" i="8"/>
  <c r="H421" i="8"/>
  <c r="G421" i="8"/>
  <c r="E421" i="8"/>
  <c r="D421" i="8"/>
  <c r="I421" i="8" s="1"/>
  <c r="J420" i="8"/>
  <c r="I420" i="8"/>
  <c r="H420" i="8"/>
  <c r="G420" i="8"/>
  <c r="E420" i="8"/>
  <c r="D420" i="8"/>
  <c r="K420" i="8" s="1"/>
  <c r="K419" i="8"/>
  <c r="I419" i="8"/>
  <c r="H419" i="8"/>
  <c r="G419" i="8"/>
  <c r="E419" i="8"/>
  <c r="D419" i="8"/>
  <c r="J419" i="8" s="1"/>
  <c r="K418" i="8"/>
  <c r="J418" i="8"/>
  <c r="H418" i="8"/>
  <c r="G418" i="8"/>
  <c r="E418" i="8"/>
  <c r="D418" i="8"/>
  <c r="I418" i="8" s="1"/>
  <c r="K417" i="8"/>
  <c r="H417" i="8"/>
  <c r="G417" i="8"/>
  <c r="E417" i="8"/>
  <c r="D417" i="8"/>
  <c r="J417" i="8" s="1"/>
  <c r="J416" i="8"/>
  <c r="H416" i="8"/>
  <c r="G416" i="8"/>
  <c r="E416" i="8"/>
  <c r="D416" i="8"/>
  <c r="H415" i="8"/>
  <c r="G415" i="8"/>
  <c r="E415" i="8"/>
  <c r="D415" i="8"/>
  <c r="K414" i="8"/>
  <c r="J414" i="8"/>
  <c r="H414" i="8"/>
  <c r="G414" i="8"/>
  <c r="E414" i="8"/>
  <c r="D414" i="8"/>
  <c r="I414" i="8" s="1"/>
  <c r="J413" i="8"/>
  <c r="H413" i="8"/>
  <c r="G413" i="8"/>
  <c r="E413" i="8"/>
  <c r="D413" i="8"/>
  <c r="I413" i="8" s="1"/>
  <c r="J412" i="8"/>
  <c r="I412" i="8"/>
  <c r="H412" i="8"/>
  <c r="G412" i="8"/>
  <c r="E412" i="8"/>
  <c r="D412" i="8"/>
  <c r="K412" i="8" s="1"/>
  <c r="K411" i="8"/>
  <c r="I411" i="8"/>
  <c r="H411" i="8"/>
  <c r="G411" i="8"/>
  <c r="E411" i="8"/>
  <c r="D411" i="8"/>
  <c r="J411" i="8" s="1"/>
  <c r="K410" i="8"/>
  <c r="J410" i="8"/>
  <c r="H410" i="8"/>
  <c r="G410" i="8"/>
  <c r="E410" i="8"/>
  <c r="D410" i="8"/>
  <c r="I410" i="8" s="1"/>
  <c r="K409" i="8"/>
  <c r="H409" i="8"/>
  <c r="G409" i="8"/>
  <c r="E409" i="8"/>
  <c r="D409" i="8"/>
  <c r="J409" i="8" s="1"/>
  <c r="J408" i="8"/>
  <c r="H408" i="8"/>
  <c r="G408" i="8"/>
  <c r="E408" i="8"/>
  <c r="D408" i="8"/>
  <c r="H407" i="8"/>
  <c r="G407" i="8"/>
  <c r="E407" i="8"/>
  <c r="D407" i="8"/>
  <c r="K406" i="8"/>
  <c r="J406" i="8"/>
  <c r="H406" i="8"/>
  <c r="G406" i="8"/>
  <c r="E406" i="8"/>
  <c r="D406" i="8"/>
  <c r="I406" i="8" s="1"/>
  <c r="J405" i="8"/>
  <c r="H405" i="8"/>
  <c r="G405" i="8"/>
  <c r="E405" i="8"/>
  <c r="D405" i="8"/>
  <c r="I405" i="8" s="1"/>
  <c r="J404" i="8"/>
  <c r="I404" i="8"/>
  <c r="H404" i="8"/>
  <c r="G404" i="8"/>
  <c r="E404" i="8"/>
  <c r="D404" i="8"/>
  <c r="K404" i="8" s="1"/>
  <c r="K403" i="8"/>
  <c r="I403" i="8"/>
  <c r="H403" i="8"/>
  <c r="G403" i="8"/>
  <c r="E403" i="8"/>
  <c r="D403" i="8"/>
  <c r="J403" i="8" s="1"/>
  <c r="K402" i="8"/>
  <c r="J402" i="8"/>
  <c r="H402" i="8"/>
  <c r="G402" i="8"/>
  <c r="E402" i="8"/>
  <c r="D402" i="8"/>
  <c r="I402" i="8" s="1"/>
  <c r="K401" i="8"/>
  <c r="H401" i="8"/>
  <c r="G401" i="8"/>
  <c r="E401" i="8"/>
  <c r="D401" i="8"/>
  <c r="J401" i="8" s="1"/>
  <c r="J400" i="8"/>
  <c r="H400" i="8"/>
  <c r="G400" i="8"/>
  <c r="E400" i="8"/>
  <c r="D400" i="8"/>
  <c r="H399" i="8"/>
  <c r="G399" i="8"/>
  <c r="E399" i="8"/>
  <c r="D399" i="8"/>
  <c r="K398" i="8"/>
  <c r="J398" i="8"/>
  <c r="H398" i="8"/>
  <c r="G398" i="8"/>
  <c r="E398" i="8"/>
  <c r="D398" i="8"/>
  <c r="I398" i="8" s="1"/>
  <c r="J397" i="8"/>
  <c r="H397" i="8"/>
  <c r="G397" i="8"/>
  <c r="E397" i="8"/>
  <c r="D397" i="8"/>
  <c r="I397" i="8" s="1"/>
  <c r="J396" i="8"/>
  <c r="I396" i="8"/>
  <c r="H396" i="8"/>
  <c r="G396" i="8"/>
  <c r="E396" i="8"/>
  <c r="D396" i="8"/>
  <c r="K396" i="8" s="1"/>
  <c r="K395" i="8"/>
  <c r="I395" i="8"/>
  <c r="H395" i="8"/>
  <c r="G395" i="8"/>
  <c r="E395" i="8"/>
  <c r="D395" i="8"/>
  <c r="J395" i="8" s="1"/>
  <c r="K394" i="8"/>
  <c r="J394" i="8"/>
  <c r="H394" i="8"/>
  <c r="G394" i="8"/>
  <c r="E394" i="8"/>
  <c r="D394" i="8"/>
  <c r="I394" i="8" s="1"/>
  <c r="K393" i="8"/>
  <c r="H393" i="8"/>
  <c r="G393" i="8"/>
  <c r="E393" i="8"/>
  <c r="D393" i="8"/>
  <c r="J393" i="8" s="1"/>
  <c r="J392" i="8"/>
  <c r="H392" i="8"/>
  <c r="G392" i="8"/>
  <c r="E392" i="8"/>
  <c r="D392" i="8"/>
  <c r="H391" i="8"/>
  <c r="G391" i="8"/>
  <c r="E391" i="8"/>
  <c r="D391" i="8"/>
  <c r="K390" i="8"/>
  <c r="J390" i="8"/>
  <c r="H390" i="8"/>
  <c r="G390" i="8"/>
  <c r="E390" i="8"/>
  <c r="D390" i="8"/>
  <c r="I390" i="8" s="1"/>
  <c r="J389" i="8"/>
  <c r="H389" i="8"/>
  <c r="G389" i="8"/>
  <c r="E389" i="8"/>
  <c r="D389" i="8"/>
  <c r="I389" i="8" s="1"/>
  <c r="J388" i="8"/>
  <c r="I388" i="8"/>
  <c r="H388" i="8"/>
  <c r="G388" i="8"/>
  <c r="E388" i="8"/>
  <c r="D388" i="8"/>
  <c r="K388" i="8" s="1"/>
  <c r="K387" i="8"/>
  <c r="I387" i="8"/>
  <c r="H387" i="8"/>
  <c r="G387" i="8"/>
  <c r="E387" i="8"/>
  <c r="D387" i="8"/>
  <c r="J387" i="8" s="1"/>
  <c r="K386" i="8"/>
  <c r="J386" i="8"/>
  <c r="H386" i="8"/>
  <c r="G386" i="8"/>
  <c r="E386" i="8"/>
  <c r="D386" i="8"/>
  <c r="I386" i="8" s="1"/>
  <c r="K385" i="8"/>
  <c r="H385" i="8"/>
  <c r="G385" i="8"/>
  <c r="E385" i="8"/>
  <c r="D385" i="8"/>
  <c r="J385" i="8" s="1"/>
  <c r="J384" i="8"/>
  <c r="H384" i="8"/>
  <c r="G384" i="8"/>
  <c r="E384" i="8"/>
  <c r="D384" i="8"/>
  <c r="H383" i="8"/>
  <c r="G383" i="8"/>
  <c r="E383" i="8"/>
  <c r="D383" i="8"/>
  <c r="K382" i="8"/>
  <c r="J382" i="8"/>
  <c r="H382" i="8"/>
  <c r="G382" i="8"/>
  <c r="E382" i="8"/>
  <c r="D382" i="8"/>
  <c r="I382" i="8" s="1"/>
  <c r="J381" i="8"/>
  <c r="H381" i="8"/>
  <c r="G381" i="8"/>
  <c r="E381" i="8"/>
  <c r="D381" i="8"/>
  <c r="I381" i="8" s="1"/>
  <c r="J380" i="8"/>
  <c r="I380" i="8"/>
  <c r="H380" i="8"/>
  <c r="G380" i="8"/>
  <c r="E380" i="8"/>
  <c r="D380" i="8"/>
  <c r="K380" i="8" s="1"/>
  <c r="K379" i="8"/>
  <c r="I379" i="8"/>
  <c r="H379" i="8"/>
  <c r="G379" i="8"/>
  <c r="E379" i="8"/>
  <c r="D379" i="8"/>
  <c r="J379" i="8" s="1"/>
  <c r="K378" i="8"/>
  <c r="J378" i="8"/>
  <c r="H378" i="8"/>
  <c r="G378" i="8"/>
  <c r="E378" i="8"/>
  <c r="D378" i="8"/>
  <c r="I378" i="8" s="1"/>
  <c r="K377" i="8"/>
  <c r="H377" i="8"/>
  <c r="G377" i="8"/>
  <c r="E377" i="8"/>
  <c r="D377" i="8"/>
  <c r="J377" i="8" s="1"/>
  <c r="J376" i="8"/>
  <c r="H376" i="8"/>
  <c r="G376" i="8"/>
  <c r="E376" i="8"/>
  <c r="D376" i="8"/>
  <c r="H375" i="8"/>
  <c r="G375" i="8"/>
  <c r="E375" i="8"/>
  <c r="D375" i="8"/>
  <c r="K374" i="8"/>
  <c r="J374" i="8"/>
  <c r="H374" i="8"/>
  <c r="G374" i="8"/>
  <c r="E374" i="8"/>
  <c r="D374" i="8"/>
  <c r="I374" i="8" s="1"/>
  <c r="J373" i="8"/>
  <c r="H373" i="8"/>
  <c r="G373" i="8"/>
  <c r="E373" i="8"/>
  <c r="D373" i="8"/>
  <c r="I373" i="8" s="1"/>
  <c r="J372" i="8"/>
  <c r="I372" i="8"/>
  <c r="H372" i="8"/>
  <c r="G372" i="8"/>
  <c r="E372" i="8"/>
  <c r="D372" i="8"/>
  <c r="K372" i="8" s="1"/>
  <c r="K371" i="8"/>
  <c r="I371" i="8"/>
  <c r="H371" i="8"/>
  <c r="G371" i="8"/>
  <c r="E371" i="8"/>
  <c r="D371" i="8"/>
  <c r="J371" i="8" s="1"/>
  <c r="K370" i="8"/>
  <c r="J370" i="8"/>
  <c r="H370" i="8"/>
  <c r="G370" i="8"/>
  <c r="E370" i="8"/>
  <c r="D370" i="8"/>
  <c r="I370" i="8" s="1"/>
  <c r="K369" i="8"/>
  <c r="H369" i="8"/>
  <c r="G369" i="8"/>
  <c r="E369" i="8"/>
  <c r="D369" i="8"/>
  <c r="J369" i="8" s="1"/>
  <c r="J368" i="8"/>
  <c r="H368" i="8"/>
  <c r="G368" i="8"/>
  <c r="E368" i="8"/>
  <c r="D368" i="8"/>
  <c r="H367" i="8"/>
  <c r="G367" i="8"/>
  <c r="E367" i="8"/>
  <c r="D367" i="8"/>
  <c r="K366" i="8"/>
  <c r="J366" i="8"/>
  <c r="H366" i="8"/>
  <c r="G366" i="8"/>
  <c r="E366" i="8"/>
  <c r="D366" i="8"/>
  <c r="I366" i="8" s="1"/>
  <c r="J365" i="8"/>
  <c r="H365" i="8"/>
  <c r="G365" i="8"/>
  <c r="E365" i="8"/>
  <c r="D365" i="8"/>
  <c r="I365" i="8" s="1"/>
  <c r="J364" i="8"/>
  <c r="I364" i="8"/>
  <c r="H364" i="8"/>
  <c r="G364" i="8"/>
  <c r="E364" i="8"/>
  <c r="D364" i="8"/>
  <c r="K364" i="8" s="1"/>
  <c r="K363" i="8"/>
  <c r="I363" i="8"/>
  <c r="H363" i="8"/>
  <c r="G363" i="8"/>
  <c r="E363" i="8"/>
  <c r="D363" i="8"/>
  <c r="J363" i="8" s="1"/>
  <c r="K362" i="8"/>
  <c r="J362" i="8"/>
  <c r="H362" i="8"/>
  <c r="G362" i="8"/>
  <c r="E362" i="8"/>
  <c r="D362" i="8"/>
  <c r="I362" i="8" s="1"/>
  <c r="K361" i="8"/>
  <c r="H361" i="8"/>
  <c r="G361" i="8"/>
  <c r="E361" i="8"/>
  <c r="D361" i="8"/>
  <c r="J361" i="8" s="1"/>
  <c r="J360" i="8"/>
  <c r="H360" i="8"/>
  <c r="G360" i="8"/>
  <c r="E360" i="8"/>
  <c r="D360" i="8"/>
  <c r="H359" i="8"/>
  <c r="G359" i="8"/>
  <c r="E359" i="8"/>
  <c r="D359" i="8"/>
  <c r="K358" i="8"/>
  <c r="J358" i="8"/>
  <c r="H358" i="8"/>
  <c r="G358" i="8"/>
  <c r="E358" i="8"/>
  <c r="D358" i="8"/>
  <c r="I358" i="8" s="1"/>
  <c r="J357" i="8"/>
  <c r="H357" i="8"/>
  <c r="G357" i="8"/>
  <c r="E357" i="8"/>
  <c r="D357" i="8"/>
  <c r="I357" i="8" s="1"/>
  <c r="J356" i="8"/>
  <c r="I356" i="8"/>
  <c r="H356" i="8"/>
  <c r="G356" i="8"/>
  <c r="E356" i="8"/>
  <c r="D356" i="8"/>
  <c r="K356" i="8" s="1"/>
  <c r="K355" i="8"/>
  <c r="I355" i="8"/>
  <c r="H355" i="8"/>
  <c r="G355" i="8"/>
  <c r="E355" i="8"/>
  <c r="D355" i="8"/>
  <c r="J355" i="8" s="1"/>
  <c r="K354" i="8"/>
  <c r="J354" i="8"/>
  <c r="H354" i="8"/>
  <c r="G354" i="8"/>
  <c r="E354" i="8"/>
  <c r="D354" i="8"/>
  <c r="I354" i="8" s="1"/>
  <c r="K353" i="8"/>
  <c r="H353" i="8"/>
  <c r="G353" i="8"/>
  <c r="E353" i="8"/>
  <c r="D353" i="8"/>
  <c r="J353" i="8" s="1"/>
  <c r="I352" i="8"/>
  <c r="H352" i="8"/>
  <c r="G352" i="8"/>
  <c r="E352" i="8"/>
  <c r="D352" i="8"/>
  <c r="K352" i="8" s="1"/>
  <c r="K351" i="8"/>
  <c r="I351" i="8"/>
  <c r="H351" i="8"/>
  <c r="G351" i="8"/>
  <c r="E351" i="8"/>
  <c r="D351" i="8"/>
  <c r="J351" i="8" s="1"/>
  <c r="K350" i="8"/>
  <c r="J350" i="8"/>
  <c r="H350" i="8"/>
  <c r="G350" i="8"/>
  <c r="E350" i="8"/>
  <c r="D350" i="8"/>
  <c r="I350" i="8" s="1"/>
  <c r="H349" i="8"/>
  <c r="G349" i="8"/>
  <c r="E349" i="8"/>
  <c r="D349" i="8"/>
  <c r="K349" i="8" s="1"/>
  <c r="J348" i="8"/>
  <c r="H348" i="8"/>
  <c r="G348" i="8"/>
  <c r="E348" i="8"/>
  <c r="D348" i="8"/>
  <c r="K348" i="8" s="1"/>
  <c r="K347" i="8"/>
  <c r="I347" i="8"/>
  <c r="H347" i="8"/>
  <c r="G347" i="8"/>
  <c r="E347" i="8"/>
  <c r="D347" i="8"/>
  <c r="J347" i="8" s="1"/>
  <c r="K346" i="8"/>
  <c r="J346" i="8"/>
  <c r="H346" i="8"/>
  <c r="G346" i="8"/>
  <c r="E346" i="8"/>
  <c r="D346" i="8"/>
  <c r="I346" i="8" s="1"/>
  <c r="H345" i="8"/>
  <c r="G345" i="8"/>
  <c r="E345" i="8"/>
  <c r="D345" i="8"/>
  <c r="H344" i="8"/>
  <c r="G344" i="8"/>
  <c r="E344" i="8"/>
  <c r="D344" i="8"/>
  <c r="K344" i="8" s="1"/>
  <c r="I343" i="8"/>
  <c r="H343" i="8"/>
  <c r="G343" i="8"/>
  <c r="E343" i="8"/>
  <c r="D343" i="8"/>
  <c r="J343" i="8" s="1"/>
  <c r="K342" i="8"/>
  <c r="J342" i="8"/>
  <c r="H342" i="8"/>
  <c r="G342" i="8"/>
  <c r="E342" i="8"/>
  <c r="D342" i="8"/>
  <c r="I342" i="8" s="1"/>
  <c r="K341" i="8"/>
  <c r="J341" i="8"/>
  <c r="I341" i="8"/>
  <c r="H341" i="8"/>
  <c r="G341" i="8"/>
  <c r="E341" i="8"/>
  <c r="D341" i="8"/>
  <c r="H340" i="8"/>
  <c r="G340" i="8"/>
  <c r="E340" i="8"/>
  <c r="D340" i="8"/>
  <c r="K340" i="8" s="1"/>
  <c r="K339" i="8"/>
  <c r="H339" i="8"/>
  <c r="G339" i="8"/>
  <c r="E339" i="8"/>
  <c r="D339" i="8"/>
  <c r="J339" i="8" s="1"/>
  <c r="I338" i="8"/>
  <c r="H338" i="8"/>
  <c r="G338" i="8"/>
  <c r="E338" i="8"/>
  <c r="D338" i="8"/>
  <c r="K338" i="8" s="1"/>
  <c r="K337" i="8"/>
  <c r="J337" i="8"/>
  <c r="I337" i="8"/>
  <c r="H337" i="8"/>
  <c r="G337" i="8"/>
  <c r="E337" i="8"/>
  <c r="D337" i="8"/>
  <c r="K336" i="8"/>
  <c r="J336" i="8"/>
  <c r="I336" i="8"/>
  <c r="H336" i="8"/>
  <c r="G336" i="8"/>
  <c r="E336" i="8"/>
  <c r="D336" i="8"/>
  <c r="K335" i="8"/>
  <c r="J335" i="8"/>
  <c r="I335" i="8"/>
  <c r="H335" i="8"/>
  <c r="G335" i="8"/>
  <c r="E335" i="8"/>
  <c r="D335" i="8"/>
  <c r="H334" i="8"/>
  <c r="G334" i="8"/>
  <c r="E334" i="8"/>
  <c r="D334" i="8"/>
  <c r="H333" i="8"/>
  <c r="G333" i="8"/>
  <c r="E333" i="8"/>
  <c r="D333" i="8"/>
  <c r="K333" i="8" s="1"/>
  <c r="K332" i="8"/>
  <c r="H332" i="8"/>
  <c r="G332" i="8"/>
  <c r="E332" i="8"/>
  <c r="D332" i="8"/>
  <c r="J332" i="8" s="1"/>
  <c r="J331" i="8"/>
  <c r="H331" i="8"/>
  <c r="G331" i="8"/>
  <c r="E331" i="8"/>
  <c r="D331" i="8"/>
  <c r="I331" i="8" s="1"/>
  <c r="I330" i="8"/>
  <c r="H330" i="8"/>
  <c r="G330" i="8"/>
  <c r="E330" i="8"/>
  <c r="D330" i="8"/>
  <c r="K330" i="8" s="1"/>
  <c r="K329" i="8"/>
  <c r="J329" i="8"/>
  <c r="I329" i="8"/>
  <c r="H329" i="8"/>
  <c r="G329" i="8"/>
  <c r="E329" i="8"/>
  <c r="D329" i="8"/>
  <c r="K328" i="8"/>
  <c r="J328" i="8"/>
  <c r="I328" i="8"/>
  <c r="H328" i="8"/>
  <c r="G328" i="8"/>
  <c r="E328" i="8"/>
  <c r="D328" i="8"/>
  <c r="K327" i="8"/>
  <c r="J327" i="8"/>
  <c r="I327" i="8"/>
  <c r="H327" i="8"/>
  <c r="G327" i="8"/>
  <c r="E327" i="8"/>
  <c r="D327" i="8"/>
  <c r="H326" i="8"/>
  <c r="G326" i="8"/>
  <c r="E326" i="8"/>
  <c r="D326" i="8"/>
  <c r="H325" i="8"/>
  <c r="G325" i="8"/>
  <c r="E325" i="8"/>
  <c r="D325" i="8"/>
  <c r="K325" i="8" s="1"/>
  <c r="K324" i="8"/>
  <c r="H324" i="8"/>
  <c r="G324" i="8"/>
  <c r="E324" i="8"/>
  <c r="D324" i="8"/>
  <c r="J324" i="8" s="1"/>
  <c r="J323" i="8"/>
  <c r="H323" i="8"/>
  <c r="G323" i="8"/>
  <c r="E323" i="8"/>
  <c r="D323" i="8"/>
  <c r="I323" i="8" s="1"/>
  <c r="I322" i="8"/>
  <c r="H322" i="8"/>
  <c r="G322" i="8"/>
  <c r="E322" i="8"/>
  <c r="D322" i="8"/>
  <c r="K322" i="8" s="1"/>
  <c r="K321" i="8"/>
  <c r="J321" i="8"/>
  <c r="I321" i="8"/>
  <c r="H321" i="8"/>
  <c r="G321" i="8"/>
  <c r="E321" i="8"/>
  <c r="D321" i="8"/>
  <c r="K320" i="8"/>
  <c r="J320" i="8"/>
  <c r="I320" i="8"/>
  <c r="H320" i="8"/>
  <c r="G320" i="8"/>
  <c r="E320" i="8"/>
  <c r="D320" i="8"/>
  <c r="K319" i="8"/>
  <c r="J319" i="8"/>
  <c r="I319" i="8"/>
  <c r="H319" i="8"/>
  <c r="G319" i="8"/>
  <c r="E319" i="8"/>
  <c r="D319" i="8"/>
  <c r="H318" i="8"/>
  <c r="G318" i="8"/>
  <c r="E318" i="8"/>
  <c r="D318" i="8"/>
  <c r="H317" i="8"/>
  <c r="G317" i="8"/>
  <c r="E317" i="8"/>
  <c r="D317" i="8"/>
  <c r="K317" i="8" s="1"/>
  <c r="K316" i="8"/>
  <c r="H316" i="8"/>
  <c r="G316" i="8"/>
  <c r="E316" i="8"/>
  <c r="D316" i="8"/>
  <c r="J316" i="8" s="1"/>
  <c r="J315" i="8"/>
  <c r="H315" i="8"/>
  <c r="G315" i="8"/>
  <c r="E315" i="8"/>
  <c r="D315" i="8"/>
  <c r="I315" i="8" s="1"/>
  <c r="I314" i="8"/>
  <c r="H314" i="8"/>
  <c r="G314" i="8"/>
  <c r="E314" i="8"/>
  <c r="D314" i="8"/>
  <c r="K314" i="8" s="1"/>
  <c r="K313" i="8"/>
  <c r="J313" i="8"/>
  <c r="I313" i="8"/>
  <c r="H313" i="8"/>
  <c r="G313" i="8"/>
  <c r="E313" i="8"/>
  <c r="D313" i="8"/>
  <c r="K312" i="8"/>
  <c r="J312" i="8"/>
  <c r="I312" i="8"/>
  <c r="H312" i="8"/>
  <c r="G312" i="8"/>
  <c r="E312" i="8"/>
  <c r="D312" i="8"/>
  <c r="K311" i="8"/>
  <c r="J311" i="8"/>
  <c r="I311" i="8"/>
  <c r="H311" i="8"/>
  <c r="G311" i="8"/>
  <c r="E311" i="8"/>
  <c r="D311" i="8"/>
  <c r="H310" i="8"/>
  <c r="G310" i="8"/>
  <c r="E310" i="8"/>
  <c r="D310" i="8"/>
  <c r="H309" i="8"/>
  <c r="G309" i="8"/>
  <c r="E309" i="8"/>
  <c r="D309" i="8"/>
  <c r="K309" i="8" s="1"/>
  <c r="K308" i="8"/>
  <c r="H308" i="8"/>
  <c r="G308" i="8"/>
  <c r="E308" i="8"/>
  <c r="D308" i="8"/>
  <c r="J308" i="8" s="1"/>
  <c r="J307" i="8"/>
  <c r="H307" i="8"/>
  <c r="G307" i="8"/>
  <c r="E307" i="8"/>
  <c r="D307" i="8"/>
  <c r="I307" i="8" s="1"/>
  <c r="I306" i="8"/>
  <c r="H306" i="8"/>
  <c r="G306" i="8"/>
  <c r="E306" i="8"/>
  <c r="D306" i="8"/>
  <c r="K306" i="8" s="1"/>
  <c r="K305" i="8"/>
  <c r="J305" i="8"/>
  <c r="I305" i="8"/>
  <c r="H305" i="8"/>
  <c r="G305" i="8"/>
  <c r="E305" i="8"/>
  <c r="D305" i="8"/>
  <c r="K304" i="8"/>
  <c r="J304" i="8"/>
  <c r="I304" i="8"/>
  <c r="H304" i="8"/>
  <c r="G304" i="8"/>
  <c r="E304" i="8"/>
  <c r="D304" i="8"/>
  <c r="K303" i="8"/>
  <c r="J303" i="8"/>
  <c r="I303" i="8"/>
  <c r="H303" i="8"/>
  <c r="G303" i="8"/>
  <c r="E303" i="8"/>
  <c r="D303" i="8"/>
  <c r="H302" i="8"/>
  <c r="G302" i="8"/>
  <c r="E302" i="8"/>
  <c r="D302" i="8"/>
  <c r="H301" i="8"/>
  <c r="G301" i="8"/>
  <c r="E301" i="8"/>
  <c r="D301" i="8"/>
  <c r="K301" i="8" s="1"/>
  <c r="K300" i="8"/>
  <c r="H300" i="8"/>
  <c r="G300" i="8"/>
  <c r="E300" i="8"/>
  <c r="D300" i="8"/>
  <c r="J300" i="8" s="1"/>
  <c r="J299" i="8"/>
  <c r="H299" i="8"/>
  <c r="G299" i="8"/>
  <c r="E299" i="8"/>
  <c r="D299" i="8"/>
  <c r="I299" i="8" s="1"/>
  <c r="I298" i="8"/>
  <c r="H298" i="8"/>
  <c r="G298" i="8"/>
  <c r="E298" i="8"/>
  <c r="D298" i="8"/>
  <c r="K298" i="8" s="1"/>
  <c r="K297" i="8"/>
  <c r="J297" i="8"/>
  <c r="I297" i="8"/>
  <c r="H297" i="8"/>
  <c r="G297" i="8"/>
  <c r="E297" i="8"/>
  <c r="D297" i="8"/>
  <c r="K296" i="8"/>
  <c r="J296" i="8"/>
  <c r="I296" i="8"/>
  <c r="H296" i="8"/>
  <c r="G296" i="8"/>
  <c r="E296" i="8"/>
  <c r="D296" i="8"/>
  <c r="K295" i="8"/>
  <c r="J295" i="8"/>
  <c r="I295" i="8"/>
  <c r="H295" i="8"/>
  <c r="G295" i="8"/>
  <c r="E295" i="8"/>
  <c r="D295" i="8"/>
  <c r="H294" i="8"/>
  <c r="G294" i="8"/>
  <c r="E294" i="8"/>
  <c r="D294" i="8"/>
  <c r="H293" i="8"/>
  <c r="G293" i="8"/>
  <c r="E293" i="8"/>
  <c r="D293" i="8"/>
  <c r="K293" i="8" s="1"/>
  <c r="K292" i="8"/>
  <c r="H292" i="8"/>
  <c r="G292" i="8"/>
  <c r="E292" i="8"/>
  <c r="D292" i="8"/>
  <c r="J292" i="8" s="1"/>
  <c r="J291" i="8"/>
  <c r="H291" i="8"/>
  <c r="G291" i="8"/>
  <c r="E291" i="8"/>
  <c r="D291" i="8"/>
  <c r="I291" i="8" s="1"/>
  <c r="I290" i="8"/>
  <c r="H290" i="8"/>
  <c r="G290" i="8"/>
  <c r="E290" i="8"/>
  <c r="D290" i="8"/>
  <c r="K290" i="8" s="1"/>
  <c r="K289" i="8"/>
  <c r="J289" i="8"/>
  <c r="I289" i="8"/>
  <c r="H289" i="8"/>
  <c r="G289" i="8"/>
  <c r="E289" i="8"/>
  <c r="D289" i="8"/>
  <c r="K288" i="8"/>
  <c r="J288" i="8"/>
  <c r="I288" i="8"/>
  <c r="H288" i="8"/>
  <c r="G288" i="8"/>
  <c r="E288" i="8"/>
  <c r="D288" i="8"/>
  <c r="K287" i="8"/>
  <c r="J287" i="8"/>
  <c r="I287" i="8"/>
  <c r="H287" i="8"/>
  <c r="G287" i="8"/>
  <c r="E287" i="8"/>
  <c r="D287" i="8"/>
  <c r="H286" i="8"/>
  <c r="G286" i="8"/>
  <c r="E286" i="8"/>
  <c r="D286" i="8"/>
  <c r="H285" i="8"/>
  <c r="G285" i="8"/>
  <c r="E285" i="8"/>
  <c r="D285" i="8"/>
  <c r="K285" i="8" s="1"/>
  <c r="K284" i="8"/>
  <c r="H284" i="8"/>
  <c r="G284" i="8"/>
  <c r="E284" i="8"/>
  <c r="D284" i="8"/>
  <c r="J284" i="8" s="1"/>
  <c r="J283" i="8"/>
  <c r="H283" i="8"/>
  <c r="G283" i="8"/>
  <c r="E283" i="8"/>
  <c r="D283" i="8"/>
  <c r="I283" i="8" s="1"/>
  <c r="I282" i="8"/>
  <c r="H282" i="8"/>
  <c r="G282" i="8"/>
  <c r="E282" i="8"/>
  <c r="D282" i="8"/>
  <c r="K282" i="8" s="1"/>
  <c r="K281" i="8"/>
  <c r="J281" i="8"/>
  <c r="I281" i="8"/>
  <c r="H281" i="8"/>
  <c r="G281" i="8"/>
  <c r="E281" i="8"/>
  <c r="D281" i="8"/>
  <c r="K280" i="8"/>
  <c r="J280" i="8"/>
  <c r="I280" i="8"/>
  <c r="H280" i="8"/>
  <c r="G280" i="8"/>
  <c r="E280" i="8"/>
  <c r="D280" i="8"/>
  <c r="K279" i="8"/>
  <c r="J279" i="8"/>
  <c r="I279" i="8"/>
  <c r="H279" i="8"/>
  <c r="G279" i="8"/>
  <c r="E279" i="8"/>
  <c r="D279" i="8"/>
  <c r="H278" i="8"/>
  <c r="G278" i="8"/>
  <c r="E278" i="8"/>
  <c r="D278" i="8"/>
  <c r="H277" i="8"/>
  <c r="G277" i="8"/>
  <c r="E277" i="8"/>
  <c r="D277" i="8"/>
  <c r="K277" i="8" s="1"/>
  <c r="K276" i="8"/>
  <c r="H276" i="8"/>
  <c r="G276" i="8"/>
  <c r="E276" i="8"/>
  <c r="D276" i="8"/>
  <c r="J276" i="8" s="1"/>
  <c r="J275" i="8"/>
  <c r="H275" i="8"/>
  <c r="G275" i="8"/>
  <c r="E275" i="8"/>
  <c r="D275" i="8"/>
  <c r="I275" i="8" s="1"/>
  <c r="I274" i="8"/>
  <c r="H274" i="8"/>
  <c r="G274" i="8"/>
  <c r="E274" i="8"/>
  <c r="D274" i="8"/>
  <c r="K274" i="8" s="1"/>
  <c r="K273" i="8"/>
  <c r="J273" i="8"/>
  <c r="I273" i="8"/>
  <c r="H273" i="8"/>
  <c r="G273" i="8"/>
  <c r="E273" i="8"/>
  <c r="D273" i="8"/>
  <c r="K272" i="8"/>
  <c r="J272" i="8"/>
  <c r="I272" i="8"/>
  <c r="H272" i="8"/>
  <c r="G272" i="8"/>
  <c r="E272" i="8"/>
  <c r="D272" i="8"/>
  <c r="K271" i="8"/>
  <c r="J271" i="8"/>
  <c r="I271" i="8"/>
  <c r="H271" i="8"/>
  <c r="G271" i="8"/>
  <c r="E271" i="8"/>
  <c r="D271" i="8"/>
  <c r="H270" i="8"/>
  <c r="G270" i="8"/>
  <c r="E270" i="8"/>
  <c r="D270" i="8"/>
  <c r="H269" i="8"/>
  <c r="G269" i="8"/>
  <c r="E269" i="8"/>
  <c r="D269" i="8"/>
  <c r="K269" i="8" s="1"/>
  <c r="K268" i="8"/>
  <c r="H268" i="8"/>
  <c r="G268" i="8"/>
  <c r="E268" i="8"/>
  <c r="D268" i="8"/>
  <c r="J268" i="8" s="1"/>
  <c r="J267" i="8"/>
  <c r="H267" i="8"/>
  <c r="G267" i="8"/>
  <c r="E267" i="8"/>
  <c r="D267" i="8"/>
  <c r="I267" i="8" s="1"/>
  <c r="I266" i="8"/>
  <c r="H266" i="8"/>
  <c r="G266" i="8"/>
  <c r="E266" i="8"/>
  <c r="D266" i="8"/>
  <c r="K266" i="8" s="1"/>
  <c r="K265" i="8"/>
  <c r="J265" i="8"/>
  <c r="I265" i="8"/>
  <c r="H265" i="8"/>
  <c r="G265" i="8"/>
  <c r="E265" i="8"/>
  <c r="D265" i="8"/>
  <c r="K264" i="8"/>
  <c r="J264" i="8"/>
  <c r="I264" i="8"/>
  <c r="H264" i="8"/>
  <c r="G264" i="8"/>
  <c r="E264" i="8"/>
  <c r="D264" i="8"/>
  <c r="K263" i="8"/>
  <c r="J263" i="8"/>
  <c r="I263" i="8"/>
  <c r="H263" i="8"/>
  <c r="G263" i="8"/>
  <c r="E263" i="8"/>
  <c r="D263" i="8"/>
  <c r="H262" i="8"/>
  <c r="G262" i="8"/>
  <c r="E262" i="8"/>
  <c r="D262" i="8"/>
  <c r="H261" i="8"/>
  <c r="G261" i="8"/>
  <c r="E261" i="8"/>
  <c r="D261" i="8"/>
  <c r="K261" i="8" s="1"/>
  <c r="K260" i="8"/>
  <c r="H260" i="8"/>
  <c r="G260" i="8"/>
  <c r="E260" i="8"/>
  <c r="D260" i="8"/>
  <c r="J260" i="8" s="1"/>
  <c r="J259" i="8"/>
  <c r="H259" i="8"/>
  <c r="G259" i="8"/>
  <c r="E259" i="8"/>
  <c r="D259" i="8"/>
  <c r="I259" i="8" s="1"/>
  <c r="I258" i="8"/>
  <c r="H258" i="8"/>
  <c r="G258" i="8"/>
  <c r="E258" i="8"/>
  <c r="D258" i="8"/>
  <c r="K258" i="8" s="1"/>
  <c r="K257" i="8"/>
  <c r="J257" i="8"/>
  <c r="I257" i="8"/>
  <c r="H257" i="8"/>
  <c r="G257" i="8"/>
  <c r="E257" i="8"/>
  <c r="D257" i="8"/>
  <c r="K256" i="8"/>
  <c r="J256" i="8"/>
  <c r="I256" i="8"/>
  <c r="H256" i="8"/>
  <c r="G256" i="8"/>
  <c r="E256" i="8"/>
  <c r="D256" i="8"/>
  <c r="K255" i="8"/>
  <c r="J255" i="8"/>
  <c r="I255" i="8"/>
  <c r="H255" i="8"/>
  <c r="G255" i="8"/>
  <c r="E255" i="8"/>
  <c r="D255" i="8"/>
  <c r="H254" i="8"/>
  <c r="G254" i="8"/>
  <c r="E254" i="8"/>
  <c r="D254" i="8"/>
  <c r="H253" i="8"/>
  <c r="G253" i="8"/>
  <c r="E253" i="8"/>
  <c r="D253" i="8"/>
  <c r="K253" i="8" s="1"/>
  <c r="K252" i="8"/>
  <c r="H252" i="8"/>
  <c r="G252" i="8"/>
  <c r="E252" i="8"/>
  <c r="D252" i="8"/>
  <c r="J252" i="8" s="1"/>
  <c r="J251" i="8"/>
  <c r="H251" i="8"/>
  <c r="G251" i="8"/>
  <c r="E251" i="8"/>
  <c r="D251" i="8"/>
  <c r="I251" i="8" s="1"/>
  <c r="I250" i="8"/>
  <c r="H250" i="8"/>
  <c r="G250" i="8"/>
  <c r="E250" i="8"/>
  <c r="D250" i="8"/>
  <c r="K250" i="8" s="1"/>
  <c r="K249" i="8"/>
  <c r="J249" i="8"/>
  <c r="I249" i="8"/>
  <c r="H249" i="8"/>
  <c r="G249" i="8"/>
  <c r="E249" i="8"/>
  <c r="D249" i="8"/>
  <c r="K248" i="8"/>
  <c r="J248" i="8"/>
  <c r="I248" i="8"/>
  <c r="H248" i="8"/>
  <c r="G248" i="8"/>
  <c r="E248" i="8"/>
  <c r="D248" i="8"/>
  <c r="K247" i="8"/>
  <c r="J247" i="8"/>
  <c r="I247" i="8"/>
  <c r="H247" i="8"/>
  <c r="G247" i="8"/>
  <c r="E247" i="8"/>
  <c r="D247" i="8"/>
  <c r="H246" i="8"/>
  <c r="G246" i="8"/>
  <c r="E246" i="8"/>
  <c r="D246" i="8"/>
  <c r="H245" i="8"/>
  <c r="G245" i="8"/>
  <c r="E245" i="8"/>
  <c r="D245" i="8"/>
  <c r="K245" i="8" s="1"/>
  <c r="K244" i="8"/>
  <c r="H244" i="8"/>
  <c r="G244" i="8"/>
  <c r="E244" i="8"/>
  <c r="D244" i="8"/>
  <c r="J244" i="8" s="1"/>
  <c r="J243" i="8"/>
  <c r="H243" i="8"/>
  <c r="G243" i="8"/>
  <c r="E243" i="8"/>
  <c r="D243" i="8"/>
  <c r="I243" i="8" s="1"/>
  <c r="I242" i="8"/>
  <c r="H242" i="8"/>
  <c r="G242" i="8"/>
  <c r="E242" i="8"/>
  <c r="D242" i="8"/>
  <c r="K242" i="8" s="1"/>
  <c r="K241" i="8"/>
  <c r="J241" i="8"/>
  <c r="I241" i="8"/>
  <c r="H241" i="8"/>
  <c r="G241" i="8"/>
  <c r="E241" i="8"/>
  <c r="D241" i="8"/>
  <c r="K240" i="8"/>
  <c r="J240" i="8"/>
  <c r="I240" i="8"/>
  <c r="H240" i="8"/>
  <c r="G240" i="8"/>
  <c r="E240" i="8"/>
  <c r="D240" i="8"/>
  <c r="K239" i="8"/>
  <c r="J239" i="8"/>
  <c r="I239" i="8"/>
  <c r="H239" i="8"/>
  <c r="G239" i="8"/>
  <c r="E239" i="8"/>
  <c r="D239" i="8"/>
  <c r="H238" i="8"/>
  <c r="G238" i="8"/>
  <c r="E238" i="8"/>
  <c r="D238" i="8"/>
  <c r="H237" i="8"/>
  <c r="G237" i="8"/>
  <c r="E237" i="8"/>
  <c r="D237" i="8"/>
  <c r="K237" i="8" s="1"/>
  <c r="K236" i="8"/>
  <c r="H236" i="8"/>
  <c r="G236" i="8"/>
  <c r="E236" i="8"/>
  <c r="D236" i="8"/>
  <c r="J236" i="8" s="1"/>
  <c r="J235" i="8"/>
  <c r="H235" i="8"/>
  <c r="G235" i="8"/>
  <c r="E235" i="8"/>
  <c r="D235" i="8"/>
  <c r="I235" i="8" s="1"/>
  <c r="I234" i="8"/>
  <c r="H234" i="8"/>
  <c r="G234" i="8"/>
  <c r="E234" i="8"/>
  <c r="D234" i="8"/>
  <c r="K234" i="8" s="1"/>
  <c r="K233" i="8"/>
  <c r="J233" i="8"/>
  <c r="I233" i="8"/>
  <c r="H233" i="8"/>
  <c r="G233" i="8"/>
  <c r="E233" i="8"/>
  <c r="D233" i="8"/>
  <c r="K232" i="8"/>
  <c r="J232" i="8"/>
  <c r="I232" i="8"/>
  <c r="H232" i="8"/>
  <c r="G232" i="8"/>
  <c r="E232" i="8"/>
  <c r="D232" i="8"/>
  <c r="K231" i="8"/>
  <c r="J231" i="8"/>
  <c r="I231" i="8"/>
  <c r="H231" i="8"/>
  <c r="G231" i="8"/>
  <c r="E231" i="8"/>
  <c r="D231" i="8"/>
  <c r="H230" i="8"/>
  <c r="G230" i="8"/>
  <c r="E230" i="8"/>
  <c r="D230" i="8"/>
  <c r="H229" i="8"/>
  <c r="G229" i="8"/>
  <c r="E229" i="8"/>
  <c r="D229" i="8"/>
  <c r="K229" i="8" s="1"/>
  <c r="K228" i="8"/>
  <c r="H228" i="8"/>
  <c r="G228" i="8"/>
  <c r="E228" i="8"/>
  <c r="D228" i="8"/>
  <c r="J228" i="8" s="1"/>
  <c r="J227" i="8"/>
  <c r="H227" i="8"/>
  <c r="G227" i="8"/>
  <c r="E227" i="8"/>
  <c r="D227" i="8"/>
  <c r="I227" i="8" s="1"/>
  <c r="I226" i="8"/>
  <c r="H226" i="8"/>
  <c r="G226" i="8"/>
  <c r="E226" i="8"/>
  <c r="D226" i="8"/>
  <c r="K226" i="8" s="1"/>
  <c r="K225" i="8"/>
  <c r="J225" i="8"/>
  <c r="I225" i="8"/>
  <c r="H225" i="8"/>
  <c r="G225" i="8"/>
  <c r="E225" i="8"/>
  <c r="D225" i="8"/>
  <c r="K224" i="8"/>
  <c r="J224" i="8"/>
  <c r="I224" i="8"/>
  <c r="H224" i="8"/>
  <c r="G224" i="8"/>
  <c r="E224" i="8"/>
  <c r="D224" i="8"/>
  <c r="K223" i="8"/>
  <c r="J223" i="8"/>
  <c r="I223" i="8"/>
  <c r="H223" i="8"/>
  <c r="G223" i="8"/>
  <c r="E223" i="8"/>
  <c r="D223" i="8"/>
  <c r="H222" i="8"/>
  <c r="G222" i="8"/>
  <c r="E222" i="8"/>
  <c r="D222" i="8"/>
  <c r="H221" i="8"/>
  <c r="G221" i="8"/>
  <c r="E221" i="8"/>
  <c r="D221" i="8"/>
  <c r="K221" i="8" s="1"/>
  <c r="K220" i="8"/>
  <c r="H220" i="8"/>
  <c r="G220" i="8"/>
  <c r="E220" i="8"/>
  <c r="D220" i="8"/>
  <c r="J220" i="8" s="1"/>
  <c r="J219" i="8"/>
  <c r="H219" i="8"/>
  <c r="G219" i="8"/>
  <c r="E219" i="8"/>
  <c r="D219" i="8"/>
  <c r="I219" i="8" s="1"/>
  <c r="I218" i="8"/>
  <c r="H218" i="8"/>
  <c r="G218" i="8"/>
  <c r="E218" i="8"/>
  <c r="D218" i="8"/>
  <c r="K218" i="8" s="1"/>
  <c r="K217" i="8"/>
  <c r="J217" i="8"/>
  <c r="I217" i="8"/>
  <c r="H217" i="8"/>
  <c r="G217" i="8"/>
  <c r="E217" i="8"/>
  <c r="D217" i="8"/>
  <c r="K216" i="8"/>
  <c r="J216" i="8"/>
  <c r="I216" i="8"/>
  <c r="H216" i="8"/>
  <c r="G216" i="8"/>
  <c r="E216" i="8"/>
  <c r="D216" i="8"/>
  <c r="K215" i="8"/>
  <c r="J215" i="8"/>
  <c r="I215" i="8"/>
  <c r="H215" i="8"/>
  <c r="G215" i="8"/>
  <c r="E215" i="8"/>
  <c r="D215" i="8"/>
  <c r="H214" i="8"/>
  <c r="G214" i="8"/>
  <c r="E214" i="8"/>
  <c r="D214" i="8"/>
  <c r="H213" i="8"/>
  <c r="G213" i="8"/>
  <c r="E213" i="8"/>
  <c r="D213" i="8"/>
  <c r="K213" i="8" s="1"/>
  <c r="K212" i="8"/>
  <c r="H212" i="8"/>
  <c r="G212" i="8"/>
  <c r="E212" i="8"/>
  <c r="D212" i="8"/>
  <c r="J212" i="8" s="1"/>
  <c r="J211" i="8"/>
  <c r="H211" i="8"/>
  <c r="G211" i="8"/>
  <c r="E211" i="8"/>
  <c r="D211" i="8"/>
  <c r="I211" i="8" s="1"/>
  <c r="I210" i="8"/>
  <c r="H210" i="8"/>
  <c r="G210" i="8"/>
  <c r="E210" i="8"/>
  <c r="D210" i="8"/>
  <c r="K210" i="8" s="1"/>
  <c r="K209" i="8"/>
  <c r="J209" i="8"/>
  <c r="I209" i="8"/>
  <c r="H209" i="8"/>
  <c r="G209" i="8"/>
  <c r="E209" i="8"/>
  <c r="D209" i="8"/>
  <c r="K208" i="8"/>
  <c r="J208" i="8"/>
  <c r="I208" i="8"/>
  <c r="H208" i="8"/>
  <c r="G208" i="8"/>
  <c r="E208" i="8"/>
  <c r="D208" i="8"/>
  <c r="K207" i="8"/>
  <c r="J207" i="8"/>
  <c r="I207" i="8"/>
  <c r="H207" i="8"/>
  <c r="G207" i="8"/>
  <c r="E207" i="8"/>
  <c r="D207" i="8"/>
  <c r="H206" i="8"/>
  <c r="G206" i="8"/>
  <c r="E206" i="8"/>
  <c r="D206" i="8"/>
  <c r="H205" i="8"/>
  <c r="G205" i="8"/>
  <c r="E205" i="8"/>
  <c r="D205" i="8"/>
  <c r="K205" i="8" s="1"/>
  <c r="K204" i="8"/>
  <c r="H204" i="8"/>
  <c r="G204" i="8"/>
  <c r="E204" i="8"/>
  <c r="D204" i="8"/>
  <c r="J204" i="8" s="1"/>
  <c r="J203" i="8"/>
  <c r="H203" i="8"/>
  <c r="G203" i="8"/>
  <c r="E203" i="8"/>
  <c r="D203" i="8"/>
  <c r="I203" i="8" s="1"/>
  <c r="I202" i="8"/>
  <c r="H202" i="8"/>
  <c r="G202" i="8"/>
  <c r="E202" i="8"/>
  <c r="D202" i="8"/>
  <c r="K202" i="8" s="1"/>
  <c r="K201" i="8"/>
  <c r="J201" i="8"/>
  <c r="I201" i="8"/>
  <c r="H201" i="8"/>
  <c r="G201" i="8"/>
  <c r="E201" i="8"/>
  <c r="D201" i="8"/>
  <c r="K200" i="8"/>
  <c r="J200" i="8"/>
  <c r="I200" i="8"/>
  <c r="H200" i="8"/>
  <c r="G200" i="8"/>
  <c r="E200" i="8"/>
  <c r="D200" i="8"/>
  <c r="K199" i="8"/>
  <c r="J199" i="8"/>
  <c r="I199" i="8"/>
  <c r="H199" i="8"/>
  <c r="G199" i="8"/>
  <c r="E199" i="8"/>
  <c r="D199" i="8"/>
  <c r="H198" i="8"/>
  <c r="G198" i="8"/>
  <c r="E198" i="8"/>
  <c r="D198" i="8"/>
  <c r="H197" i="8"/>
  <c r="G197" i="8"/>
  <c r="E197" i="8"/>
  <c r="D197" i="8"/>
  <c r="K197" i="8" s="1"/>
  <c r="K196" i="8"/>
  <c r="H196" i="8"/>
  <c r="G196" i="8"/>
  <c r="E196" i="8"/>
  <c r="D196" i="8"/>
  <c r="J196" i="8" s="1"/>
  <c r="J195" i="8"/>
  <c r="H195" i="8"/>
  <c r="G195" i="8"/>
  <c r="E195" i="8"/>
  <c r="D195" i="8"/>
  <c r="I195" i="8" s="1"/>
  <c r="I194" i="8"/>
  <c r="H194" i="8"/>
  <c r="G194" i="8"/>
  <c r="E194" i="8"/>
  <c r="D194" i="8"/>
  <c r="K194" i="8" s="1"/>
  <c r="K193" i="8"/>
  <c r="J193" i="8"/>
  <c r="I193" i="8"/>
  <c r="H193" i="8"/>
  <c r="G193" i="8"/>
  <c r="E193" i="8"/>
  <c r="D193" i="8"/>
  <c r="K192" i="8"/>
  <c r="J192" i="8"/>
  <c r="I192" i="8"/>
  <c r="H192" i="8"/>
  <c r="G192" i="8"/>
  <c r="E192" i="8"/>
  <c r="D192" i="8"/>
  <c r="K191" i="8"/>
  <c r="J191" i="8"/>
  <c r="I191" i="8"/>
  <c r="H191" i="8"/>
  <c r="G191" i="8"/>
  <c r="E191" i="8"/>
  <c r="D191" i="8"/>
  <c r="H190" i="8"/>
  <c r="G190" i="8"/>
  <c r="E190" i="8"/>
  <c r="D190" i="8"/>
  <c r="H189" i="8"/>
  <c r="G189" i="8"/>
  <c r="E189" i="8"/>
  <c r="D189" i="8"/>
  <c r="K189" i="8" s="1"/>
  <c r="K188" i="8"/>
  <c r="H188" i="8"/>
  <c r="G188" i="8"/>
  <c r="E188" i="8"/>
  <c r="D188" i="8"/>
  <c r="J188" i="8" s="1"/>
  <c r="J187" i="8"/>
  <c r="H187" i="8"/>
  <c r="G187" i="8"/>
  <c r="E187" i="8"/>
  <c r="D187" i="8"/>
  <c r="I187" i="8" s="1"/>
  <c r="I186" i="8"/>
  <c r="H186" i="8"/>
  <c r="G186" i="8"/>
  <c r="E186" i="8"/>
  <c r="D186" i="8"/>
  <c r="K186" i="8" s="1"/>
  <c r="K185" i="8"/>
  <c r="J185" i="8"/>
  <c r="I185" i="8"/>
  <c r="H185" i="8"/>
  <c r="G185" i="8"/>
  <c r="E185" i="8"/>
  <c r="D185" i="8"/>
  <c r="K184" i="8"/>
  <c r="J184" i="8"/>
  <c r="I184" i="8"/>
  <c r="H184" i="8"/>
  <c r="G184" i="8"/>
  <c r="E184" i="8"/>
  <c r="D184" i="8"/>
  <c r="K183" i="8"/>
  <c r="J183" i="8"/>
  <c r="I183" i="8"/>
  <c r="H183" i="8"/>
  <c r="G183" i="8"/>
  <c r="E183" i="8"/>
  <c r="D183" i="8"/>
  <c r="H182" i="8"/>
  <c r="G182" i="8"/>
  <c r="E182" i="8"/>
  <c r="D182" i="8"/>
  <c r="H181" i="8"/>
  <c r="G181" i="8"/>
  <c r="E181" i="8"/>
  <c r="D181" i="8"/>
  <c r="K181" i="8" s="1"/>
  <c r="K180" i="8"/>
  <c r="H180" i="8"/>
  <c r="G180" i="8"/>
  <c r="E180" i="8"/>
  <c r="D180" i="8"/>
  <c r="J180" i="8" s="1"/>
  <c r="J179" i="8"/>
  <c r="H179" i="8"/>
  <c r="G179" i="8"/>
  <c r="E179" i="8"/>
  <c r="D179" i="8"/>
  <c r="I179" i="8" s="1"/>
  <c r="I178" i="8"/>
  <c r="H178" i="8"/>
  <c r="G178" i="8"/>
  <c r="E178" i="8"/>
  <c r="D178" i="8"/>
  <c r="K178" i="8" s="1"/>
  <c r="K177" i="8"/>
  <c r="J177" i="8"/>
  <c r="I177" i="8"/>
  <c r="H177" i="8"/>
  <c r="G177" i="8"/>
  <c r="E177" i="8"/>
  <c r="D177" i="8"/>
  <c r="K176" i="8"/>
  <c r="J176" i="8"/>
  <c r="I176" i="8"/>
  <c r="H176" i="8"/>
  <c r="G176" i="8"/>
  <c r="E176" i="8"/>
  <c r="D176" i="8"/>
  <c r="K175" i="8"/>
  <c r="J175" i="8"/>
  <c r="I175" i="8"/>
  <c r="H175" i="8"/>
  <c r="G175" i="8"/>
  <c r="E175" i="8"/>
  <c r="D175" i="8"/>
  <c r="H174" i="8"/>
  <c r="G174" i="8"/>
  <c r="E174" i="8"/>
  <c r="D174" i="8"/>
  <c r="H173" i="8"/>
  <c r="G173" i="8"/>
  <c r="E173" i="8"/>
  <c r="D173" i="8"/>
  <c r="K173" i="8" s="1"/>
  <c r="K172" i="8"/>
  <c r="H172" i="8"/>
  <c r="G172" i="8"/>
  <c r="E172" i="8"/>
  <c r="D172" i="8"/>
  <c r="J172" i="8" s="1"/>
  <c r="J171" i="8"/>
  <c r="H171" i="8"/>
  <c r="G171" i="8"/>
  <c r="E171" i="8"/>
  <c r="D171" i="8"/>
  <c r="I171" i="8" s="1"/>
  <c r="I170" i="8"/>
  <c r="H170" i="8"/>
  <c r="G170" i="8"/>
  <c r="E170" i="8"/>
  <c r="D170" i="8"/>
  <c r="K170" i="8" s="1"/>
  <c r="K169" i="8"/>
  <c r="J169" i="8"/>
  <c r="I169" i="8"/>
  <c r="H169" i="8"/>
  <c r="G169" i="8"/>
  <c r="E169" i="8"/>
  <c r="D169" i="8"/>
  <c r="K168" i="8"/>
  <c r="J168" i="8"/>
  <c r="I168" i="8"/>
  <c r="H168" i="8"/>
  <c r="G168" i="8"/>
  <c r="E168" i="8"/>
  <c r="D168" i="8"/>
  <c r="K167" i="8"/>
  <c r="J167" i="8"/>
  <c r="I167" i="8"/>
  <c r="H167" i="8"/>
  <c r="G167" i="8"/>
  <c r="E167" i="8"/>
  <c r="D167" i="8"/>
  <c r="H166" i="8"/>
  <c r="G166" i="8"/>
  <c r="E166" i="8"/>
  <c r="D166" i="8"/>
  <c r="H165" i="8"/>
  <c r="G165" i="8"/>
  <c r="E165" i="8"/>
  <c r="D165" i="8"/>
  <c r="K165" i="8" s="1"/>
  <c r="K164" i="8"/>
  <c r="H164" i="8"/>
  <c r="G164" i="8"/>
  <c r="E164" i="8"/>
  <c r="D164" i="8"/>
  <c r="J164" i="8" s="1"/>
  <c r="J163" i="8"/>
  <c r="H163" i="8"/>
  <c r="G163" i="8"/>
  <c r="E163" i="8"/>
  <c r="D163" i="8"/>
  <c r="I163" i="8" s="1"/>
  <c r="I162" i="8"/>
  <c r="H162" i="8"/>
  <c r="G162" i="8"/>
  <c r="E162" i="8"/>
  <c r="D162" i="8"/>
  <c r="K162" i="8" s="1"/>
  <c r="K161" i="8"/>
  <c r="J161" i="8"/>
  <c r="I161" i="8"/>
  <c r="H161" i="8"/>
  <c r="G161" i="8"/>
  <c r="E161" i="8"/>
  <c r="D161" i="8"/>
  <c r="K160" i="8"/>
  <c r="J160" i="8"/>
  <c r="I160" i="8"/>
  <c r="H160" i="8"/>
  <c r="G160" i="8"/>
  <c r="E160" i="8"/>
  <c r="D160" i="8"/>
  <c r="K159" i="8"/>
  <c r="J159" i="8"/>
  <c r="I159" i="8"/>
  <c r="H159" i="8"/>
  <c r="G159" i="8"/>
  <c r="E159" i="8"/>
  <c r="D159" i="8"/>
  <c r="H158" i="8"/>
  <c r="G158" i="8"/>
  <c r="E158" i="8"/>
  <c r="D158" i="8"/>
  <c r="H157" i="8"/>
  <c r="G157" i="8"/>
  <c r="E157" i="8"/>
  <c r="D157" i="8"/>
  <c r="K157" i="8" s="1"/>
  <c r="K156" i="8"/>
  <c r="H156" i="8"/>
  <c r="G156" i="8"/>
  <c r="E156" i="8"/>
  <c r="D156" i="8"/>
  <c r="J156" i="8" s="1"/>
  <c r="J155" i="8"/>
  <c r="H155" i="8"/>
  <c r="G155" i="8"/>
  <c r="E155" i="8"/>
  <c r="D155" i="8"/>
  <c r="I155" i="8" s="1"/>
  <c r="I154" i="8"/>
  <c r="H154" i="8"/>
  <c r="G154" i="8"/>
  <c r="E154" i="8"/>
  <c r="D154" i="8"/>
  <c r="K154" i="8" s="1"/>
  <c r="K153" i="8"/>
  <c r="J153" i="8"/>
  <c r="I153" i="8"/>
  <c r="H153" i="8"/>
  <c r="G153" i="8"/>
  <c r="E153" i="8"/>
  <c r="D153" i="8"/>
  <c r="K152" i="8"/>
  <c r="J152" i="8"/>
  <c r="I152" i="8"/>
  <c r="H152" i="8"/>
  <c r="G152" i="8"/>
  <c r="E152" i="8"/>
  <c r="D152" i="8"/>
  <c r="K151" i="8"/>
  <c r="J151" i="8"/>
  <c r="I151" i="8"/>
  <c r="H151" i="8"/>
  <c r="G151" i="8"/>
  <c r="E151" i="8"/>
  <c r="D151" i="8"/>
  <c r="H150" i="8"/>
  <c r="G150" i="8"/>
  <c r="E150" i="8"/>
  <c r="D150" i="8"/>
  <c r="H149" i="8"/>
  <c r="G149" i="8"/>
  <c r="E149" i="8"/>
  <c r="D149" i="8"/>
  <c r="K149" i="8" s="1"/>
  <c r="K148" i="8"/>
  <c r="H148" i="8"/>
  <c r="G148" i="8"/>
  <c r="E148" i="8"/>
  <c r="D148" i="8"/>
  <c r="J148" i="8" s="1"/>
  <c r="H147" i="8"/>
  <c r="G147" i="8"/>
  <c r="E147" i="8"/>
  <c r="D147" i="8"/>
  <c r="H146" i="8"/>
  <c r="G146" i="8"/>
  <c r="E146" i="8"/>
  <c r="D146" i="8"/>
  <c r="K145" i="8"/>
  <c r="J145" i="8"/>
  <c r="I145" i="8"/>
  <c r="H145" i="8"/>
  <c r="G145" i="8"/>
  <c r="E145" i="8"/>
  <c r="D145" i="8"/>
  <c r="K144" i="8"/>
  <c r="J144" i="8"/>
  <c r="I144" i="8"/>
  <c r="H144" i="8"/>
  <c r="G144" i="8"/>
  <c r="E144" i="8"/>
  <c r="D144" i="8"/>
  <c r="K143" i="8"/>
  <c r="J143" i="8"/>
  <c r="I143" i="8"/>
  <c r="H143" i="8"/>
  <c r="G143" i="8"/>
  <c r="E143" i="8"/>
  <c r="D143" i="8"/>
  <c r="I142" i="8"/>
  <c r="H142" i="8"/>
  <c r="G142" i="8"/>
  <c r="E142" i="8"/>
  <c r="D142" i="8"/>
  <c r="H141" i="8"/>
  <c r="G141" i="8"/>
  <c r="E141" i="8"/>
  <c r="D141" i="8"/>
  <c r="K141" i="8" s="1"/>
  <c r="K140" i="8"/>
  <c r="H140" i="8"/>
  <c r="G140" i="8"/>
  <c r="E140" i="8"/>
  <c r="D140" i="8"/>
  <c r="J140" i="8" s="1"/>
  <c r="H139" i="8"/>
  <c r="G139" i="8"/>
  <c r="E139" i="8"/>
  <c r="D139" i="8"/>
  <c r="I138" i="8"/>
  <c r="H138" i="8"/>
  <c r="G138" i="8"/>
  <c r="E138" i="8"/>
  <c r="D138" i="8"/>
  <c r="K137" i="8"/>
  <c r="J137" i="8"/>
  <c r="I137" i="8"/>
  <c r="H137" i="8"/>
  <c r="G137" i="8"/>
  <c r="E137" i="8"/>
  <c r="D137" i="8"/>
  <c r="K136" i="8"/>
  <c r="J136" i="8"/>
  <c r="I136" i="8"/>
  <c r="H136" i="8"/>
  <c r="G136" i="8"/>
  <c r="E136" i="8"/>
  <c r="D136" i="8"/>
  <c r="K135" i="8"/>
  <c r="J135" i="8"/>
  <c r="I135" i="8"/>
  <c r="H135" i="8"/>
  <c r="G135" i="8"/>
  <c r="E135" i="8"/>
  <c r="D135" i="8"/>
  <c r="I134" i="8"/>
  <c r="H134" i="8"/>
  <c r="G134" i="8"/>
  <c r="E134" i="8"/>
  <c r="D134" i="8"/>
  <c r="H133" i="8"/>
  <c r="G133" i="8"/>
  <c r="E133" i="8"/>
  <c r="D133" i="8"/>
  <c r="K133" i="8" s="1"/>
  <c r="K132" i="8"/>
  <c r="H132" i="8"/>
  <c r="G132" i="8"/>
  <c r="E132" i="8"/>
  <c r="D132" i="8"/>
  <c r="J132" i="8" s="1"/>
  <c r="J131" i="8"/>
  <c r="H131" i="8"/>
  <c r="G131" i="8"/>
  <c r="E131" i="8"/>
  <c r="D131" i="8"/>
  <c r="I130" i="8"/>
  <c r="H130" i="8"/>
  <c r="G130" i="8"/>
  <c r="E130" i="8"/>
  <c r="D130" i="8"/>
  <c r="K129" i="8"/>
  <c r="J129" i="8"/>
  <c r="I129" i="8"/>
  <c r="H129" i="8"/>
  <c r="G129" i="8"/>
  <c r="E129" i="8"/>
  <c r="D129" i="8"/>
  <c r="K128" i="8"/>
  <c r="J128" i="8"/>
  <c r="I128" i="8"/>
  <c r="H128" i="8"/>
  <c r="G128" i="8"/>
  <c r="E128" i="8"/>
  <c r="D128" i="8"/>
  <c r="K127" i="8"/>
  <c r="J127" i="8"/>
  <c r="I127" i="8"/>
  <c r="H127" i="8"/>
  <c r="G127" i="8"/>
  <c r="E127" i="8"/>
  <c r="D127" i="8"/>
  <c r="I126" i="8"/>
  <c r="H126" i="8"/>
  <c r="G126" i="8"/>
  <c r="E126" i="8"/>
  <c r="D126" i="8"/>
  <c r="H125" i="8"/>
  <c r="G125" i="8"/>
  <c r="E125" i="8"/>
  <c r="D125" i="8"/>
  <c r="K125" i="8" s="1"/>
  <c r="K124" i="8"/>
  <c r="H124" i="8"/>
  <c r="G124" i="8"/>
  <c r="E124" i="8"/>
  <c r="D124" i="8"/>
  <c r="J124" i="8" s="1"/>
  <c r="J123" i="8"/>
  <c r="H123" i="8"/>
  <c r="G123" i="8"/>
  <c r="E123" i="8"/>
  <c r="D123" i="8"/>
  <c r="I122" i="8"/>
  <c r="H122" i="8"/>
  <c r="G122" i="8"/>
  <c r="E122" i="8"/>
  <c r="D122" i="8"/>
  <c r="K121" i="8"/>
  <c r="J121" i="8"/>
  <c r="I121" i="8"/>
  <c r="H121" i="8"/>
  <c r="G121" i="8"/>
  <c r="E121" i="8"/>
  <c r="D121" i="8"/>
  <c r="K120" i="8"/>
  <c r="J120" i="8"/>
  <c r="I120" i="8"/>
  <c r="H120" i="8"/>
  <c r="G120" i="8"/>
  <c r="E120" i="8"/>
  <c r="D120" i="8"/>
  <c r="K119" i="8"/>
  <c r="J119" i="8"/>
  <c r="I119" i="8"/>
  <c r="H119" i="8"/>
  <c r="G119" i="8"/>
  <c r="E119" i="8"/>
  <c r="D119" i="8"/>
  <c r="H118" i="8"/>
  <c r="G118" i="8"/>
  <c r="E118" i="8"/>
  <c r="D118" i="8"/>
  <c r="H117" i="8"/>
  <c r="G117" i="8"/>
  <c r="E117" i="8"/>
  <c r="D117" i="8"/>
  <c r="K117" i="8" s="1"/>
  <c r="K116" i="8"/>
  <c r="H116" i="8"/>
  <c r="G116" i="8"/>
  <c r="E116" i="8"/>
  <c r="D116" i="8"/>
  <c r="J116" i="8" s="1"/>
  <c r="J115" i="8"/>
  <c r="H115" i="8"/>
  <c r="G115" i="8"/>
  <c r="E115" i="8"/>
  <c r="D115" i="8"/>
  <c r="I114" i="8"/>
  <c r="H114" i="8"/>
  <c r="G114" i="8"/>
  <c r="E114" i="8"/>
  <c r="D114" i="8"/>
  <c r="K113" i="8"/>
  <c r="J113" i="8"/>
  <c r="I113" i="8"/>
  <c r="H113" i="8"/>
  <c r="G113" i="8"/>
  <c r="E113" i="8"/>
  <c r="D113" i="8"/>
  <c r="K112" i="8"/>
  <c r="J112" i="8"/>
  <c r="I112" i="8"/>
  <c r="H112" i="8"/>
  <c r="G112" i="8"/>
  <c r="E112" i="8"/>
  <c r="D112" i="8"/>
  <c r="K111" i="8"/>
  <c r="J111" i="8"/>
  <c r="I111" i="8"/>
  <c r="H111" i="8"/>
  <c r="G111" i="8"/>
  <c r="E111" i="8"/>
  <c r="D111" i="8"/>
  <c r="H110" i="8"/>
  <c r="G110" i="8"/>
  <c r="E110" i="8"/>
  <c r="D110" i="8"/>
  <c r="I110" i="8" s="1"/>
  <c r="H109" i="8"/>
  <c r="G109" i="8"/>
  <c r="E109" i="8"/>
  <c r="D109" i="8"/>
  <c r="K109" i="8" s="1"/>
  <c r="K108" i="8"/>
  <c r="H108" i="8"/>
  <c r="G108" i="8"/>
  <c r="E108" i="8"/>
  <c r="D108" i="8"/>
  <c r="J108" i="8" s="1"/>
  <c r="J107" i="8"/>
  <c r="H107" i="8"/>
  <c r="G107" i="8"/>
  <c r="E107" i="8"/>
  <c r="D107" i="8"/>
  <c r="H106" i="8"/>
  <c r="G106" i="8"/>
  <c r="E106" i="8"/>
  <c r="D106" i="8"/>
  <c r="K105" i="8"/>
  <c r="J105" i="8"/>
  <c r="I105" i="8"/>
  <c r="H105" i="8"/>
  <c r="G105" i="8"/>
  <c r="E105" i="8"/>
  <c r="D105" i="8"/>
  <c r="K104" i="8"/>
  <c r="J104" i="8"/>
  <c r="I104" i="8"/>
  <c r="H104" i="8"/>
  <c r="G104" i="8"/>
  <c r="E104" i="8"/>
  <c r="D104" i="8"/>
  <c r="K103" i="8"/>
  <c r="J103" i="8"/>
  <c r="I103" i="8"/>
  <c r="H103" i="8"/>
  <c r="G103" i="8"/>
  <c r="E103" i="8"/>
  <c r="D103" i="8"/>
  <c r="H102" i="8"/>
  <c r="G102" i="8"/>
  <c r="E102" i="8"/>
  <c r="D102" i="8"/>
  <c r="H101" i="8"/>
  <c r="G101" i="8"/>
  <c r="E101" i="8"/>
  <c r="D101" i="8"/>
  <c r="K101" i="8" s="1"/>
  <c r="K100" i="8"/>
  <c r="H100" i="8"/>
  <c r="G100" i="8"/>
  <c r="E100" i="8"/>
  <c r="D100" i="8"/>
  <c r="J100" i="8" s="1"/>
  <c r="H99" i="8"/>
  <c r="G99" i="8"/>
  <c r="E99" i="8"/>
  <c r="D99" i="8"/>
  <c r="H98" i="8"/>
  <c r="G98" i="8"/>
  <c r="E98" i="8"/>
  <c r="D98" i="8"/>
  <c r="I98" i="8" s="1"/>
  <c r="K97" i="8"/>
  <c r="J97" i="8"/>
  <c r="I97" i="8"/>
  <c r="H97" i="8"/>
  <c r="G97" i="8"/>
  <c r="E97" i="8"/>
  <c r="D97" i="8"/>
  <c r="K96" i="8"/>
  <c r="J96" i="8"/>
  <c r="I96" i="8"/>
  <c r="H96" i="8"/>
  <c r="G96" i="8"/>
  <c r="E96" i="8"/>
  <c r="D96" i="8"/>
  <c r="K95" i="8"/>
  <c r="J95" i="8"/>
  <c r="I95" i="8"/>
  <c r="H95" i="8"/>
  <c r="G95" i="8"/>
  <c r="E95" i="8"/>
  <c r="D95" i="8"/>
  <c r="H94" i="8"/>
  <c r="G94" i="8"/>
  <c r="E94" i="8"/>
  <c r="D94" i="8"/>
  <c r="H93" i="8"/>
  <c r="G93" i="8"/>
  <c r="E93" i="8"/>
  <c r="D93" i="8"/>
  <c r="K93" i="8" s="1"/>
  <c r="K92" i="8"/>
  <c r="H92" i="8"/>
  <c r="G92" i="8"/>
  <c r="E92" i="8"/>
  <c r="D92" i="8"/>
  <c r="J92" i="8" s="1"/>
  <c r="H91" i="8"/>
  <c r="G91" i="8"/>
  <c r="E91" i="8"/>
  <c r="D91" i="8"/>
  <c r="J91" i="8" s="1"/>
  <c r="H90" i="8"/>
  <c r="G90" i="8"/>
  <c r="E90" i="8"/>
  <c r="D90" i="8"/>
  <c r="K89" i="8"/>
  <c r="J89" i="8"/>
  <c r="I89" i="8"/>
  <c r="H89" i="8"/>
  <c r="G89" i="8"/>
  <c r="E89" i="8"/>
  <c r="D89" i="8"/>
  <c r="K88" i="8"/>
  <c r="J88" i="8"/>
  <c r="I88" i="8"/>
  <c r="H88" i="8"/>
  <c r="G88" i="8"/>
  <c r="E88" i="8"/>
  <c r="D88" i="8"/>
  <c r="K87" i="8"/>
  <c r="J87" i="8"/>
  <c r="I87" i="8"/>
  <c r="H87" i="8"/>
  <c r="G87" i="8"/>
  <c r="E87" i="8"/>
  <c r="D87" i="8"/>
  <c r="I86" i="8"/>
  <c r="H86" i="8"/>
  <c r="G86" i="8"/>
  <c r="E86" i="8"/>
  <c r="D86" i="8"/>
  <c r="H85" i="8"/>
  <c r="G85" i="8"/>
  <c r="E85" i="8"/>
  <c r="D85" i="8"/>
  <c r="K85" i="8" s="1"/>
  <c r="K84" i="8"/>
  <c r="H84" i="8"/>
  <c r="G84" i="8"/>
  <c r="E84" i="8"/>
  <c r="D84" i="8"/>
  <c r="J84" i="8" s="1"/>
  <c r="H83" i="8"/>
  <c r="G83" i="8"/>
  <c r="E83" i="8"/>
  <c r="D83" i="8"/>
  <c r="H82" i="8"/>
  <c r="G82" i="8"/>
  <c r="E82" i="8"/>
  <c r="D82" i="8"/>
  <c r="K81" i="8"/>
  <c r="J81" i="8"/>
  <c r="I81" i="8"/>
  <c r="H81" i="8"/>
  <c r="G81" i="8"/>
  <c r="E81" i="8"/>
  <c r="D81" i="8"/>
  <c r="K80" i="8"/>
  <c r="J80" i="8"/>
  <c r="I80" i="8"/>
  <c r="H80" i="8"/>
  <c r="G80" i="8"/>
  <c r="E80" i="8"/>
  <c r="D80" i="8"/>
  <c r="K79" i="8"/>
  <c r="J79" i="8"/>
  <c r="I79" i="8"/>
  <c r="H79" i="8"/>
  <c r="G79" i="8"/>
  <c r="E79" i="8"/>
  <c r="D79" i="8"/>
  <c r="I78" i="8"/>
  <c r="H78" i="8"/>
  <c r="G78" i="8"/>
  <c r="E78" i="8"/>
  <c r="D78" i="8"/>
  <c r="H77" i="8"/>
  <c r="G77" i="8"/>
  <c r="E77" i="8"/>
  <c r="D77" i="8"/>
  <c r="K77" i="8" s="1"/>
  <c r="K76" i="8"/>
  <c r="H76" i="8"/>
  <c r="G76" i="8"/>
  <c r="E76" i="8"/>
  <c r="D76" i="8"/>
  <c r="J76" i="8" s="1"/>
  <c r="H75" i="8"/>
  <c r="G75" i="8"/>
  <c r="E75" i="8"/>
  <c r="D75" i="8"/>
  <c r="I74" i="8"/>
  <c r="H74" i="8"/>
  <c r="G74" i="8"/>
  <c r="E74" i="8"/>
  <c r="D74" i="8"/>
  <c r="K73" i="8"/>
  <c r="J73" i="8"/>
  <c r="I73" i="8"/>
  <c r="H73" i="8"/>
  <c r="G73" i="8"/>
  <c r="E73" i="8"/>
  <c r="D73" i="8"/>
  <c r="K72" i="8"/>
  <c r="J72" i="8"/>
  <c r="I72" i="8"/>
  <c r="H72" i="8"/>
  <c r="G72" i="8"/>
  <c r="E72" i="8"/>
  <c r="D72" i="8"/>
  <c r="K71" i="8"/>
  <c r="J71" i="8"/>
  <c r="I71" i="8"/>
  <c r="H71" i="8"/>
  <c r="G71" i="8"/>
  <c r="E71" i="8"/>
  <c r="D71" i="8"/>
  <c r="I70" i="8"/>
  <c r="H70" i="8"/>
  <c r="G70" i="8"/>
  <c r="E70" i="8"/>
  <c r="D70" i="8"/>
  <c r="H69" i="8"/>
  <c r="G69" i="8"/>
  <c r="E69" i="8"/>
  <c r="D69" i="8"/>
  <c r="K69" i="8" s="1"/>
  <c r="K68" i="8"/>
  <c r="H68" i="8"/>
  <c r="G68" i="8"/>
  <c r="E68" i="8"/>
  <c r="D68" i="8"/>
  <c r="J68" i="8" s="1"/>
  <c r="J67" i="8"/>
  <c r="H67" i="8"/>
  <c r="G67" i="8"/>
  <c r="E67" i="8"/>
  <c r="D67" i="8"/>
  <c r="I66" i="8"/>
  <c r="H66" i="8"/>
  <c r="G66" i="8"/>
  <c r="E66" i="8"/>
  <c r="D66" i="8"/>
  <c r="K65" i="8"/>
  <c r="J65" i="8"/>
  <c r="I65" i="8"/>
  <c r="H65" i="8"/>
  <c r="G65" i="8"/>
  <c r="E65" i="8"/>
  <c r="D65" i="8"/>
  <c r="K64" i="8"/>
  <c r="J64" i="8"/>
  <c r="I64" i="8"/>
  <c r="H64" i="8"/>
  <c r="G64" i="8"/>
  <c r="E64" i="8"/>
  <c r="D64" i="8"/>
  <c r="K63" i="8"/>
  <c r="J63" i="8"/>
  <c r="I63" i="8"/>
  <c r="H63" i="8"/>
  <c r="G63" i="8"/>
  <c r="E63" i="8"/>
  <c r="D63" i="8"/>
  <c r="I62" i="8"/>
  <c r="H62" i="8"/>
  <c r="G62" i="8"/>
  <c r="E62" i="8"/>
  <c r="D62" i="8"/>
  <c r="H61" i="8"/>
  <c r="G61" i="8"/>
  <c r="E61" i="8"/>
  <c r="D61" i="8"/>
  <c r="K61" i="8" s="1"/>
  <c r="K60" i="8"/>
  <c r="H60" i="8"/>
  <c r="G60" i="8"/>
  <c r="E60" i="8"/>
  <c r="D60" i="8"/>
  <c r="J60" i="8" s="1"/>
  <c r="J59" i="8"/>
  <c r="H59" i="8"/>
  <c r="G59" i="8"/>
  <c r="E59" i="8"/>
  <c r="D59" i="8"/>
  <c r="I58" i="8"/>
  <c r="H58" i="8"/>
  <c r="G58" i="8"/>
  <c r="E58" i="8"/>
  <c r="D58" i="8"/>
  <c r="K57" i="8"/>
  <c r="J57" i="8"/>
  <c r="I57" i="8"/>
  <c r="H57" i="8"/>
  <c r="G57" i="8"/>
  <c r="E57" i="8"/>
  <c r="D57" i="8"/>
  <c r="K56" i="8"/>
  <c r="J56" i="8"/>
  <c r="I56" i="8"/>
  <c r="H56" i="8"/>
  <c r="G56" i="8"/>
  <c r="E56" i="8"/>
  <c r="D56" i="8"/>
  <c r="K55" i="8"/>
  <c r="J55" i="8"/>
  <c r="I55" i="8"/>
  <c r="H55" i="8"/>
  <c r="G55" i="8"/>
  <c r="E55" i="8"/>
  <c r="D55" i="8"/>
  <c r="H54" i="8"/>
  <c r="G54" i="8"/>
  <c r="E54" i="8"/>
  <c r="D54" i="8"/>
  <c r="H53" i="8"/>
  <c r="G53" i="8"/>
  <c r="E53" i="8"/>
  <c r="D53" i="8"/>
  <c r="K53" i="8" s="1"/>
  <c r="K52" i="8"/>
  <c r="H52" i="8"/>
  <c r="G52" i="8"/>
  <c r="E52" i="8"/>
  <c r="D52" i="8"/>
  <c r="J52" i="8" s="1"/>
  <c r="J51" i="8"/>
  <c r="H51" i="8"/>
  <c r="G51" i="8"/>
  <c r="E51" i="8"/>
  <c r="D51" i="8"/>
  <c r="I50" i="8"/>
  <c r="H50" i="8"/>
  <c r="G50" i="8"/>
  <c r="E50" i="8"/>
  <c r="D50" i="8"/>
  <c r="K49" i="8"/>
  <c r="J49" i="8"/>
  <c r="I49" i="8"/>
  <c r="H49" i="8"/>
  <c r="G49" i="8"/>
  <c r="E49" i="8"/>
  <c r="D49" i="8"/>
  <c r="K48" i="8"/>
  <c r="J48" i="8"/>
  <c r="I48" i="8"/>
  <c r="H48" i="8"/>
  <c r="G48" i="8"/>
  <c r="E48" i="8"/>
  <c r="D48" i="8"/>
  <c r="K47" i="8"/>
  <c r="J47" i="8"/>
  <c r="I47" i="8"/>
  <c r="H47" i="8"/>
  <c r="G47" i="8"/>
  <c r="E47" i="8"/>
  <c r="D47" i="8"/>
  <c r="H46" i="8"/>
  <c r="G46" i="8"/>
  <c r="E46" i="8"/>
  <c r="D46" i="8"/>
  <c r="I46" i="8" s="1"/>
  <c r="H45" i="8"/>
  <c r="G45" i="8"/>
  <c r="E45" i="8"/>
  <c r="D45" i="8"/>
  <c r="K45" i="8" s="1"/>
  <c r="K44" i="8"/>
  <c r="H44" i="8"/>
  <c r="G44" i="8"/>
  <c r="E44" i="8"/>
  <c r="D44" i="8"/>
  <c r="J44" i="8" s="1"/>
  <c r="J43" i="8"/>
  <c r="H43" i="8"/>
  <c r="G43" i="8"/>
  <c r="E43" i="8"/>
  <c r="D43" i="8"/>
  <c r="H42" i="8"/>
  <c r="G42" i="8"/>
  <c r="E42" i="8"/>
  <c r="D42" i="8"/>
  <c r="K41" i="8"/>
  <c r="J41" i="8"/>
  <c r="I41" i="8"/>
  <c r="H41" i="8"/>
  <c r="G41" i="8"/>
  <c r="E41" i="8"/>
  <c r="D41" i="8"/>
  <c r="K40" i="8"/>
  <c r="J40" i="8"/>
  <c r="I40" i="8"/>
  <c r="H40" i="8"/>
  <c r="G40" i="8"/>
  <c r="E40" i="8"/>
  <c r="D40" i="8"/>
  <c r="K39" i="8"/>
  <c r="J39" i="8"/>
  <c r="I39" i="8"/>
  <c r="H39" i="8"/>
  <c r="G39" i="8"/>
  <c r="E39" i="8"/>
  <c r="D39" i="8"/>
  <c r="H38" i="8"/>
  <c r="G38" i="8"/>
  <c r="E38" i="8"/>
  <c r="D38" i="8"/>
  <c r="H37" i="8"/>
  <c r="G37" i="8"/>
  <c r="E37" i="8"/>
  <c r="D37" i="8"/>
  <c r="K37" i="8" s="1"/>
  <c r="K36" i="8"/>
  <c r="H36" i="8"/>
  <c r="G36" i="8"/>
  <c r="E36" i="8"/>
  <c r="D36" i="8"/>
  <c r="J36" i="8" s="1"/>
  <c r="H35" i="8"/>
  <c r="G35" i="8"/>
  <c r="E35" i="8"/>
  <c r="D35" i="8"/>
  <c r="H34" i="8"/>
  <c r="G34" i="8"/>
  <c r="E34" i="8"/>
  <c r="D34" i="8"/>
  <c r="I34" i="8" s="1"/>
  <c r="K33" i="8"/>
  <c r="J33" i="8"/>
  <c r="I33" i="8"/>
  <c r="H33" i="8"/>
  <c r="G33" i="8"/>
  <c r="E33" i="8"/>
  <c r="D33" i="8"/>
  <c r="K32" i="8"/>
  <c r="J32" i="8"/>
  <c r="I32" i="8"/>
  <c r="H32" i="8"/>
  <c r="G32" i="8"/>
  <c r="E32" i="8"/>
  <c r="D32" i="8"/>
  <c r="K31" i="8"/>
  <c r="J31" i="8"/>
  <c r="I31" i="8"/>
  <c r="H31" i="8"/>
  <c r="G31" i="8"/>
  <c r="E31" i="8"/>
  <c r="D31" i="8"/>
  <c r="H30" i="8"/>
  <c r="G30" i="8"/>
  <c r="E30" i="8"/>
  <c r="D30" i="8"/>
  <c r="H29" i="8"/>
  <c r="G29" i="8"/>
  <c r="E29" i="8"/>
  <c r="D29" i="8"/>
  <c r="K29" i="8" s="1"/>
  <c r="K28" i="8"/>
  <c r="H28" i="8"/>
  <c r="G28" i="8"/>
  <c r="E28" i="8"/>
  <c r="D28" i="8"/>
  <c r="J28" i="8" s="1"/>
  <c r="H27" i="8"/>
  <c r="G27" i="8"/>
  <c r="E27" i="8"/>
  <c r="D27" i="8"/>
  <c r="J27" i="8" s="1"/>
  <c r="H26" i="8"/>
  <c r="G26" i="8"/>
  <c r="E26" i="8"/>
  <c r="D26" i="8"/>
  <c r="K25" i="8"/>
  <c r="J25" i="8"/>
  <c r="I25" i="8"/>
  <c r="H25" i="8"/>
  <c r="G25" i="8"/>
  <c r="E25" i="8"/>
  <c r="D25" i="8"/>
  <c r="K24" i="8"/>
  <c r="J24" i="8"/>
  <c r="I24" i="8"/>
  <c r="H24" i="8"/>
  <c r="G24" i="8"/>
  <c r="E24" i="8"/>
  <c r="D24" i="8"/>
  <c r="K23" i="8"/>
  <c r="J23" i="8"/>
  <c r="I23" i="8"/>
  <c r="H23" i="8"/>
  <c r="G23" i="8"/>
  <c r="E23" i="8"/>
  <c r="D23" i="8"/>
  <c r="I22" i="8"/>
  <c r="H22" i="8"/>
  <c r="G22" i="8"/>
  <c r="E22" i="8"/>
  <c r="D22" i="8"/>
  <c r="H21" i="8"/>
  <c r="G21" i="8"/>
  <c r="E21" i="8"/>
  <c r="D21" i="8"/>
  <c r="K21" i="8" s="1"/>
  <c r="K20" i="8"/>
  <c r="H20" i="8"/>
  <c r="G20" i="8"/>
  <c r="E20" i="8"/>
  <c r="D20" i="8"/>
  <c r="J20" i="8" s="1"/>
  <c r="H19" i="8"/>
  <c r="G19" i="8"/>
  <c r="E19" i="8"/>
  <c r="D19" i="8"/>
  <c r="H18" i="8"/>
  <c r="G18" i="8"/>
  <c r="E18" i="8"/>
  <c r="D18" i="8"/>
  <c r="K17" i="8"/>
  <c r="J17" i="8"/>
  <c r="I17" i="8"/>
  <c r="H17" i="8"/>
  <c r="G17" i="8"/>
  <c r="E17" i="8"/>
  <c r="D17" i="8"/>
  <c r="K16" i="8"/>
  <c r="J16" i="8"/>
  <c r="I16" i="8"/>
  <c r="H16" i="8"/>
  <c r="G16" i="8"/>
  <c r="E16" i="8"/>
  <c r="D16" i="8"/>
  <c r="K15" i="8"/>
  <c r="J15" i="8"/>
  <c r="I15" i="8"/>
  <c r="H15" i="8"/>
  <c r="G15" i="8"/>
  <c r="E15" i="8"/>
  <c r="D15" i="8"/>
  <c r="I14" i="8"/>
  <c r="H14" i="8"/>
  <c r="G14" i="8"/>
  <c r="E14" i="8"/>
  <c r="D14" i="8"/>
  <c r="H13" i="8"/>
  <c r="G13" i="8"/>
  <c r="E13" i="8"/>
  <c r="D13" i="8"/>
  <c r="K13" i="8" s="1"/>
  <c r="H12" i="8"/>
  <c r="G12" i="8"/>
  <c r="E12" i="8"/>
  <c r="D12" i="8"/>
  <c r="H11" i="8"/>
  <c r="G11" i="8"/>
  <c r="E11" i="8"/>
  <c r="D11" i="8"/>
  <c r="H10" i="8"/>
  <c r="G10" i="8"/>
  <c r="E10" i="8"/>
  <c r="D10" i="8"/>
  <c r="J10" i="8" s="1"/>
  <c r="K9" i="8"/>
  <c r="J9" i="8"/>
  <c r="I9" i="8"/>
  <c r="H9" i="8"/>
  <c r="G9" i="8"/>
  <c r="E9" i="8"/>
  <c r="D9" i="8"/>
  <c r="K8" i="8"/>
  <c r="J8" i="8"/>
  <c r="I8" i="8"/>
  <c r="H8" i="8"/>
  <c r="G8" i="8"/>
  <c r="E8" i="8"/>
  <c r="D8" i="8"/>
  <c r="K7" i="8"/>
  <c r="J7" i="8"/>
  <c r="I7" i="8"/>
  <c r="H7" i="8"/>
  <c r="G7" i="8"/>
  <c r="E7" i="8"/>
  <c r="D7" i="8"/>
  <c r="H6" i="8"/>
  <c r="G6" i="8"/>
  <c r="E6" i="8"/>
  <c r="D6" i="8"/>
  <c r="H5" i="8"/>
  <c r="G5" i="8"/>
  <c r="E5" i="8"/>
  <c r="D5" i="8"/>
  <c r="K5" i="8" s="1"/>
  <c r="H4" i="8"/>
  <c r="G4" i="8"/>
  <c r="E4" i="8"/>
  <c r="D4" i="8"/>
  <c r="H3" i="8"/>
  <c r="G3" i="8"/>
  <c r="E3" i="8"/>
  <c r="D3" i="8"/>
  <c r="K3" i="8" s="1"/>
  <c r="N2" i="8"/>
  <c r="K2" i="8"/>
  <c r="H2" i="8"/>
  <c r="G2" i="8"/>
  <c r="E2" i="8"/>
  <c r="D2" i="8"/>
  <c r="H721" i="7"/>
  <c r="G721" i="7"/>
  <c r="E721" i="7"/>
  <c r="D721" i="7"/>
  <c r="K720" i="7"/>
  <c r="I720" i="7"/>
  <c r="H720" i="7"/>
  <c r="G720" i="7"/>
  <c r="E720" i="7"/>
  <c r="D720" i="7"/>
  <c r="J720" i="7" s="1"/>
  <c r="K719" i="7"/>
  <c r="J719" i="7"/>
  <c r="I719" i="7"/>
  <c r="H719" i="7"/>
  <c r="G719" i="7"/>
  <c r="E719" i="7"/>
  <c r="D719" i="7"/>
  <c r="K718" i="7"/>
  <c r="J718" i="7"/>
  <c r="I718" i="7"/>
  <c r="H718" i="7"/>
  <c r="G718" i="7"/>
  <c r="E718" i="7"/>
  <c r="D718" i="7"/>
  <c r="K717" i="7"/>
  <c r="J717" i="7"/>
  <c r="I717" i="7"/>
  <c r="H717" i="7"/>
  <c r="G717" i="7"/>
  <c r="E717" i="7"/>
  <c r="D717" i="7"/>
  <c r="H716" i="7"/>
  <c r="G716" i="7"/>
  <c r="E716" i="7"/>
  <c r="D716" i="7"/>
  <c r="H715" i="7"/>
  <c r="G715" i="7"/>
  <c r="E715" i="7"/>
  <c r="D715" i="7"/>
  <c r="K715" i="7" s="1"/>
  <c r="H714" i="7"/>
  <c r="G714" i="7"/>
  <c r="E714" i="7"/>
  <c r="D714" i="7"/>
  <c r="J713" i="7"/>
  <c r="H713" i="7"/>
  <c r="G713" i="7"/>
  <c r="E713" i="7"/>
  <c r="D713" i="7"/>
  <c r="K712" i="7"/>
  <c r="I712" i="7"/>
  <c r="H712" i="7"/>
  <c r="G712" i="7"/>
  <c r="E712" i="7"/>
  <c r="D712" i="7"/>
  <c r="J712" i="7" s="1"/>
  <c r="K711" i="7"/>
  <c r="J711" i="7"/>
  <c r="I711" i="7"/>
  <c r="H711" i="7"/>
  <c r="G711" i="7"/>
  <c r="E711" i="7"/>
  <c r="D711" i="7"/>
  <c r="K710" i="7"/>
  <c r="J710" i="7"/>
  <c r="I710" i="7"/>
  <c r="H710" i="7"/>
  <c r="G710" i="7"/>
  <c r="E710" i="7"/>
  <c r="D710" i="7"/>
  <c r="K709" i="7"/>
  <c r="J709" i="7"/>
  <c r="I709" i="7"/>
  <c r="H709" i="7"/>
  <c r="G709" i="7"/>
  <c r="E709" i="7"/>
  <c r="D709" i="7"/>
  <c r="I708" i="7"/>
  <c r="H708" i="7"/>
  <c r="G708" i="7"/>
  <c r="E708" i="7"/>
  <c r="D708" i="7"/>
  <c r="H707" i="7"/>
  <c r="G707" i="7"/>
  <c r="E707" i="7"/>
  <c r="D707" i="7"/>
  <c r="H706" i="7"/>
  <c r="G706" i="7"/>
  <c r="E706" i="7"/>
  <c r="D706" i="7"/>
  <c r="J705" i="7"/>
  <c r="H705" i="7"/>
  <c r="G705" i="7"/>
  <c r="E705" i="7"/>
  <c r="D705" i="7"/>
  <c r="I705" i="7" s="1"/>
  <c r="K704" i="7"/>
  <c r="J704" i="7"/>
  <c r="I704" i="7"/>
  <c r="H704" i="7"/>
  <c r="G704" i="7"/>
  <c r="E704" i="7"/>
  <c r="D704" i="7"/>
  <c r="K703" i="7"/>
  <c r="J703" i="7"/>
  <c r="I703" i="7"/>
  <c r="H703" i="7"/>
  <c r="G703" i="7"/>
  <c r="E703" i="7"/>
  <c r="D703" i="7"/>
  <c r="K702" i="7"/>
  <c r="J702" i="7"/>
  <c r="I702" i="7"/>
  <c r="H702" i="7"/>
  <c r="G702" i="7"/>
  <c r="E702" i="7"/>
  <c r="D702" i="7"/>
  <c r="K701" i="7"/>
  <c r="J701" i="7"/>
  <c r="I701" i="7"/>
  <c r="H701" i="7"/>
  <c r="G701" i="7"/>
  <c r="E701" i="7"/>
  <c r="D701" i="7"/>
  <c r="I700" i="7"/>
  <c r="H700" i="7"/>
  <c r="G700" i="7"/>
  <c r="E700" i="7"/>
  <c r="D700" i="7"/>
  <c r="H699" i="7"/>
  <c r="G699" i="7"/>
  <c r="E699" i="7"/>
  <c r="D699" i="7"/>
  <c r="H698" i="7"/>
  <c r="G698" i="7"/>
  <c r="E698" i="7"/>
  <c r="D698" i="7"/>
  <c r="J697" i="7"/>
  <c r="H697" i="7"/>
  <c r="G697" i="7"/>
  <c r="E697" i="7"/>
  <c r="D697" i="7"/>
  <c r="I697" i="7" s="1"/>
  <c r="K696" i="7"/>
  <c r="J696" i="7"/>
  <c r="I696" i="7"/>
  <c r="H696" i="7"/>
  <c r="G696" i="7"/>
  <c r="E696" i="7"/>
  <c r="D696" i="7"/>
  <c r="K695" i="7"/>
  <c r="J695" i="7"/>
  <c r="I695" i="7"/>
  <c r="H695" i="7"/>
  <c r="G695" i="7"/>
  <c r="E695" i="7"/>
  <c r="D695" i="7"/>
  <c r="K694" i="7"/>
  <c r="J694" i="7"/>
  <c r="I694" i="7"/>
  <c r="H694" i="7"/>
  <c r="G694" i="7"/>
  <c r="E694" i="7"/>
  <c r="D694" i="7"/>
  <c r="K693" i="7"/>
  <c r="J693" i="7"/>
  <c r="I693" i="7"/>
  <c r="H693" i="7"/>
  <c r="G693" i="7"/>
  <c r="E693" i="7"/>
  <c r="D693" i="7"/>
  <c r="I692" i="7"/>
  <c r="H692" i="7"/>
  <c r="G692" i="7"/>
  <c r="E692" i="7"/>
  <c r="D692" i="7"/>
  <c r="H691" i="7"/>
  <c r="G691" i="7"/>
  <c r="E691" i="7"/>
  <c r="D691" i="7"/>
  <c r="H690" i="7"/>
  <c r="G690" i="7"/>
  <c r="E690" i="7"/>
  <c r="D690" i="7"/>
  <c r="J689" i="7"/>
  <c r="H689" i="7"/>
  <c r="G689" i="7"/>
  <c r="E689" i="7"/>
  <c r="D689" i="7"/>
  <c r="I689" i="7" s="1"/>
  <c r="K688" i="7"/>
  <c r="J688" i="7"/>
  <c r="I688" i="7"/>
  <c r="H688" i="7"/>
  <c r="G688" i="7"/>
  <c r="E688" i="7"/>
  <c r="D688" i="7"/>
  <c r="K687" i="7"/>
  <c r="J687" i="7"/>
  <c r="I687" i="7"/>
  <c r="H687" i="7"/>
  <c r="G687" i="7"/>
  <c r="E687" i="7"/>
  <c r="D687" i="7"/>
  <c r="K686" i="7"/>
  <c r="J686" i="7"/>
  <c r="I686" i="7"/>
  <c r="H686" i="7"/>
  <c r="G686" i="7"/>
  <c r="E686" i="7"/>
  <c r="D686" i="7"/>
  <c r="K685" i="7"/>
  <c r="J685" i="7"/>
  <c r="I685" i="7"/>
  <c r="H685" i="7"/>
  <c r="G685" i="7"/>
  <c r="E685" i="7"/>
  <c r="D685" i="7"/>
  <c r="I684" i="7"/>
  <c r="H684" i="7"/>
  <c r="G684" i="7"/>
  <c r="E684" i="7"/>
  <c r="D684" i="7"/>
  <c r="H683" i="7"/>
  <c r="G683" i="7"/>
  <c r="E683" i="7"/>
  <c r="D683" i="7"/>
  <c r="H682" i="7"/>
  <c r="G682" i="7"/>
  <c r="E682" i="7"/>
  <c r="D682" i="7"/>
  <c r="J681" i="7"/>
  <c r="H681" i="7"/>
  <c r="G681" i="7"/>
  <c r="E681" i="7"/>
  <c r="D681" i="7"/>
  <c r="I681" i="7" s="1"/>
  <c r="K680" i="7"/>
  <c r="J680" i="7"/>
  <c r="I680" i="7"/>
  <c r="H680" i="7"/>
  <c r="G680" i="7"/>
  <c r="E680" i="7"/>
  <c r="D680" i="7"/>
  <c r="K679" i="7"/>
  <c r="J679" i="7"/>
  <c r="I679" i="7"/>
  <c r="H679" i="7"/>
  <c r="G679" i="7"/>
  <c r="E679" i="7"/>
  <c r="D679" i="7"/>
  <c r="K678" i="7"/>
  <c r="J678" i="7"/>
  <c r="I678" i="7"/>
  <c r="H678" i="7"/>
  <c r="G678" i="7"/>
  <c r="E678" i="7"/>
  <c r="D678" i="7"/>
  <c r="K677" i="7"/>
  <c r="J677" i="7"/>
  <c r="I677" i="7"/>
  <c r="H677" i="7"/>
  <c r="G677" i="7"/>
  <c r="E677" i="7"/>
  <c r="D677" i="7"/>
  <c r="I676" i="7"/>
  <c r="H676" i="7"/>
  <c r="G676" i="7"/>
  <c r="E676" i="7"/>
  <c r="D676" i="7"/>
  <c r="H675" i="7"/>
  <c r="G675" i="7"/>
  <c r="E675" i="7"/>
  <c r="D675" i="7"/>
  <c r="H674" i="7"/>
  <c r="G674" i="7"/>
  <c r="E674" i="7"/>
  <c r="D674" i="7"/>
  <c r="J673" i="7"/>
  <c r="H673" i="7"/>
  <c r="G673" i="7"/>
  <c r="E673" i="7"/>
  <c r="D673" i="7"/>
  <c r="I673" i="7" s="1"/>
  <c r="K672" i="7"/>
  <c r="J672" i="7"/>
  <c r="I672" i="7"/>
  <c r="H672" i="7"/>
  <c r="G672" i="7"/>
  <c r="E672" i="7"/>
  <c r="D672" i="7"/>
  <c r="K671" i="7"/>
  <c r="J671" i="7"/>
  <c r="I671" i="7"/>
  <c r="H671" i="7"/>
  <c r="G671" i="7"/>
  <c r="E671" i="7"/>
  <c r="D671" i="7"/>
  <c r="K670" i="7"/>
  <c r="J670" i="7"/>
  <c r="I670" i="7"/>
  <c r="H670" i="7"/>
  <c r="G670" i="7"/>
  <c r="E670" i="7"/>
  <c r="D670" i="7"/>
  <c r="K669" i="7"/>
  <c r="J669" i="7"/>
  <c r="I669" i="7"/>
  <c r="H669" i="7"/>
  <c r="G669" i="7"/>
  <c r="E669" i="7"/>
  <c r="D669" i="7"/>
  <c r="I668" i="7"/>
  <c r="H668" i="7"/>
  <c r="G668" i="7"/>
  <c r="E668" i="7"/>
  <c r="D668" i="7"/>
  <c r="H667" i="7"/>
  <c r="G667" i="7"/>
  <c r="E667" i="7"/>
  <c r="D667" i="7"/>
  <c r="H666" i="7"/>
  <c r="G666" i="7"/>
  <c r="E666" i="7"/>
  <c r="D666" i="7"/>
  <c r="J665" i="7"/>
  <c r="H665" i="7"/>
  <c r="G665" i="7"/>
  <c r="E665" i="7"/>
  <c r="D665" i="7"/>
  <c r="I665" i="7" s="1"/>
  <c r="K664" i="7"/>
  <c r="J664" i="7"/>
  <c r="I664" i="7"/>
  <c r="H664" i="7"/>
  <c r="G664" i="7"/>
  <c r="E664" i="7"/>
  <c r="D664" i="7"/>
  <c r="K663" i="7"/>
  <c r="J663" i="7"/>
  <c r="I663" i="7"/>
  <c r="H663" i="7"/>
  <c r="G663" i="7"/>
  <c r="E663" i="7"/>
  <c r="D663" i="7"/>
  <c r="K662" i="7"/>
  <c r="J662" i="7"/>
  <c r="I662" i="7"/>
  <c r="H662" i="7"/>
  <c r="G662" i="7"/>
  <c r="E662" i="7"/>
  <c r="D662" i="7"/>
  <c r="K661" i="7"/>
  <c r="J661" i="7"/>
  <c r="I661" i="7"/>
  <c r="H661" i="7"/>
  <c r="G661" i="7"/>
  <c r="E661" i="7"/>
  <c r="D661" i="7"/>
  <c r="I660" i="7"/>
  <c r="H660" i="7"/>
  <c r="G660" i="7"/>
  <c r="E660" i="7"/>
  <c r="D660" i="7"/>
  <c r="H659" i="7"/>
  <c r="G659" i="7"/>
  <c r="E659" i="7"/>
  <c r="D659" i="7"/>
  <c r="H658" i="7"/>
  <c r="G658" i="7"/>
  <c r="E658" i="7"/>
  <c r="D658" i="7"/>
  <c r="J657" i="7"/>
  <c r="H657" i="7"/>
  <c r="G657" i="7"/>
  <c r="E657" i="7"/>
  <c r="D657" i="7"/>
  <c r="I657" i="7" s="1"/>
  <c r="K656" i="7"/>
  <c r="J656" i="7"/>
  <c r="I656" i="7"/>
  <c r="H656" i="7"/>
  <c r="G656" i="7"/>
  <c r="E656" i="7"/>
  <c r="D656" i="7"/>
  <c r="K655" i="7"/>
  <c r="J655" i="7"/>
  <c r="I655" i="7"/>
  <c r="H655" i="7"/>
  <c r="G655" i="7"/>
  <c r="E655" i="7"/>
  <c r="D655" i="7"/>
  <c r="K654" i="7"/>
  <c r="J654" i="7"/>
  <c r="I654" i="7"/>
  <c r="H654" i="7"/>
  <c r="G654" i="7"/>
  <c r="E654" i="7"/>
  <c r="D654" i="7"/>
  <c r="K653" i="7"/>
  <c r="J653" i="7"/>
  <c r="I653" i="7"/>
  <c r="H653" i="7"/>
  <c r="G653" i="7"/>
  <c r="E653" i="7"/>
  <c r="D653" i="7"/>
  <c r="J652" i="7"/>
  <c r="H652" i="7"/>
  <c r="G652" i="7"/>
  <c r="E652" i="7"/>
  <c r="D652" i="7"/>
  <c r="K652" i="7" s="1"/>
  <c r="I651" i="7"/>
  <c r="H651" i="7"/>
  <c r="G651" i="7"/>
  <c r="E651" i="7"/>
  <c r="D651" i="7"/>
  <c r="H650" i="7"/>
  <c r="G650" i="7"/>
  <c r="E650" i="7"/>
  <c r="D650" i="7"/>
  <c r="K649" i="7"/>
  <c r="H649" i="7"/>
  <c r="G649" i="7"/>
  <c r="E649" i="7"/>
  <c r="D649" i="7"/>
  <c r="I649" i="7" s="1"/>
  <c r="K648" i="7"/>
  <c r="J648" i="7"/>
  <c r="I648" i="7"/>
  <c r="H648" i="7"/>
  <c r="G648" i="7"/>
  <c r="E648" i="7"/>
  <c r="D648" i="7"/>
  <c r="K647" i="7"/>
  <c r="I647" i="7"/>
  <c r="H647" i="7"/>
  <c r="G647" i="7"/>
  <c r="E647" i="7"/>
  <c r="D647" i="7"/>
  <c r="J647" i="7" s="1"/>
  <c r="K646" i="7"/>
  <c r="J646" i="7"/>
  <c r="I646" i="7"/>
  <c r="H646" i="7"/>
  <c r="G646" i="7"/>
  <c r="E646" i="7"/>
  <c r="D646" i="7"/>
  <c r="K645" i="7"/>
  <c r="J645" i="7"/>
  <c r="I645" i="7"/>
  <c r="H645" i="7"/>
  <c r="G645" i="7"/>
  <c r="E645" i="7"/>
  <c r="D645" i="7"/>
  <c r="H644" i="7"/>
  <c r="G644" i="7"/>
  <c r="E644" i="7"/>
  <c r="D644" i="7"/>
  <c r="K644" i="7" s="1"/>
  <c r="I643" i="7"/>
  <c r="H643" i="7"/>
  <c r="G643" i="7"/>
  <c r="E643" i="7"/>
  <c r="D643" i="7"/>
  <c r="K642" i="7"/>
  <c r="H642" i="7"/>
  <c r="G642" i="7"/>
  <c r="E642" i="7"/>
  <c r="D642" i="7"/>
  <c r="H641" i="7"/>
  <c r="G641" i="7"/>
  <c r="E641" i="7"/>
  <c r="D641" i="7"/>
  <c r="I641" i="7" s="1"/>
  <c r="K640" i="7"/>
  <c r="H640" i="7"/>
  <c r="G640" i="7"/>
  <c r="E640" i="7"/>
  <c r="D640" i="7"/>
  <c r="J640" i="7" s="1"/>
  <c r="K639" i="7"/>
  <c r="J639" i="7"/>
  <c r="H639" i="7"/>
  <c r="G639" i="7"/>
  <c r="E639" i="7"/>
  <c r="D639" i="7"/>
  <c r="I639" i="7" s="1"/>
  <c r="K638" i="7"/>
  <c r="J638" i="7"/>
  <c r="I638" i="7"/>
  <c r="H638" i="7"/>
  <c r="G638" i="7"/>
  <c r="E638" i="7"/>
  <c r="D638" i="7"/>
  <c r="K637" i="7"/>
  <c r="J637" i="7"/>
  <c r="I637" i="7"/>
  <c r="H637" i="7"/>
  <c r="G637" i="7"/>
  <c r="E637" i="7"/>
  <c r="D637" i="7"/>
  <c r="J636" i="7"/>
  <c r="I636" i="7"/>
  <c r="H636" i="7"/>
  <c r="G636" i="7"/>
  <c r="E636" i="7"/>
  <c r="D636" i="7"/>
  <c r="K636" i="7" s="1"/>
  <c r="H635" i="7"/>
  <c r="G635" i="7"/>
  <c r="E635" i="7"/>
  <c r="D635" i="7"/>
  <c r="K634" i="7"/>
  <c r="H634" i="7"/>
  <c r="G634" i="7"/>
  <c r="E634" i="7"/>
  <c r="D634" i="7"/>
  <c r="K633" i="7"/>
  <c r="J633" i="7"/>
  <c r="H633" i="7"/>
  <c r="G633" i="7"/>
  <c r="E633" i="7"/>
  <c r="D633" i="7"/>
  <c r="I633" i="7" s="1"/>
  <c r="H632" i="7"/>
  <c r="G632" i="7"/>
  <c r="E632" i="7"/>
  <c r="D632" i="7"/>
  <c r="H631" i="7"/>
  <c r="G631" i="7"/>
  <c r="E631" i="7"/>
  <c r="D631" i="7"/>
  <c r="K631" i="7" s="1"/>
  <c r="K630" i="7"/>
  <c r="J630" i="7"/>
  <c r="I630" i="7"/>
  <c r="H630" i="7"/>
  <c r="G630" i="7"/>
  <c r="E630" i="7"/>
  <c r="D630" i="7"/>
  <c r="K629" i="7"/>
  <c r="J629" i="7"/>
  <c r="I629" i="7"/>
  <c r="H629" i="7"/>
  <c r="G629" i="7"/>
  <c r="E629" i="7"/>
  <c r="D629" i="7"/>
  <c r="I628" i="7"/>
  <c r="H628" i="7"/>
  <c r="G628" i="7"/>
  <c r="E628" i="7"/>
  <c r="D628" i="7"/>
  <c r="K628" i="7" s="1"/>
  <c r="H627" i="7"/>
  <c r="G627" i="7"/>
  <c r="E627" i="7"/>
  <c r="D627" i="7"/>
  <c r="H626" i="7"/>
  <c r="G626" i="7"/>
  <c r="E626" i="7"/>
  <c r="D626" i="7"/>
  <c r="J625" i="7"/>
  <c r="H625" i="7"/>
  <c r="G625" i="7"/>
  <c r="E625" i="7"/>
  <c r="D625" i="7"/>
  <c r="I625" i="7" s="1"/>
  <c r="K624" i="7"/>
  <c r="J624" i="7"/>
  <c r="I624" i="7"/>
  <c r="H624" i="7"/>
  <c r="G624" i="7"/>
  <c r="E624" i="7"/>
  <c r="D624" i="7"/>
  <c r="K623" i="7"/>
  <c r="J623" i="7"/>
  <c r="I623" i="7"/>
  <c r="H623" i="7"/>
  <c r="G623" i="7"/>
  <c r="E623" i="7"/>
  <c r="D623" i="7"/>
  <c r="K622" i="7"/>
  <c r="J622" i="7"/>
  <c r="I622" i="7"/>
  <c r="H622" i="7"/>
  <c r="G622" i="7"/>
  <c r="E622" i="7"/>
  <c r="D622" i="7"/>
  <c r="K621" i="7"/>
  <c r="J621" i="7"/>
  <c r="I621" i="7"/>
  <c r="H621" i="7"/>
  <c r="G621" i="7"/>
  <c r="E621" i="7"/>
  <c r="D621" i="7"/>
  <c r="J620" i="7"/>
  <c r="H620" i="7"/>
  <c r="G620" i="7"/>
  <c r="E620" i="7"/>
  <c r="D620" i="7"/>
  <c r="K620" i="7" s="1"/>
  <c r="I619" i="7"/>
  <c r="H619" i="7"/>
  <c r="G619" i="7"/>
  <c r="E619" i="7"/>
  <c r="D619" i="7"/>
  <c r="H618" i="7"/>
  <c r="G618" i="7"/>
  <c r="E618" i="7"/>
  <c r="D618" i="7"/>
  <c r="K617" i="7"/>
  <c r="H617" i="7"/>
  <c r="G617" i="7"/>
  <c r="E617" i="7"/>
  <c r="D617" i="7"/>
  <c r="I617" i="7" s="1"/>
  <c r="K616" i="7"/>
  <c r="J616" i="7"/>
  <c r="I616" i="7"/>
  <c r="H616" i="7"/>
  <c r="G616" i="7"/>
  <c r="E616" i="7"/>
  <c r="D616" i="7"/>
  <c r="K615" i="7"/>
  <c r="I615" i="7"/>
  <c r="H615" i="7"/>
  <c r="G615" i="7"/>
  <c r="E615" i="7"/>
  <c r="D615" i="7"/>
  <c r="J615" i="7" s="1"/>
  <c r="K614" i="7"/>
  <c r="J614" i="7"/>
  <c r="I614" i="7"/>
  <c r="H614" i="7"/>
  <c r="G614" i="7"/>
  <c r="E614" i="7"/>
  <c r="D614" i="7"/>
  <c r="K613" i="7"/>
  <c r="J613" i="7"/>
  <c r="I613" i="7"/>
  <c r="H613" i="7"/>
  <c r="G613" i="7"/>
  <c r="E613" i="7"/>
  <c r="D613" i="7"/>
  <c r="H612" i="7"/>
  <c r="G612" i="7"/>
  <c r="E612" i="7"/>
  <c r="D612" i="7"/>
  <c r="K612" i="7" s="1"/>
  <c r="I611" i="7"/>
  <c r="H611" i="7"/>
  <c r="G611" i="7"/>
  <c r="E611" i="7"/>
  <c r="D611" i="7"/>
  <c r="K610" i="7"/>
  <c r="H610" i="7"/>
  <c r="G610" i="7"/>
  <c r="E610" i="7"/>
  <c r="D610" i="7"/>
  <c r="H609" i="7"/>
  <c r="G609" i="7"/>
  <c r="E609" i="7"/>
  <c r="D609" i="7"/>
  <c r="I609" i="7" s="1"/>
  <c r="K608" i="7"/>
  <c r="H608" i="7"/>
  <c r="G608" i="7"/>
  <c r="E608" i="7"/>
  <c r="D608" i="7"/>
  <c r="J608" i="7" s="1"/>
  <c r="K607" i="7"/>
  <c r="J607" i="7"/>
  <c r="H607" i="7"/>
  <c r="G607" i="7"/>
  <c r="E607" i="7"/>
  <c r="D607" i="7"/>
  <c r="I607" i="7" s="1"/>
  <c r="K606" i="7"/>
  <c r="J606" i="7"/>
  <c r="I606" i="7"/>
  <c r="H606" i="7"/>
  <c r="G606" i="7"/>
  <c r="E606" i="7"/>
  <c r="D606" i="7"/>
  <c r="K605" i="7"/>
  <c r="J605" i="7"/>
  <c r="I605" i="7"/>
  <c r="H605" i="7"/>
  <c r="G605" i="7"/>
  <c r="E605" i="7"/>
  <c r="D605" i="7"/>
  <c r="J604" i="7"/>
  <c r="I604" i="7"/>
  <c r="H604" i="7"/>
  <c r="G604" i="7"/>
  <c r="E604" i="7"/>
  <c r="D604" i="7"/>
  <c r="K604" i="7" s="1"/>
  <c r="H603" i="7"/>
  <c r="G603" i="7"/>
  <c r="E603" i="7"/>
  <c r="D603" i="7"/>
  <c r="K602" i="7"/>
  <c r="H602" i="7"/>
  <c r="G602" i="7"/>
  <c r="E602" i="7"/>
  <c r="D602" i="7"/>
  <c r="K601" i="7"/>
  <c r="J601" i="7"/>
  <c r="H601" i="7"/>
  <c r="G601" i="7"/>
  <c r="E601" i="7"/>
  <c r="D601" i="7"/>
  <c r="I601" i="7" s="1"/>
  <c r="H600" i="7"/>
  <c r="G600" i="7"/>
  <c r="E600" i="7"/>
  <c r="D600" i="7"/>
  <c r="H599" i="7"/>
  <c r="G599" i="7"/>
  <c r="E599" i="7"/>
  <c r="D599" i="7"/>
  <c r="K599" i="7" s="1"/>
  <c r="K598" i="7"/>
  <c r="J598" i="7"/>
  <c r="I598" i="7"/>
  <c r="H598" i="7"/>
  <c r="G598" i="7"/>
  <c r="E598" i="7"/>
  <c r="D598" i="7"/>
  <c r="K597" i="7"/>
  <c r="J597" i="7"/>
  <c r="I597" i="7"/>
  <c r="H597" i="7"/>
  <c r="G597" i="7"/>
  <c r="E597" i="7"/>
  <c r="D597" i="7"/>
  <c r="I596" i="7"/>
  <c r="H596" i="7"/>
  <c r="G596" i="7"/>
  <c r="E596" i="7"/>
  <c r="D596" i="7"/>
  <c r="K596" i="7" s="1"/>
  <c r="H595" i="7"/>
  <c r="G595" i="7"/>
  <c r="E595" i="7"/>
  <c r="D595" i="7"/>
  <c r="H594" i="7"/>
  <c r="G594" i="7"/>
  <c r="E594" i="7"/>
  <c r="D594" i="7"/>
  <c r="J593" i="7"/>
  <c r="H593" i="7"/>
  <c r="G593" i="7"/>
  <c r="E593" i="7"/>
  <c r="D593" i="7"/>
  <c r="I593" i="7" s="1"/>
  <c r="K592" i="7"/>
  <c r="J592" i="7"/>
  <c r="I592" i="7"/>
  <c r="H592" i="7"/>
  <c r="G592" i="7"/>
  <c r="E592" i="7"/>
  <c r="D592" i="7"/>
  <c r="K591" i="7"/>
  <c r="J591" i="7"/>
  <c r="I591" i="7"/>
  <c r="H591" i="7"/>
  <c r="G591" i="7"/>
  <c r="E591" i="7"/>
  <c r="D591" i="7"/>
  <c r="K590" i="7"/>
  <c r="J590" i="7"/>
  <c r="I590" i="7"/>
  <c r="H590" i="7"/>
  <c r="G590" i="7"/>
  <c r="E590" i="7"/>
  <c r="D590" i="7"/>
  <c r="K589" i="7"/>
  <c r="J589" i="7"/>
  <c r="I589" i="7"/>
  <c r="H589" i="7"/>
  <c r="G589" i="7"/>
  <c r="E589" i="7"/>
  <c r="D589" i="7"/>
  <c r="J588" i="7"/>
  <c r="H588" i="7"/>
  <c r="G588" i="7"/>
  <c r="E588" i="7"/>
  <c r="D588" i="7"/>
  <c r="K588" i="7" s="1"/>
  <c r="I587" i="7"/>
  <c r="H587" i="7"/>
  <c r="G587" i="7"/>
  <c r="E587" i="7"/>
  <c r="D587" i="7"/>
  <c r="H586" i="7"/>
  <c r="G586" i="7"/>
  <c r="E586" i="7"/>
  <c r="D586" i="7"/>
  <c r="K585" i="7"/>
  <c r="H585" i="7"/>
  <c r="G585" i="7"/>
  <c r="E585" i="7"/>
  <c r="D585" i="7"/>
  <c r="I585" i="7" s="1"/>
  <c r="K584" i="7"/>
  <c r="J584" i="7"/>
  <c r="I584" i="7"/>
  <c r="H584" i="7"/>
  <c r="G584" i="7"/>
  <c r="E584" i="7"/>
  <c r="D584" i="7"/>
  <c r="K583" i="7"/>
  <c r="I583" i="7"/>
  <c r="H583" i="7"/>
  <c r="G583" i="7"/>
  <c r="E583" i="7"/>
  <c r="D583" i="7"/>
  <c r="J583" i="7" s="1"/>
  <c r="K582" i="7"/>
  <c r="J582" i="7"/>
  <c r="I582" i="7"/>
  <c r="H582" i="7"/>
  <c r="G582" i="7"/>
  <c r="E582" i="7"/>
  <c r="D582" i="7"/>
  <c r="K581" i="7"/>
  <c r="J581" i="7"/>
  <c r="I581" i="7"/>
  <c r="H581" i="7"/>
  <c r="G581" i="7"/>
  <c r="E581" i="7"/>
  <c r="D581" i="7"/>
  <c r="H580" i="7"/>
  <c r="G580" i="7"/>
  <c r="E580" i="7"/>
  <c r="D580" i="7"/>
  <c r="K580" i="7" s="1"/>
  <c r="I579" i="7"/>
  <c r="H579" i="7"/>
  <c r="G579" i="7"/>
  <c r="E579" i="7"/>
  <c r="D579" i="7"/>
  <c r="K578" i="7"/>
  <c r="H578" i="7"/>
  <c r="G578" i="7"/>
  <c r="E578" i="7"/>
  <c r="D578" i="7"/>
  <c r="H577" i="7"/>
  <c r="G577" i="7"/>
  <c r="E577" i="7"/>
  <c r="D577" i="7"/>
  <c r="I577" i="7" s="1"/>
  <c r="K576" i="7"/>
  <c r="H576" i="7"/>
  <c r="G576" i="7"/>
  <c r="E576" i="7"/>
  <c r="D576" i="7"/>
  <c r="J576" i="7" s="1"/>
  <c r="K575" i="7"/>
  <c r="J575" i="7"/>
  <c r="H575" i="7"/>
  <c r="G575" i="7"/>
  <c r="E575" i="7"/>
  <c r="D575" i="7"/>
  <c r="I575" i="7" s="1"/>
  <c r="K574" i="7"/>
  <c r="J574" i="7"/>
  <c r="I574" i="7"/>
  <c r="H574" i="7"/>
  <c r="G574" i="7"/>
  <c r="E574" i="7"/>
  <c r="D574" i="7"/>
  <c r="K573" i="7"/>
  <c r="J573" i="7"/>
  <c r="I573" i="7"/>
  <c r="H573" i="7"/>
  <c r="G573" i="7"/>
  <c r="E573" i="7"/>
  <c r="D573" i="7"/>
  <c r="J572" i="7"/>
  <c r="I572" i="7"/>
  <c r="H572" i="7"/>
  <c r="G572" i="7"/>
  <c r="E572" i="7"/>
  <c r="D572" i="7"/>
  <c r="K572" i="7" s="1"/>
  <c r="H571" i="7"/>
  <c r="G571" i="7"/>
  <c r="E571" i="7"/>
  <c r="D571" i="7"/>
  <c r="K570" i="7"/>
  <c r="H570" i="7"/>
  <c r="G570" i="7"/>
  <c r="E570" i="7"/>
  <c r="D570" i="7"/>
  <c r="K569" i="7"/>
  <c r="J569" i="7"/>
  <c r="H569" i="7"/>
  <c r="G569" i="7"/>
  <c r="E569" i="7"/>
  <c r="D569" i="7"/>
  <c r="I569" i="7" s="1"/>
  <c r="H568" i="7"/>
  <c r="G568" i="7"/>
  <c r="E568" i="7"/>
  <c r="D568" i="7"/>
  <c r="H567" i="7"/>
  <c r="G567" i="7"/>
  <c r="E567" i="7"/>
  <c r="D567" i="7"/>
  <c r="K567" i="7" s="1"/>
  <c r="K566" i="7"/>
  <c r="J566" i="7"/>
  <c r="I566" i="7"/>
  <c r="H566" i="7"/>
  <c r="G566" i="7"/>
  <c r="E566" i="7"/>
  <c r="D566" i="7"/>
  <c r="K565" i="7"/>
  <c r="J565" i="7"/>
  <c r="I565" i="7"/>
  <c r="H565" i="7"/>
  <c r="G565" i="7"/>
  <c r="E565" i="7"/>
  <c r="D565" i="7"/>
  <c r="I564" i="7"/>
  <c r="H564" i="7"/>
  <c r="G564" i="7"/>
  <c r="E564" i="7"/>
  <c r="D564" i="7"/>
  <c r="K564" i="7" s="1"/>
  <c r="H563" i="7"/>
  <c r="G563" i="7"/>
  <c r="E563" i="7"/>
  <c r="D563" i="7"/>
  <c r="H562" i="7"/>
  <c r="G562" i="7"/>
  <c r="E562" i="7"/>
  <c r="D562" i="7"/>
  <c r="J561" i="7"/>
  <c r="H561" i="7"/>
  <c r="G561" i="7"/>
  <c r="E561" i="7"/>
  <c r="D561" i="7"/>
  <c r="I561" i="7" s="1"/>
  <c r="K560" i="7"/>
  <c r="J560" i="7"/>
  <c r="I560" i="7"/>
  <c r="H560" i="7"/>
  <c r="G560" i="7"/>
  <c r="E560" i="7"/>
  <c r="D560" i="7"/>
  <c r="K559" i="7"/>
  <c r="J559" i="7"/>
  <c r="I559" i="7"/>
  <c r="H559" i="7"/>
  <c r="G559" i="7"/>
  <c r="E559" i="7"/>
  <c r="D559" i="7"/>
  <c r="K558" i="7"/>
  <c r="J558" i="7"/>
  <c r="I558" i="7"/>
  <c r="H558" i="7"/>
  <c r="G558" i="7"/>
  <c r="E558" i="7"/>
  <c r="D558" i="7"/>
  <c r="K557" i="7"/>
  <c r="J557" i="7"/>
  <c r="I557" i="7"/>
  <c r="H557" i="7"/>
  <c r="G557" i="7"/>
  <c r="E557" i="7"/>
  <c r="D557" i="7"/>
  <c r="J556" i="7"/>
  <c r="H556" i="7"/>
  <c r="G556" i="7"/>
  <c r="E556" i="7"/>
  <c r="D556" i="7"/>
  <c r="K556" i="7" s="1"/>
  <c r="I555" i="7"/>
  <c r="H555" i="7"/>
  <c r="G555" i="7"/>
  <c r="E555" i="7"/>
  <c r="D555" i="7"/>
  <c r="H554" i="7"/>
  <c r="G554" i="7"/>
  <c r="E554" i="7"/>
  <c r="D554" i="7"/>
  <c r="K553" i="7"/>
  <c r="H553" i="7"/>
  <c r="G553" i="7"/>
  <c r="E553" i="7"/>
  <c r="D553" i="7"/>
  <c r="I553" i="7" s="1"/>
  <c r="K552" i="7"/>
  <c r="J552" i="7"/>
  <c r="I552" i="7"/>
  <c r="H552" i="7"/>
  <c r="G552" i="7"/>
  <c r="E552" i="7"/>
  <c r="D552" i="7"/>
  <c r="K551" i="7"/>
  <c r="I551" i="7"/>
  <c r="H551" i="7"/>
  <c r="G551" i="7"/>
  <c r="E551" i="7"/>
  <c r="D551" i="7"/>
  <c r="J551" i="7" s="1"/>
  <c r="K550" i="7"/>
  <c r="J550" i="7"/>
  <c r="I550" i="7"/>
  <c r="H550" i="7"/>
  <c r="G550" i="7"/>
  <c r="E550" i="7"/>
  <c r="D550" i="7"/>
  <c r="K549" i="7"/>
  <c r="J549" i="7"/>
  <c r="I549" i="7"/>
  <c r="H549" i="7"/>
  <c r="G549" i="7"/>
  <c r="E549" i="7"/>
  <c r="D549" i="7"/>
  <c r="H548" i="7"/>
  <c r="G548" i="7"/>
  <c r="E548" i="7"/>
  <c r="D548" i="7"/>
  <c r="K548" i="7" s="1"/>
  <c r="I547" i="7"/>
  <c r="H547" i="7"/>
  <c r="G547" i="7"/>
  <c r="E547" i="7"/>
  <c r="D547" i="7"/>
  <c r="K546" i="7"/>
  <c r="H546" i="7"/>
  <c r="G546" i="7"/>
  <c r="E546" i="7"/>
  <c r="D546" i="7"/>
  <c r="H545" i="7"/>
  <c r="G545" i="7"/>
  <c r="E545" i="7"/>
  <c r="D545" i="7"/>
  <c r="I545" i="7" s="1"/>
  <c r="K544" i="7"/>
  <c r="H544" i="7"/>
  <c r="G544" i="7"/>
  <c r="E544" i="7"/>
  <c r="D544" i="7"/>
  <c r="J544" i="7" s="1"/>
  <c r="K543" i="7"/>
  <c r="J543" i="7"/>
  <c r="H543" i="7"/>
  <c r="G543" i="7"/>
  <c r="E543" i="7"/>
  <c r="D543" i="7"/>
  <c r="I543" i="7" s="1"/>
  <c r="K542" i="7"/>
  <c r="J542" i="7"/>
  <c r="I542" i="7"/>
  <c r="H542" i="7"/>
  <c r="G542" i="7"/>
  <c r="E542" i="7"/>
  <c r="D542" i="7"/>
  <c r="K541" i="7"/>
  <c r="J541" i="7"/>
  <c r="I541" i="7"/>
  <c r="H541" i="7"/>
  <c r="G541" i="7"/>
  <c r="E541" i="7"/>
  <c r="D541" i="7"/>
  <c r="J540" i="7"/>
  <c r="I540" i="7"/>
  <c r="H540" i="7"/>
  <c r="G540" i="7"/>
  <c r="E540" i="7"/>
  <c r="D540" i="7"/>
  <c r="K540" i="7" s="1"/>
  <c r="H539" i="7"/>
  <c r="G539" i="7"/>
  <c r="E539" i="7"/>
  <c r="D539" i="7"/>
  <c r="K538" i="7"/>
  <c r="H538" i="7"/>
  <c r="G538" i="7"/>
  <c r="E538" i="7"/>
  <c r="D538" i="7"/>
  <c r="K537" i="7"/>
  <c r="J537" i="7"/>
  <c r="H537" i="7"/>
  <c r="G537" i="7"/>
  <c r="E537" i="7"/>
  <c r="D537" i="7"/>
  <c r="I537" i="7" s="1"/>
  <c r="H536" i="7"/>
  <c r="G536" i="7"/>
  <c r="E536" i="7"/>
  <c r="D536" i="7"/>
  <c r="H535" i="7"/>
  <c r="G535" i="7"/>
  <c r="E535" i="7"/>
  <c r="D535" i="7"/>
  <c r="K535" i="7" s="1"/>
  <c r="K534" i="7"/>
  <c r="J534" i="7"/>
  <c r="I534" i="7"/>
  <c r="H534" i="7"/>
  <c r="G534" i="7"/>
  <c r="E534" i="7"/>
  <c r="D534" i="7"/>
  <c r="K533" i="7"/>
  <c r="J533" i="7"/>
  <c r="I533" i="7"/>
  <c r="H533" i="7"/>
  <c r="G533" i="7"/>
  <c r="E533" i="7"/>
  <c r="D533" i="7"/>
  <c r="I532" i="7"/>
  <c r="H532" i="7"/>
  <c r="G532" i="7"/>
  <c r="E532" i="7"/>
  <c r="D532" i="7"/>
  <c r="K532" i="7" s="1"/>
  <c r="H531" i="7"/>
  <c r="G531" i="7"/>
  <c r="E531" i="7"/>
  <c r="D531" i="7"/>
  <c r="H530" i="7"/>
  <c r="G530" i="7"/>
  <c r="E530" i="7"/>
  <c r="D530" i="7"/>
  <c r="J529" i="7"/>
  <c r="H529" i="7"/>
  <c r="G529" i="7"/>
  <c r="E529" i="7"/>
  <c r="D529" i="7"/>
  <c r="I529" i="7" s="1"/>
  <c r="K528" i="7"/>
  <c r="J528" i="7"/>
  <c r="I528" i="7"/>
  <c r="H528" i="7"/>
  <c r="G528" i="7"/>
  <c r="E528" i="7"/>
  <c r="D528" i="7"/>
  <c r="K527" i="7"/>
  <c r="J527" i="7"/>
  <c r="I527" i="7"/>
  <c r="H527" i="7"/>
  <c r="G527" i="7"/>
  <c r="E527" i="7"/>
  <c r="D527" i="7"/>
  <c r="K526" i="7"/>
  <c r="J526" i="7"/>
  <c r="I526" i="7"/>
  <c r="H526" i="7"/>
  <c r="G526" i="7"/>
  <c r="E526" i="7"/>
  <c r="D526" i="7"/>
  <c r="K525" i="7"/>
  <c r="J525" i="7"/>
  <c r="I525" i="7"/>
  <c r="H525" i="7"/>
  <c r="G525" i="7"/>
  <c r="E525" i="7"/>
  <c r="D525" i="7"/>
  <c r="J524" i="7"/>
  <c r="H524" i="7"/>
  <c r="G524" i="7"/>
  <c r="E524" i="7"/>
  <c r="D524" i="7"/>
  <c r="K524" i="7" s="1"/>
  <c r="I523" i="7"/>
  <c r="H523" i="7"/>
  <c r="G523" i="7"/>
  <c r="E523" i="7"/>
  <c r="D523" i="7"/>
  <c r="H522" i="7"/>
  <c r="G522" i="7"/>
  <c r="E522" i="7"/>
  <c r="D522" i="7"/>
  <c r="K521" i="7"/>
  <c r="H521" i="7"/>
  <c r="G521" i="7"/>
  <c r="E521" i="7"/>
  <c r="D521" i="7"/>
  <c r="I521" i="7" s="1"/>
  <c r="K520" i="7"/>
  <c r="J520" i="7"/>
  <c r="I520" i="7"/>
  <c r="H520" i="7"/>
  <c r="G520" i="7"/>
  <c r="E520" i="7"/>
  <c r="D520" i="7"/>
  <c r="K519" i="7"/>
  <c r="I519" i="7"/>
  <c r="H519" i="7"/>
  <c r="G519" i="7"/>
  <c r="E519" i="7"/>
  <c r="D519" i="7"/>
  <c r="J519" i="7" s="1"/>
  <c r="K518" i="7"/>
  <c r="J518" i="7"/>
  <c r="I518" i="7"/>
  <c r="H518" i="7"/>
  <c r="G518" i="7"/>
  <c r="E518" i="7"/>
  <c r="D518" i="7"/>
  <c r="K517" i="7"/>
  <c r="J517" i="7"/>
  <c r="I517" i="7"/>
  <c r="H517" i="7"/>
  <c r="G517" i="7"/>
  <c r="E517" i="7"/>
  <c r="D517" i="7"/>
  <c r="H516" i="7"/>
  <c r="G516" i="7"/>
  <c r="E516" i="7"/>
  <c r="D516" i="7"/>
  <c r="K516" i="7" s="1"/>
  <c r="I515" i="7"/>
  <c r="H515" i="7"/>
  <c r="G515" i="7"/>
  <c r="E515" i="7"/>
  <c r="D515" i="7"/>
  <c r="K514" i="7"/>
  <c r="H514" i="7"/>
  <c r="G514" i="7"/>
  <c r="E514" i="7"/>
  <c r="D514" i="7"/>
  <c r="H513" i="7"/>
  <c r="G513" i="7"/>
  <c r="E513" i="7"/>
  <c r="D513" i="7"/>
  <c r="I513" i="7" s="1"/>
  <c r="K512" i="7"/>
  <c r="H512" i="7"/>
  <c r="G512" i="7"/>
  <c r="E512" i="7"/>
  <c r="D512" i="7"/>
  <c r="J512" i="7" s="1"/>
  <c r="K511" i="7"/>
  <c r="J511" i="7"/>
  <c r="H511" i="7"/>
  <c r="G511" i="7"/>
  <c r="E511" i="7"/>
  <c r="D511" i="7"/>
  <c r="I511" i="7" s="1"/>
  <c r="K510" i="7"/>
  <c r="J510" i="7"/>
  <c r="I510" i="7"/>
  <c r="H510" i="7"/>
  <c r="G510" i="7"/>
  <c r="E510" i="7"/>
  <c r="D510" i="7"/>
  <c r="K509" i="7"/>
  <c r="J509" i="7"/>
  <c r="I509" i="7"/>
  <c r="H509" i="7"/>
  <c r="G509" i="7"/>
  <c r="E509" i="7"/>
  <c r="D509" i="7"/>
  <c r="J508" i="7"/>
  <c r="I508" i="7"/>
  <c r="H508" i="7"/>
  <c r="G508" i="7"/>
  <c r="E508" i="7"/>
  <c r="D508" i="7"/>
  <c r="K508" i="7" s="1"/>
  <c r="H507" i="7"/>
  <c r="G507" i="7"/>
  <c r="E507" i="7"/>
  <c r="D507" i="7"/>
  <c r="K506" i="7"/>
  <c r="H506" i="7"/>
  <c r="G506" i="7"/>
  <c r="E506" i="7"/>
  <c r="D506" i="7"/>
  <c r="K505" i="7"/>
  <c r="J505" i="7"/>
  <c r="H505" i="7"/>
  <c r="G505" i="7"/>
  <c r="E505" i="7"/>
  <c r="D505" i="7"/>
  <c r="I505" i="7" s="1"/>
  <c r="H504" i="7"/>
  <c r="G504" i="7"/>
  <c r="E504" i="7"/>
  <c r="D504" i="7"/>
  <c r="H503" i="7"/>
  <c r="G503" i="7"/>
  <c r="E503" i="7"/>
  <c r="D503" i="7"/>
  <c r="K503" i="7" s="1"/>
  <c r="K502" i="7"/>
  <c r="J502" i="7"/>
  <c r="I502" i="7"/>
  <c r="H502" i="7"/>
  <c r="G502" i="7"/>
  <c r="E502" i="7"/>
  <c r="D502" i="7"/>
  <c r="K501" i="7"/>
  <c r="J501" i="7"/>
  <c r="I501" i="7"/>
  <c r="H501" i="7"/>
  <c r="G501" i="7"/>
  <c r="E501" i="7"/>
  <c r="D501" i="7"/>
  <c r="I500" i="7"/>
  <c r="H500" i="7"/>
  <c r="G500" i="7"/>
  <c r="E500" i="7"/>
  <c r="D500" i="7"/>
  <c r="K500" i="7" s="1"/>
  <c r="H499" i="7"/>
  <c r="G499" i="7"/>
  <c r="E499" i="7"/>
  <c r="D499" i="7"/>
  <c r="H498" i="7"/>
  <c r="G498" i="7"/>
  <c r="E498" i="7"/>
  <c r="D498" i="7"/>
  <c r="J497" i="7"/>
  <c r="H497" i="7"/>
  <c r="G497" i="7"/>
  <c r="E497" i="7"/>
  <c r="D497" i="7"/>
  <c r="I497" i="7" s="1"/>
  <c r="K496" i="7"/>
  <c r="J496" i="7"/>
  <c r="I496" i="7"/>
  <c r="H496" i="7"/>
  <c r="G496" i="7"/>
  <c r="E496" i="7"/>
  <c r="D496" i="7"/>
  <c r="K495" i="7"/>
  <c r="J495" i="7"/>
  <c r="I495" i="7"/>
  <c r="H495" i="7"/>
  <c r="G495" i="7"/>
  <c r="E495" i="7"/>
  <c r="D495" i="7"/>
  <c r="K494" i="7"/>
  <c r="J494" i="7"/>
  <c r="I494" i="7"/>
  <c r="H494" i="7"/>
  <c r="G494" i="7"/>
  <c r="E494" i="7"/>
  <c r="D494" i="7"/>
  <c r="K493" i="7"/>
  <c r="J493" i="7"/>
  <c r="I493" i="7"/>
  <c r="H493" i="7"/>
  <c r="G493" i="7"/>
  <c r="E493" i="7"/>
  <c r="D493" i="7"/>
  <c r="J492" i="7"/>
  <c r="H492" i="7"/>
  <c r="G492" i="7"/>
  <c r="E492" i="7"/>
  <c r="D492" i="7"/>
  <c r="K492" i="7" s="1"/>
  <c r="I491" i="7"/>
  <c r="H491" i="7"/>
  <c r="G491" i="7"/>
  <c r="E491" i="7"/>
  <c r="D491" i="7"/>
  <c r="H490" i="7"/>
  <c r="G490" i="7"/>
  <c r="E490" i="7"/>
  <c r="D490" i="7"/>
  <c r="K489" i="7"/>
  <c r="H489" i="7"/>
  <c r="G489" i="7"/>
  <c r="E489" i="7"/>
  <c r="D489" i="7"/>
  <c r="I489" i="7" s="1"/>
  <c r="K488" i="7"/>
  <c r="J488" i="7"/>
  <c r="I488" i="7"/>
  <c r="H488" i="7"/>
  <c r="G488" i="7"/>
  <c r="E488" i="7"/>
  <c r="D488" i="7"/>
  <c r="K487" i="7"/>
  <c r="I487" i="7"/>
  <c r="H487" i="7"/>
  <c r="G487" i="7"/>
  <c r="E487" i="7"/>
  <c r="D487" i="7"/>
  <c r="J487" i="7" s="1"/>
  <c r="K486" i="7"/>
  <c r="J486" i="7"/>
  <c r="I486" i="7"/>
  <c r="H486" i="7"/>
  <c r="G486" i="7"/>
  <c r="E486" i="7"/>
  <c r="D486" i="7"/>
  <c r="K485" i="7"/>
  <c r="J485" i="7"/>
  <c r="I485" i="7"/>
  <c r="H485" i="7"/>
  <c r="G485" i="7"/>
  <c r="E485" i="7"/>
  <c r="D485" i="7"/>
  <c r="H484" i="7"/>
  <c r="G484" i="7"/>
  <c r="E484" i="7"/>
  <c r="D484" i="7"/>
  <c r="K484" i="7" s="1"/>
  <c r="I483" i="7"/>
  <c r="H483" i="7"/>
  <c r="G483" i="7"/>
  <c r="E483" i="7"/>
  <c r="D483" i="7"/>
  <c r="K482" i="7"/>
  <c r="H482" i="7"/>
  <c r="G482" i="7"/>
  <c r="E482" i="7"/>
  <c r="D482" i="7"/>
  <c r="H481" i="7"/>
  <c r="G481" i="7"/>
  <c r="E481" i="7"/>
  <c r="D481" i="7"/>
  <c r="I481" i="7" s="1"/>
  <c r="K480" i="7"/>
  <c r="H480" i="7"/>
  <c r="G480" i="7"/>
  <c r="E480" i="7"/>
  <c r="D480" i="7"/>
  <c r="J480" i="7" s="1"/>
  <c r="K479" i="7"/>
  <c r="J479" i="7"/>
  <c r="H479" i="7"/>
  <c r="G479" i="7"/>
  <c r="E479" i="7"/>
  <c r="D479" i="7"/>
  <c r="I479" i="7" s="1"/>
  <c r="K478" i="7"/>
  <c r="J478" i="7"/>
  <c r="I478" i="7"/>
  <c r="H478" i="7"/>
  <c r="G478" i="7"/>
  <c r="E478" i="7"/>
  <c r="D478" i="7"/>
  <c r="K477" i="7"/>
  <c r="J477" i="7"/>
  <c r="I477" i="7"/>
  <c r="H477" i="7"/>
  <c r="G477" i="7"/>
  <c r="E477" i="7"/>
  <c r="D477" i="7"/>
  <c r="J476" i="7"/>
  <c r="I476" i="7"/>
  <c r="H476" i="7"/>
  <c r="G476" i="7"/>
  <c r="E476" i="7"/>
  <c r="D476" i="7"/>
  <c r="K476" i="7" s="1"/>
  <c r="H475" i="7"/>
  <c r="G475" i="7"/>
  <c r="E475" i="7"/>
  <c r="D475" i="7"/>
  <c r="K474" i="7"/>
  <c r="H474" i="7"/>
  <c r="G474" i="7"/>
  <c r="E474" i="7"/>
  <c r="D474" i="7"/>
  <c r="K473" i="7"/>
  <c r="J473" i="7"/>
  <c r="H473" i="7"/>
  <c r="G473" i="7"/>
  <c r="E473" i="7"/>
  <c r="D473" i="7"/>
  <c r="I473" i="7" s="1"/>
  <c r="H472" i="7"/>
  <c r="G472" i="7"/>
  <c r="E472" i="7"/>
  <c r="D472" i="7"/>
  <c r="H471" i="7"/>
  <c r="G471" i="7"/>
  <c r="E471" i="7"/>
  <c r="D471" i="7"/>
  <c r="K471" i="7" s="1"/>
  <c r="K470" i="7"/>
  <c r="J470" i="7"/>
  <c r="I470" i="7"/>
  <c r="H470" i="7"/>
  <c r="G470" i="7"/>
  <c r="E470" i="7"/>
  <c r="D470" i="7"/>
  <c r="K469" i="7"/>
  <c r="J469" i="7"/>
  <c r="I469" i="7"/>
  <c r="H469" i="7"/>
  <c r="G469" i="7"/>
  <c r="E469" i="7"/>
  <c r="D469" i="7"/>
  <c r="I468" i="7"/>
  <c r="H468" i="7"/>
  <c r="G468" i="7"/>
  <c r="E468" i="7"/>
  <c r="D468" i="7"/>
  <c r="K468" i="7" s="1"/>
  <c r="H467" i="7"/>
  <c r="G467" i="7"/>
  <c r="E467" i="7"/>
  <c r="D467" i="7"/>
  <c r="H466" i="7"/>
  <c r="G466" i="7"/>
  <c r="E466" i="7"/>
  <c r="D466" i="7"/>
  <c r="J465" i="7"/>
  <c r="H465" i="7"/>
  <c r="G465" i="7"/>
  <c r="E465" i="7"/>
  <c r="D465" i="7"/>
  <c r="I465" i="7" s="1"/>
  <c r="K464" i="7"/>
  <c r="J464" i="7"/>
  <c r="I464" i="7"/>
  <c r="H464" i="7"/>
  <c r="G464" i="7"/>
  <c r="E464" i="7"/>
  <c r="D464" i="7"/>
  <c r="K463" i="7"/>
  <c r="J463" i="7"/>
  <c r="I463" i="7"/>
  <c r="H463" i="7"/>
  <c r="G463" i="7"/>
  <c r="E463" i="7"/>
  <c r="D463" i="7"/>
  <c r="K462" i="7"/>
  <c r="J462" i="7"/>
  <c r="I462" i="7"/>
  <c r="H462" i="7"/>
  <c r="G462" i="7"/>
  <c r="E462" i="7"/>
  <c r="D462" i="7"/>
  <c r="K461" i="7"/>
  <c r="J461" i="7"/>
  <c r="I461" i="7"/>
  <c r="H461" i="7"/>
  <c r="G461" i="7"/>
  <c r="E461" i="7"/>
  <c r="D461" i="7"/>
  <c r="J460" i="7"/>
  <c r="H460" i="7"/>
  <c r="G460" i="7"/>
  <c r="E460" i="7"/>
  <c r="D460" i="7"/>
  <c r="K460" i="7" s="1"/>
  <c r="I459" i="7"/>
  <c r="H459" i="7"/>
  <c r="G459" i="7"/>
  <c r="E459" i="7"/>
  <c r="D459" i="7"/>
  <c r="H458" i="7"/>
  <c r="G458" i="7"/>
  <c r="E458" i="7"/>
  <c r="D458" i="7"/>
  <c r="K457" i="7"/>
  <c r="H457" i="7"/>
  <c r="G457" i="7"/>
  <c r="E457" i="7"/>
  <c r="D457" i="7"/>
  <c r="J457" i="7" s="1"/>
  <c r="K456" i="7"/>
  <c r="J456" i="7"/>
  <c r="H456" i="7"/>
  <c r="G456" i="7"/>
  <c r="E456" i="7"/>
  <c r="D456" i="7"/>
  <c r="I456" i="7" s="1"/>
  <c r="J455" i="7"/>
  <c r="I455" i="7"/>
  <c r="H455" i="7"/>
  <c r="G455" i="7"/>
  <c r="E455" i="7"/>
  <c r="D455" i="7"/>
  <c r="K455" i="7" s="1"/>
  <c r="K454" i="7"/>
  <c r="I454" i="7"/>
  <c r="H454" i="7"/>
  <c r="G454" i="7"/>
  <c r="E454" i="7"/>
  <c r="D454" i="7"/>
  <c r="J454" i="7" s="1"/>
  <c r="K453" i="7"/>
  <c r="J453" i="7"/>
  <c r="I453" i="7"/>
  <c r="H453" i="7"/>
  <c r="G453" i="7"/>
  <c r="E453" i="7"/>
  <c r="D453" i="7"/>
  <c r="K452" i="7"/>
  <c r="J452" i="7"/>
  <c r="I452" i="7"/>
  <c r="H452" i="7"/>
  <c r="G452" i="7"/>
  <c r="E452" i="7"/>
  <c r="D452" i="7"/>
  <c r="H451" i="7"/>
  <c r="G451" i="7"/>
  <c r="E451" i="7"/>
  <c r="D451" i="7"/>
  <c r="H450" i="7"/>
  <c r="G450" i="7"/>
  <c r="E450" i="7"/>
  <c r="D450" i="7"/>
  <c r="K450" i="7" s="1"/>
  <c r="K449" i="7"/>
  <c r="H449" i="7"/>
  <c r="G449" i="7"/>
  <c r="E449" i="7"/>
  <c r="D449" i="7"/>
  <c r="J449" i="7" s="1"/>
  <c r="K448" i="7"/>
  <c r="J448" i="7"/>
  <c r="H448" i="7"/>
  <c r="G448" i="7"/>
  <c r="E448" i="7"/>
  <c r="D448" i="7"/>
  <c r="I448" i="7" s="1"/>
  <c r="J447" i="7"/>
  <c r="I447" i="7"/>
  <c r="H447" i="7"/>
  <c r="G447" i="7"/>
  <c r="E447" i="7"/>
  <c r="D447" i="7"/>
  <c r="K447" i="7" s="1"/>
  <c r="K446" i="7"/>
  <c r="I446" i="7"/>
  <c r="H446" i="7"/>
  <c r="G446" i="7"/>
  <c r="E446" i="7"/>
  <c r="D446" i="7"/>
  <c r="J446" i="7" s="1"/>
  <c r="K445" i="7"/>
  <c r="J445" i="7"/>
  <c r="I445" i="7"/>
  <c r="H445" i="7"/>
  <c r="G445" i="7"/>
  <c r="E445" i="7"/>
  <c r="D445" i="7"/>
  <c r="K444" i="7"/>
  <c r="J444" i="7"/>
  <c r="I444" i="7"/>
  <c r="H444" i="7"/>
  <c r="G444" i="7"/>
  <c r="E444" i="7"/>
  <c r="D444" i="7"/>
  <c r="H443" i="7"/>
  <c r="G443" i="7"/>
  <c r="E443" i="7"/>
  <c r="D443" i="7"/>
  <c r="H442" i="7"/>
  <c r="G442" i="7"/>
  <c r="E442" i="7"/>
  <c r="D442" i="7"/>
  <c r="K442" i="7" s="1"/>
  <c r="K441" i="7"/>
  <c r="H441" i="7"/>
  <c r="G441" i="7"/>
  <c r="E441" i="7"/>
  <c r="D441" i="7"/>
  <c r="J441" i="7" s="1"/>
  <c r="K440" i="7"/>
  <c r="J440" i="7"/>
  <c r="H440" i="7"/>
  <c r="G440" i="7"/>
  <c r="E440" i="7"/>
  <c r="D440" i="7"/>
  <c r="I440" i="7" s="1"/>
  <c r="J439" i="7"/>
  <c r="I439" i="7"/>
  <c r="H439" i="7"/>
  <c r="G439" i="7"/>
  <c r="E439" i="7"/>
  <c r="D439" i="7"/>
  <c r="K439" i="7" s="1"/>
  <c r="K438" i="7"/>
  <c r="I438" i="7"/>
  <c r="H438" i="7"/>
  <c r="G438" i="7"/>
  <c r="E438" i="7"/>
  <c r="D438" i="7"/>
  <c r="J438" i="7" s="1"/>
  <c r="K437" i="7"/>
  <c r="J437" i="7"/>
  <c r="I437" i="7"/>
  <c r="H437" i="7"/>
  <c r="G437" i="7"/>
  <c r="E437" i="7"/>
  <c r="D437" i="7"/>
  <c r="K436" i="7"/>
  <c r="J436" i="7"/>
  <c r="I436" i="7"/>
  <c r="H436" i="7"/>
  <c r="G436" i="7"/>
  <c r="E436" i="7"/>
  <c r="D436" i="7"/>
  <c r="H435" i="7"/>
  <c r="G435" i="7"/>
  <c r="E435" i="7"/>
  <c r="D435" i="7"/>
  <c r="H434" i="7"/>
  <c r="G434" i="7"/>
  <c r="E434" i="7"/>
  <c r="D434" i="7"/>
  <c r="K434" i="7" s="1"/>
  <c r="K433" i="7"/>
  <c r="H433" i="7"/>
  <c r="G433" i="7"/>
  <c r="E433" i="7"/>
  <c r="D433" i="7"/>
  <c r="J433" i="7" s="1"/>
  <c r="K432" i="7"/>
  <c r="J432" i="7"/>
  <c r="H432" i="7"/>
  <c r="G432" i="7"/>
  <c r="E432" i="7"/>
  <c r="D432" i="7"/>
  <c r="I432" i="7" s="1"/>
  <c r="J431" i="7"/>
  <c r="I431" i="7"/>
  <c r="H431" i="7"/>
  <c r="G431" i="7"/>
  <c r="E431" i="7"/>
  <c r="D431" i="7"/>
  <c r="K431" i="7" s="1"/>
  <c r="K430" i="7"/>
  <c r="I430" i="7"/>
  <c r="H430" i="7"/>
  <c r="G430" i="7"/>
  <c r="E430" i="7"/>
  <c r="D430" i="7"/>
  <c r="J430" i="7" s="1"/>
  <c r="K429" i="7"/>
  <c r="J429" i="7"/>
  <c r="I429" i="7"/>
  <c r="H429" i="7"/>
  <c r="G429" i="7"/>
  <c r="E429" i="7"/>
  <c r="D429" i="7"/>
  <c r="K428" i="7"/>
  <c r="J428" i="7"/>
  <c r="I428" i="7"/>
  <c r="H428" i="7"/>
  <c r="G428" i="7"/>
  <c r="E428" i="7"/>
  <c r="D428" i="7"/>
  <c r="H427" i="7"/>
  <c r="G427" i="7"/>
  <c r="E427" i="7"/>
  <c r="D427" i="7"/>
  <c r="H426" i="7"/>
  <c r="G426" i="7"/>
  <c r="E426" i="7"/>
  <c r="D426" i="7"/>
  <c r="K426" i="7" s="1"/>
  <c r="K425" i="7"/>
  <c r="H425" i="7"/>
  <c r="G425" i="7"/>
  <c r="E425" i="7"/>
  <c r="D425" i="7"/>
  <c r="J425" i="7" s="1"/>
  <c r="K424" i="7"/>
  <c r="J424" i="7"/>
  <c r="H424" i="7"/>
  <c r="G424" i="7"/>
  <c r="E424" i="7"/>
  <c r="D424" i="7"/>
  <c r="I424" i="7" s="1"/>
  <c r="J423" i="7"/>
  <c r="I423" i="7"/>
  <c r="H423" i="7"/>
  <c r="G423" i="7"/>
  <c r="E423" i="7"/>
  <c r="D423" i="7"/>
  <c r="K423" i="7" s="1"/>
  <c r="K422" i="7"/>
  <c r="I422" i="7"/>
  <c r="H422" i="7"/>
  <c r="G422" i="7"/>
  <c r="E422" i="7"/>
  <c r="D422" i="7"/>
  <c r="J422" i="7" s="1"/>
  <c r="K421" i="7"/>
  <c r="J421" i="7"/>
  <c r="I421" i="7"/>
  <c r="H421" i="7"/>
  <c r="G421" i="7"/>
  <c r="E421" i="7"/>
  <c r="D421" i="7"/>
  <c r="K420" i="7"/>
  <c r="J420" i="7"/>
  <c r="I420" i="7"/>
  <c r="H420" i="7"/>
  <c r="G420" i="7"/>
  <c r="E420" i="7"/>
  <c r="D420" i="7"/>
  <c r="H419" i="7"/>
  <c r="G419" i="7"/>
  <c r="E419" i="7"/>
  <c r="D419" i="7"/>
  <c r="H418" i="7"/>
  <c r="G418" i="7"/>
  <c r="E418" i="7"/>
  <c r="D418" i="7"/>
  <c r="K418" i="7" s="1"/>
  <c r="K417" i="7"/>
  <c r="H417" i="7"/>
  <c r="G417" i="7"/>
  <c r="E417" i="7"/>
  <c r="D417" i="7"/>
  <c r="J417" i="7" s="1"/>
  <c r="K416" i="7"/>
  <c r="J416" i="7"/>
  <c r="H416" i="7"/>
  <c r="G416" i="7"/>
  <c r="E416" i="7"/>
  <c r="D416" i="7"/>
  <c r="I416" i="7" s="1"/>
  <c r="J415" i="7"/>
  <c r="I415" i="7"/>
  <c r="H415" i="7"/>
  <c r="G415" i="7"/>
  <c r="E415" i="7"/>
  <c r="D415" i="7"/>
  <c r="K415" i="7" s="1"/>
  <c r="K414" i="7"/>
  <c r="I414" i="7"/>
  <c r="H414" i="7"/>
  <c r="G414" i="7"/>
  <c r="E414" i="7"/>
  <c r="D414" i="7"/>
  <c r="J414" i="7" s="1"/>
  <c r="K413" i="7"/>
  <c r="J413" i="7"/>
  <c r="I413" i="7"/>
  <c r="H413" i="7"/>
  <c r="G413" i="7"/>
  <c r="E413" i="7"/>
  <c r="D413" i="7"/>
  <c r="K412" i="7"/>
  <c r="J412" i="7"/>
  <c r="I412" i="7"/>
  <c r="H412" i="7"/>
  <c r="G412" i="7"/>
  <c r="E412" i="7"/>
  <c r="D412" i="7"/>
  <c r="H411" i="7"/>
  <c r="G411" i="7"/>
  <c r="E411" i="7"/>
  <c r="D411" i="7"/>
  <c r="H410" i="7"/>
  <c r="G410" i="7"/>
  <c r="E410" i="7"/>
  <c r="D410" i="7"/>
  <c r="K410" i="7" s="1"/>
  <c r="K409" i="7"/>
  <c r="H409" i="7"/>
  <c r="G409" i="7"/>
  <c r="E409" i="7"/>
  <c r="D409" i="7"/>
  <c r="J409" i="7" s="1"/>
  <c r="K408" i="7"/>
  <c r="J408" i="7"/>
  <c r="H408" i="7"/>
  <c r="G408" i="7"/>
  <c r="E408" i="7"/>
  <c r="D408" i="7"/>
  <c r="I408" i="7" s="1"/>
  <c r="J407" i="7"/>
  <c r="I407" i="7"/>
  <c r="H407" i="7"/>
  <c r="G407" i="7"/>
  <c r="E407" i="7"/>
  <c r="D407" i="7"/>
  <c r="K407" i="7" s="1"/>
  <c r="K406" i="7"/>
  <c r="I406" i="7"/>
  <c r="H406" i="7"/>
  <c r="G406" i="7"/>
  <c r="E406" i="7"/>
  <c r="D406" i="7"/>
  <c r="J406" i="7" s="1"/>
  <c r="K405" i="7"/>
  <c r="J405" i="7"/>
  <c r="I405" i="7"/>
  <c r="H405" i="7"/>
  <c r="G405" i="7"/>
  <c r="E405" i="7"/>
  <c r="D405" i="7"/>
  <c r="K404" i="7"/>
  <c r="J404" i="7"/>
  <c r="I404" i="7"/>
  <c r="H404" i="7"/>
  <c r="G404" i="7"/>
  <c r="E404" i="7"/>
  <c r="D404" i="7"/>
  <c r="H403" i="7"/>
  <c r="G403" i="7"/>
  <c r="E403" i="7"/>
  <c r="D403" i="7"/>
  <c r="H402" i="7"/>
  <c r="G402" i="7"/>
  <c r="E402" i="7"/>
  <c r="D402" i="7"/>
  <c r="K402" i="7" s="1"/>
  <c r="K401" i="7"/>
  <c r="H401" i="7"/>
  <c r="G401" i="7"/>
  <c r="E401" i="7"/>
  <c r="D401" i="7"/>
  <c r="J401" i="7" s="1"/>
  <c r="K400" i="7"/>
  <c r="J400" i="7"/>
  <c r="H400" i="7"/>
  <c r="G400" i="7"/>
  <c r="E400" i="7"/>
  <c r="D400" i="7"/>
  <c r="I400" i="7" s="1"/>
  <c r="J399" i="7"/>
  <c r="I399" i="7"/>
  <c r="H399" i="7"/>
  <c r="G399" i="7"/>
  <c r="E399" i="7"/>
  <c r="D399" i="7"/>
  <c r="K399" i="7" s="1"/>
  <c r="K398" i="7"/>
  <c r="I398" i="7"/>
  <c r="H398" i="7"/>
  <c r="G398" i="7"/>
  <c r="E398" i="7"/>
  <c r="D398" i="7"/>
  <c r="J398" i="7" s="1"/>
  <c r="K397" i="7"/>
  <c r="J397" i="7"/>
  <c r="I397" i="7"/>
  <c r="H397" i="7"/>
  <c r="G397" i="7"/>
  <c r="E397" i="7"/>
  <c r="D397" i="7"/>
  <c r="K396" i="7"/>
  <c r="J396" i="7"/>
  <c r="I396" i="7"/>
  <c r="H396" i="7"/>
  <c r="G396" i="7"/>
  <c r="E396" i="7"/>
  <c r="D396" i="7"/>
  <c r="H395" i="7"/>
  <c r="G395" i="7"/>
  <c r="E395" i="7"/>
  <c r="D395" i="7"/>
  <c r="H394" i="7"/>
  <c r="G394" i="7"/>
  <c r="E394" i="7"/>
  <c r="D394" i="7"/>
  <c r="K394" i="7" s="1"/>
  <c r="K393" i="7"/>
  <c r="H393" i="7"/>
  <c r="G393" i="7"/>
  <c r="E393" i="7"/>
  <c r="D393" i="7"/>
  <c r="J393" i="7" s="1"/>
  <c r="K392" i="7"/>
  <c r="J392" i="7"/>
  <c r="H392" i="7"/>
  <c r="G392" i="7"/>
  <c r="E392" i="7"/>
  <c r="D392" i="7"/>
  <c r="I392" i="7" s="1"/>
  <c r="J391" i="7"/>
  <c r="I391" i="7"/>
  <c r="H391" i="7"/>
  <c r="G391" i="7"/>
  <c r="E391" i="7"/>
  <c r="D391" i="7"/>
  <c r="K391" i="7" s="1"/>
  <c r="K390" i="7"/>
  <c r="I390" i="7"/>
  <c r="H390" i="7"/>
  <c r="G390" i="7"/>
  <c r="E390" i="7"/>
  <c r="D390" i="7"/>
  <c r="J390" i="7" s="1"/>
  <c r="K389" i="7"/>
  <c r="J389" i="7"/>
  <c r="I389" i="7"/>
  <c r="H389" i="7"/>
  <c r="G389" i="7"/>
  <c r="E389" i="7"/>
  <c r="D389" i="7"/>
  <c r="K388" i="7"/>
  <c r="J388" i="7"/>
  <c r="I388" i="7"/>
  <c r="H388" i="7"/>
  <c r="G388" i="7"/>
  <c r="E388" i="7"/>
  <c r="D388" i="7"/>
  <c r="H387" i="7"/>
  <c r="G387" i="7"/>
  <c r="E387" i="7"/>
  <c r="D387" i="7"/>
  <c r="H386" i="7"/>
  <c r="G386" i="7"/>
  <c r="E386" i="7"/>
  <c r="D386" i="7"/>
  <c r="K386" i="7" s="1"/>
  <c r="K385" i="7"/>
  <c r="H385" i="7"/>
  <c r="G385" i="7"/>
  <c r="E385" i="7"/>
  <c r="D385" i="7"/>
  <c r="J385" i="7" s="1"/>
  <c r="K384" i="7"/>
  <c r="J384" i="7"/>
  <c r="H384" i="7"/>
  <c r="G384" i="7"/>
  <c r="E384" i="7"/>
  <c r="D384" i="7"/>
  <c r="I384" i="7" s="1"/>
  <c r="J383" i="7"/>
  <c r="I383" i="7"/>
  <c r="H383" i="7"/>
  <c r="G383" i="7"/>
  <c r="E383" i="7"/>
  <c r="D383" i="7"/>
  <c r="K383" i="7" s="1"/>
  <c r="K382" i="7"/>
  <c r="I382" i="7"/>
  <c r="H382" i="7"/>
  <c r="G382" i="7"/>
  <c r="E382" i="7"/>
  <c r="D382" i="7"/>
  <c r="J382" i="7" s="1"/>
  <c r="K381" i="7"/>
  <c r="J381" i="7"/>
  <c r="I381" i="7"/>
  <c r="H381" i="7"/>
  <c r="G381" i="7"/>
  <c r="E381" i="7"/>
  <c r="D381" i="7"/>
  <c r="K380" i="7"/>
  <c r="J380" i="7"/>
  <c r="I380" i="7"/>
  <c r="H380" i="7"/>
  <c r="G380" i="7"/>
  <c r="E380" i="7"/>
  <c r="D380" i="7"/>
  <c r="H379" i="7"/>
  <c r="G379" i="7"/>
  <c r="E379" i="7"/>
  <c r="D379" i="7"/>
  <c r="H378" i="7"/>
  <c r="G378" i="7"/>
  <c r="E378" i="7"/>
  <c r="D378" i="7"/>
  <c r="K378" i="7" s="1"/>
  <c r="K377" i="7"/>
  <c r="H377" i="7"/>
  <c r="G377" i="7"/>
  <c r="E377" i="7"/>
  <c r="D377" i="7"/>
  <c r="J377" i="7" s="1"/>
  <c r="K376" i="7"/>
  <c r="J376" i="7"/>
  <c r="H376" i="7"/>
  <c r="G376" i="7"/>
  <c r="E376" i="7"/>
  <c r="D376" i="7"/>
  <c r="I376" i="7" s="1"/>
  <c r="J375" i="7"/>
  <c r="I375" i="7"/>
  <c r="H375" i="7"/>
  <c r="G375" i="7"/>
  <c r="E375" i="7"/>
  <c r="D375" i="7"/>
  <c r="K375" i="7" s="1"/>
  <c r="K374" i="7"/>
  <c r="I374" i="7"/>
  <c r="H374" i="7"/>
  <c r="G374" i="7"/>
  <c r="E374" i="7"/>
  <c r="D374" i="7"/>
  <c r="J374" i="7" s="1"/>
  <c r="K373" i="7"/>
  <c r="J373" i="7"/>
  <c r="I373" i="7"/>
  <c r="H373" i="7"/>
  <c r="G373" i="7"/>
  <c r="E373" i="7"/>
  <c r="D373" i="7"/>
  <c r="K372" i="7"/>
  <c r="J372" i="7"/>
  <c r="I372" i="7"/>
  <c r="H372" i="7"/>
  <c r="G372" i="7"/>
  <c r="E372" i="7"/>
  <c r="D372" i="7"/>
  <c r="H371" i="7"/>
  <c r="G371" i="7"/>
  <c r="E371" i="7"/>
  <c r="D371" i="7"/>
  <c r="H370" i="7"/>
  <c r="G370" i="7"/>
  <c r="E370" i="7"/>
  <c r="D370" i="7"/>
  <c r="K370" i="7" s="1"/>
  <c r="K369" i="7"/>
  <c r="H369" i="7"/>
  <c r="G369" i="7"/>
  <c r="E369" i="7"/>
  <c r="D369" i="7"/>
  <c r="J369" i="7" s="1"/>
  <c r="K368" i="7"/>
  <c r="J368" i="7"/>
  <c r="H368" i="7"/>
  <c r="G368" i="7"/>
  <c r="E368" i="7"/>
  <c r="D368" i="7"/>
  <c r="I368" i="7" s="1"/>
  <c r="J367" i="7"/>
  <c r="I367" i="7"/>
  <c r="H367" i="7"/>
  <c r="G367" i="7"/>
  <c r="E367" i="7"/>
  <c r="D367" i="7"/>
  <c r="K367" i="7" s="1"/>
  <c r="K366" i="7"/>
  <c r="I366" i="7"/>
  <c r="H366" i="7"/>
  <c r="G366" i="7"/>
  <c r="E366" i="7"/>
  <c r="D366" i="7"/>
  <c r="J366" i="7" s="1"/>
  <c r="K365" i="7"/>
  <c r="J365" i="7"/>
  <c r="I365" i="7"/>
  <c r="H365" i="7"/>
  <c r="G365" i="7"/>
  <c r="E365" i="7"/>
  <c r="D365" i="7"/>
  <c r="K364" i="7"/>
  <c r="J364" i="7"/>
  <c r="I364" i="7"/>
  <c r="H364" i="7"/>
  <c r="G364" i="7"/>
  <c r="E364" i="7"/>
  <c r="D364" i="7"/>
  <c r="H363" i="7"/>
  <c r="G363" i="7"/>
  <c r="E363" i="7"/>
  <c r="D363" i="7"/>
  <c r="H362" i="7"/>
  <c r="G362" i="7"/>
  <c r="E362" i="7"/>
  <c r="D362" i="7"/>
  <c r="K362" i="7" s="1"/>
  <c r="K361" i="7"/>
  <c r="H361" i="7"/>
  <c r="G361" i="7"/>
  <c r="E361" i="7"/>
  <c r="D361" i="7"/>
  <c r="J361" i="7" s="1"/>
  <c r="K360" i="7"/>
  <c r="J360" i="7"/>
  <c r="H360" i="7"/>
  <c r="G360" i="7"/>
  <c r="E360" i="7"/>
  <c r="D360" i="7"/>
  <c r="I360" i="7" s="1"/>
  <c r="J359" i="7"/>
  <c r="I359" i="7"/>
  <c r="H359" i="7"/>
  <c r="G359" i="7"/>
  <c r="E359" i="7"/>
  <c r="D359" i="7"/>
  <c r="K359" i="7" s="1"/>
  <c r="K358" i="7"/>
  <c r="I358" i="7"/>
  <c r="H358" i="7"/>
  <c r="G358" i="7"/>
  <c r="E358" i="7"/>
  <c r="D358" i="7"/>
  <c r="J358" i="7" s="1"/>
  <c r="K357" i="7"/>
  <c r="J357" i="7"/>
  <c r="I357" i="7"/>
  <c r="H357" i="7"/>
  <c r="G357" i="7"/>
  <c r="E357" i="7"/>
  <c r="D357" i="7"/>
  <c r="K356" i="7"/>
  <c r="J356" i="7"/>
  <c r="I356" i="7"/>
  <c r="H356" i="7"/>
  <c r="G356" i="7"/>
  <c r="E356" i="7"/>
  <c r="D356" i="7"/>
  <c r="H355" i="7"/>
  <c r="G355" i="7"/>
  <c r="E355" i="7"/>
  <c r="D355" i="7"/>
  <c r="H354" i="7"/>
  <c r="G354" i="7"/>
  <c r="E354" i="7"/>
  <c r="D354" i="7"/>
  <c r="K354" i="7" s="1"/>
  <c r="K353" i="7"/>
  <c r="H353" i="7"/>
  <c r="G353" i="7"/>
  <c r="E353" i="7"/>
  <c r="D353" i="7"/>
  <c r="J353" i="7" s="1"/>
  <c r="K352" i="7"/>
  <c r="J352" i="7"/>
  <c r="H352" i="7"/>
  <c r="G352" i="7"/>
  <c r="E352" i="7"/>
  <c r="D352" i="7"/>
  <c r="I352" i="7" s="1"/>
  <c r="J351" i="7"/>
  <c r="I351" i="7"/>
  <c r="H351" i="7"/>
  <c r="G351" i="7"/>
  <c r="E351" i="7"/>
  <c r="D351" i="7"/>
  <c r="K351" i="7" s="1"/>
  <c r="K350" i="7"/>
  <c r="I350" i="7"/>
  <c r="H350" i="7"/>
  <c r="G350" i="7"/>
  <c r="E350" i="7"/>
  <c r="D350" i="7"/>
  <c r="J350" i="7" s="1"/>
  <c r="K349" i="7"/>
  <c r="J349" i="7"/>
  <c r="I349" i="7"/>
  <c r="H349" i="7"/>
  <c r="G349" i="7"/>
  <c r="E349" i="7"/>
  <c r="D349" i="7"/>
  <c r="K348" i="7"/>
  <c r="J348" i="7"/>
  <c r="I348" i="7"/>
  <c r="H348" i="7"/>
  <c r="G348" i="7"/>
  <c r="E348" i="7"/>
  <c r="D348" i="7"/>
  <c r="H347" i="7"/>
  <c r="G347" i="7"/>
  <c r="E347" i="7"/>
  <c r="D347" i="7"/>
  <c r="H346" i="7"/>
  <c r="G346" i="7"/>
  <c r="E346" i="7"/>
  <c r="D346" i="7"/>
  <c r="K346" i="7" s="1"/>
  <c r="K345" i="7"/>
  <c r="H345" i="7"/>
  <c r="G345" i="7"/>
  <c r="E345" i="7"/>
  <c r="D345" i="7"/>
  <c r="J345" i="7" s="1"/>
  <c r="K344" i="7"/>
  <c r="J344" i="7"/>
  <c r="H344" i="7"/>
  <c r="G344" i="7"/>
  <c r="E344" i="7"/>
  <c r="D344" i="7"/>
  <c r="I344" i="7" s="1"/>
  <c r="J343" i="7"/>
  <c r="I343" i="7"/>
  <c r="H343" i="7"/>
  <c r="G343" i="7"/>
  <c r="E343" i="7"/>
  <c r="D343" i="7"/>
  <c r="K343" i="7" s="1"/>
  <c r="K342" i="7"/>
  <c r="I342" i="7"/>
  <c r="H342" i="7"/>
  <c r="G342" i="7"/>
  <c r="E342" i="7"/>
  <c r="D342" i="7"/>
  <c r="J342" i="7" s="1"/>
  <c r="K341" i="7"/>
  <c r="J341" i="7"/>
  <c r="I341" i="7"/>
  <c r="H341" i="7"/>
  <c r="G341" i="7"/>
  <c r="E341" i="7"/>
  <c r="D341" i="7"/>
  <c r="K340" i="7"/>
  <c r="J340" i="7"/>
  <c r="I340" i="7"/>
  <c r="H340" i="7"/>
  <c r="G340" i="7"/>
  <c r="E340" i="7"/>
  <c r="D340" i="7"/>
  <c r="H339" i="7"/>
  <c r="G339" i="7"/>
  <c r="E339" i="7"/>
  <c r="D339" i="7"/>
  <c r="H338" i="7"/>
  <c r="G338" i="7"/>
  <c r="E338" i="7"/>
  <c r="D338" i="7"/>
  <c r="K338" i="7" s="1"/>
  <c r="K337" i="7"/>
  <c r="H337" i="7"/>
  <c r="G337" i="7"/>
  <c r="E337" i="7"/>
  <c r="D337" i="7"/>
  <c r="J337" i="7" s="1"/>
  <c r="K336" i="7"/>
  <c r="J336" i="7"/>
  <c r="H336" i="7"/>
  <c r="G336" i="7"/>
  <c r="E336" i="7"/>
  <c r="D336" i="7"/>
  <c r="I336" i="7" s="1"/>
  <c r="J335" i="7"/>
  <c r="I335" i="7"/>
  <c r="H335" i="7"/>
  <c r="G335" i="7"/>
  <c r="E335" i="7"/>
  <c r="D335" i="7"/>
  <c r="K335" i="7" s="1"/>
  <c r="K334" i="7"/>
  <c r="I334" i="7"/>
  <c r="H334" i="7"/>
  <c r="G334" i="7"/>
  <c r="E334" i="7"/>
  <c r="D334" i="7"/>
  <c r="J334" i="7" s="1"/>
  <c r="K333" i="7"/>
  <c r="J333" i="7"/>
  <c r="I333" i="7"/>
  <c r="H333" i="7"/>
  <c r="G333" i="7"/>
  <c r="E333" i="7"/>
  <c r="D333" i="7"/>
  <c r="K332" i="7"/>
  <c r="J332" i="7"/>
  <c r="I332" i="7"/>
  <c r="H332" i="7"/>
  <c r="G332" i="7"/>
  <c r="E332" i="7"/>
  <c r="D332" i="7"/>
  <c r="H331" i="7"/>
  <c r="G331" i="7"/>
  <c r="E331" i="7"/>
  <c r="D331" i="7"/>
  <c r="H330" i="7"/>
  <c r="G330" i="7"/>
  <c r="E330" i="7"/>
  <c r="D330" i="7"/>
  <c r="K330" i="7" s="1"/>
  <c r="K329" i="7"/>
  <c r="H329" i="7"/>
  <c r="G329" i="7"/>
  <c r="E329" i="7"/>
  <c r="D329" i="7"/>
  <c r="J329" i="7" s="1"/>
  <c r="K328" i="7"/>
  <c r="J328" i="7"/>
  <c r="H328" i="7"/>
  <c r="G328" i="7"/>
  <c r="E328" i="7"/>
  <c r="D328" i="7"/>
  <c r="I328" i="7" s="1"/>
  <c r="K327" i="7"/>
  <c r="J327" i="7"/>
  <c r="I327" i="7"/>
  <c r="H327" i="7"/>
  <c r="G327" i="7"/>
  <c r="E327" i="7"/>
  <c r="D327" i="7"/>
  <c r="K326" i="7"/>
  <c r="I326" i="7"/>
  <c r="H326" i="7"/>
  <c r="G326" i="7"/>
  <c r="E326" i="7"/>
  <c r="D326" i="7"/>
  <c r="J326" i="7" s="1"/>
  <c r="K325" i="7"/>
  <c r="J325" i="7"/>
  <c r="I325" i="7"/>
  <c r="H325" i="7"/>
  <c r="G325" i="7"/>
  <c r="E325" i="7"/>
  <c r="D325" i="7"/>
  <c r="K324" i="7"/>
  <c r="J324" i="7"/>
  <c r="I324" i="7"/>
  <c r="H324" i="7"/>
  <c r="G324" i="7"/>
  <c r="E324" i="7"/>
  <c r="D324" i="7"/>
  <c r="H323" i="7"/>
  <c r="G323" i="7"/>
  <c r="E323" i="7"/>
  <c r="D323" i="7"/>
  <c r="H322" i="7"/>
  <c r="G322" i="7"/>
  <c r="E322" i="7"/>
  <c r="D322" i="7"/>
  <c r="K322" i="7" s="1"/>
  <c r="K321" i="7"/>
  <c r="H321" i="7"/>
  <c r="G321" i="7"/>
  <c r="E321" i="7"/>
  <c r="D321" i="7"/>
  <c r="J321" i="7" s="1"/>
  <c r="K320" i="7"/>
  <c r="J320" i="7"/>
  <c r="H320" i="7"/>
  <c r="G320" i="7"/>
  <c r="E320" i="7"/>
  <c r="D320" i="7"/>
  <c r="I320" i="7" s="1"/>
  <c r="K319" i="7"/>
  <c r="J319" i="7"/>
  <c r="I319" i="7"/>
  <c r="H319" i="7"/>
  <c r="G319" i="7"/>
  <c r="E319" i="7"/>
  <c r="D319" i="7"/>
  <c r="K318" i="7"/>
  <c r="I318" i="7"/>
  <c r="H318" i="7"/>
  <c r="G318" i="7"/>
  <c r="E318" i="7"/>
  <c r="D318" i="7"/>
  <c r="J318" i="7" s="1"/>
  <c r="K317" i="7"/>
  <c r="J317" i="7"/>
  <c r="I317" i="7"/>
  <c r="H317" i="7"/>
  <c r="G317" i="7"/>
  <c r="E317" i="7"/>
  <c r="D317" i="7"/>
  <c r="K316" i="7"/>
  <c r="J316" i="7"/>
  <c r="I316" i="7"/>
  <c r="H316" i="7"/>
  <c r="G316" i="7"/>
  <c r="E316" i="7"/>
  <c r="D316" i="7"/>
  <c r="H315" i="7"/>
  <c r="G315" i="7"/>
  <c r="E315" i="7"/>
  <c r="D315" i="7"/>
  <c r="H314" i="7"/>
  <c r="G314" i="7"/>
  <c r="E314" i="7"/>
  <c r="D314" i="7"/>
  <c r="K314" i="7" s="1"/>
  <c r="K313" i="7"/>
  <c r="H313" i="7"/>
  <c r="G313" i="7"/>
  <c r="E313" i="7"/>
  <c r="D313" i="7"/>
  <c r="J313" i="7" s="1"/>
  <c r="K312" i="7"/>
  <c r="J312" i="7"/>
  <c r="H312" i="7"/>
  <c r="G312" i="7"/>
  <c r="E312" i="7"/>
  <c r="D312" i="7"/>
  <c r="I312" i="7" s="1"/>
  <c r="J311" i="7"/>
  <c r="I311" i="7"/>
  <c r="H311" i="7"/>
  <c r="G311" i="7"/>
  <c r="E311" i="7"/>
  <c r="D311" i="7"/>
  <c r="K311" i="7" s="1"/>
  <c r="K310" i="7"/>
  <c r="I310" i="7"/>
  <c r="H310" i="7"/>
  <c r="G310" i="7"/>
  <c r="E310" i="7"/>
  <c r="D310" i="7"/>
  <c r="J310" i="7" s="1"/>
  <c r="K309" i="7"/>
  <c r="J309" i="7"/>
  <c r="I309" i="7"/>
  <c r="H309" i="7"/>
  <c r="G309" i="7"/>
  <c r="E309" i="7"/>
  <c r="D309" i="7"/>
  <c r="K308" i="7"/>
  <c r="J308" i="7"/>
  <c r="I308" i="7"/>
  <c r="H308" i="7"/>
  <c r="G308" i="7"/>
  <c r="E308" i="7"/>
  <c r="D308" i="7"/>
  <c r="H307" i="7"/>
  <c r="G307" i="7"/>
  <c r="E307" i="7"/>
  <c r="D307" i="7"/>
  <c r="H306" i="7"/>
  <c r="G306" i="7"/>
  <c r="E306" i="7"/>
  <c r="D306" i="7"/>
  <c r="K306" i="7" s="1"/>
  <c r="K305" i="7"/>
  <c r="H305" i="7"/>
  <c r="G305" i="7"/>
  <c r="E305" i="7"/>
  <c r="D305" i="7"/>
  <c r="J305" i="7" s="1"/>
  <c r="K304" i="7"/>
  <c r="J304" i="7"/>
  <c r="H304" i="7"/>
  <c r="G304" i="7"/>
  <c r="E304" i="7"/>
  <c r="D304" i="7"/>
  <c r="I304" i="7" s="1"/>
  <c r="J303" i="7"/>
  <c r="I303" i="7"/>
  <c r="H303" i="7"/>
  <c r="G303" i="7"/>
  <c r="E303" i="7"/>
  <c r="D303" i="7"/>
  <c r="K303" i="7" s="1"/>
  <c r="K302" i="7"/>
  <c r="I302" i="7"/>
  <c r="H302" i="7"/>
  <c r="G302" i="7"/>
  <c r="E302" i="7"/>
  <c r="D302" i="7"/>
  <c r="J302" i="7" s="1"/>
  <c r="K301" i="7"/>
  <c r="J301" i="7"/>
  <c r="I301" i="7"/>
  <c r="H301" i="7"/>
  <c r="G301" i="7"/>
  <c r="E301" i="7"/>
  <c r="D301" i="7"/>
  <c r="K300" i="7"/>
  <c r="J300" i="7"/>
  <c r="I300" i="7"/>
  <c r="H300" i="7"/>
  <c r="G300" i="7"/>
  <c r="E300" i="7"/>
  <c r="D300" i="7"/>
  <c r="H299" i="7"/>
  <c r="G299" i="7"/>
  <c r="E299" i="7"/>
  <c r="D299" i="7"/>
  <c r="H298" i="7"/>
  <c r="G298" i="7"/>
  <c r="E298" i="7"/>
  <c r="D298" i="7"/>
  <c r="K298" i="7" s="1"/>
  <c r="K297" i="7"/>
  <c r="H297" i="7"/>
  <c r="G297" i="7"/>
  <c r="E297" i="7"/>
  <c r="D297" i="7"/>
  <c r="J297" i="7" s="1"/>
  <c r="K296" i="7"/>
  <c r="J296" i="7"/>
  <c r="H296" i="7"/>
  <c r="G296" i="7"/>
  <c r="E296" i="7"/>
  <c r="D296" i="7"/>
  <c r="I296" i="7" s="1"/>
  <c r="J295" i="7"/>
  <c r="I295" i="7"/>
  <c r="H295" i="7"/>
  <c r="G295" i="7"/>
  <c r="E295" i="7"/>
  <c r="D295" i="7"/>
  <c r="K295" i="7" s="1"/>
  <c r="K294" i="7"/>
  <c r="I294" i="7"/>
  <c r="H294" i="7"/>
  <c r="G294" i="7"/>
  <c r="E294" i="7"/>
  <c r="D294" i="7"/>
  <c r="J294" i="7" s="1"/>
  <c r="K293" i="7"/>
  <c r="J293" i="7"/>
  <c r="I293" i="7"/>
  <c r="H293" i="7"/>
  <c r="G293" i="7"/>
  <c r="E293" i="7"/>
  <c r="D293" i="7"/>
  <c r="K292" i="7"/>
  <c r="J292" i="7"/>
  <c r="I292" i="7"/>
  <c r="H292" i="7"/>
  <c r="G292" i="7"/>
  <c r="E292" i="7"/>
  <c r="D292" i="7"/>
  <c r="H291" i="7"/>
  <c r="G291" i="7"/>
  <c r="E291" i="7"/>
  <c r="D291" i="7"/>
  <c r="H290" i="7"/>
  <c r="G290" i="7"/>
  <c r="E290" i="7"/>
  <c r="D290" i="7"/>
  <c r="K290" i="7" s="1"/>
  <c r="K289" i="7"/>
  <c r="H289" i="7"/>
  <c r="G289" i="7"/>
  <c r="E289" i="7"/>
  <c r="D289" i="7"/>
  <c r="J289" i="7" s="1"/>
  <c r="K288" i="7"/>
  <c r="J288" i="7"/>
  <c r="H288" i="7"/>
  <c r="G288" i="7"/>
  <c r="E288" i="7"/>
  <c r="D288" i="7"/>
  <c r="I288" i="7" s="1"/>
  <c r="J287" i="7"/>
  <c r="I287" i="7"/>
  <c r="H287" i="7"/>
  <c r="G287" i="7"/>
  <c r="E287" i="7"/>
  <c r="D287" i="7"/>
  <c r="K287" i="7" s="1"/>
  <c r="K286" i="7"/>
  <c r="I286" i="7"/>
  <c r="H286" i="7"/>
  <c r="G286" i="7"/>
  <c r="E286" i="7"/>
  <c r="D286" i="7"/>
  <c r="J286" i="7" s="1"/>
  <c r="K285" i="7"/>
  <c r="J285" i="7"/>
  <c r="I285" i="7"/>
  <c r="H285" i="7"/>
  <c r="G285" i="7"/>
  <c r="E285" i="7"/>
  <c r="D285" i="7"/>
  <c r="K284" i="7"/>
  <c r="J284" i="7"/>
  <c r="I284" i="7"/>
  <c r="H284" i="7"/>
  <c r="G284" i="7"/>
  <c r="E284" i="7"/>
  <c r="D284" i="7"/>
  <c r="H283" i="7"/>
  <c r="G283" i="7"/>
  <c r="E283" i="7"/>
  <c r="D283" i="7"/>
  <c r="H282" i="7"/>
  <c r="G282" i="7"/>
  <c r="E282" i="7"/>
  <c r="D282" i="7"/>
  <c r="K282" i="7" s="1"/>
  <c r="K281" i="7"/>
  <c r="H281" i="7"/>
  <c r="G281" i="7"/>
  <c r="E281" i="7"/>
  <c r="D281" i="7"/>
  <c r="J281" i="7" s="1"/>
  <c r="K280" i="7"/>
  <c r="J280" i="7"/>
  <c r="H280" i="7"/>
  <c r="G280" i="7"/>
  <c r="E280" i="7"/>
  <c r="D280" i="7"/>
  <c r="I280" i="7" s="1"/>
  <c r="J279" i="7"/>
  <c r="I279" i="7"/>
  <c r="H279" i="7"/>
  <c r="G279" i="7"/>
  <c r="E279" i="7"/>
  <c r="D279" i="7"/>
  <c r="K279" i="7" s="1"/>
  <c r="K278" i="7"/>
  <c r="I278" i="7"/>
  <c r="H278" i="7"/>
  <c r="G278" i="7"/>
  <c r="E278" i="7"/>
  <c r="D278" i="7"/>
  <c r="J278" i="7" s="1"/>
  <c r="K277" i="7"/>
  <c r="J277" i="7"/>
  <c r="I277" i="7"/>
  <c r="H277" i="7"/>
  <c r="G277" i="7"/>
  <c r="E277" i="7"/>
  <c r="D277" i="7"/>
  <c r="K276" i="7"/>
  <c r="J276" i="7"/>
  <c r="I276" i="7"/>
  <c r="H276" i="7"/>
  <c r="G276" i="7"/>
  <c r="E276" i="7"/>
  <c r="D276" i="7"/>
  <c r="H275" i="7"/>
  <c r="G275" i="7"/>
  <c r="E275" i="7"/>
  <c r="D275" i="7"/>
  <c r="H274" i="7"/>
  <c r="G274" i="7"/>
  <c r="E274" i="7"/>
  <c r="D274" i="7"/>
  <c r="K274" i="7" s="1"/>
  <c r="K273" i="7"/>
  <c r="H273" i="7"/>
  <c r="G273" i="7"/>
  <c r="E273" i="7"/>
  <c r="D273" i="7"/>
  <c r="J273" i="7" s="1"/>
  <c r="K272" i="7"/>
  <c r="J272" i="7"/>
  <c r="H272" i="7"/>
  <c r="G272" i="7"/>
  <c r="E272" i="7"/>
  <c r="D272" i="7"/>
  <c r="I272" i="7" s="1"/>
  <c r="J271" i="7"/>
  <c r="I271" i="7"/>
  <c r="H271" i="7"/>
  <c r="G271" i="7"/>
  <c r="E271" i="7"/>
  <c r="D271" i="7"/>
  <c r="K271" i="7" s="1"/>
  <c r="K270" i="7"/>
  <c r="I270" i="7"/>
  <c r="H270" i="7"/>
  <c r="G270" i="7"/>
  <c r="E270" i="7"/>
  <c r="D270" i="7"/>
  <c r="J270" i="7" s="1"/>
  <c r="K269" i="7"/>
  <c r="J269" i="7"/>
  <c r="I269" i="7"/>
  <c r="H269" i="7"/>
  <c r="G269" i="7"/>
  <c r="E269" i="7"/>
  <c r="D269" i="7"/>
  <c r="K268" i="7"/>
  <c r="J268" i="7"/>
  <c r="I268" i="7"/>
  <c r="H268" i="7"/>
  <c r="G268" i="7"/>
  <c r="E268" i="7"/>
  <c r="D268" i="7"/>
  <c r="H267" i="7"/>
  <c r="G267" i="7"/>
  <c r="E267" i="7"/>
  <c r="D267" i="7"/>
  <c r="H266" i="7"/>
  <c r="G266" i="7"/>
  <c r="E266" i="7"/>
  <c r="D266" i="7"/>
  <c r="K266" i="7" s="1"/>
  <c r="K265" i="7"/>
  <c r="H265" i="7"/>
  <c r="G265" i="7"/>
  <c r="E265" i="7"/>
  <c r="D265" i="7"/>
  <c r="J265" i="7" s="1"/>
  <c r="K264" i="7"/>
  <c r="J264" i="7"/>
  <c r="H264" i="7"/>
  <c r="G264" i="7"/>
  <c r="E264" i="7"/>
  <c r="D264" i="7"/>
  <c r="I264" i="7" s="1"/>
  <c r="J263" i="7"/>
  <c r="I263" i="7"/>
  <c r="H263" i="7"/>
  <c r="G263" i="7"/>
  <c r="E263" i="7"/>
  <c r="D263" i="7"/>
  <c r="K263" i="7" s="1"/>
  <c r="K262" i="7"/>
  <c r="I262" i="7"/>
  <c r="H262" i="7"/>
  <c r="G262" i="7"/>
  <c r="E262" i="7"/>
  <c r="D262" i="7"/>
  <c r="J262" i="7" s="1"/>
  <c r="K261" i="7"/>
  <c r="J261" i="7"/>
  <c r="I261" i="7"/>
  <c r="H261" i="7"/>
  <c r="G261" i="7"/>
  <c r="E261" i="7"/>
  <c r="D261" i="7"/>
  <c r="K260" i="7"/>
  <c r="J260" i="7"/>
  <c r="I260" i="7"/>
  <c r="H260" i="7"/>
  <c r="G260" i="7"/>
  <c r="E260" i="7"/>
  <c r="D260" i="7"/>
  <c r="H259" i="7"/>
  <c r="G259" i="7"/>
  <c r="E259" i="7"/>
  <c r="D259" i="7"/>
  <c r="H258" i="7"/>
  <c r="G258" i="7"/>
  <c r="E258" i="7"/>
  <c r="D258" i="7"/>
  <c r="K258" i="7" s="1"/>
  <c r="K257" i="7"/>
  <c r="H257" i="7"/>
  <c r="G257" i="7"/>
  <c r="E257" i="7"/>
  <c r="D257" i="7"/>
  <c r="J257" i="7" s="1"/>
  <c r="K256" i="7"/>
  <c r="J256" i="7"/>
  <c r="H256" i="7"/>
  <c r="G256" i="7"/>
  <c r="E256" i="7"/>
  <c r="D256" i="7"/>
  <c r="I256" i="7" s="1"/>
  <c r="J255" i="7"/>
  <c r="I255" i="7"/>
  <c r="H255" i="7"/>
  <c r="G255" i="7"/>
  <c r="E255" i="7"/>
  <c r="D255" i="7"/>
  <c r="K255" i="7" s="1"/>
  <c r="K254" i="7"/>
  <c r="I254" i="7"/>
  <c r="H254" i="7"/>
  <c r="G254" i="7"/>
  <c r="E254" i="7"/>
  <c r="D254" i="7"/>
  <c r="J254" i="7" s="1"/>
  <c r="K253" i="7"/>
  <c r="J253" i="7"/>
  <c r="I253" i="7"/>
  <c r="H253" i="7"/>
  <c r="G253" i="7"/>
  <c r="E253" i="7"/>
  <c r="D253" i="7"/>
  <c r="K252" i="7"/>
  <c r="J252" i="7"/>
  <c r="I252" i="7"/>
  <c r="H252" i="7"/>
  <c r="G252" i="7"/>
  <c r="E252" i="7"/>
  <c r="D252" i="7"/>
  <c r="H251" i="7"/>
  <c r="G251" i="7"/>
  <c r="E251" i="7"/>
  <c r="D251" i="7"/>
  <c r="H250" i="7"/>
  <c r="G250" i="7"/>
  <c r="E250" i="7"/>
  <c r="D250" i="7"/>
  <c r="K250" i="7" s="1"/>
  <c r="K249" i="7"/>
  <c r="H249" i="7"/>
  <c r="G249" i="7"/>
  <c r="E249" i="7"/>
  <c r="D249" i="7"/>
  <c r="J249" i="7" s="1"/>
  <c r="K248" i="7"/>
  <c r="J248" i="7"/>
  <c r="H248" i="7"/>
  <c r="G248" i="7"/>
  <c r="E248" i="7"/>
  <c r="D248" i="7"/>
  <c r="I248" i="7" s="1"/>
  <c r="J247" i="7"/>
  <c r="I247" i="7"/>
  <c r="H247" i="7"/>
  <c r="G247" i="7"/>
  <c r="E247" i="7"/>
  <c r="D247" i="7"/>
  <c r="K247" i="7" s="1"/>
  <c r="K246" i="7"/>
  <c r="J246" i="7"/>
  <c r="I246" i="7"/>
  <c r="H246" i="7"/>
  <c r="G246" i="7"/>
  <c r="E246" i="7"/>
  <c r="D246" i="7"/>
  <c r="K245" i="7"/>
  <c r="J245" i="7"/>
  <c r="I245" i="7"/>
  <c r="H245" i="7"/>
  <c r="G245" i="7"/>
  <c r="E245" i="7"/>
  <c r="D245" i="7"/>
  <c r="K244" i="7"/>
  <c r="J244" i="7"/>
  <c r="I244" i="7"/>
  <c r="H244" i="7"/>
  <c r="G244" i="7"/>
  <c r="E244" i="7"/>
  <c r="D244" i="7"/>
  <c r="H243" i="7"/>
  <c r="G243" i="7"/>
  <c r="E243" i="7"/>
  <c r="D243" i="7"/>
  <c r="H242" i="7"/>
  <c r="G242" i="7"/>
  <c r="E242" i="7"/>
  <c r="D242" i="7"/>
  <c r="K242" i="7" s="1"/>
  <c r="K241" i="7"/>
  <c r="H241" i="7"/>
  <c r="G241" i="7"/>
  <c r="E241" i="7"/>
  <c r="D241" i="7"/>
  <c r="J241" i="7" s="1"/>
  <c r="K240" i="7"/>
  <c r="J240" i="7"/>
  <c r="H240" i="7"/>
  <c r="G240" i="7"/>
  <c r="E240" i="7"/>
  <c r="D240" i="7"/>
  <c r="I240" i="7" s="1"/>
  <c r="J239" i="7"/>
  <c r="I239" i="7"/>
  <c r="H239" i="7"/>
  <c r="G239" i="7"/>
  <c r="E239" i="7"/>
  <c r="D239" i="7"/>
  <c r="K239" i="7" s="1"/>
  <c r="K238" i="7"/>
  <c r="J238" i="7"/>
  <c r="I238" i="7"/>
  <c r="H238" i="7"/>
  <c r="G238" i="7"/>
  <c r="E238" i="7"/>
  <c r="D238" i="7"/>
  <c r="K237" i="7"/>
  <c r="J237" i="7"/>
  <c r="I237" i="7"/>
  <c r="H237" i="7"/>
  <c r="G237" i="7"/>
  <c r="E237" i="7"/>
  <c r="D237" i="7"/>
  <c r="K236" i="7"/>
  <c r="J236" i="7"/>
  <c r="I236" i="7"/>
  <c r="H236" i="7"/>
  <c r="G236" i="7"/>
  <c r="E236" i="7"/>
  <c r="D236" i="7"/>
  <c r="H235" i="7"/>
  <c r="G235" i="7"/>
  <c r="E235" i="7"/>
  <c r="D235" i="7"/>
  <c r="H234" i="7"/>
  <c r="G234" i="7"/>
  <c r="E234" i="7"/>
  <c r="D234" i="7"/>
  <c r="K234" i="7" s="1"/>
  <c r="K233" i="7"/>
  <c r="H233" i="7"/>
  <c r="G233" i="7"/>
  <c r="E233" i="7"/>
  <c r="D233" i="7"/>
  <c r="J233" i="7" s="1"/>
  <c r="K232" i="7"/>
  <c r="J232" i="7"/>
  <c r="H232" i="7"/>
  <c r="G232" i="7"/>
  <c r="E232" i="7"/>
  <c r="D232" i="7"/>
  <c r="I232" i="7" s="1"/>
  <c r="J231" i="7"/>
  <c r="I231" i="7"/>
  <c r="H231" i="7"/>
  <c r="G231" i="7"/>
  <c r="E231" i="7"/>
  <c r="D231" i="7"/>
  <c r="K231" i="7" s="1"/>
  <c r="K230" i="7"/>
  <c r="J230" i="7"/>
  <c r="I230" i="7"/>
  <c r="H230" i="7"/>
  <c r="G230" i="7"/>
  <c r="E230" i="7"/>
  <c r="D230" i="7"/>
  <c r="K229" i="7"/>
  <c r="J229" i="7"/>
  <c r="I229" i="7"/>
  <c r="H229" i="7"/>
  <c r="G229" i="7"/>
  <c r="E229" i="7"/>
  <c r="D229" i="7"/>
  <c r="K228" i="7"/>
  <c r="J228" i="7"/>
  <c r="I228" i="7"/>
  <c r="H228" i="7"/>
  <c r="G228" i="7"/>
  <c r="E228" i="7"/>
  <c r="D228" i="7"/>
  <c r="H227" i="7"/>
  <c r="G227" i="7"/>
  <c r="E227" i="7"/>
  <c r="D227" i="7"/>
  <c r="H226" i="7"/>
  <c r="G226" i="7"/>
  <c r="E226" i="7"/>
  <c r="D226" i="7"/>
  <c r="K226" i="7" s="1"/>
  <c r="K225" i="7"/>
  <c r="H225" i="7"/>
  <c r="G225" i="7"/>
  <c r="E225" i="7"/>
  <c r="D225" i="7"/>
  <c r="J225" i="7" s="1"/>
  <c r="K224" i="7"/>
  <c r="J224" i="7"/>
  <c r="H224" i="7"/>
  <c r="G224" i="7"/>
  <c r="E224" i="7"/>
  <c r="D224" i="7"/>
  <c r="I224" i="7" s="1"/>
  <c r="J223" i="7"/>
  <c r="I223" i="7"/>
  <c r="H223" i="7"/>
  <c r="G223" i="7"/>
  <c r="E223" i="7"/>
  <c r="D223" i="7"/>
  <c r="K223" i="7" s="1"/>
  <c r="K222" i="7"/>
  <c r="J222" i="7"/>
  <c r="I222" i="7"/>
  <c r="H222" i="7"/>
  <c r="G222" i="7"/>
  <c r="E222" i="7"/>
  <c r="D222" i="7"/>
  <c r="K221" i="7"/>
  <c r="J221" i="7"/>
  <c r="I221" i="7"/>
  <c r="H221" i="7"/>
  <c r="G221" i="7"/>
  <c r="E221" i="7"/>
  <c r="D221" i="7"/>
  <c r="K220" i="7"/>
  <c r="J220" i="7"/>
  <c r="I220" i="7"/>
  <c r="H220" i="7"/>
  <c r="G220" i="7"/>
  <c r="E220" i="7"/>
  <c r="D220" i="7"/>
  <c r="H219" i="7"/>
  <c r="G219" i="7"/>
  <c r="E219" i="7"/>
  <c r="D219" i="7"/>
  <c r="H218" i="7"/>
  <c r="G218" i="7"/>
  <c r="E218" i="7"/>
  <c r="D218" i="7"/>
  <c r="K218" i="7" s="1"/>
  <c r="K217" i="7"/>
  <c r="H217" i="7"/>
  <c r="G217" i="7"/>
  <c r="E217" i="7"/>
  <c r="D217" i="7"/>
  <c r="J217" i="7" s="1"/>
  <c r="K216" i="7"/>
  <c r="J216" i="7"/>
  <c r="H216" i="7"/>
  <c r="G216" i="7"/>
  <c r="E216" i="7"/>
  <c r="D216" i="7"/>
  <c r="I216" i="7" s="1"/>
  <c r="J215" i="7"/>
  <c r="I215" i="7"/>
  <c r="H215" i="7"/>
  <c r="G215" i="7"/>
  <c r="E215" i="7"/>
  <c r="D215" i="7"/>
  <c r="K215" i="7" s="1"/>
  <c r="K214" i="7"/>
  <c r="J214" i="7"/>
  <c r="I214" i="7"/>
  <c r="H214" i="7"/>
  <c r="G214" i="7"/>
  <c r="E214" i="7"/>
  <c r="D214" i="7"/>
  <c r="K213" i="7"/>
  <c r="J213" i="7"/>
  <c r="I213" i="7"/>
  <c r="H213" i="7"/>
  <c r="G213" i="7"/>
  <c r="E213" i="7"/>
  <c r="D213" i="7"/>
  <c r="K212" i="7"/>
  <c r="J212" i="7"/>
  <c r="I212" i="7"/>
  <c r="H212" i="7"/>
  <c r="G212" i="7"/>
  <c r="E212" i="7"/>
  <c r="D212" i="7"/>
  <c r="H211" i="7"/>
  <c r="G211" i="7"/>
  <c r="E211" i="7"/>
  <c r="D211" i="7"/>
  <c r="H210" i="7"/>
  <c r="G210" i="7"/>
  <c r="E210" i="7"/>
  <c r="D210" i="7"/>
  <c r="K210" i="7" s="1"/>
  <c r="K209" i="7"/>
  <c r="H209" i="7"/>
  <c r="G209" i="7"/>
  <c r="E209" i="7"/>
  <c r="D209" i="7"/>
  <c r="J209" i="7" s="1"/>
  <c r="K208" i="7"/>
  <c r="J208" i="7"/>
  <c r="H208" i="7"/>
  <c r="G208" i="7"/>
  <c r="E208" i="7"/>
  <c r="D208" i="7"/>
  <c r="I208" i="7" s="1"/>
  <c r="J207" i="7"/>
  <c r="I207" i="7"/>
  <c r="H207" i="7"/>
  <c r="G207" i="7"/>
  <c r="E207" i="7"/>
  <c r="D207" i="7"/>
  <c r="K207" i="7" s="1"/>
  <c r="K206" i="7"/>
  <c r="J206" i="7"/>
  <c r="I206" i="7"/>
  <c r="H206" i="7"/>
  <c r="G206" i="7"/>
  <c r="E206" i="7"/>
  <c r="D206" i="7"/>
  <c r="K205" i="7"/>
  <c r="J205" i="7"/>
  <c r="I205" i="7"/>
  <c r="H205" i="7"/>
  <c r="G205" i="7"/>
  <c r="E205" i="7"/>
  <c r="D205" i="7"/>
  <c r="K204" i="7"/>
  <c r="J204" i="7"/>
  <c r="I204" i="7"/>
  <c r="H204" i="7"/>
  <c r="G204" i="7"/>
  <c r="E204" i="7"/>
  <c r="D204" i="7"/>
  <c r="H203" i="7"/>
  <c r="G203" i="7"/>
  <c r="E203" i="7"/>
  <c r="D203" i="7"/>
  <c r="H202" i="7"/>
  <c r="G202" i="7"/>
  <c r="E202" i="7"/>
  <c r="D202" i="7"/>
  <c r="K202" i="7" s="1"/>
  <c r="K201" i="7"/>
  <c r="H201" i="7"/>
  <c r="G201" i="7"/>
  <c r="E201" i="7"/>
  <c r="D201" i="7"/>
  <c r="J201" i="7" s="1"/>
  <c r="K200" i="7"/>
  <c r="J200" i="7"/>
  <c r="H200" i="7"/>
  <c r="G200" i="7"/>
  <c r="E200" i="7"/>
  <c r="D200" i="7"/>
  <c r="I200" i="7" s="1"/>
  <c r="J199" i="7"/>
  <c r="I199" i="7"/>
  <c r="H199" i="7"/>
  <c r="G199" i="7"/>
  <c r="E199" i="7"/>
  <c r="D199" i="7"/>
  <c r="K199" i="7" s="1"/>
  <c r="K198" i="7"/>
  <c r="J198" i="7"/>
  <c r="I198" i="7"/>
  <c r="H198" i="7"/>
  <c r="G198" i="7"/>
  <c r="E198" i="7"/>
  <c r="D198" i="7"/>
  <c r="K197" i="7"/>
  <c r="J197" i="7"/>
  <c r="I197" i="7"/>
  <c r="H197" i="7"/>
  <c r="G197" i="7"/>
  <c r="E197" i="7"/>
  <c r="D197" i="7"/>
  <c r="K196" i="7"/>
  <c r="J196" i="7"/>
  <c r="I196" i="7"/>
  <c r="H196" i="7"/>
  <c r="G196" i="7"/>
  <c r="E196" i="7"/>
  <c r="D196" i="7"/>
  <c r="H195" i="7"/>
  <c r="G195" i="7"/>
  <c r="E195" i="7"/>
  <c r="D195" i="7"/>
  <c r="H194" i="7"/>
  <c r="G194" i="7"/>
  <c r="E194" i="7"/>
  <c r="D194" i="7"/>
  <c r="K194" i="7" s="1"/>
  <c r="K193" i="7"/>
  <c r="H193" i="7"/>
  <c r="G193" i="7"/>
  <c r="E193" i="7"/>
  <c r="D193" i="7"/>
  <c r="J193" i="7" s="1"/>
  <c r="K192" i="7"/>
  <c r="J192" i="7"/>
  <c r="H192" i="7"/>
  <c r="G192" i="7"/>
  <c r="E192" i="7"/>
  <c r="D192" i="7"/>
  <c r="I192" i="7" s="1"/>
  <c r="J191" i="7"/>
  <c r="I191" i="7"/>
  <c r="H191" i="7"/>
  <c r="G191" i="7"/>
  <c r="E191" i="7"/>
  <c r="D191" i="7"/>
  <c r="K191" i="7" s="1"/>
  <c r="K190" i="7"/>
  <c r="J190" i="7"/>
  <c r="I190" i="7"/>
  <c r="H190" i="7"/>
  <c r="G190" i="7"/>
  <c r="E190" i="7"/>
  <c r="D190" i="7"/>
  <c r="K189" i="7"/>
  <c r="J189" i="7"/>
  <c r="I189" i="7"/>
  <c r="H189" i="7"/>
  <c r="G189" i="7"/>
  <c r="E189" i="7"/>
  <c r="D189" i="7"/>
  <c r="K188" i="7"/>
  <c r="J188" i="7"/>
  <c r="I188" i="7"/>
  <c r="H188" i="7"/>
  <c r="G188" i="7"/>
  <c r="E188" i="7"/>
  <c r="D188" i="7"/>
  <c r="H187" i="7"/>
  <c r="G187" i="7"/>
  <c r="E187" i="7"/>
  <c r="D187" i="7"/>
  <c r="H186" i="7"/>
  <c r="G186" i="7"/>
  <c r="E186" i="7"/>
  <c r="D186" i="7"/>
  <c r="K186" i="7" s="1"/>
  <c r="K185" i="7"/>
  <c r="H185" i="7"/>
  <c r="G185" i="7"/>
  <c r="E185" i="7"/>
  <c r="D185" i="7"/>
  <c r="J185" i="7" s="1"/>
  <c r="K184" i="7"/>
  <c r="J184" i="7"/>
  <c r="H184" i="7"/>
  <c r="G184" i="7"/>
  <c r="E184" i="7"/>
  <c r="D184" i="7"/>
  <c r="I184" i="7" s="1"/>
  <c r="J183" i="7"/>
  <c r="I183" i="7"/>
  <c r="H183" i="7"/>
  <c r="G183" i="7"/>
  <c r="E183" i="7"/>
  <c r="D183" i="7"/>
  <c r="K183" i="7" s="1"/>
  <c r="K182" i="7"/>
  <c r="J182" i="7"/>
  <c r="I182" i="7"/>
  <c r="H182" i="7"/>
  <c r="G182" i="7"/>
  <c r="E182" i="7"/>
  <c r="D182" i="7"/>
  <c r="K181" i="7"/>
  <c r="J181" i="7"/>
  <c r="I181" i="7"/>
  <c r="H181" i="7"/>
  <c r="G181" i="7"/>
  <c r="E181" i="7"/>
  <c r="D181" i="7"/>
  <c r="K180" i="7"/>
  <c r="J180" i="7"/>
  <c r="I180" i="7"/>
  <c r="H180" i="7"/>
  <c r="G180" i="7"/>
  <c r="E180" i="7"/>
  <c r="D180" i="7"/>
  <c r="H179" i="7"/>
  <c r="G179" i="7"/>
  <c r="E179" i="7"/>
  <c r="D179" i="7"/>
  <c r="H178" i="7"/>
  <c r="G178" i="7"/>
  <c r="E178" i="7"/>
  <c r="D178" i="7"/>
  <c r="K178" i="7" s="1"/>
  <c r="K177" i="7"/>
  <c r="H177" i="7"/>
  <c r="G177" i="7"/>
  <c r="E177" i="7"/>
  <c r="D177" i="7"/>
  <c r="J177" i="7" s="1"/>
  <c r="K176" i="7"/>
  <c r="J176" i="7"/>
  <c r="H176" i="7"/>
  <c r="G176" i="7"/>
  <c r="E176" i="7"/>
  <c r="D176" i="7"/>
  <c r="I176" i="7" s="1"/>
  <c r="J175" i="7"/>
  <c r="I175" i="7"/>
  <c r="H175" i="7"/>
  <c r="G175" i="7"/>
  <c r="E175" i="7"/>
  <c r="D175" i="7"/>
  <c r="K175" i="7" s="1"/>
  <c r="K174" i="7"/>
  <c r="J174" i="7"/>
  <c r="I174" i="7"/>
  <c r="H174" i="7"/>
  <c r="G174" i="7"/>
  <c r="E174" i="7"/>
  <c r="D174" i="7"/>
  <c r="K173" i="7"/>
  <c r="J173" i="7"/>
  <c r="I173" i="7"/>
  <c r="H173" i="7"/>
  <c r="G173" i="7"/>
  <c r="E173" i="7"/>
  <c r="D173" i="7"/>
  <c r="K172" i="7"/>
  <c r="J172" i="7"/>
  <c r="I172" i="7"/>
  <c r="H172" i="7"/>
  <c r="G172" i="7"/>
  <c r="E172" i="7"/>
  <c r="D172" i="7"/>
  <c r="H171" i="7"/>
  <c r="G171" i="7"/>
  <c r="E171" i="7"/>
  <c r="D171" i="7"/>
  <c r="H170" i="7"/>
  <c r="G170" i="7"/>
  <c r="E170" i="7"/>
  <c r="D170" i="7"/>
  <c r="K170" i="7" s="1"/>
  <c r="K169" i="7"/>
  <c r="H169" i="7"/>
  <c r="G169" i="7"/>
  <c r="E169" i="7"/>
  <c r="D169" i="7"/>
  <c r="J169" i="7" s="1"/>
  <c r="K168" i="7"/>
  <c r="J168" i="7"/>
  <c r="H168" i="7"/>
  <c r="G168" i="7"/>
  <c r="E168" i="7"/>
  <c r="D168" i="7"/>
  <c r="I168" i="7" s="1"/>
  <c r="J167" i="7"/>
  <c r="I167" i="7"/>
  <c r="H167" i="7"/>
  <c r="G167" i="7"/>
  <c r="E167" i="7"/>
  <c r="D167" i="7"/>
  <c r="K167" i="7" s="1"/>
  <c r="K166" i="7"/>
  <c r="J166" i="7"/>
  <c r="I166" i="7"/>
  <c r="H166" i="7"/>
  <c r="G166" i="7"/>
  <c r="E166" i="7"/>
  <c r="D166" i="7"/>
  <c r="K165" i="7"/>
  <c r="J165" i="7"/>
  <c r="I165" i="7"/>
  <c r="H165" i="7"/>
  <c r="G165" i="7"/>
  <c r="E165" i="7"/>
  <c r="D165" i="7"/>
  <c r="K164" i="7"/>
  <c r="J164" i="7"/>
  <c r="I164" i="7"/>
  <c r="H164" i="7"/>
  <c r="G164" i="7"/>
  <c r="E164" i="7"/>
  <c r="D164" i="7"/>
  <c r="H163" i="7"/>
  <c r="G163" i="7"/>
  <c r="E163" i="7"/>
  <c r="D163" i="7"/>
  <c r="H162" i="7"/>
  <c r="G162" i="7"/>
  <c r="E162" i="7"/>
  <c r="D162" i="7"/>
  <c r="K162" i="7" s="1"/>
  <c r="K161" i="7"/>
  <c r="H161" i="7"/>
  <c r="G161" i="7"/>
  <c r="E161" i="7"/>
  <c r="D161" i="7"/>
  <c r="J161" i="7" s="1"/>
  <c r="K160" i="7"/>
  <c r="J160" i="7"/>
  <c r="H160" i="7"/>
  <c r="G160" i="7"/>
  <c r="E160" i="7"/>
  <c r="D160" i="7"/>
  <c r="I160" i="7" s="1"/>
  <c r="J159" i="7"/>
  <c r="I159" i="7"/>
  <c r="H159" i="7"/>
  <c r="G159" i="7"/>
  <c r="E159" i="7"/>
  <c r="D159" i="7"/>
  <c r="K159" i="7" s="1"/>
  <c r="K158" i="7"/>
  <c r="J158" i="7"/>
  <c r="I158" i="7"/>
  <c r="H158" i="7"/>
  <c r="G158" i="7"/>
  <c r="E158" i="7"/>
  <c r="D158" i="7"/>
  <c r="K157" i="7"/>
  <c r="J157" i="7"/>
  <c r="I157" i="7"/>
  <c r="H157" i="7"/>
  <c r="G157" i="7"/>
  <c r="E157" i="7"/>
  <c r="D157" i="7"/>
  <c r="K156" i="7"/>
  <c r="J156" i="7"/>
  <c r="I156" i="7"/>
  <c r="H156" i="7"/>
  <c r="G156" i="7"/>
  <c r="E156" i="7"/>
  <c r="D156" i="7"/>
  <c r="H155" i="7"/>
  <c r="G155" i="7"/>
  <c r="E155" i="7"/>
  <c r="D155" i="7"/>
  <c r="H154" i="7"/>
  <c r="G154" i="7"/>
  <c r="E154" i="7"/>
  <c r="D154" i="7"/>
  <c r="K154" i="7" s="1"/>
  <c r="K153" i="7"/>
  <c r="H153" i="7"/>
  <c r="G153" i="7"/>
  <c r="E153" i="7"/>
  <c r="D153" i="7"/>
  <c r="J153" i="7" s="1"/>
  <c r="K152" i="7"/>
  <c r="J152" i="7"/>
  <c r="H152" i="7"/>
  <c r="G152" i="7"/>
  <c r="E152" i="7"/>
  <c r="D152" i="7"/>
  <c r="I152" i="7" s="1"/>
  <c r="J151" i="7"/>
  <c r="I151" i="7"/>
  <c r="H151" i="7"/>
  <c r="G151" i="7"/>
  <c r="E151" i="7"/>
  <c r="D151" i="7"/>
  <c r="K151" i="7" s="1"/>
  <c r="K150" i="7"/>
  <c r="J150" i="7"/>
  <c r="I150" i="7"/>
  <c r="H150" i="7"/>
  <c r="G150" i="7"/>
  <c r="E150" i="7"/>
  <c r="D150" i="7"/>
  <c r="K149" i="7"/>
  <c r="J149" i="7"/>
  <c r="I149" i="7"/>
  <c r="H149" i="7"/>
  <c r="G149" i="7"/>
  <c r="E149" i="7"/>
  <c r="D149" i="7"/>
  <c r="K148" i="7"/>
  <c r="J148" i="7"/>
  <c r="I148" i="7"/>
  <c r="H148" i="7"/>
  <c r="G148" i="7"/>
  <c r="E148" i="7"/>
  <c r="D148" i="7"/>
  <c r="H147" i="7"/>
  <c r="G147" i="7"/>
  <c r="E147" i="7"/>
  <c r="D147" i="7"/>
  <c r="H146" i="7"/>
  <c r="G146" i="7"/>
  <c r="E146" i="7"/>
  <c r="D146" i="7"/>
  <c r="K146" i="7" s="1"/>
  <c r="K145" i="7"/>
  <c r="H145" i="7"/>
  <c r="G145" i="7"/>
  <c r="E145" i="7"/>
  <c r="D145" i="7"/>
  <c r="J145" i="7" s="1"/>
  <c r="K144" i="7"/>
  <c r="J144" i="7"/>
  <c r="H144" i="7"/>
  <c r="G144" i="7"/>
  <c r="E144" i="7"/>
  <c r="D144" i="7"/>
  <c r="I144" i="7" s="1"/>
  <c r="J143" i="7"/>
  <c r="I143" i="7"/>
  <c r="H143" i="7"/>
  <c r="G143" i="7"/>
  <c r="E143" i="7"/>
  <c r="D143" i="7"/>
  <c r="K143" i="7" s="1"/>
  <c r="K142" i="7"/>
  <c r="J142" i="7"/>
  <c r="I142" i="7"/>
  <c r="H142" i="7"/>
  <c r="G142" i="7"/>
  <c r="E142" i="7"/>
  <c r="D142" i="7"/>
  <c r="K141" i="7"/>
  <c r="J141" i="7"/>
  <c r="I141" i="7"/>
  <c r="H141" i="7"/>
  <c r="G141" i="7"/>
  <c r="E141" i="7"/>
  <c r="D141" i="7"/>
  <c r="K140" i="7"/>
  <c r="J140" i="7"/>
  <c r="I140" i="7"/>
  <c r="H140" i="7"/>
  <c r="G140" i="7"/>
  <c r="E140" i="7"/>
  <c r="D140" i="7"/>
  <c r="H139" i="7"/>
  <c r="G139" i="7"/>
  <c r="E139" i="7"/>
  <c r="D139" i="7"/>
  <c r="H138" i="7"/>
  <c r="G138" i="7"/>
  <c r="E138" i="7"/>
  <c r="D138" i="7"/>
  <c r="K138" i="7" s="1"/>
  <c r="K137" i="7"/>
  <c r="H137" i="7"/>
  <c r="G137" i="7"/>
  <c r="E137" i="7"/>
  <c r="D137" i="7"/>
  <c r="J137" i="7" s="1"/>
  <c r="K136" i="7"/>
  <c r="J136" i="7"/>
  <c r="H136" i="7"/>
  <c r="G136" i="7"/>
  <c r="E136" i="7"/>
  <c r="D136" i="7"/>
  <c r="I136" i="7" s="1"/>
  <c r="J135" i="7"/>
  <c r="I135" i="7"/>
  <c r="H135" i="7"/>
  <c r="G135" i="7"/>
  <c r="E135" i="7"/>
  <c r="D135" i="7"/>
  <c r="K135" i="7" s="1"/>
  <c r="K134" i="7"/>
  <c r="J134" i="7"/>
  <c r="I134" i="7"/>
  <c r="H134" i="7"/>
  <c r="G134" i="7"/>
  <c r="E134" i="7"/>
  <c r="D134" i="7"/>
  <c r="K133" i="7"/>
  <c r="J133" i="7"/>
  <c r="I133" i="7"/>
  <c r="H133" i="7"/>
  <c r="G133" i="7"/>
  <c r="E133" i="7"/>
  <c r="D133" i="7"/>
  <c r="K132" i="7"/>
  <c r="J132" i="7"/>
  <c r="I132" i="7"/>
  <c r="H132" i="7"/>
  <c r="G132" i="7"/>
  <c r="E132" i="7"/>
  <c r="D132" i="7"/>
  <c r="H131" i="7"/>
  <c r="G131" i="7"/>
  <c r="E131" i="7"/>
  <c r="D131" i="7"/>
  <c r="H130" i="7"/>
  <c r="G130" i="7"/>
  <c r="E130" i="7"/>
  <c r="D130" i="7"/>
  <c r="K130" i="7" s="1"/>
  <c r="K129" i="7"/>
  <c r="H129" i="7"/>
  <c r="G129" i="7"/>
  <c r="E129" i="7"/>
  <c r="D129" i="7"/>
  <c r="J129" i="7" s="1"/>
  <c r="K128" i="7"/>
  <c r="J128" i="7"/>
  <c r="H128" i="7"/>
  <c r="G128" i="7"/>
  <c r="E128" i="7"/>
  <c r="D128" i="7"/>
  <c r="I128" i="7" s="1"/>
  <c r="J127" i="7"/>
  <c r="I127" i="7"/>
  <c r="H127" i="7"/>
  <c r="G127" i="7"/>
  <c r="E127" i="7"/>
  <c r="D127" i="7"/>
  <c r="K127" i="7" s="1"/>
  <c r="K126" i="7"/>
  <c r="J126" i="7"/>
  <c r="I126" i="7"/>
  <c r="H126" i="7"/>
  <c r="G126" i="7"/>
  <c r="E126" i="7"/>
  <c r="D126" i="7"/>
  <c r="K125" i="7"/>
  <c r="J125" i="7"/>
  <c r="I125" i="7"/>
  <c r="H125" i="7"/>
  <c r="G125" i="7"/>
  <c r="E125" i="7"/>
  <c r="D125" i="7"/>
  <c r="K124" i="7"/>
  <c r="J124" i="7"/>
  <c r="I124" i="7"/>
  <c r="H124" i="7"/>
  <c r="G124" i="7"/>
  <c r="E124" i="7"/>
  <c r="D124" i="7"/>
  <c r="H123" i="7"/>
  <c r="G123" i="7"/>
  <c r="E123" i="7"/>
  <c r="D123" i="7"/>
  <c r="H122" i="7"/>
  <c r="G122" i="7"/>
  <c r="E122" i="7"/>
  <c r="D122" i="7"/>
  <c r="K122" i="7" s="1"/>
  <c r="K121" i="7"/>
  <c r="H121" i="7"/>
  <c r="G121" i="7"/>
  <c r="E121" i="7"/>
  <c r="D121" i="7"/>
  <c r="J121" i="7" s="1"/>
  <c r="K120" i="7"/>
  <c r="J120" i="7"/>
  <c r="H120" i="7"/>
  <c r="G120" i="7"/>
  <c r="E120" i="7"/>
  <c r="D120" i="7"/>
  <c r="I120" i="7" s="1"/>
  <c r="J119" i="7"/>
  <c r="I119" i="7"/>
  <c r="H119" i="7"/>
  <c r="G119" i="7"/>
  <c r="E119" i="7"/>
  <c r="D119" i="7"/>
  <c r="K119" i="7" s="1"/>
  <c r="K118" i="7"/>
  <c r="J118" i="7"/>
  <c r="I118" i="7"/>
  <c r="H118" i="7"/>
  <c r="G118" i="7"/>
  <c r="E118" i="7"/>
  <c r="D118" i="7"/>
  <c r="K117" i="7"/>
  <c r="J117" i="7"/>
  <c r="I117" i="7"/>
  <c r="H117" i="7"/>
  <c r="G117" i="7"/>
  <c r="E117" i="7"/>
  <c r="D117" i="7"/>
  <c r="K116" i="7"/>
  <c r="J116" i="7"/>
  <c r="I116" i="7"/>
  <c r="H116" i="7"/>
  <c r="G116" i="7"/>
  <c r="E116" i="7"/>
  <c r="D116" i="7"/>
  <c r="H115" i="7"/>
  <c r="G115" i="7"/>
  <c r="E115" i="7"/>
  <c r="D115" i="7"/>
  <c r="H114" i="7"/>
  <c r="G114" i="7"/>
  <c r="E114" i="7"/>
  <c r="D114" i="7"/>
  <c r="K114" i="7" s="1"/>
  <c r="K113" i="7"/>
  <c r="H113" i="7"/>
  <c r="G113" i="7"/>
  <c r="E113" i="7"/>
  <c r="D113" i="7"/>
  <c r="J113" i="7" s="1"/>
  <c r="K112" i="7"/>
  <c r="J112" i="7"/>
  <c r="H112" i="7"/>
  <c r="G112" i="7"/>
  <c r="E112" i="7"/>
  <c r="D112" i="7"/>
  <c r="I112" i="7" s="1"/>
  <c r="J111" i="7"/>
  <c r="I111" i="7"/>
  <c r="H111" i="7"/>
  <c r="G111" i="7"/>
  <c r="E111" i="7"/>
  <c r="D111" i="7"/>
  <c r="K111" i="7" s="1"/>
  <c r="K110" i="7"/>
  <c r="J110" i="7"/>
  <c r="I110" i="7"/>
  <c r="H110" i="7"/>
  <c r="G110" i="7"/>
  <c r="E110" i="7"/>
  <c r="D110" i="7"/>
  <c r="K109" i="7"/>
  <c r="J109" i="7"/>
  <c r="I109" i="7"/>
  <c r="H109" i="7"/>
  <c r="G109" i="7"/>
  <c r="E109" i="7"/>
  <c r="D109" i="7"/>
  <c r="K108" i="7"/>
  <c r="J108" i="7"/>
  <c r="I108" i="7"/>
  <c r="H108" i="7"/>
  <c r="G108" i="7"/>
  <c r="E108" i="7"/>
  <c r="D108" i="7"/>
  <c r="H107" i="7"/>
  <c r="G107" i="7"/>
  <c r="E107" i="7"/>
  <c r="D107" i="7"/>
  <c r="H106" i="7"/>
  <c r="G106" i="7"/>
  <c r="E106" i="7"/>
  <c r="D106" i="7"/>
  <c r="K106" i="7" s="1"/>
  <c r="K105" i="7"/>
  <c r="H105" i="7"/>
  <c r="G105" i="7"/>
  <c r="E105" i="7"/>
  <c r="D105" i="7"/>
  <c r="J105" i="7" s="1"/>
  <c r="K104" i="7"/>
  <c r="J104" i="7"/>
  <c r="H104" i="7"/>
  <c r="G104" i="7"/>
  <c r="E104" i="7"/>
  <c r="D104" i="7"/>
  <c r="I104" i="7" s="1"/>
  <c r="J103" i="7"/>
  <c r="I103" i="7"/>
  <c r="H103" i="7"/>
  <c r="G103" i="7"/>
  <c r="E103" i="7"/>
  <c r="D103" i="7"/>
  <c r="K103" i="7" s="1"/>
  <c r="K102" i="7"/>
  <c r="J102" i="7"/>
  <c r="I102" i="7"/>
  <c r="H102" i="7"/>
  <c r="G102" i="7"/>
  <c r="E102" i="7"/>
  <c r="D102" i="7"/>
  <c r="K101" i="7"/>
  <c r="J101" i="7"/>
  <c r="I101" i="7"/>
  <c r="H101" i="7"/>
  <c r="G101" i="7"/>
  <c r="E101" i="7"/>
  <c r="D101" i="7"/>
  <c r="K100" i="7"/>
  <c r="J100" i="7"/>
  <c r="I100" i="7"/>
  <c r="H100" i="7"/>
  <c r="G100" i="7"/>
  <c r="E100" i="7"/>
  <c r="D100" i="7"/>
  <c r="H99" i="7"/>
  <c r="G99" i="7"/>
  <c r="E99" i="7"/>
  <c r="D99" i="7"/>
  <c r="H98" i="7"/>
  <c r="G98" i="7"/>
  <c r="E98" i="7"/>
  <c r="D98" i="7"/>
  <c r="K98" i="7" s="1"/>
  <c r="K97" i="7"/>
  <c r="H97" i="7"/>
  <c r="G97" i="7"/>
  <c r="E97" i="7"/>
  <c r="D97" i="7"/>
  <c r="J97" i="7" s="1"/>
  <c r="K96" i="7"/>
  <c r="J96" i="7"/>
  <c r="H96" i="7"/>
  <c r="G96" i="7"/>
  <c r="E96" i="7"/>
  <c r="D96" i="7"/>
  <c r="I96" i="7" s="1"/>
  <c r="J95" i="7"/>
  <c r="I95" i="7"/>
  <c r="H95" i="7"/>
  <c r="G95" i="7"/>
  <c r="E95" i="7"/>
  <c r="D95" i="7"/>
  <c r="K95" i="7" s="1"/>
  <c r="K94" i="7"/>
  <c r="J94" i="7"/>
  <c r="I94" i="7"/>
  <c r="H94" i="7"/>
  <c r="G94" i="7"/>
  <c r="E94" i="7"/>
  <c r="D94" i="7"/>
  <c r="K93" i="7"/>
  <c r="J93" i="7"/>
  <c r="I93" i="7"/>
  <c r="H93" i="7"/>
  <c r="G93" i="7"/>
  <c r="E93" i="7"/>
  <c r="D93" i="7"/>
  <c r="K92" i="7"/>
  <c r="J92" i="7"/>
  <c r="I92" i="7"/>
  <c r="H92" i="7"/>
  <c r="G92" i="7"/>
  <c r="E92" i="7"/>
  <c r="D92" i="7"/>
  <c r="H91" i="7"/>
  <c r="G91" i="7"/>
  <c r="E91" i="7"/>
  <c r="D91" i="7"/>
  <c r="H90" i="7"/>
  <c r="G90" i="7"/>
  <c r="E90" i="7"/>
  <c r="D90" i="7"/>
  <c r="K90" i="7" s="1"/>
  <c r="K89" i="7"/>
  <c r="H89" i="7"/>
  <c r="G89" i="7"/>
  <c r="E89" i="7"/>
  <c r="D89" i="7"/>
  <c r="J89" i="7" s="1"/>
  <c r="K88" i="7"/>
  <c r="J88" i="7"/>
  <c r="H88" i="7"/>
  <c r="G88" i="7"/>
  <c r="E88" i="7"/>
  <c r="D88" i="7"/>
  <c r="I88" i="7" s="1"/>
  <c r="J87" i="7"/>
  <c r="I87" i="7"/>
  <c r="H87" i="7"/>
  <c r="G87" i="7"/>
  <c r="E87" i="7"/>
  <c r="D87" i="7"/>
  <c r="K87" i="7" s="1"/>
  <c r="K86" i="7"/>
  <c r="J86" i="7"/>
  <c r="I86" i="7"/>
  <c r="H86" i="7"/>
  <c r="G86" i="7"/>
  <c r="E86" i="7"/>
  <c r="D86" i="7"/>
  <c r="K85" i="7"/>
  <c r="J85" i="7"/>
  <c r="I85" i="7"/>
  <c r="H85" i="7"/>
  <c r="G85" i="7"/>
  <c r="E85" i="7"/>
  <c r="D85" i="7"/>
  <c r="K84" i="7"/>
  <c r="J84" i="7"/>
  <c r="I84" i="7"/>
  <c r="H84" i="7"/>
  <c r="G84" i="7"/>
  <c r="E84" i="7"/>
  <c r="D84" i="7"/>
  <c r="H83" i="7"/>
  <c r="G83" i="7"/>
  <c r="E83" i="7"/>
  <c r="D83" i="7"/>
  <c r="H82" i="7"/>
  <c r="G82" i="7"/>
  <c r="E82" i="7"/>
  <c r="D82" i="7"/>
  <c r="K82" i="7" s="1"/>
  <c r="K81" i="7"/>
  <c r="H81" i="7"/>
  <c r="G81" i="7"/>
  <c r="E81" i="7"/>
  <c r="D81" i="7"/>
  <c r="J81" i="7" s="1"/>
  <c r="K80" i="7"/>
  <c r="J80" i="7"/>
  <c r="H80" i="7"/>
  <c r="G80" i="7"/>
  <c r="E80" i="7"/>
  <c r="D80" i="7"/>
  <c r="I80" i="7" s="1"/>
  <c r="J79" i="7"/>
  <c r="I79" i="7"/>
  <c r="H79" i="7"/>
  <c r="G79" i="7"/>
  <c r="E79" i="7"/>
  <c r="D79" i="7"/>
  <c r="K79" i="7" s="1"/>
  <c r="K78" i="7"/>
  <c r="J78" i="7"/>
  <c r="I78" i="7"/>
  <c r="H78" i="7"/>
  <c r="G78" i="7"/>
  <c r="E78" i="7"/>
  <c r="D78" i="7"/>
  <c r="K77" i="7"/>
  <c r="J77" i="7"/>
  <c r="I77" i="7"/>
  <c r="H77" i="7"/>
  <c r="G77" i="7"/>
  <c r="E77" i="7"/>
  <c r="D77" i="7"/>
  <c r="K76" i="7"/>
  <c r="J76" i="7"/>
  <c r="I76" i="7"/>
  <c r="H76" i="7"/>
  <c r="G76" i="7"/>
  <c r="E76" i="7"/>
  <c r="D76" i="7"/>
  <c r="H75" i="7"/>
  <c r="G75" i="7"/>
  <c r="E75" i="7"/>
  <c r="D75" i="7"/>
  <c r="H74" i="7"/>
  <c r="G74" i="7"/>
  <c r="E74" i="7"/>
  <c r="D74" i="7"/>
  <c r="K74" i="7" s="1"/>
  <c r="K73" i="7"/>
  <c r="H73" i="7"/>
  <c r="G73" i="7"/>
  <c r="E73" i="7"/>
  <c r="D73" i="7"/>
  <c r="J73" i="7" s="1"/>
  <c r="K72" i="7"/>
  <c r="J72" i="7"/>
  <c r="H72" i="7"/>
  <c r="G72" i="7"/>
  <c r="E72" i="7"/>
  <c r="D72" i="7"/>
  <c r="I72" i="7" s="1"/>
  <c r="J71" i="7"/>
  <c r="I71" i="7"/>
  <c r="H71" i="7"/>
  <c r="G71" i="7"/>
  <c r="E71" i="7"/>
  <c r="D71" i="7"/>
  <c r="K71" i="7" s="1"/>
  <c r="K70" i="7"/>
  <c r="J70" i="7"/>
  <c r="I70" i="7"/>
  <c r="H70" i="7"/>
  <c r="G70" i="7"/>
  <c r="E70" i="7"/>
  <c r="D70" i="7"/>
  <c r="K69" i="7"/>
  <c r="J69" i="7"/>
  <c r="I69" i="7"/>
  <c r="H69" i="7"/>
  <c r="G69" i="7"/>
  <c r="E69" i="7"/>
  <c r="D69" i="7"/>
  <c r="K68" i="7"/>
  <c r="J68" i="7"/>
  <c r="I68" i="7"/>
  <c r="H68" i="7"/>
  <c r="G68" i="7"/>
  <c r="E68" i="7"/>
  <c r="D68" i="7"/>
  <c r="H67" i="7"/>
  <c r="G67" i="7"/>
  <c r="E67" i="7"/>
  <c r="D67" i="7"/>
  <c r="H66" i="7"/>
  <c r="G66" i="7"/>
  <c r="E66" i="7"/>
  <c r="D66" i="7"/>
  <c r="K66" i="7" s="1"/>
  <c r="K65" i="7"/>
  <c r="H65" i="7"/>
  <c r="G65" i="7"/>
  <c r="E65" i="7"/>
  <c r="D65" i="7"/>
  <c r="J65" i="7" s="1"/>
  <c r="K64" i="7"/>
  <c r="J64" i="7"/>
  <c r="H64" i="7"/>
  <c r="G64" i="7"/>
  <c r="E64" i="7"/>
  <c r="D64" i="7"/>
  <c r="I64" i="7" s="1"/>
  <c r="J63" i="7"/>
  <c r="I63" i="7"/>
  <c r="H63" i="7"/>
  <c r="G63" i="7"/>
  <c r="E63" i="7"/>
  <c r="D63" i="7"/>
  <c r="K63" i="7" s="1"/>
  <c r="K62" i="7"/>
  <c r="J62" i="7"/>
  <c r="I62" i="7"/>
  <c r="H62" i="7"/>
  <c r="G62" i="7"/>
  <c r="E62" i="7"/>
  <c r="D62" i="7"/>
  <c r="K61" i="7"/>
  <c r="J61" i="7"/>
  <c r="I61" i="7"/>
  <c r="H61" i="7"/>
  <c r="G61" i="7"/>
  <c r="E61" i="7"/>
  <c r="D61" i="7"/>
  <c r="K60" i="7"/>
  <c r="J60" i="7"/>
  <c r="I60" i="7"/>
  <c r="H60" i="7"/>
  <c r="G60" i="7"/>
  <c r="E60" i="7"/>
  <c r="D60" i="7"/>
  <c r="H59" i="7"/>
  <c r="G59" i="7"/>
  <c r="E59" i="7"/>
  <c r="D59" i="7"/>
  <c r="H58" i="7"/>
  <c r="G58" i="7"/>
  <c r="E58" i="7"/>
  <c r="D58" i="7"/>
  <c r="K58" i="7" s="1"/>
  <c r="K57" i="7"/>
  <c r="H57" i="7"/>
  <c r="G57" i="7"/>
  <c r="E57" i="7"/>
  <c r="D57" i="7"/>
  <c r="J57" i="7" s="1"/>
  <c r="K56" i="7"/>
  <c r="J56" i="7"/>
  <c r="H56" i="7"/>
  <c r="G56" i="7"/>
  <c r="E56" i="7"/>
  <c r="D56" i="7"/>
  <c r="I56" i="7" s="1"/>
  <c r="J55" i="7"/>
  <c r="I55" i="7"/>
  <c r="H55" i="7"/>
  <c r="G55" i="7"/>
  <c r="E55" i="7"/>
  <c r="D55" i="7"/>
  <c r="K55" i="7" s="1"/>
  <c r="K54" i="7"/>
  <c r="J54" i="7"/>
  <c r="I54" i="7"/>
  <c r="H54" i="7"/>
  <c r="G54" i="7"/>
  <c r="E54" i="7"/>
  <c r="D54" i="7"/>
  <c r="K53" i="7"/>
  <c r="J53" i="7"/>
  <c r="I53" i="7"/>
  <c r="H53" i="7"/>
  <c r="G53" i="7"/>
  <c r="E53" i="7"/>
  <c r="D53" i="7"/>
  <c r="K52" i="7"/>
  <c r="J52" i="7"/>
  <c r="I52" i="7"/>
  <c r="H52" i="7"/>
  <c r="G52" i="7"/>
  <c r="E52" i="7"/>
  <c r="D52" i="7"/>
  <c r="H51" i="7"/>
  <c r="G51" i="7"/>
  <c r="E51" i="7"/>
  <c r="D51" i="7"/>
  <c r="H50" i="7"/>
  <c r="G50" i="7"/>
  <c r="E50" i="7"/>
  <c r="D50" i="7"/>
  <c r="K50" i="7" s="1"/>
  <c r="K49" i="7"/>
  <c r="H49" i="7"/>
  <c r="G49" i="7"/>
  <c r="E49" i="7"/>
  <c r="D49" i="7"/>
  <c r="J49" i="7" s="1"/>
  <c r="K48" i="7"/>
  <c r="J48" i="7"/>
  <c r="H48" i="7"/>
  <c r="G48" i="7"/>
  <c r="E48" i="7"/>
  <c r="D48" i="7"/>
  <c r="I48" i="7" s="1"/>
  <c r="J47" i="7"/>
  <c r="I47" i="7"/>
  <c r="H47" i="7"/>
  <c r="G47" i="7"/>
  <c r="E47" i="7"/>
  <c r="D47" i="7"/>
  <c r="K47" i="7" s="1"/>
  <c r="K46" i="7"/>
  <c r="J46" i="7"/>
  <c r="I46" i="7"/>
  <c r="H46" i="7"/>
  <c r="G46" i="7"/>
  <c r="E46" i="7"/>
  <c r="D46" i="7"/>
  <c r="K45" i="7"/>
  <c r="J45" i="7"/>
  <c r="I45" i="7"/>
  <c r="H45" i="7"/>
  <c r="G45" i="7"/>
  <c r="E45" i="7"/>
  <c r="D45" i="7"/>
  <c r="K44" i="7"/>
  <c r="J44" i="7"/>
  <c r="I44" i="7"/>
  <c r="H44" i="7"/>
  <c r="G44" i="7"/>
  <c r="E44" i="7"/>
  <c r="D44" i="7"/>
  <c r="H43" i="7"/>
  <c r="G43" i="7"/>
  <c r="E43" i="7"/>
  <c r="D43" i="7"/>
  <c r="H42" i="7"/>
  <c r="G42" i="7"/>
  <c r="E42" i="7"/>
  <c r="D42" i="7"/>
  <c r="K42" i="7" s="1"/>
  <c r="K41" i="7"/>
  <c r="H41" i="7"/>
  <c r="G41" i="7"/>
  <c r="E41" i="7"/>
  <c r="D41" i="7"/>
  <c r="J41" i="7" s="1"/>
  <c r="K40" i="7"/>
  <c r="J40" i="7"/>
  <c r="H40" i="7"/>
  <c r="G40" i="7"/>
  <c r="E40" i="7"/>
  <c r="D40" i="7"/>
  <c r="I40" i="7" s="1"/>
  <c r="J39" i="7"/>
  <c r="I39" i="7"/>
  <c r="H39" i="7"/>
  <c r="G39" i="7"/>
  <c r="E39" i="7"/>
  <c r="D39" i="7"/>
  <c r="K39" i="7" s="1"/>
  <c r="K38" i="7"/>
  <c r="J38" i="7"/>
  <c r="I38" i="7"/>
  <c r="H38" i="7"/>
  <c r="G38" i="7"/>
  <c r="E38" i="7"/>
  <c r="D38" i="7"/>
  <c r="K37" i="7"/>
  <c r="J37" i="7"/>
  <c r="I37" i="7"/>
  <c r="H37" i="7"/>
  <c r="G37" i="7"/>
  <c r="E37" i="7"/>
  <c r="D37" i="7"/>
  <c r="K36" i="7"/>
  <c r="J36" i="7"/>
  <c r="I36" i="7"/>
  <c r="H36" i="7"/>
  <c r="G36" i="7"/>
  <c r="E36" i="7"/>
  <c r="D36" i="7"/>
  <c r="H35" i="7"/>
  <c r="G35" i="7"/>
  <c r="E35" i="7"/>
  <c r="D35" i="7"/>
  <c r="H34" i="7"/>
  <c r="G34" i="7"/>
  <c r="E34" i="7"/>
  <c r="D34" i="7"/>
  <c r="K34" i="7" s="1"/>
  <c r="K33" i="7"/>
  <c r="H33" i="7"/>
  <c r="G33" i="7"/>
  <c r="E33" i="7"/>
  <c r="D33" i="7"/>
  <c r="J33" i="7" s="1"/>
  <c r="K32" i="7"/>
  <c r="J32" i="7"/>
  <c r="H32" i="7"/>
  <c r="G32" i="7"/>
  <c r="E32" i="7"/>
  <c r="D32" i="7"/>
  <c r="I32" i="7" s="1"/>
  <c r="J31" i="7"/>
  <c r="I31" i="7"/>
  <c r="H31" i="7"/>
  <c r="G31" i="7"/>
  <c r="E31" i="7"/>
  <c r="D31" i="7"/>
  <c r="K31" i="7" s="1"/>
  <c r="K30" i="7"/>
  <c r="J30" i="7"/>
  <c r="I30" i="7"/>
  <c r="H30" i="7"/>
  <c r="G30" i="7"/>
  <c r="E30" i="7"/>
  <c r="D30" i="7"/>
  <c r="K29" i="7"/>
  <c r="J29" i="7"/>
  <c r="I29" i="7"/>
  <c r="H29" i="7"/>
  <c r="G29" i="7"/>
  <c r="E29" i="7"/>
  <c r="D29" i="7"/>
  <c r="K28" i="7"/>
  <c r="J28" i="7"/>
  <c r="I28" i="7"/>
  <c r="H28" i="7"/>
  <c r="G28" i="7"/>
  <c r="E28" i="7"/>
  <c r="D28" i="7"/>
  <c r="H27" i="7"/>
  <c r="G27" i="7"/>
  <c r="E27" i="7"/>
  <c r="D27" i="7"/>
  <c r="H26" i="7"/>
  <c r="G26" i="7"/>
  <c r="E26" i="7"/>
  <c r="D26" i="7"/>
  <c r="K26" i="7" s="1"/>
  <c r="K25" i="7"/>
  <c r="H25" i="7"/>
  <c r="G25" i="7"/>
  <c r="E25" i="7"/>
  <c r="D25" i="7"/>
  <c r="J25" i="7" s="1"/>
  <c r="K24" i="7"/>
  <c r="J24" i="7"/>
  <c r="H24" i="7"/>
  <c r="G24" i="7"/>
  <c r="E24" i="7"/>
  <c r="D24" i="7"/>
  <c r="I24" i="7" s="1"/>
  <c r="J23" i="7"/>
  <c r="I23" i="7"/>
  <c r="H23" i="7"/>
  <c r="G23" i="7"/>
  <c r="E23" i="7"/>
  <c r="D23" i="7"/>
  <c r="K23" i="7" s="1"/>
  <c r="K22" i="7"/>
  <c r="J22" i="7"/>
  <c r="I22" i="7"/>
  <c r="H22" i="7"/>
  <c r="G22" i="7"/>
  <c r="E22" i="7"/>
  <c r="D22" i="7"/>
  <c r="K21" i="7"/>
  <c r="J21" i="7"/>
  <c r="I21" i="7"/>
  <c r="H21" i="7"/>
  <c r="G21" i="7"/>
  <c r="E21" i="7"/>
  <c r="D21" i="7"/>
  <c r="K20" i="7"/>
  <c r="J20" i="7"/>
  <c r="I20" i="7"/>
  <c r="H20" i="7"/>
  <c r="G20" i="7"/>
  <c r="E20" i="7"/>
  <c r="D20" i="7"/>
  <c r="H19" i="7"/>
  <c r="G19" i="7"/>
  <c r="E19" i="7"/>
  <c r="D19" i="7"/>
  <c r="H18" i="7"/>
  <c r="G18" i="7"/>
  <c r="E18" i="7"/>
  <c r="D18" i="7"/>
  <c r="K18" i="7" s="1"/>
  <c r="K17" i="7"/>
  <c r="H17" i="7"/>
  <c r="G17" i="7"/>
  <c r="E17" i="7"/>
  <c r="D17" i="7"/>
  <c r="J17" i="7" s="1"/>
  <c r="K16" i="7"/>
  <c r="J16" i="7"/>
  <c r="H16" i="7"/>
  <c r="G16" i="7"/>
  <c r="E16" i="7"/>
  <c r="D16" i="7"/>
  <c r="I16" i="7" s="1"/>
  <c r="J15" i="7"/>
  <c r="I15" i="7"/>
  <c r="H15" i="7"/>
  <c r="G15" i="7"/>
  <c r="E15" i="7"/>
  <c r="D15" i="7"/>
  <c r="K15" i="7" s="1"/>
  <c r="K14" i="7"/>
  <c r="J14" i="7"/>
  <c r="I14" i="7"/>
  <c r="H14" i="7"/>
  <c r="G14" i="7"/>
  <c r="E14" i="7"/>
  <c r="D14" i="7"/>
  <c r="K13" i="7"/>
  <c r="J13" i="7"/>
  <c r="I13" i="7"/>
  <c r="H13" i="7"/>
  <c r="G13" i="7"/>
  <c r="E13" i="7"/>
  <c r="D13" i="7"/>
  <c r="K12" i="7"/>
  <c r="J12" i="7"/>
  <c r="I12" i="7"/>
  <c r="H12" i="7"/>
  <c r="G12" i="7"/>
  <c r="E12" i="7"/>
  <c r="D12" i="7"/>
  <c r="H11" i="7"/>
  <c r="G11" i="7"/>
  <c r="E11" i="7"/>
  <c r="D11" i="7"/>
  <c r="H10" i="7"/>
  <c r="G10" i="7"/>
  <c r="E10" i="7"/>
  <c r="D10" i="7"/>
  <c r="K10" i="7" s="1"/>
  <c r="K9" i="7"/>
  <c r="H9" i="7"/>
  <c r="G9" i="7"/>
  <c r="E9" i="7"/>
  <c r="D9" i="7"/>
  <c r="J9" i="7" s="1"/>
  <c r="K8" i="7"/>
  <c r="J8" i="7"/>
  <c r="H8" i="7"/>
  <c r="G8" i="7"/>
  <c r="E8" i="7"/>
  <c r="D8" i="7"/>
  <c r="I8" i="7" s="1"/>
  <c r="J7" i="7"/>
  <c r="I7" i="7"/>
  <c r="H7" i="7"/>
  <c r="G7" i="7"/>
  <c r="E7" i="7"/>
  <c r="D7" i="7"/>
  <c r="K7" i="7" s="1"/>
  <c r="K6" i="7"/>
  <c r="J6" i="7"/>
  <c r="I6" i="7"/>
  <c r="H6" i="7"/>
  <c r="G6" i="7"/>
  <c r="E6" i="7"/>
  <c r="D6" i="7"/>
  <c r="K5" i="7"/>
  <c r="J5" i="7"/>
  <c r="I5" i="7"/>
  <c r="H5" i="7"/>
  <c r="G5" i="7"/>
  <c r="E5" i="7"/>
  <c r="D5" i="7"/>
  <c r="K4" i="7"/>
  <c r="J4" i="7"/>
  <c r="I4" i="7"/>
  <c r="H4" i="7"/>
  <c r="G4" i="7"/>
  <c r="E4" i="7"/>
  <c r="D4" i="7"/>
  <c r="K3" i="7"/>
  <c r="J3" i="7"/>
  <c r="I3" i="7"/>
  <c r="H3" i="7"/>
  <c r="G3" i="7"/>
  <c r="E3" i="7"/>
  <c r="D3" i="7"/>
  <c r="N2" i="7"/>
  <c r="K2" i="7"/>
  <c r="J2" i="7"/>
  <c r="I2" i="7"/>
  <c r="H2" i="7"/>
  <c r="G2" i="7"/>
  <c r="E2" i="7"/>
  <c r="D2" i="7"/>
  <c r="H721" i="6"/>
  <c r="G721" i="6"/>
  <c r="E721" i="6"/>
  <c r="D721" i="6"/>
  <c r="H720" i="6"/>
  <c r="G720" i="6"/>
  <c r="E720" i="6"/>
  <c r="D720" i="6"/>
  <c r="K719" i="6"/>
  <c r="H719" i="6"/>
  <c r="G719" i="6"/>
  <c r="E719" i="6"/>
  <c r="D719" i="6"/>
  <c r="J719" i="6" s="1"/>
  <c r="K718" i="6"/>
  <c r="J718" i="6"/>
  <c r="H718" i="6"/>
  <c r="G718" i="6"/>
  <c r="E718" i="6"/>
  <c r="D718" i="6"/>
  <c r="I718" i="6" s="1"/>
  <c r="J717" i="6"/>
  <c r="I717" i="6"/>
  <c r="H717" i="6"/>
  <c r="G717" i="6"/>
  <c r="E717" i="6"/>
  <c r="D717" i="6"/>
  <c r="K717" i="6" s="1"/>
  <c r="K716" i="6"/>
  <c r="J716" i="6"/>
  <c r="I716" i="6"/>
  <c r="H716" i="6"/>
  <c r="G716" i="6"/>
  <c r="E716" i="6"/>
  <c r="D716" i="6"/>
  <c r="K715" i="6"/>
  <c r="J715" i="6"/>
  <c r="I715" i="6"/>
  <c r="H715" i="6"/>
  <c r="G715" i="6"/>
  <c r="E715" i="6"/>
  <c r="D715" i="6"/>
  <c r="K714" i="6"/>
  <c r="J714" i="6"/>
  <c r="I714" i="6"/>
  <c r="H714" i="6"/>
  <c r="G714" i="6"/>
  <c r="E714" i="6"/>
  <c r="D714" i="6"/>
  <c r="H713" i="6"/>
  <c r="G713" i="6"/>
  <c r="E713" i="6"/>
  <c r="D713" i="6"/>
  <c r="H712" i="6"/>
  <c r="G712" i="6"/>
  <c r="E712" i="6"/>
  <c r="D712" i="6"/>
  <c r="K711" i="6"/>
  <c r="H711" i="6"/>
  <c r="G711" i="6"/>
  <c r="E711" i="6"/>
  <c r="D711" i="6"/>
  <c r="J711" i="6" s="1"/>
  <c r="K710" i="6"/>
  <c r="J710" i="6"/>
  <c r="H710" i="6"/>
  <c r="G710" i="6"/>
  <c r="E710" i="6"/>
  <c r="D710" i="6"/>
  <c r="I710" i="6" s="1"/>
  <c r="J709" i="6"/>
  <c r="I709" i="6"/>
  <c r="H709" i="6"/>
  <c r="G709" i="6"/>
  <c r="E709" i="6"/>
  <c r="D709" i="6"/>
  <c r="K709" i="6" s="1"/>
  <c r="K708" i="6"/>
  <c r="J708" i="6"/>
  <c r="I708" i="6"/>
  <c r="H708" i="6"/>
  <c r="G708" i="6"/>
  <c r="E708" i="6"/>
  <c r="D708" i="6"/>
  <c r="K707" i="6"/>
  <c r="J707" i="6"/>
  <c r="I707" i="6"/>
  <c r="H707" i="6"/>
  <c r="G707" i="6"/>
  <c r="E707" i="6"/>
  <c r="D707" i="6"/>
  <c r="K706" i="6"/>
  <c r="J706" i="6"/>
  <c r="I706" i="6"/>
  <c r="H706" i="6"/>
  <c r="G706" i="6"/>
  <c r="E706" i="6"/>
  <c r="D706" i="6"/>
  <c r="H705" i="6"/>
  <c r="G705" i="6"/>
  <c r="E705" i="6"/>
  <c r="D705" i="6"/>
  <c r="H704" i="6"/>
  <c r="G704" i="6"/>
  <c r="E704" i="6"/>
  <c r="D704" i="6"/>
  <c r="K703" i="6"/>
  <c r="H703" i="6"/>
  <c r="G703" i="6"/>
  <c r="E703" i="6"/>
  <c r="D703" i="6"/>
  <c r="J703" i="6" s="1"/>
  <c r="K702" i="6"/>
  <c r="J702" i="6"/>
  <c r="H702" i="6"/>
  <c r="G702" i="6"/>
  <c r="E702" i="6"/>
  <c r="D702" i="6"/>
  <c r="I702" i="6" s="1"/>
  <c r="J701" i="6"/>
  <c r="I701" i="6"/>
  <c r="H701" i="6"/>
  <c r="G701" i="6"/>
  <c r="E701" i="6"/>
  <c r="D701" i="6"/>
  <c r="K701" i="6" s="1"/>
  <c r="K700" i="6"/>
  <c r="J700" i="6"/>
  <c r="I700" i="6"/>
  <c r="H700" i="6"/>
  <c r="G700" i="6"/>
  <c r="E700" i="6"/>
  <c r="D700" i="6"/>
  <c r="K699" i="6"/>
  <c r="J699" i="6"/>
  <c r="I699" i="6"/>
  <c r="H699" i="6"/>
  <c r="G699" i="6"/>
  <c r="E699" i="6"/>
  <c r="D699" i="6"/>
  <c r="K698" i="6"/>
  <c r="J698" i="6"/>
  <c r="I698" i="6"/>
  <c r="H698" i="6"/>
  <c r="G698" i="6"/>
  <c r="E698" i="6"/>
  <c r="D698" i="6"/>
  <c r="H697" i="6"/>
  <c r="G697" i="6"/>
  <c r="E697" i="6"/>
  <c r="D697" i="6"/>
  <c r="H696" i="6"/>
  <c r="G696" i="6"/>
  <c r="E696" i="6"/>
  <c r="D696" i="6"/>
  <c r="K695" i="6"/>
  <c r="H695" i="6"/>
  <c r="G695" i="6"/>
  <c r="E695" i="6"/>
  <c r="D695" i="6"/>
  <c r="J695" i="6" s="1"/>
  <c r="K694" i="6"/>
  <c r="J694" i="6"/>
  <c r="H694" i="6"/>
  <c r="G694" i="6"/>
  <c r="E694" i="6"/>
  <c r="D694" i="6"/>
  <c r="I694" i="6" s="1"/>
  <c r="J693" i="6"/>
  <c r="I693" i="6"/>
  <c r="H693" i="6"/>
  <c r="G693" i="6"/>
  <c r="E693" i="6"/>
  <c r="D693" i="6"/>
  <c r="K693" i="6" s="1"/>
  <c r="K692" i="6"/>
  <c r="J692" i="6"/>
  <c r="I692" i="6"/>
  <c r="H692" i="6"/>
  <c r="G692" i="6"/>
  <c r="E692" i="6"/>
  <c r="D692" i="6"/>
  <c r="K691" i="6"/>
  <c r="J691" i="6"/>
  <c r="I691" i="6"/>
  <c r="H691" i="6"/>
  <c r="G691" i="6"/>
  <c r="E691" i="6"/>
  <c r="D691" i="6"/>
  <c r="K690" i="6"/>
  <c r="J690" i="6"/>
  <c r="I690" i="6"/>
  <c r="H690" i="6"/>
  <c r="G690" i="6"/>
  <c r="E690" i="6"/>
  <c r="D690" i="6"/>
  <c r="H689" i="6"/>
  <c r="G689" i="6"/>
  <c r="E689" i="6"/>
  <c r="D689" i="6"/>
  <c r="H688" i="6"/>
  <c r="G688" i="6"/>
  <c r="E688" i="6"/>
  <c r="D688" i="6"/>
  <c r="K687" i="6"/>
  <c r="H687" i="6"/>
  <c r="G687" i="6"/>
  <c r="E687" i="6"/>
  <c r="D687" i="6"/>
  <c r="J687" i="6" s="1"/>
  <c r="K686" i="6"/>
  <c r="J686" i="6"/>
  <c r="H686" i="6"/>
  <c r="G686" i="6"/>
  <c r="E686" i="6"/>
  <c r="D686" i="6"/>
  <c r="I686" i="6" s="1"/>
  <c r="J685" i="6"/>
  <c r="I685" i="6"/>
  <c r="H685" i="6"/>
  <c r="G685" i="6"/>
  <c r="E685" i="6"/>
  <c r="D685" i="6"/>
  <c r="K685" i="6" s="1"/>
  <c r="K684" i="6"/>
  <c r="J684" i="6"/>
  <c r="I684" i="6"/>
  <c r="H684" i="6"/>
  <c r="G684" i="6"/>
  <c r="E684" i="6"/>
  <c r="D684" i="6"/>
  <c r="K683" i="6"/>
  <c r="J683" i="6"/>
  <c r="I683" i="6"/>
  <c r="H683" i="6"/>
  <c r="G683" i="6"/>
  <c r="E683" i="6"/>
  <c r="D683" i="6"/>
  <c r="K682" i="6"/>
  <c r="J682" i="6"/>
  <c r="I682" i="6"/>
  <c r="H682" i="6"/>
  <c r="G682" i="6"/>
  <c r="E682" i="6"/>
  <c r="D682" i="6"/>
  <c r="H681" i="6"/>
  <c r="G681" i="6"/>
  <c r="E681" i="6"/>
  <c r="D681" i="6"/>
  <c r="H680" i="6"/>
  <c r="G680" i="6"/>
  <c r="E680" i="6"/>
  <c r="D680" i="6"/>
  <c r="K679" i="6"/>
  <c r="H679" i="6"/>
  <c r="G679" i="6"/>
  <c r="E679" i="6"/>
  <c r="D679" i="6"/>
  <c r="J679" i="6" s="1"/>
  <c r="K678" i="6"/>
  <c r="J678" i="6"/>
  <c r="H678" i="6"/>
  <c r="G678" i="6"/>
  <c r="E678" i="6"/>
  <c r="D678" i="6"/>
  <c r="I678" i="6" s="1"/>
  <c r="J677" i="6"/>
  <c r="I677" i="6"/>
  <c r="H677" i="6"/>
  <c r="G677" i="6"/>
  <c r="E677" i="6"/>
  <c r="D677" i="6"/>
  <c r="K677" i="6" s="1"/>
  <c r="K676" i="6"/>
  <c r="J676" i="6"/>
  <c r="I676" i="6"/>
  <c r="H676" i="6"/>
  <c r="G676" i="6"/>
  <c r="E676" i="6"/>
  <c r="D676" i="6"/>
  <c r="K675" i="6"/>
  <c r="J675" i="6"/>
  <c r="I675" i="6"/>
  <c r="H675" i="6"/>
  <c r="G675" i="6"/>
  <c r="E675" i="6"/>
  <c r="D675" i="6"/>
  <c r="K674" i="6"/>
  <c r="J674" i="6"/>
  <c r="I674" i="6"/>
  <c r="H674" i="6"/>
  <c r="G674" i="6"/>
  <c r="E674" i="6"/>
  <c r="D674" i="6"/>
  <c r="H673" i="6"/>
  <c r="G673" i="6"/>
  <c r="E673" i="6"/>
  <c r="D673" i="6"/>
  <c r="H672" i="6"/>
  <c r="G672" i="6"/>
  <c r="E672" i="6"/>
  <c r="D672" i="6"/>
  <c r="K671" i="6"/>
  <c r="H671" i="6"/>
  <c r="G671" i="6"/>
  <c r="E671" i="6"/>
  <c r="D671" i="6"/>
  <c r="J671" i="6" s="1"/>
  <c r="K670" i="6"/>
  <c r="J670" i="6"/>
  <c r="H670" i="6"/>
  <c r="G670" i="6"/>
  <c r="E670" i="6"/>
  <c r="D670" i="6"/>
  <c r="I670" i="6" s="1"/>
  <c r="J669" i="6"/>
  <c r="I669" i="6"/>
  <c r="H669" i="6"/>
  <c r="G669" i="6"/>
  <c r="E669" i="6"/>
  <c r="D669" i="6"/>
  <c r="K669" i="6" s="1"/>
  <c r="K668" i="6"/>
  <c r="J668" i="6"/>
  <c r="I668" i="6"/>
  <c r="H668" i="6"/>
  <c r="G668" i="6"/>
  <c r="E668" i="6"/>
  <c r="D668" i="6"/>
  <c r="K667" i="6"/>
  <c r="J667" i="6"/>
  <c r="I667" i="6"/>
  <c r="H667" i="6"/>
  <c r="G667" i="6"/>
  <c r="E667" i="6"/>
  <c r="D667" i="6"/>
  <c r="K666" i="6"/>
  <c r="J666" i="6"/>
  <c r="I666" i="6"/>
  <c r="H666" i="6"/>
  <c r="G666" i="6"/>
  <c r="E666" i="6"/>
  <c r="D666" i="6"/>
  <c r="H665" i="6"/>
  <c r="G665" i="6"/>
  <c r="E665" i="6"/>
  <c r="D665" i="6"/>
  <c r="H664" i="6"/>
  <c r="G664" i="6"/>
  <c r="E664" i="6"/>
  <c r="D664" i="6"/>
  <c r="K663" i="6"/>
  <c r="H663" i="6"/>
  <c r="G663" i="6"/>
  <c r="E663" i="6"/>
  <c r="D663" i="6"/>
  <c r="J663" i="6" s="1"/>
  <c r="K662" i="6"/>
  <c r="J662" i="6"/>
  <c r="H662" i="6"/>
  <c r="G662" i="6"/>
  <c r="E662" i="6"/>
  <c r="D662" i="6"/>
  <c r="I662" i="6" s="1"/>
  <c r="J661" i="6"/>
  <c r="I661" i="6"/>
  <c r="H661" i="6"/>
  <c r="G661" i="6"/>
  <c r="E661" i="6"/>
  <c r="D661" i="6"/>
  <c r="K661" i="6" s="1"/>
  <c r="K660" i="6"/>
  <c r="J660" i="6"/>
  <c r="I660" i="6"/>
  <c r="H660" i="6"/>
  <c r="G660" i="6"/>
  <c r="E660" i="6"/>
  <c r="D660" i="6"/>
  <c r="K659" i="6"/>
  <c r="J659" i="6"/>
  <c r="I659" i="6"/>
  <c r="H659" i="6"/>
  <c r="G659" i="6"/>
  <c r="E659" i="6"/>
  <c r="D659" i="6"/>
  <c r="K658" i="6"/>
  <c r="J658" i="6"/>
  <c r="I658" i="6"/>
  <c r="H658" i="6"/>
  <c r="G658" i="6"/>
  <c r="E658" i="6"/>
  <c r="D658" i="6"/>
  <c r="H657" i="6"/>
  <c r="G657" i="6"/>
  <c r="E657" i="6"/>
  <c r="D657" i="6"/>
  <c r="H656" i="6"/>
  <c r="G656" i="6"/>
  <c r="E656" i="6"/>
  <c r="D656" i="6"/>
  <c r="K655" i="6"/>
  <c r="H655" i="6"/>
  <c r="G655" i="6"/>
  <c r="E655" i="6"/>
  <c r="D655" i="6"/>
  <c r="J655" i="6" s="1"/>
  <c r="K654" i="6"/>
  <c r="J654" i="6"/>
  <c r="H654" i="6"/>
  <c r="G654" i="6"/>
  <c r="E654" i="6"/>
  <c r="D654" i="6"/>
  <c r="I654" i="6" s="1"/>
  <c r="J653" i="6"/>
  <c r="I653" i="6"/>
  <c r="H653" i="6"/>
  <c r="G653" i="6"/>
  <c r="E653" i="6"/>
  <c r="D653" i="6"/>
  <c r="K653" i="6" s="1"/>
  <c r="K652" i="6"/>
  <c r="J652" i="6"/>
  <c r="I652" i="6"/>
  <c r="H652" i="6"/>
  <c r="G652" i="6"/>
  <c r="E652" i="6"/>
  <c r="D652" i="6"/>
  <c r="K651" i="6"/>
  <c r="J651" i="6"/>
  <c r="I651" i="6"/>
  <c r="H651" i="6"/>
  <c r="G651" i="6"/>
  <c r="E651" i="6"/>
  <c r="D651" i="6"/>
  <c r="K650" i="6"/>
  <c r="J650" i="6"/>
  <c r="I650" i="6"/>
  <c r="H650" i="6"/>
  <c r="G650" i="6"/>
  <c r="E650" i="6"/>
  <c r="D650" i="6"/>
  <c r="H649" i="6"/>
  <c r="G649" i="6"/>
  <c r="E649" i="6"/>
  <c r="D649" i="6"/>
  <c r="H648" i="6"/>
  <c r="G648" i="6"/>
  <c r="E648" i="6"/>
  <c r="D648" i="6"/>
  <c r="K647" i="6"/>
  <c r="H647" i="6"/>
  <c r="G647" i="6"/>
  <c r="E647" i="6"/>
  <c r="D647" i="6"/>
  <c r="J647" i="6" s="1"/>
  <c r="K646" i="6"/>
  <c r="J646" i="6"/>
  <c r="H646" i="6"/>
  <c r="G646" i="6"/>
  <c r="E646" i="6"/>
  <c r="D646" i="6"/>
  <c r="I646" i="6" s="1"/>
  <c r="J645" i="6"/>
  <c r="I645" i="6"/>
  <c r="H645" i="6"/>
  <c r="G645" i="6"/>
  <c r="E645" i="6"/>
  <c r="D645" i="6"/>
  <c r="K645" i="6" s="1"/>
  <c r="K644" i="6"/>
  <c r="J644" i="6"/>
  <c r="I644" i="6"/>
  <c r="H644" i="6"/>
  <c r="G644" i="6"/>
  <c r="E644" i="6"/>
  <c r="D644" i="6"/>
  <c r="K643" i="6"/>
  <c r="J643" i="6"/>
  <c r="I643" i="6"/>
  <c r="H643" i="6"/>
  <c r="G643" i="6"/>
  <c r="E643" i="6"/>
  <c r="D643" i="6"/>
  <c r="K642" i="6"/>
  <c r="J642" i="6"/>
  <c r="I642" i="6"/>
  <c r="H642" i="6"/>
  <c r="G642" i="6"/>
  <c r="E642" i="6"/>
  <c r="D642" i="6"/>
  <c r="H641" i="6"/>
  <c r="G641" i="6"/>
  <c r="E641" i="6"/>
  <c r="D641" i="6"/>
  <c r="H640" i="6"/>
  <c r="G640" i="6"/>
  <c r="E640" i="6"/>
  <c r="D640" i="6"/>
  <c r="K639" i="6"/>
  <c r="H639" i="6"/>
  <c r="G639" i="6"/>
  <c r="E639" i="6"/>
  <c r="D639" i="6"/>
  <c r="J639" i="6" s="1"/>
  <c r="K638" i="6"/>
  <c r="J638" i="6"/>
  <c r="H638" i="6"/>
  <c r="G638" i="6"/>
  <c r="E638" i="6"/>
  <c r="D638" i="6"/>
  <c r="I638" i="6" s="1"/>
  <c r="J637" i="6"/>
  <c r="I637" i="6"/>
  <c r="H637" i="6"/>
  <c r="G637" i="6"/>
  <c r="E637" i="6"/>
  <c r="D637" i="6"/>
  <c r="K637" i="6" s="1"/>
  <c r="K636" i="6"/>
  <c r="J636" i="6"/>
  <c r="I636" i="6"/>
  <c r="H636" i="6"/>
  <c r="G636" i="6"/>
  <c r="E636" i="6"/>
  <c r="D636" i="6"/>
  <c r="K635" i="6"/>
  <c r="J635" i="6"/>
  <c r="I635" i="6"/>
  <c r="H635" i="6"/>
  <c r="G635" i="6"/>
  <c r="E635" i="6"/>
  <c r="D635" i="6"/>
  <c r="K634" i="6"/>
  <c r="J634" i="6"/>
  <c r="I634" i="6"/>
  <c r="H634" i="6"/>
  <c r="G634" i="6"/>
  <c r="E634" i="6"/>
  <c r="D634" i="6"/>
  <c r="H633" i="6"/>
  <c r="G633" i="6"/>
  <c r="E633" i="6"/>
  <c r="D633" i="6"/>
  <c r="H632" i="6"/>
  <c r="G632" i="6"/>
  <c r="E632" i="6"/>
  <c r="D632" i="6"/>
  <c r="K631" i="6"/>
  <c r="H631" i="6"/>
  <c r="G631" i="6"/>
  <c r="E631" i="6"/>
  <c r="D631" i="6"/>
  <c r="J631" i="6" s="1"/>
  <c r="K630" i="6"/>
  <c r="J630" i="6"/>
  <c r="H630" i="6"/>
  <c r="G630" i="6"/>
  <c r="E630" i="6"/>
  <c r="D630" i="6"/>
  <c r="I630" i="6" s="1"/>
  <c r="J629" i="6"/>
  <c r="I629" i="6"/>
  <c r="H629" i="6"/>
  <c r="G629" i="6"/>
  <c r="E629" i="6"/>
  <c r="D629" i="6"/>
  <c r="K629" i="6" s="1"/>
  <c r="K628" i="6"/>
  <c r="J628" i="6"/>
  <c r="I628" i="6"/>
  <c r="H628" i="6"/>
  <c r="G628" i="6"/>
  <c r="E628" i="6"/>
  <c r="D628" i="6"/>
  <c r="K627" i="6"/>
  <c r="J627" i="6"/>
  <c r="I627" i="6"/>
  <c r="H627" i="6"/>
  <c r="G627" i="6"/>
  <c r="E627" i="6"/>
  <c r="D627" i="6"/>
  <c r="K626" i="6"/>
  <c r="J626" i="6"/>
  <c r="I626" i="6"/>
  <c r="H626" i="6"/>
  <c r="G626" i="6"/>
  <c r="E626" i="6"/>
  <c r="D626" i="6"/>
  <c r="H625" i="6"/>
  <c r="G625" i="6"/>
  <c r="E625" i="6"/>
  <c r="D625" i="6"/>
  <c r="H624" i="6"/>
  <c r="G624" i="6"/>
  <c r="E624" i="6"/>
  <c r="D624" i="6"/>
  <c r="K623" i="6"/>
  <c r="H623" i="6"/>
  <c r="G623" i="6"/>
  <c r="E623" i="6"/>
  <c r="D623" i="6"/>
  <c r="J623" i="6" s="1"/>
  <c r="K622" i="6"/>
  <c r="J622" i="6"/>
  <c r="H622" i="6"/>
  <c r="G622" i="6"/>
  <c r="E622" i="6"/>
  <c r="D622" i="6"/>
  <c r="I622" i="6" s="1"/>
  <c r="J621" i="6"/>
  <c r="I621" i="6"/>
  <c r="H621" i="6"/>
  <c r="G621" i="6"/>
  <c r="E621" i="6"/>
  <c r="D621" i="6"/>
  <c r="K621" i="6" s="1"/>
  <c r="K620" i="6"/>
  <c r="J620" i="6"/>
  <c r="I620" i="6"/>
  <c r="H620" i="6"/>
  <c r="G620" i="6"/>
  <c r="E620" i="6"/>
  <c r="D620" i="6"/>
  <c r="K619" i="6"/>
  <c r="J619" i="6"/>
  <c r="I619" i="6"/>
  <c r="H619" i="6"/>
  <c r="G619" i="6"/>
  <c r="E619" i="6"/>
  <c r="D619" i="6"/>
  <c r="K618" i="6"/>
  <c r="J618" i="6"/>
  <c r="I618" i="6"/>
  <c r="H618" i="6"/>
  <c r="G618" i="6"/>
  <c r="E618" i="6"/>
  <c r="D618" i="6"/>
  <c r="H617" i="6"/>
  <c r="G617" i="6"/>
  <c r="E617" i="6"/>
  <c r="D617" i="6"/>
  <c r="H616" i="6"/>
  <c r="G616" i="6"/>
  <c r="E616" i="6"/>
  <c r="D616" i="6"/>
  <c r="K615" i="6"/>
  <c r="H615" i="6"/>
  <c r="G615" i="6"/>
  <c r="E615" i="6"/>
  <c r="D615" i="6"/>
  <c r="J615" i="6" s="1"/>
  <c r="K614" i="6"/>
  <c r="J614" i="6"/>
  <c r="H614" i="6"/>
  <c r="G614" i="6"/>
  <c r="E614" i="6"/>
  <c r="D614" i="6"/>
  <c r="I614" i="6" s="1"/>
  <c r="J613" i="6"/>
  <c r="I613" i="6"/>
  <c r="H613" i="6"/>
  <c r="G613" i="6"/>
  <c r="E613" i="6"/>
  <c r="D613" i="6"/>
  <c r="K613" i="6" s="1"/>
  <c r="K612" i="6"/>
  <c r="J612" i="6"/>
  <c r="I612" i="6"/>
  <c r="H612" i="6"/>
  <c r="G612" i="6"/>
  <c r="E612" i="6"/>
  <c r="D612" i="6"/>
  <c r="K611" i="6"/>
  <c r="J611" i="6"/>
  <c r="I611" i="6"/>
  <c r="H611" i="6"/>
  <c r="G611" i="6"/>
  <c r="E611" i="6"/>
  <c r="D611" i="6"/>
  <c r="K610" i="6"/>
  <c r="J610" i="6"/>
  <c r="I610" i="6"/>
  <c r="H610" i="6"/>
  <c r="G610" i="6"/>
  <c r="E610" i="6"/>
  <c r="D610" i="6"/>
  <c r="H609" i="6"/>
  <c r="G609" i="6"/>
  <c r="E609" i="6"/>
  <c r="D609" i="6"/>
  <c r="H608" i="6"/>
  <c r="G608" i="6"/>
  <c r="E608" i="6"/>
  <c r="D608" i="6"/>
  <c r="K607" i="6"/>
  <c r="H607" i="6"/>
  <c r="G607" i="6"/>
  <c r="E607" i="6"/>
  <c r="D607" i="6"/>
  <c r="J607" i="6" s="1"/>
  <c r="K606" i="6"/>
  <c r="J606" i="6"/>
  <c r="H606" i="6"/>
  <c r="G606" i="6"/>
  <c r="E606" i="6"/>
  <c r="D606" i="6"/>
  <c r="I606" i="6" s="1"/>
  <c r="J605" i="6"/>
  <c r="I605" i="6"/>
  <c r="H605" i="6"/>
  <c r="G605" i="6"/>
  <c r="E605" i="6"/>
  <c r="D605" i="6"/>
  <c r="K605" i="6" s="1"/>
  <c r="K604" i="6"/>
  <c r="J604" i="6"/>
  <c r="I604" i="6"/>
  <c r="H604" i="6"/>
  <c r="G604" i="6"/>
  <c r="E604" i="6"/>
  <c r="D604" i="6"/>
  <c r="K603" i="6"/>
  <c r="J603" i="6"/>
  <c r="I603" i="6"/>
  <c r="H603" i="6"/>
  <c r="G603" i="6"/>
  <c r="E603" i="6"/>
  <c r="D603" i="6"/>
  <c r="K602" i="6"/>
  <c r="J602" i="6"/>
  <c r="I602" i="6"/>
  <c r="H602" i="6"/>
  <c r="G602" i="6"/>
  <c r="E602" i="6"/>
  <c r="D602" i="6"/>
  <c r="H601" i="6"/>
  <c r="G601" i="6"/>
  <c r="E601" i="6"/>
  <c r="D601" i="6"/>
  <c r="H600" i="6"/>
  <c r="G600" i="6"/>
  <c r="E600" i="6"/>
  <c r="D600" i="6"/>
  <c r="K599" i="6"/>
  <c r="H599" i="6"/>
  <c r="G599" i="6"/>
  <c r="E599" i="6"/>
  <c r="D599" i="6"/>
  <c r="J599" i="6" s="1"/>
  <c r="K598" i="6"/>
  <c r="J598" i="6"/>
  <c r="H598" i="6"/>
  <c r="G598" i="6"/>
  <c r="E598" i="6"/>
  <c r="D598" i="6"/>
  <c r="I598" i="6" s="1"/>
  <c r="J597" i="6"/>
  <c r="I597" i="6"/>
  <c r="H597" i="6"/>
  <c r="G597" i="6"/>
  <c r="E597" i="6"/>
  <c r="D597" i="6"/>
  <c r="K597" i="6" s="1"/>
  <c r="K596" i="6"/>
  <c r="J596" i="6"/>
  <c r="I596" i="6"/>
  <c r="H596" i="6"/>
  <c r="G596" i="6"/>
  <c r="E596" i="6"/>
  <c r="D596" i="6"/>
  <c r="K595" i="6"/>
  <c r="J595" i="6"/>
  <c r="I595" i="6"/>
  <c r="H595" i="6"/>
  <c r="G595" i="6"/>
  <c r="E595" i="6"/>
  <c r="D595" i="6"/>
  <c r="K594" i="6"/>
  <c r="J594" i="6"/>
  <c r="I594" i="6"/>
  <c r="H594" i="6"/>
  <c r="G594" i="6"/>
  <c r="E594" i="6"/>
  <c r="D594" i="6"/>
  <c r="H593" i="6"/>
  <c r="G593" i="6"/>
  <c r="E593" i="6"/>
  <c r="D593" i="6"/>
  <c r="H592" i="6"/>
  <c r="G592" i="6"/>
  <c r="E592" i="6"/>
  <c r="D592" i="6"/>
  <c r="K591" i="6"/>
  <c r="H591" i="6"/>
  <c r="G591" i="6"/>
  <c r="E591" i="6"/>
  <c r="D591" i="6"/>
  <c r="J591" i="6" s="1"/>
  <c r="K590" i="6"/>
  <c r="J590" i="6"/>
  <c r="H590" i="6"/>
  <c r="G590" i="6"/>
  <c r="E590" i="6"/>
  <c r="D590" i="6"/>
  <c r="I590" i="6" s="1"/>
  <c r="J589" i="6"/>
  <c r="I589" i="6"/>
  <c r="H589" i="6"/>
  <c r="G589" i="6"/>
  <c r="E589" i="6"/>
  <c r="D589" i="6"/>
  <c r="K589" i="6" s="1"/>
  <c r="K588" i="6"/>
  <c r="J588" i="6"/>
  <c r="I588" i="6"/>
  <c r="H588" i="6"/>
  <c r="G588" i="6"/>
  <c r="E588" i="6"/>
  <c r="D588" i="6"/>
  <c r="K587" i="6"/>
  <c r="J587" i="6"/>
  <c r="I587" i="6"/>
  <c r="H587" i="6"/>
  <c r="G587" i="6"/>
  <c r="E587" i="6"/>
  <c r="D587" i="6"/>
  <c r="K586" i="6"/>
  <c r="J586" i="6"/>
  <c r="I586" i="6"/>
  <c r="H586" i="6"/>
  <c r="G586" i="6"/>
  <c r="E586" i="6"/>
  <c r="D586" i="6"/>
  <c r="H585" i="6"/>
  <c r="G585" i="6"/>
  <c r="E585" i="6"/>
  <c r="D585" i="6"/>
  <c r="H584" i="6"/>
  <c r="G584" i="6"/>
  <c r="E584" i="6"/>
  <c r="D584" i="6"/>
  <c r="K583" i="6"/>
  <c r="H583" i="6"/>
  <c r="G583" i="6"/>
  <c r="E583" i="6"/>
  <c r="D583" i="6"/>
  <c r="J583" i="6" s="1"/>
  <c r="K582" i="6"/>
  <c r="J582" i="6"/>
  <c r="H582" i="6"/>
  <c r="G582" i="6"/>
  <c r="E582" i="6"/>
  <c r="D582" i="6"/>
  <c r="I582" i="6" s="1"/>
  <c r="J581" i="6"/>
  <c r="I581" i="6"/>
  <c r="H581" i="6"/>
  <c r="G581" i="6"/>
  <c r="E581" i="6"/>
  <c r="D581" i="6"/>
  <c r="K581" i="6" s="1"/>
  <c r="K580" i="6"/>
  <c r="J580" i="6"/>
  <c r="I580" i="6"/>
  <c r="H580" i="6"/>
  <c r="G580" i="6"/>
  <c r="E580" i="6"/>
  <c r="D580" i="6"/>
  <c r="K579" i="6"/>
  <c r="J579" i="6"/>
  <c r="I579" i="6"/>
  <c r="H579" i="6"/>
  <c r="G579" i="6"/>
  <c r="E579" i="6"/>
  <c r="D579" i="6"/>
  <c r="K578" i="6"/>
  <c r="J578" i="6"/>
  <c r="I578" i="6"/>
  <c r="H578" i="6"/>
  <c r="G578" i="6"/>
  <c r="E578" i="6"/>
  <c r="D578" i="6"/>
  <c r="H577" i="6"/>
  <c r="G577" i="6"/>
  <c r="E577" i="6"/>
  <c r="D577" i="6"/>
  <c r="H576" i="6"/>
  <c r="G576" i="6"/>
  <c r="E576" i="6"/>
  <c r="D576" i="6"/>
  <c r="K575" i="6"/>
  <c r="H575" i="6"/>
  <c r="G575" i="6"/>
  <c r="E575" i="6"/>
  <c r="D575" i="6"/>
  <c r="J575" i="6" s="1"/>
  <c r="K574" i="6"/>
  <c r="J574" i="6"/>
  <c r="H574" i="6"/>
  <c r="G574" i="6"/>
  <c r="E574" i="6"/>
  <c r="D574" i="6"/>
  <c r="I574" i="6" s="1"/>
  <c r="J573" i="6"/>
  <c r="I573" i="6"/>
  <c r="H573" i="6"/>
  <c r="G573" i="6"/>
  <c r="E573" i="6"/>
  <c r="D573" i="6"/>
  <c r="K573" i="6" s="1"/>
  <c r="K572" i="6"/>
  <c r="J572" i="6"/>
  <c r="I572" i="6"/>
  <c r="H572" i="6"/>
  <c r="G572" i="6"/>
  <c r="E572" i="6"/>
  <c r="D572" i="6"/>
  <c r="K571" i="6"/>
  <c r="J571" i="6"/>
  <c r="I571" i="6"/>
  <c r="H571" i="6"/>
  <c r="G571" i="6"/>
  <c r="E571" i="6"/>
  <c r="D571" i="6"/>
  <c r="K570" i="6"/>
  <c r="J570" i="6"/>
  <c r="I570" i="6"/>
  <c r="H570" i="6"/>
  <c r="G570" i="6"/>
  <c r="E570" i="6"/>
  <c r="D570" i="6"/>
  <c r="H569" i="6"/>
  <c r="G569" i="6"/>
  <c r="E569" i="6"/>
  <c r="D569" i="6"/>
  <c r="H568" i="6"/>
  <c r="G568" i="6"/>
  <c r="E568" i="6"/>
  <c r="D568" i="6"/>
  <c r="K567" i="6"/>
  <c r="H567" i="6"/>
  <c r="G567" i="6"/>
  <c r="E567" i="6"/>
  <c r="D567" i="6"/>
  <c r="J567" i="6" s="1"/>
  <c r="K566" i="6"/>
  <c r="J566" i="6"/>
  <c r="H566" i="6"/>
  <c r="G566" i="6"/>
  <c r="E566" i="6"/>
  <c r="D566" i="6"/>
  <c r="I566" i="6" s="1"/>
  <c r="J565" i="6"/>
  <c r="I565" i="6"/>
  <c r="H565" i="6"/>
  <c r="G565" i="6"/>
  <c r="E565" i="6"/>
  <c r="D565" i="6"/>
  <c r="K565" i="6" s="1"/>
  <c r="K564" i="6"/>
  <c r="J564" i="6"/>
  <c r="I564" i="6"/>
  <c r="H564" i="6"/>
  <c r="G564" i="6"/>
  <c r="E564" i="6"/>
  <c r="D564" i="6"/>
  <c r="K563" i="6"/>
  <c r="J563" i="6"/>
  <c r="I563" i="6"/>
  <c r="H563" i="6"/>
  <c r="G563" i="6"/>
  <c r="E563" i="6"/>
  <c r="D563" i="6"/>
  <c r="K562" i="6"/>
  <c r="J562" i="6"/>
  <c r="I562" i="6"/>
  <c r="H562" i="6"/>
  <c r="G562" i="6"/>
  <c r="E562" i="6"/>
  <c r="D562" i="6"/>
  <c r="H561" i="6"/>
  <c r="G561" i="6"/>
  <c r="E561" i="6"/>
  <c r="D561" i="6"/>
  <c r="H560" i="6"/>
  <c r="G560" i="6"/>
  <c r="E560" i="6"/>
  <c r="D560" i="6"/>
  <c r="K559" i="6"/>
  <c r="H559" i="6"/>
  <c r="G559" i="6"/>
  <c r="E559" i="6"/>
  <c r="D559" i="6"/>
  <c r="J559" i="6" s="1"/>
  <c r="K558" i="6"/>
  <c r="J558" i="6"/>
  <c r="H558" i="6"/>
  <c r="G558" i="6"/>
  <c r="E558" i="6"/>
  <c r="D558" i="6"/>
  <c r="I558" i="6" s="1"/>
  <c r="J557" i="6"/>
  <c r="I557" i="6"/>
  <c r="H557" i="6"/>
  <c r="G557" i="6"/>
  <c r="E557" i="6"/>
  <c r="D557" i="6"/>
  <c r="K557" i="6" s="1"/>
  <c r="K556" i="6"/>
  <c r="J556" i="6"/>
  <c r="I556" i="6"/>
  <c r="H556" i="6"/>
  <c r="G556" i="6"/>
  <c r="E556" i="6"/>
  <c r="D556" i="6"/>
  <c r="K555" i="6"/>
  <c r="J555" i="6"/>
  <c r="I555" i="6"/>
  <c r="H555" i="6"/>
  <c r="G555" i="6"/>
  <c r="E555" i="6"/>
  <c r="D555" i="6"/>
  <c r="K554" i="6"/>
  <c r="J554" i="6"/>
  <c r="I554" i="6"/>
  <c r="H554" i="6"/>
  <c r="G554" i="6"/>
  <c r="E554" i="6"/>
  <c r="D554" i="6"/>
  <c r="H553" i="6"/>
  <c r="G553" i="6"/>
  <c r="E553" i="6"/>
  <c r="D553" i="6"/>
  <c r="H552" i="6"/>
  <c r="G552" i="6"/>
  <c r="E552" i="6"/>
  <c r="D552" i="6"/>
  <c r="K551" i="6"/>
  <c r="H551" i="6"/>
  <c r="G551" i="6"/>
  <c r="E551" i="6"/>
  <c r="D551" i="6"/>
  <c r="J551" i="6" s="1"/>
  <c r="K550" i="6"/>
  <c r="J550" i="6"/>
  <c r="H550" i="6"/>
  <c r="G550" i="6"/>
  <c r="E550" i="6"/>
  <c r="D550" i="6"/>
  <c r="I550" i="6" s="1"/>
  <c r="J549" i="6"/>
  <c r="I549" i="6"/>
  <c r="H549" i="6"/>
  <c r="G549" i="6"/>
  <c r="E549" i="6"/>
  <c r="D549" i="6"/>
  <c r="K549" i="6" s="1"/>
  <c r="K548" i="6"/>
  <c r="J548" i="6"/>
  <c r="I548" i="6"/>
  <c r="H548" i="6"/>
  <c r="G548" i="6"/>
  <c r="E548" i="6"/>
  <c r="D548" i="6"/>
  <c r="K547" i="6"/>
  <c r="J547" i="6"/>
  <c r="I547" i="6"/>
  <c r="H547" i="6"/>
  <c r="G547" i="6"/>
  <c r="E547" i="6"/>
  <c r="D547" i="6"/>
  <c r="K546" i="6"/>
  <c r="J546" i="6"/>
  <c r="I546" i="6"/>
  <c r="H546" i="6"/>
  <c r="G546" i="6"/>
  <c r="E546" i="6"/>
  <c r="D546" i="6"/>
  <c r="H545" i="6"/>
  <c r="G545" i="6"/>
  <c r="E545" i="6"/>
  <c r="D545" i="6"/>
  <c r="H544" i="6"/>
  <c r="G544" i="6"/>
  <c r="E544" i="6"/>
  <c r="D544" i="6"/>
  <c r="K543" i="6"/>
  <c r="H543" i="6"/>
  <c r="G543" i="6"/>
  <c r="E543" i="6"/>
  <c r="D543" i="6"/>
  <c r="J543" i="6" s="1"/>
  <c r="K542" i="6"/>
  <c r="J542" i="6"/>
  <c r="H542" i="6"/>
  <c r="G542" i="6"/>
  <c r="E542" i="6"/>
  <c r="D542" i="6"/>
  <c r="I542" i="6" s="1"/>
  <c r="J541" i="6"/>
  <c r="I541" i="6"/>
  <c r="H541" i="6"/>
  <c r="G541" i="6"/>
  <c r="E541" i="6"/>
  <c r="D541" i="6"/>
  <c r="K541" i="6" s="1"/>
  <c r="K540" i="6"/>
  <c r="J540" i="6"/>
  <c r="I540" i="6"/>
  <c r="H540" i="6"/>
  <c r="G540" i="6"/>
  <c r="E540" i="6"/>
  <c r="D540" i="6"/>
  <c r="K539" i="6"/>
  <c r="J539" i="6"/>
  <c r="I539" i="6"/>
  <c r="H539" i="6"/>
  <c r="G539" i="6"/>
  <c r="E539" i="6"/>
  <c r="D539" i="6"/>
  <c r="K538" i="6"/>
  <c r="J538" i="6"/>
  <c r="I538" i="6"/>
  <c r="H538" i="6"/>
  <c r="G538" i="6"/>
  <c r="E538" i="6"/>
  <c r="D538" i="6"/>
  <c r="H537" i="6"/>
  <c r="G537" i="6"/>
  <c r="E537" i="6"/>
  <c r="D537" i="6"/>
  <c r="H536" i="6"/>
  <c r="G536" i="6"/>
  <c r="E536" i="6"/>
  <c r="D536" i="6"/>
  <c r="K535" i="6"/>
  <c r="H535" i="6"/>
  <c r="G535" i="6"/>
  <c r="E535" i="6"/>
  <c r="D535" i="6"/>
  <c r="J535" i="6" s="1"/>
  <c r="K534" i="6"/>
  <c r="J534" i="6"/>
  <c r="H534" i="6"/>
  <c r="G534" i="6"/>
  <c r="E534" i="6"/>
  <c r="D534" i="6"/>
  <c r="I534" i="6" s="1"/>
  <c r="J533" i="6"/>
  <c r="I533" i="6"/>
  <c r="H533" i="6"/>
  <c r="G533" i="6"/>
  <c r="E533" i="6"/>
  <c r="D533" i="6"/>
  <c r="K533" i="6" s="1"/>
  <c r="K532" i="6"/>
  <c r="J532" i="6"/>
  <c r="I532" i="6"/>
  <c r="H532" i="6"/>
  <c r="G532" i="6"/>
  <c r="E532" i="6"/>
  <c r="D532" i="6"/>
  <c r="K531" i="6"/>
  <c r="J531" i="6"/>
  <c r="I531" i="6"/>
  <c r="H531" i="6"/>
  <c r="G531" i="6"/>
  <c r="E531" i="6"/>
  <c r="D531" i="6"/>
  <c r="K530" i="6"/>
  <c r="J530" i="6"/>
  <c r="I530" i="6"/>
  <c r="H530" i="6"/>
  <c r="G530" i="6"/>
  <c r="E530" i="6"/>
  <c r="D530" i="6"/>
  <c r="H529" i="6"/>
  <c r="G529" i="6"/>
  <c r="E529" i="6"/>
  <c r="D529" i="6"/>
  <c r="H528" i="6"/>
  <c r="G528" i="6"/>
  <c r="E528" i="6"/>
  <c r="D528" i="6"/>
  <c r="K527" i="6"/>
  <c r="H527" i="6"/>
  <c r="G527" i="6"/>
  <c r="E527" i="6"/>
  <c r="D527" i="6"/>
  <c r="J527" i="6" s="1"/>
  <c r="K526" i="6"/>
  <c r="J526" i="6"/>
  <c r="H526" i="6"/>
  <c r="G526" i="6"/>
  <c r="E526" i="6"/>
  <c r="D526" i="6"/>
  <c r="I526" i="6" s="1"/>
  <c r="J525" i="6"/>
  <c r="I525" i="6"/>
  <c r="H525" i="6"/>
  <c r="G525" i="6"/>
  <c r="E525" i="6"/>
  <c r="D525" i="6"/>
  <c r="K525" i="6" s="1"/>
  <c r="K524" i="6"/>
  <c r="J524" i="6"/>
  <c r="I524" i="6"/>
  <c r="H524" i="6"/>
  <c r="G524" i="6"/>
  <c r="E524" i="6"/>
  <c r="D524" i="6"/>
  <c r="K523" i="6"/>
  <c r="J523" i="6"/>
  <c r="I523" i="6"/>
  <c r="H523" i="6"/>
  <c r="G523" i="6"/>
  <c r="E523" i="6"/>
  <c r="D523" i="6"/>
  <c r="K522" i="6"/>
  <c r="J522" i="6"/>
  <c r="I522" i="6"/>
  <c r="H522" i="6"/>
  <c r="G522" i="6"/>
  <c r="E522" i="6"/>
  <c r="D522" i="6"/>
  <c r="H521" i="6"/>
  <c r="G521" i="6"/>
  <c r="E521" i="6"/>
  <c r="D521" i="6"/>
  <c r="H520" i="6"/>
  <c r="G520" i="6"/>
  <c r="E520" i="6"/>
  <c r="D520" i="6"/>
  <c r="K519" i="6"/>
  <c r="H519" i="6"/>
  <c r="G519" i="6"/>
  <c r="E519" i="6"/>
  <c r="D519" i="6"/>
  <c r="J519" i="6" s="1"/>
  <c r="K518" i="6"/>
  <c r="J518" i="6"/>
  <c r="H518" i="6"/>
  <c r="G518" i="6"/>
  <c r="E518" i="6"/>
  <c r="D518" i="6"/>
  <c r="I518" i="6" s="1"/>
  <c r="J517" i="6"/>
  <c r="I517" i="6"/>
  <c r="H517" i="6"/>
  <c r="G517" i="6"/>
  <c r="E517" i="6"/>
  <c r="D517" i="6"/>
  <c r="K517" i="6" s="1"/>
  <c r="K516" i="6"/>
  <c r="J516" i="6"/>
  <c r="I516" i="6"/>
  <c r="H516" i="6"/>
  <c r="G516" i="6"/>
  <c r="E516" i="6"/>
  <c r="D516" i="6"/>
  <c r="K515" i="6"/>
  <c r="J515" i="6"/>
  <c r="I515" i="6"/>
  <c r="H515" i="6"/>
  <c r="G515" i="6"/>
  <c r="E515" i="6"/>
  <c r="D515" i="6"/>
  <c r="K514" i="6"/>
  <c r="J514" i="6"/>
  <c r="I514" i="6"/>
  <c r="H514" i="6"/>
  <c r="G514" i="6"/>
  <c r="E514" i="6"/>
  <c r="D514" i="6"/>
  <c r="H513" i="6"/>
  <c r="G513" i="6"/>
  <c r="E513" i="6"/>
  <c r="D513" i="6"/>
  <c r="H512" i="6"/>
  <c r="G512" i="6"/>
  <c r="E512" i="6"/>
  <c r="D512" i="6"/>
  <c r="K511" i="6"/>
  <c r="H511" i="6"/>
  <c r="G511" i="6"/>
  <c r="E511" i="6"/>
  <c r="D511" i="6"/>
  <c r="J511" i="6" s="1"/>
  <c r="K510" i="6"/>
  <c r="J510" i="6"/>
  <c r="H510" i="6"/>
  <c r="G510" i="6"/>
  <c r="E510" i="6"/>
  <c r="D510" i="6"/>
  <c r="I510" i="6" s="1"/>
  <c r="J509" i="6"/>
  <c r="I509" i="6"/>
  <c r="H509" i="6"/>
  <c r="G509" i="6"/>
  <c r="E509" i="6"/>
  <c r="D509" i="6"/>
  <c r="K509" i="6" s="1"/>
  <c r="K508" i="6"/>
  <c r="J508" i="6"/>
  <c r="I508" i="6"/>
  <c r="H508" i="6"/>
  <c r="G508" i="6"/>
  <c r="E508" i="6"/>
  <c r="D508" i="6"/>
  <c r="K507" i="6"/>
  <c r="J507" i="6"/>
  <c r="I507" i="6"/>
  <c r="H507" i="6"/>
  <c r="G507" i="6"/>
  <c r="E507" i="6"/>
  <c r="D507" i="6"/>
  <c r="K506" i="6"/>
  <c r="J506" i="6"/>
  <c r="I506" i="6"/>
  <c r="H506" i="6"/>
  <c r="G506" i="6"/>
  <c r="E506" i="6"/>
  <c r="D506" i="6"/>
  <c r="H505" i="6"/>
  <c r="G505" i="6"/>
  <c r="E505" i="6"/>
  <c r="D505" i="6"/>
  <c r="H504" i="6"/>
  <c r="G504" i="6"/>
  <c r="E504" i="6"/>
  <c r="D504" i="6"/>
  <c r="K503" i="6"/>
  <c r="H503" i="6"/>
  <c r="G503" i="6"/>
  <c r="E503" i="6"/>
  <c r="D503" i="6"/>
  <c r="J503" i="6" s="1"/>
  <c r="K502" i="6"/>
  <c r="J502" i="6"/>
  <c r="H502" i="6"/>
  <c r="G502" i="6"/>
  <c r="E502" i="6"/>
  <c r="D502" i="6"/>
  <c r="I502" i="6" s="1"/>
  <c r="J501" i="6"/>
  <c r="I501" i="6"/>
  <c r="H501" i="6"/>
  <c r="G501" i="6"/>
  <c r="E501" i="6"/>
  <c r="D501" i="6"/>
  <c r="K501" i="6" s="1"/>
  <c r="K500" i="6"/>
  <c r="J500" i="6"/>
  <c r="I500" i="6"/>
  <c r="H500" i="6"/>
  <c r="G500" i="6"/>
  <c r="E500" i="6"/>
  <c r="D500" i="6"/>
  <c r="K499" i="6"/>
  <c r="J499" i="6"/>
  <c r="I499" i="6"/>
  <c r="H499" i="6"/>
  <c r="G499" i="6"/>
  <c r="E499" i="6"/>
  <c r="D499" i="6"/>
  <c r="K498" i="6"/>
  <c r="J498" i="6"/>
  <c r="I498" i="6"/>
  <c r="H498" i="6"/>
  <c r="G498" i="6"/>
  <c r="E498" i="6"/>
  <c r="D498" i="6"/>
  <c r="H497" i="6"/>
  <c r="G497" i="6"/>
  <c r="E497" i="6"/>
  <c r="D497" i="6"/>
  <c r="H496" i="6"/>
  <c r="G496" i="6"/>
  <c r="E496" i="6"/>
  <c r="D496" i="6"/>
  <c r="K495" i="6"/>
  <c r="H495" i="6"/>
  <c r="G495" i="6"/>
  <c r="E495" i="6"/>
  <c r="D495" i="6"/>
  <c r="J495" i="6" s="1"/>
  <c r="K494" i="6"/>
  <c r="J494" i="6"/>
  <c r="H494" i="6"/>
  <c r="G494" i="6"/>
  <c r="E494" i="6"/>
  <c r="D494" i="6"/>
  <c r="I494" i="6" s="1"/>
  <c r="J493" i="6"/>
  <c r="I493" i="6"/>
  <c r="H493" i="6"/>
  <c r="G493" i="6"/>
  <c r="E493" i="6"/>
  <c r="D493" i="6"/>
  <c r="K493" i="6" s="1"/>
  <c r="K492" i="6"/>
  <c r="J492" i="6"/>
  <c r="I492" i="6"/>
  <c r="H492" i="6"/>
  <c r="G492" i="6"/>
  <c r="E492" i="6"/>
  <c r="D492" i="6"/>
  <c r="K491" i="6"/>
  <c r="J491" i="6"/>
  <c r="I491" i="6"/>
  <c r="H491" i="6"/>
  <c r="G491" i="6"/>
  <c r="E491" i="6"/>
  <c r="D491" i="6"/>
  <c r="K490" i="6"/>
  <c r="J490" i="6"/>
  <c r="I490" i="6"/>
  <c r="H490" i="6"/>
  <c r="G490" i="6"/>
  <c r="E490" i="6"/>
  <c r="D490" i="6"/>
  <c r="H489" i="6"/>
  <c r="G489" i="6"/>
  <c r="E489" i="6"/>
  <c r="D489" i="6"/>
  <c r="H488" i="6"/>
  <c r="G488" i="6"/>
  <c r="E488" i="6"/>
  <c r="D488" i="6"/>
  <c r="K487" i="6"/>
  <c r="H487" i="6"/>
  <c r="G487" i="6"/>
  <c r="E487" i="6"/>
  <c r="D487" i="6"/>
  <c r="J487" i="6" s="1"/>
  <c r="K486" i="6"/>
  <c r="J486" i="6"/>
  <c r="H486" i="6"/>
  <c r="G486" i="6"/>
  <c r="E486" i="6"/>
  <c r="D486" i="6"/>
  <c r="I486" i="6" s="1"/>
  <c r="J485" i="6"/>
  <c r="I485" i="6"/>
  <c r="H485" i="6"/>
  <c r="G485" i="6"/>
  <c r="E485" i="6"/>
  <c r="D485" i="6"/>
  <c r="K485" i="6" s="1"/>
  <c r="K484" i="6"/>
  <c r="J484" i="6"/>
  <c r="I484" i="6"/>
  <c r="H484" i="6"/>
  <c r="G484" i="6"/>
  <c r="E484" i="6"/>
  <c r="D484" i="6"/>
  <c r="K483" i="6"/>
  <c r="J483" i="6"/>
  <c r="I483" i="6"/>
  <c r="H483" i="6"/>
  <c r="G483" i="6"/>
  <c r="E483" i="6"/>
  <c r="D483" i="6"/>
  <c r="K482" i="6"/>
  <c r="J482" i="6"/>
  <c r="I482" i="6"/>
  <c r="H482" i="6"/>
  <c r="G482" i="6"/>
  <c r="E482" i="6"/>
  <c r="D482" i="6"/>
  <c r="H481" i="6"/>
  <c r="G481" i="6"/>
  <c r="E481" i="6"/>
  <c r="D481" i="6"/>
  <c r="H480" i="6"/>
  <c r="G480" i="6"/>
  <c r="E480" i="6"/>
  <c r="D480" i="6"/>
  <c r="K479" i="6"/>
  <c r="H479" i="6"/>
  <c r="G479" i="6"/>
  <c r="E479" i="6"/>
  <c r="D479" i="6"/>
  <c r="J479" i="6" s="1"/>
  <c r="K478" i="6"/>
  <c r="J478" i="6"/>
  <c r="H478" i="6"/>
  <c r="G478" i="6"/>
  <c r="E478" i="6"/>
  <c r="D478" i="6"/>
  <c r="I478" i="6" s="1"/>
  <c r="J477" i="6"/>
  <c r="I477" i="6"/>
  <c r="H477" i="6"/>
  <c r="G477" i="6"/>
  <c r="E477" i="6"/>
  <c r="D477" i="6"/>
  <c r="K477" i="6" s="1"/>
  <c r="K476" i="6"/>
  <c r="J476" i="6"/>
  <c r="I476" i="6"/>
  <c r="H476" i="6"/>
  <c r="G476" i="6"/>
  <c r="E476" i="6"/>
  <c r="D476" i="6"/>
  <c r="K475" i="6"/>
  <c r="J475" i="6"/>
  <c r="I475" i="6"/>
  <c r="H475" i="6"/>
  <c r="G475" i="6"/>
  <c r="E475" i="6"/>
  <c r="D475" i="6"/>
  <c r="K474" i="6"/>
  <c r="J474" i="6"/>
  <c r="I474" i="6"/>
  <c r="H474" i="6"/>
  <c r="G474" i="6"/>
  <c r="E474" i="6"/>
  <c r="D474" i="6"/>
  <c r="H473" i="6"/>
  <c r="G473" i="6"/>
  <c r="E473" i="6"/>
  <c r="D473" i="6"/>
  <c r="H472" i="6"/>
  <c r="G472" i="6"/>
  <c r="E472" i="6"/>
  <c r="D472" i="6"/>
  <c r="K471" i="6"/>
  <c r="H471" i="6"/>
  <c r="G471" i="6"/>
  <c r="E471" i="6"/>
  <c r="D471" i="6"/>
  <c r="J471" i="6" s="1"/>
  <c r="K470" i="6"/>
  <c r="J470" i="6"/>
  <c r="H470" i="6"/>
  <c r="G470" i="6"/>
  <c r="E470" i="6"/>
  <c r="D470" i="6"/>
  <c r="I470" i="6" s="1"/>
  <c r="J469" i="6"/>
  <c r="I469" i="6"/>
  <c r="H469" i="6"/>
  <c r="G469" i="6"/>
  <c r="E469" i="6"/>
  <c r="D469" i="6"/>
  <c r="K469" i="6" s="1"/>
  <c r="K468" i="6"/>
  <c r="J468" i="6"/>
  <c r="I468" i="6"/>
  <c r="H468" i="6"/>
  <c r="G468" i="6"/>
  <c r="E468" i="6"/>
  <c r="D468" i="6"/>
  <c r="K467" i="6"/>
  <c r="J467" i="6"/>
  <c r="I467" i="6"/>
  <c r="H467" i="6"/>
  <c r="G467" i="6"/>
  <c r="E467" i="6"/>
  <c r="D467" i="6"/>
  <c r="K466" i="6"/>
  <c r="J466" i="6"/>
  <c r="I466" i="6"/>
  <c r="H466" i="6"/>
  <c r="G466" i="6"/>
  <c r="E466" i="6"/>
  <c r="D466" i="6"/>
  <c r="H465" i="6"/>
  <c r="G465" i="6"/>
  <c r="E465" i="6"/>
  <c r="D465" i="6"/>
  <c r="H464" i="6"/>
  <c r="G464" i="6"/>
  <c r="E464" i="6"/>
  <c r="D464" i="6"/>
  <c r="K463" i="6"/>
  <c r="H463" i="6"/>
  <c r="G463" i="6"/>
  <c r="E463" i="6"/>
  <c r="D463" i="6"/>
  <c r="J463" i="6" s="1"/>
  <c r="K462" i="6"/>
  <c r="J462" i="6"/>
  <c r="H462" i="6"/>
  <c r="G462" i="6"/>
  <c r="E462" i="6"/>
  <c r="D462" i="6"/>
  <c r="I462" i="6" s="1"/>
  <c r="J461" i="6"/>
  <c r="I461" i="6"/>
  <c r="H461" i="6"/>
  <c r="G461" i="6"/>
  <c r="E461" i="6"/>
  <c r="D461" i="6"/>
  <c r="K461" i="6" s="1"/>
  <c r="K460" i="6"/>
  <c r="J460" i="6"/>
  <c r="I460" i="6"/>
  <c r="H460" i="6"/>
  <c r="G460" i="6"/>
  <c r="E460" i="6"/>
  <c r="D460" i="6"/>
  <c r="K459" i="6"/>
  <c r="J459" i="6"/>
  <c r="I459" i="6"/>
  <c r="H459" i="6"/>
  <c r="G459" i="6"/>
  <c r="E459" i="6"/>
  <c r="D459" i="6"/>
  <c r="K458" i="6"/>
  <c r="J458" i="6"/>
  <c r="I458" i="6"/>
  <c r="H458" i="6"/>
  <c r="G458" i="6"/>
  <c r="E458" i="6"/>
  <c r="D458" i="6"/>
  <c r="H457" i="6"/>
  <c r="G457" i="6"/>
  <c r="E457" i="6"/>
  <c r="D457" i="6"/>
  <c r="H456" i="6"/>
  <c r="G456" i="6"/>
  <c r="E456" i="6"/>
  <c r="D456" i="6"/>
  <c r="K455" i="6"/>
  <c r="H455" i="6"/>
  <c r="G455" i="6"/>
  <c r="E455" i="6"/>
  <c r="D455" i="6"/>
  <c r="J455" i="6" s="1"/>
  <c r="K454" i="6"/>
  <c r="J454" i="6"/>
  <c r="H454" i="6"/>
  <c r="G454" i="6"/>
  <c r="E454" i="6"/>
  <c r="D454" i="6"/>
  <c r="I454" i="6" s="1"/>
  <c r="J453" i="6"/>
  <c r="I453" i="6"/>
  <c r="H453" i="6"/>
  <c r="G453" i="6"/>
  <c r="E453" i="6"/>
  <c r="D453" i="6"/>
  <c r="K453" i="6" s="1"/>
  <c r="K452" i="6"/>
  <c r="J452" i="6"/>
  <c r="I452" i="6"/>
  <c r="H452" i="6"/>
  <c r="G452" i="6"/>
  <c r="E452" i="6"/>
  <c r="D452" i="6"/>
  <c r="K451" i="6"/>
  <c r="J451" i="6"/>
  <c r="I451" i="6"/>
  <c r="H451" i="6"/>
  <c r="G451" i="6"/>
  <c r="E451" i="6"/>
  <c r="D451" i="6"/>
  <c r="K450" i="6"/>
  <c r="J450" i="6"/>
  <c r="I450" i="6"/>
  <c r="H450" i="6"/>
  <c r="G450" i="6"/>
  <c r="E450" i="6"/>
  <c r="D450" i="6"/>
  <c r="H449" i="6"/>
  <c r="G449" i="6"/>
  <c r="E449" i="6"/>
  <c r="D449" i="6"/>
  <c r="H448" i="6"/>
  <c r="G448" i="6"/>
  <c r="E448" i="6"/>
  <c r="D448" i="6"/>
  <c r="K447" i="6"/>
  <c r="H447" i="6"/>
  <c r="G447" i="6"/>
  <c r="E447" i="6"/>
  <c r="D447" i="6"/>
  <c r="J447" i="6" s="1"/>
  <c r="K446" i="6"/>
  <c r="J446" i="6"/>
  <c r="H446" i="6"/>
  <c r="G446" i="6"/>
  <c r="E446" i="6"/>
  <c r="D446" i="6"/>
  <c r="I446" i="6" s="1"/>
  <c r="J445" i="6"/>
  <c r="I445" i="6"/>
  <c r="H445" i="6"/>
  <c r="G445" i="6"/>
  <c r="E445" i="6"/>
  <c r="D445" i="6"/>
  <c r="K445" i="6" s="1"/>
  <c r="K444" i="6"/>
  <c r="J444" i="6"/>
  <c r="I444" i="6"/>
  <c r="H444" i="6"/>
  <c r="G444" i="6"/>
  <c r="E444" i="6"/>
  <c r="D444" i="6"/>
  <c r="K443" i="6"/>
  <c r="J443" i="6"/>
  <c r="I443" i="6"/>
  <c r="H443" i="6"/>
  <c r="G443" i="6"/>
  <c r="E443" i="6"/>
  <c r="D443" i="6"/>
  <c r="K442" i="6"/>
  <c r="J442" i="6"/>
  <c r="I442" i="6"/>
  <c r="H442" i="6"/>
  <c r="G442" i="6"/>
  <c r="E442" i="6"/>
  <c r="D442" i="6"/>
  <c r="H441" i="6"/>
  <c r="G441" i="6"/>
  <c r="E441" i="6"/>
  <c r="D441" i="6"/>
  <c r="H440" i="6"/>
  <c r="G440" i="6"/>
  <c r="E440" i="6"/>
  <c r="D440" i="6"/>
  <c r="K439" i="6"/>
  <c r="H439" i="6"/>
  <c r="G439" i="6"/>
  <c r="E439" i="6"/>
  <c r="D439" i="6"/>
  <c r="J439" i="6" s="1"/>
  <c r="K438" i="6"/>
  <c r="J438" i="6"/>
  <c r="H438" i="6"/>
  <c r="G438" i="6"/>
  <c r="E438" i="6"/>
  <c r="D438" i="6"/>
  <c r="I438" i="6" s="1"/>
  <c r="J437" i="6"/>
  <c r="I437" i="6"/>
  <c r="H437" i="6"/>
  <c r="G437" i="6"/>
  <c r="E437" i="6"/>
  <c r="D437" i="6"/>
  <c r="K437" i="6" s="1"/>
  <c r="K436" i="6"/>
  <c r="J436" i="6"/>
  <c r="I436" i="6"/>
  <c r="H436" i="6"/>
  <c r="G436" i="6"/>
  <c r="E436" i="6"/>
  <c r="D436" i="6"/>
  <c r="K435" i="6"/>
  <c r="J435" i="6"/>
  <c r="I435" i="6"/>
  <c r="H435" i="6"/>
  <c r="G435" i="6"/>
  <c r="E435" i="6"/>
  <c r="D435" i="6"/>
  <c r="K434" i="6"/>
  <c r="J434" i="6"/>
  <c r="I434" i="6"/>
  <c r="H434" i="6"/>
  <c r="G434" i="6"/>
  <c r="E434" i="6"/>
  <c r="D434" i="6"/>
  <c r="H433" i="6"/>
  <c r="G433" i="6"/>
  <c r="E433" i="6"/>
  <c r="D433" i="6"/>
  <c r="H432" i="6"/>
  <c r="G432" i="6"/>
  <c r="E432" i="6"/>
  <c r="D432" i="6"/>
  <c r="K431" i="6"/>
  <c r="H431" i="6"/>
  <c r="G431" i="6"/>
  <c r="E431" i="6"/>
  <c r="D431" i="6"/>
  <c r="J431" i="6" s="1"/>
  <c r="K430" i="6"/>
  <c r="J430" i="6"/>
  <c r="H430" i="6"/>
  <c r="G430" i="6"/>
  <c r="E430" i="6"/>
  <c r="D430" i="6"/>
  <c r="I430" i="6" s="1"/>
  <c r="J429" i="6"/>
  <c r="I429" i="6"/>
  <c r="H429" i="6"/>
  <c r="G429" i="6"/>
  <c r="E429" i="6"/>
  <c r="D429" i="6"/>
  <c r="K429" i="6" s="1"/>
  <c r="K428" i="6"/>
  <c r="J428" i="6"/>
  <c r="I428" i="6"/>
  <c r="H428" i="6"/>
  <c r="G428" i="6"/>
  <c r="E428" i="6"/>
  <c r="D428" i="6"/>
  <c r="K427" i="6"/>
  <c r="J427" i="6"/>
  <c r="I427" i="6"/>
  <c r="H427" i="6"/>
  <c r="G427" i="6"/>
  <c r="E427" i="6"/>
  <c r="D427" i="6"/>
  <c r="K426" i="6"/>
  <c r="J426" i="6"/>
  <c r="I426" i="6"/>
  <c r="H426" i="6"/>
  <c r="G426" i="6"/>
  <c r="E426" i="6"/>
  <c r="D426" i="6"/>
  <c r="H425" i="6"/>
  <c r="G425" i="6"/>
  <c r="E425" i="6"/>
  <c r="D425" i="6"/>
  <c r="H424" i="6"/>
  <c r="G424" i="6"/>
  <c r="E424" i="6"/>
  <c r="D424" i="6"/>
  <c r="K423" i="6"/>
  <c r="H423" i="6"/>
  <c r="G423" i="6"/>
  <c r="E423" i="6"/>
  <c r="D423" i="6"/>
  <c r="J423" i="6" s="1"/>
  <c r="K422" i="6"/>
  <c r="J422" i="6"/>
  <c r="H422" i="6"/>
  <c r="G422" i="6"/>
  <c r="E422" i="6"/>
  <c r="D422" i="6"/>
  <c r="I422" i="6" s="1"/>
  <c r="J421" i="6"/>
  <c r="I421" i="6"/>
  <c r="H421" i="6"/>
  <c r="G421" i="6"/>
  <c r="E421" i="6"/>
  <c r="D421" i="6"/>
  <c r="K421" i="6" s="1"/>
  <c r="K420" i="6"/>
  <c r="J420" i="6"/>
  <c r="I420" i="6"/>
  <c r="H420" i="6"/>
  <c r="G420" i="6"/>
  <c r="E420" i="6"/>
  <c r="D420" i="6"/>
  <c r="K419" i="6"/>
  <c r="J419" i="6"/>
  <c r="I419" i="6"/>
  <c r="H419" i="6"/>
  <c r="G419" i="6"/>
  <c r="E419" i="6"/>
  <c r="D419" i="6"/>
  <c r="K418" i="6"/>
  <c r="J418" i="6"/>
  <c r="I418" i="6"/>
  <c r="H418" i="6"/>
  <c r="G418" i="6"/>
  <c r="E418" i="6"/>
  <c r="D418" i="6"/>
  <c r="H417" i="6"/>
  <c r="G417" i="6"/>
  <c r="E417" i="6"/>
  <c r="D417" i="6"/>
  <c r="H416" i="6"/>
  <c r="G416" i="6"/>
  <c r="E416" i="6"/>
  <c r="D416" i="6"/>
  <c r="K415" i="6"/>
  <c r="H415" i="6"/>
  <c r="G415" i="6"/>
  <c r="E415" i="6"/>
  <c r="D415" i="6"/>
  <c r="J415" i="6" s="1"/>
  <c r="K414" i="6"/>
  <c r="J414" i="6"/>
  <c r="H414" i="6"/>
  <c r="G414" i="6"/>
  <c r="E414" i="6"/>
  <c r="D414" i="6"/>
  <c r="I414" i="6" s="1"/>
  <c r="J413" i="6"/>
  <c r="I413" i="6"/>
  <c r="H413" i="6"/>
  <c r="G413" i="6"/>
  <c r="E413" i="6"/>
  <c r="D413" i="6"/>
  <c r="K413" i="6" s="1"/>
  <c r="K412" i="6"/>
  <c r="J412" i="6"/>
  <c r="I412" i="6"/>
  <c r="H412" i="6"/>
  <c r="G412" i="6"/>
  <c r="E412" i="6"/>
  <c r="D412" i="6"/>
  <c r="K411" i="6"/>
  <c r="J411" i="6"/>
  <c r="I411" i="6"/>
  <c r="H411" i="6"/>
  <c r="G411" i="6"/>
  <c r="E411" i="6"/>
  <c r="D411" i="6"/>
  <c r="K410" i="6"/>
  <c r="J410" i="6"/>
  <c r="I410" i="6"/>
  <c r="H410" i="6"/>
  <c r="G410" i="6"/>
  <c r="E410" i="6"/>
  <c r="D410" i="6"/>
  <c r="H409" i="6"/>
  <c r="G409" i="6"/>
  <c r="E409" i="6"/>
  <c r="D409" i="6"/>
  <c r="H408" i="6"/>
  <c r="G408" i="6"/>
  <c r="E408" i="6"/>
  <c r="D408" i="6"/>
  <c r="K407" i="6"/>
  <c r="H407" i="6"/>
  <c r="G407" i="6"/>
  <c r="E407" i="6"/>
  <c r="D407" i="6"/>
  <c r="J407" i="6" s="1"/>
  <c r="K406" i="6"/>
  <c r="J406" i="6"/>
  <c r="H406" i="6"/>
  <c r="G406" i="6"/>
  <c r="E406" i="6"/>
  <c r="D406" i="6"/>
  <c r="I406" i="6" s="1"/>
  <c r="J405" i="6"/>
  <c r="I405" i="6"/>
  <c r="H405" i="6"/>
  <c r="G405" i="6"/>
  <c r="E405" i="6"/>
  <c r="D405" i="6"/>
  <c r="K405" i="6" s="1"/>
  <c r="K404" i="6"/>
  <c r="J404" i="6"/>
  <c r="I404" i="6"/>
  <c r="H404" i="6"/>
  <c r="G404" i="6"/>
  <c r="E404" i="6"/>
  <c r="D404" i="6"/>
  <c r="K403" i="6"/>
  <c r="J403" i="6"/>
  <c r="I403" i="6"/>
  <c r="H403" i="6"/>
  <c r="G403" i="6"/>
  <c r="E403" i="6"/>
  <c r="D403" i="6"/>
  <c r="K402" i="6"/>
  <c r="J402" i="6"/>
  <c r="I402" i="6"/>
  <c r="H402" i="6"/>
  <c r="G402" i="6"/>
  <c r="E402" i="6"/>
  <c r="D402" i="6"/>
  <c r="H401" i="6"/>
  <c r="G401" i="6"/>
  <c r="E401" i="6"/>
  <c r="D401" i="6"/>
  <c r="H400" i="6"/>
  <c r="G400" i="6"/>
  <c r="E400" i="6"/>
  <c r="D400" i="6"/>
  <c r="K399" i="6"/>
  <c r="H399" i="6"/>
  <c r="G399" i="6"/>
  <c r="E399" i="6"/>
  <c r="D399" i="6"/>
  <c r="J399" i="6" s="1"/>
  <c r="K398" i="6"/>
  <c r="J398" i="6"/>
  <c r="H398" i="6"/>
  <c r="G398" i="6"/>
  <c r="E398" i="6"/>
  <c r="D398" i="6"/>
  <c r="I398" i="6" s="1"/>
  <c r="J397" i="6"/>
  <c r="I397" i="6"/>
  <c r="H397" i="6"/>
  <c r="G397" i="6"/>
  <c r="E397" i="6"/>
  <c r="D397" i="6"/>
  <c r="K397" i="6" s="1"/>
  <c r="K396" i="6"/>
  <c r="J396" i="6"/>
  <c r="I396" i="6"/>
  <c r="H396" i="6"/>
  <c r="G396" i="6"/>
  <c r="E396" i="6"/>
  <c r="D396" i="6"/>
  <c r="K395" i="6"/>
  <c r="J395" i="6"/>
  <c r="I395" i="6"/>
  <c r="H395" i="6"/>
  <c r="G395" i="6"/>
  <c r="E395" i="6"/>
  <c r="D395" i="6"/>
  <c r="K394" i="6"/>
  <c r="J394" i="6"/>
  <c r="I394" i="6"/>
  <c r="H394" i="6"/>
  <c r="G394" i="6"/>
  <c r="E394" i="6"/>
  <c r="D394" i="6"/>
  <c r="H393" i="6"/>
  <c r="G393" i="6"/>
  <c r="E393" i="6"/>
  <c r="D393" i="6"/>
  <c r="H392" i="6"/>
  <c r="G392" i="6"/>
  <c r="E392" i="6"/>
  <c r="D392" i="6"/>
  <c r="K391" i="6"/>
  <c r="H391" i="6"/>
  <c r="G391" i="6"/>
  <c r="E391" i="6"/>
  <c r="D391" i="6"/>
  <c r="J391" i="6" s="1"/>
  <c r="K390" i="6"/>
  <c r="J390" i="6"/>
  <c r="H390" i="6"/>
  <c r="G390" i="6"/>
  <c r="E390" i="6"/>
  <c r="D390" i="6"/>
  <c r="I390" i="6" s="1"/>
  <c r="J389" i="6"/>
  <c r="I389" i="6"/>
  <c r="H389" i="6"/>
  <c r="G389" i="6"/>
  <c r="E389" i="6"/>
  <c r="D389" i="6"/>
  <c r="K389" i="6" s="1"/>
  <c r="K388" i="6"/>
  <c r="J388" i="6"/>
  <c r="I388" i="6"/>
  <c r="H388" i="6"/>
  <c r="G388" i="6"/>
  <c r="E388" i="6"/>
  <c r="D388" i="6"/>
  <c r="K387" i="6"/>
  <c r="J387" i="6"/>
  <c r="I387" i="6"/>
  <c r="H387" i="6"/>
  <c r="G387" i="6"/>
  <c r="E387" i="6"/>
  <c r="D387" i="6"/>
  <c r="K386" i="6"/>
  <c r="J386" i="6"/>
  <c r="I386" i="6"/>
  <c r="H386" i="6"/>
  <c r="G386" i="6"/>
  <c r="E386" i="6"/>
  <c r="D386" i="6"/>
  <c r="H385" i="6"/>
  <c r="G385" i="6"/>
  <c r="E385" i="6"/>
  <c r="D385" i="6"/>
  <c r="H384" i="6"/>
  <c r="G384" i="6"/>
  <c r="E384" i="6"/>
  <c r="D384" i="6"/>
  <c r="K383" i="6"/>
  <c r="H383" i="6"/>
  <c r="G383" i="6"/>
  <c r="E383" i="6"/>
  <c r="D383" i="6"/>
  <c r="J383" i="6" s="1"/>
  <c r="K382" i="6"/>
  <c r="J382" i="6"/>
  <c r="H382" i="6"/>
  <c r="G382" i="6"/>
  <c r="E382" i="6"/>
  <c r="D382" i="6"/>
  <c r="I382" i="6" s="1"/>
  <c r="J381" i="6"/>
  <c r="I381" i="6"/>
  <c r="H381" i="6"/>
  <c r="G381" i="6"/>
  <c r="E381" i="6"/>
  <c r="D381" i="6"/>
  <c r="K381" i="6" s="1"/>
  <c r="K380" i="6"/>
  <c r="J380" i="6"/>
  <c r="I380" i="6"/>
  <c r="H380" i="6"/>
  <c r="G380" i="6"/>
  <c r="E380" i="6"/>
  <c r="D380" i="6"/>
  <c r="K379" i="6"/>
  <c r="J379" i="6"/>
  <c r="I379" i="6"/>
  <c r="H379" i="6"/>
  <c r="G379" i="6"/>
  <c r="E379" i="6"/>
  <c r="D379" i="6"/>
  <c r="K378" i="6"/>
  <c r="J378" i="6"/>
  <c r="I378" i="6"/>
  <c r="H378" i="6"/>
  <c r="G378" i="6"/>
  <c r="E378" i="6"/>
  <c r="D378" i="6"/>
  <c r="H377" i="6"/>
  <c r="G377" i="6"/>
  <c r="E377" i="6"/>
  <c r="D377" i="6"/>
  <c r="H376" i="6"/>
  <c r="G376" i="6"/>
  <c r="E376" i="6"/>
  <c r="D376" i="6"/>
  <c r="K375" i="6"/>
  <c r="H375" i="6"/>
  <c r="G375" i="6"/>
  <c r="E375" i="6"/>
  <c r="D375" i="6"/>
  <c r="J375" i="6" s="1"/>
  <c r="K374" i="6"/>
  <c r="J374" i="6"/>
  <c r="H374" i="6"/>
  <c r="G374" i="6"/>
  <c r="E374" i="6"/>
  <c r="D374" i="6"/>
  <c r="I374" i="6" s="1"/>
  <c r="J373" i="6"/>
  <c r="I373" i="6"/>
  <c r="H373" i="6"/>
  <c r="G373" i="6"/>
  <c r="E373" i="6"/>
  <c r="D373" i="6"/>
  <c r="K373" i="6" s="1"/>
  <c r="K372" i="6"/>
  <c r="J372" i="6"/>
  <c r="I372" i="6"/>
  <c r="H372" i="6"/>
  <c r="G372" i="6"/>
  <c r="E372" i="6"/>
  <c r="D372" i="6"/>
  <c r="K371" i="6"/>
  <c r="J371" i="6"/>
  <c r="I371" i="6"/>
  <c r="H371" i="6"/>
  <c r="G371" i="6"/>
  <c r="E371" i="6"/>
  <c r="D371" i="6"/>
  <c r="K370" i="6"/>
  <c r="J370" i="6"/>
  <c r="I370" i="6"/>
  <c r="H370" i="6"/>
  <c r="G370" i="6"/>
  <c r="E370" i="6"/>
  <c r="D370" i="6"/>
  <c r="H369" i="6"/>
  <c r="G369" i="6"/>
  <c r="E369" i="6"/>
  <c r="D369" i="6"/>
  <c r="H368" i="6"/>
  <c r="G368" i="6"/>
  <c r="E368" i="6"/>
  <c r="D368" i="6"/>
  <c r="K367" i="6"/>
  <c r="H367" i="6"/>
  <c r="G367" i="6"/>
  <c r="E367" i="6"/>
  <c r="D367" i="6"/>
  <c r="J367" i="6" s="1"/>
  <c r="K366" i="6"/>
  <c r="J366" i="6"/>
  <c r="H366" i="6"/>
  <c r="G366" i="6"/>
  <c r="E366" i="6"/>
  <c r="D366" i="6"/>
  <c r="I366" i="6" s="1"/>
  <c r="J365" i="6"/>
  <c r="I365" i="6"/>
  <c r="H365" i="6"/>
  <c r="G365" i="6"/>
  <c r="E365" i="6"/>
  <c r="D365" i="6"/>
  <c r="K365" i="6" s="1"/>
  <c r="K364" i="6"/>
  <c r="J364" i="6"/>
  <c r="I364" i="6"/>
  <c r="H364" i="6"/>
  <c r="G364" i="6"/>
  <c r="E364" i="6"/>
  <c r="D364" i="6"/>
  <c r="K363" i="6"/>
  <c r="J363" i="6"/>
  <c r="I363" i="6"/>
  <c r="H363" i="6"/>
  <c r="G363" i="6"/>
  <c r="E363" i="6"/>
  <c r="D363" i="6"/>
  <c r="K362" i="6"/>
  <c r="J362" i="6"/>
  <c r="I362" i="6"/>
  <c r="H362" i="6"/>
  <c r="G362" i="6"/>
  <c r="E362" i="6"/>
  <c r="D362" i="6"/>
  <c r="H361" i="6"/>
  <c r="G361" i="6"/>
  <c r="E361" i="6"/>
  <c r="D361" i="6"/>
  <c r="H360" i="6"/>
  <c r="G360" i="6"/>
  <c r="E360" i="6"/>
  <c r="D360" i="6"/>
  <c r="K359" i="6"/>
  <c r="H359" i="6"/>
  <c r="G359" i="6"/>
  <c r="E359" i="6"/>
  <c r="D359" i="6"/>
  <c r="J359" i="6" s="1"/>
  <c r="K358" i="6"/>
  <c r="J358" i="6"/>
  <c r="H358" i="6"/>
  <c r="G358" i="6"/>
  <c r="E358" i="6"/>
  <c r="D358" i="6"/>
  <c r="I358" i="6" s="1"/>
  <c r="J357" i="6"/>
  <c r="I357" i="6"/>
  <c r="H357" i="6"/>
  <c r="G357" i="6"/>
  <c r="E357" i="6"/>
  <c r="D357" i="6"/>
  <c r="K357" i="6" s="1"/>
  <c r="K356" i="6"/>
  <c r="J356" i="6"/>
  <c r="I356" i="6"/>
  <c r="H356" i="6"/>
  <c r="G356" i="6"/>
  <c r="E356" i="6"/>
  <c r="D356" i="6"/>
  <c r="K355" i="6"/>
  <c r="J355" i="6"/>
  <c r="I355" i="6"/>
  <c r="H355" i="6"/>
  <c r="G355" i="6"/>
  <c r="E355" i="6"/>
  <c r="D355" i="6"/>
  <c r="K354" i="6"/>
  <c r="J354" i="6"/>
  <c r="I354" i="6"/>
  <c r="H354" i="6"/>
  <c r="G354" i="6"/>
  <c r="E354" i="6"/>
  <c r="D354" i="6"/>
  <c r="H353" i="6"/>
  <c r="G353" i="6"/>
  <c r="E353" i="6"/>
  <c r="D353" i="6"/>
  <c r="H352" i="6"/>
  <c r="G352" i="6"/>
  <c r="E352" i="6"/>
  <c r="D352" i="6"/>
  <c r="K351" i="6"/>
  <c r="H351" i="6"/>
  <c r="G351" i="6"/>
  <c r="E351" i="6"/>
  <c r="D351" i="6"/>
  <c r="J351" i="6" s="1"/>
  <c r="K350" i="6"/>
  <c r="J350" i="6"/>
  <c r="H350" i="6"/>
  <c r="G350" i="6"/>
  <c r="E350" i="6"/>
  <c r="D350" i="6"/>
  <c r="I350" i="6" s="1"/>
  <c r="J349" i="6"/>
  <c r="I349" i="6"/>
  <c r="H349" i="6"/>
  <c r="G349" i="6"/>
  <c r="E349" i="6"/>
  <c r="D349" i="6"/>
  <c r="K349" i="6" s="1"/>
  <c r="K348" i="6"/>
  <c r="J348" i="6"/>
  <c r="I348" i="6"/>
  <c r="H348" i="6"/>
  <c r="G348" i="6"/>
  <c r="E348" i="6"/>
  <c r="D348" i="6"/>
  <c r="K347" i="6"/>
  <c r="J347" i="6"/>
  <c r="I347" i="6"/>
  <c r="H347" i="6"/>
  <c r="G347" i="6"/>
  <c r="E347" i="6"/>
  <c r="D347" i="6"/>
  <c r="K346" i="6"/>
  <c r="J346" i="6"/>
  <c r="I346" i="6"/>
  <c r="H346" i="6"/>
  <c r="G346" i="6"/>
  <c r="E346" i="6"/>
  <c r="D346" i="6"/>
  <c r="H345" i="6"/>
  <c r="G345" i="6"/>
  <c r="E345" i="6"/>
  <c r="D345" i="6"/>
  <c r="H344" i="6"/>
  <c r="G344" i="6"/>
  <c r="E344" i="6"/>
  <c r="D344" i="6"/>
  <c r="K343" i="6"/>
  <c r="H343" i="6"/>
  <c r="G343" i="6"/>
  <c r="E343" i="6"/>
  <c r="D343" i="6"/>
  <c r="J343" i="6" s="1"/>
  <c r="K342" i="6"/>
  <c r="J342" i="6"/>
  <c r="H342" i="6"/>
  <c r="G342" i="6"/>
  <c r="E342" i="6"/>
  <c r="D342" i="6"/>
  <c r="I342" i="6" s="1"/>
  <c r="J341" i="6"/>
  <c r="I341" i="6"/>
  <c r="H341" i="6"/>
  <c r="G341" i="6"/>
  <c r="E341" i="6"/>
  <c r="D341" i="6"/>
  <c r="K341" i="6" s="1"/>
  <c r="K340" i="6"/>
  <c r="J340" i="6"/>
  <c r="I340" i="6"/>
  <c r="H340" i="6"/>
  <c r="G340" i="6"/>
  <c r="E340" i="6"/>
  <c r="D340" i="6"/>
  <c r="K339" i="6"/>
  <c r="J339" i="6"/>
  <c r="I339" i="6"/>
  <c r="H339" i="6"/>
  <c r="G339" i="6"/>
  <c r="E339" i="6"/>
  <c r="D339" i="6"/>
  <c r="K338" i="6"/>
  <c r="J338" i="6"/>
  <c r="I338" i="6"/>
  <c r="H338" i="6"/>
  <c r="G338" i="6"/>
  <c r="E338" i="6"/>
  <c r="D338" i="6"/>
  <c r="H337" i="6"/>
  <c r="G337" i="6"/>
  <c r="E337" i="6"/>
  <c r="D337" i="6"/>
  <c r="H336" i="6"/>
  <c r="G336" i="6"/>
  <c r="E336" i="6"/>
  <c r="D336" i="6"/>
  <c r="K335" i="6"/>
  <c r="H335" i="6"/>
  <c r="G335" i="6"/>
  <c r="E335" i="6"/>
  <c r="D335" i="6"/>
  <c r="J335" i="6" s="1"/>
  <c r="K334" i="6"/>
  <c r="J334" i="6"/>
  <c r="H334" i="6"/>
  <c r="G334" i="6"/>
  <c r="E334" i="6"/>
  <c r="D334" i="6"/>
  <c r="I334" i="6" s="1"/>
  <c r="J333" i="6"/>
  <c r="I333" i="6"/>
  <c r="H333" i="6"/>
  <c r="G333" i="6"/>
  <c r="E333" i="6"/>
  <c r="D333" i="6"/>
  <c r="K333" i="6" s="1"/>
  <c r="K332" i="6"/>
  <c r="J332" i="6"/>
  <c r="I332" i="6"/>
  <c r="H332" i="6"/>
  <c r="G332" i="6"/>
  <c r="E332" i="6"/>
  <c r="D332" i="6"/>
  <c r="K331" i="6"/>
  <c r="J331" i="6"/>
  <c r="I331" i="6"/>
  <c r="H331" i="6"/>
  <c r="G331" i="6"/>
  <c r="E331" i="6"/>
  <c r="D331" i="6"/>
  <c r="K330" i="6"/>
  <c r="J330" i="6"/>
  <c r="I330" i="6"/>
  <c r="H330" i="6"/>
  <c r="G330" i="6"/>
  <c r="E330" i="6"/>
  <c r="D330" i="6"/>
  <c r="H329" i="6"/>
  <c r="G329" i="6"/>
  <c r="E329" i="6"/>
  <c r="D329" i="6"/>
  <c r="H328" i="6"/>
  <c r="G328" i="6"/>
  <c r="E328" i="6"/>
  <c r="D328" i="6"/>
  <c r="K327" i="6"/>
  <c r="H327" i="6"/>
  <c r="G327" i="6"/>
  <c r="E327" i="6"/>
  <c r="D327" i="6"/>
  <c r="J327" i="6" s="1"/>
  <c r="K326" i="6"/>
  <c r="J326" i="6"/>
  <c r="H326" i="6"/>
  <c r="G326" i="6"/>
  <c r="E326" i="6"/>
  <c r="D326" i="6"/>
  <c r="I326" i="6" s="1"/>
  <c r="J325" i="6"/>
  <c r="I325" i="6"/>
  <c r="H325" i="6"/>
  <c r="G325" i="6"/>
  <c r="E325" i="6"/>
  <c r="D325" i="6"/>
  <c r="K325" i="6" s="1"/>
  <c r="K324" i="6"/>
  <c r="J324" i="6"/>
  <c r="I324" i="6"/>
  <c r="H324" i="6"/>
  <c r="G324" i="6"/>
  <c r="E324" i="6"/>
  <c r="D324" i="6"/>
  <c r="K323" i="6"/>
  <c r="J323" i="6"/>
  <c r="I323" i="6"/>
  <c r="H323" i="6"/>
  <c r="G323" i="6"/>
  <c r="E323" i="6"/>
  <c r="D323" i="6"/>
  <c r="K322" i="6"/>
  <c r="J322" i="6"/>
  <c r="I322" i="6"/>
  <c r="H322" i="6"/>
  <c r="G322" i="6"/>
  <c r="E322" i="6"/>
  <c r="D322" i="6"/>
  <c r="H321" i="6"/>
  <c r="G321" i="6"/>
  <c r="E321" i="6"/>
  <c r="D321" i="6"/>
  <c r="H320" i="6"/>
  <c r="G320" i="6"/>
  <c r="E320" i="6"/>
  <c r="D320" i="6"/>
  <c r="K319" i="6"/>
  <c r="H319" i="6"/>
  <c r="G319" i="6"/>
  <c r="E319" i="6"/>
  <c r="D319" i="6"/>
  <c r="J319" i="6" s="1"/>
  <c r="K318" i="6"/>
  <c r="J318" i="6"/>
  <c r="H318" i="6"/>
  <c r="G318" i="6"/>
  <c r="E318" i="6"/>
  <c r="D318" i="6"/>
  <c r="I318" i="6" s="1"/>
  <c r="J317" i="6"/>
  <c r="I317" i="6"/>
  <c r="H317" i="6"/>
  <c r="G317" i="6"/>
  <c r="E317" i="6"/>
  <c r="D317" i="6"/>
  <c r="K317" i="6" s="1"/>
  <c r="K316" i="6"/>
  <c r="J316" i="6"/>
  <c r="I316" i="6"/>
  <c r="H316" i="6"/>
  <c r="G316" i="6"/>
  <c r="E316" i="6"/>
  <c r="D316" i="6"/>
  <c r="K315" i="6"/>
  <c r="J315" i="6"/>
  <c r="I315" i="6"/>
  <c r="H315" i="6"/>
  <c r="G315" i="6"/>
  <c r="E315" i="6"/>
  <c r="D315" i="6"/>
  <c r="K314" i="6"/>
  <c r="J314" i="6"/>
  <c r="I314" i="6"/>
  <c r="H314" i="6"/>
  <c r="G314" i="6"/>
  <c r="E314" i="6"/>
  <c r="D314" i="6"/>
  <c r="H313" i="6"/>
  <c r="G313" i="6"/>
  <c r="E313" i="6"/>
  <c r="D313" i="6"/>
  <c r="H312" i="6"/>
  <c r="G312" i="6"/>
  <c r="E312" i="6"/>
  <c r="D312" i="6"/>
  <c r="K311" i="6"/>
  <c r="H311" i="6"/>
  <c r="G311" i="6"/>
  <c r="E311" i="6"/>
  <c r="D311" i="6"/>
  <c r="J311" i="6" s="1"/>
  <c r="K310" i="6"/>
  <c r="J310" i="6"/>
  <c r="H310" i="6"/>
  <c r="G310" i="6"/>
  <c r="E310" i="6"/>
  <c r="D310" i="6"/>
  <c r="I310" i="6" s="1"/>
  <c r="J309" i="6"/>
  <c r="I309" i="6"/>
  <c r="H309" i="6"/>
  <c r="G309" i="6"/>
  <c r="E309" i="6"/>
  <c r="D309" i="6"/>
  <c r="K309" i="6" s="1"/>
  <c r="K308" i="6"/>
  <c r="J308" i="6"/>
  <c r="I308" i="6"/>
  <c r="H308" i="6"/>
  <c r="G308" i="6"/>
  <c r="E308" i="6"/>
  <c r="D308" i="6"/>
  <c r="K307" i="6"/>
  <c r="J307" i="6"/>
  <c r="I307" i="6"/>
  <c r="H307" i="6"/>
  <c r="G307" i="6"/>
  <c r="E307" i="6"/>
  <c r="D307" i="6"/>
  <c r="K306" i="6"/>
  <c r="J306" i="6"/>
  <c r="I306" i="6"/>
  <c r="H306" i="6"/>
  <c r="G306" i="6"/>
  <c r="E306" i="6"/>
  <c r="D306" i="6"/>
  <c r="H305" i="6"/>
  <c r="G305" i="6"/>
  <c r="E305" i="6"/>
  <c r="D305" i="6"/>
  <c r="H304" i="6"/>
  <c r="G304" i="6"/>
  <c r="E304" i="6"/>
  <c r="D304" i="6"/>
  <c r="K303" i="6"/>
  <c r="H303" i="6"/>
  <c r="G303" i="6"/>
  <c r="E303" i="6"/>
  <c r="D303" i="6"/>
  <c r="J303" i="6" s="1"/>
  <c r="K302" i="6"/>
  <c r="J302" i="6"/>
  <c r="H302" i="6"/>
  <c r="G302" i="6"/>
  <c r="E302" i="6"/>
  <c r="D302" i="6"/>
  <c r="I302" i="6" s="1"/>
  <c r="J301" i="6"/>
  <c r="I301" i="6"/>
  <c r="H301" i="6"/>
  <c r="G301" i="6"/>
  <c r="E301" i="6"/>
  <c r="D301" i="6"/>
  <c r="K301" i="6" s="1"/>
  <c r="K300" i="6"/>
  <c r="J300" i="6"/>
  <c r="I300" i="6"/>
  <c r="H300" i="6"/>
  <c r="G300" i="6"/>
  <c r="E300" i="6"/>
  <c r="D300" i="6"/>
  <c r="K299" i="6"/>
  <c r="J299" i="6"/>
  <c r="I299" i="6"/>
  <c r="H299" i="6"/>
  <c r="G299" i="6"/>
  <c r="E299" i="6"/>
  <c r="D299" i="6"/>
  <c r="K298" i="6"/>
  <c r="J298" i="6"/>
  <c r="I298" i="6"/>
  <c r="H298" i="6"/>
  <c r="G298" i="6"/>
  <c r="E298" i="6"/>
  <c r="D298" i="6"/>
  <c r="H297" i="6"/>
  <c r="G297" i="6"/>
  <c r="E297" i="6"/>
  <c r="D297" i="6"/>
  <c r="H296" i="6"/>
  <c r="G296" i="6"/>
  <c r="E296" i="6"/>
  <c r="D296" i="6"/>
  <c r="K295" i="6"/>
  <c r="H295" i="6"/>
  <c r="G295" i="6"/>
  <c r="E295" i="6"/>
  <c r="D295" i="6"/>
  <c r="J295" i="6" s="1"/>
  <c r="K294" i="6"/>
  <c r="J294" i="6"/>
  <c r="H294" i="6"/>
  <c r="G294" i="6"/>
  <c r="E294" i="6"/>
  <c r="D294" i="6"/>
  <c r="I294" i="6" s="1"/>
  <c r="J293" i="6"/>
  <c r="I293" i="6"/>
  <c r="H293" i="6"/>
  <c r="G293" i="6"/>
  <c r="E293" i="6"/>
  <c r="D293" i="6"/>
  <c r="K293" i="6" s="1"/>
  <c r="K292" i="6"/>
  <c r="J292" i="6"/>
  <c r="I292" i="6"/>
  <c r="H292" i="6"/>
  <c r="G292" i="6"/>
  <c r="E292" i="6"/>
  <c r="D292" i="6"/>
  <c r="K291" i="6"/>
  <c r="J291" i="6"/>
  <c r="I291" i="6"/>
  <c r="H291" i="6"/>
  <c r="G291" i="6"/>
  <c r="E291" i="6"/>
  <c r="D291" i="6"/>
  <c r="K290" i="6"/>
  <c r="J290" i="6"/>
  <c r="I290" i="6"/>
  <c r="H290" i="6"/>
  <c r="G290" i="6"/>
  <c r="E290" i="6"/>
  <c r="D290" i="6"/>
  <c r="H289" i="6"/>
  <c r="G289" i="6"/>
  <c r="E289" i="6"/>
  <c r="D289" i="6"/>
  <c r="H288" i="6"/>
  <c r="G288" i="6"/>
  <c r="E288" i="6"/>
  <c r="D288" i="6"/>
  <c r="K287" i="6"/>
  <c r="H287" i="6"/>
  <c r="G287" i="6"/>
  <c r="E287" i="6"/>
  <c r="D287" i="6"/>
  <c r="J287" i="6" s="1"/>
  <c r="K286" i="6"/>
  <c r="J286" i="6"/>
  <c r="H286" i="6"/>
  <c r="G286" i="6"/>
  <c r="E286" i="6"/>
  <c r="D286" i="6"/>
  <c r="I286" i="6" s="1"/>
  <c r="J285" i="6"/>
  <c r="I285" i="6"/>
  <c r="H285" i="6"/>
  <c r="G285" i="6"/>
  <c r="E285" i="6"/>
  <c r="D285" i="6"/>
  <c r="K285" i="6" s="1"/>
  <c r="K284" i="6"/>
  <c r="J284" i="6"/>
  <c r="I284" i="6"/>
  <c r="H284" i="6"/>
  <c r="G284" i="6"/>
  <c r="E284" i="6"/>
  <c r="D284" i="6"/>
  <c r="K283" i="6"/>
  <c r="J283" i="6"/>
  <c r="I283" i="6"/>
  <c r="H283" i="6"/>
  <c r="G283" i="6"/>
  <c r="E283" i="6"/>
  <c r="D283" i="6"/>
  <c r="K282" i="6"/>
  <c r="J282" i="6"/>
  <c r="I282" i="6"/>
  <c r="H282" i="6"/>
  <c r="G282" i="6"/>
  <c r="E282" i="6"/>
  <c r="D282" i="6"/>
  <c r="H281" i="6"/>
  <c r="G281" i="6"/>
  <c r="E281" i="6"/>
  <c r="D281" i="6"/>
  <c r="H280" i="6"/>
  <c r="G280" i="6"/>
  <c r="E280" i="6"/>
  <c r="D280" i="6"/>
  <c r="K279" i="6"/>
  <c r="H279" i="6"/>
  <c r="G279" i="6"/>
  <c r="E279" i="6"/>
  <c r="D279" i="6"/>
  <c r="J279" i="6" s="1"/>
  <c r="K278" i="6"/>
  <c r="J278" i="6"/>
  <c r="H278" i="6"/>
  <c r="G278" i="6"/>
  <c r="E278" i="6"/>
  <c r="D278" i="6"/>
  <c r="I278" i="6" s="1"/>
  <c r="J277" i="6"/>
  <c r="H277" i="6"/>
  <c r="G277" i="6"/>
  <c r="E277" i="6"/>
  <c r="D277" i="6"/>
  <c r="K277" i="6" s="1"/>
  <c r="K276" i="6"/>
  <c r="J276" i="6"/>
  <c r="I276" i="6"/>
  <c r="H276" i="6"/>
  <c r="G276" i="6"/>
  <c r="E276" i="6"/>
  <c r="D276" i="6"/>
  <c r="K275" i="6"/>
  <c r="J275" i="6"/>
  <c r="I275" i="6"/>
  <c r="H275" i="6"/>
  <c r="G275" i="6"/>
  <c r="E275" i="6"/>
  <c r="D275" i="6"/>
  <c r="K274" i="6"/>
  <c r="J274" i="6"/>
  <c r="I274" i="6"/>
  <c r="H274" i="6"/>
  <c r="G274" i="6"/>
  <c r="E274" i="6"/>
  <c r="D274" i="6"/>
  <c r="I273" i="6"/>
  <c r="H273" i="6"/>
  <c r="G273" i="6"/>
  <c r="E273" i="6"/>
  <c r="D273" i="6"/>
  <c r="H272" i="6"/>
  <c r="G272" i="6"/>
  <c r="E272" i="6"/>
  <c r="D272" i="6"/>
  <c r="K271" i="6"/>
  <c r="H271" i="6"/>
  <c r="G271" i="6"/>
  <c r="E271" i="6"/>
  <c r="D271" i="6"/>
  <c r="J271" i="6" s="1"/>
  <c r="K270" i="6"/>
  <c r="J270" i="6"/>
  <c r="H270" i="6"/>
  <c r="G270" i="6"/>
  <c r="E270" i="6"/>
  <c r="D270" i="6"/>
  <c r="I270" i="6" s="1"/>
  <c r="I269" i="6"/>
  <c r="H269" i="6"/>
  <c r="G269" i="6"/>
  <c r="E269" i="6"/>
  <c r="D269" i="6"/>
  <c r="K269" i="6" s="1"/>
  <c r="K268" i="6"/>
  <c r="J268" i="6"/>
  <c r="I268" i="6"/>
  <c r="H268" i="6"/>
  <c r="G268" i="6"/>
  <c r="E268" i="6"/>
  <c r="D268" i="6"/>
  <c r="K267" i="6"/>
  <c r="J267" i="6"/>
  <c r="I267" i="6"/>
  <c r="H267" i="6"/>
  <c r="G267" i="6"/>
  <c r="E267" i="6"/>
  <c r="D267" i="6"/>
  <c r="K266" i="6"/>
  <c r="J266" i="6"/>
  <c r="I266" i="6"/>
  <c r="H266" i="6"/>
  <c r="G266" i="6"/>
  <c r="E266" i="6"/>
  <c r="D266" i="6"/>
  <c r="H265" i="6"/>
  <c r="G265" i="6"/>
  <c r="E265" i="6"/>
  <c r="D265" i="6"/>
  <c r="H264" i="6"/>
  <c r="G264" i="6"/>
  <c r="E264" i="6"/>
  <c r="D264" i="6"/>
  <c r="K263" i="6"/>
  <c r="H263" i="6"/>
  <c r="G263" i="6"/>
  <c r="E263" i="6"/>
  <c r="D263" i="6"/>
  <c r="J263" i="6" s="1"/>
  <c r="K262" i="6"/>
  <c r="J262" i="6"/>
  <c r="H262" i="6"/>
  <c r="G262" i="6"/>
  <c r="E262" i="6"/>
  <c r="D262" i="6"/>
  <c r="I262" i="6" s="1"/>
  <c r="J261" i="6"/>
  <c r="H261" i="6"/>
  <c r="G261" i="6"/>
  <c r="E261" i="6"/>
  <c r="D261" i="6"/>
  <c r="K261" i="6" s="1"/>
  <c r="K260" i="6"/>
  <c r="J260" i="6"/>
  <c r="I260" i="6"/>
  <c r="H260" i="6"/>
  <c r="G260" i="6"/>
  <c r="E260" i="6"/>
  <c r="D260" i="6"/>
  <c r="K259" i="6"/>
  <c r="J259" i="6"/>
  <c r="I259" i="6"/>
  <c r="H259" i="6"/>
  <c r="G259" i="6"/>
  <c r="E259" i="6"/>
  <c r="D259" i="6"/>
  <c r="K258" i="6"/>
  <c r="J258" i="6"/>
  <c r="I258" i="6"/>
  <c r="H258" i="6"/>
  <c r="G258" i="6"/>
  <c r="E258" i="6"/>
  <c r="D258" i="6"/>
  <c r="H257" i="6"/>
  <c r="G257" i="6"/>
  <c r="E257" i="6"/>
  <c r="D257" i="6"/>
  <c r="H256" i="6"/>
  <c r="G256" i="6"/>
  <c r="E256" i="6"/>
  <c r="D256" i="6"/>
  <c r="K255" i="6"/>
  <c r="H255" i="6"/>
  <c r="G255" i="6"/>
  <c r="E255" i="6"/>
  <c r="D255" i="6"/>
  <c r="J255" i="6" s="1"/>
  <c r="K254" i="6"/>
  <c r="J254" i="6"/>
  <c r="H254" i="6"/>
  <c r="G254" i="6"/>
  <c r="E254" i="6"/>
  <c r="D254" i="6"/>
  <c r="I254" i="6" s="1"/>
  <c r="I253" i="6"/>
  <c r="H253" i="6"/>
  <c r="G253" i="6"/>
  <c r="E253" i="6"/>
  <c r="D253" i="6"/>
  <c r="K253" i="6" s="1"/>
  <c r="K252" i="6"/>
  <c r="J252" i="6"/>
  <c r="I252" i="6"/>
  <c r="H252" i="6"/>
  <c r="G252" i="6"/>
  <c r="E252" i="6"/>
  <c r="D252" i="6"/>
  <c r="K251" i="6"/>
  <c r="J251" i="6"/>
  <c r="I251" i="6"/>
  <c r="H251" i="6"/>
  <c r="G251" i="6"/>
  <c r="E251" i="6"/>
  <c r="D251" i="6"/>
  <c r="K250" i="6"/>
  <c r="J250" i="6"/>
  <c r="I250" i="6"/>
  <c r="H250" i="6"/>
  <c r="G250" i="6"/>
  <c r="E250" i="6"/>
  <c r="D250" i="6"/>
  <c r="I249" i="6"/>
  <c r="H249" i="6"/>
  <c r="G249" i="6"/>
  <c r="E249" i="6"/>
  <c r="D249" i="6"/>
  <c r="H248" i="6"/>
  <c r="G248" i="6"/>
  <c r="E248" i="6"/>
  <c r="D248" i="6"/>
  <c r="K247" i="6"/>
  <c r="H247" i="6"/>
  <c r="G247" i="6"/>
  <c r="E247" i="6"/>
  <c r="D247" i="6"/>
  <c r="J247" i="6" s="1"/>
  <c r="K246" i="6"/>
  <c r="J246" i="6"/>
  <c r="H246" i="6"/>
  <c r="G246" i="6"/>
  <c r="E246" i="6"/>
  <c r="D246" i="6"/>
  <c r="I246" i="6" s="1"/>
  <c r="J245" i="6"/>
  <c r="I245" i="6"/>
  <c r="H245" i="6"/>
  <c r="G245" i="6"/>
  <c r="E245" i="6"/>
  <c r="D245" i="6"/>
  <c r="K245" i="6" s="1"/>
  <c r="K244" i="6"/>
  <c r="J244" i="6"/>
  <c r="I244" i="6"/>
  <c r="H244" i="6"/>
  <c r="G244" i="6"/>
  <c r="E244" i="6"/>
  <c r="D244" i="6"/>
  <c r="K243" i="6"/>
  <c r="J243" i="6"/>
  <c r="I243" i="6"/>
  <c r="H243" i="6"/>
  <c r="G243" i="6"/>
  <c r="E243" i="6"/>
  <c r="D243" i="6"/>
  <c r="K242" i="6"/>
  <c r="J242" i="6"/>
  <c r="I242" i="6"/>
  <c r="H242" i="6"/>
  <c r="G242" i="6"/>
  <c r="E242" i="6"/>
  <c r="D242" i="6"/>
  <c r="H241" i="6"/>
  <c r="G241" i="6"/>
  <c r="E241" i="6"/>
  <c r="D241" i="6"/>
  <c r="H240" i="6"/>
  <c r="G240" i="6"/>
  <c r="E240" i="6"/>
  <c r="D240" i="6"/>
  <c r="K239" i="6"/>
  <c r="H239" i="6"/>
  <c r="G239" i="6"/>
  <c r="E239" i="6"/>
  <c r="D239" i="6"/>
  <c r="J239" i="6" s="1"/>
  <c r="K238" i="6"/>
  <c r="J238" i="6"/>
  <c r="H238" i="6"/>
  <c r="G238" i="6"/>
  <c r="E238" i="6"/>
  <c r="D238" i="6"/>
  <c r="I238" i="6" s="1"/>
  <c r="H237" i="6"/>
  <c r="G237" i="6"/>
  <c r="E237" i="6"/>
  <c r="D237" i="6"/>
  <c r="K237" i="6" s="1"/>
  <c r="K236" i="6"/>
  <c r="J236" i="6"/>
  <c r="I236" i="6"/>
  <c r="H236" i="6"/>
  <c r="G236" i="6"/>
  <c r="E236" i="6"/>
  <c r="D236" i="6"/>
  <c r="K235" i="6"/>
  <c r="J235" i="6"/>
  <c r="I235" i="6"/>
  <c r="H235" i="6"/>
  <c r="G235" i="6"/>
  <c r="E235" i="6"/>
  <c r="D235" i="6"/>
  <c r="K234" i="6"/>
  <c r="J234" i="6"/>
  <c r="I234" i="6"/>
  <c r="H234" i="6"/>
  <c r="G234" i="6"/>
  <c r="E234" i="6"/>
  <c r="D234" i="6"/>
  <c r="I233" i="6"/>
  <c r="H233" i="6"/>
  <c r="G233" i="6"/>
  <c r="E233" i="6"/>
  <c r="D233" i="6"/>
  <c r="H232" i="6"/>
  <c r="G232" i="6"/>
  <c r="E232" i="6"/>
  <c r="D232" i="6"/>
  <c r="K231" i="6"/>
  <c r="H231" i="6"/>
  <c r="G231" i="6"/>
  <c r="E231" i="6"/>
  <c r="D231" i="6"/>
  <c r="J231" i="6" s="1"/>
  <c r="K230" i="6"/>
  <c r="J230" i="6"/>
  <c r="H230" i="6"/>
  <c r="G230" i="6"/>
  <c r="E230" i="6"/>
  <c r="D230" i="6"/>
  <c r="I230" i="6" s="1"/>
  <c r="J229" i="6"/>
  <c r="I229" i="6"/>
  <c r="H229" i="6"/>
  <c r="G229" i="6"/>
  <c r="E229" i="6"/>
  <c r="D229" i="6"/>
  <c r="K229" i="6" s="1"/>
  <c r="K228" i="6"/>
  <c r="J228" i="6"/>
  <c r="I228" i="6"/>
  <c r="H228" i="6"/>
  <c r="G228" i="6"/>
  <c r="E228" i="6"/>
  <c r="D228" i="6"/>
  <c r="K227" i="6"/>
  <c r="J227" i="6"/>
  <c r="I227" i="6"/>
  <c r="H227" i="6"/>
  <c r="G227" i="6"/>
  <c r="E227" i="6"/>
  <c r="D227" i="6"/>
  <c r="K226" i="6"/>
  <c r="J226" i="6"/>
  <c r="I226" i="6"/>
  <c r="H226" i="6"/>
  <c r="G226" i="6"/>
  <c r="E226" i="6"/>
  <c r="D226" i="6"/>
  <c r="I225" i="6"/>
  <c r="H225" i="6"/>
  <c r="G225" i="6"/>
  <c r="E225" i="6"/>
  <c r="D225" i="6"/>
  <c r="H224" i="6"/>
  <c r="G224" i="6"/>
  <c r="E224" i="6"/>
  <c r="D224" i="6"/>
  <c r="K223" i="6"/>
  <c r="H223" i="6"/>
  <c r="G223" i="6"/>
  <c r="E223" i="6"/>
  <c r="D223" i="6"/>
  <c r="J223" i="6" s="1"/>
  <c r="K222" i="6"/>
  <c r="J222" i="6"/>
  <c r="H222" i="6"/>
  <c r="G222" i="6"/>
  <c r="E222" i="6"/>
  <c r="D222" i="6"/>
  <c r="I222" i="6" s="1"/>
  <c r="H221" i="6"/>
  <c r="G221" i="6"/>
  <c r="E221" i="6"/>
  <c r="D221" i="6"/>
  <c r="K220" i="6"/>
  <c r="J220" i="6"/>
  <c r="I220" i="6"/>
  <c r="H220" i="6"/>
  <c r="G220" i="6"/>
  <c r="E220" i="6"/>
  <c r="D220" i="6"/>
  <c r="K219" i="6"/>
  <c r="J219" i="6"/>
  <c r="I219" i="6"/>
  <c r="H219" i="6"/>
  <c r="G219" i="6"/>
  <c r="E219" i="6"/>
  <c r="D219" i="6"/>
  <c r="K218" i="6"/>
  <c r="J218" i="6"/>
  <c r="I218" i="6"/>
  <c r="H218" i="6"/>
  <c r="G218" i="6"/>
  <c r="E218" i="6"/>
  <c r="D218" i="6"/>
  <c r="H217" i="6"/>
  <c r="G217" i="6"/>
  <c r="E217" i="6"/>
  <c r="D217" i="6"/>
  <c r="I217" i="6" s="1"/>
  <c r="H216" i="6"/>
  <c r="G216" i="6"/>
  <c r="E216" i="6"/>
  <c r="D216" i="6"/>
  <c r="K215" i="6"/>
  <c r="H215" i="6"/>
  <c r="G215" i="6"/>
  <c r="E215" i="6"/>
  <c r="D215" i="6"/>
  <c r="J215" i="6" s="1"/>
  <c r="K214" i="6"/>
  <c r="J214" i="6"/>
  <c r="H214" i="6"/>
  <c r="G214" i="6"/>
  <c r="E214" i="6"/>
  <c r="D214" i="6"/>
  <c r="I214" i="6" s="1"/>
  <c r="J213" i="6"/>
  <c r="I213" i="6"/>
  <c r="H213" i="6"/>
  <c r="G213" i="6"/>
  <c r="E213" i="6"/>
  <c r="D213" i="6"/>
  <c r="K213" i="6" s="1"/>
  <c r="K212" i="6"/>
  <c r="J212" i="6"/>
  <c r="I212" i="6"/>
  <c r="H212" i="6"/>
  <c r="G212" i="6"/>
  <c r="E212" i="6"/>
  <c r="D212" i="6"/>
  <c r="K211" i="6"/>
  <c r="J211" i="6"/>
  <c r="I211" i="6"/>
  <c r="H211" i="6"/>
  <c r="G211" i="6"/>
  <c r="E211" i="6"/>
  <c r="D211" i="6"/>
  <c r="K210" i="6"/>
  <c r="J210" i="6"/>
  <c r="I210" i="6"/>
  <c r="H210" i="6"/>
  <c r="G210" i="6"/>
  <c r="E210" i="6"/>
  <c r="D210" i="6"/>
  <c r="I209" i="6"/>
  <c r="H209" i="6"/>
  <c r="G209" i="6"/>
  <c r="E209" i="6"/>
  <c r="D209" i="6"/>
  <c r="H208" i="6"/>
  <c r="G208" i="6"/>
  <c r="E208" i="6"/>
  <c r="D208" i="6"/>
  <c r="K207" i="6"/>
  <c r="H207" i="6"/>
  <c r="G207" i="6"/>
  <c r="E207" i="6"/>
  <c r="D207" i="6"/>
  <c r="J207" i="6" s="1"/>
  <c r="K206" i="6"/>
  <c r="J206" i="6"/>
  <c r="H206" i="6"/>
  <c r="G206" i="6"/>
  <c r="E206" i="6"/>
  <c r="D206" i="6"/>
  <c r="I206" i="6" s="1"/>
  <c r="I205" i="6"/>
  <c r="H205" i="6"/>
  <c r="G205" i="6"/>
  <c r="E205" i="6"/>
  <c r="D205" i="6"/>
  <c r="K205" i="6" s="1"/>
  <c r="K204" i="6"/>
  <c r="J204" i="6"/>
  <c r="I204" i="6"/>
  <c r="H204" i="6"/>
  <c r="G204" i="6"/>
  <c r="E204" i="6"/>
  <c r="D204" i="6"/>
  <c r="K203" i="6"/>
  <c r="J203" i="6"/>
  <c r="I203" i="6"/>
  <c r="H203" i="6"/>
  <c r="G203" i="6"/>
  <c r="E203" i="6"/>
  <c r="D203" i="6"/>
  <c r="K202" i="6"/>
  <c r="J202" i="6"/>
  <c r="I202" i="6"/>
  <c r="H202" i="6"/>
  <c r="G202" i="6"/>
  <c r="E202" i="6"/>
  <c r="D202" i="6"/>
  <c r="H201" i="6"/>
  <c r="G201" i="6"/>
  <c r="E201" i="6"/>
  <c r="D201" i="6"/>
  <c r="H200" i="6"/>
  <c r="G200" i="6"/>
  <c r="E200" i="6"/>
  <c r="D200" i="6"/>
  <c r="K199" i="6"/>
  <c r="H199" i="6"/>
  <c r="G199" i="6"/>
  <c r="E199" i="6"/>
  <c r="D199" i="6"/>
  <c r="J199" i="6" s="1"/>
  <c r="K198" i="6"/>
  <c r="J198" i="6"/>
  <c r="H198" i="6"/>
  <c r="G198" i="6"/>
  <c r="E198" i="6"/>
  <c r="D198" i="6"/>
  <c r="I198" i="6" s="1"/>
  <c r="J197" i="6"/>
  <c r="H197" i="6"/>
  <c r="G197" i="6"/>
  <c r="E197" i="6"/>
  <c r="D197" i="6"/>
  <c r="K197" i="6" s="1"/>
  <c r="K196" i="6"/>
  <c r="J196" i="6"/>
  <c r="I196" i="6"/>
  <c r="H196" i="6"/>
  <c r="G196" i="6"/>
  <c r="E196" i="6"/>
  <c r="D196" i="6"/>
  <c r="K195" i="6"/>
  <c r="J195" i="6"/>
  <c r="I195" i="6"/>
  <c r="H195" i="6"/>
  <c r="G195" i="6"/>
  <c r="E195" i="6"/>
  <c r="D195" i="6"/>
  <c r="K194" i="6"/>
  <c r="J194" i="6"/>
  <c r="I194" i="6"/>
  <c r="H194" i="6"/>
  <c r="G194" i="6"/>
  <c r="E194" i="6"/>
  <c r="D194" i="6"/>
  <c r="H193" i="6"/>
  <c r="G193" i="6"/>
  <c r="E193" i="6"/>
  <c r="D193" i="6"/>
  <c r="H192" i="6"/>
  <c r="G192" i="6"/>
  <c r="E192" i="6"/>
  <c r="D192" i="6"/>
  <c r="K191" i="6"/>
  <c r="H191" i="6"/>
  <c r="G191" i="6"/>
  <c r="E191" i="6"/>
  <c r="D191" i="6"/>
  <c r="J191" i="6" s="1"/>
  <c r="J190" i="6"/>
  <c r="H190" i="6"/>
  <c r="G190" i="6"/>
  <c r="E190" i="6"/>
  <c r="D190" i="6"/>
  <c r="I190" i="6" s="1"/>
  <c r="I189" i="6"/>
  <c r="H189" i="6"/>
  <c r="G189" i="6"/>
  <c r="E189" i="6"/>
  <c r="D189" i="6"/>
  <c r="K189" i="6" s="1"/>
  <c r="K188" i="6"/>
  <c r="J188" i="6"/>
  <c r="I188" i="6"/>
  <c r="H188" i="6"/>
  <c r="G188" i="6"/>
  <c r="E188" i="6"/>
  <c r="D188" i="6"/>
  <c r="K187" i="6"/>
  <c r="J187" i="6"/>
  <c r="I187" i="6"/>
  <c r="H187" i="6"/>
  <c r="G187" i="6"/>
  <c r="E187" i="6"/>
  <c r="D187" i="6"/>
  <c r="K186" i="6"/>
  <c r="J186" i="6"/>
  <c r="I186" i="6"/>
  <c r="H186" i="6"/>
  <c r="G186" i="6"/>
  <c r="E186" i="6"/>
  <c r="D186" i="6"/>
  <c r="I185" i="6"/>
  <c r="H185" i="6"/>
  <c r="G185" i="6"/>
  <c r="E185" i="6"/>
  <c r="D185" i="6"/>
  <c r="H184" i="6"/>
  <c r="G184" i="6"/>
  <c r="E184" i="6"/>
  <c r="D184" i="6"/>
  <c r="K183" i="6"/>
  <c r="H183" i="6"/>
  <c r="G183" i="6"/>
  <c r="E183" i="6"/>
  <c r="D183" i="6"/>
  <c r="J183" i="6" s="1"/>
  <c r="K182" i="6"/>
  <c r="H182" i="6"/>
  <c r="G182" i="6"/>
  <c r="E182" i="6"/>
  <c r="D182" i="6"/>
  <c r="I182" i="6" s="1"/>
  <c r="J181" i="6"/>
  <c r="I181" i="6"/>
  <c r="H181" i="6"/>
  <c r="G181" i="6"/>
  <c r="E181" i="6"/>
  <c r="D181" i="6"/>
  <c r="K181" i="6" s="1"/>
  <c r="K180" i="6"/>
  <c r="J180" i="6"/>
  <c r="I180" i="6"/>
  <c r="H180" i="6"/>
  <c r="G180" i="6"/>
  <c r="E180" i="6"/>
  <c r="D180" i="6"/>
  <c r="K179" i="6"/>
  <c r="J179" i="6"/>
  <c r="I179" i="6"/>
  <c r="H179" i="6"/>
  <c r="G179" i="6"/>
  <c r="E179" i="6"/>
  <c r="D179" i="6"/>
  <c r="K178" i="6"/>
  <c r="J178" i="6"/>
  <c r="I178" i="6"/>
  <c r="H178" i="6"/>
  <c r="G178" i="6"/>
  <c r="E178" i="6"/>
  <c r="D178" i="6"/>
  <c r="H177" i="6"/>
  <c r="G177" i="6"/>
  <c r="E177" i="6"/>
  <c r="D177" i="6"/>
  <c r="H176" i="6"/>
  <c r="G176" i="6"/>
  <c r="E176" i="6"/>
  <c r="D176" i="6"/>
  <c r="K175" i="6"/>
  <c r="H175" i="6"/>
  <c r="G175" i="6"/>
  <c r="E175" i="6"/>
  <c r="D175" i="6"/>
  <c r="J175" i="6" s="1"/>
  <c r="J174" i="6"/>
  <c r="H174" i="6"/>
  <c r="G174" i="6"/>
  <c r="E174" i="6"/>
  <c r="D174" i="6"/>
  <c r="I174" i="6" s="1"/>
  <c r="J173" i="6"/>
  <c r="H173" i="6"/>
  <c r="G173" i="6"/>
  <c r="E173" i="6"/>
  <c r="D173" i="6"/>
  <c r="K173" i="6" s="1"/>
  <c r="K172" i="6"/>
  <c r="J172" i="6"/>
  <c r="I172" i="6"/>
  <c r="H172" i="6"/>
  <c r="G172" i="6"/>
  <c r="E172" i="6"/>
  <c r="D172" i="6"/>
  <c r="K171" i="6"/>
  <c r="J171" i="6"/>
  <c r="I171" i="6"/>
  <c r="H171" i="6"/>
  <c r="G171" i="6"/>
  <c r="E171" i="6"/>
  <c r="D171" i="6"/>
  <c r="K170" i="6"/>
  <c r="J170" i="6"/>
  <c r="I170" i="6"/>
  <c r="H170" i="6"/>
  <c r="G170" i="6"/>
  <c r="E170" i="6"/>
  <c r="D170" i="6"/>
  <c r="I169" i="6"/>
  <c r="H169" i="6"/>
  <c r="G169" i="6"/>
  <c r="E169" i="6"/>
  <c r="D169" i="6"/>
  <c r="H168" i="6"/>
  <c r="G168" i="6"/>
  <c r="E168" i="6"/>
  <c r="D168" i="6"/>
  <c r="K167" i="6"/>
  <c r="H167" i="6"/>
  <c r="G167" i="6"/>
  <c r="E167" i="6"/>
  <c r="D167" i="6"/>
  <c r="J167" i="6" s="1"/>
  <c r="K166" i="6"/>
  <c r="H166" i="6"/>
  <c r="G166" i="6"/>
  <c r="E166" i="6"/>
  <c r="D166" i="6"/>
  <c r="I166" i="6" s="1"/>
  <c r="J165" i="6"/>
  <c r="I165" i="6"/>
  <c r="H165" i="6"/>
  <c r="G165" i="6"/>
  <c r="E165" i="6"/>
  <c r="D165" i="6"/>
  <c r="K165" i="6" s="1"/>
  <c r="K164" i="6"/>
  <c r="J164" i="6"/>
  <c r="I164" i="6"/>
  <c r="H164" i="6"/>
  <c r="G164" i="6"/>
  <c r="E164" i="6"/>
  <c r="D164" i="6"/>
  <c r="K163" i="6"/>
  <c r="J163" i="6"/>
  <c r="I163" i="6"/>
  <c r="H163" i="6"/>
  <c r="G163" i="6"/>
  <c r="E163" i="6"/>
  <c r="D163" i="6"/>
  <c r="K162" i="6"/>
  <c r="J162" i="6"/>
  <c r="I162" i="6"/>
  <c r="H162" i="6"/>
  <c r="G162" i="6"/>
  <c r="E162" i="6"/>
  <c r="D162" i="6"/>
  <c r="H161" i="6"/>
  <c r="G161" i="6"/>
  <c r="E161" i="6"/>
  <c r="D161" i="6"/>
  <c r="I161" i="6" s="1"/>
  <c r="H160" i="6"/>
  <c r="G160" i="6"/>
  <c r="E160" i="6"/>
  <c r="D160" i="6"/>
  <c r="K159" i="6"/>
  <c r="H159" i="6"/>
  <c r="G159" i="6"/>
  <c r="E159" i="6"/>
  <c r="D159" i="6"/>
  <c r="J159" i="6" s="1"/>
  <c r="K158" i="6"/>
  <c r="H158" i="6"/>
  <c r="G158" i="6"/>
  <c r="E158" i="6"/>
  <c r="D158" i="6"/>
  <c r="I158" i="6" s="1"/>
  <c r="H157" i="6"/>
  <c r="G157" i="6"/>
  <c r="E157" i="6"/>
  <c r="D157" i="6"/>
  <c r="K156" i="6"/>
  <c r="J156" i="6"/>
  <c r="I156" i="6"/>
  <c r="H156" i="6"/>
  <c r="G156" i="6"/>
  <c r="E156" i="6"/>
  <c r="D156" i="6"/>
  <c r="K155" i="6"/>
  <c r="J155" i="6"/>
  <c r="I155" i="6"/>
  <c r="H155" i="6"/>
  <c r="G155" i="6"/>
  <c r="E155" i="6"/>
  <c r="D155" i="6"/>
  <c r="K154" i="6"/>
  <c r="J154" i="6"/>
  <c r="I154" i="6"/>
  <c r="H154" i="6"/>
  <c r="G154" i="6"/>
  <c r="E154" i="6"/>
  <c r="D154" i="6"/>
  <c r="H153" i="6"/>
  <c r="G153" i="6"/>
  <c r="E153" i="6"/>
  <c r="D153" i="6"/>
  <c r="I153" i="6" s="1"/>
  <c r="H152" i="6"/>
  <c r="G152" i="6"/>
  <c r="E152" i="6"/>
  <c r="D152" i="6"/>
  <c r="K151" i="6"/>
  <c r="H151" i="6"/>
  <c r="G151" i="6"/>
  <c r="E151" i="6"/>
  <c r="D151" i="6"/>
  <c r="J151" i="6" s="1"/>
  <c r="K150" i="6"/>
  <c r="J150" i="6"/>
  <c r="H150" i="6"/>
  <c r="G150" i="6"/>
  <c r="E150" i="6"/>
  <c r="D150" i="6"/>
  <c r="I150" i="6" s="1"/>
  <c r="J149" i="6"/>
  <c r="I149" i="6"/>
  <c r="H149" i="6"/>
  <c r="G149" i="6"/>
  <c r="E149" i="6"/>
  <c r="D149" i="6"/>
  <c r="K149" i="6" s="1"/>
  <c r="K148" i="6"/>
  <c r="J148" i="6"/>
  <c r="I148" i="6"/>
  <c r="H148" i="6"/>
  <c r="G148" i="6"/>
  <c r="E148" i="6"/>
  <c r="D148" i="6"/>
  <c r="K147" i="6"/>
  <c r="J147" i="6"/>
  <c r="I147" i="6"/>
  <c r="H147" i="6"/>
  <c r="G147" i="6"/>
  <c r="E147" i="6"/>
  <c r="D147" i="6"/>
  <c r="K146" i="6"/>
  <c r="J146" i="6"/>
  <c r="I146" i="6"/>
  <c r="H146" i="6"/>
  <c r="G146" i="6"/>
  <c r="E146" i="6"/>
  <c r="D146" i="6"/>
  <c r="I145" i="6"/>
  <c r="H145" i="6"/>
  <c r="G145" i="6"/>
  <c r="E145" i="6"/>
  <c r="D145" i="6"/>
  <c r="H144" i="6"/>
  <c r="G144" i="6"/>
  <c r="E144" i="6"/>
  <c r="D144" i="6"/>
  <c r="K143" i="6"/>
  <c r="H143" i="6"/>
  <c r="G143" i="6"/>
  <c r="E143" i="6"/>
  <c r="D143" i="6"/>
  <c r="J143" i="6" s="1"/>
  <c r="H142" i="6"/>
  <c r="G142" i="6"/>
  <c r="E142" i="6"/>
  <c r="D142" i="6"/>
  <c r="I141" i="6"/>
  <c r="H141" i="6"/>
  <c r="G141" i="6"/>
  <c r="E141" i="6"/>
  <c r="D141" i="6"/>
  <c r="K141" i="6" s="1"/>
  <c r="K140" i="6"/>
  <c r="J140" i="6"/>
  <c r="I140" i="6"/>
  <c r="H140" i="6"/>
  <c r="G140" i="6"/>
  <c r="E140" i="6"/>
  <c r="D140" i="6"/>
  <c r="K139" i="6"/>
  <c r="J139" i="6"/>
  <c r="I139" i="6"/>
  <c r="H139" i="6"/>
  <c r="G139" i="6"/>
  <c r="E139" i="6"/>
  <c r="D139" i="6"/>
  <c r="K138" i="6"/>
  <c r="J138" i="6"/>
  <c r="I138" i="6"/>
  <c r="H138" i="6"/>
  <c r="G138" i="6"/>
  <c r="E138" i="6"/>
  <c r="D138" i="6"/>
  <c r="H137" i="6"/>
  <c r="G137" i="6"/>
  <c r="E137" i="6"/>
  <c r="D137" i="6"/>
  <c r="H136" i="6"/>
  <c r="G136" i="6"/>
  <c r="E136" i="6"/>
  <c r="D136" i="6"/>
  <c r="K135" i="6"/>
  <c r="H135" i="6"/>
  <c r="G135" i="6"/>
  <c r="E135" i="6"/>
  <c r="D135" i="6"/>
  <c r="J135" i="6" s="1"/>
  <c r="K134" i="6"/>
  <c r="H134" i="6"/>
  <c r="G134" i="6"/>
  <c r="E134" i="6"/>
  <c r="D134" i="6"/>
  <c r="I134" i="6" s="1"/>
  <c r="J133" i="6"/>
  <c r="H133" i="6"/>
  <c r="G133" i="6"/>
  <c r="E133" i="6"/>
  <c r="D133" i="6"/>
  <c r="K133" i="6" s="1"/>
  <c r="K132" i="6"/>
  <c r="J132" i="6"/>
  <c r="I132" i="6"/>
  <c r="H132" i="6"/>
  <c r="G132" i="6"/>
  <c r="E132" i="6"/>
  <c r="D132" i="6"/>
  <c r="K131" i="6"/>
  <c r="J131" i="6"/>
  <c r="I131" i="6"/>
  <c r="H131" i="6"/>
  <c r="G131" i="6"/>
  <c r="E131" i="6"/>
  <c r="D131" i="6"/>
  <c r="K130" i="6"/>
  <c r="J130" i="6"/>
  <c r="I130" i="6"/>
  <c r="H130" i="6"/>
  <c r="G130" i="6"/>
  <c r="E130" i="6"/>
  <c r="D130" i="6"/>
  <c r="H129" i="6"/>
  <c r="G129" i="6"/>
  <c r="E129" i="6"/>
  <c r="D129" i="6"/>
  <c r="H128" i="6"/>
  <c r="G128" i="6"/>
  <c r="E128" i="6"/>
  <c r="D128" i="6"/>
  <c r="K127" i="6"/>
  <c r="H127" i="6"/>
  <c r="G127" i="6"/>
  <c r="E127" i="6"/>
  <c r="D127" i="6"/>
  <c r="J127" i="6" s="1"/>
  <c r="J126" i="6"/>
  <c r="H126" i="6"/>
  <c r="G126" i="6"/>
  <c r="E126" i="6"/>
  <c r="D126" i="6"/>
  <c r="I126" i="6" s="1"/>
  <c r="I125" i="6"/>
  <c r="H125" i="6"/>
  <c r="G125" i="6"/>
  <c r="E125" i="6"/>
  <c r="D125" i="6"/>
  <c r="K125" i="6" s="1"/>
  <c r="K124" i="6"/>
  <c r="J124" i="6"/>
  <c r="I124" i="6"/>
  <c r="H124" i="6"/>
  <c r="G124" i="6"/>
  <c r="E124" i="6"/>
  <c r="D124" i="6"/>
  <c r="K123" i="6"/>
  <c r="J123" i="6"/>
  <c r="I123" i="6"/>
  <c r="H123" i="6"/>
  <c r="G123" i="6"/>
  <c r="E123" i="6"/>
  <c r="D123" i="6"/>
  <c r="K122" i="6"/>
  <c r="J122" i="6"/>
  <c r="I122" i="6"/>
  <c r="H122" i="6"/>
  <c r="G122" i="6"/>
  <c r="E122" i="6"/>
  <c r="D122" i="6"/>
  <c r="I121" i="6"/>
  <c r="H121" i="6"/>
  <c r="G121" i="6"/>
  <c r="E121" i="6"/>
  <c r="D121" i="6"/>
  <c r="H120" i="6"/>
  <c r="G120" i="6"/>
  <c r="E120" i="6"/>
  <c r="D120" i="6"/>
  <c r="K119" i="6"/>
  <c r="H119" i="6"/>
  <c r="G119" i="6"/>
  <c r="E119" i="6"/>
  <c r="D119" i="6"/>
  <c r="J119" i="6" s="1"/>
  <c r="K118" i="6"/>
  <c r="H118" i="6"/>
  <c r="G118" i="6"/>
  <c r="E118" i="6"/>
  <c r="D118" i="6"/>
  <c r="I118" i="6" s="1"/>
  <c r="J117" i="6"/>
  <c r="I117" i="6"/>
  <c r="H117" i="6"/>
  <c r="G117" i="6"/>
  <c r="E117" i="6"/>
  <c r="D117" i="6"/>
  <c r="K117" i="6" s="1"/>
  <c r="K116" i="6"/>
  <c r="J116" i="6"/>
  <c r="I116" i="6"/>
  <c r="H116" i="6"/>
  <c r="G116" i="6"/>
  <c r="E116" i="6"/>
  <c r="D116" i="6"/>
  <c r="K115" i="6"/>
  <c r="J115" i="6"/>
  <c r="I115" i="6"/>
  <c r="H115" i="6"/>
  <c r="G115" i="6"/>
  <c r="E115" i="6"/>
  <c r="D115" i="6"/>
  <c r="K114" i="6"/>
  <c r="J114" i="6"/>
  <c r="I114" i="6"/>
  <c r="H114" i="6"/>
  <c r="G114" i="6"/>
  <c r="E114" i="6"/>
  <c r="D114" i="6"/>
  <c r="H113" i="6"/>
  <c r="G113" i="6"/>
  <c r="E113" i="6"/>
  <c r="D113" i="6"/>
  <c r="H112" i="6"/>
  <c r="G112" i="6"/>
  <c r="E112" i="6"/>
  <c r="D112" i="6"/>
  <c r="K111" i="6"/>
  <c r="H111" i="6"/>
  <c r="G111" i="6"/>
  <c r="E111" i="6"/>
  <c r="D111" i="6"/>
  <c r="J111" i="6" s="1"/>
  <c r="J110" i="6"/>
  <c r="H110" i="6"/>
  <c r="G110" i="6"/>
  <c r="E110" i="6"/>
  <c r="D110" i="6"/>
  <c r="I110" i="6" s="1"/>
  <c r="J109" i="6"/>
  <c r="H109" i="6"/>
  <c r="G109" i="6"/>
  <c r="E109" i="6"/>
  <c r="D109" i="6"/>
  <c r="K109" i="6" s="1"/>
  <c r="K108" i="6"/>
  <c r="J108" i="6"/>
  <c r="I108" i="6"/>
  <c r="H108" i="6"/>
  <c r="G108" i="6"/>
  <c r="E108" i="6"/>
  <c r="D108" i="6"/>
  <c r="K107" i="6"/>
  <c r="J107" i="6"/>
  <c r="I107" i="6"/>
  <c r="H107" i="6"/>
  <c r="G107" i="6"/>
  <c r="E107" i="6"/>
  <c r="D107" i="6"/>
  <c r="K106" i="6"/>
  <c r="J106" i="6"/>
  <c r="I106" i="6"/>
  <c r="H106" i="6"/>
  <c r="G106" i="6"/>
  <c r="E106" i="6"/>
  <c r="D106" i="6"/>
  <c r="I105" i="6"/>
  <c r="H105" i="6"/>
  <c r="G105" i="6"/>
  <c r="E105" i="6"/>
  <c r="D105" i="6"/>
  <c r="H104" i="6"/>
  <c r="G104" i="6"/>
  <c r="E104" i="6"/>
  <c r="D104" i="6"/>
  <c r="K103" i="6"/>
  <c r="H103" i="6"/>
  <c r="G103" i="6"/>
  <c r="E103" i="6"/>
  <c r="D103" i="6"/>
  <c r="J103" i="6" s="1"/>
  <c r="K102" i="6"/>
  <c r="H102" i="6"/>
  <c r="G102" i="6"/>
  <c r="E102" i="6"/>
  <c r="D102" i="6"/>
  <c r="I102" i="6" s="1"/>
  <c r="J101" i="6"/>
  <c r="I101" i="6"/>
  <c r="H101" i="6"/>
  <c r="G101" i="6"/>
  <c r="E101" i="6"/>
  <c r="D101" i="6"/>
  <c r="K101" i="6" s="1"/>
  <c r="K100" i="6"/>
  <c r="J100" i="6"/>
  <c r="I100" i="6"/>
  <c r="H100" i="6"/>
  <c r="G100" i="6"/>
  <c r="E100" i="6"/>
  <c r="D100" i="6"/>
  <c r="K99" i="6"/>
  <c r="J99" i="6"/>
  <c r="I99" i="6"/>
  <c r="H99" i="6"/>
  <c r="G99" i="6"/>
  <c r="E99" i="6"/>
  <c r="D99" i="6"/>
  <c r="K98" i="6"/>
  <c r="J98" i="6"/>
  <c r="I98" i="6"/>
  <c r="H98" i="6"/>
  <c r="G98" i="6"/>
  <c r="E98" i="6"/>
  <c r="D98" i="6"/>
  <c r="H97" i="6"/>
  <c r="G97" i="6"/>
  <c r="E97" i="6"/>
  <c r="D97" i="6"/>
  <c r="I97" i="6" s="1"/>
  <c r="H96" i="6"/>
  <c r="G96" i="6"/>
  <c r="E96" i="6"/>
  <c r="D96" i="6"/>
  <c r="K95" i="6"/>
  <c r="H95" i="6"/>
  <c r="G95" i="6"/>
  <c r="E95" i="6"/>
  <c r="D95" i="6"/>
  <c r="J95" i="6" s="1"/>
  <c r="K94" i="6"/>
  <c r="H94" i="6"/>
  <c r="G94" i="6"/>
  <c r="E94" i="6"/>
  <c r="D94" i="6"/>
  <c r="I94" i="6" s="1"/>
  <c r="H93" i="6"/>
  <c r="G93" i="6"/>
  <c r="E93" i="6"/>
  <c r="D93" i="6"/>
  <c r="K92" i="6"/>
  <c r="J92" i="6"/>
  <c r="I92" i="6"/>
  <c r="H92" i="6"/>
  <c r="G92" i="6"/>
  <c r="E92" i="6"/>
  <c r="D92" i="6"/>
  <c r="K91" i="6"/>
  <c r="J91" i="6"/>
  <c r="I91" i="6"/>
  <c r="H91" i="6"/>
  <c r="G91" i="6"/>
  <c r="E91" i="6"/>
  <c r="D91" i="6"/>
  <c r="K90" i="6"/>
  <c r="J90" i="6"/>
  <c r="I90" i="6"/>
  <c r="H90" i="6"/>
  <c r="G90" i="6"/>
  <c r="E90" i="6"/>
  <c r="D90" i="6"/>
  <c r="H89" i="6"/>
  <c r="G89" i="6"/>
  <c r="E89" i="6"/>
  <c r="D89" i="6"/>
  <c r="I89" i="6" s="1"/>
  <c r="H88" i="6"/>
  <c r="G88" i="6"/>
  <c r="E88" i="6"/>
  <c r="D88" i="6"/>
  <c r="K87" i="6"/>
  <c r="H87" i="6"/>
  <c r="G87" i="6"/>
  <c r="E87" i="6"/>
  <c r="D87" i="6"/>
  <c r="J87" i="6" s="1"/>
  <c r="K86" i="6"/>
  <c r="J86" i="6"/>
  <c r="H86" i="6"/>
  <c r="G86" i="6"/>
  <c r="E86" i="6"/>
  <c r="D86" i="6"/>
  <c r="I86" i="6" s="1"/>
  <c r="J85" i="6"/>
  <c r="I85" i="6"/>
  <c r="H85" i="6"/>
  <c r="G85" i="6"/>
  <c r="E85" i="6"/>
  <c r="D85" i="6"/>
  <c r="K85" i="6" s="1"/>
  <c r="K84" i="6"/>
  <c r="J84" i="6"/>
  <c r="I84" i="6"/>
  <c r="H84" i="6"/>
  <c r="G84" i="6"/>
  <c r="E84" i="6"/>
  <c r="D84" i="6"/>
  <c r="K83" i="6"/>
  <c r="J83" i="6"/>
  <c r="I83" i="6"/>
  <c r="H83" i="6"/>
  <c r="G83" i="6"/>
  <c r="E83" i="6"/>
  <c r="D83" i="6"/>
  <c r="K82" i="6"/>
  <c r="J82" i="6"/>
  <c r="I82" i="6"/>
  <c r="H82" i="6"/>
  <c r="G82" i="6"/>
  <c r="E82" i="6"/>
  <c r="D82" i="6"/>
  <c r="I81" i="6"/>
  <c r="H81" i="6"/>
  <c r="G81" i="6"/>
  <c r="E81" i="6"/>
  <c r="D81" i="6"/>
  <c r="H80" i="6"/>
  <c r="G80" i="6"/>
  <c r="E80" i="6"/>
  <c r="D80" i="6"/>
  <c r="K79" i="6"/>
  <c r="H79" i="6"/>
  <c r="G79" i="6"/>
  <c r="E79" i="6"/>
  <c r="D79" i="6"/>
  <c r="J79" i="6" s="1"/>
  <c r="H78" i="6"/>
  <c r="G78" i="6"/>
  <c r="E78" i="6"/>
  <c r="D78" i="6"/>
  <c r="I77" i="6"/>
  <c r="H77" i="6"/>
  <c r="G77" i="6"/>
  <c r="E77" i="6"/>
  <c r="D77" i="6"/>
  <c r="K77" i="6" s="1"/>
  <c r="K76" i="6"/>
  <c r="J76" i="6"/>
  <c r="I76" i="6"/>
  <c r="H76" i="6"/>
  <c r="G76" i="6"/>
  <c r="E76" i="6"/>
  <c r="D76" i="6"/>
  <c r="K75" i="6"/>
  <c r="J75" i="6"/>
  <c r="I75" i="6"/>
  <c r="H75" i="6"/>
  <c r="G75" i="6"/>
  <c r="E75" i="6"/>
  <c r="D75" i="6"/>
  <c r="K74" i="6"/>
  <c r="J74" i="6"/>
  <c r="I74" i="6"/>
  <c r="H74" i="6"/>
  <c r="G74" i="6"/>
  <c r="E74" i="6"/>
  <c r="D74" i="6"/>
  <c r="H73" i="6"/>
  <c r="G73" i="6"/>
  <c r="E73" i="6"/>
  <c r="D73" i="6"/>
  <c r="H72" i="6"/>
  <c r="G72" i="6"/>
  <c r="E72" i="6"/>
  <c r="D72" i="6"/>
  <c r="K71" i="6"/>
  <c r="H71" i="6"/>
  <c r="G71" i="6"/>
  <c r="E71" i="6"/>
  <c r="D71" i="6"/>
  <c r="J71" i="6" s="1"/>
  <c r="K70" i="6"/>
  <c r="H70" i="6"/>
  <c r="G70" i="6"/>
  <c r="E70" i="6"/>
  <c r="D70" i="6"/>
  <c r="I70" i="6" s="1"/>
  <c r="J69" i="6"/>
  <c r="H69" i="6"/>
  <c r="G69" i="6"/>
  <c r="E69" i="6"/>
  <c r="D69" i="6"/>
  <c r="K69" i="6" s="1"/>
  <c r="K68" i="6"/>
  <c r="J68" i="6"/>
  <c r="I68" i="6"/>
  <c r="H68" i="6"/>
  <c r="G68" i="6"/>
  <c r="E68" i="6"/>
  <c r="D68" i="6"/>
  <c r="K67" i="6"/>
  <c r="J67" i="6"/>
  <c r="I67" i="6"/>
  <c r="H67" i="6"/>
  <c r="G67" i="6"/>
  <c r="E67" i="6"/>
  <c r="D67" i="6"/>
  <c r="K66" i="6"/>
  <c r="J66" i="6"/>
  <c r="I66" i="6"/>
  <c r="H66" i="6"/>
  <c r="G66" i="6"/>
  <c r="E66" i="6"/>
  <c r="D66" i="6"/>
  <c r="H65" i="6"/>
  <c r="G65" i="6"/>
  <c r="E65" i="6"/>
  <c r="D65" i="6"/>
  <c r="H64" i="6"/>
  <c r="G64" i="6"/>
  <c r="E64" i="6"/>
  <c r="D64" i="6"/>
  <c r="K63" i="6"/>
  <c r="H63" i="6"/>
  <c r="G63" i="6"/>
  <c r="E63" i="6"/>
  <c r="D63" i="6"/>
  <c r="J63" i="6" s="1"/>
  <c r="J62" i="6"/>
  <c r="H62" i="6"/>
  <c r="G62" i="6"/>
  <c r="E62" i="6"/>
  <c r="D62" i="6"/>
  <c r="I62" i="6" s="1"/>
  <c r="I61" i="6"/>
  <c r="H61" i="6"/>
  <c r="G61" i="6"/>
  <c r="E61" i="6"/>
  <c r="D61" i="6"/>
  <c r="K61" i="6" s="1"/>
  <c r="K60" i="6"/>
  <c r="J60" i="6"/>
  <c r="I60" i="6"/>
  <c r="H60" i="6"/>
  <c r="G60" i="6"/>
  <c r="E60" i="6"/>
  <c r="D60" i="6"/>
  <c r="K59" i="6"/>
  <c r="J59" i="6"/>
  <c r="I59" i="6"/>
  <c r="H59" i="6"/>
  <c r="G59" i="6"/>
  <c r="E59" i="6"/>
  <c r="D59" i="6"/>
  <c r="K58" i="6"/>
  <c r="J58" i="6"/>
  <c r="I58" i="6"/>
  <c r="H58" i="6"/>
  <c r="G58" i="6"/>
  <c r="E58" i="6"/>
  <c r="D58" i="6"/>
  <c r="I57" i="6"/>
  <c r="H57" i="6"/>
  <c r="G57" i="6"/>
  <c r="E57" i="6"/>
  <c r="D57" i="6"/>
  <c r="H56" i="6"/>
  <c r="G56" i="6"/>
  <c r="E56" i="6"/>
  <c r="D56" i="6"/>
  <c r="K55" i="6"/>
  <c r="H55" i="6"/>
  <c r="G55" i="6"/>
  <c r="E55" i="6"/>
  <c r="D55" i="6"/>
  <c r="J55" i="6" s="1"/>
  <c r="K54" i="6"/>
  <c r="H54" i="6"/>
  <c r="G54" i="6"/>
  <c r="E54" i="6"/>
  <c r="D54" i="6"/>
  <c r="I54" i="6" s="1"/>
  <c r="J53" i="6"/>
  <c r="I53" i="6"/>
  <c r="H53" i="6"/>
  <c r="G53" i="6"/>
  <c r="E53" i="6"/>
  <c r="D53" i="6"/>
  <c r="K53" i="6" s="1"/>
  <c r="K52" i="6"/>
  <c r="J52" i="6"/>
  <c r="I52" i="6"/>
  <c r="H52" i="6"/>
  <c r="G52" i="6"/>
  <c r="E52" i="6"/>
  <c r="D52" i="6"/>
  <c r="K51" i="6"/>
  <c r="J51" i="6"/>
  <c r="I51" i="6"/>
  <c r="H51" i="6"/>
  <c r="G51" i="6"/>
  <c r="E51" i="6"/>
  <c r="D51" i="6"/>
  <c r="K50" i="6"/>
  <c r="J50" i="6"/>
  <c r="I50" i="6"/>
  <c r="H50" i="6"/>
  <c r="G50" i="6"/>
  <c r="E50" i="6"/>
  <c r="D50" i="6"/>
  <c r="H49" i="6"/>
  <c r="G49" i="6"/>
  <c r="E49" i="6"/>
  <c r="D49" i="6"/>
  <c r="H48" i="6"/>
  <c r="G48" i="6"/>
  <c r="E48" i="6"/>
  <c r="D48" i="6"/>
  <c r="K47" i="6"/>
  <c r="H47" i="6"/>
  <c r="G47" i="6"/>
  <c r="E47" i="6"/>
  <c r="D47" i="6"/>
  <c r="J47" i="6" s="1"/>
  <c r="J46" i="6"/>
  <c r="H46" i="6"/>
  <c r="G46" i="6"/>
  <c r="E46" i="6"/>
  <c r="D46" i="6"/>
  <c r="I46" i="6" s="1"/>
  <c r="J45" i="6"/>
  <c r="H45" i="6"/>
  <c r="G45" i="6"/>
  <c r="E45" i="6"/>
  <c r="D45" i="6"/>
  <c r="K45" i="6" s="1"/>
  <c r="K44" i="6"/>
  <c r="J44" i="6"/>
  <c r="I44" i="6"/>
  <c r="H44" i="6"/>
  <c r="G44" i="6"/>
  <c r="E44" i="6"/>
  <c r="D44" i="6"/>
  <c r="K43" i="6"/>
  <c r="J43" i="6"/>
  <c r="I43" i="6"/>
  <c r="H43" i="6"/>
  <c r="G43" i="6"/>
  <c r="E43" i="6"/>
  <c r="D43" i="6"/>
  <c r="K42" i="6"/>
  <c r="J42" i="6"/>
  <c r="I42" i="6"/>
  <c r="H42" i="6"/>
  <c r="G42" i="6"/>
  <c r="E42" i="6"/>
  <c r="D42" i="6"/>
  <c r="I41" i="6"/>
  <c r="H41" i="6"/>
  <c r="G41" i="6"/>
  <c r="E41" i="6"/>
  <c r="D41" i="6"/>
  <c r="H40" i="6"/>
  <c r="G40" i="6"/>
  <c r="E40" i="6"/>
  <c r="D40" i="6"/>
  <c r="K39" i="6"/>
  <c r="H39" i="6"/>
  <c r="G39" i="6"/>
  <c r="E39" i="6"/>
  <c r="D39" i="6"/>
  <c r="J39" i="6" s="1"/>
  <c r="K38" i="6"/>
  <c r="H38" i="6"/>
  <c r="G38" i="6"/>
  <c r="E38" i="6"/>
  <c r="D38" i="6"/>
  <c r="I38" i="6" s="1"/>
  <c r="J37" i="6"/>
  <c r="I37" i="6"/>
  <c r="H37" i="6"/>
  <c r="G37" i="6"/>
  <c r="E37" i="6"/>
  <c r="D37" i="6"/>
  <c r="K37" i="6" s="1"/>
  <c r="K36" i="6"/>
  <c r="J36" i="6"/>
  <c r="I36" i="6"/>
  <c r="H36" i="6"/>
  <c r="G36" i="6"/>
  <c r="E36" i="6"/>
  <c r="D36" i="6"/>
  <c r="K35" i="6"/>
  <c r="J35" i="6"/>
  <c r="I35" i="6"/>
  <c r="H35" i="6"/>
  <c r="G35" i="6"/>
  <c r="E35" i="6"/>
  <c r="D35" i="6"/>
  <c r="K34" i="6"/>
  <c r="J34" i="6"/>
  <c r="I34" i="6"/>
  <c r="H34" i="6"/>
  <c r="G34" i="6"/>
  <c r="E34" i="6"/>
  <c r="D34" i="6"/>
  <c r="H33" i="6"/>
  <c r="G33" i="6"/>
  <c r="E33" i="6"/>
  <c r="D33" i="6"/>
  <c r="I33" i="6" s="1"/>
  <c r="H32" i="6"/>
  <c r="G32" i="6"/>
  <c r="E32" i="6"/>
  <c r="D32" i="6"/>
  <c r="K31" i="6"/>
  <c r="H31" i="6"/>
  <c r="G31" i="6"/>
  <c r="E31" i="6"/>
  <c r="D31" i="6"/>
  <c r="J31" i="6" s="1"/>
  <c r="K30" i="6"/>
  <c r="H30" i="6"/>
  <c r="G30" i="6"/>
  <c r="E30" i="6"/>
  <c r="D30" i="6"/>
  <c r="I30" i="6" s="1"/>
  <c r="H29" i="6"/>
  <c r="G29" i="6"/>
  <c r="E29" i="6"/>
  <c r="D29" i="6"/>
  <c r="K28" i="6"/>
  <c r="J28" i="6"/>
  <c r="I28" i="6"/>
  <c r="H28" i="6"/>
  <c r="G28" i="6"/>
  <c r="E28" i="6"/>
  <c r="D28" i="6"/>
  <c r="K27" i="6"/>
  <c r="J27" i="6"/>
  <c r="I27" i="6"/>
  <c r="H27" i="6"/>
  <c r="G27" i="6"/>
  <c r="E27" i="6"/>
  <c r="D27" i="6"/>
  <c r="K26" i="6"/>
  <c r="J26" i="6"/>
  <c r="I26" i="6"/>
  <c r="H26" i="6"/>
  <c r="G26" i="6"/>
  <c r="E26" i="6"/>
  <c r="D26" i="6"/>
  <c r="H25" i="6"/>
  <c r="G25" i="6"/>
  <c r="E25" i="6"/>
  <c r="D25" i="6"/>
  <c r="I25" i="6" s="1"/>
  <c r="H24" i="6"/>
  <c r="G24" i="6"/>
  <c r="E24" i="6"/>
  <c r="D24" i="6"/>
  <c r="K23" i="6"/>
  <c r="H23" i="6"/>
  <c r="G23" i="6"/>
  <c r="E23" i="6"/>
  <c r="D23" i="6"/>
  <c r="J23" i="6" s="1"/>
  <c r="K22" i="6"/>
  <c r="J22" i="6"/>
  <c r="H22" i="6"/>
  <c r="G22" i="6"/>
  <c r="E22" i="6"/>
  <c r="D22" i="6"/>
  <c r="I22" i="6" s="1"/>
  <c r="J21" i="6"/>
  <c r="I21" i="6"/>
  <c r="H21" i="6"/>
  <c r="G21" i="6"/>
  <c r="E21" i="6"/>
  <c r="D21" i="6"/>
  <c r="K21" i="6" s="1"/>
  <c r="K20" i="6"/>
  <c r="J20" i="6"/>
  <c r="I20" i="6"/>
  <c r="H20" i="6"/>
  <c r="G20" i="6"/>
  <c r="E20" i="6"/>
  <c r="D20" i="6"/>
  <c r="K19" i="6"/>
  <c r="J19" i="6"/>
  <c r="I19" i="6"/>
  <c r="H19" i="6"/>
  <c r="G19" i="6"/>
  <c r="E19" i="6"/>
  <c r="D19" i="6"/>
  <c r="K18" i="6"/>
  <c r="J18" i="6"/>
  <c r="I18" i="6"/>
  <c r="H18" i="6"/>
  <c r="G18" i="6"/>
  <c r="E18" i="6"/>
  <c r="D18" i="6"/>
  <c r="I17" i="6"/>
  <c r="H17" i="6"/>
  <c r="G17" i="6"/>
  <c r="E17" i="6"/>
  <c r="D17" i="6"/>
  <c r="H16" i="6"/>
  <c r="G16" i="6"/>
  <c r="E16" i="6"/>
  <c r="D16" i="6"/>
  <c r="K15" i="6"/>
  <c r="H15" i="6"/>
  <c r="G15" i="6"/>
  <c r="E15" i="6"/>
  <c r="D15" i="6"/>
  <c r="J15" i="6" s="1"/>
  <c r="H14" i="6"/>
  <c r="G14" i="6"/>
  <c r="E14" i="6"/>
  <c r="D14" i="6"/>
  <c r="I13" i="6"/>
  <c r="H13" i="6"/>
  <c r="G13" i="6"/>
  <c r="E13" i="6"/>
  <c r="D13" i="6"/>
  <c r="K13" i="6" s="1"/>
  <c r="K12" i="6"/>
  <c r="J12" i="6"/>
  <c r="I12" i="6"/>
  <c r="H12" i="6"/>
  <c r="G12" i="6"/>
  <c r="E12" i="6"/>
  <c r="D12" i="6"/>
  <c r="K11" i="6"/>
  <c r="J11" i="6"/>
  <c r="I11" i="6"/>
  <c r="H11" i="6"/>
  <c r="G11" i="6"/>
  <c r="E11" i="6"/>
  <c r="D11" i="6"/>
  <c r="K10" i="6"/>
  <c r="J10" i="6"/>
  <c r="I10" i="6"/>
  <c r="H10" i="6"/>
  <c r="G10" i="6"/>
  <c r="E10" i="6"/>
  <c r="D10" i="6"/>
  <c r="H9" i="6"/>
  <c r="G9" i="6"/>
  <c r="E9" i="6"/>
  <c r="D9" i="6"/>
  <c r="H8" i="6"/>
  <c r="G8" i="6"/>
  <c r="E8" i="6"/>
  <c r="D8" i="6"/>
  <c r="K7" i="6"/>
  <c r="H7" i="6"/>
  <c r="G7" i="6"/>
  <c r="E7" i="6"/>
  <c r="D7" i="6"/>
  <c r="J7" i="6" s="1"/>
  <c r="K6" i="6"/>
  <c r="H6" i="6"/>
  <c r="G6" i="6"/>
  <c r="E6" i="6"/>
  <c r="D6" i="6"/>
  <c r="I6" i="6" s="1"/>
  <c r="J5" i="6"/>
  <c r="H5" i="6"/>
  <c r="G5" i="6"/>
  <c r="E5" i="6"/>
  <c r="D5" i="6"/>
  <c r="K5" i="6" s="1"/>
  <c r="K4" i="6"/>
  <c r="J4" i="6"/>
  <c r="I4" i="6"/>
  <c r="H4" i="6"/>
  <c r="G4" i="6"/>
  <c r="E4" i="6"/>
  <c r="D4" i="6"/>
  <c r="K3" i="6"/>
  <c r="J3" i="6"/>
  <c r="I3" i="6"/>
  <c r="H3" i="6"/>
  <c r="G3" i="6"/>
  <c r="E3" i="6"/>
  <c r="D3" i="6"/>
  <c r="N2" i="6"/>
  <c r="K2" i="6"/>
  <c r="J2" i="6"/>
  <c r="I2" i="6"/>
  <c r="H2" i="6"/>
  <c r="G2" i="6"/>
  <c r="E2" i="6"/>
  <c r="D2" i="6"/>
  <c r="K721" i="5"/>
  <c r="J721" i="5"/>
  <c r="I721" i="5"/>
  <c r="H721" i="5"/>
  <c r="G721" i="5"/>
  <c r="E721" i="5"/>
  <c r="D721" i="5"/>
  <c r="J720" i="5"/>
  <c r="I720" i="5"/>
  <c r="H720" i="5"/>
  <c r="G720" i="5"/>
  <c r="E720" i="5"/>
  <c r="D720" i="5"/>
  <c r="K720" i="5" s="1"/>
  <c r="I719" i="5"/>
  <c r="H719" i="5"/>
  <c r="G719" i="5"/>
  <c r="E719" i="5"/>
  <c r="D719" i="5"/>
  <c r="K718" i="5"/>
  <c r="H718" i="5"/>
  <c r="G718" i="5"/>
  <c r="E718" i="5"/>
  <c r="D718" i="5"/>
  <c r="K717" i="5"/>
  <c r="J717" i="5"/>
  <c r="H717" i="5"/>
  <c r="G717" i="5"/>
  <c r="E717" i="5"/>
  <c r="D717" i="5"/>
  <c r="I717" i="5" s="1"/>
  <c r="H716" i="5"/>
  <c r="G716" i="5"/>
  <c r="E716" i="5"/>
  <c r="D716" i="5"/>
  <c r="J715" i="5"/>
  <c r="H715" i="5"/>
  <c r="G715" i="5"/>
  <c r="E715" i="5"/>
  <c r="D715" i="5"/>
  <c r="K715" i="5" s="1"/>
  <c r="K714" i="5"/>
  <c r="J714" i="5"/>
  <c r="I714" i="5"/>
  <c r="H714" i="5"/>
  <c r="G714" i="5"/>
  <c r="E714" i="5"/>
  <c r="D714" i="5"/>
  <c r="K713" i="5"/>
  <c r="J713" i="5"/>
  <c r="I713" i="5"/>
  <c r="H713" i="5"/>
  <c r="G713" i="5"/>
  <c r="E713" i="5"/>
  <c r="D713" i="5"/>
  <c r="J712" i="5"/>
  <c r="I712" i="5"/>
  <c r="H712" i="5"/>
  <c r="G712" i="5"/>
  <c r="E712" i="5"/>
  <c r="D712" i="5"/>
  <c r="K712" i="5" s="1"/>
  <c r="H711" i="5"/>
  <c r="G711" i="5"/>
  <c r="E711" i="5"/>
  <c r="D711" i="5"/>
  <c r="H710" i="5"/>
  <c r="G710" i="5"/>
  <c r="E710" i="5"/>
  <c r="D710" i="5"/>
  <c r="K709" i="5"/>
  <c r="J709" i="5"/>
  <c r="H709" i="5"/>
  <c r="G709" i="5"/>
  <c r="E709" i="5"/>
  <c r="D709" i="5"/>
  <c r="I709" i="5" s="1"/>
  <c r="J708" i="5"/>
  <c r="H708" i="5"/>
  <c r="G708" i="5"/>
  <c r="E708" i="5"/>
  <c r="D708" i="5"/>
  <c r="K708" i="5" s="1"/>
  <c r="J707" i="5"/>
  <c r="I707" i="5"/>
  <c r="H707" i="5"/>
  <c r="G707" i="5"/>
  <c r="E707" i="5"/>
  <c r="D707" i="5"/>
  <c r="K707" i="5" s="1"/>
  <c r="K706" i="5"/>
  <c r="J706" i="5"/>
  <c r="I706" i="5"/>
  <c r="H706" i="5"/>
  <c r="G706" i="5"/>
  <c r="E706" i="5"/>
  <c r="D706" i="5"/>
  <c r="K705" i="5"/>
  <c r="J705" i="5"/>
  <c r="I705" i="5"/>
  <c r="H705" i="5"/>
  <c r="G705" i="5"/>
  <c r="E705" i="5"/>
  <c r="D705" i="5"/>
  <c r="J704" i="5"/>
  <c r="H704" i="5"/>
  <c r="G704" i="5"/>
  <c r="E704" i="5"/>
  <c r="D704" i="5"/>
  <c r="K704" i="5" s="1"/>
  <c r="H703" i="5"/>
  <c r="G703" i="5"/>
  <c r="E703" i="5"/>
  <c r="D703" i="5"/>
  <c r="I703" i="5" s="1"/>
  <c r="H702" i="5"/>
  <c r="G702" i="5"/>
  <c r="E702" i="5"/>
  <c r="D702" i="5"/>
  <c r="K701" i="5"/>
  <c r="H701" i="5"/>
  <c r="G701" i="5"/>
  <c r="E701" i="5"/>
  <c r="D701" i="5"/>
  <c r="I701" i="5" s="1"/>
  <c r="K700" i="5"/>
  <c r="I700" i="5"/>
  <c r="H700" i="5"/>
  <c r="G700" i="5"/>
  <c r="E700" i="5"/>
  <c r="D700" i="5"/>
  <c r="J700" i="5" s="1"/>
  <c r="K699" i="5"/>
  <c r="J699" i="5"/>
  <c r="H699" i="5"/>
  <c r="G699" i="5"/>
  <c r="E699" i="5"/>
  <c r="D699" i="5"/>
  <c r="I699" i="5" s="1"/>
  <c r="K698" i="5"/>
  <c r="J698" i="5"/>
  <c r="I698" i="5"/>
  <c r="H698" i="5"/>
  <c r="G698" i="5"/>
  <c r="E698" i="5"/>
  <c r="D698" i="5"/>
  <c r="K697" i="5"/>
  <c r="J697" i="5"/>
  <c r="I697" i="5"/>
  <c r="H697" i="5"/>
  <c r="G697" i="5"/>
  <c r="E697" i="5"/>
  <c r="D697" i="5"/>
  <c r="J696" i="5"/>
  <c r="H696" i="5"/>
  <c r="G696" i="5"/>
  <c r="E696" i="5"/>
  <c r="D696" i="5"/>
  <c r="K696" i="5" s="1"/>
  <c r="I695" i="5"/>
  <c r="H695" i="5"/>
  <c r="G695" i="5"/>
  <c r="E695" i="5"/>
  <c r="D695" i="5"/>
  <c r="K694" i="5"/>
  <c r="H694" i="5"/>
  <c r="G694" i="5"/>
  <c r="E694" i="5"/>
  <c r="D694" i="5"/>
  <c r="J694" i="5" s="1"/>
  <c r="H693" i="5"/>
  <c r="G693" i="5"/>
  <c r="E693" i="5"/>
  <c r="D693" i="5"/>
  <c r="J692" i="5"/>
  <c r="H692" i="5"/>
  <c r="G692" i="5"/>
  <c r="E692" i="5"/>
  <c r="D692" i="5"/>
  <c r="K692" i="5" s="1"/>
  <c r="K691" i="5"/>
  <c r="I691" i="5"/>
  <c r="H691" i="5"/>
  <c r="G691" i="5"/>
  <c r="E691" i="5"/>
  <c r="D691" i="5"/>
  <c r="J691" i="5" s="1"/>
  <c r="J690" i="5"/>
  <c r="H690" i="5"/>
  <c r="G690" i="5"/>
  <c r="E690" i="5"/>
  <c r="D690" i="5"/>
  <c r="I690" i="5" s="1"/>
  <c r="K689" i="5"/>
  <c r="J689" i="5"/>
  <c r="I689" i="5"/>
  <c r="H689" i="5"/>
  <c r="G689" i="5"/>
  <c r="E689" i="5"/>
  <c r="D689" i="5"/>
  <c r="K688" i="5"/>
  <c r="J688" i="5"/>
  <c r="H688" i="5"/>
  <c r="G688" i="5"/>
  <c r="E688" i="5"/>
  <c r="D688" i="5"/>
  <c r="I688" i="5" s="1"/>
  <c r="J687" i="5"/>
  <c r="I687" i="5"/>
  <c r="H687" i="5"/>
  <c r="G687" i="5"/>
  <c r="E687" i="5"/>
  <c r="D687" i="5"/>
  <c r="K687" i="5" s="1"/>
  <c r="K686" i="5"/>
  <c r="H686" i="5"/>
  <c r="G686" i="5"/>
  <c r="E686" i="5"/>
  <c r="D686" i="5"/>
  <c r="J686" i="5" s="1"/>
  <c r="K685" i="5"/>
  <c r="H685" i="5"/>
  <c r="G685" i="5"/>
  <c r="E685" i="5"/>
  <c r="D685" i="5"/>
  <c r="I685" i="5" s="1"/>
  <c r="K684" i="5"/>
  <c r="I684" i="5"/>
  <c r="H684" i="5"/>
  <c r="G684" i="5"/>
  <c r="E684" i="5"/>
  <c r="D684" i="5"/>
  <c r="J684" i="5" s="1"/>
  <c r="K683" i="5"/>
  <c r="J683" i="5"/>
  <c r="I683" i="5"/>
  <c r="H683" i="5"/>
  <c r="G683" i="5"/>
  <c r="E683" i="5"/>
  <c r="D683" i="5"/>
  <c r="J682" i="5"/>
  <c r="H682" i="5"/>
  <c r="G682" i="5"/>
  <c r="E682" i="5"/>
  <c r="D682" i="5"/>
  <c r="K682" i="5" s="1"/>
  <c r="K681" i="5"/>
  <c r="J681" i="5"/>
  <c r="I681" i="5"/>
  <c r="H681" i="5"/>
  <c r="G681" i="5"/>
  <c r="E681" i="5"/>
  <c r="D681" i="5"/>
  <c r="H680" i="5"/>
  <c r="G680" i="5"/>
  <c r="E680" i="5"/>
  <c r="D680" i="5"/>
  <c r="I679" i="5"/>
  <c r="H679" i="5"/>
  <c r="G679" i="5"/>
  <c r="E679" i="5"/>
  <c r="D679" i="5"/>
  <c r="K679" i="5" s="1"/>
  <c r="I678" i="5"/>
  <c r="H678" i="5"/>
  <c r="G678" i="5"/>
  <c r="E678" i="5"/>
  <c r="D678" i="5"/>
  <c r="J678" i="5" s="1"/>
  <c r="K677" i="5"/>
  <c r="H677" i="5"/>
  <c r="G677" i="5"/>
  <c r="E677" i="5"/>
  <c r="D677" i="5"/>
  <c r="I677" i="5" s="1"/>
  <c r="K676" i="5"/>
  <c r="J676" i="5"/>
  <c r="I676" i="5"/>
  <c r="H676" i="5"/>
  <c r="G676" i="5"/>
  <c r="E676" i="5"/>
  <c r="D676" i="5"/>
  <c r="H675" i="5"/>
  <c r="G675" i="5"/>
  <c r="E675" i="5"/>
  <c r="D675" i="5"/>
  <c r="J674" i="5"/>
  <c r="H674" i="5"/>
  <c r="G674" i="5"/>
  <c r="E674" i="5"/>
  <c r="D674" i="5"/>
  <c r="K674" i="5" s="1"/>
  <c r="K673" i="5"/>
  <c r="J673" i="5"/>
  <c r="I673" i="5"/>
  <c r="H673" i="5"/>
  <c r="G673" i="5"/>
  <c r="E673" i="5"/>
  <c r="D673" i="5"/>
  <c r="J672" i="5"/>
  <c r="H672" i="5"/>
  <c r="G672" i="5"/>
  <c r="E672" i="5"/>
  <c r="D672" i="5"/>
  <c r="I672" i="5" s="1"/>
  <c r="J671" i="5"/>
  <c r="I671" i="5"/>
  <c r="H671" i="5"/>
  <c r="G671" i="5"/>
  <c r="E671" i="5"/>
  <c r="D671" i="5"/>
  <c r="K671" i="5" s="1"/>
  <c r="K670" i="5"/>
  <c r="I670" i="5"/>
  <c r="H670" i="5"/>
  <c r="G670" i="5"/>
  <c r="E670" i="5"/>
  <c r="D670" i="5"/>
  <c r="J670" i="5" s="1"/>
  <c r="K669" i="5"/>
  <c r="H669" i="5"/>
  <c r="G669" i="5"/>
  <c r="E669" i="5"/>
  <c r="D669" i="5"/>
  <c r="I669" i="5" s="1"/>
  <c r="K668" i="5"/>
  <c r="I668" i="5"/>
  <c r="H668" i="5"/>
  <c r="G668" i="5"/>
  <c r="E668" i="5"/>
  <c r="D668" i="5"/>
  <c r="J668" i="5" s="1"/>
  <c r="J667" i="5"/>
  <c r="H667" i="5"/>
  <c r="G667" i="5"/>
  <c r="E667" i="5"/>
  <c r="D667" i="5"/>
  <c r="I667" i="5" s="1"/>
  <c r="K666" i="5"/>
  <c r="I666" i="5"/>
  <c r="H666" i="5"/>
  <c r="G666" i="5"/>
  <c r="E666" i="5"/>
  <c r="D666" i="5"/>
  <c r="J666" i="5" s="1"/>
  <c r="K665" i="5"/>
  <c r="J665" i="5"/>
  <c r="I665" i="5"/>
  <c r="H665" i="5"/>
  <c r="G665" i="5"/>
  <c r="E665" i="5"/>
  <c r="D665" i="5"/>
  <c r="J664" i="5"/>
  <c r="H664" i="5"/>
  <c r="G664" i="5"/>
  <c r="E664" i="5"/>
  <c r="D664" i="5"/>
  <c r="K664" i="5" s="1"/>
  <c r="H663" i="5"/>
  <c r="G663" i="5"/>
  <c r="E663" i="5"/>
  <c r="D663" i="5"/>
  <c r="I662" i="5"/>
  <c r="H662" i="5"/>
  <c r="G662" i="5"/>
  <c r="E662" i="5"/>
  <c r="D662" i="5"/>
  <c r="J662" i="5" s="1"/>
  <c r="J661" i="5"/>
  <c r="H661" i="5"/>
  <c r="G661" i="5"/>
  <c r="E661" i="5"/>
  <c r="D661" i="5"/>
  <c r="I661" i="5" s="1"/>
  <c r="K660" i="5"/>
  <c r="J660" i="5"/>
  <c r="I660" i="5"/>
  <c r="H660" i="5"/>
  <c r="G660" i="5"/>
  <c r="E660" i="5"/>
  <c r="D660" i="5"/>
  <c r="J659" i="5"/>
  <c r="H659" i="5"/>
  <c r="G659" i="5"/>
  <c r="E659" i="5"/>
  <c r="D659" i="5"/>
  <c r="K659" i="5" s="1"/>
  <c r="J658" i="5"/>
  <c r="I658" i="5"/>
  <c r="H658" i="5"/>
  <c r="G658" i="5"/>
  <c r="E658" i="5"/>
  <c r="D658" i="5"/>
  <c r="K658" i="5" s="1"/>
  <c r="K657" i="5"/>
  <c r="J657" i="5"/>
  <c r="I657" i="5"/>
  <c r="H657" i="5"/>
  <c r="G657" i="5"/>
  <c r="E657" i="5"/>
  <c r="D657" i="5"/>
  <c r="J656" i="5"/>
  <c r="H656" i="5"/>
  <c r="G656" i="5"/>
  <c r="E656" i="5"/>
  <c r="D656" i="5"/>
  <c r="K656" i="5" s="1"/>
  <c r="J655" i="5"/>
  <c r="H655" i="5"/>
  <c r="G655" i="5"/>
  <c r="E655" i="5"/>
  <c r="D655" i="5"/>
  <c r="K655" i="5" s="1"/>
  <c r="K654" i="5"/>
  <c r="I654" i="5"/>
  <c r="H654" i="5"/>
  <c r="G654" i="5"/>
  <c r="E654" i="5"/>
  <c r="D654" i="5"/>
  <c r="J654" i="5" s="1"/>
  <c r="K653" i="5"/>
  <c r="J653" i="5"/>
  <c r="H653" i="5"/>
  <c r="G653" i="5"/>
  <c r="E653" i="5"/>
  <c r="D653" i="5"/>
  <c r="I653" i="5" s="1"/>
  <c r="H652" i="5"/>
  <c r="G652" i="5"/>
  <c r="E652" i="5"/>
  <c r="D652" i="5"/>
  <c r="K651" i="5"/>
  <c r="J651" i="5"/>
  <c r="H651" i="5"/>
  <c r="G651" i="5"/>
  <c r="E651" i="5"/>
  <c r="D651" i="5"/>
  <c r="I651" i="5" s="1"/>
  <c r="K650" i="5"/>
  <c r="I650" i="5"/>
  <c r="H650" i="5"/>
  <c r="G650" i="5"/>
  <c r="E650" i="5"/>
  <c r="D650" i="5"/>
  <c r="J650" i="5" s="1"/>
  <c r="K649" i="5"/>
  <c r="J649" i="5"/>
  <c r="I649" i="5"/>
  <c r="H649" i="5"/>
  <c r="G649" i="5"/>
  <c r="E649" i="5"/>
  <c r="D649" i="5"/>
  <c r="K648" i="5"/>
  <c r="I648" i="5"/>
  <c r="H648" i="5"/>
  <c r="G648" i="5"/>
  <c r="E648" i="5"/>
  <c r="D648" i="5"/>
  <c r="J648" i="5" s="1"/>
  <c r="J647" i="5"/>
  <c r="H647" i="5"/>
  <c r="G647" i="5"/>
  <c r="E647" i="5"/>
  <c r="D647" i="5"/>
  <c r="K647" i="5" s="1"/>
  <c r="H646" i="5"/>
  <c r="G646" i="5"/>
  <c r="E646" i="5"/>
  <c r="D646" i="5"/>
  <c r="J645" i="5"/>
  <c r="H645" i="5"/>
  <c r="G645" i="5"/>
  <c r="E645" i="5"/>
  <c r="D645" i="5"/>
  <c r="I645" i="5" s="1"/>
  <c r="J644" i="5"/>
  <c r="H644" i="5"/>
  <c r="G644" i="5"/>
  <c r="E644" i="5"/>
  <c r="D644" i="5"/>
  <c r="I644" i="5" s="1"/>
  <c r="K643" i="5"/>
  <c r="I643" i="5"/>
  <c r="H643" i="5"/>
  <c r="G643" i="5"/>
  <c r="E643" i="5"/>
  <c r="D643" i="5"/>
  <c r="J643" i="5" s="1"/>
  <c r="K642" i="5"/>
  <c r="J642" i="5"/>
  <c r="H642" i="5"/>
  <c r="G642" i="5"/>
  <c r="E642" i="5"/>
  <c r="D642" i="5"/>
  <c r="I642" i="5" s="1"/>
  <c r="J641" i="5"/>
  <c r="H641" i="5"/>
  <c r="G641" i="5"/>
  <c r="E641" i="5"/>
  <c r="D641" i="5"/>
  <c r="K641" i="5" s="1"/>
  <c r="J640" i="5"/>
  <c r="I640" i="5"/>
  <c r="H640" i="5"/>
  <c r="G640" i="5"/>
  <c r="E640" i="5"/>
  <c r="D640" i="5"/>
  <c r="K640" i="5" s="1"/>
  <c r="H639" i="5"/>
  <c r="G639" i="5"/>
  <c r="E639" i="5"/>
  <c r="D639" i="5"/>
  <c r="K638" i="5"/>
  <c r="J638" i="5"/>
  <c r="H638" i="5"/>
  <c r="G638" i="5"/>
  <c r="E638" i="5"/>
  <c r="D638" i="5"/>
  <c r="I638" i="5" s="1"/>
  <c r="K637" i="5"/>
  <c r="I637" i="5"/>
  <c r="H637" i="5"/>
  <c r="G637" i="5"/>
  <c r="E637" i="5"/>
  <c r="D637" i="5"/>
  <c r="J637" i="5" s="1"/>
  <c r="J636" i="5"/>
  <c r="H636" i="5"/>
  <c r="G636" i="5"/>
  <c r="E636" i="5"/>
  <c r="D636" i="5"/>
  <c r="I636" i="5" s="1"/>
  <c r="K635" i="5"/>
  <c r="I635" i="5"/>
  <c r="H635" i="5"/>
  <c r="G635" i="5"/>
  <c r="E635" i="5"/>
  <c r="D635" i="5"/>
  <c r="J635" i="5" s="1"/>
  <c r="K634" i="5"/>
  <c r="J634" i="5"/>
  <c r="H634" i="5"/>
  <c r="G634" i="5"/>
  <c r="E634" i="5"/>
  <c r="D634" i="5"/>
  <c r="I634" i="5" s="1"/>
  <c r="J633" i="5"/>
  <c r="H633" i="5"/>
  <c r="G633" i="5"/>
  <c r="E633" i="5"/>
  <c r="D633" i="5"/>
  <c r="K633" i="5" s="1"/>
  <c r="J632" i="5"/>
  <c r="I632" i="5"/>
  <c r="H632" i="5"/>
  <c r="G632" i="5"/>
  <c r="E632" i="5"/>
  <c r="D632" i="5"/>
  <c r="K632" i="5" s="1"/>
  <c r="H631" i="5"/>
  <c r="G631" i="5"/>
  <c r="E631" i="5"/>
  <c r="D631" i="5"/>
  <c r="K630" i="5"/>
  <c r="J630" i="5"/>
  <c r="H630" i="5"/>
  <c r="G630" i="5"/>
  <c r="E630" i="5"/>
  <c r="D630" i="5"/>
  <c r="I630" i="5" s="1"/>
  <c r="K629" i="5"/>
  <c r="I629" i="5"/>
  <c r="H629" i="5"/>
  <c r="G629" i="5"/>
  <c r="E629" i="5"/>
  <c r="D629" i="5"/>
  <c r="J629" i="5" s="1"/>
  <c r="J628" i="5"/>
  <c r="H628" i="5"/>
  <c r="G628" i="5"/>
  <c r="E628" i="5"/>
  <c r="D628" i="5"/>
  <c r="I628" i="5" s="1"/>
  <c r="K627" i="5"/>
  <c r="I627" i="5"/>
  <c r="H627" i="5"/>
  <c r="G627" i="5"/>
  <c r="E627" i="5"/>
  <c r="D627" i="5"/>
  <c r="J627" i="5" s="1"/>
  <c r="K626" i="5"/>
  <c r="J626" i="5"/>
  <c r="H626" i="5"/>
  <c r="G626" i="5"/>
  <c r="E626" i="5"/>
  <c r="D626" i="5"/>
  <c r="I626" i="5" s="1"/>
  <c r="J625" i="5"/>
  <c r="H625" i="5"/>
  <c r="G625" i="5"/>
  <c r="E625" i="5"/>
  <c r="D625" i="5"/>
  <c r="K625" i="5" s="1"/>
  <c r="J624" i="5"/>
  <c r="I624" i="5"/>
  <c r="H624" i="5"/>
  <c r="G624" i="5"/>
  <c r="E624" i="5"/>
  <c r="D624" i="5"/>
  <c r="K624" i="5" s="1"/>
  <c r="H623" i="5"/>
  <c r="G623" i="5"/>
  <c r="E623" i="5"/>
  <c r="D623" i="5"/>
  <c r="K622" i="5"/>
  <c r="J622" i="5"/>
  <c r="H622" i="5"/>
  <c r="G622" i="5"/>
  <c r="E622" i="5"/>
  <c r="D622" i="5"/>
  <c r="I622" i="5" s="1"/>
  <c r="K621" i="5"/>
  <c r="I621" i="5"/>
  <c r="H621" i="5"/>
  <c r="G621" i="5"/>
  <c r="E621" i="5"/>
  <c r="D621" i="5"/>
  <c r="J621" i="5" s="1"/>
  <c r="J620" i="5"/>
  <c r="H620" i="5"/>
  <c r="G620" i="5"/>
  <c r="E620" i="5"/>
  <c r="D620" i="5"/>
  <c r="I620" i="5" s="1"/>
  <c r="K619" i="5"/>
  <c r="I619" i="5"/>
  <c r="H619" i="5"/>
  <c r="G619" i="5"/>
  <c r="E619" i="5"/>
  <c r="D619" i="5"/>
  <c r="J619" i="5" s="1"/>
  <c r="K618" i="5"/>
  <c r="J618" i="5"/>
  <c r="H618" i="5"/>
  <c r="G618" i="5"/>
  <c r="E618" i="5"/>
  <c r="D618" i="5"/>
  <c r="I618" i="5" s="1"/>
  <c r="J617" i="5"/>
  <c r="H617" i="5"/>
  <c r="G617" i="5"/>
  <c r="E617" i="5"/>
  <c r="D617" i="5"/>
  <c r="K617" i="5" s="1"/>
  <c r="J616" i="5"/>
  <c r="I616" i="5"/>
  <c r="H616" i="5"/>
  <c r="G616" i="5"/>
  <c r="E616" i="5"/>
  <c r="D616" i="5"/>
  <c r="K616" i="5" s="1"/>
  <c r="H615" i="5"/>
  <c r="G615" i="5"/>
  <c r="E615" i="5"/>
  <c r="D615" i="5"/>
  <c r="K614" i="5"/>
  <c r="J614" i="5"/>
  <c r="H614" i="5"/>
  <c r="G614" i="5"/>
  <c r="E614" i="5"/>
  <c r="D614" i="5"/>
  <c r="I614" i="5" s="1"/>
  <c r="K613" i="5"/>
  <c r="I613" i="5"/>
  <c r="H613" i="5"/>
  <c r="G613" i="5"/>
  <c r="E613" i="5"/>
  <c r="D613" i="5"/>
  <c r="J613" i="5" s="1"/>
  <c r="J612" i="5"/>
  <c r="H612" i="5"/>
  <c r="G612" i="5"/>
  <c r="E612" i="5"/>
  <c r="D612" i="5"/>
  <c r="I612" i="5" s="1"/>
  <c r="K611" i="5"/>
  <c r="I611" i="5"/>
  <c r="H611" i="5"/>
  <c r="G611" i="5"/>
  <c r="E611" i="5"/>
  <c r="D611" i="5"/>
  <c r="J611" i="5" s="1"/>
  <c r="K610" i="5"/>
  <c r="J610" i="5"/>
  <c r="H610" i="5"/>
  <c r="G610" i="5"/>
  <c r="E610" i="5"/>
  <c r="D610" i="5"/>
  <c r="I610" i="5" s="1"/>
  <c r="J609" i="5"/>
  <c r="H609" i="5"/>
  <c r="G609" i="5"/>
  <c r="E609" i="5"/>
  <c r="D609" i="5"/>
  <c r="K609" i="5" s="1"/>
  <c r="J608" i="5"/>
  <c r="I608" i="5"/>
  <c r="H608" i="5"/>
  <c r="G608" i="5"/>
  <c r="E608" i="5"/>
  <c r="D608" i="5"/>
  <c r="K608" i="5" s="1"/>
  <c r="H607" i="5"/>
  <c r="G607" i="5"/>
  <c r="E607" i="5"/>
  <c r="D607" i="5"/>
  <c r="K606" i="5"/>
  <c r="J606" i="5"/>
  <c r="H606" i="5"/>
  <c r="G606" i="5"/>
  <c r="E606" i="5"/>
  <c r="D606" i="5"/>
  <c r="I606" i="5" s="1"/>
  <c r="K605" i="5"/>
  <c r="I605" i="5"/>
  <c r="H605" i="5"/>
  <c r="G605" i="5"/>
  <c r="E605" i="5"/>
  <c r="D605" i="5"/>
  <c r="J605" i="5" s="1"/>
  <c r="J604" i="5"/>
  <c r="H604" i="5"/>
  <c r="G604" i="5"/>
  <c r="E604" i="5"/>
  <c r="D604" i="5"/>
  <c r="I604" i="5" s="1"/>
  <c r="K603" i="5"/>
  <c r="I603" i="5"/>
  <c r="H603" i="5"/>
  <c r="G603" i="5"/>
  <c r="E603" i="5"/>
  <c r="D603" i="5"/>
  <c r="J603" i="5" s="1"/>
  <c r="K602" i="5"/>
  <c r="J602" i="5"/>
  <c r="H602" i="5"/>
  <c r="G602" i="5"/>
  <c r="E602" i="5"/>
  <c r="D602" i="5"/>
  <c r="I602" i="5" s="1"/>
  <c r="J601" i="5"/>
  <c r="H601" i="5"/>
  <c r="G601" i="5"/>
  <c r="E601" i="5"/>
  <c r="D601" i="5"/>
  <c r="K601" i="5" s="1"/>
  <c r="J600" i="5"/>
  <c r="I600" i="5"/>
  <c r="H600" i="5"/>
  <c r="G600" i="5"/>
  <c r="E600" i="5"/>
  <c r="D600" i="5"/>
  <c r="K600" i="5" s="1"/>
  <c r="H599" i="5"/>
  <c r="G599" i="5"/>
  <c r="E599" i="5"/>
  <c r="D599" i="5"/>
  <c r="K598" i="5"/>
  <c r="J598" i="5"/>
  <c r="H598" i="5"/>
  <c r="G598" i="5"/>
  <c r="E598" i="5"/>
  <c r="D598" i="5"/>
  <c r="I598" i="5" s="1"/>
  <c r="K597" i="5"/>
  <c r="I597" i="5"/>
  <c r="H597" i="5"/>
  <c r="G597" i="5"/>
  <c r="E597" i="5"/>
  <c r="D597" i="5"/>
  <c r="J597" i="5" s="1"/>
  <c r="J596" i="5"/>
  <c r="H596" i="5"/>
  <c r="G596" i="5"/>
  <c r="E596" i="5"/>
  <c r="D596" i="5"/>
  <c r="I596" i="5" s="1"/>
  <c r="K595" i="5"/>
  <c r="I595" i="5"/>
  <c r="H595" i="5"/>
  <c r="G595" i="5"/>
  <c r="E595" i="5"/>
  <c r="D595" i="5"/>
  <c r="J595" i="5" s="1"/>
  <c r="K594" i="5"/>
  <c r="J594" i="5"/>
  <c r="H594" i="5"/>
  <c r="G594" i="5"/>
  <c r="E594" i="5"/>
  <c r="D594" i="5"/>
  <c r="I594" i="5" s="1"/>
  <c r="J593" i="5"/>
  <c r="H593" i="5"/>
  <c r="G593" i="5"/>
  <c r="E593" i="5"/>
  <c r="D593" i="5"/>
  <c r="K593" i="5" s="1"/>
  <c r="J592" i="5"/>
  <c r="I592" i="5"/>
  <c r="H592" i="5"/>
  <c r="G592" i="5"/>
  <c r="E592" i="5"/>
  <c r="D592" i="5"/>
  <c r="K592" i="5" s="1"/>
  <c r="H591" i="5"/>
  <c r="G591" i="5"/>
  <c r="E591" i="5"/>
  <c r="D591" i="5"/>
  <c r="K590" i="5"/>
  <c r="J590" i="5"/>
  <c r="H590" i="5"/>
  <c r="G590" i="5"/>
  <c r="E590" i="5"/>
  <c r="D590" i="5"/>
  <c r="I590" i="5" s="1"/>
  <c r="K589" i="5"/>
  <c r="I589" i="5"/>
  <c r="H589" i="5"/>
  <c r="G589" i="5"/>
  <c r="E589" i="5"/>
  <c r="D589" i="5"/>
  <c r="J589" i="5" s="1"/>
  <c r="J588" i="5"/>
  <c r="H588" i="5"/>
  <c r="G588" i="5"/>
  <c r="E588" i="5"/>
  <c r="D588" i="5"/>
  <c r="I588" i="5" s="1"/>
  <c r="K587" i="5"/>
  <c r="I587" i="5"/>
  <c r="H587" i="5"/>
  <c r="G587" i="5"/>
  <c r="E587" i="5"/>
  <c r="D587" i="5"/>
  <c r="J587" i="5" s="1"/>
  <c r="K586" i="5"/>
  <c r="J586" i="5"/>
  <c r="H586" i="5"/>
  <c r="G586" i="5"/>
  <c r="E586" i="5"/>
  <c r="D586" i="5"/>
  <c r="I586" i="5" s="1"/>
  <c r="J585" i="5"/>
  <c r="H585" i="5"/>
  <c r="G585" i="5"/>
  <c r="E585" i="5"/>
  <c r="D585" i="5"/>
  <c r="K585" i="5" s="1"/>
  <c r="J584" i="5"/>
  <c r="I584" i="5"/>
  <c r="H584" i="5"/>
  <c r="G584" i="5"/>
  <c r="E584" i="5"/>
  <c r="D584" i="5"/>
  <c r="K584" i="5" s="1"/>
  <c r="H583" i="5"/>
  <c r="G583" i="5"/>
  <c r="E583" i="5"/>
  <c r="D583" i="5"/>
  <c r="K582" i="5"/>
  <c r="J582" i="5"/>
  <c r="H582" i="5"/>
  <c r="G582" i="5"/>
  <c r="E582" i="5"/>
  <c r="D582" i="5"/>
  <c r="I582" i="5" s="1"/>
  <c r="K581" i="5"/>
  <c r="I581" i="5"/>
  <c r="H581" i="5"/>
  <c r="G581" i="5"/>
  <c r="E581" i="5"/>
  <c r="D581" i="5"/>
  <c r="J581" i="5" s="1"/>
  <c r="J580" i="5"/>
  <c r="H580" i="5"/>
  <c r="G580" i="5"/>
  <c r="E580" i="5"/>
  <c r="D580" i="5"/>
  <c r="I580" i="5" s="1"/>
  <c r="K579" i="5"/>
  <c r="I579" i="5"/>
  <c r="H579" i="5"/>
  <c r="G579" i="5"/>
  <c r="E579" i="5"/>
  <c r="D579" i="5"/>
  <c r="J579" i="5" s="1"/>
  <c r="K578" i="5"/>
  <c r="J578" i="5"/>
  <c r="H578" i="5"/>
  <c r="G578" i="5"/>
  <c r="E578" i="5"/>
  <c r="D578" i="5"/>
  <c r="I578" i="5" s="1"/>
  <c r="J577" i="5"/>
  <c r="H577" i="5"/>
  <c r="G577" i="5"/>
  <c r="E577" i="5"/>
  <c r="D577" i="5"/>
  <c r="K577" i="5" s="1"/>
  <c r="J576" i="5"/>
  <c r="I576" i="5"/>
  <c r="H576" i="5"/>
  <c r="G576" i="5"/>
  <c r="E576" i="5"/>
  <c r="D576" i="5"/>
  <c r="K576" i="5" s="1"/>
  <c r="H575" i="5"/>
  <c r="G575" i="5"/>
  <c r="E575" i="5"/>
  <c r="D575" i="5"/>
  <c r="K574" i="5"/>
  <c r="J574" i="5"/>
  <c r="H574" i="5"/>
  <c r="G574" i="5"/>
  <c r="E574" i="5"/>
  <c r="D574" i="5"/>
  <c r="I574" i="5" s="1"/>
  <c r="K573" i="5"/>
  <c r="I573" i="5"/>
  <c r="H573" i="5"/>
  <c r="G573" i="5"/>
  <c r="E573" i="5"/>
  <c r="D573" i="5"/>
  <c r="J573" i="5" s="1"/>
  <c r="J572" i="5"/>
  <c r="H572" i="5"/>
  <c r="G572" i="5"/>
  <c r="E572" i="5"/>
  <c r="D572" i="5"/>
  <c r="I572" i="5" s="1"/>
  <c r="K571" i="5"/>
  <c r="I571" i="5"/>
  <c r="H571" i="5"/>
  <c r="G571" i="5"/>
  <c r="E571" i="5"/>
  <c r="D571" i="5"/>
  <c r="J571" i="5" s="1"/>
  <c r="K570" i="5"/>
  <c r="J570" i="5"/>
  <c r="H570" i="5"/>
  <c r="G570" i="5"/>
  <c r="E570" i="5"/>
  <c r="D570" i="5"/>
  <c r="I570" i="5" s="1"/>
  <c r="J569" i="5"/>
  <c r="H569" i="5"/>
  <c r="G569" i="5"/>
  <c r="E569" i="5"/>
  <c r="D569" i="5"/>
  <c r="K569" i="5" s="1"/>
  <c r="J568" i="5"/>
  <c r="I568" i="5"/>
  <c r="H568" i="5"/>
  <c r="G568" i="5"/>
  <c r="E568" i="5"/>
  <c r="D568" i="5"/>
  <c r="K568" i="5" s="1"/>
  <c r="H567" i="5"/>
  <c r="G567" i="5"/>
  <c r="E567" i="5"/>
  <c r="D567" i="5"/>
  <c r="K566" i="5"/>
  <c r="J566" i="5"/>
  <c r="H566" i="5"/>
  <c r="G566" i="5"/>
  <c r="E566" i="5"/>
  <c r="D566" i="5"/>
  <c r="I566" i="5" s="1"/>
  <c r="K565" i="5"/>
  <c r="I565" i="5"/>
  <c r="H565" i="5"/>
  <c r="G565" i="5"/>
  <c r="E565" i="5"/>
  <c r="D565" i="5"/>
  <c r="J565" i="5" s="1"/>
  <c r="J564" i="5"/>
  <c r="H564" i="5"/>
  <c r="G564" i="5"/>
  <c r="E564" i="5"/>
  <c r="D564" i="5"/>
  <c r="I564" i="5" s="1"/>
  <c r="K563" i="5"/>
  <c r="I563" i="5"/>
  <c r="H563" i="5"/>
  <c r="G563" i="5"/>
  <c r="E563" i="5"/>
  <c r="D563" i="5"/>
  <c r="J563" i="5" s="1"/>
  <c r="K562" i="5"/>
  <c r="J562" i="5"/>
  <c r="H562" i="5"/>
  <c r="G562" i="5"/>
  <c r="E562" i="5"/>
  <c r="D562" i="5"/>
  <c r="I562" i="5" s="1"/>
  <c r="J561" i="5"/>
  <c r="H561" i="5"/>
  <c r="G561" i="5"/>
  <c r="E561" i="5"/>
  <c r="D561" i="5"/>
  <c r="K561" i="5" s="1"/>
  <c r="J560" i="5"/>
  <c r="I560" i="5"/>
  <c r="H560" i="5"/>
  <c r="G560" i="5"/>
  <c r="E560" i="5"/>
  <c r="D560" i="5"/>
  <c r="K560" i="5" s="1"/>
  <c r="H559" i="5"/>
  <c r="G559" i="5"/>
  <c r="E559" i="5"/>
  <c r="D559" i="5"/>
  <c r="K558" i="5"/>
  <c r="J558" i="5"/>
  <c r="H558" i="5"/>
  <c r="G558" i="5"/>
  <c r="E558" i="5"/>
  <c r="D558" i="5"/>
  <c r="I558" i="5" s="1"/>
  <c r="K557" i="5"/>
  <c r="I557" i="5"/>
  <c r="H557" i="5"/>
  <c r="G557" i="5"/>
  <c r="E557" i="5"/>
  <c r="D557" i="5"/>
  <c r="J557" i="5" s="1"/>
  <c r="J556" i="5"/>
  <c r="H556" i="5"/>
  <c r="G556" i="5"/>
  <c r="E556" i="5"/>
  <c r="D556" i="5"/>
  <c r="I556" i="5" s="1"/>
  <c r="K555" i="5"/>
  <c r="I555" i="5"/>
  <c r="H555" i="5"/>
  <c r="G555" i="5"/>
  <c r="E555" i="5"/>
  <c r="D555" i="5"/>
  <c r="J555" i="5" s="1"/>
  <c r="K554" i="5"/>
  <c r="J554" i="5"/>
  <c r="H554" i="5"/>
  <c r="G554" i="5"/>
  <c r="E554" i="5"/>
  <c r="D554" i="5"/>
  <c r="I554" i="5" s="1"/>
  <c r="J553" i="5"/>
  <c r="H553" i="5"/>
  <c r="G553" i="5"/>
  <c r="E553" i="5"/>
  <c r="D553" i="5"/>
  <c r="K553" i="5" s="1"/>
  <c r="J552" i="5"/>
  <c r="I552" i="5"/>
  <c r="H552" i="5"/>
  <c r="G552" i="5"/>
  <c r="E552" i="5"/>
  <c r="D552" i="5"/>
  <c r="K552" i="5" s="1"/>
  <c r="H551" i="5"/>
  <c r="G551" i="5"/>
  <c r="E551" i="5"/>
  <c r="D551" i="5"/>
  <c r="K550" i="5"/>
  <c r="J550" i="5"/>
  <c r="H550" i="5"/>
  <c r="G550" i="5"/>
  <c r="E550" i="5"/>
  <c r="D550" i="5"/>
  <c r="I550" i="5" s="1"/>
  <c r="K549" i="5"/>
  <c r="I549" i="5"/>
  <c r="H549" i="5"/>
  <c r="G549" i="5"/>
  <c r="E549" i="5"/>
  <c r="D549" i="5"/>
  <c r="J549" i="5" s="1"/>
  <c r="J548" i="5"/>
  <c r="H548" i="5"/>
  <c r="G548" i="5"/>
  <c r="E548" i="5"/>
  <c r="D548" i="5"/>
  <c r="I548" i="5" s="1"/>
  <c r="K547" i="5"/>
  <c r="I547" i="5"/>
  <c r="H547" i="5"/>
  <c r="G547" i="5"/>
  <c r="E547" i="5"/>
  <c r="D547" i="5"/>
  <c r="J547" i="5" s="1"/>
  <c r="K546" i="5"/>
  <c r="J546" i="5"/>
  <c r="H546" i="5"/>
  <c r="G546" i="5"/>
  <c r="E546" i="5"/>
  <c r="D546" i="5"/>
  <c r="I546" i="5" s="1"/>
  <c r="J545" i="5"/>
  <c r="H545" i="5"/>
  <c r="G545" i="5"/>
  <c r="E545" i="5"/>
  <c r="D545" i="5"/>
  <c r="K545" i="5" s="1"/>
  <c r="J544" i="5"/>
  <c r="I544" i="5"/>
  <c r="H544" i="5"/>
  <c r="G544" i="5"/>
  <c r="E544" i="5"/>
  <c r="D544" i="5"/>
  <c r="K544" i="5" s="1"/>
  <c r="H543" i="5"/>
  <c r="G543" i="5"/>
  <c r="E543" i="5"/>
  <c r="D543" i="5"/>
  <c r="K542" i="5"/>
  <c r="J542" i="5"/>
  <c r="H542" i="5"/>
  <c r="G542" i="5"/>
  <c r="E542" i="5"/>
  <c r="D542" i="5"/>
  <c r="I542" i="5" s="1"/>
  <c r="K541" i="5"/>
  <c r="I541" i="5"/>
  <c r="H541" i="5"/>
  <c r="G541" i="5"/>
  <c r="E541" i="5"/>
  <c r="D541" i="5"/>
  <c r="J541" i="5" s="1"/>
  <c r="J540" i="5"/>
  <c r="H540" i="5"/>
  <c r="G540" i="5"/>
  <c r="E540" i="5"/>
  <c r="D540" i="5"/>
  <c r="I540" i="5" s="1"/>
  <c r="K539" i="5"/>
  <c r="I539" i="5"/>
  <c r="H539" i="5"/>
  <c r="G539" i="5"/>
  <c r="E539" i="5"/>
  <c r="D539" i="5"/>
  <c r="J539" i="5" s="1"/>
  <c r="K538" i="5"/>
  <c r="J538" i="5"/>
  <c r="H538" i="5"/>
  <c r="G538" i="5"/>
  <c r="E538" i="5"/>
  <c r="D538" i="5"/>
  <c r="I538" i="5" s="1"/>
  <c r="J537" i="5"/>
  <c r="H537" i="5"/>
  <c r="G537" i="5"/>
  <c r="E537" i="5"/>
  <c r="D537" i="5"/>
  <c r="K537" i="5" s="1"/>
  <c r="J536" i="5"/>
  <c r="I536" i="5"/>
  <c r="H536" i="5"/>
  <c r="G536" i="5"/>
  <c r="E536" i="5"/>
  <c r="D536" i="5"/>
  <c r="K536" i="5" s="1"/>
  <c r="H535" i="5"/>
  <c r="G535" i="5"/>
  <c r="E535" i="5"/>
  <c r="D535" i="5"/>
  <c r="K534" i="5"/>
  <c r="J534" i="5"/>
  <c r="H534" i="5"/>
  <c r="G534" i="5"/>
  <c r="E534" i="5"/>
  <c r="D534" i="5"/>
  <c r="I534" i="5" s="1"/>
  <c r="K533" i="5"/>
  <c r="I533" i="5"/>
  <c r="H533" i="5"/>
  <c r="G533" i="5"/>
  <c r="E533" i="5"/>
  <c r="D533" i="5"/>
  <c r="J533" i="5" s="1"/>
  <c r="J532" i="5"/>
  <c r="H532" i="5"/>
  <c r="G532" i="5"/>
  <c r="E532" i="5"/>
  <c r="D532" i="5"/>
  <c r="I532" i="5" s="1"/>
  <c r="K531" i="5"/>
  <c r="I531" i="5"/>
  <c r="H531" i="5"/>
  <c r="G531" i="5"/>
  <c r="E531" i="5"/>
  <c r="D531" i="5"/>
  <c r="J531" i="5" s="1"/>
  <c r="K530" i="5"/>
  <c r="J530" i="5"/>
  <c r="H530" i="5"/>
  <c r="G530" i="5"/>
  <c r="E530" i="5"/>
  <c r="D530" i="5"/>
  <c r="I530" i="5" s="1"/>
  <c r="J529" i="5"/>
  <c r="H529" i="5"/>
  <c r="G529" i="5"/>
  <c r="E529" i="5"/>
  <c r="D529" i="5"/>
  <c r="K529" i="5" s="1"/>
  <c r="J528" i="5"/>
  <c r="I528" i="5"/>
  <c r="H528" i="5"/>
  <c r="G528" i="5"/>
  <c r="E528" i="5"/>
  <c r="D528" i="5"/>
  <c r="K528" i="5" s="1"/>
  <c r="H527" i="5"/>
  <c r="G527" i="5"/>
  <c r="E527" i="5"/>
  <c r="D527" i="5"/>
  <c r="K526" i="5"/>
  <c r="J526" i="5"/>
  <c r="H526" i="5"/>
  <c r="G526" i="5"/>
  <c r="E526" i="5"/>
  <c r="D526" i="5"/>
  <c r="I526" i="5" s="1"/>
  <c r="K525" i="5"/>
  <c r="I525" i="5"/>
  <c r="H525" i="5"/>
  <c r="G525" i="5"/>
  <c r="E525" i="5"/>
  <c r="D525" i="5"/>
  <c r="J525" i="5" s="1"/>
  <c r="J524" i="5"/>
  <c r="H524" i="5"/>
  <c r="G524" i="5"/>
  <c r="E524" i="5"/>
  <c r="D524" i="5"/>
  <c r="I524" i="5" s="1"/>
  <c r="K523" i="5"/>
  <c r="I523" i="5"/>
  <c r="H523" i="5"/>
  <c r="G523" i="5"/>
  <c r="E523" i="5"/>
  <c r="D523" i="5"/>
  <c r="J523" i="5" s="1"/>
  <c r="K522" i="5"/>
  <c r="J522" i="5"/>
  <c r="H522" i="5"/>
  <c r="G522" i="5"/>
  <c r="E522" i="5"/>
  <c r="D522" i="5"/>
  <c r="I522" i="5" s="1"/>
  <c r="J521" i="5"/>
  <c r="H521" i="5"/>
  <c r="G521" i="5"/>
  <c r="E521" i="5"/>
  <c r="D521" i="5"/>
  <c r="K521" i="5" s="1"/>
  <c r="J520" i="5"/>
  <c r="I520" i="5"/>
  <c r="H520" i="5"/>
  <c r="G520" i="5"/>
  <c r="E520" i="5"/>
  <c r="D520" i="5"/>
  <c r="K520" i="5" s="1"/>
  <c r="H519" i="5"/>
  <c r="G519" i="5"/>
  <c r="E519" i="5"/>
  <c r="D519" i="5"/>
  <c r="K518" i="5"/>
  <c r="J518" i="5"/>
  <c r="H518" i="5"/>
  <c r="G518" i="5"/>
  <c r="E518" i="5"/>
  <c r="D518" i="5"/>
  <c r="I518" i="5" s="1"/>
  <c r="K517" i="5"/>
  <c r="I517" i="5"/>
  <c r="H517" i="5"/>
  <c r="G517" i="5"/>
  <c r="E517" i="5"/>
  <c r="D517" i="5"/>
  <c r="J517" i="5" s="1"/>
  <c r="J516" i="5"/>
  <c r="H516" i="5"/>
  <c r="G516" i="5"/>
  <c r="E516" i="5"/>
  <c r="D516" i="5"/>
  <c r="I516" i="5" s="1"/>
  <c r="K515" i="5"/>
  <c r="I515" i="5"/>
  <c r="H515" i="5"/>
  <c r="G515" i="5"/>
  <c r="E515" i="5"/>
  <c r="D515" i="5"/>
  <c r="J515" i="5" s="1"/>
  <c r="K514" i="5"/>
  <c r="J514" i="5"/>
  <c r="H514" i="5"/>
  <c r="G514" i="5"/>
  <c r="E514" i="5"/>
  <c r="D514" i="5"/>
  <c r="I514" i="5" s="1"/>
  <c r="J513" i="5"/>
  <c r="H513" i="5"/>
  <c r="G513" i="5"/>
  <c r="E513" i="5"/>
  <c r="D513" i="5"/>
  <c r="K513" i="5" s="1"/>
  <c r="J512" i="5"/>
  <c r="I512" i="5"/>
  <c r="H512" i="5"/>
  <c r="G512" i="5"/>
  <c r="E512" i="5"/>
  <c r="D512" i="5"/>
  <c r="K512" i="5" s="1"/>
  <c r="H511" i="5"/>
  <c r="G511" i="5"/>
  <c r="E511" i="5"/>
  <c r="D511" i="5"/>
  <c r="K510" i="5"/>
  <c r="J510" i="5"/>
  <c r="H510" i="5"/>
  <c r="G510" i="5"/>
  <c r="E510" i="5"/>
  <c r="D510" i="5"/>
  <c r="I510" i="5" s="1"/>
  <c r="K509" i="5"/>
  <c r="I509" i="5"/>
  <c r="H509" i="5"/>
  <c r="G509" i="5"/>
  <c r="E509" i="5"/>
  <c r="D509" i="5"/>
  <c r="J509" i="5" s="1"/>
  <c r="J508" i="5"/>
  <c r="H508" i="5"/>
  <c r="G508" i="5"/>
  <c r="E508" i="5"/>
  <c r="D508" i="5"/>
  <c r="I508" i="5" s="1"/>
  <c r="K507" i="5"/>
  <c r="I507" i="5"/>
  <c r="H507" i="5"/>
  <c r="G507" i="5"/>
  <c r="E507" i="5"/>
  <c r="D507" i="5"/>
  <c r="J507" i="5" s="1"/>
  <c r="K506" i="5"/>
  <c r="J506" i="5"/>
  <c r="H506" i="5"/>
  <c r="G506" i="5"/>
  <c r="E506" i="5"/>
  <c r="D506" i="5"/>
  <c r="I506" i="5" s="1"/>
  <c r="J505" i="5"/>
  <c r="H505" i="5"/>
  <c r="G505" i="5"/>
  <c r="E505" i="5"/>
  <c r="D505" i="5"/>
  <c r="K505" i="5" s="1"/>
  <c r="K504" i="5"/>
  <c r="J504" i="5"/>
  <c r="I504" i="5"/>
  <c r="H504" i="5"/>
  <c r="G504" i="5"/>
  <c r="E504" i="5"/>
  <c r="D504" i="5"/>
  <c r="H503" i="5"/>
  <c r="G503" i="5"/>
  <c r="E503" i="5"/>
  <c r="D503" i="5"/>
  <c r="K502" i="5"/>
  <c r="J502" i="5"/>
  <c r="I502" i="5"/>
  <c r="H502" i="5"/>
  <c r="G502" i="5"/>
  <c r="E502" i="5"/>
  <c r="D502" i="5"/>
  <c r="K501" i="5"/>
  <c r="I501" i="5"/>
  <c r="H501" i="5"/>
  <c r="G501" i="5"/>
  <c r="E501" i="5"/>
  <c r="D501" i="5"/>
  <c r="J501" i="5" s="1"/>
  <c r="J500" i="5"/>
  <c r="H500" i="5"/>
  <c r="G500" i="5"/>
  <c r="E500" i="5"/>
  <c r="D500" i="5"/>
  <c r="I500" i="5" s="1"/>
  <c r="K499" i="5"/>
  <c r="I499" i="5"/>
  <c r="H499" i="5"/>
  <c r="G499" i="5"/>
  <c r="E499" i="5"/>
  <c r="D499" i="5"/>
  <c r="J499" i="5" s="1"/>
  <c r="K498" i="5"/>
  <c r="J498" i="5"/>
  <c r="H498" i="5"/>
  <c r="G498" i="5"/>
  <c r="E498" i="5"/>
  <c r="D498" i="5"/>
  <c r="I498" i="5" s="1"/>
  <c r="J497" i="5"/>
  <c r="H497" i="5"/>
  <c r="G497" i="5"/>
  <c r="E497" i="5"/>
  <c r="D497" i="5"/>
  <c r="K497" i="5" s="1"/>
  <c r="K496" i="5"/>
  <c r="J496" i="5"/>
  <c r="I496" i="5"/>
  <c r="H496" i="5"/>
  <c r="G496" i="5"/>
  <c r="E496" i="5"/>
  <c r="D496" i="5"/>
  <c r="H495" i="5"/>
  <c r="G495" i="5"/>
  <c r="E495" i="5"/>
  <c r="D495" i="5"/>
  <c r="K494" i="5"/>
  <c r="J494" i="5"/>
  <c r="I494" i="5"/>
  <c r="H494" i="5"/>
  <c r="G494" i="5"/>
  <c r="E494" i="5"/>
  <c r="D494" i="5"/>
  <c r="K493" i="5"/>
  <c r="I493" i="5"/>
  <c r="H493" i="5"/>
  <c r="G493" i="5"/>
  <c r="E493" i="5"/>
  <c r="D493" i="5"/>
  <c r="J493" i="5" s="1"/>
  <c r="J492" i="5"/>
  <c r="H492" i="5"/>
  <c r="G492" i="5"/>
  <c r="E492" i="5"/>
  <c r="D492" i="5"/>
  <c r="I492" i="5" s="1"/>
  <c r="K491" i="5"/>
  <c r="I491" i="5"/>
  <c r="H491" i="5"/>
  <c r="G491" i="5"/>
  <c r="E491" i="5"/>
  <c r="D491" i="5"/>
  <c r="J491" i="5" s="1"/>
  <c r="K490" i="5"/>
  <c r="J490" i="5"/>
  <c r="H490" i="5"/>
  <c r="G490" i="5"/>
  <c r="E490" i="5"/>
  <c r="D490" i="5"/>
  <c r="I490" i="5" s="1"/>
  <c r="J489" i="5"/>
  <c r="H489" i="5"/>
  <c r="G489" i="5"/>
  <c r="E489" i="5"/>
  <c r="D489" i="5"/>
  <c r="K489" i="5" s="1"/>
  <c r="K488" i="5"/>
  <c r="J488" i="5"/>
  <c r="I488" i="5"/>
  <c r="H488" i="5"/>
  <c r="G488" i="5"/>
  <c r="E488" i="5"/>
  <c r="D488" i="5"/>
  <c r="H487" i="5"/>
  <c r="G487" i="5"/>
  <c r="E487" i="5"/>
  <c r="D487" i="5"/>
  <c r="K486" i="5"/>
  <c r="J486" i="5"/>
  <c r="I486" i="5"/>
  <c r="H486" i="5"/>
  <c r="G486" i="5"/>
  <c r="E486" i="5"/>
  <c r="D486" i="5"/>
  <c r="K485" i="5"/>
  <c r="I485" i="5"/>
  <c r="H485" i="5"/>
  <c r="G485" i="5"/>
  <c r="E485" i="5"/>
  <c r="D485" i="5"/>
  <c r="J485" i="5" s="1"/>
  <c r="J484" i="5"/>
  <c r="H484" i="5"/>
  <c r="G484" i="5"/>
  <c r="E484" i="5"/>
  <c r="D484" i="5"/>
  <c r="I484" i="5" s="1"/>
  <c r="K483" i="5"/>
  <c r="I483" i="5"/>
  <c r="H483" i="5"/>
  <c r="G483" i="5"/>
  <c r="E483" i="5"/>
  <c r="D483" i="5"/>
  <c r="J483" i="5" s="1"/>
  <c r="K482" i="5"/>
  <c r="J482" i="5"/>
  <c r="H482" i="5"/>
  <c r="G482" i="5"/>
  <c r="E482" i="5"/>
  <c r="D482" i="5"/>
  <c r="I482" i="5" s="1"/>
  <c r="J481" i="5"/>
  <c r="I481" i="5"/>
  <c r="H481" i="5"/>
  <c r="G481" i="5"/>
  <c r="E481" i="5"/>
  <c r="D481" i="5"/>
  <c r="K481" i="5" s="1"/>
  <c r="K480" i="5"/>
  <c r="J480" i="5"/>
  <c r="I480" i="5"/>
  <c r="H480" i="5"/>
  <c r="G480" i="5"/>
  <c r="E480" i="5"/>
  <c r="D480" i="5"/>
  <c r="H479" i="5"/>
  <c r="G479" i="5"/>
  <c r="E479" i="5"/>
  <c r="D479" i="5"/>
  <c r="K478" i="5"/>
  <c r="J478" i="5"/>
  <c r="I478" i="5"/>
  <c r="H478" i="5"/>
  <c r="G478" i="5"/>
  <c r="E478" i="5"/>
  <c r="D478" i="5"/>
  <c r="K477" i="5"/>
  <c r="H477" i="5"/>
  <c r="G477" i="5"/>
  <c r="E477" i="5"/>
  <c r="D477" i="5"/>
  <c r="J477" i="5" s="1"/>
  <c r="J476" i="5"/>
  <c r="H476" i="5"/>
  <c r="G476" i="5"/>
  <c r="E476" i="5"/>
  <c r="D476" i="5"/>
  <c r="I476" i="5" s="1"/>
  <c r="K475" i="5"/>
  <c r="I475" i="5"/>
  <c r="H475" i="5"/>
  <c r="G475" i="5"/>
  <c r="E475" i="5"/>
  <c r="D475" i="5"/>
  <c r="J475" i="5" s="1"/>
  <c r="K474" i="5"/>
  <c r="J474" i="5"/>
  <c r="H474" i="5"/>
  <c r="G474" i="5"/>
  <c r="E474" i="5"/>
  <c r="D474" i="5"/>
  <c r="I474" i="5" s="1"/>
  <c r="J473" i="5"/>
  <c r="I473" i="5"/>
  <c r="H473" i="5"/>
  <c r="G473" i="5"/>
  <c r="E473" i="5"/>
  <c r="D473" i="5"/>
  <c r="K473" i="5" s="1"/>
  <c r="K472" i="5"/>
  <c r="J472" i="5"/>
  <c r="I472" i="5"/>
  <c r="H472" i="5"/>
  <c r="G472" i="5"/>
  <c r="E472" i="5"/>
  <c r="D472" i="5"/>
  <c r="H471" i="5"/>
  <c r="G471" i="5"/>
  <c r="E471" i="5"/>
  <c r="D471" i="5"/>
  <c r="K470" i="5"/>
  <c r="J470" i="5"/>
  <c r="I470" i="5"/>
  <c r="H470" i="5"/>
  <c r="G470" i="5"/>
  <c r="E470" i="5"/>
  <c r="D470" i="5"/>
  <c r="K469" i="5"/>
  <c r="H469" i="5"/>
  <c r="G469" i="5"/>
  <c r="E469" i="5"/>
  <c r="D469" i="5"/>
  <c r="J469" i="5" s="1"/>
  <c r="J468" i="5"/>
  <c r="H468" i="5"/>
  <c r="G468" i="5"/>
  <c r="E468" i="5"/>
  <c r="D468" i="5"/>
  <c r="I468" i="5" s="1"/>
  <c r="K467" i="5"/>
  <c r="I467" i="5"/>
  <c r="H467" i="5"/>
  <c r="G467" i="5"/>
  <c r="E467" i="5"/>
  <c r="D467" i="5"/>
  <c r="J467" i="5" s="1"/>
  <c r="K466" i="5"/>
  <c r="J466" i="5"/>
  <c r="H466" i="5"/>
  <c r="G466" i="5"/>
  <c r="E466" i="5"/>
  <c r="D466" i="5"/>
  <c r="I466" i="5" s="1"/>
  <c r="J465" i="5"/>
  <c r="I465" i="5"/>
  <c r="H465" i="5"/>
  <c r="G465" i="5"/>
  <c r="E465" i="5"/>
  <c r="D465" i="5"/>
  <c r="K465" i="5" s="1"/>
  <c r="K464" i="5"/>
  <c r="J464" i="5"/>
  <c r="I464" i="5"/>
  <c r="H464" i="5"/>
  <c r="G464" i="5"/>
  <c r="E464" i="5"/>
  <c r="D464" i="5"/>
  <c r="H463" i="5"/>
  <c r="G463" i="5"/>
  <c r="E463" i="5"/>
  <c r="D463" i="5"/>
  <c r="K462" i="5"/>
  <c r="J462" i="5"/>
  <c r="I462" i="5"/>
  <c r="H462" i="5"/>
  <c r="G462" i="5"/>
  <c r="E462" i="5"/>
  <c r="D462" i="5"/>
  <c r="K461" i="5"/>
  <c r="H461" i="5"/>
  <c r="G461" i="5"/>
  <c r="E461" i="5"/>
  <c r="D461" i="5"/>
  <c r="J461" i="5" s="1"/>
  <c r="J460" i="5"/>
  <c r="H460" i="5"/>
  <c r="G460" i="5"/>
  <c r="E460" i="5"/>
  <c r="D460" i="5"/>
  <c r="I460" i="5" s="1"/>
  <c r="K459" i="5"/>
  <c r="I459" i="5"/>
  <c r="H459" i="5"/>
  <c r="G459" i="5"/>
  <c r="E459" i="5"/>
  <c r="D459" i="5"/>
  <c r="J459" i="5" s="1"/>
  <c r="K458" i="5"/>
  <c r="J458" i="5"/>
  <c r="H458" i="5"/>
  <c r="G458" i="5"/>
  <c r="E458" i="5"/>
  <c r="D458" i="5"/>
  <c r="I458" i="5" s="1"/>
  <c r="J457" i="5"/>
  <c r="I457" i="5"/>
  <c r="H457" i="5"/>
  <c r="G457" i="5"/>
  <c r="E457" i="5"/>
  <c r="D457" i="5"/>
  <c r="K457" i="5" s="1"/>
  <c r="K456" i="5"/>
  <c r="J456" i="5"/>
  <c r="I456" i="5"/>
  <c r="H456" i="5"/>
  <c r="G456" i="5"/>
  <c r="E456" i="5"/>
  <c r="D456" i="5"/>
  <c r="H455" i="5"/>
  <c r="G455" i="5"/>
  <c r="E455" i="5"/>
  <c r="D455" i="5"/>
  <c r="K454" i="5"/>
  <c r="J454" i="5"/>
  <c r="I454" i="5"/>
  <c r="H454" i="5"/>
  <c r="G454" i="5"/>
  <c r="E454" i="5"/>
  <c r="D454" i="5"/>
  <c r="K453" i="5"/>
  <c r="H453" i="5"/>
  <c r="G453" i="5"/>
  <c r="E453" i="5"/>
  <c r="D453" i="5"/>
  <c r="J453" i="5" s="1"/>
  <c r="J452" i="5"/>
  <c r="H452" i="5"/>
  <c r="G452" i="5"/>
  <c r="E452" i="5"/>
  <c r="D452" i="5"/>
  <c r="I452" i="5" s="1"/>
  <c r="K451" i="5"/>
  <c r="I451" i="5"/>
  <c r="H451" i="5"/>
  <c r="G451" i="5"/>
  <c r="E451" i="5"/>
  <c r="D451" i="5"/>
  <c r="J451" i="5" s="1"/>
  <c r="K450" i="5"/>
  <c r="J450" i="5"/>
  <c r="H450" i="5"/>
  <c r="G450" i="5"/>
  <c r="E450" i="5"/>
  <c r="D450" i="5"/>
  <c r="I450" i="5" s="1"/>
  <c r="J449" i="5"/>
  <c r="I449" i="5"/>
  <c r="H449" i="5"/>
  <c r="G449" i="5"/>
  <c r="E449" i="5"/>
  <c r="D449" i="5"/>
  <c r="K449" i="5" s="1"/>
  <c r="K448" i="5"/>
  <c r="J448" i="5"/>
  <c r="I448" i="5"/>
  <c r="H448" i="5"/>
  <c r="G448" i="5"/>
  <c r="E448" i="5"/>
  <c r="D448" i="5"/>
  <c r="H447" i="5"/>
  <c r="G447" i="5"/>
  <c r="E447" i="5"/>
  <c r="D447" i="5"/>
  <c r="K446" i="5"/>
  <c r="J446" i="5"/>
  <c r="I446" i="5"/>
  <c r="H446" i="5"/>
  <c r="G446" i="5"/>
  <c r="E446" i="5"/>
  <c r="D446" i="5"/>
  <c r="K445" i="5"/>
  <c r="H445" i="5"/>
  <c r="G445" i="5"/>
  <c r="E445" i="5"/>
  <c r="D445" i="5"/>
  <c r="J445" i="5" s="1"/>
  <c r="J444" i="5"/>
  <c r="H444" i="5"/>
  <c r="G444" i="5"/>
  <c r="E444" i="5"/>
  <c r="D444" i="5"/>
  <c r="I444" i="5" s="1"/>
  <c r="K443" i="5"/>
  <c r="I443" i="5"/>
  <c r="H443" i="5"/>
  <c r="G443" i="5"/>
  <c r="E443" i="5"/>
  <c r="D443" i="5"/>
  <c r="J443" i="5" s="1"/>
  <c r="K442" i="5"/>
  <c r="J442" i="5"/>
  <c r="H442" i="5"/>
  <c r="G442" i="5"/>
  <c r="E442" i="5"/>
  <c r="D442" i="5"/>
  <c r="I442" i="5" s="1"/>
  <c r="J441" i="5"/>
  <c r="I441" i="5"/>
  <c r="H441" i="5"/>
  <c r="G441" i="5"/>
  <c r="E441" i="5"/>
  <c r="D441" i="5"/>
  <c r="K441" i="5" s="1"/>
  <c r="K440" i="5"/>
  <c r="J440" i="5"/>
  <c r="I440" i="5"/>
  <c r="H440" i="5"/>
  <c r="G440" i="5"/>
  <c r="E440" i="5"/>
  <c r="D440" i="5"/>
  <c r="H439" i="5"/>
  <c r="G439" i="5"/>
  <c r="E439" i="5"/>
  <c r="D439" i="5"/>
  <c r="K438" i="5"/>
  <c r="J438" i="5"/>
  <c r="I438" i="5"/>
  <c r="H438" i="5"/>
  <c r="G438" i="5"/>
  <c r="E438" i="5"/>
  <c r="D438" i="5"/>
  <c r="K437" i="5"/>
  <c r="H437" i="5"/>
  <c r="G437" i="5"/>
  <c r="E437" i="5"/>
  <c r="D437" i="5"/>
  <c r="J437" i="5" s="1"/>
  <c r="J436" i="5"/>
  <c r="H436" i="5"/>
  <c r="G436" i="5"/>
  <c r="E436" i="5"/>
  <c r="D436" i="5"/>
  <c r="I436" i="5" s="1"/>
  <c r="K435" i="5"/>
  <c r="I435" i="5"/>
  <c r="H435" i="5"/>
  <c r="G435" i="5"/>
  <c r="E435" i="5"/>
  <c r="D435" i="5"/>
  <c r="J435" i="5" s="1"/>
  <c r="K434" i="5"/>
  <c r="J434" i="5"/>
  <c r="H434" i="5"/>
  <c r="G434" i="5"/>
  <c r="E434" i="5"/>
  <c r="D434" i="5"/>
  <c r="I434" i="5" s="1"/>
  <c r="J433" i="5"/>
  <c r="I433" i="5"/>
  <c r="H433" i="5"/>
  <c r="G433" i="5"/>
  <c r="E433" i="5"/>
  <c r="D433" i="5"/>
  <c r="K433" i="5" s="1"/>
  <c r="K432" i="5"/>
  <c r="J432" i="5"/>
  <c r="I432" i="5"/>
  <c r="H432" i="5"/>
  <c r="G432" i="5"/>
  <c r="E432" i="5"/>
  <c r="D432" i="5"/>
  <c r="H431" i="5"/>
  <c r="G431" i="5"/>
  <c r="E431" i="5"/>
  <c r="D431" i="5"/>
  <c r="K430" i="5"/>
  <c r="J430" i="5"/>
  <c r="I430" i="5"/>
  <c r="H430" i="5"/>
  <c r="G430" i="5"/>
  <c r="E430" i="5"/>
  <c r="D430" i="5"/>
  <c r="K429" i="5"/>
  <c r="H429" i="5"/>
  <c r="G429" i="5"/>
  <c r="E429" i="5"/>
  <c r="D429" i="5"/>
  <c r="J429" i="5" s="1"/>
  <c r="J428" i="5"/>
  <c r="H428" i="5"/>
  <c r="G428" i="5"/>
  <c r="E428" i="5"/>
  <c r="D428" i="5"/>
  <c r="I428" i="5" s="1"/>
  <c r="K427" i="5"/>
  <c r="I427" i="5"/>
  <c r="H427" i="5"/>
  <c r="G427" i="5"/>
  <c r="E427" i="5"/>
  <c r="D427" i="5"/>
  <c r="J427" i="5" s="1"/>
  <c r="K426" i="5"/>
  <c r="J426" i="5"/>
  <c r="H426" i="5"/>
  <c r="G426" i="5"/>
  <c r="E426" i="5"/>
  <c r="D426" i="5"/>
  <c r="I426" i="5" s="1"/>
  <c r="J425" i="5"/>
  <c r="I425" i="5"/>
  <c r="H425" i="5"/>
  <c r="G425" i="5"/>
  <c r="E425" i="5"/>
  <c r="D425" i="5"/>
  <c r="K425" i="5" s="1"/>
  <c r="K424" i="5"/>
  <c r="J424" i="5"/>
  <c r="I424" i="5"/>
  <c r="H424" i="5"/>
  <c r="G424" i="5"/>
  <c r="E424" i="5"/>
  <c r="D424" i="5"/>
  <c r="H423" i="5"/>
  <c r="G423" i="5"/>
  <c r="E423" i="5"/>
  <c r="D423" i="5"/>
  <c r="K422" i="5"/>
  <c r="J422" i="5"/>
  <c r="I422" i="5"/>
  <c r="H422" i="5"/>
  <c r="G422" i="5"/>
  <c r="E422" i="5"/>
  <c r="D422" i="5"/>
  <c r="K421" i="5"/>
  <c r="H421" i="5"/>
  <c r="G421" i="5"/>
  <c r="E421" i="5"/>
  <c r="D421" i="5"/>
  <c r="J421" i="5" s="1"/>
  <c r="J420" i="5"/>
  <c r="H420" i="5"/>
  <c r="G420" i="5"/>
  <c r="E420" i="5"/>
  <c r="D420" i="5"/>
  <c r="I420" i="5" s="1"/>
  <c r="K419" i="5"/>
  <c r="I419" i="5"/>
  <c r="H419" i="5"/>
  <c r="G419" i="5"/>
  <c r="E419" i="5"/>
  <c r="D419" i="5"/>
  <c r="J419" i="5" s="1"/>
  <c r="K418" i="5"/>
  <c r="J418" i="5"/>
  <c r="H418" i="5"/>
  <c r="G418" i="5"/>
  <c r="E418" i="5"/>
  <c r="D418" i="5"/>
  <c r="I418" i="5" s="1"/>
  <c r="J417" i="5"/>
  <c r="I417" i="5"/>
  <c r="H417" i="5"/>
  <c r="G417" i="5"/>
  <c r="E417" i="5"/>
  <c r="D417" i="5"/>
  <c r="K417" i="5" s="1"/>
  <c r="K416" i="5"/>
  <c r="J416" i="5"/>
  <c r="I416" i="5"/>
  <c r="H416" i="5"/>
  <c r="G416" i="5"/>
  <c r="E416" i="5"/>
  <c r="D416" i="5"/>
  <c r="H415" i="5"/>
  <c r="G415" i="5"/>
  <c r="E415" i="5"/>
  <c r="D415" i="5"/>
  <c r="K414" i="5"/>
  <c r="J414" i="5"/>
  <c r="I414" i="5"/>
  <c r="H414" i="5"/>
  <c r="G414" i="5"/>
  <c r="E414" i="5"/>
  <c r="D414" i="5"/>
  <c r="K413" i="5"/>
  <c r="H413" i="5"/>
  <c r="G413" i="5"/>
  <c r="E413" i="5"/>
  <c r="D413" i="5"/>
  <c r="J413" i="5" s="1"/>
  <c r="J412" i="5"/>
  <c r="H412" i="5"/>
  <c r="G412" i="5"/>
  <c r="E412" i="5"/>
  <c r="D412" i="5"/>
  <c r="I412" i="5" s="1"/>
  <c r="K411" i="5"/>
  <c r="I411" i="5"/>
  <c r="H411" i="5"/>
  <c r="G411" i="5"/>
  <c r="E411" i="5"/>
  <c r="D411" i="5"/>
  <c r="J411" i="5" s="1"/>
  <c r="K410" i="5"/>
  <c r="J410" i="5"/>
  <c r="H410" i="5"/>
  <c r="G410" i="5"/>
  <c r="E410" i="5"/>
  <c r="D410" i="5"/>
  <c r="I410" i="5" s="1"/>
  <c r="J409" i="5"/>
  <c r="I409" i="5"/>
  <c r="H409" i="5"/>
  <c r="G409" i="5"/>
  <c r="E409" i="5"/>
  <c r="D409" i="5"/>
  <c r="K409" i="5" s="1"/>
  <c r="K408" i="5"/>
  <c r="J408" i="5"/>
  <c r="I408" i="5"/>
  <c r="H408" i="5"/>
  <c r="G408" i="5"/>
  <c r="E408" i="5"/>
  <c r="D408" i="5"/>
  <c r="H407" i="5"/>
  <c r="G407" i="5"/>
  <c r="E407" i="5"/>
  <c r="D407" i="5"/>
  <c r="K406" i="5"/>
  <c r="J406" i="5"/>
  <c r="I406" i="5"/>
  <c r="H406" i="5"/>
  <c r="G406" i="5"/>
  <c r="E406" i="5"/>
  <c r="D406" i="5"/>
  <c r="K405" i="5"/>
  <c r="H405" i="5"/>
  <c r="G405" i="5"/>
  <c r="E405" i="5"/>
  <c r="D405" i="5"/>
  <c r="J405" i="5" s="1"/>
  <c r="J404" i="5"/>
  <c r="H404" i="5"/>
  <c r="G404" i="5"/>
  <c r="E404" i="5"/>
  <c r="D404" i="5"/>
  <c r="I404" i="5" s="1"/>
  <c r="K403" i="5"/>
  <c r="I403" i="5"/>
  <c r="H403" i="5"/>
  <c r="G403" i="5"/>
  <c r="E403" i="5"/>
  <c r="D403" i="5"/>
  <c r="J403" i="5" s="1"/>
  <c r="K402" i="5"/>
  <c r="J402" i="5"/>
  <c r="H402" i="5"/>
  <c r="G402" i="5"/>
  <c r="E402" i="5"/>
  <c r="D402" i="5"/>
  <c r="I402" i="5" s="1"/>
  <c r="J401" i="5"/>
  <c r="I401" i="5"/>
  <c r="H401" i="5"/>
  <c r="G401" i="5"/>
  <c r="E401" i="5"/>
  <c r="D401" i="5"/>
  <c r="K401" i="5" s="1"/>
  <c r="K400" i="5"/>
  <c r="J400" i="5"/>
  <c r="I400" i="5"/>
  <c r="H400" i="5"/>
  <c r="G400" i="5"/>
  <c r="E400" i="5"/>
  <c r="D400" i="5"/>
  <c r="H399" i="5"/>
  <c r="G399" i="5"/>
  <c r="E399" i="5"/>
  <c r="D399" i="5"/>
  <c r="K398" i="5"/>
  <c r="J398" i="5"/>
  <c r="I398" i="5"/>
  <c r="H398" i="5"/>
  <c r="G398" i="5"/>
  <c r="E398" i="5"/>
  <c r="D398" i="5"/>
  <c r="K397" i="5"/>
  <c r="H397" i="5"/>
  <c r="G397" i="5"/>
  <c r="E397" i="5"/>
  <c r="D397" i="5"/>
  <c r="J397" i="5" s="1"/>
  <c r="J396" i="5"/>
  <c r="H396" i="5"/>
  <c r="G396" i="5"/>
  <c r="E396" i="5"/>
  <c r="D396" i="5"/>
  <c r="I396" i="5" s="1"/>
  <c r="K395" i="5"/>
  <c r="I395" i="5"/>
  <c r="H395" i="5"/>
  <c r="G395" i="5"/>
  <c r="E395" i="5"/>
  <c r="D395" i="5"/>
  <c r="J395" i="5" s="1"/>
  <c r="K394" i="5"/>
  <c r="J394" i="5"/>
  <c r="H394" i="5"/>
  <c r="G394" i="5"/>
  <c r="E394" i="5"/>
  <c r="D394" i="5"/>
  <c r="I394" i="5" s="1"/>
  <c r="J393" i="5"/>
  <c r="I393" i="5"/>
  <c r="H393" i="5"/>
  <c r="G393" i="5"/>
  <c r="E393" i="5"/>
  <c r="D393" i="5"/>
  <c r="K393" i="5" s="1"/>
  <c r="K392" i="5"/>
  <c r="J392" i="5"/>
  <c r="I392" i="5"/>
  <c r="H392" i="5"/>
  <c r="G392" i="5"/>
  <c r="E392" i="5"/>
  <c r="D392" i="5"/>
  <c r="H391" i="5"/>
  <c r="G391" i="5"/>
  <c r="E391" i="5"/>
  <c r="D391" i="5"/>
  <c r="K390" i="5"/>
  <c r="J390" i="5"/>
  <c r="I390" i="5"/>
  <c r="H390" i="5"/>
  <c r="G390" i="5"/>
  <c r="E390" i="5"/>
  <c r="D390" i="5"/>
  <c r="K389" i="5"/>
  <c r="H389" i="5"/>
  <c r="G389" i="5"/>
  <c r="E389" i="5"/>
  <c r="D389" i="5"/>
  <c r="J389" i="5" s="1"/>
  <c r="J388" i="5"/>
  <c r="H388" i="5"/>
  <c r="G388" i="5"/>
  <c r="E388" i="5"/>
  <c r="D388" i="5"/>
  <c r="I388" i="5" s="1"/>
  <c r="K387" i="5"/>
  <c r="I387" i="5"/>
  <c r="H387" i="5"/>
  <c r="G387" i="5"/>
  <c r="E387" i="5"/>
  <c r="D387" i="5"/>
  <c r="J387" i="5" s="1"/>
  <c r="K386" i="5"/>
  <c r="J386" i="5"/>
  <c r="H386" i="5"/>
  <c r="G386" i="5"/>
  <c r="E386" i="5"/>
  <c r="D386" i="5"/>
  <c r="I386" i="5" s="1"/>
  <c r="J385" i="5"/>
  <c r="I385" i="5"/>
  <c r="H385" i="5"/>
  <c r="G385" i="5"/>
  <c r="E385" i="5"/>
  <c r="D385" i="5"/>
  <c r="K385" i="5" s="1"/>
  <c r="K384" i="5"/>
  <c r="J384" i="5"/>
  <c r="I384" i="5"/>
  <c r="H384" i="5"/>
  <c r="G384" i="5"/>
  <c r="E384" i="5"/>
  <c r="D384" i="5"/>
  <c r="H383" i="5"/>
  <c r="G383" i="5"/>
  <c r="E383" i="5"/>
  <c r="D383" i="5"/>
  <c r="K382" i="5"/>
  <c r="J382" i="5"/>
  <c r="I382" i="5"/>
  <c r="H382" i="5"/>
  <c r="G382" i="5"/>
  <c r="E382" i="5"/>
  <c r="D382" i="5"/>
  <c r="K381" i="5"/>
  <c r="H381" i="5"/>
  <c r="G381" i="5"/>
  <c r="E381" i="5"/>
  <c r="D381" i="5"/>
  <c r="J381" i="5" s="1"/>
  <c r="J380" i="5"/>
  <c r="H380" i="5"/>
  <c r="G380" i="5"/>
  <c r="E380" i="5"/>
  <c r="D380" i="5"/>
  <c r="I380" i="5" s="1"/>
  <c r="K379" i="5"/>
  <c r="I379" i="5"/>
  <c r="H379" i="5"/>
  <c r="G379" i="5"/>
  <c r="E379" i="5"/>
  <c r="D379" i="5"/>
  <c r="J379" i="5" s="1"/>
  <c r="K378" i="5"/>
  <c r="J378" i="5"/>
  <c r="H378" i="5"/>
  <c r="G378" i="5"/>
  <c r="E378" i="5"/>
  <c r="D378" i="5"/>
  <c r="I378" i="5" s="1"/>
  <c r="J377" i="5"/>
  <c r="I377" i="5"/>
  <c r="H377" i="5"/>
  <c r="G377" i="5"/>
  <c r="E377" i="5"/>
  <c r="D377" i="5"/>
  <c r="K377" i="5" s="1"/>
  <c r="K376" i="5"/>
  <c r="J376" i="5"/>
  <c r="I376" i="5"/>
  <c r="H376" i="5"/>
  <c r="G376" i="5"/>
  <c r="E376" i="5"/>
  <c r="D376" i="5"/>
  <c r="H375" i="5"/>
  <c r="G375" i="5"/>
  <c r="E375" i="5"/>
  <c r="D375" i="5"/>
  <c r="K374" i="5"/>
  <c r="J374" i="5"/>
  <c r="I374" i="5"/>
  <c r="H374" i="5"/>
  <c r="G374" i="5"/>
  <c r="E374" i="5"/>
  <c r="D374" i="5"/>
  <c r="K373" i="5"/>
  <c r="H373" i="5"/>
  <c r="G373" i="5"/>
  <c r="E373" i="5"/>
  <c r="D373" i="5"/>
  <c r="J373" i="5" s="1"/>
  <c r="J372" i="5"/>
  <c r="H372" i="5"/>
  <c r="G372" i="5"/>
  <c r="E372" i="5"/>
  <c r="D372" i="5"/>
  <c r="I372" i="5" s="1"/>
  <c r="K371" i="5"/>
  <c r="I371" i="5"/>
  <c r="H371" i="5"/>
  <c r="G371" i="5"/>
  <c r="E371" i="5"/>
  <c r="D371" i="5"/>
  <c r="J371" i="5" s="1"/>
  <c r="K370" i="5"/>
  <c r="J370" i="5"/>
  <c r="H370" i="5"/>
  <c r="G370" i="5"/>
  <c r="E370" i="5"/>
  <c r="D370" i="5"/>
  <c r="I370" i="5" s="1"/>
  <c r="J369" i="5"/>
  <c r="I369" i="5"/>
  <c r="H369" i="5"/>
  <c r="G369" i="5"/>
  <c r="E369" i="5"/>
  <c r="D369" i="5"/>
  <c r="K369" i="5" s="1"/>
  <c r="K368" i="5"/>
  <c r="J368" i="5"/>
  <c r="I368" i="5"/>
  <c r="H368" i="5"/>
  <c r="G368" i="5"/>
  <c r="E368" i="5"/>
  <c r="D368" i="5"/>
  <c r="H367" i="5"/>
  <c r="G367" i="5"/>
  <c r="E367" i="5"/>
  <c r="D367" i="5"/>
  <c r="K366" i="5"/>
  <c r="J366" i="5"/>
  <c r="I366" i="5"/>
  <c r="H366" i="5"/>
  <c r="G366" i="5"/>
  <c r="E366" i="5"/>
  <c r="D366" i="5"/>
  <c r="K365" i="5"/>
  <c r="H365" i="5"/>
  <c r="G365" i="5"/>
  <c r="E365" i="5"/>
  <c r="D365" i="5"/>
  <c r="J365" i="5" s="1"/>
  <c r="J364" i="5"/>
  <c r="H364" i="5"/>
  <c r="G364" i="5"/>
  <c r="E364" i="5"/>
  <c r="D364" i="5"/>
  <c r="I364" i="5" s="1"/>
  <c r="K363" i="5"/>
  <c r="I363" i="5"/>
  <c r="H363" i="5"/>
  <c r="G363" i="5"/>
  <c r="E363" i="5"/>
  <c r="D363" i="5"/>
  <c r="J363" i="5" s="1"/>
  <c r="K362" i="5"/>
  <c r="J362" i="5"/>
  <c r="H362" i="5"/>
  <c r="G362" i="5"/>
  <c r="E362" i="5"/>
  <c r="D362" i="5"/>
  <c r="I362" i="5" s="1"/>
  <c r="J361" i="5"/>
  <c r="I361" i="5"/>
  <c r="H361" i="5"/>
  <c r="G361" i="5"/>
  <c r="E361" i="5"/>
  <c r="D361" i="5"/>
  <c r="K361" i="5" s="1"/>
  <c r="K360" i="5"/>
  <c r="I360" i="5"/>
  <c r="H360" i="5"/>
  <c r="G360" i="5"/>
  <c r="E360" i="5"/>
  <c r="D360" i="5"/>
  <c r="J360" i="5" s="1"/>
  <c r="H359" i="5"/>
  <c r="G359" i="5"/>
  <c r="E359" i="5"/>
  <c r="D359" i="5"/>
  <c r="K358" i="5"/>
  <c r="J358" i="5"/>
  <c r="I358" i="5"/>
  <c r="H358" i="5"/>
  <c r="G358" i="5"/>
  <c r="E358" i="5"/>
  <c r="D358" i="5"/>
  <c r="K357" i="5"/>
  <c r="H357" i="5"/>
  <c r="G357" i="5"/>
  <c r="E357" i="5"/>
  <c r="D357" i="5"/>
  <c r="J357" i="5" s="1"/>
  <c r="J356" i="5"/>
  <c r="H356" i="5"/>
  <c r="G356" i="5"/>
  <c r="E356" i="5"/>
  <c r="D356" i="5"/>
  <c r="I356" i="5" s="1"/>
  <c r="K355" i="5"/>
  <c r="I355" i="5"/>
  <c r="H355" i="5"/>
  <c r="G355" i="5"/>
  <c r="E355" i="5"/>
  <c r="D355" i="5"/>
  <c r="J355" i="5" s="1"/>
  <c r="K354" i="5"/>
  <c r="J354" i="5"/>
  <c r="H354" i="5"/>
  <c r="G354" i="5"/>
  <c r="E354" i="5"/>
  <c r="D354" i="5"/>
  <c r="I354" i="5" s="1"/>
  <c r="J353" i="5"/>
  <c r="I353" i="5"/>
  <c r="H353" i="5"/>
  <c r="G353" i="5"/>
  <c r="E353" i="5"/>
  <c r="D353" i="5"/>
  <c r="K353" i="5" s="1"/>
  <c r="K352" i="5"/>
  <c r="I352" i="5"/>
  <c r="H352" i="5"/>
  <c r="G352" i="5"/>
  <c r="E352" i="5"/>
  <c r="D352" i="5"/>
  <c r="J352" i="5" s="1"/>
  <c r="H351" i="5"/>
  <c r="G351" i="5"/>
  <c r="E351" i="5"/>
  <c r="D351" i="5"/>
  <c r="K350" i="5"/>
  <c r="J350" i="5"/>
  <c r="I350" i="5"/>
  <c r="H350" i="5"/>
  <c r="G350" i="5"/>
  <c r="E350" i="5"/>
  <c r="D350" i="5"/>
  <c r="K349" i="5"/>
  <c r="H349" i="5"/>
  <c r="G349" i="5"/>
  <c r="E349" i="5"/>
  <c r="D349" i="5"/>
  <c r="J349" i="5" s="1"/>
  <c r="J348" i="5"/>
  <c r="H348" i="5"/>
  <c r="G348" i="5"/>
  <c r="E348" i="5"/>
  <c r="D348" i="5"/>
  <c r="I348" i="5" s="1"/>
  <c r="K347" i="5"/>
  <c r="I347" i="5"/>
  <c r="H347" i="5"/>
  <c r="G347" i="5"/>
  <c r="E347" i="5"/>
  <c r="D347" i="5"/>
  <c r="J347" i="5" s="1"/>
  <c r="K346" i="5"/>
  <c r="J346" i="5"/>
  <c r="H346" i="5"/>
  <c r="G346" i="5"/>
  <c r="E346" i="5"/>
  <c r="D346" i="5"/>
  <c r="I346" i="5" s="1"/>
  <c r="J345" i="5"/>
  <c r="I345" i="5"/>
  <c r="H345" i="5"/>
  <c r="G345" i="5"/>
  <c r="E345" i="5"/>
  <c r="D345" i="5"/>
  <c r="K345" i="5" s="1"/>
  <c r="K344" i="5"/>
  <c r="I344" i="5"/>
  <c r="H344" i="5"/>
  <c r="G344" i="5"/>
  <c r="E344" i="5"/>
  <c r="D344" i="5"/>
  <c r="J344" i="5" s="1"/>
  <c r="H343" i="5"/>
  <c r="G343" i="5"/>
  <c r="E343" i="5"/>
  <c r="D343" i="5"/>
  <c r="K342" i="5"/>
  <c r="J342" i="5"/>
  <c r="I342" i="5"/>
  <c r="H342" i="5"/>
  <c r="G342" i="5"/>
  <c r="E342" i="5"/>
  <c r="D342" i="5"/>
  <c r="K341" i="5"/>
  <c r="H341" i="5"/>
  <c r="G341" i="5"/>
  <c r="E341" i="5"/>
  <c r="D341" i="5"/>
  <c r="J341" i="5" s="1"/>
  <c r="J340" i="5"/>
  <c r="H340" i="5"/>
  <c r="G340" i="5"/>
  <c r="E340" i="5"/>
  <c r="D340" i="5"/>
  <c r="I340" i="5" s="1"/>
  <c r="K339" i="5"/>
  <c r="I339" i="5"/>
  <c r="H339" i="5"/>
  <c r="G339" i="5"/>
  <c r="E339" i="5"/>
  <c r="D339" i="5"/>
  <c r="J339" i="5" s="1"/>
  <c r="K338" i="5"/>
  <c r="J338" i="5"/>
  <c r="H338" i="5"/>
  <c r="G338" i="5"/>
  <c r="E338" i="5"/>
  <c r="D338" i="5"/>
  <c r="I338" i="5" s="1"/>
  <c r="J337" i="5"/>
  <c r="I337" i="5"/>
  <c r="H337" i="5"/>
  <c r="G337" i="5"/>
  <c r="E337" i="5"/>
  <c r="D337" i="5"/>
  <c r="K337" i="5" s="1"/>
  <c r="K336" i="5"/>
  <c r="I336" i="5"/>
  <c r="H336" i="5"/>
  <c r="G336" i="5"/>
  <c r="E336" i="5"/>
  <c r="D336" i="5"/>
  <c r="J336" i="5" s="1"/>
  <c r="H335" i="5"/>
  <c r="G335" i="5"/>
  <c r="E335" i="5"/>
  <c r="D335" i="5"/>
  <c r="K334" i="5"/>
  <c r="J334" i="5"/>
  <c r="I334" i="5"/>
  <c r="H334" i="5"/>
  <c r="G334" i="5"/>
  <c r="E334" i="5"/>
  <c r="D334" i="5"/>
  <c r="K333" i="5"/>
  <c r="H333" i="5"/>
  <c r="G333" i="5"/>
  <c r="E333" i="5"/>
  <c r="D333" i="5"/>
  <c r="J333" i="5" s="1"/>
  <c r="J332" i="5"/>
  <c r="H332" i="5"/>
  <c r="G332" i="5"/>
  <c r="E332" i="5"/>
  <c r="D332" i="5"/>
  <c r="I332" i="5" s="1"/>
  <c r="K331" i="5"/>
  <c r="I331" i="5"/>
  <c r="H331" i="5"/>
  <c r="G331" i="5"/>
  <c r="E331" i="5"/>
  <c r="D331" i="5"/>
  <c r="J331" i="5" s="1"/>
  <c r="K330" i="5"/>
  <c r="J330" i="5"/>
  <c r="H330" i="5"/>
  <c r="G330" i="5"/>
  <c r="E330" i="5"/>
  <c r="D330" i="5"/>
  <c r="I330" i="5" s="1"/>
  <c r="J329" i="5"/>
  <c r="I329" i="5"/>
  <c r="H329" i="5"/>
  <c r="G329" i="5"/>
  <c r="E329" i="5"/>
  <c r="D329" i="5"/>
  <c r="K329" i="5" s="1"/>
  <c r="K328" i="5"/>
  <c r="I328" i="5"/>
  <c r="H328" i="5"/>
  <c r="G328" i="5"/>
  <c r="E328" i="5"/>
  <c r="D328" i="5"/>
  <c r="J328" i="5" s="1"/>
  <c r="H327" i="5"/>
  <c r="G327" i="5"/>
  <c r="E327" i="5"/>
  <c r="D327" i="5"/>
  <c r="K326" i="5"/>
  <c r="J326" i="5"/>
  <c r="I326" i="5"/>
  <c r="H326" i="5"/>
  <c r="G326" i="5"/>
  <c r="E326" i="5"/>
  <c r="D326" i="5"/>
  <c r="K325" i="5"/>
  <c r="H325" i="5"/>
  <c r="G325" i="5"/>
  <c r="E325" i="5"/>
  <c r="D325" i="5"/>
  <c r="J325" i="5" s="1"/>
  <c r="J324" i="5"/>
  <c r="H324" i="5"/>
  <c r="G324" i="5"/>
  <c r="E324" i="5"/>
  <c r="D324" i="5"/>
  <c r="I324" i="5" s="1"/>
  <c r="K323" i="5"/>
  <c r="I323" i="5"/>
  <c r="H323" i="5"/>
  <c r="G323" i="5"/>
  <c r="E323" i="5"/>
  <c r="D323" i="5"/>
  <c r="J323" i="5" s="1"/>
  <c r="K322" i="5"/>
  <c r="J322" i="5"/>
  <c r="H322" i="5"/>
  <c r="G322" i="5"/>
  <c r="E322" i="5"/>
  <c r="D322" i="5"/>
  <c r="I322" i="5" s="1"/>
  <c r="J321" i="5"/>
  <c r="I321" i="5"/>
  <c r="H321" i="5"/>
  <c r="G321" i="5"/>
  <c r="E321" i="5"/>
  <c r="D321" i="5"/>
  <c r="K321" i="5" s="1"/>
  <c r="K320" i="5"/>
  <c r="I320" i="5"/>
  <c r="H320" i="5"/>
  <c r="G320" i="5"/>
  <c r="E320" i="5"/>
  <c r="D320" i="5"/>
  <c r="J320" i="5" s="1"/>
  <c r="H319" i="5"/>
  <c r="G319" i="5"/>
  <c r="E319" i="5"/>
  <c r="D319" i="5"/>
  <c r="K318" i="5"/>
  <c r="J318" i="5"/>
  <c r="I318" i="5"/>
  <c r="H318" i="5"/>
  <c r="G318" i="5"/>
  <c r="E318" i="5"/>
  <c r="D318" i="5"/>
  <c r="K317" i="5"/>
  <c r="H317" i="5"/>
  <c r="G317" i="5"/>
  <c r="E317" i="5"/>
  <c r="D317" i="5"/>
  <c r="J317" i="5" s="1"/>
  <c r="J316" i="5"/>
  <c r="H316" i="5"/>
  <c r="G316" i="5"/>
  <c r="E316" i="5"/>
  <c r="D316" i="5"/>
  <c r="I316" i="5" s="1"/>
  <c r="K315" i="5"/>
  <c r="I315" i="5"/>
  <c r="H315" i="5"/>
  <c r="G315" i="5"/>
  <c r="E315" i="5"/>
  <c r="D315" i="5"/>
  <c r="J315" i="5" s="1"/>
  <c r="K314" i="5"/>
  <c r="J314" i="5"/>
  <c r="H314" i="5"/>
  <c r="G314" i="5"/>
  <c r="E314" i="5"/>
  <c r="D314" i="5"/>
  <c r="I314" i="5" s="1"/>
  <c r="J313" i="5"/>
  <c r="I313" i="5"/>
  <c r="H313" i="5"/>
  <c r="G313" i="5"/>
  <c r="E313" i="5"/>
  <c r="D313" i="5"/>
  <c r="K313" i="5" s="1"/>
  <c r="K312" i="5"/>
  <c r="I312" i="5"/>
  <c r="H312" i="5"/>
  <c r="G312" i="5"/>
  <c r="E312" i="5"/>
  <c r="D312" i="5"/>
  <c r="J312" i="5" s="1"/>
  <c r="H311" i="5"/>
  <c r="G311" i="5"/>
  <c r="E311" i="5"/>
  <c r="D311" i="5"/>
  <c r="K310" i="5"/>
  <c r="J310" i="5"/>
  <c r="I310" i="5"/>
  <c r="H310" i="5"/>
  <c r="G310" i="5"/>
  <c r="E310" i="5"/>
  <c r="D310" i="5"/>
  <c r="K309" i="5"/>
  <c r="H309" i="5"/>
  <c r="G309" i="5"/>
  <c r="E309" i="5"/>
  <c r="D309" i="5"/>
  <c r="J309" i="5" s="1"/>
  <c r="J308" i="5"/>
  <c r="H308" i="5"/>
  <c r="G308" i="5"/>
  <c r="E308" i="5"/>
  <c r="D308" i="5"/>
  <c r="I308" i="5" s="1"/>
  <c r="K307" i="5"/>
  <c r="I307" i="5"/>
  <c r="H307" i="5"/>
  <c r="G307" i="5"/>
  <c r="E307" i="5"/>
  <c r="D307" i="5"/>
  <c r="J307" i="5" s="1"/>
  <c r="K306" i="5"/>
  <c r="J306" i="5"/>
  <c r="H306" i="5"/>
  <c r="G306" i="5"/>
  <c r="E306" i="5"/>
  <c r="D306" i="5"/>
  <c r="I306" i="5" s="1"/>
  <c r="J305" i="5"/>
  <c r="I305" i="5"/>
  <c r="H305" i="5"/>
  <c r="G305" i="5"/>
  <c r="E305" i="5"/>
  <c r="D305" i="5"/>
  <c r="K305" i="5" s="1"/>
  <c r="K304" i="5"/>
  <c r="I304" i="5"/>
  <c r="H304" i="5"/>
  <c r="G304" i="5"/>
  <c r="E304" i="5"/>
  <c r="D304" i="5"/>
  <c r="J304" i="5" s="1"/>
  <c r="H303" i="5"/>
  <c r="G303" i="5"/>
  <c r="E303" i="5"/>
  <c r="D303" i="5"/>
  <c r="K302" i="5"/>
  <c r="J302" i="5"/>
  <c r="I302" i="5"/>
  <c r="H302" i="5"/>
  <c r="G302" i="5"/>
  <c r="E302" i="5"/>
  <c r="D302" i="5"/>
  <c r="K301" i="5"/>
  <c r="H301" i="5"/>
  <c r="G301" i="5"/>
  <c r="E301" i="5"/>
  <c r="D301" i="5"/>
  <c r="J301" i="5" s="1"/>
  <c r="J300" i="5"/>
  <c r="H300" i="5"/>
  <c r="G300" i="5"/>
  <c r="E300" i="5"/>
  <c r="D300" i="5"/>
  <c r="I300" i="5" s="1"/>
  <c r="K299" i="5"/>
  <c r="I299" i="5"/>
  <c r="H299" i="5"/>
  <c r="G299" i="5"/>
  <c r="E299" i="5"/>
  <c r="D299" i="5"/>
  <c r="J299" i="5" s="1"/>
  <c r="K298" i="5"/>
  <c r="J298" i="5"/>
  <c r="H298" i="5"/>
  <c r="G298" i="5"/>
  <c r="E298" i="5"/>
  <c r="D298" i="5"/>
  <c r="I298" i="5" s="1"/>
  <c r="J297" i="5"/>
  <c r="I297" i="5"/>
  <c r="H297" i="5"/>
  <c r="G297" i="5"/>
  <c r="E297" i="5"/>
  <c r="D297" i="5"/>
  <c r="K297" i="5" s="1"/>
  <c r="K296" i="5"/>
  <c r="I296" i="5"/>
  <c r="H296" i="5"/>
  <c r="G296" i="5"/>
  <c r="E296" i="5"/>
  <c r="D296" i="5"/>
  <c r="J296" i="5" s="1"/>
  <c r="H295" i="5"/>
  <c r="G295" i="5"/>
  <c r="E295" i="5"/>
  <c r="D295" i="5"/>
  <c r="K294" i="5"/>
  <c r="J294" i="5"/>
  <c r="I294" i="5"/>
  <c r="H294" i="5"/>
  <c r="G294" i="5"/>
  <c r="E294" i="5"/>
  <c r="D294" i="5"/>
  <c r="K293" i="5"/>
  <c r="H293" i="5"/>
  <c r="G293" i="5"/>
  <c r="E293" i="5"/>
  <c r="D293" i="5"/>
  <c r="J293" i="5" s="1"/>
  <c r="J292" i="5"/>
  <c r="H292" i="5"/>
  <c r="G292" i="5"/>
  <c r="E292" i="5"/>
  <c r="D292" i="5"/>
  <c r="I292" i="5" s="1"/>
  <c r="K291" i="5"/>
  <c r="I291" i="5"/>
  <c r="H291" i="5"/>
  <c r="G291" i="5"/>
  <c r="E291" i="5"/>
  <c r="D291" i="5"/>
  <c r="J291" i="5" s="1"/>
  <c r="K290" i="5"/>
  <c r="J290" i="5"/>
  <c r="H290" i="5"/>
  <c r="G290" i="5"/>
  <c r="E290" i="5"/>
  <c r="D290" i="5"/>
  <c r="I290" i="5" s="1"/>
  <c r="J289" i="5"/>
  <c r="I289" i="5"/>
  <c r="H289" i="5"/>
  <c r="G289" i="5"/>
  <c r="E289" i="5"/>
  <c r="D289" i="5"/>
  <c r="K289" i="5" s="1"/>
  <c r="K288" i="5"/>
  <c r="I288" i="5"/>
  <c r="H288" i="5"/>
  <c r="G288" i="5"/>
  <c r="E288" i="5"/>
  <c r="D288" i="5"/>
  <c r="J288" i="5" s="1"/>
  <c r="H287" i="5"/>
  <c r="G287" i="5"/>
  <c r="E287" i="5"/>
  <c r="D287" i="5"/>
  <c r="K286" i="5"/>
  <c r="J286" i="5"/>
  <c r="I286" i="5"/>
  <c r="H286" i="5"/>
  <c r="G286" i="5"/>
  <c r="E286" i="5"/>
  <c r="D286" i="5"/>
  <c r="K285" i="5"/>
  <c r="H285" i="5"/>
  <c r="G285" i="5"/>
  <c r="E285" i="5"/>
  <c r="D285" i="5"/>
  <c r="J285" i="5" s="1"/>
  <c r="J284" i="5"/>
  <c r="H284" i="5"/>
  <c r="G284" i="5"/>
  <c r="E284" i="5"/>
  <c r="D284" i="5"/>
  <c r="I284" i="5" s="1"/>
  <c r="K283" i="5"/>
  <c r="I283" i="5"/>
  <c r="H283" i="5"/>
  <c r="G283" i="5"/>
  <c r="E283" i="5"/>
  <c r="D283" i="5"/>
  <c r="J283" i="5" s="1"/>
  <c r="K282" i="5"/>
  <c r="J282" i="5"/>
  <c r="H282" i="5"/>
  <c r="G282" i="5"/>
  <c r="E282" i="5"/>
  <c r="D282" i="5"/>
  <c r="I282" i="5" s="1"/>
  <c r="J281" i="5"/>
  <c r="I281" i="5"/>
  <c r="H281" i="5"/>
  <c r="G281" i="5"/>
  <c r="E281" i="5"/>
  <c r="D281" i="5"/>
  <c r="K281" i="5" s="1"/>
  <c r="K280" i="5"/>
  <c r="I280" i="5"/>
  <c r="H280" i="5"/>
  <c r="G280" i="5"/>
  <c r="E280" i="5"/>
  <c r="D280" i="5"/>
  <c r="J280" i="5" s="1"/>
  <c r="H279" i="5"/>
  <c r="G279" i="5"/>
  <c r="E279" i="5"/>
  <c r="D279" i="5"/>
  <c r="K278" i="5"/>
  <c r="J278" i="5"/>
  <c r="I278" i="5"/>
  <c r="H278" i="5"/>
  <c r="G278" i="5"/>
  <c r="E278" i="5"/>
  <c r="D278" i="5"/>
  <c r="K277" i="5"/>
  <c r="H277" i="5"/>
  <c r="G277" i="5"/>
  <c r="E277" i="5"/>
  <c r="D277" i="5"/>
  <c r="J277" i="5" s="1"/>
  <c r="J276" i="5"/>
  <c r="H276" i="5"/>
  <c r="G276" i="5"/>
  <c r="E276" i="5"/>
  <c r="D276" i="5"/>
  <c r="I276" i="5" s="1"/>
  <c r="K275" i="5"/>
  <c r="I275" i="5"/>
  <c r="H275" i="5"/>
  <c r="G275" i="5"/>
  <c r="E275" i="5"/>
  <c r="D275" i="5"/>
  <c r="J275" i="5" s="1"/>
  <c r="K274" i="5"/>
  <c r="J274" i="5"/>
  <c r="H274" i="5"/>
  <c r="G274" i="5"/>
  <c r="E274" i="5"/>
  <c r="D274" i="5"/>
  <c r="I274" i="5" s="1"/>
  <c r="J273" i="5"/>
  <c r="I273" i="5"/>
  <c r="H273" i="5"/>
  <c r="G273" i="5"/>
  <c r="E273" i="5"/>
  <c r="D273" i="5"/>
  <c r="K273" i="5" s="1"/>
  <c r="K272" i="5"/>
  <c r="I272" i="5"/>
  <c r="H272" i="5"/>
  <c r="G272" i="5"/>
  <c r="E272" i="5"/>
  <c r="D272" i="5"/>
  <c r="J272" i="5" s="1"/>
  <c r="H271" i="5"/>
  <c r="G271" i="5"/>
  <c r="E271" i="5"/>
  <c r="D271" i="5"/>
  <c r="K270" i="5"/>
  <c r="J270" i="5"/>
  <c r="I270" i="5"/>
  <c r="H270" i="5"/>
  <c r="G270" i="5"/>
  <c r="E270" i="5"/>
  <c r="D270" i="5"/>
  <c r="K269" i="5"/>
  <c r="H269" i="5"/>
  <c r="G269" i="5"/>
  <c r="E269" i="5"/>
  <c r="D269" i="5"/>
  <c r="J269" i="5" s="1"/>
  <c r="J268" i="5"/>
  <c r="H268" i="5"/>
  <c r="G268" i="5"/>
  <c r="E268" i="5"/>
  <c r="D268" i="5"/>
  <c r="I268" i="5" s="1"/>
  <c r="K267" i="5"/>
  <c r="I267" i="5"/>
  <c r="H267" i="5"/>
  <c r="G267" i="5"/>
  <c r="E267" i="5"/>
  <c r="D267" i="5"/>
  <c r="J267" i="5" s="1"/>
  <c r="K266" i="5"/>
  <c r="J266" i="5"/>
  <c r="H266" i="5"/>
  <c r="G266" i="5"/>
  <c r="E266" i="5"/>
  <c r="D266" i="5"/>
  <c r="I266" i="5" s="1"/>
  <c r="J265" i="5"/>
  <c r="I265" i="5"/>
  <c r="H265" i="5"/>
  <c r="G265" i="5"/>
  <c r="E265" i="5"/>
  <c r="D265" i="5"/>
  <c r="K265" i="5" s="1"/>
  <c r="K264" i="5"/>
  <c r="I264" i="5"/>
  <c r="H264" i="5"/>
  <c r="G264" i="5"/>
  <c r="E264" i="5"/>
  <c r="D264" i="5"/>
  <c r="J264" i="5" s="1"/>
  <c r="H263" i="5"/>
  <c r="G263" i="5"/>
  <c r="E263" i="5"/>
  <c r="D263" i="5"/>
  <c r="K262" i="5"/>
  <c r="J262" i="5"/>
  <c r="I262" i="5"/>
  <c r="H262" i="5"/>
  <c r="G262" i="5"/>
  <c r="E262" i="5"/>
  <c r="D262" i="5"/>
  <c r="K261" i="5"/>
  <c r="H261" i="5"/>
  <c r="G261" i="5"/>
  <c r="E261" i="5"/>
  <c r="D261" i="5"/>
  <c r="J261" i="5" s="1"/>
  <c r="J260" i="5"/>
  <c r="H260" i="5"/>
  <c r="G260" i="5"/>
  <c r="E260" i="5"/>
  <c r="D260" i="5"/>
  <c r="I260" i="5" s="1"/>
  <c r="K259" i="5"/>
  <c r="I259" i="5"/>
  <c r="H259" i="5"/>
  <c r="G259" i="5"/>
  <c r="E259" i="5"/>
  <c r="D259" i="5"/>
  <c r="J259" i="5" s="1"/>
  <c r="K258" i="5"/>
  <c r="J258" i="5"/>
  <c r="H258" i="5"/>
  <c r="G258" i="5"/>
  <c r="E258" i="5"/>
  <c r="D258" i="5"/>
  <c r="I258" i="5" s="1"/>
  <c r="J257" i="5"/>
  <c r="I257" i="5"/>
  <c r="H257" i="5"/>
  <c r="G257" i="5"/>
  <c r="E257" i="5"/>
  <c r="D257" i="5"/>
  <c r="K257" i="5" s="1"/>
  <c r="K256" i="5"/>
  <c r="I256" i="5"/>
  <c r="H256" i="5"/>
  <c r="G256" i="5"/>
  <c r="E256" i="5"/>
  <c r="D256" i="5"/>
  <c r="J256" i="5" s="1"/>
  <c r="H255" i="5"/>
  <c r="G255" i="5"/>
  <c r="E255" i="5"/>
  <c r="D255" i="5"/>
  <c r="K254" i="5"/>
  <c r="J254" i="5"/>
  <c r="I254" i="5"/>
  <c r="H254" i="5"/>
  <c r="G254" i="5"/>
  <c r="E254" i="5"/>
  <c r="D254" i="5"/>
  <c r="K253" i="5"/>
  <c r="H253" i="5"/>
  <c r="G253" i="5"/>
  <c r="E253" i="5"/>
  <c r="D253" i="5"/>
  <c r="J253" i="5" s="1"/>
  <c r="J252" i="5"/>
  <c r="H252" i="5"/>
  <c r="G252" i="5"/>
  <c r="E252" i="5"/>
  <c r="D252" i="5"/>
  <c r="I252" i="5" s="1"/>
  <c r="K251" i="5"/>
  <c r="I251" i="5"/>
  <c r="H251" i="5"/>
  <c r="G251" i="5"/>
  <c r="E251" i="5"/>
  <c r="D251" i="5"/>
  <c r="J251" i="5" s="1"/>
  <c r="K250" i="5"/>
  <c r="J250" i="5"/>
  <c r="H250" i="5"/>
  <c r="G250" i="5"/>
  <c r="E250" i="5"/>
  <c r="D250" i="5"/>
  <c r="I250" i="5" s="1"/>
  <c r="J249" i="5"/>
  <c r="I249" i="5"/>
  <c r="H249" i="5"/>
  <c r="G249" i="5"/>
  <c r="E249" i="5"/>
  <c r="D249" i="5"/>
  <c r="K249" i="5" s="1"/>
  <c r="K248" i="5"/>
  <c r="I248" i="5"/>
  <c r="H248" i="5"/>
  <c r="G248" i="5"/>
  <c r="E248" i="5"/>
  <c r="D248" i="5"/>
  <c r="J248" i="5" s="1"/>
  <c r="H247" i="5"/>
  <c r="G247" i="5"/>
  <c r="E247" i="5"/>
  <c r="D247" i="5"/>
  <c r="K246" i="5"/>
  <c r="J246" i="5"/>
  <c r="I246" i="5"/>
  <c r="H246" i="5"/>
  <c r="G246" i="5"/>
  <c r="E246" i="5"/>
  <c r="D246" i="5"/>
  <c r="K245" i="5"/>
  <c r="H245" i="5"/>
  <c r="G245" i="5"/>
  <c r="E245" i="5"/>
  <c r="D245" i="5"/>
  <c r="J245" i="5" s="1"/>
  <c r="J244" i="5"/>
  <c r="H244" i="5"/>
  <c r="G244" i="5"/>
  <c r="E244" i="5"/>
  <c r="D244" i="5"/>
  <c r="I244" i="5" s="1"/>
  <c r="K243" i="5"/>
  <c r="I243" i="5"/>
  <c r="H243" i="5"/>
  <c r="G243" i="5"/>
  <c r="E243" i="5"/>
  <c r="D243" i="5"/>
  <c r="J243" i="5" s="1"/>
  <c r="K242" i="5"/>
  <c r="J242" i="5"/>
  <c r="H242" i="5"/>
  <c r="G242" i="5"/>
  <c r="E242" i="5"/>
  <c r="D242" i="5"/>
  <c r="I242" i="5" s="1"/>
  <c r="J241" i="5"/>
  <c r="I241" i="5"/>
  <c r="H241" i="5"/>
  <c r="G241" i="5"/>
  <c r="E241" i="5"/>
  <c r="D241" i="5"/>
  <c r="K241" i="5" s="1"/>
  <c r="K240" i="5"/>
  <c r="I240" i="5"/>
  <c r="H240" i="5"/>
  <c r="G240" i="5"/>
  <c r="E240" i="5"/>
  <c r="D240" i="5"/>
  <c r="J240" i="5" s="1"/>
  <c r="H239" i="5"/>
  <c r="G239" i="5"/>
  <c r="E239" i="5"/>
  <c r="D239" i="5"/>
  <c r="K238" i="5"/>
  <c r="J238" i="5"/>
  <c r="I238" i="5"/>
  <c r="H238" i="5"/>
  <c r="G238" i="5"/>
  <c r="E238" i="5"/>
  <c r="D238" i="5"/>
  <c r="K237" i="5"/>
  <c r="H237" i="5"/>
  <c r="G237" i="5"/>
  <c r="E237" i="5"/>
  <c r="D237" i="5"/>
  <c r="J237" i="5" s="1"/>
  <c r="J236" i="5"/>
  <c r="H236" i="5"/>
  <c r="G236" i="5"/>
  <c r="E236" i="5"/>
  <c r="D236" i="5"/>
  <c r="I236" i="5" s="1"/>
  <c r="K235" i="5"/>
  <c r="I235" i="5"/>
  <c r="H235" i="5"/>
  <c r="G235" i="5"/>
  <c r="E235" i="5"/>
  <c r="D235" i="5"/>
  <c r="J235" i="5" s="1"/>
  <c r="K234" i="5"/>
  <c r="J234" i="5"/>
  <c r="H234" i="5"/>
  <c r="G234" i="5"/>
  <c r="E234" i="5"/>
  <c r="D234" i="5"/>
  <c r="I234" i="5" s="1"/>
  <c r="J233" i="5"/>
  <c r="I233" i="5"/>
  <c r="H233" i="5"/>
  <c r="G233" i="5"/>
  <c r="E233" i="5"/>
  <c r="D233" i="5"/>
  <c r="K233" i="5" s="1"/>
  <c r="K232" i="5"/>
  <c r="I232" i="5"/>
  <c r="H232" i="5"/>
  <c r="G232" i="5"/>
  <c r="E232" i="5"/>
  <c r="D232" i="5"/>
  <c r="J232" i="5" s="1"/>
  <c r="H231" i="5"/>
  <c r="G231" i="5"/>
  <c r="E231" i="5"/>
  <c r="D231" i="5"/>
  <c r="K230" i="5"/>
  <c r="J230" i="5"/>
  <c r="I230" i="5"/>
  <c r="H230" i="5"/>
  <c r="G230" i="5"/>
  <c r="E230" i="5"/>
  <c r="D230" i="5"/>
  <c r="K229" i="5"/>
  <c r="H229" i="5"/>
  <c r="G229" i="5"/>
  <c r="E229" i="5"/>
  <c r="D229" i="5"/>
  <c r="J229" i="5" s="1"/>
  <c r="J228" i="5"/>
  <c r="H228" i="5"/>
  <c r="G228" i="5"/>
  <c r="E228" i="5"/>
  <c r="D228" i="5"/>
  <c r="I228" i="5" s="1"/>
  <c r="K227" i="5"/>
  <c r="I227" i="5"/>
  <c r="H227" i="5"/>
  <c r="G227" i="5"/>
  <c r="E227" i="5"/>
  <c r="D227" i="5"/>
  <c r="J227" i="5" s="1"/>
  <c r="K226" i="5"/>
  <c r="J226" i="5"/>
  <c r="H226" i="5"/>
  <c r="G226" i="5"/>
  <c r="E226" i="5"/>
  <c r="D226" i="5"/>
  <c r="I226" i="5" s="1"/>
  <c r="J225" i="5"/>
  <c r="I225" i="5"/>
  <c r="H225" i="5"/>
  <c r="G225" i="5"/>
  <c r="E225" i="5"/>
  <c r="D225" i="5"/>
  <c r="K225" i="5" s="1"/>
  <c r="K224" i="5"/>
  <c r="I224" i="5"/>
  <c r="H224" i="5"/>
  <c r="G224" i="5"/>
  <c r="E224" i="5"/>
  <c r="D224" i="5"/>
  <c r="J224" i="5" s="1"/>
  <c r="H223" i="5"/>
  <c r="G223" i="5"/>
  <c r="E223" i="5"/>
  <c r="D223" i="5"/>
  <c r="K222" i="5"/>
  <c r="J222" i="5"/>
  <c r="I222" i="5"/>
  <c r="H222" i="5"/>
  <c r="G222" i="5"/>
  <c r="E222" i="5"/>
  <c r="D222" i="5"/>
  <c r="K221" i="5"/>
  <c r="H221" i="5"/>
  <c r="G221" i="5"/>
  <c r="E221" i="5"/>
  <c r="D221" i="5"/>
  <c r="J221" i="5" s="1"/>
  <c r="J220" i="5"/>
  <c r="H220" i="5"/>
  <c r="G220" i="5"/>
  <c r="E220" i="5"/>
  <c r="D220" i="5"/>
  <c r="I220" i="5" s="1"/>
  <c r="K219" i="5"/>
  <c r="I219" i="5"/>
  <c r="H219" i="5"/>
  <c r="G219" i="5"/>
  <c r="E219" i="5"/>
  <c r="D219" i="5"/>
  <c r="J219" i="5" s="1"/>
  <c r="K218" i="5"/>
  <c r="J218" i="5"/>
  <c r="H218" i="5"/>
  <c r="G218" i="5"/>
  <c r="E218" i="5"/>
  <c r="D218" i="5"/>
  <c r="I218" i="5" s="1"/>
  <c r="J217" i="5"/>
  <c r="I217" i="5"/>
  <c r="H217" i="5"/>
  <c r="G217" i="5"/>
  <c r="E217" i="5"/>
  <c r="D217" i="5"/>
  <c r="K217" i="5" s="1"/>
  <c r="I216" i="5"/>
  <c r="H216" i="5"/>
  <c r="G216" i="5"/>
  <c r="E216" i="5"/>
  <c r="D216" i="5"/>
  <c r="K216" i="5" s="1"/>
  <c r="H215" i="5"/>
  <c r="G215" i="5"/>
  <c r="E215" i="5"/>
  <c r="D215" i="5"/>
  <c r="K214" i="5"/>
  <c r="J214" i="5"/>
  <c r="I214" i="5"/>
  <c r="H214" i="5"/>
  <c r="G214" i="5"/>
  <c r="E214" i="5"/>
  <c r="D214" i="5"/>
  <c r="K213" i="5"/>
  <c r="H213" i="5"/>
  <c r="G213" i="5"/>
  <c r="E213" i="5"/>
  <c r="D213" i="5"/>
  <c r="J213" i="5" s="1"/>
  <c r="J212" i="5"/>
  <c r="H212" i="5"/>
  <c r="G212" i="5"/>
  <c r="E212" i="5"/>
  <c r="D212" i="5"/>
  <c r="I212" i="5" s="1"/>
  <c r="K211" i="5"/>
  <c r="I211" i="5"/>
  <c r="H211" i="5"/>
  <c r="G211" i="5"/>
  <c r="E211" i="5"/>
  <c r="D211" i="5"/>
  <c r="J211" i="5" s="1"/>
  <c r="K210" i="5"/>
  <c r="J210" i="5"/>
  <c r="H210" i="5"/>
  <c r="G210" i="5"/>
  <c r="E210" i="5"/>
  <c r="D210" i="5"/>
  <c r="I210" i="5" s="1"/>
  <c r="J209" i="5"/>
  <c r="I209" i="5"/>
  <c r="H209" i="5"/>
  <c r="G209" i="5"/>
  <c r="E209" i="5"/>
  <c r="D209" i="5"/>
  <c r="K209" i="5" s="1"/>
  <c r="I208" i="5"/>
  <c r="H208" i="5"/>
  <c r="G208" i="5"/>
  <c r="E208" i="5"/>
  <c r="D208" i="5"/>
  <c r="K208" i="5" s="1"/>
  <c r="H207" i="5"/>
  <c r="G207" i="5"/>
  <c r="E207" i="5"/>
  <c r="D207" i="5"/>
  <c r="K206" i="5"/>
  <c r="J206" i="5"/>
  <c r="I206" i="5"/>
  <c r="H206" i="5"/>
  <c r="G206" i="5"/>
  <c r="E206" i="5"/>
  <c r="D206" i="5"/>
  <c r="K205" i="5"/>
  <c r="H205" i="5"/>
  <c r="G205" i="5"/>
  <c r="E205" i="5"/>
  <c r="D205" i="5"/>
  <c r="J205" i="5" s="1"/>
  <c r="J204" i="5"/>
  <c r="H204" i="5"/>
  <c r="G204" i="5"/>
  <c r="E204" i="5"/>
  <c r="D204" i="5"/>
  <c r="I204" i="5" s="1"/>
  <c r="K203" i="5"/>
  <c r="I203" i="5"/>
  <c r="H203" i="5"/>
  <c r="G203" i="5"/>
  <c r="E203" i="5"/>
  <c r="D203" i="5"/>
  <c r="J203" i="5" s="1"/>
  <c r="K202" i="5"/>
  <c r="J202" i="5"/>
  <c r="H202" i="5"/>
  <c r="G202" i="5"/>
  <c r="E202" i="5"/>
  <c r="D202" i="5"/>
  <c r="I202" i="5" s="1"/>
  <c r="J201" i="5"/>
  <c r="I201" i="5"/>
  <c r="H201" i="5"/>
  <c r="G201" i="5"/>
  <c r="E201" i="5"/>
  <c r="D201" i="5"/>
  <c r="K201" i="5" s="1"/>
  <c r="I200" i="5"/>
  <c r="H200" i="5"/>
  <c r="G200" i="5"/>
  <c r="E200" i="5"/>
  <c r="D200" i="5"/>
  <c r="K200" i="5" s="1"/>
  <c r="H199" i="5"/>
  <c r="G199" i="5"/>
  <c r="E199" i="5"/>
  <c r="D199" i="5"/>
  <c r="K198" i="5"/>
  <c r="J198" i="5"/>
  <c r="I198" i="5"/>
  <c r="H198" i="5"/>
  <c r="G198" i="5"/>
  <c r="E198" i="5"/>
  <c r="D198" i="5"/>
  <c r="K197" i="5"/>
  <c r="H197" i="5"/>
  <c r="G197" i="5"/>
  <c r="E197" i="5"/>
  <c r="D197" i="5"/>
  <c r="J197" i="5" s="1"/>
  <c r="J196" i="5"/>
  <c r="H196" i="5"/>
  <c r="G196" i="5"/>
  <c r="E196" i="5"/>
  <c r="D196" i="5"/>
  <c r="I196" i="5" s="1"/>
  <c r="K195" i="5"/>
  <c r="I195" i="5"/>
  <c r="H195" i="5"/>
  <c r="G195" i="5"/>
  <c r="E195" i="5"/>
  <c r="D195" i="5"/>
  <c r="J195" i="5" s="1"/>
  <c r="K194" i="5"/>
  <c r="J194" i="5"/>
  <c r="H194" i="5"/>
  <c r="G194" i="5"/>
  <c r="E194" i="5"/>
  <c r="D194" i="5"/>
  <c r="I194" i="5" s="1"/>
  <c r="J193" i="5"/>
  <c r="I193" i="5"/>
  <c r="H193" i="5"/>
  <c r="G193" i="5"/>
  <c r="E193" i="5"/>
  <c r="D193" i="5"/>
  <c r="K193" i="5" s="1"/>
  <c r="I192" i="5"/>
  <c r="H192" i="5"/>
  <c r="G192" i="5"/>
  <c r="E192" i="5"/>
  <c r="D192" i="5"/>
  <c r="K192" i="5" s="1"/>
  <c r="H191" i="5"/>
  <c r="G191" i="5"/>
  <c r="E191" i="5"/>
  <c r="D191" i="5"/>
  <c r="K190" i="5"/>
  <c r="J190" i="5"/>
  <c r="I190" i="5"/>
  <c r="H190" i="5"/>
  <c r="G190" i="5"/>
  <c r="E190" i="5"/>
  <c r="D190" i="5"/>
  <c r="K189" i="5"/>
  <c r="H189" i="5"/>
  <c r="G189" i="5"/>
  <c r="E189" i="5"/>
  <c r="D189" i="5"/>
  <c r="J189" i="5" s="1"/>
  <c r="J188" i="5"/>
  <c r="H188" i="5"/>
  <c r="G188" i="5"/>
  <c r="E188" i="5"/>
  <c r="D188" i="5"/>
  <c r="I188" i="5" s="1"/>
  <c r="K187" i="5"/>
  <c r="I187" i="5"/>
  <c r="H187" i="5"/>
  <c r="G187" i="5"/>
  <c r="E187" i="5"/>
  <c r="D187" i="5"/>
  <c r="J187" i="5" s="1"/>
  <c r="K186" i="5"/>
  <c r="J186" i="5"/>
  <c r="H186" i="5"/>
  <c r="G186" i="5"/>
  <c r="E186" i="5"/>
  <c r="D186" i="5"/>
  <c r="I186" i="5" s="1"/>
  <c r="J185" i="5"/>
  <c r="I185" i="5"/>
  <c r="H185" i="5"/>
  <c r="G185" i="5"/>
  <c r="E185" i="5"/>
  <c r="D185" i="5"/>
  <c r="K185" i="5" s="1"/>
  <c r="I184" i="5"/>
  <c r="H184" i="5"/>
  <c r="G184" i="5"/>
  <c r="E184" i="5"/>
  <c r="D184" i="5"/>
  <c r="K184" i="5" s="1"/>
  <c r="H183" i="5"/>
  <c r="G183" i="5"/>
  <c r="E183" i="5"/>
  <c r="D183" i="5"/>
  <c r="K182" i="5"/>
  <c r="J182" i="5"/>
  <c r="I182" i="5"/>
  <c r="H182" i="5"/>
  <c r="G182" i="5"/>
  <c r="E182" i="5"/>
  <c r="D182" i="5"/>
  <c r="K181" i="5"/>
  <c r="H181" i="5"/>
  <c r="G181" i="5"/>
  <c r="E181" i="5"/>
  <c r="D181" i="5"/>
  <c r="J181" i="5" s="1"/>
  <c r="J180" i="5"/>
  <c r="H180" i="5"/>
  <c r="G180" i="5"/>
  <c r="E180" i="5"/>
  <c r="D180" i="5"/>
  <c r="I180" i="5" s="1"/>
  <c r="K179" i="5"/>
  <c r="I179" i="5"/>
  <c r="H179" i="5"/>
  <c r="G179" i="5"/>
  <c r="E179" i="5"/>
  <c r="D179" i="5"/>
  <c r="J179" i="5" s="1"/>
  <c r="K178" i="5"/>
  <c r="J178" i="5"/>
  <c r="H178" i="5"/>
  <c r="G178" i="5"/>
  <c r="E178" i="5"/>
  <c r="D178" i="5"/>
  <c r="I178" i="5" s="1"/>
  <c r="J177" i="5"/>
  <c r="I177" i="5"/>
  <c r="H177" i="5"/>
  <c r="G177" i="5"/>
  <c r="E177" i="5"/>
  <c r="D177" i="5"/>
  <c r="K177" i="5" s="1"/>
  <c r="I176" i="5"/>
  <c r="H176" i="5"/>
  <c r="G176" i="5"/>
  <c r="E176" i="5"/>
  <c r="D176" i="5"/>
  <c r="K176" i="5" s="1"/>
  <c r="H175" i="5"/>
  <c r="G175" i="5"/>
  <c r="E175" i="5"/>
  <c r="D175" i="5"/>
  <c r="K174" i="5"/>
  <c r="J174" i="5"/>
  <c r="I174" i="5"/>
  <c r="H174" i="5"/>
  <c r="G174" i="5"/>
  <c r="E174" i="5"/>
  <c r="D174" i="5"/>
  <c r="K173" i="5"/>
  <c r="H173" i="5"/>
  <c r="G173" i="5"/>
  <c r="E173" i="5"/>
  <c r="D173" i="5"/>
  <c r="J173" i="5" s="1"/>
  <c r="J172" i="5"/>
  <c r="H172" i="5"/>
  <c r="G172" i="5"/>
  <c r="E172" i="5"/>
  <c r="D172" i="5"/>
  <c r="I172" i="5" s="1"/>
  <c r="K171" i="5"/>
  <c r="I171" i="5"/>
  <c r="H171" i="5"/>
  <c r="G171" i="5"/>
  <c r="E171" i="5"/>
  <c r="D171" i="5"/>
  <c r="J171" i="5" s="1"/>
  <c r="K170" i="5"/>
  <c r="J170" i="5"/>
  <c r="H170" i="5"/>
  <c r="G170" i="5"/>
  <c r="E170" i="5"/>
  <c r="D170" i="5"/>
  <c r="I170" i="5" s="1"/>
  <c r="J169" i="5"/>
  <c r="I169" i="5"/>
  <c r="H169" i="5"/>
  <c r="G169" i="5"/>
  <c r="E169" i="5"/>
  <c r="D169" i="5"/>
  <c r="K169" i="5" s="1"/>
  <c r="I168" i="5"/>
  <c r="H168" i="5"/>
  <c r="G168" i="5"/>
  <c r="E168" i="5"/>
  <c r="D168" i="5"/>
  <c r="K168" i="5" s="1"/>
  <c r="H167" i="5"/>
  <c r="G167" i="5"/>
  <c r="E167" i="5"/>
  <c r="D167" i="5"/>
  <c r="K166" i="5"/>
  <c r="J166" i="5"/>
  <c r="I166" i="5"/>
  <c r="H166" i="5"/>
  <c r="G166" i="5"/>
  <c r="E166" i="5"/>
  <c r="D166" i="5"/>
  <c r="K165" i="5"/>
  <c r="H165" i="5"/>
  <c r="G165" i="5"/>
  <c r="E165" i="5"/>
  <c r="D165" i="5"/>
  <c r="J165" i="5" s="1"/>
  <c r="J164" i="5"/>
  <c r="H164" i="5"/>
  <c r="G164" i="5"/>
  <c r="E164" i="5"/>
  <c r="D164" i="5"/>
  <c r="I164" i="5" s="1"/>
  <c r="K163" i="5"/>
  <c r="I163" i="5"/>
  <c r="H163" i="5"/>
  <c r="G163" i="5"/>
  <c r="E163" i="5"/>
  <c r="D163" i="5"/>
  <c r="J163" i="5" s="1"/>
  <c r="K162" i="5"/>
  <c r="J162" i="5"/>
  <c r="H162" i="5"/>
  <c r="G162" i="5"/>
  <c r="E162" i="5"/>
  <c r="D162" i="5"/>
  <c r="I162" i="5" s="1"/>
  <c r="J161" i="5"/>
  <c r="I161" i="5"/>
  <c r="H161" i="5"/>
  <c r="G161" i="5"/>
  <c r="E161" i="5"/>
  <c r="D161" i="5"/>
  <c r="K161" i="5" s="1"/>
  <c r="I160" i="5"/>
  <c r="H160" i="5"/>
  <c r="G160" i="5"/>
  <c r="E160" i="5"/>
  <c r="D160" i="5"/>
  <c r="K160" i="5" s="1"/>
  <c r="H159" i="5"/>
  <c r="G159" i="5"/>
  <c r="E159" i="5"/>
  <c r="D159" i="5"/>
  <c r="K158" i="5"/>
  <c r="J158" i="5"/>
  <c r="I158" i="5"/>
  <c r="H158" i="5"/>
  <c r="G158" i="5"/>
  <c r="E158" i="5"/>
  <c r="D158" i="5"/>
  <c r="K157" i="5"/>
  <c r="H157" i="5"/>
  <c r="G157" i="5"/>
  <c r="E157" i="5"/>
  <c r="D157" i="5"/>
  <c r="J157" i="5" s="1"/>
  <c r="J156" i="5"/>
  <c r="H156" i="5"/>
  <c r="G156" i="5"/>
  <c r="E156" i="5"/>
  <c r="D156" i="5"/>
  <c r="I156" i="5" s="1"/>
  <c r="K155" i="5"/>
  <c r="I155" i="5"/>
  <c r="H155" i="5"/>
  <c r="G155" i="5"/>
  <c r="E155" i="5"/>
  <c r="D155" i="5"/>
  <c r="J155" i="5" s="1"/>
  <c r="K154" i="5"/>
  <c r="J154" i="5"/>
  <c r="H154" i="5"/>
  <c r="G154" i="5"/>
  <c r="E154" i="5"/>
  <c r="D154" i="5"/>
  <c r="I154" i="5" s="1"/>
  <c r="J153" i="5"/>
  <c r="I153" i="5"/>
  <c r="H153" i="5"/>
  <c r="G153" i="5"/>
  <c r="E153" i="5"/>
  <c r="D153" i="5"/>
  <c r="K153" i="5" s="1"/>
  <c r="I152" i="5"/>
  <c r="H152" i="5"/>
  <c r="G152" i="5"/>
  <c r="E152" i="5"/>
  <c r="D152" i="5"/>
  <c r="K152" i="5" s="1"/>
  <c r="H151" i="5"/>
  <c r="G151" i="5"/>
  <c r="E151" i="5"/>
  <c r="D151" i="5"/>
  <c r="K150" i="5"/>
  <c r="J150" i="5"/>
  <c r="I150" i="5"/>
  <c r="H150" i="5"/>
  <c r="G150" i="5"/>
  <c r="E150" i="5"/>
  <c r="D150" i="5"/>
  <c r="K149" i="5"/>
  <c r="H149" i="5"/>
  <c r="G149" i="5"/>
  <c r="E149" i="5"/>
  <c r="D149" i="5"/>
  <c r="J149" i="5" s="1"/>
  <c r="J148" i="5"/>
  <c r="H148" i="5"/>
  <c r="G148" i="5"/>
  <c r="E148" i="5"/>
  <c r="D148" i="5"/>
  <c r="I148" i="5" s="1"/>
  <c r="K147" i="5"/>
  <c r="I147" i="5"/>
  <c r="H147" i="5"/>
  <c r="G147" i="5"/>
  <c r="E147" i="5"/>
  <c r="D147" i="5"/>
  <c r="J147" i="5" s="1"/>
  <c r="K146" i="5"/>
  <c r="J146" i="5"/>
  <c r="H146" i="5"/>
  <c r="G146" i="5"/>
  <c r="E146" i="5"/>
  <c r="D146" i="5"/>
  <c r="I146" i="5" s="1"/>
  <c r="J145" i="5"/>
  <c r="I145" i="5"/>
  <c r="H145" i="5"/>
  <c r="G145" i="5"/>
  <c r="E145" i="5"/>
  <c r="D145" i="5"/>
  <c r="K145" i="5" s="1"/>
  <c r="I144" i="5"/>
  <c r="H144" i="5"/>
  <c r="G144" i="5"/>
  <c r="E144" i="5"/>
  <c r="D144" i="5"/>
  <c r="K144" i="5" s="1"/>
  <c r="H143" i="5"/>
  <c r="G143" i="5"/>
  <c r="E143" i="5"/>
  <c r="D143" i="5"/>
  <c r="K142" i="5"/>
  <c r="J142" i="5"/>
  <c r="I142" i="5"/>
  <c r="H142" i="5"/>
  <c r="G142" i="5"/>
  <c r="E142" i="5"/>
  <c r="D142" i="5"/>
  <c r="K141" i="5"/>
  <c r="H141" i="5"/>
  <c r="G141" i="5"/>
  <c r="E141" i="5"/>
  <c r="D141" i="5"/>
  <c r="J141" i="5" s="1"/>
  <c r="J140" i="5"/>
  <c r="H140" i="5"/>
  <c r="G140" i="5"/>
  <c r="E140" i="5"/>
  <c r="D140" i="5"/>
  <c r="I140" i="5" s="1"/>
  <c r="K139" i="5"/>
  <c r="I139" i="5"/>
  <c r="H139" i="5"/>
  <c r="G139" i="5"/>
  <c r="E139" i="5"/>
  <c r="D139" i="5"/>
  <c r="J139" i="5" s="1"/>
  <c r="K138" i="5"/>
  <c r="J138" i="5"/>
  <c r="H138" i="5"/>
  <c r="G138" i="5"/>
  <c r="E138" i="5"/>
  <c r="D138" i="5"/>
  <c r="I138" i="5" s="1"/>
  <c r="J137" i="5"/>
  <c r="I137" i="5"/>
  <c r="H137" i="5"/>
  <c r="G137" i="5"/>
  <c r="E137" i="5"/>
  <c r="D137" i="5"/>
  <c r="K137" i="5" s="1"/>
  <c r="I136" i="5"/>
  <c r="H136" i="5"/>
  <c r="G136" i="5"/>
  <c r="E136" i="5"/>
  <c r="D136" i="5"/>
  <c r="K136" i="5" s="1"/>
  <c r="H135" i="5"/>
  <c r="G135" i="5"/>
  <c r="E135" i="5"/>
  <c r="D135" i="5"/>
  <c r="K134" i="5"/>
  <c r="J134" i="5"/>
  <c r="I134" i="5"/>
  <c r="H134" i="5"/>
  <c r="G134" i="5"/>
  <c r="E134" i="5"/>
  <c r="D134" i="5"/>
  <c r="K133" i="5"/>
  <c r="H133" i="5"/>
  <c r="G133" i="5"/>
  <c r="E133" i="5"/>
  <c r="D133" i="5"/>
  <c r="J133" i="5" s="1"/>
  <c r="J132" i="5"/>
  <c r="H132" i="5"/>
  <c r="G132" i="5"/>
  <c r="E132" i="5"/>
  <c r="D132" i="5"/>
  <c r="I132" i="5" s="1"/>
  <c r="K131" i="5"/>
  <c r="I131" i="5"/>
  <c r="H131" i="5"/>
  <c r="G131" i="5"/>
  <c r="E131" i="5"/>
  <c r="D131" i="5"/>
  <c r="J131" i="5" s="1"/>
  <c r="K130" i="5"/>
  <c r="J130" i="5"/>
  <c r="H130" i="5"/>
  <c r="G130" i="5"/>
  <c r="E130" i="5"/>
  <c r="D130" i="5"/>
  <c r="I130" i="5" s="1"/>
  <c r="J129" i="5"/>
  <c r="I129" i="5"/>
  <c r="H129" i="5"/>
  <c r="G129" i="5"/>
  <c r="E129" i="5"/>
  <c r="D129" i="5"/>
  <c r="K129" i="5" s="1"/>
  <c r="I128" i="5"/>
  <c r="H128" i="5"/>
  <c r="G128" i="5"/>
  <c r="E128" i="5"/>
  <c r="D128" i="5"/>
  <c r="K128" i="5" s="1"/>
  <c r="H127" i="5"/>
  <c r="G127" i="5"/>
  <c r="E127" i="5"/>
  <c r="D127" i="5"/>
  <c r="K126" i="5"/>
  <c r="J126" i="5"/>
  <c r="I126" i="5"/>
  <c r="H126" i="5"/>
  <c r="G126" i="5"/>
  <c r="E126" i="5"/>
  <c r="D126" i="5"/>
  <c r="K125" i="5"/>
  <c r="H125" i="5"/>
  <c r="G125" i="5"/>
  <c r="E125" i="5"/>
  <c r="D125" i="5"/>
  <c r="J125" i="5" s="1"/>
  <c r="J124" i="5"/>
  <c r="H124" i="5"/>
  <c r="G124" i="5"/>
  <c r="E124" i="5"/>
  <c r="D124" i="5"/>
  <c r="I124" i="5" s="1"/>
  <c r="K123" i="5"/>
  <c r="I123" i="5"/>
  <c r="H123" i="5"/>
  <c r="G123" i="5"/>
  <c r="E123" i="5"/>
  <c r="D123" i="5"/>
  <c r="J123" i="5" s="1"/>
  <c r="K122" i="5"/>
  <c r="J122" i="5"/>
  <c r="H122" i="5"/>
  <c r="G122" i="5"/>
  <c r="E122" i="5"/>
  <c r="D122" i="5"/>
  <c r="I122" i="5" s="1"/>
  <c r="J121" i="5"/>
  <c r="I121" i="5"/>
  <c r="H121" i="5"/>
  <c r="G121" i="5"/>
  <c r="E121" i="5"/>
  <c r="D121" i="5"/>
  <c r="K121" i="5" s="1"/>
  <c r="I120" i="5"/>
  <c r="H120" i="5"/>
  <c r="G120" i="5"/>
  <c r="E120" i="5"/>
  <c r="D120" i="5"/>
  <c r="K120" i="5" s="1"/>
  <c r="H119" i="5"/>
  <c r="G119" i="5"/>
  <c r="E119" i="5"/>
  <c r="D119" i="5"/>
  <c r="K118" i="5"/>
  <c r="J118" i="5"/>
  <c r="I118" i="5"/>
  <c r="H118" i="5"/>
  <c r="G118" i="5"/>
  <c r="E118" i="5"/>
  <c r="D118" i="5"/>
  <c r="K117" i="5"/>
  <c r="H117" i="5"/>
  <c r="G117" i="5"/>
  <c r="E117" i="5"/>
  <c r="D117" i="5"/>
  <c r="J117" i="5" s="1"/>
  <c r="J116" i="5"/>
  <c r="H116" i="5"/>
  <c r="G116" i="5"/>
  <c r="E116" i="5"/>
  <c r="D116" i="5"/>
  <c r="I116" i="5" s="1"/>
  <c r="K115" i="5"/>
  <c r="I115" i="5"/>
  <c r="H115" i="5"/>
  <c r="G115" i="5"/>
  <c r="E115" i="5"/>
  <c r="D115" i="5"/>
  <c r="J115" i="5" s="1"/>
  <c r="K114" i="5"/>
  <c r="J114" i="5"/>
  <c r="H114" i="5"/>
  <c r="G114" i="5"/>
  <c r="E114" i="5"/>
  <c r="D114" i="5"/>
  <c r="I114" i="5" s="1"/>
  <c r="J113" i="5"/>
  <c r="I113" i="5"/>
  <c r="H113" i="5"/>
  <c r="G113" i="5"/>
  <c r="E113" i="5"/>
  <c r="D113" i="5"/>
  <c r="K113" i="5" s="1"/>
  <c r="I112" i="5"/>
  <c r="H112" i="5"/>
  <c r="G112" i="5"/>
  <c r="E112" i="5"/>
  <c r="D112" i="5"/>
  <c r="K112" i="5" s="1"/>
  <c r="H111" i="5"/>
  <c r="G111" i="5"/>
  <c r="E111" i="5"/>
  <c r="D111" i="5"/>
  <c r="K110" i="5"/>
  <c r="J110" i="5"/>
  <c r="I110" i="5"/>
  <c r="H110" i="5"/>
  <c r="G110" i="5"/>
  <c r="E110" i="5"/>
  <c r="D110" i="5"/>
  <c r="K109" i="5"/>
  <c r="H109" i="5"/>
  <c r="G109" i="5"/>
  <c r="E109" i="5"/>
  <c r="D109" i="5"/>
  <c r="J109" i="5" s="1"/>
  <c r="J108" i="5"/>
  <c r="H108" i="5"/>
  <c r="G108" i="5"/>
  <c r="E108" i="5"/>
  <c r="D108" i="5"/>
  <c r="I108" i="5" s="1"/>
  <c r="K107" i="5"/>
  <c r="I107" i="5"/>
  <c r="H107" i="5"/>
  <c r="G107" i="5"/>
  <c r="E107" i="5"/>
  <c r="D107" i="5"/>
  <c r="J107" i="5" s="1"/>
  <c r="K106" i="5"/>
  <c r="J106" i="5"/>
  <c r="H106" i="5"/>
  <c r="G106" i="5"/>
  <c r="E106" i="5"/>
  <c r="D106" i="5"/>
  <c r="I106" i="5" s="1"/>
  <c r="J105" i="5"/>
  <c r="I105" i="5"/>
  <c r="H105" i="5"/>
  <c r="G105" i="5"/>
  <c r="E105" i="5"/>
  <c r="D105" i="5"/>
  <c r="K105" i="5" s="1"/>
  <c r="I104" i="5"/>
  <c r="H104" i="5"/>
  <c r="G104" i="5"/>
  <c r="E104" i="5"/>
  <c r="D104" i="5"/>
  <c r="K104" i="5" s="1"/>
  <c r="H103" i="5"/>
  <c r="G103" i="5"/>
  <c r="E103" i="5"/>
  <c r="D103" i="5"/>
  <c r="K102" i="5"/>
  <c r="J102" i="5"/>
  <c r="I102" i="5"/>
  <c r="H102" i="5"/>
  <c r="G102" i="5"/>
  <c r="E102" i="5"/>
  <c r="D102" i="5"/>
  <c r="K101" i="5"/>
  <c r="H101" i="5"/>
  <c r="G101" i="5"/>
  <c r="E101" i="5"/>
  <c r="D101" i="5"/>
  <c r="J101" i="5" s="1"/>
  <c r="J100" i="5"/>
  <c r="H100" i="5"/>
  <c r="G100" i="5"/>
  <c r="E100" i="5"/>
  <c r="D100" i="5"/>
  <c r="I100" i="5" s="1"/>
  <c r="K99" i="5"/>
  <c r="I99" i="5"/>
  <c r="H99" i="5"/>
  <c r="G99" i="5"/>
  <c r="E99" i="5"/>
  <c r="D99" i="5"/>
  <c r="J99" i="5" s="1"/>
  <c r="K98" i="5"/>
  <c r="J98" i="5"/>
  <c r="H98" i="5"/>
  <c r="G98" i="5"/>
  <c r="E98" i="5"/>
  <c r="D98" i="5"/>
  <c r="I98" i="5" s="1"/>
  <c r="J97" i="5"/>
  <c r="I97" i="5"/>
  <c r="H97" i="5"/>
  <c r="G97" i="5"/>
  <c r="E97" i="5"/>
  <c r="D97" i="5"/>
  <c r="K97" i="5" s="1"/>
  <c r="I96" i="5"/>
  <c r="H96" i="5"/>
  <c r="G96" i="5"/>
  <c r="E96" i="5"/>
  <c r="D96" i="5"/>
  <c r="K96" i="5" s="1"/>
  <c r="H95" i="5"/>
  <c r="G95" i="5"/>
  <c r="E95" i="5"/>
  <c r="D95" i="5"/>
  <c r="K94" i="5"/>
  <c r="J94" i="5"/>
  <c r="I94" i="5"/>
  <c r="H94" i="5"/>
  <c r="G94" i="5"/>
  <c r="E94" i="5"/>
  <c r="D94" i="5"/>
  <c r="K93" i="5"/>
  <c r="H93" i="5"/>
  <c r="G93" i="5"/>
  <c r="E93" i="5"/>
  <c r="D93" i="5"/>
  <c r="J93" i="5" s="1"/>
  <c r="J92" i="5"/>
  <c r="H92" i="5"/>
  <c r="G92" i="5"/>
  <c r="E92" i="5"/>
  <c r="D92" i="5"/>
  <c r="I92" i="5" s="1"/>
  <c r="K91" i="5"/>
  <c r="I91" i="5"/>
  <c r="H91" i="5"/>
  <c r="G91" i="5"/>
  <c r="E91" i="5"/>
  <c r="D91" i="5"/>
  <c r="J91" i="5" s="1"/>
  <c r="K90" i="5"/>
  <c r="J90" i="5"/>
  <c r="H90" i="5"/>
  <c r="G90" i="5"/>
  <c r="E90" i="5"/>
  <c r="D90" i="5"/>
  <c r="I90" i="5" s="1"/>
  <c r="J89" i="5"/>
  <c r="I89" i="5"/>
  <c r="H89" i="5"/>
  <c r="G89" i="5"/>
  <c r="E89" i="5"/>
  <c r="D89" i="5"/>
  <c r="K89" i="5" s="1"/>
  <c r="I88" i="5"/>
  <c r="H88" i="5"/>
  <c r="G88" i="5"/>
  <c r="E88" i="5"/>
  <c r="D88" i="5"/>
  <c r="K88" i="5" s="1"/>
  <c r="H87" i="5"/>
  <c r="G87" i="5"/>
  <c r="E87" i="5"/>
  <c r="D87" i="5"/>
  <c r="K86" i="5"/>
  <c r="J86" i="5"/>
  <c r="I86" i="5"/>
  <c r="H86" i="5"/>
  <c r="G86" i="5"/>
  <c r="E86" i="5"/>
  <c r="D86" i="5"/>
  <c r="K85" i="5"/>
  <c r="H85" i="5"/>
  <c r="G85" i="5"/>
  <c r="E85" i="5"/>
  <c r="D85" i="5"/>
  <c r="J85" i="5" s="1"/>
  <c r="J84" i="5"/>
  <c r="H84" i="5"/>
  <c r="G84" i="5"/>
  <c r="E84" i="5"/>
  <c r="D84" i="5"/>
  <c r="I84" i="5" s="1"/>
  <c r="K83" i="5"/>
  <c r="I83" i="5"/>
  <c r="H83" i="5"/>
  <c r="G83" i="5"/>
  <c r="E83" i="5"/>
  <c r="D83" i="5"/>
  <c r="J83" i="5" s="1"/>
  <c r="K82" i="5"/>
  <c r="J82" i="5"/>
  <c r="H82" i="5"/>
  <c r="G82" i="5"/>
  <c r="E82" i="5"/>
  <c r="D82" i="5"/>
  <c r="I82" i="5" s="1"/>
  <c r="J81" i="5"/>
  <c r="I81" i="5"/>
  <c r="H81" i="5"/>
  <c r="G81" i="5"/>
  <c r="E81" i="5"/>
  <c r="D81" i="5"/>
  <c r="K81" i="5" s="1"/>
  <c r="I80" i="5"/>
  <c r="H80" i="5"/>
  <c r="G80" i="5"/>
  <c r="E80" i="5"/>
  <c r="D80" i="5"/>
  <c r="K80" i="5" s="1"/>
  <c r="H79" i="5"/>
  <c r="G79" i="5"/>
  <c r="E79" i="5"/>
  <c r="D79" i="5"/>
  <c r="K78" i="5"/>
  <c r="J78" i="5"/>
  <c r="I78" i="5"/>
  <c r="H78" i="5"/>
  <c r="G78" i="5"/>
  <c r="E78" i="5"/>
  <c r="D78" i="5"/>
  <c r="K77" i="5"/>
  <c r="H77" i="5"/>
  <c r="G77" i="5"/>
  <c r="E77" i="5"/>
  <c r="D77" i="5"/>
  <c r="J77" i="5" s="1"/>
  <c r="J76" i="5"/>
  <c r="H76" i="5"/>
  <c r="G76" i="5"/>
  <c r="E76" i="5"/>
  <c r="D76" i="5"/>
  <c r="I76" i="5" s="1"/>
  <c r="K75" i="5"/>
  <c r="I75" i="5"/>
  <c r="H75" i="5"/>
  <c r="G75" i="5"/>
  <c r="E75" i="5"/>
  <c r="D75" i="5"/>
  <c r="J75" i="5" s="1"/>
  <c r="K74" i="5"/>
  <c r="J74" i="5"/>
  <c r="H74" i="5"/>
  <c r="G74" i="5"/>
  <c r="E74" i="5"/>
  <c r="D74" i="5"/>
  <c r="I74" i="5" s="1"/>
  <c r="J73" i="5"/>
  <c r="I73" i="5"/>
  <c r="H73" i="5"/>
  <c r="G73" i="5"/>
  <c r="E73" i="5"/>
  <c r="D73" i="5"/>
  <c r="K73" i="5" s="1"/>
  <c r="I72" i="5"/>
  <c r="H72" i="5"/>
  <c r="G72" i="5"/>
  <c r="E72" i="5"/>
  <c r="D72" i="5"/>
  <c r="K72" i="5" s="1"/>
  <c r="H71" i="5"/>
  <c r="G71" i="5"/>
  <c r="E71" i="5"/>
  <c r="D71" i="5"/>
  <c r="K70" i="5"/>
  <c r="J70" i="5"/>
  <c r="I70" i="5"/>
  <c r="H70" i="5"/>
  <c r="G70" i="5"/>
  <c r="E70" i="5"/>
  <c r="D70" i="5"/>
  <c r="K69" i="5"/>
  <c r="H69" i="5"/>
  <c r="G69" i="5"/>
  <c r="E69" i="5"/>
  <c r="D69" i="5"/>
  <c r="J69" i="5" s="1"/>
  <c r="J68" i="5"/>
  <c r="H68" i="5"/>
  <c r="G68" i="5"/>
  <c r="E68" i="5"/>
  <c r="D68" i="5"/>
  <c r="I68" i="5" s="1"/>
  <c r="K67" i="5"/>
  <c r="I67" i="5"/>
  <c r="H67" i="5"/>
  <c r="G67" i="5"/>
  <c r="E67" i="5"/>
  <c r="D67" i="5"/>
  <c r="J67" i="5" s="1"/>
  <c r="K66" i="5"/>
  <c r="J66" i="5"/>
  <c r="H66" i="5"/>
  <c r="G66" i="5"/>
  <c r="E66" i="5"/>
  <c r="D66" i="5"/>
  <c r="I66" i="5" s="1"/>
  <c r="J65" i="5"/>
  <c r="I65" i="5"/>
  <c r="H65" i="5"/>
  <c r="G65" i="5"/>
  <c r="E65" i="5"/>
  <c r="D65" i="5"/>
  <c r="K65" i="5" s="1"/>
  <c r="I64" i="5"/>
  <c r="H64" i="5"/>
  <c r="G64" i="5"/>
  <c r="E64" i="5"/>
  <c r="D64" i="5"/>
  <c r="K64" i="5" s="1"/>
  <c r="H63" i="5"/>
  <c r="G63" i="5"/>
  <c r="E63" i="5"/>
  <c r="D63" i="5"/>
  <c r="K62" i="5"/>
  <c r="J62" i="5"/>
  <c r="I62" i="5"/>
  <c r="H62" i="5"/>
  <c r="G62" i="5"/>
  <c r="E62" i="5"/>
  <c r="D62" i="5"/>
  <c r="K61" i="5"/>
  <c r="H61" i="5"/>
  <c r="G61" i="5"/>
  <c r="E61" i="5"/>
  <c r="D61" i="5"/>
  <c r="J61" i="5" s="1"/>
  <c r="J60" i="5"/>
  <c r="H60" i="5"/>
  <c r="G60" i="5"/>
  <c r="E60" i="5"/>
  <c r="D60" i="5"/>
  <c r="I60" i="5" s="1"/>
  <c r="K59" i="5"/>
  <c r="I59" i="5"/>
  <c r="H59" i="5"/>
  <c r="G59" i="5"/>
  <c r="E59" i="5"/>
  <c r="D59" i="5"/>
  <c r="J59" i="5" s="1"/>
  <c r="K58" i="5"/>
  <c r="J58" i="5"/>
  <c r="H58" i="5"/>
  <c r="G58" i="5"/>
  <c r="E58" i="5"/>
  <c r="D58" i="5"/>
  <c r="I58" i="5" s="1"/>
  <c r="J57" i="5"/>
  <c r="I57" i="5"/>
  <c r="H57" i="5"/>
  <c r="G57" i="5"/>
  <c r="E57" i="5"/>
  <c r="D57" i="5"/>
  <c r="K57" i="5" s="1"/>
  <c r="I56" i="5"/>
  <c r="H56" i="5"/>
  <c r="G56" i="5"/>
  <c r="E56" i="5"/>
  <c r="D56" i="5"/>
  <c r="K56" i="5" s="1"/>
  <c r="H55" i="5"/>
  <c r="G55" i="5"/>
  <c r="E55" i="5"/>
  <c r="D55" i="5"/>
  <c r="K54" i="5"/>
  <c r="J54" i="5"/>
  <c r="I54" i="5"/>
  <c r="H54" i="5"/>
  <c r="G54" i="5"/>
  <c r="E54" i="5"/>
  <c r="D54" i="5"/>
  <c r="K53" i="5"/>
  <c r="H53" i="5"/>
  <c r="G53" i="5"/>
  <c r="E53" i="5"/>
  <c r="D53" i="5"/>
  <c r="J53" i="5" s="1"/>
  <c r="J52" i="5"/>
  <c r="H52" i="5"/>
  <c r="G52" i="5"/>
  <c r="E52" i="5"/>
  <c r="D52" i="5"/>
  <c r="I52" i="5" s="1"/>
  <c r="K51" i="5"/>
  <c r="I51" i="5"/>
  <c r="H51" i="5"/>
  <c r="G51" i="5"/>
  <c r="E51" i="5"/>
  <c r="D51" i="5"/>
  <c r="J51" i="5" s="1"/>
  <c r="K50" i="5"/>
  <c r="J50" i="5"/>
  <c r="H50" i="5"/>
  <c r="G50" i="5"/>
  <c r="E50" i="5"/>
  <c r="D50" i="5"/>
  <c r="I50" i="5" s="1"/>
  <c r="J49" i="5"/>
  <c r="I49" i="5"/>
  <c r="H49" i="5"/>
  <c r="G49" i="5"/>
  <c r="E49" i="5"/>
  <c r="D49" i="5"/>
  <c r="K49" i="5" s="1"/>
  <c r="I48" i="5"/>
  <c r="H48" i="5"/>
  <c r="G48" i="5"/>
  <c r="E48" i="5"/>
  <c r="D48" i="5"/>
  <c r="K48" i="5" s="1"/>
  <c r="H47" i="5"/>
  <c r="G47" i="5"/>
  <c r="E47" i="5"/>
  <c r="D47" i="5"/>
  <c r="K46" i="5"/>
  <c r="J46" i="5"/>
  <c r="I46" i="5"/>
  <c r="H46" i="5"/>
  <c r="G46" i="5"/>
  <c r="E46" i="5"/>
  <c r="D46" i="5"/>
  <c r="K45" i="5"/>
  <c r="H45" i="5"/>
  <c r="G45" i="5"/>
  <c r="E45" i="5"/>
  <c r="D45" i="5"/>
  <c r="J45" i="5" s="1"/>
  <c r="J44" i="5"/>
  <c r="H44" i="5"/>
  <c r="G44" i="5"/>
  <c r="E44" i="5"/>
  <c r="D44" i="5"/>
  <c r="I44" i="5" s="1"/>
  <c r="K43" i="5"/>
  <c r="I43" i="5"/>
  <c r="H43" i="5"/>
  <c r="G43" i="5"/>
  <c r="E43" i="5"/>
  <c r="D43" i="5"/>
  <c r="J43" i="5" s="1"/>
  <c r="K42" i="5"/>
  <c r="J42" i="5"/>
  <c r="H42" i="5"/>
  <c r="G42" i="5"/>
  <c r="E42" i="5"/>
  <c r="D42" i="5"/>
  <c r="I42" i="5" s="1"/>
  <c r="J41" i="5"/>
  <c r="I41" i="5"/>
  <c r="H41" i="5"/>
  <c r="G41" i="5"/>
  <c r="E41" i="5"/>
  <c r="D41" i="5"/>
  <c r="K41" i="5" s="1"/>
  <c r="I40" i="5"/>
  <c r="H40" i="5"/>
  <c r="G40" i="5"/>
  <c r="E40" i="5"/>
  <c r="D40" i="5"/>
  <c r="K40" i="5" s="1"/>
  <c r="H39" i="5"/>
  <c r="G39" i="5"/>
  <c r="E39" i="5"/>
  <c r="D39" i="5"/>
  <c r="K38" i="5"/>
  <c r="J38" i="5"/>
  <c r="I38" i="5"/>
  <c r="H38" i="5"/>
  <c r="G38" i="5"/>
  <c r="E38" i="5"/>
  <c r="D38" i="5"/>
  <c r="K37" i="5"/>
  <c r="H37" i="5"/>
  <c r="G37" i="5"/>
  <c r="E37" i="5"/>
  <c r="D37" i="5"/>
  <c r="J37" i="5" s="1"/>
  <c r="J36" i="5"/>
  <c r="H36" i="5"/>
  <c r="G36" i="5"/>
  <c r="E36" i="5"/>
  <c r="D36" i="5"/>
  <c r="I36" i="5" s="1"/>
  <c r="K35" i="5"/>
  <c r="I35" i="5"/>
  <c r="H35" i="5"/>
  <c r="G35" i="5"/>
  <c r="E35" i="5"/>
  <c r="D35" i="5"/>
  <c r="J35" i="5" s="1"/>
  <c r="K34" i="5"/>
  <c r="J34" i="5"/>
  <c r="H34" i="5"/>
  <c r="G34" i="5"/>
  <c r="E34" i="5"/>
  <c r="D34" i="5"/>
  <c r="I34" i="5" s="1"/>
  <c r="J33" i="5"/>
  <c r="I33" i="5"/>
  <c r="H33" i="5"/>
  <c r="G33" i="5"/>
  <c r="E33" i="5"/>
  <c r="D33" i="5"/>
  <c r="K33" i="5" s="1"/>
  <c r="I32" i="5"/>
  <c r="H32" i="5"/>
  <c r="G32" i="5"/>
  <c r="E32" i="5"/>
  <c r="D32" i="5"/>
  <c r="K32" i="5" s="1"/>
  <c r="H31" i="5"/>
  <c r="G31" i="5"/>
  <c r="E31" i="5"/>
  <c r="D31" i="5"/>
  <c r="K30" i="5"/>
  <c r="J30" i="5"/>
  <c r="I30" i="5"/>
  <c r="H30" i="5"/>
  <c r="G30" i="5"/>
  <c r="E30" i="5"/>
  <c r="D30" i="5"/>
  <c r="K29" i="5"/>
  <c r="H29" i="5"/>
  <c r="G29" i="5"/>
  <c r="E29" i="5"/>
  <c r="D29" i="5"/>
  <c r="J29" i="5" s="1"/>
  <c r="J28" i="5"/>
  <c r="H28" i="5"/>
  <c r="G28" i="5"/>
  <c r="E28" i="5"/>
  <c r="D28" i="5"/>
  <c r="I28" i="5" s="1"/>
  <c r="K27" i="5"/>
  <c r="I27" i="5"/>
  <c r="H27" i="5"/>
  <c r="G27" i="5"/>
  <c r="E27" i="5"/>
  <c r="D27" i="5"/>
  <c r="J27" i="5" s="1"/>
  <c r="K26" i="5"/>
  <c r="J26" i="5"/>
  <c r="H26" i="5"/>
  <c r="G26" i="5"/>
  <c r="E26" i="5"/>
  <c r="D26" i="5"/>
  <c r="I26" i="5" s="1"/>
  <c r="J25" i="5"/>
  <c r="I25" i="5"/>
  <c r="H25" i="5"/>
  <c r="G25" i="5"/>
  <c r="E25" i="5"/>
  <c r="D25" i="5"/>
  <c r="K25" i="5" s="1"/>
  <c r="I24" i="5"/>
  <c r="H24" i="5"/>
  <c r="G24" i="5"/>
  <c r="E24" i="5"/>
  <c r="D24" i="5"/>
  <c r="K24" i="5" s="1"/>
  <c r="H23" i="5"/>
  <c r="G23" i="5"/>
  <c r="E23" i="5"/>
  <c r="D23" i="5"/>
  <c r="K22" i="5"/>
  <c r="J22" i="5"/>
  <c r="I22" i="5"/>
  <c r="H22" i="5"/>
  <c r="G22" i="5"/>
  <c r="E22" i="5"/>
  <c r="D22" i="5"/>
  <c r="K21" i="5"/>
  <c r="H21" i="5"/>
  <c r="G21" i="5"/>
  <c r="E21" i="5"/>
  <c r="D21" i="5"/>
  <c r="J21" i="5" s="1"/>
  <c r="J20" i="5"/>
  <c r="H20" i="5"/>
  <c r="G20" i="5"/>
  <c r="E20" i="5"/>
  <c r="D20" i="5"/>
  <c r="I20" i="5" s="1"/>
  <c r="K19" i="5"/>
  <c r="I19" i="5"/>
  <c r="H19" i="5"/>
  <c r="G19" i="5"/>
  <c r="E19" i="5"/>
  <c r="D19" i="5"/>
  <c r="J19" i="5" s="1"/>
  <c r="K18" i="5"/>
  <c r="J18" i="5"/>
  <c r="H18" i="5"/>
  <c r="G18" i="5"/>
  <c r="E18" i="5"/>
  <c r="D18" i="5"/>
  <c r="I18" i="5" s="1"/>
  <c r="J17" i="5"/>
  <c r="I17" i="5"/>
  <c r="H17" i="5"/>
  <c r="G17" i="5"/>
  <c r="E17" i="5"/>
  <c r="D17" i="5"/>
  <c r="K17" i="5" s="1"/>
  <c r="I16" i="5"/>
  <c r="H16" i="5"/>
  <c r="G16" i="5"/>
  <c r="E16" i="5"/>
  <c r="D16" i="5"/>
  <c r="K16" i="5" s="1"/>
  <c r="H15" i="5"/>
  <c r="G15" i="5"/>
  <c r="E15" i="5"/>
  <c r="D15" i="5"/>
  <c r="K14" i="5"/>
  <c r="J14" i="5"/>
  <c r="I14" i="5"/>
  <c r="H14" i="5"/>
  <c r="G14" i="5"/>
  <c r="E14" i="5"/>
  <c r="D14" i="5"/>
  <c r="K13" i="5"/>
  <c r="H13" i="5"/>
  <c r="G13" i="5"/>
  <c r="E13" i="5"/>
  <c r="D13" i="5"/>
  <c r="J13" i="5" s="1"/>
  <c r="J12" i="5"/>
  <c r="H12" i="5"/>
  <c r="G12" i="5"/>
  <c r="E12" i="5"/>
  <c r="D12" i="5"/>
  <c r="I12" i="5" s="1"/>
  <c r="K11" i="5"/>
  <c r="I11" i="5"/>
  <c r="H11" i="5"/>
  <c r="G11" i="5"/>
  <c r="E11" i="5"/>
  <c r="D11" i="5"/>
  <c r="J11" i="5" s="1"/>
  <c r="K10" i="5"/>
  <c r="J10" i="5"/>
  <c r="H10" i="5"/>
  <c r="G10" i="5"/>
  <c r="E10" i="5"/>
  <c r="D10" i="5"/>
  <c r="I10" i="5" s="1"/>
  <c r="J9" i="5"/>
  <c r="I9" i="5"/>
  <c r="H9" i="5"/>
  <c r="G9" i="5"/>
  <c r="E9" i="5"/>
  <c r="D9" i="5"/>
  <c r="K9" i="5" s="1"/>
  <c r="I8" i="5"/>
  <c r="H8" i="5"/>
  <c r="G8" i="5"/>
  <c r="E8" i="5"/>
  <c r="D8" i="5"/>
  <c r="K8" i="5" s="1"/>
  <c r="H7" i="5"/>
  <c r="G7" i="5"/>
  <c r="E7" i="5"/>
  <c r="D7" i="5"/>
  <c r="K6" i="5"/>
  <c r="J6" i="5"/>
  <c r="I6" i="5"/>
  <c r="H6" i="5"/>
  <c r="G6" i="5"/>
  <c r="E6" i="5"/>
  <c r="D6" i="5"/>
  <c r="K5" i="5"/>
  <c r="H5" i="5"/>
  <c r="G5" i="5"/>
  <c r="E5" i="5"/>
  <c r="D5" i="5"/>
  <c r="J5" i="5" s="1"/>
  <c r="J4" i="5"/>
  <c r="H4" i="5"/>
  <c r="G4" i="5"/>
  <c r="E4" i="5"/>
  <c r="D4" i="5"/>
  <c r="I4" i="5" s="1"/>
  <c r="J3" i="5"/>
  <c r="H3" i="5"/>
  <c r="G3" i="5"/>
  <c r="E3" i="5"/>
  <c r="D3" i="5"/>
  <c r="I3" i="5" s="1"/>
  <c r="N2" i="5"/>
  <c r="J2" i="5"/>
  <c r="H2" i="5"/>
  <c r="G2" i="5"/>
  <c r="E2" i="5"/>
  <c r="D2" i="5"/>
  <c r="I2" i="5" s="1"/>
  <c r="K721" i="4"/>
  <c r="I721" i="4"/>
  <c r="H721" i="4"/>
  <c r="G721" i="4"/>
  <c r="E721" i="4"/>
  <c r="D721" i="4"/>
  <c r="J721" i="4" s="1"/>
  <c r="H720" i="4"/>
  <c r="G720" i="4"/>
  <c r="E720" i="4"/>
  <c r="D720" i="4"/>
  <c r="J719" i="4"/>
  <c r="I719" i="4"/>
  <c r="H719" i="4"/>
  <c r="G719" i="4"/>
  <c r="E719" i="4"/>
  <c r="D719" i="4"/>
  <c r="K719" i="4" s="1"/>
  <c r="K718" i="4"/>
  <c r="I718" i="4"/>
  <c r="H718" i="4"/>
  <c r="G718" i="4"/>
  <c r="E718" i="4"/>
  <c r="D718" i="4"/>
  <c r="J718" i="4" s="1"/>
  <c r="J717" i="4"/>
  <c r="H717" i="4"/>
  <c r="G717" i="4"/>
  <c r="E717" i="4"/>
  <c r="D717" i="4"/>
  <c r="K716" i="4"/>
  <c r="J716" i="4"/>
  <c r="I716" i="4"/>
  <c r="H716" i="4"/>
  <c r="G716" i="4"/>
  <c r="E716" i="4"/>
  <c r="D716" i="4"/>
  <c r="K715" i="4"/>
  <c r="H715" i="4"/>
  <c r="G715" i="4"/>
  <c r="E715" i="4"/>
  <c r="D715" i="4"/>
  <c r="J715" i="4" s="1"/>
  <c r="J714" i="4"/>
  <c r="H714" i="4"/>
  <c r="G714" i="4"/>
  <c r="E714" i="4"/>
  <c r="D714" i="4"/>
  <c r="I714" i="4" s="1"/>
  <c r="K713" i="4"/>
  <c r="I713" i="4"/>
  <c r="H713" i="4"/>
  <c r="G713" i="4"/>
  <c r="E713" i="4"/>
  <c r="D713" i="4"/>
  <c r="J713" i="4" s="1"/>
  <c r="H712" i="4"/>
  <c r="G712" i="4"/>
  <c r="E712" i="4"/>
  <c r="D712" i="4"/>
  <c r="J711" i="4"/>
  <c r="I711" i="4"/>
  <c r="H711" i="4"/>
  <c r="G711" i="4"/>
  <c r="E711" i="4"/>
  <c r="D711" i="4"/>
  <c r="K711" i="4" s="1"/>
  <c r="K710" i="4"/>
  <c r="I710" i="4"/>
  <c r="H710" i="4"/>
  <c r="G710" i="4"/>
  <c r="E710" i="4"/>
  <c r="D710" i="4"/>
  <c r="J710" i="4" s="1"/>
  <c r="J709" i="4"/>
  <c r="H709" i="4"/>
  <c r="G709" i="4"/>
  <c r="E709" i="4"/>
  <c r="D709" i="4"/>
  <c r="K708" i="4"/>
  <c r="J708" i="4"/>
  <c r="I708" i="4"/>
  <c r="H708" i="4"/>
  <c r="G708" i="4"/>
  <c r="E708" i="4"/>
  <c r="D708" i="4"/>
  <c r="K707" i="4"/>
  <c r="H707" i="4"/>
  <c r="G707" i="4"/>
  <c r="E707" i="4"/>
  <c r="D707" i="4"/>
  <c r="J707" i="4" s="1"/>
  <c r="J706" i="4"/>
  <c r="H706" i="4"/>
  <c r="G706" i="4"/>
  <c r="E706" i="4"/>
  <c r="D706" i="4"/>
  <c r="I706" i="4" s="1"/>
  <c r="K705" i="4"/>
  <c r="I705" i="4"/>
  <c r="H705" i="4"/>
  <c r="G705" i="4"/>
  <c r="E705" i="4"/>
  <c r="D705" i="4"/>
  <c r="J705" i="4" s="1"/>
  <c r="H704" i="4"/>
  <c r="G704" i="4"/>
  <c r="E704" i="4"/>
  <c r="D704" i="4"/>
  <c r="J703" i="4"/>
  <c r="I703" i="4"/>
  <c r="H703" i="4"/>
  <c r="G703" i="4"/>
  <c r="E703" i="4"/>
  <c r="D703" i="4"/>
  <c r="K703" i="4" s="1"/>
  <c r="K702" i="4"/>
  <c r="I702" i="4"/>
  <c r="H702" i="4"/>
  <c r="G702" i="4"/>
  <c r="E702" i="4"/>
  <c r="D702" i="4"/>
  <c r="J702" i="4" s="1"/>
  <c r="J701" i="4"/>
  <c r="H701" i="4"/>
  <c r="G701" i="4"/>
  <c r="E701" i="4"/>
  <c r="D701" i="4"/>
  <c r="K700" i="4"/>
  <c r="J700" i="4"/>
  <c r="I700" i="4"/>
  <c r="H700" i="4"/>
  <c r="G700" i="4"/>
  <c r="E700" i="4"/>
  <c r="D700" i="4"/>
  <c r="K699" i="4"/>
  <c r="H699" i="4"/>
  <c r="G699" i="4"/>
  <c r="E699" i="4"/>
  <c r="D699" i="4"/>
  <c r="J699" i="4" s="1"/>
  <c r="J698" i="4"/>
  <c r="H698" i="4"/>
  <c r="G698" i="4"/>
  <c r="E698" i="4"/>
  <c r="D698" i="4"/>
  <c r="I698" i="4" s="1"/>
  <c r="K697" i="4"/>
  <c r="I697" i="4"/>
  <c r="H697" i="4"/>
  <c r="G697" i="4"/>
  <c r="E697" i="4"/>
  <c r="D697" i="4"/>
  <c r="J697" i="4" s="1"/>
  <c r="H696" i="4"/>
  <c r="G696" i="4"/>
  <c r="E696" i="4"/>
  <c r="D696" i="4"/>
  <c r="J696" i="4" s="1"/>
  <c r="J695" i="4"/>
  <c r="I695" i="4"/>
  <c r="H695" i="4"/>
  <c r="G695" i="4"/>
  <c r="E695" i="4"/>
  <c r="D695" i="4"/>
  <c r="K695" i="4" s="1"/>
  <c r="K694" i="4"/>
  <c r="I694" i="4"/>
  <c r="H694" i="4"/>
  <c r="G694" i="4"/>
  <c r="E694" i="4"/>
  <c r="D694" i="4"/>
  <c r="J694" i="4" s="1"/>
  <c r="J693" i="4"/>
  <c r="H693" i="4"/>
  <c r="G693" i="4"/>
  <c r="E693" i="4"/>
  <c r="D693" i="4"/>
  <c r="K692" i="4"/>
  <c r="J692" i="4"/>
  <c r="I692" i="4"/>
  <c r="H692" i="4"/>
  <c r="G692" i="4"/>
  <c r="E692" i="4"/>
  <c r="D692" i="4"/>
  <c r="H691" i="4"/>
  <c r="G691" i="4"/>
  <c r="E691" i="4"/>
  <c r="D691" i="4"/>
  <c r="J690" i="4"/>
  <c r="H690" i="4"/>
  <c r="G690" i="4"/>
  <c r="E690" i="4"/>
  <c r="D690" i="4"/>
  <c r="I690" i="4" s="1"/>
  <c r="K689" i="4"/>
  <c r="I689" i="4"/>
  <c r="H689" i="4"/>
  <c r="G689" i="4"/>
  <c r="E689" i="4"/>
  <c r="D689" i="4"/>
  <c r="J689" i="4" s="1"/>
  <c r="H688" i="4"/>
  <c r="G688" i="4"/>
  <c r="E688" i="4"/>
  <c r="D688" i="4"/>
  <c r="J687" i="4"/>
  <c r="I687" i="4"/>
  <c r="H687" i="4"/>
  <c r="G687" i="4"/>
  <c r="E687" i="4"/>
  <c r="D687" i="4"/>
  <c r="K687" i="4" s="1"/>
  <c r="K686" i="4"/>
  <c r="I686" i="4"/>
  <c r="H686" i="4"/>
  <c r="G686" i="4"/>
  <c r="E686" i="4"/>
  <c r="D686" i="4"/>
  <c r="J686" i="4" s="1"/>
  <c r="H685" i="4"/>
  <c r="G685" i="4"/>
  <c r="E685" i="4"/>
  <c r="D685" i="4"/>
  <c r="J685" i="4" s="1"/>
  <c r="K684" i="4"/>
  <c r="J684" i="4"/>
  <c r="I684" i="4"/>
  <c r="H684" i="4"/>
  <c r="G684" i="4"/>
  <c r="E684" i="4"/>
  <c r="D684" i="4"/>
  <c r="K683" i="4"/>
  <c r="H683" i="4"/>
  <c r="G683" i="4"/>
  <c r="E683" i="4"/>
  <c r="D683" i="4"/>
  <c r="J682" i="4"/>
  <c r="H682" i="4"/>
  <c r="G682" i="4"/>
  <c r="E682" i="4"/>
  <c r="D682" i="4"/>
  <c r="I682" i="4" s="1"/>
  <c r="K681" i="4"/>
  <c r="I681" i="4"/>
  <c r="H681" i="4"/>
  <c r="G681" i="4"/>
  <c r="E681" i="4"/>
  <c r="D681" i="4"/>
  <c r="J681" i="4" s="1"/>
  <c r="J680" i="4"/>
  <c r="H680" i="4"/>
  <c r="G680" i="4"/>
  <c r="E680" i="4"/>
  <c r="D680" i="4"/>
  <c r="J679" i="4"/>
  <c r="I679" i="4"/>
  <c r="H679" i="4"/>
  <c r="G679" i="4"/>
  <c r="E679" i="4"/>
  <c r="D679" i="4"/>
  <c r="K679" i="4" s="1"/>
  <c r="K678" i="4"/>
  <c r="I678" i="4"/>
  <c r="H678" i="4"/>
  <c r="G678" i="4"/>
  <c r="E678" i="4"/>
  <c r="D678" i="4"/>
  <c r="J678" i="4" s="1"/>
  <c r="J677" i="4"/>
  <c r="H677" i="4"/>
  <c r="G677" i="4"/>
  <c r="E677" i="4"/>
  <c r="D677" i="4"/>
  <c r="K676" i="4"/>
  <c r="J676" i="4"/>
  <c r="I676" i="4"/>
  <c r="H676" i="4"/>
  <c r="G676" i="4"/>
  <c r="E676" i="4"/>
  <c r="D676" i="4"/>
  <c r="H675" i="4"/>
  <c r="G675" i="4"/>
  <c r="E675" i="4"/>
  <c r="D675" i="4"/>
  <c r="K675" i="4" s="1"/>
  <c r="J674" i="4"/>
  <c r="H674" i="4"/>
  <c r="G674" i="4"/>
  <c r="E674" i="4"/>
  <c r="D674" i="4"/>
  <c r="I674" i="4" s="1"/>
  <c r="K673" i="4"/>
  <c r="I673" i="4"/>
  <c r="H673" i="4"/>
  <c r="G673" i="4"/>
  <c r="E673" i="4"/>
  <c r="D673" i="4"/>
  <c r="J673" i="4" s="1"/>
  <c r="H672" i="4"/>
  <c r="G672" i="4"/>
  <c r="E672" i="4"/>
  <c r="D672" i="4"/>
  <c r="J672" i="4" s="1"/>
  <c r="J671" i="4"/>
  <c r="I671" i="4"/>
  <c r="H671" i="4"/>
  <c r="G671" i="4"/>
  <c r="E671" i="4"/>
  <c r="D671" i="4"/>
  <c r="K671" i="4" s="1"/>
  <c r="K670" i="4"/>
  <c r="I670" i="4"/>
  <c r="H670" i="4"/>
  <c r="G670" i="4"/>
  <c r="E670" i="4"/>
  <c r="D670" i="4"/>
  <c r="J670" i="4" s="1"/>
  <c r="J669" i="4"/>
  <c r="H669" i="4"/>
  <c r="G669" i="4"/>
  <c r="E669" i="4"/>
  <c r="D669" i="4"/>
  <c r="K668" i="4"/>
  <c r="J668" i="4"/>
  <c r="I668" i="4"/>
  <c r="H668" i="4"/>
  <c r="G668" i="4"/>
  <c r="E668" i="4"/>
  <c r="D668" i="4"/>
  <c r="H667" i="4"/>
  <c r="G667" i="4"/>
  <c r="E667" i="4"/>
  <c r="D667" i="4"/>
  <c r="J666" i="4"/>
  <c r="H666" i="4"/>
  <c r="G666" i="4"/>
  <c r="E666" i="4"/>
  <c r="D666" i="4"/>
  <c r="I666" i="4" s="1"/>
  <c r="K665" i="4"/>
  <c r="I665" i="4"/>
  <c r="H665" i="4"/>
  <c r="G665" i="4"/>
  <c r="E665" i="4"/>
  <c r="D665" i="4"/>
  <c r="J665" i="4" s="1"/>
  <c r="H664" i="4"/>
  <c r="G664" i="4"/>
  <c r="E664" i="4"/>
  <c r="D664" i="4"/>
  <c r="J663" i="4"/>
  <c r="I663" i="4"/>
  <c r="H663" i="4"/>
  <c r="G663" i="4"/>
  <c r="E663" i="4"/>
  <c r="D663" i="4"/>
  <c r="K663" i="4" s="1"/>
  <c r="K662" i="4"/>
  <c r="I662" i="4"/>
  <c r="H662" i="4"/>
  <c r="G662" i="4"/>
  <c r="E662" i="4"/>
  <c r="D662" i="4"/>
  <c r="J662" i="4" s="1"/>
  <c r="H661" i="4"/>
  <c r="G661" i="4"/>
  <c r="E661" i="4"/>
  <c r="D661" i="4"/>
  <c r="K660" i="4"/>
  <c r="J660" i="4"/>
  <c r="I660" i="4"/>
  <c r="H660" i="4"/>
  <c r="G660" i="4"/>
  <c r="E660" i="4"/>
  <c r="D660" i="4"/>
  <c r="K659" i="4"/>
  <c r="H659" i="4"/>
  <c r="G659" i="4"/>
  <c r="E659" i="4"/>
  <c r="D659" i="4"/>
  <c r="H658" i="4"/>
  <c r="G658" i="4"/>
  <c r="E658" i="4"/>
  <c r="D658" i="4"/>
  <c r="K657" i="4"/>
  <c r="I657" i="4"/>
  <c r="H657" i="4"/>
  <c r="G657" i="4"/>
  <c r="E657" i="4"/>
  <c r="D657" i="4"/>
  <c r="J657" i="4" s="1"/>
  <c r="K656" i="4"/>
  <c r="J656" i="4"/>
  <c r="H656" i="4"/>
  <c r="G656" i="4"/>
  <c r="E656" i="4"/>
  <c r="D656" i="4"/>
  <c r="I656" i="4" s="1"/>
  <c r="J655" i="4"/>
  <c r="I655" i="4"/>
  <c r="H655" i="4"/>
  <c r="G655" i="4"/>
  <c r="E655" i="4"/>
  <c r="D655" i="4"/>
  <c r="K655" i="4" s="1"/>
  <c r="K654" i="4"/>
  <c r="I654" i="4"/>
  <c r="H654" i="4"/>
  <c r="G654" i="4"/>
  <c r="E654" i="4"/>
  <c r="D654" i="4"/>
  <c r="J654" i="4" s="1"/>
  <c r="H653" i="4"/>
  <c r="G653" i="4"/>
  <c r="E653" i="4"/>
  <c r="D653" i="4"/>
  <c r="K652" i="4"/>
  <c r="J652" i="4"/>
  <c r="I652" i="4"/>
  <c r="H652" i="4"/>
  <c r="G652" i="4"/>
  <c r="E652" i="4"/>
  <c r="D652" i="4"/>
  <c r="K651" i="4"/>
  <c r="H651" i="4"/>
  <c r="G651" i="4"/>
  <c r="E651" i="4"/>
  <c r="D651" i="4"/>
  <c r="J650" i="4"/>
  <c r="H650" i="4"/>
  <c r="G650" i="4"/>
  <c r="E650" i="4"/>
  <c r="D650" i="4"/>
  <c r="K649" i="4"/>
  <c r="I649" i="4"/>
  <c r="H649" i="4"/>
  <c r="G649" i="4"/>
  <c r="E649" i="4"/>
  <c r="D649" i="4"/>
  <c r="J649" i="4" s="1"/>
  <c r="H648" i="4"/>
  <c r="G648" i="4"/>
  <c r="E648" i="4"/>
  <c r="D648" i="4"/>
  <c r="I648" i="4" s="1"/>
  <c r="J647" i="4"/>
  <c r="I647" i="4"/>
  <c r="H647" i="4"/>
  <c r="G647" i="4"/>
  <c r="E647" i="4"/>
  <c r="D647" i="4"/>
  <c r="K647" i="4" s="1"/>
  <c r="K646" i="4"/>
  <c r="I646" i="4"/>
  <c r="H646" i="4"/>
  <c r="G646" i="4"/>
  <c r="E646" i="4"/>
  <c r="D646" i="4"/>
  <c r="J646" i="4" s="1"/>
  <c r="J645" i="4"/>
  <c r="H645" i="4"/>
  <c r="G645" i="4"/>
  <c r="E645" i="4"/>
  <c r="D645" i="4"/>
  <c r="K644" i="4"/>
  <c r="J644" i="4"/>
  <c r="I644" i="4"/>
  <c r="H644" i="4"/>
  <c r="G644" i="4"/>
  <c r="E644" i="4"/>
  <c r="D644" i="4"/>
  <c r="H643" i="4"/>
  <c r="G643" i="4"/>
  <c r="E643" i="4"/>
  <c r="D643" i="4"/>
  <c r="J642" i="4"/>
  <c r="H642" i="4"/>
  <c r="G642" i="4"/>
  <c r="E642" i="4"/>
  <c r="D642" i="4"/>
  <c r="K641" i="4"/>
  <c r="I641" i="4"/>
  <c r="H641" i="4"/>
  <c r="G641" i="4"/>
  <c r="E641" i="4"/>
  <c r="D641" i="4"/>
  <c r="J641" i="4" s="1"/>
  <c r="H640" i="4"/>
  <c r="G640" i="4"/>
  <c r="E640" i="4"/>
  <c r="D640" i="4"/>
  <c r="I640" i="4" s="1"/>
  <c r="J639" i="4"/>
  <c r="I639" i="4"/>
  <c r="H639" i="4"/>
  <c r="G639" i="4"/>
  <c r="E639" i="4"/>
  <c r="D639" i="4"/>
  <c r="K639" i="4" s="1"/>
  <c r="K638" i="4"/>
  <c r="I638" i="4"/>
  <c r="H638" i="4"/>
  <c r="G638" i="4"/>
  <c r="E638" i="4"/>
  <c r="D638" i="4"/>
  <c r="J638" i="4" s="1"/>
  <c r="H637" i="4"/>
  <c r="G637" i="4"/>
  <c r="E637" i="4"/>
  <c r="D637" i="4"/>
  <c r="J637" i="4" s="1"/>
  <c r="K636" i="4"/>
  <c r="J636" i="4"/>
  <c r="I636" i="4"/>
  <c r="H636" i="4"/>
  <c r="G636" i="4"/>
  <c r="E636" i="4"/>
  <c r="D636" i="4"/>
  <c r="K635" i="4"/>
  <c r="H635" i="4"/>
  <c r="G635" i="4"/>
  <c r="E635" i="4"/>
  <c r="D635" i="4"/>
  <c r="J634" i="4"/>
  <c r="H634" i="4"/>
  <c r="G634" i="4"/>
  <c r="E634" i="4"/>
  <c r="D634" i="4"/>
  <c r="K633" i="4"/>
  <c r="I633" i="4"/>
  <c r="H633" i="4"/>
  <c r="G633" i="4"/>
  <c r="E633" i="4"/>
  <c r="D633" i="4"/>
  <c r="J633" i="4" s="1"/>
  <c r="H632" i="4"/>
  <c r="G632" i="4"/>
  <c r="E632" i="4"/>
  <c r="D632" i="4"/>
  <c r="I632" i="4" s="1"/>
  <c r="J631" i="4"/>
  <c r="I631" i="4"/>
  <c r="H631" i="4"/>
  <c r="G631" i="4"/>
  <c r="E631" i="4"/>
  <c r="D631" i="4"/>
  <c r="K631" i="4" s="1"/>
  <c r="K630" i="4"/>
  <c r="I630" i="4"/>
  <c r="H630" i="4"/>
  <c r="G630" i="4"/>
  <c r="E630" i="4"/>
  <c r="D630" i="4"/>
  <c r="J630" i="4" s="1"/>
  <c r="H629" i="4"/>
  <c r="G629" i="4"/>
  <c r="E629" i="4"/>
  <c r="D629" i="4"/>
  <c r="K628" i="4"/>
  <c r="J628" i="4"/>
  <c r="I628" i="4"/>
  <c r="H628" i="4"/>
  <c r="G628" i="4"/>
  <c r="E628" i="4"/>
  <c r="D628" i="4"/>
  <c r="K627" i="4"/>
  <c r="H627" i="4"/>
  <c r="G627" i="4"/>
  <c r="E627" i="4"/>
  <c r="D627" i="4"/>
  <c r="H626" i="4"/>
  <c r="G626" i="4"/>
  <c r="E626" i="4"/>
  <c r="D626" i="4"/>
  <c r="J626" i="4" s="1"/>
  <c r="K625" i="4"/>
  <c r="I625" i="4"/>
  <c r="H625" i="4"/>
  <c r="G625" i="4"/>
  <c r="E625" i="4"/>
  <c r="D625" i="4"/>
  <c r="J625" i="4" s="1"/>
  <c r="K624" i="4"/>
  <c r="J624" i="4"/>
  <c r="H624" i="4"/>
  <c r="G624" i="4"/>
  <c r="E624" i="4"/>
  <c r="D624" i="4"/>
  <c r="I624" i="4" s="1"/>
  <c r="J623" i="4"/>
  <c r="I623" i="4"/>
  <c r="H623" i="4"/>
  <c r="G623" i="4"/>
  <c r="E623" i="4"/>
  <c r="D623" i="4"/>
  <c r="K623" i="4" s="1"/>
  <c r="K622" i="4"/>
  <c r="I622" i="4"/>
  <c r="H622" i="4"/>
  <c r="G622" i="4"/>
  <c r="E622" i="4"/>
  <c r="D622" i="4"/>
  <c r="J622" i="4" s="1"/>
  <c r="H621" i="4"/>
  <c r="G621" i="4"/>
  <c r="E621" i="4"/>
  <c r="D621" i="4"/>
  <c r="K620" i="4"/>
  <c r="J620" i="4"/>
  <c r="I620" i="4"/>
  <c r="H620" i="4"/>
  <c r="G620" i="4"/>
  <c r="E620" i="4"/>
  <c r="D620" i="4"/>
  <c r="H619" i="4"/>
  <c r="G619" i="4"/>
  <c r="E619" i="4"/>
  <c r="D619" i="4"/>
  <c r="K619" i="4" s="1"/>
  <c r="J618" i="4"/>
  <c r="H618" i="4"/>
  <c r="G618" i="4"/>
  <c r="E618" i="4"/>
  <c r="D618" i="4"/>
  <c r="K617" i="4"/>
  <c r="I617" i="4"/>
  <c r="H617" i="4"/>
  <c r="G617" i="4"/>
  <c r="E617" i="4"/>
  <c r="D617" i="4"/>
  <c r="J617" i="4" s="1"/>
  <c r="H616" i="4"/>
  <c r="G616" i="4"/>
  <c r="E616" i="4"/>
  <c r="D616" i="4"/>
  <c r="I616" i="4" s="1"/>
  <c r="J615" i="4"/>
  <c r="I615" i="4"/>
  <c r="H615" i="4"/>
  <c r="G615" i="4"/>
  <c r="E615" i="4"/>
  <c r="D615" i="4"/>
  <c r="K615" i="4" s="1"/>
  <c r="K614" i="4"/>
  <c r="I614" i="4"/>
  <c r="H614" i="4"/>
  <c r="G614" i="4"/>
  <c r="E614" i="4"/>
  <c r="D614" i="4"/>
  <c r="J614" i="4" s="1"/>
  <c r="J613" i="4"/>
  <c r="H613" i="4"/>
  <c r="G613" i="4"/>
  <c r="E613" i="4"/>
  <c r="D613" i="4"/>
  <c r="K612" i="4"/>
  <c r="J612" i="4"/>
  <c r="I612" i="4"/>
  <c r="H612" i="4"/>
  <c r="G612" i="4"/>
  <c r="E612" i="4"/>
  <c r="D612" i="4"/>
  <c r="H611" i="4"/>
  <c r="G611" i="4"/>
  <c r="E611" i="4"/>
  <c r="D611" i="4"/>
  <c r="J610" i="4"/>
  <c r="H610" i="4"/>
  <c r="G610" i="4"/>
  <c r="E610" i="4"/>
  <c r="D610" i="4"/>
  <c r="K609" i="4"/>
  <c r="I609" i="4"/>
  <c r="H609" i="4"/>
  <c r="G609" i="4"/>
  <c r="E609" i="4"/>
  <c r="D609" i="4"/>
  <c r="J609" i="4" s="1"/>
  <c r="H608" i="4"/>
  <c r="G608" i="4"/>
  <c r="E608" i="4"/>
  <c r="D608" i="4"/>
  <c r="I608" i="4" s="1"/>
  <c r="J607" i="4"/>
  <c r="I607" i="4"/>
  <c r="H607" i="4"/>
  <c r="G607" i="4"/>
  <c r="E607" i="4"/>
  <c r="D607" i="4"/>
  <c r="K607" i="4" s="1"/>
  <c r="K606" i="4"/>
  <c r="I606" i="4"/>
  <c r="H606" i="4"/>
  <c r="G606" i="4"/>
  <c r="E606" i="4"/>
  <c r="D606" i="4"/>
  <c r="J606" i="4" s="1"/>
  <c r="H605" i="4"/>
  <c r="G605" i="4"/>
  <c r="E605" i="4"/>
  <c r="D605" i="4"/>
  <c r="J605" i="4" s="1"/>
  <c r="K604" i="4"/>
  <c r="J604" i="4"/>
  <c r="I604" i="4"/>
  <c r="H604" i="4"/>
  <c r="G604" i="4"/>
  <c r="E604" i="4"/>
  <c r="D604" i="4"/>
  <c r="K603" i="4"/>
  <c r="H603" i="4"/>
  <c r="G603" i="4"/>
  <c r="E603" i="4"/>
  <c r="D603" i="4"/>
  <c r="J602" i="4"/>
  <c r="H602" i="4"/>
  <c r="G602" i="4"/>
  <c r="E602" i="4"/>
  <c r="D602" i="4"/>
  <c r="K601" i="4"/>
  <c r="I601" i="4"/>
  <c r="H601" i="4"/>
  <c r="G601" i="4"/>
  <c r="E601" i="4"/>
  <c r="D601" i="4"/>
  <c r="J601" i="4" s="1"/>
  <c r="H600" i="4"/>
  <c r="G600" i="4"/>
  <c r="E600" i="4"/>
  <c r="D600" i="4"/>
  <c r="I600" i="4" s="1"/>
  <c r="J599" i="4"/>
  <c r="I599" i="4"/>
  <c r="H599" i="4"/>
  <c r="G599" i="4"/>
  <c r="E599" i="4"/>
  <c r="D599" i="4"/>
  <c r="K599" i="4" s="1"/>
  <c r="K598" i="4"/>
  <c r="I598" i="4"/>
  <c r="H598" i="4"/>
  <c r="G598" i="4"/>
  <c r="E598" i="4"/>
  <c r="D598" i="4"/>
  <c r="J598" i="4" s="1"/>
  <c r="H597" i="4"/>
  <c r="G597" i="4"/>
  <c r="E597" i="4"/>
  <c r="D597" i="4"/>
  <c r="K596" i="4"/>
  <c r="J596" i="4"/>
  <c r="I596" i="4"/>
  <c r="H596" i="4"/>
  <c r="G596" i="4"/>
  <c r="E596" i="4"/>
  <c r="D596" i="4"/>
  <c r="K595" i="4"/>
  <c r="H595" i="4"/>
  <c r="G595" i="4"/>
  <c r="E595" i="4"/>
  <c r="D595" i="4"/>
  <c r="H594" i="4"/>
  <c r="G594" i="4"/>
  <c r="E594" i="4"/>
  <c r="D594" i="4"/>
  <c r="J594" i="4" s="1"/>
  <c r="K593" i="4"/>
  <c r="I593" i="4"/>
  <c r="H593" i="4"/>
  <c r="G593" i="4"/>
  <c r="E593" i="4"/>
  <c r="D593" i="4"/>
  <c r="J593" i="4" s="1"/>
  <c r="K592" i="4"/>
  <c r="J592" i="4"/>
  <c r="H592" i="4"/>
  <c r="G592" i="4"/>
  <c r="E592" i="4"/>
  <c r="D592" i="4"/>
  <c r="I592" i="4" s="1"/>
  <c r="J591" i="4"/>
  <c r="I591" i="4"/>
  <c r="H591" i="4"/>
  <c r="G591" i="4"/>
  <c r="E591" i="4"/>
  <c r="D591" i="4"/>
  <c r="K591" i="4" s="1"/>
  <c r="K590" i="4"/>
  <c r="I590" i="4"/>
  <c r="H590" i="4"/>
  <c r="G590" i="4"/>
  <c r="E590" i="4"/>
  <c r="D590" i="4"/>
  <c r="J590" i="4" s="1"/>
  <c r="H589" i="4"/>
  <c r="G589" i="4"/>
  <c r="E589" i="4"/>
  <c r="D589" i="4"/>
  <c r="K588" i="4"/>
  <c r="J588" i="4"/>
  <c r="I588" i="4"/>
  <c r="H588" i="4"/>
  <c r="G588" i="4"/>
  <c r="E588" i="4"/>
  <c r="D588" i="4"/>
  <c r="H587" i="4"/>
  <c r="G587" i="4"/>
  <c r="E587" i="4"/>
  <c r="D587" i="4"/>
  <c r="K587" i="4" s="1"/>
  <c r="J586" i="4"/>
  <c r="H586" i="4"/>
  <c r="G586" i="4"/>
  <c r="E586" i="4"/>
  <c r="D586" i="4"/>
  <c r="K585" i="4"/>
  <c r="I585" i="4"/>
  <c r="H585" i="4"/>
  <c r="G585" i="4"/>
  <c r="E585" i="4"/>
  <c r="D585" i="4"/>
  <c r="J585" i="4" s="1"/>
  <c r="H584" i="4"/>
  <c r="G584" i="4"/>
  <c r="E584" i="4"/>
  <c r="D584" i="4"/>
  <c r="I584" i="4" s="1"/>
  <c r="J583" i="4"/>
  <c r="I583" i="4"/>
  <c r="H583" i="4"/>
  <c r="G583" i="4"/>
  <c r="E583" i="4"/>
  <c r="D583" i="4"/>
  <c r="K583" i="4" s="1"/>
  <c r="K582" i="4"/>
  <c r="I582" i="4"/>
  <c r="H582" i="4"/>
  <c r="G582" i="4"/>
  <c r="E582" i="4"/>
  <c r="D582" i="4"/>
  <c r="J582" i="4" s="1"/>
  <c r="J581" i="4"/>
  <c r="H581" i="4"/>
  <c r="G581" i="4"/>
  <c r="E581" i="4"/>
  <c r="D581" i="4"/>
  <c r="K580" i="4"/>
  <c r="J580" i="4"/>
  <c r="I580" i="4"/>
  <c r="H580" i="4"/>
  <c r="G580" i="4"/>
  <c r="E580" i="4"/>
  <c r="D580" i="4"/>
  <c r="H579" i="4"/>
  <c r="G579" i="4"/>
  <c r="E579" i="4"/>
  <c r="D579" i="4"/>
  <c r="J578" i="4"/>
  <c r="H578" i="4"/>
  <c r="G578" i="4"/>
  <c r="E578" i="4"/>
  <c r="D578" i="4"/>
  <c r="K577" i="4"/>
  <c r="I577" i="4"/>
  <c r="H577" i="4"/>
  <c r="G577" i="4"/>
  <c r="E577" i="4"/>
  <c r="D577" i="4"/>
  <c r="J577" i="4" s="1"/>
  <c r="H576" i="4"/>
  <c r="G576" i="4"/>
  <c r="E576" i="4"/>
  <c r="D576" i="4"/>
  <c r="I576" i="4" s="1"/>
  <c r="J575" i="4"/>
  <c r="I575" i="4"/>
  <c r="H575" i="4"/>
  <c r="G575" i="4"/>
  <c r="E575" i="4"/>
  <c r="D575" i="4"/>
  <c r="K575" i="4" s="1"/>
  <c r="K574" i="4"/>
  <c r="I574" i="4"/>
  <c r="H574" i="4"/>
  <c r="G574" i="4"/>
  <c r="E574" i="4"/>
  <c r="D574" i="4"/>
  <c r="J574" i="4" s="1"/>
  <c r="H573" i="4"/>
  <c r="G573" i="4"/>
  <c r="E573" i="4"/>
  <c r="D573" i="4"/>
  <c r="J573" i="4" s="1"/>
  <c r="K572" i="4"/>
  <c r="J572" i="4"/>
  <c r="I572" i="4"/>
  <c r="H572" i="4"/>
  <c r="G572" i="4"/>
  <c r="E572" i="4"/>
  <c r="D572" i="4"/>
  <c r="H571" i="4"/>
  <c r="G571" i="4"/>
  <c r="E571" i="4"/>
  <c r="D571" i="4"/>
  <c r="I571" i="4" s="1"/>
  <c r="J570" i="4"/>
  <c r="I570" i="4"/>
  <c r="H570" i="4"/>
  <c r="G570" i="4"/>
  <c r="E570" i="4"/>
  <c r="D570" i="4"/>
  <c r="K570" i="4" s="1"/>
  <c r="K569" i="4"/>
  <c r="J569" i="4"/>
  <c r="I569" i="4"/>
  <c r="H569" i="4"/>
  <c r="G569" i="4"/>
  <c r="E569" i="4"/>
  <c r="D569" i="4"/>
  <c r="K568" i="4"/>
  <c r="H568" i="4"/>
  <c r="G568" i="4"/>
  <c r="E568" i="4"/>
  <c r="D568" i="4"/>
  <c r="I568" i="4" s="1"/>
  <c r="J567" i="4"/>
  <c r="I567" i="4"/>
  <c r="H567" i="4"/>
  <c r="G567" i="4"/>
  <c r="E567" i="4"/>
  <c r="D567" i="4"/>
  <c r="K567" i="4" s="1"/>
  <c r="K566" i="4"/>
  <c r="H566" i="4"/>
  <c r="G566" i="4"/>
  <c r="E566" i="4"/>
  <c r="D566" i="4"/>
  <c r="J566" i="4" s="1"/>
  <c r="H565" i="4"/>
  <c r="G565" i="4"/>
  <c r="E565" i="4"/>
  <c r="D565" i="4"/>
  <c r="J565" i="4" s="1"/>
  <c r="K564" i="4"/>
  <c r="J564" i="4"/>
  <c r="I564" i="4"/>
  <c r="H564" i="4"/>
  <c r="G564" i="4"/>
  <c r="E564" i="4"/>
  <c r="D564" i="4"/>
  <c r="H563" i="4"/>
  <c r="G563" i="4"/>
  <c r="E563" i="4"/>
  <c r="D563" i="4"/>
  <c r="I563" i="4" s="1"/>
  <c r="J562" i="4"/>
  <c r="H562" i="4"/>
  <c r="G562" i="4"/>
  <c r="E562" i="4"/>
  <c r="D562" i="4"/>
  <c r="K562" i="4" s="1"/>
  <c r="K561" i="4"/>
  <c r="J561" i="4"/>
  <c r="I561" i="4"/>
  <c r="H561" i="4"/>
  <c r="G561" i="4"/>
  <c r="E561" i="4"/>
  <c r="D561" i="4"/>
  <c r="J560" i="4"/>
  <c r="H560" i="4"/>
  <c r="G560" i="4"/>
  <c r="E560" i="4"/>
  <c r="D560" i="4"/>
  <c r="I560" i="4" s="1"/>
  <c r="J559" i="4"/>
  <c r="I559" i="4"/>
  <c r="H559" i="4"/>
  <c r="G559" i="4"/>
  <c r="E559" i="4"/>
  <c r="D559" i="4"/>
  <c r="K559" i="4" s="1"/>
  <c r="H558" i="4"/>
  <c r="G558" i="4"/>
  <c r="E558" i="4"/>
  <c r="D558" i="4"/>
  <c r="J558" i="4" s="1"/>
  <c r="J557" i="4"/>
  <c r="H557" i="4"/>
  <c r="G557" i="4"/>
  <c r="E557" i="4"/>
  <c r="D557" i="4"/>
  <c r="K556" i="4"/>
  <c r="J556" i="4"/>
  <c r="I556" i="4"/>
  <c r="H556" i="4"/>
  <c r="G556" i="4"/>
  <c r="E556" i="4"/>
  <c r="D556" i="4"/>
  <c r="H555" i="4"/>
  <c r="G555" i="4"/>
  <c r="E555" i="4"/>
  <c r="D555" i="4"/>
  <c r="I555" i="4" s="1"/>
  <c r="H554" i="4"/>
  <c r="G554" i="4"/>
  <c r="E554" i="4"/>
  <c r="D554" i="4"/>
  <c r="K554" i="4" s="1"/>
  <c r="K553" i="4"/>
  <c r="I553" i="4"/>
  <c r="H553" i="4"/>
  <c r="G553" i="4"/>
  <c r="E553" i="4"/>
  <c r="D553" i="4"/>
  <c r="J553" i="4" s="1"/>
  <c r="J552" i="4"/>
  <c r="H552" i="4"/>
  <c r="G552" i="4"/>
  <c r="E552" i="4"/>
  <c r="D552" i="4"/>
  <c r="I552" i="4" s="1"/>
  <c r="J551" i="4"/>
  <c r="I551" i="4"/>
  <c r="H551" i="4"/>
  <c r="G551" i="4"/>
  <c r="E551" i="4"/>
  <c r="D551" i="4"/>
  <c r="K551" i="4" s="1"/>
  <c r="H550" i="4"/>
  <c r="G550" i="4"/>
  <c r="E550" i="4"/>
  <c r="D550" i="4"/>
  <c r="J550" i="4" s="1"/>
  <c r="J549" i="4"/>
  <c r="H549" i="4"/>
  <c r="G549" i="4"/>
  <c r="E549" i="4"/>
  <c r="D549" i="4"/>
  <c r="K548" i="4"/>
  <c r="J548" i="4"/>
  <c r="I548" i="4"/>
  <c r="H548" i="4"/>
  <c r="G548" i="4"/>
  <c r="E548" i="4"/>
  <c r="D548" i="4"/>
  <c r="H547" i="4"/>
  <c r="G547" i="4"/>
  <c r="E547" i="4"/>
  <c r="D547" i="4"/>
  <c r="I547" i="4" s="1"/>
  <c r="H546" i="4"/>
  <c r="G546" i="4"/>
  <c r="E546" i="4"/>
  <c r="D546" i="4"/>
  <c r="K546" i="4" s="1"/>
  <c r="K545" i="4"/>
  <c r="I545" i="4"/>
  <c r="H545" i="4"/>
  <c r="G545" i="4"/>
  <c r="E545" i="4"/>
  <c r="D545" i="4"/>
  <c r="J545" i="4" s="1"/>
  <c r="J544" i="4"/>
  <c r="H544" i="4"/>
  <c r="G544" i="4"/>
  <c r="E544" i="4"/>
  <c r="D544" i="4"/>
  <c r="I544" i="4" s="1"/>
  <c r="J543" i="4"/>
  <c r="I543" i="4"/>
  <c r="H543" i="4"/>
  <c r="G543" i="4"/>
  <c r="E543" i="4"/>
  <c r="D543" i="4"/>
  <c r="K543" i="4" s="1"/>
  <c r="H542" i="4"/>
  <c r="G542" i="4"/>
  <c r="E542" i="4"/>
  <c r="D542" i="4"/>
  <c r="J542" i="4" s="1"/>
  <c r="J541" i="4"/>
  <c r="H541" i="4"/>
  <c r="G541" i="4"/>
  <c r="E541" i="4"/>
  <c r="D541" i="4"/>
  <c r="K540" i="4"/>
  <c r="J540" i="4"/>
  <c r="I540" i="4"/>
  <c r="H540" i="4"/>
  <c r="G540" i="4"/>
  <c r="E540" i="4"/>
  <c r="D540" i="4"/>
  <c r="H539" i="4"/>
  <c r="G539" i="4"/>
  <c r="E539" i="4"/>
  <c r="D539" i="4"/>
  <c r="I539" i="4" s="1"/>
  <c r="H538" i="4"/>
  <c r="G538" i="4"/>
  <c r="E538" i="4"/>
  <c r="D538" i="4"/>
  <c r="K538" i="4" s="1"/>
  <c r="K537" i="4"/>
  <c r="I537" i="4"/>
  <c r="H537" i="4"/>
  <c r="G537" i="4"/>
  <c r="E537" i="4"/>
  <c r="D537" i="4"/>
  <c r="J537" i="4" s="1"/>
  <c r="J536" i="4"/>
  <c r="H536" i="4"/>
  <c r="G536" i="4"/>
  <c r="E536" i="4"/>
  <c r="D536" i="4"/>
  <c r="I536" i="4" s="1"/>
  <c r="J535" i="4"/>
  <c r="I535" i="4"/>
  <c r="H535" i="4"/>
  <c r="G535" i="4"/>
  <c r="E535" i="4"/>
  <c r="D535" i="4"/>
  <c r="K535" i="4" s="1"/>
  <c r="H534" i="4"/>
  <c r="G534" i="4"/>
  <c r="E534" i="4"/>
  <c r="D534" i="4"/>
  <c r="J534" i="4" s="1"/>
  <c r="J533" i="4"/>
  <c r="H533" i="4"/>
  <c r="G533" i="4"/>
  <c r="E533" i="4"/>
  <c r="D533" i="4"/>
  <c r="K532" i="4"/>
  <c r="J532" i="4"/>
  <c r="I532" i="4"/>
  <c r="H532" i="4"/>
  <c r="G532" i="4"/>
  <c r="E532" i="4"/>
  <c r="D532" i="4"/>
  <c r="H531" i="4"/>
  <c r="G531" i="4"/>
  <c r="E531" i="4"/>
  <c r="D531" i="4"/>
  <c r="I531" i="4" s="1"/>
  <c r="H530" i="4"/>
  <c r="G530" i="4"/>
  <c r="E530" i="4"/>
  <c r="D530" i="4"/>
  <c r="K530" i="4" s="1"/>
  <c r="K529" i="4"/>
  <c r="I529" i="4"/>
  <c r="H529" i="4"/>
  <c r="G529" i="4"/>
  <c r="E529" i="4"/>
  <c r="D529" i="4"/>
  <c r="J529" i="4" s="1"/>
  <c r="J528" i="4"/>
  <c r="H528" i="4"/>
  <c r="G528" i="4"/>
  <c r="E528" i="4"/>
  <c r="D528" i="4"/>
  <c r="I528" i="4" s="1"/>
  <c r="J527" i="4"/>
  <c r="I527" i="4"/>
  <c r="H527" i="4"/>
  <c r="G527" i="4"/>
  <c r="E527" i="4"/>
  <c r="D527" i="4"/>
  <c r="K527" i="4" s="1"/>
  <c r="H526" i="4"/>
  <c r="G526" i="4"/>
  <c r="E526" i="4"/>
  <c r="D526" i="4"/>
  <c r="J526" i="4" s="1"/>
  <c r="J525" i="4"/>
  <c r="H525" i="4"/>
  <c r="G525" i="4"/>
  <c r="E525" i="4"/>
  <c r="D525" i="4"/>
  <c r="K524" i="4"/>
  <c r="J524" i="4"/>
  <c r="I524" i="4"/>
  <c r="H524" i="4"/>
  <c r="G524" i="4"/>
  <c r="E524" i="4"/>
  <c r="D524" i="4"/>
  <c r="H523" i="4"/>
  <c r="G523" i="4"/>
  <c r="E523" i="4"/>
  <c r="D523" i="4"/>
  <c r="I523" i="4" s="1"/>
  <c r="H522" i="4"/>
  <c r="G522" i="4"/>
  <c r="E522" i="4"/>
  <c r="D522" i="4"/>
  <c r="K522" i="4" s="1"/>
  <c r="K521" i="4"/>
  <c r="I521" i="4"/>
  <c r="H521" i="4"/>
  <c r="G521" i="4"/>
  <c r="E521" i="4"/>
  <c r="D521" i="4"/>
  <c r="J521" i="4" s="1"/>
  <c r="J520" i="4"/>
  <c r="H520" i="4"/>
  <c r="G520" i="4"/>
  <c r="E520" i="4"/>
  <c r="D520" i="4"/>
  <c r="I520" i="4" s="1"/>
  <c r="J519" i="4"/>
  <c r="I519" i="4"/>
  <c r="H519" i="4"/>
  <c r="G519" i="4"/>
  <c r="E519" i="4"/>
  <c r="D519" i="4"/>
  <c r="K519" i="4" s="1"/>
  <c r="H518" i="4"/>
  <c r="G518" i="4"/>
  <c r="E518" i="4"/>
  <c r="D518" i="4"/>
  <c r="J518" i="4" s="1"/>
  <c r="J517" i="4"/>
  <c r="H517" i="4"/>
  <c r="G517" i="4"/>
  <c r="E517" i="4"/>
  <c r="D517" i="4"/>
  <c r="K516" i="4"/>
  <c r="J516" i="4"/>
  <c r="I516" i="4"/>
  <c r="H516" i="4"/>
  <c r="G516" i="4"/>
  <c r="E516" i="4"/>
  <c r="D516" i="4"/>
  <c r="H515" i="4"/>
  <c r="G515" i="4"/>
  <c r="E515" i="4"/>
  <c r="D515" i="4"/>
  <c r="I515" i="4" s="1"/>
  <c r="H514" i="4"/>
  <c r="G514" i="4"/>
  <c r="E514" i="4"/>
  <c r="D514" i="4"/>
  <c r="K514" i="4" s="1"/>
  <c r="K513" i="4"/>
  <c r="I513" i="4"/>
  <c r="H513" i="4"/>
  <c r="G513" i="4"/>
  <c r="E513" i="4"/>
  <c r="D513" i="4"/>
  <c r="J513" i="4" s="1"/>
  <c r="J512" i="4"/>
  <c r="H512" i="4"/>
  <c r="G512" i="4"/>
  <c r="E512" i="4"/>
  <c r="D512" i="4"/>
  <c r="I512" i="4" s="1"/>
  <c r="J511" i="4"/>
  <c r="I511" i="4"/>
  <c r="H511" i="4"/>
  <c r="G511" i="4"/>
  <c r="E511" i="4"/>
  <c r="D511" i="4"/>
  <c r="K511" i="4" s="1"/>
  <c r="H510" i="4"/>
  <c r="G510" i="4"/>
  <c r="E510" i="4"/>
  <c r="D510" i="4"/>
  <c r="J510" i="4" s="1"/>
  <c r="J509" i="4"/>
  <c r="H509" i="4"/>
  <c r="G509" i="4"/>
  <c r="E509" i="4"/>
  <c r="D509" i="4"/>
  <c r="K508" i="4"/>
  <c r="J508" i="4"/>
  <c r="I508" i="4"/>
  <c r="H508" i="4"/>
  <c r="G508" i="4"/>
  <c r="E508" i="4"/>
  <c r="D508" i="4"/>
  <c r="H507" i="4"/>
  <c r="G507" i="4"/>
  <c r="E507" i="4"/>
  <c r="D507" i="4"/>
  <c r="I507" i="4" s="1"/>
  <c r="H506" i="4"/>
  <c r="G506" i="4"/>
  <c r="E506" i="4"/>
  <c r="D506" i="4"/>
  <c r="K506" i="4" s="1"/>
  <c r="K505" i="4"/>
  <c r="I505" i="4"/>
  <c r="H505" i="4"/>
  <c r="G505" i="4"/>
  <c r="E505" i="4"/>
  <c r="D505" i="4"/>
  <c r="J505" i="4" s="1"/>
  <c r="J504" i="4"/>
  <c r="H504" i="4"/>
  <c r="G504" i="4"/>
  <c r="E504" i="4"/>
  <c r="D504" i="4"/>
  <c r="I504" i="4" s="1"/>
  <c r="J503" i="4"/>
  <c r="I503" i="4"/>
  <c r="H503" i="4"/>
  <c r="G503" i="4"/>
  <c r="E503" i="4"/>
  <c r="D503" i="4"/>
  <c r="K503" i="4" s="1"/>
  <c r="H502" i="4"/>
  <c r="G502" i="4"/>
  <c r="E502" i="4"/>
  <c r="D502" i="4"/>
  <c r="J502" i="4" s="1"/>
  <c r="J501" i="4"/>
  <c r="H501" i="4"/>
  <c r="G501" i="4"/>
  <c r="E501" i="4"/>
  <c r="D501" i="4"/>
  <c r="K500" i="4"/>
  <c r="J500" i="4"/>
  <c r="I500" i="4"/>
  <c r="H500" i="4"/>
  <c r="G500" i="4"/>
  <c r="E500" i="4"/>
  <c r="D500" i="4"/>
  <c r="H499" i="4"/>
  <c r="G499" i="4"/>
  <c r="E499" i="4"/>
  <c r="D499" i="4"/>
  <c r="I499" i="4" s="1"/>
  <c r="H498" i="4"/>
  <c r="G498" i="4"/>
  <c r="E498" i="4"/>
  <c r="D498" i="4"/>
  <c r="K498" i="4" s="1"/>
  <c r="K497" i="4"/>
  <c r="I497" i="4"/>
  <c r="H497" i="4"/>
  <c r="G497" i="4"/>
  <c r="E497" i="4"/>
  <c r="D497" i="4"/>
  <c r="J497" i="4" s="1"/>
  <c r="J496" i="4"/>
  <c r="H496" i="4"/>
  <c r="G496" i="4"/>
  <c r="E496" i="4"/>
  <c r="D496" i="4"/>
  <c r="I496" i="4" s="1"/>
  <c r="J495" i="4"/>
  <c r="I495" i="4"/>
  <c r="H495" i="4"/>
  <c r="G495" i="4"/>
  <c r="E495" i="4"/>
  <c r="D495" i="4"/>
  <c r="K495" i="4" s="1"/>
  <c r="H494" i="4"/>
  <c r="G494" i="4"/>
  <c r="E494" i="4"/>
  <c r="D494" i="4"/>
  <c r="J494" i="4" s="1"/>
  <c r="J493" i="4"/>
  <c r="H493" i="4"/>
  <c r="G493" i="4"/>
  <c r="E493" i="4"/>
  <c r="D493" i="4"/>
  <c r="K492" i="4"/>
  <c r="J492" i="4"/>
  <c r="I492" i="4"/>
  <c r="H492" i="4"/>
  <c r="G492" i="4"/>
  <c r="E492" i="4"/>
  <c r="D492" i="4"/>
  <c r="H491" i="4"/>
  <c r="G491" i="4"/>
  <c r="E491" i="4"/>
  <c r="D491" i="4"/>
  <c r="I491" i="4" s="1"/>
  <c r="H490" i="4"/>
  <c r="G490" i="4"/>
  <c r="E490" i="4"/>
  <c r="D490" i="4"/>
  <c r="K490" i="4" s="1"/>
  <c r="K489" i="4"/>
  <c r="I489" i="4"/>
  <c r="H489" i="4"/>
  <c r="G489" i="4"/>
  <c r="E489" i="4"/>
  <c r="D489" i="4"/>
  <c r="J489" i="4" s="1"/>
  <c r="J488" i="4"/>
  <c r="H488" i="4"/>
  <c r="G488" i="4"/>
  <c r="E488" i="4"/>
  <c r="D488" i="4"/>
  <c r="I488" i="4" s="1"/>
  <c r="J487" i="4"/>
  <c r="I487" i="4"/>
  <c r="H487" i="4"/>
  <c r="G487" i="4"/>
  <c r="E487" i="4"/>
  <c r="D487" i="4"/>
  <c r="K487" i="4" s="1"/>
  <c r="H486" i="4"/>
  <c r="G486" i="4"/>
  <c r="E486" i="4"/>
  <c r="D486" i="4"/>
  <c r="J486" i="4" s="1"/>
  <c r="J485" i="4"/>
  <c r="H485" i="4"/>
  <c r="G485" i="4"/>
  <c r="E485" i="4"/>
  <c r="D485" i="4"/>
  <c r="K484" i="4"/>
  <c r="J484" i="4"/>
  <c r="I484" i="4"/>
  <c r="H484" i="4"/>
  <c r="G484" i="4"/>
  <c r="E484" i="4"/>
  <c r="D484" i="4"/>
  <c r="H483" i="4"/>
  <c r="G483" i="4"/>
  <c r="E483" i="4"/>
  <c r="D483" i="4"/>
  <c r="I483" i="4" s="1"/>
  <c r="H482" i="4"/>
  <c r="G482" i="4"/>
  <c r="E482" i="4"/>
  <c r="D482" i="4"/>
  <c r="K482" i="4" s="1"/>
  <c r="K481" i="4"/>
  <c r="I481" i="4"/>
  <c r="H481" i="4"/>
  <c r="G481" i="4"/>
  <c r="E481" i="4"/>
  <c r="D481" i="4"/>
  <c r="J481" i="4" s="1"/>
  <c r="J480" i="4"/>
  <c r="H480" i="4"/>
  <c r="G480" i="4"/>
  <c r="E480" i="4"/>
  <c r="D480" i="4"/>
  <c r="I480" i="4" s="1"/>
  <c r="H479" i="4"/>
  <c r="G479" i="4"/>
  <c r="E479" i="4"/>
  <c r="D479" i="4"/>
  <c r="K479" i="4" s="1"/>
  <c r="H478" i="4"/>
  <c r="G478" i="4"/>
  <c r="E478" i="4"/>
  <c r="D478" i="4"/>
  <c r="J478" i="4" s="1"/>
  <c r="K477" i="4"/>
  <c r="J477" i="4"/>
  <c r="H477" i="4"/>
  <c r="G477" i="4"/>
  <c r="E477" i="4"/>
  <c r="D477" i="4"/>
  <c r="I477" i="4" s="1"/>
  <c r="K476" i="4"/>
  <c r="J476" i="4"/>
  <c r="I476" i="4"/>
  <c r="H476" i="4"/>
  <c r="G476" i="4"/>
  <c r="E476" i="4"/>
  <c r="D476" i="4"/>
  <c r="K475" i="4"/>
  <c r="I475" i="4"/>
  <c r="H475" i="4"/>
  <c r="G475" i="4"/>
  <c r="E475" i="4"/>
  <c r="D475" i="4"/>
  <c r="J475" i="4" s="1"/>
  <c r="H474" i="4"/>
  <c r="G474" i="4"/>
  <c r="E474" i="4"/>
  <c r="D474" i="4"/>
  <c r="K474" i="4" s="1"/>
  <c r="K473" i="4"/>
  <c r="I473" i="4"/>
  <c r="H473" i="4"/>
  <c r="G473" i="4"/>
  <c r="E473" i="4"/>
  <c r="D473" i="4"/>
  <c r="J473" i="4" s="1"/>
  <c r="K472" i="4"/>
  <c r="J472" i="4"/>
  <c r="H472" i="4"/>
  <c r="G472" i="4"/>
  <c r="E472" i="4"/>
  <c r="D472" i="4"/>
  <c r="I472" i="4" s="1"/>
  <c r="I471" i="4"/>
  <c r="H471" i="4"/>
  <c r="G471" i="4"/>
  <c r="E471" i="4"/>
  <c r="D471" i="4"/>
  <c r="K471" i="4" s="1"/>
  <c r="H470" i="4"/>
  <c r="G470" i="4"/>
  <c r="E470" i="4"/>
  <c r="D470" i="4"/>
  <c r="J470" i="4" s="1"/>
  <c r="H469" i="4"/>
  <c r="G469" i="4"/>
  <c r="E469" i="4"/>
  <c r="D469" i="4"/>
  <c r="I469" i="4" s="1"/>
  <c r="K468" i="4"/>
  <c r="J468" i="4"/>
  <c r="I468" i="4"/>
  <c r="H468" i="4"/>
  <c r="G468" i="4"/>
  <c r="E468" i="4"/>
  <c r="D468" i="4"/>
  <c r="J467" i="4"/>
  <c r="I467" i="4"/>
  <c r="H467" i="4"/>
  <c r="G467" i="4"/>
  <c r="E467" i="4"/>
  <c r="D467" i="4"/>
  <c r="K467" i="4" s="1"/>
  <c r="I466" i="4"/>
  <c r="H466" i="4"/>
  <c r="G466" i="4"/>
  <c r="E466" i="4"/>
  <c r="D466" i="4"/>
  <c r="K466" i="4" s="1"/>
  <c r="H465" i="4"/>
  <c r="G465" i="4"/>
  <c r="E465" i="4"/>
  <c r="D465" i="4"/>
  <c r="J465" i="4" s="1"/>
  <c r="H464" i="4"/>
  <c r="G464" i="4"/>
  <c r="E464" i="4"/>
  <c r="D464" i="4"/>
  <c r="I464" i="4" s="1"/>
  <c r="K463" i="4"/>
  <c r="J463" i="4"/>
  <c r="I463" i="4"/>
  <c r="H463" i="4"/>
  <c r="G463" i="4"/>
  <c r="E463" i="4"/>
  <c r="D463" i="4"/>
  <c r="J462" i="4"/>
  <c r="I462" i="4"/>
  <c r="H462" i="4"/>
  <c r="G462" i="4"/>
  <c r="E462" i="4"/>
  <c r="D462" i="4"/>
  <c r="K462" i="4" s="1"/>
  <c r="J461" i="4"/>
  <c r="I461" i="4"/>
  <c r="H461" i="4"/>
  <c r="G461" i="4"/>
  <c r="E461" i="4"/>
  <c r="D461" i="4"/>
  <c r="K461" i="4" s="1"/>
  <c r="K460" i="4"/>
  <c r="I460" i="4"/>
  <c r="H460" i="4"/>
  <c r="G460" i="4"/>
  <c r="E460" i="4"/>
  <c r="D460" i="4"/>
  <c r="J460" i="4" s="1"/>
  <c r="K459" i="4"/>
  <c r="J459" i="4"/>
  <c r="H459" i="4"/>
  <c r="G459" i="4"/>
  <c r="E459" i="4"/>
  <c r="D459" i="4"/>
  <c r="I459" i="4" s="1"/>
  <c r="H458" i="4"/>
  <c r="G458" i="4"/>
  <c r="E458" i="4"/>
  <c r="D458" i="4"/>
  <c r="K458" i="4" s="1"/>
  <c r="H457" i="4"/>
  <c r="G457" i="4"/>
  <c r="E457" i="4"/>
  <c r="D457" i="4"/>
  <c r="K457" i="4" s="1"/>
  <c r="K456" i="4"/>
  <c r="H456" i="4"/>
  <c r="G456" i="4"/>
  <c r="E456" i="4"/>
  <c r="D456" i="4"/>
  <c r="J456" i="4" s="1"/>
  <c r="K455" i="4"/>
  <c r="J455" i="4"/>
  <c r="I455" i="4"/>
  <c r="H455" i="4"/>
  <c r="G455" i="4"/>
  <c r="E455" i="4"/>
  <c r="D455" i="4"/>
  <c r="J454" i="4"/>
  <c r="I454" i="4"/>
  <c r="H454" i="4"/>
  <c r="G454" i="4"/>
  <c r="E454" i="4"/>
  <c r="D454" i="4"/>
  <c r="K454" i="4" s="1"/>
  <c r="J453" i="4"/>
  <c r="I453" i="4"/>
  <c r="H453" i="4"/>
  <c r="G453" i="4"/>
  <c r="E453" i="4"/>
  <c r="D453" i="4"/>
  <c r="K453" i="4" s="1"/>
  <c r="K452" i="4"/>
  <c r="I452" i="4"/>
  <c r="H452" i="4"/>
  <c r="G452" i="4"/>
  <c r="E452" i="4"/>
  <c r="D452" i="4"/>
  <c r="J452" i="4" s="1"/>
  <c r="K451" i="4"/>
  <c r="J451" i="4"/>
  <c r="H451" i="4"/>
  <c r="G451" i="4"/>
  <c r="E451" i="4"/>
  <c r="D451" i="4"/>
  <c r="I451" i="4" s="1"/>
  <c r="H450" i="4"/>
  <c r="G450" i="4"/>
  <c r="E450" i="4"/>
  <c r="D450" i="4"/>
  <c r="K450" i="4" s="1"/>
  <c r="H449" i="4"/>
  <c r="G449" i="4"/>
  <c r="E449" i="4"/>
  <c r="D449" i="4"/>
  <c r="K449" i="4" s="1"/>
  <c r="K448" i="4"/>
  <c r="H448" i="4"/>
  <c r="G448" i="4"/>
  <c r="E448" i="4"/>
  <c r="D448" i="4"/>
  <c r="J448" i="4" s="1"/>
  <c r="K447" i="4"/>
  <c r="J447" i="4"/>
  <c r="I447" i="4"/>
  <c r="H447" i="4"/>
  <c r="G447" i="4"/>
  <c r="E447" i="4"/>
  <c r="D447" i="4"/>
  <c r="J446" i="4"/>
  <c r="I446" i="4"/>
  <c r="H446" i="4"/>
  <c r="G446" i="4"/>
  <c r="E446" i="4"/>
  <c r="D446" i="4"/>
  <c r="K446" i="4" s="1"/>
  <c r="J445" i="4"/>
  <c r="I445" i="4"/>
  <c r="H445" i="4"/>
  <c r="G445" i="4"/>
  <c r="E445" i="4"/>
  <c r="D445" i="4"/>
  <c r="K445" i="4" s="1"/>
  <c r="K444" i="4"/>
  <c r="I444" i="4"/>
  <c r="H444" i="4"/>
  <c r="G444" i="4"/>
  <c r="E444" i="4"/>
  <c r="D444" i="4"/>
  <c r="J444" i="4" s="1"/>
  <c r="K443" i="4"/>
  <c r="J443" i="4"/>
  <c r="H443" i="4"/>
  <c r="G443" i="4"/>
  <c r="E443" i="4"/>
  <c r="D443" i="4"/>
  <c r="I443" i="4" s="1"/>
  <c r="H442" i="4"/>
  <c r="G442" i="4"/>
  <c r="E442" i="4"/>
  <c r="D442" i="4"/>
  <c r="K442" i="4" s="1"/>
  <c r="H441" i="4"/>
  <c r="G441" i="4"/>
  <c r="E441" i="4"/>
  <c r="D441" i="4"/>
  <c r="K441" i="4" s="1"/>
  <c r="K440" i="4"/>
  <c r="H440" i="4"/>
  <c r="G440" i="4"/>
  <c r="E440" i="4"/>
  <c r="D440" i="4"/>
  <c r="J440" i="4" s="1"/>
  <c r="K439" i="4"/>
  <c r="J439" i="4"/>
  <c r="I439" i="4"/>
  <c r="H439" i="4"/>
  <c r="G439" i="4"/>
  <c r="E439" i="4"/>
  <c r="D439" i="4"/>
  <c r="J438" i="4"/>
  <c r="I438" i="4"/>
  <c r="H438" i="4"/>
  <c r="G438" i="4"/>
  <c r="E438" i="4"/>
  <c r="D438" i="4"/>
  <c r="K438" i="4" s="1"/>
  <c r="J437" i="4"/>
  <c r="I437" i="4"/>
  <c r="H437" i="4"/>
  <c r="G437" i="4"/>
  <c r="E437" i="4"/>
  <c r="D437" i="4"/>
  <c r="K437" i="4" s="1"/>
  <c r="K436" i="4"/>
  <c r="I436" i="4"/>
  <c r="H436" i="4"/>
  <c r="G436" i="4"/>
  <c r="E436" i="4"/>
  <c r="D436" i="4"/>
  <c r="J436" i="4" s="1"/>
  <c r="K435" i="4"/>
  <c r="J435" i="4"/>
  <c r="H435" i="4"/>
  <c r="G435" i="4"/>
  <c r="E435" i="4"/>
  <c r="D435" i="4"/>
  <c r="I435" i="4" s="1"/>
  <c r="H434" i="4"/>
  <c r="G434" i="4"/>
  <c r="E434" i="4"/>
  <c r="D434" i="4"/>
  <c r="K434" i="4" s="1"/>
  <c r="H433" i="4"/>
  <c r="G433" i="4"/>
  <c r="E433" i="4"/>
  <c r="D433" i="4"/>
  <c r="K433" i="4" s="1"/>
  <c r="K432" i="4"/>
  <c r="H432" i="4"/>
  <c r="G432" i="4"/>
  <c r="E432" i="4"/>
  <c r="D432" i="4"/>
  <c r="J432" i="4" s="1"/>
  <c r="K431" i="4"/>
  <c r="J431" i="4"/>
  <c r="I431" i="4"/>
  <c r="H431" i="4"/>
  <c r="G431" i="4"/>
  <c r="E431" i="4"/>
  <c r="D431" i="4"/>
  <c r="J430" i="4"/>
  <c r="I430" i="4"/>
  <c r="H430" i="4"/>
  <c r="G430" i="4"/>
  <c r="E430" i="4"/>
  <c r="D430" i="4"/>
  <c r="K430" i="4" s="1"/>
  <c r="J429" i="4"/>
  <c r="I429" i="4"/>
  <c r="H429" i="4"/>
  <c r="G429" i="4"/>
  <c r="E429" i="4"/>
  <c r="D429" i="4"/>
  <c r="K429" i="4" s="1"/>
  <c r="K428" i="4"/>
  <c r="I428" i="4"/>
  <c r="H428" i="4"/>
  <c r="G428" i="4"/>
  <c r="E428" i="4"/>
  <c r="D428" i="4"/>
  <c r="J428" i="4" s="1"/>
  <c r="K427" i="4"/>
  <c r="J427" i="4"/>
  <c r="H427" i="4"/>
  <c r="G427" i="4"/>
  <c r="E427" i="4"/>
  <c r="D427" i="4"/>
  <c r="I427" i="4" s="1"/>
  <c r="H426" i="4"/>
  <c r="G426" i="4"/>
  <c r="E426" i="4"/>
  <c r="D426" i="4"/>
  <c r="K426" i="4" s="1"/>
  <c r="H425" i="4"/>
  <c r="G425" i="4"/>
  <c r="E425" i="4"/>
  <c r="D425" i="4"/>
  <c r="K425" i="4" s="1"/>
  <c r="K424" i="4"/>
  <c r="H424" i="4"/>
  <c r="G424" i="4"/>
  <c r="E424" i="4"/>
  <c r="D424" i="4"/>
  <c r="J424" i="4" s="1"/>
  <c r="K423" i="4"/>
  <c r="J423" i="4"/>
  <c r="I423" i="4"/>
  <c r="H423" i="4"/>
  <c r="G423" i="4"/>
  <c r="E423" i="4"/>
  <c r="D423" i="4"/>
  <c r="J422" i="4"/>
  <c r="I422" i="4"/>
  <c r="H422" i="4"/>
  <c r="G422" i="4"/>
  <c r="E422" i="4"/>
  <c r="D422" i="4"/>
  <c r="K422" i="4" s="1"/>
  <c r="J421" i="4"/>
  <c r="I421" i="4"/>
  <c r="H421" i="4"/>
  <c r="G421" i="4"/>
  <c r="E421" i="4"/>
  <c r="D421" i="4"/>
  <c r="K421" i="4" s="1"/>
  <c r="K420" i="4"/>
  <c r="I420" i="4"/>
  <c r="H420" i="4"/>
  <c r="G420" i="4"/>
  <c r="E420" i="4"/>
  <c r="D420" i="4"/>
  <c r="J420" i="4" s="1"/>
  <c r="K419" i="4"/>
  <c r="J419" i="4"/>
  <c r="H419" i="4"/>
  <c r="G419" i="4"/>
  <c r="E419" i="4"/>
  <c r="D419" i="4"/>
  <c r="I419" i="4" s="1"/>
  <c r="H418" i="4"/>
  <c r="G418" i="4"/>
  <c r="E418" i="4"/>
  <c r="D418" i="4"/>
  <c r="K418" i="4" s="1"/>
  <c r="H417" i="4"/>
  <c r="G417" i="4"/>
  <c r="E417" i="4"/>
  <c r="D417" i="4"/>
  <c r="K417" i="4" s="1"/>
  <c r="K416" i="4"/>
  <c r="H416" i="4"/>
  <c r="G416" i="4"/>
  <c r="E416" i="4"/>
  <c r="D416" i="4"/>
  <c r="J416" i="4" s="1"/>
  <c r="K415" i="4"/>
  <c r="J415" i="4"/>
  <c r="I415" i="4"/>
  <c r="H415" i="4"/>
  <c r="G415" i="4"/>
  <c r="E415" i="4"/>
  <c r="D415" i="4"/>
  <c r="J414" i="4"/>
  <c r="I414" i="4"/>
  <c r="H414" i="4"/>
  <c r="G414" i="4"/>
  <c r="E414" i="4"/>
  <c r="D414" i="4"/>
  <c r="K414" i="4" s="1"/>
  <c r="J413" i="4"/>
  <c r="I413" i="4"/>
  <c r="H413" i="4"/>
  <c r="G413" i="4"/>
  <c r="E413" i="4"/>
  <c r="D413" i="4"/>
  <c r="K413" i="4" s="1"/>
  <c r="K412" i="4"/>
  <c r="I412" i="4"/>
  <c r="H412" i="4"/>
  <c r="G412" i="4"/>
  <c r="E412" i="4"/>
  <c r="D412" i="4"/>
  <c r="J412" i="4" s="1"/>
  <c r="K411" i="4"/>
  <c r="J411" i="4"/>
  <c r="H411" i="4"/>
  <c r="G411" i="4"/>
  <c r="E411" i="4"/>
  <c r="D411" i="4"/>
  <c r="I411" i="4" s="1"/>
  <c r="H410" i="4"/>
  <c r="G410" i="4"/>
  <c r="E410" i="4"/>
  <c r="D410" i="4"/>
  <c r="K410" i="4" s="1"/>
  <c r="H409" i="4"/>
  <c r="G409" i="4"/>
  <c r="E409" i="4"/>
  <c r="D409" i="4"/>
  <c r="K409" i="4" s="1"/>
  <c r="K408" i="4"/>
  <c r="H408" i="4"/>
  <c r="G408" i="4"/>
  <c r="E408" i="4"/>
  <c r="D408" i="4"/>
  <c r="J408" i="4" s="1"/>
  <c r="K407" i="4"/>
  <c r="J407" i="4"/>
  <c r="I407" i="4"/>
  <c r="H407" i="4"/>
  <c r="G407" i="4"/>
  <c r="E407" i="4"/>
  <c r="D407" i="4"/>
  <c r="J406" i="4"/>
  <c r="I406" i="4"/>
  <c r="H406" i="4"/>
  <c r="G406" i="4"/>
  <c r="E406" i="4"/>
  <c r="D406" i="4"/>
  <c r="K406" i="4" s="1"/>
  <c r="J405" i="4"/>
  <c r="I405" i="4"/>
  <c r="H405" i="4"/>
  <c r="G405" i="4"/>
  <c r="E405" i="4"/>
  <c r="D405" i="4"/>
  <c r="K405" i="4" s="1"/>
  <c r="K404" i="4"/>
  <c r="I404" i="4"/>
  <c r="H404" i="4"/>
  <c r="G404" i="4"/>
  <c r="E404" i="4"/>
  <c r="D404" i="4"/>
  <c r="J404" i="4" s="1"/>
  <c r="K403" i="4"/>
  <c r="J403" i="4"/>
  <c r="H403" i="4"/>
  <c r="G403" i="4"/>
  <c r="E403" i="4"/>
  <c r="D403" i="4"/>
  <c r="I403" i="4" s="1"/>
  <c r="H402" i="4"/>
  <c r="G402" i="4"/>
  <c r="E402" i="4"/>
  <c r="D402" i="4"/>
  <c r="K402" i="4" s="1"/>
  <c r="H401" i="4"/>
  <c r="G401" i="4"/>
  <c r="E401" i="4"/>
  <c r="D401" i="4"/>
  <c r="K401" i="4" s="1"/>
  <c r="K400" i="4"/>
  <c r="H400" i="4"/>
  <c r="G400" i="4"/>
  <c r="E400" i="4"/>
  <c r="D400" i="4"/>
  <c r="J400" i="4" s="1"/>
  <c r="K399" i="4"/>
  <c r="J399" i="4"/>
  <c r="H399" i="4"/>
  <c r="G399" i="4"/>
  <c r="E399" i="4"/>
  <c r="D399" i="4"/>
  <c r="I399" i="4" s="1"/>
  <c r="J398" i="4"/>
  <c r="I398" i="4"/>
  <c r="H398" i="4"/>
  <c r="G398" i="4"/>
  <c r="E398" i="4"/>
  <c r="D398" i="4"/>
  <c r="K398" i="4" s="1"/>
  <c r="J397" i="4"/>
  <c r="I397" i="4"/>
  <c r="H397" i="4"/>
  <c r="G397" i="4"/>
  <c r="E397" i="4"/>
  <c r="D397" i="4"/>
  <c r="K397" i="4" s="1"/>
  <c r="K396" i="4"/>
  <c r="I396" i="4"/>
  <c r="H396" i="4"/>
  <c r="G396" i="4"/>
  <c r="E396" i="4"/>
  <c r="D396" i="4"/>
  <c r="J396" i="4" s="1"/>
  <c r="K395" i="4"/>
  <c r="J395" i="4"/>
  <c r="H395" i="4"/>
  <c r="G395" i="4"/>
  <c r="E395" i="4"/>
  <c r="D395" i="4"/>
  <c r="I395" i="4" s="1"/>
  <c r="H394" i="4"/>
  <c r="G394" i="4"/>
  <c r="E394" i="4"/>
  <c r="D394" i="4"/>
  <c r="K394" i="4" s="1"/>
  <c r="H393" i="4"/>
  <c r="G393" i="4"/>
  <c r="E393" i="4"/>
  <c r="D393" i="4"/>
  <c r="K393" i="4" s="1"/>
  <c r="K392" i="4"/>
  <c r="H392" i="4"/>
  <c r="G392" i="4"/>
  <c r="E392" i="4"/>
  <c r="D392" i="4"/>
  <c r="J392" i="4" s="1"/>
  <c r="K391" i="4"/>
  <c r="J391" i="4"/>
  <c r="H391" i="4"/>
  <c r="G391" i="4"/>
  <c r="E391" i="4"/>
  <c r="D391" i="4"/>
  <c r="I391" i="4" s="1"/>
  <c r="J390" i="4"/>
  <c r="I390" i="4"/>
  <c r="H390" i="4"/>
  <c r="G390" i="4"/>
  <c r="E390" i="4"/>
  <c r="D390" i="4"/>
  <c r="K390" i="4" s="1"/>
  <c r="J389" i="4"/>
  <c r="I389" i="4"/>
  <c r="H389" i="4"/>
  <c r="G389" i="4"/>
  <c r="E389" i="4"/>
  <c r="D389" i="4"/>
  <c r="K389" i="4" s="1"/>
  <c r="K388" i="4"/>
  <c r="I388" i="4"/>
  <c r="H388" i="4"/>
  <c r="G388" i="4"/>
  <c r="E388" i="4"/>
  <c r="D388" i="4"/>
  <c r="J388" i="4" s="1"/>
  <c r="K387" i="4"/>
  <c r="J387" i="4"/>
  <c r="H387" i="4"/>
  <c r="G387" i="4"/>
  <c r="E387" i="4"/>
  <c r="D387" i="4"/>
  <c r="I387" i="4" s="1"/>
  <c r="H386" i="4"/>
  <c r="G386" i="4"/>
  <c r="E386" i="4"/>
  <c r="D386" i="4"/>
  <c r="K386" i="4" s="1"/>
  <c r="H385" i="4"/>
  <c r="G385" i="4"/>
  <c r="E385" i="4"/>
  <c r="D385" i="4"/>
  <c r="K385" i="4" s="1"/>
  <c r="K384" i="4"/>
  <c r="H384" i="4"/>
  <c r="G384" i="4"/>
  <c r="E384" i="4"/>
  <c r="D384" i="4"/>
  <c r="J384" i="4" s="1"/>
  <c r="K383" i="4"/>
  <c r="J383" i="4"/>
  <c r="H383" i="4"/>
  <c r="G383" i="4"/>
  <c r="E383" i="4"/>
  <c r="D383" i="4"/>
  <c r="I383" i="4" s="1"/>
  <c r="J382" i="4"/>
  <c r="I382" i="4"/>
  <c r="H382" i="4"/>
  <c r="G382" i="4"/>
  <c r="E382" i="4"/>
  <c r="D382" i="4"/>
  <c r="K382" i="4" s="1"/>
  <c r="J381" i="4"/>
  <c r="I381" i="4"/>
  <c r="H381" i="4"/>
  <c r="G381" i="4"/>
  <c r="E381" i="4"/>
  <c r="D381" i="4"/>
  <c r="K381" i="4" s="1"/>
  <c r="K380" i="4"/>
  <c r="I380" i="4"/>
  <c r="H380" i="4"/>
  <c r="G380" i="4"/>
  <c r="E380" i="4"/>
  <c r="D380" i="4"/>
  <c r="J380" i="4" s="1"/>
  <c r="K379" i="4"/>
  <c r="J379" i="4"/>
  <c r="H379" i="4"/>
  <c r="G379" i="4"/>
  <c r="E379" i="4"/>
  <c r="D379" i="4"/>
  <c r="I379" i="4" s="1"/>
  <c r="H378" i="4"/>
  <c r="G378" i="4"/>
  <c r="E378" i="4"/>
  <c r="D378" i="4"/>
  <c r="K378" i="4" s="1"/>
  <c r="H377" i="4"/>
  <c r="G377" i="4"/>
  <c r="E377" i="4"/>
  <c r="D377" i="4"/>
  <c r="K377" i="4" s="1"/>
  <c r="K376" i="4"/>
  <c r="H376" i="4"/>
  <c r="G376" i="4"/>
  <c r="E376" i="4"/>
  <c r="D376" i="4"/>
  <c r="J376" i="4" s="1"/>
  <c r="K375" i="4"/>
  <c r="J375" i="4"/>
  <c r="H375" i="4"/>
  <c r="G375" i="4"/>
  <c r="E375" i="4"/>
  <c r="D375" i="4"/>
  <c r="I375" i="4" s="1"/>
  <c r="J374" i="4"/>
  <c r="I374" i="4"/>
  <c r="H374" i="4"/>
  <c r="G374" i="4"/>
  <c r="E374" i="4"/>
  <c r="D374" i="4"/>
  <c r="K374" i="4" s="1"/>
  <c r="J373" i="4"/>
  <c r="I373" i="4"/>
  <c r="H373" i="4"/>
  <c r="G373" i="4"/>
  <c r="E373" i="4"/>
  <c r="D373" i="4"/>
  <c r="K373" i="4" s="1"/>
  <c r="K372" i="4"/>
  <c r="I372" i="4"/>
  <c r="H372" i="4"/>
  <c r="G372" i="4"/>
  <c r="E372" i="4"/>
  <c r="D372" i="4"/>
  <c r="J372" i="4" s="1"/>
  <c r="K371" i="4"/>
  <c r="J371" i="4"/>
  <c r="H371" i="4"/>
  <c r="G371" i="4"/>
  <c r="E371" i="4"/>
  <c r="D371" i="4"/>
  <c r="I371" i="4" s="1"/>
  <c r="H370" i="4"/>
  <c r="G370" i="4"/>
  <c r="E370" i="4"/>
  <c r="D370" i="4"/>
  <c r="K370" i="4" s="1"/>
  <c r="H369" i="4"/>
  <c r="G369" i="4"/>
  <c r="E369" i="4"/>
  <c r="D369" i="4"/>
  <c r="K369" i="4" s="1"/>
  <c r="K368" i="4"/>
  <c r="H368" i="4"/>
  <c r="G368" i="4"/>
  <c r="E368" i="4"/>
  <c r="D368" i="4"/>
  <c r="J368" i="4" s="1"/>
  <c r="K367" i="4"/>
  <c r="J367" i="4"/>
  <c r="H367" i="4"/>
  <c r="G367" i="4"/>
  <c r="E367" i="4"/>
  <c r="D367" i="4"/>
  <c r="I367" i="4" s="1"/>
  <c r="J366" i="4"/>
  <c r="I366" i="4"/>
  <c r="H366" i="4"/>
  <c r="G366" i="4"/>
  <c r="E366" i="4"/>
  <c r="D366" i="4"/>
  <c r="K366" i="4" s="1"/>
  <c r="J365" i="4"/>
  <c r="I365" i="4"/>
  <c r="H365" i="4"/>
  <c r="G365" i="4"/>
  <c r="E365" i="4"/>
  <c r="D365" i="4"/>
  <c r="K365" i="4" s="1"/>
  <c r="K364" i="4"/>
  <c r="I364" i="4"/>
  <c r="H364" i="4"/>
  <c r="G364" i="4"/>
  <c r="E364" i="4"/>
  <c r="D364" i="4"/>
  <c r="J364" i="4" s="1"/>
  <c r="K363" i="4"/>
  <c r="J363" i="4"/>
  <c r="H363" i="4"/>
  <c r="G363" i="4"/>
  <c r="E363" i="4"/>
  <c r="D363" i="4"/>
  <c r="I363" i="4" s="1"/>
  <c r="H362" i="4"/>
  <c r="G362" i="4"/>
  <c r="E362" i="4"/>
  <c r="D362" i="4"/>
  <c r="K362" i="4" s="1"/>
  <c r="H361" i="4"/>
  <c r="G361" i="4"/>
  <c r="E361" i="4"/>
  <c r="D361" i="4"/>
  <c r="K361" i="4" s="1"/>
  <c r="K360" i="4"/>
  <c r="H360" i="4"/>
  <c r="G360" i="4"/>
  <c r="E360" i="4"/>
  <c r="D360" i="4"/>
  <c r="J360" i="4" s="1"/>
  <c r="K359" i="4"/>
  <c r="J359" i="4"/>
  <c r="H359" i="4"/>
  <c r="G359" i="4"/>
  <c r="E359" i="4"/>
  <c r="D359" i="4"/>
  <c r="I359" i="4" s="1"/>
  <c r="J358" i="4"/>
  <c r="I358" i="4"/>
  <c r="H358" i="4"/>
  <c r="G358" i="4"/>
  <c r="E358" i="4"/>
  <c r="D358" i="4"/>
  <c r="K358" i="4" s="1"/>
  <c r="J357" i="4"/>
  <c r="I357" i="4"/>
  <c r="H357" i="4"/>
  <c r="G357" i="4"/>
  <c r="E357" i="4"/>
  <c r="D357" i="4"/>
  <c r="K357" i="4" s="1"/>
  <c r="K356" i="4"/>
  <c r="I356" i="4"/>
  <c r="H356" i="4"/>
  <c r="G356" i="4"/>
  <c r="E356" i="4"/>
  <c r="D356" i="4"/>
  <c r="J356" i="4" s="1"/>
  <c r="K355" i="4"/>
  <c r="J355" i="4"/>
  <c r="H355" i="4"/>
  <c r="G355" i="4"/>
  <c r="E355" i="4"/>
  <c r="D355" i="4"/>
  <c r="I355" i="4" s="1"/>
  <c r="H354" i="4"/>
  <c r="G354" i="4"/>
  <c r="E354" i="4"/>
  <c r="D354" i="4"/>
  <c r="K354" i="4" s="1"/>
  <c r="H353" i="4"/>
  <c r="G353" i="4"/>
  <c r="E353" i="4"/>
  <c r="D353" i="4"/>
  <c r="K353" i="4" s="1"/>
  <c r="K352" i="4"/>
  <c r="H352" i="4"/>
  <c r="G352" i="4"/>
  <c r="E352" i="4"/>
  <c r="D352" i="4"/>
  <c r="J352" i="4" s="1"/>
  <c r="K351" i="4"/>
  <c r="J351" i="4"/>
  <c r="H351" i="4"/>
  <c r="G351" i="4"/>
  <c r="E351" i="4"/>
  <c r="D351" i="4"/>
  <c r="I351" i="4" s="1"/>
  <c r="J350" i="4"/>
  <c r="I350" i="4"/>
  <c r="H350" i="4"/>
  <c r="G350" i="4"/>
  <c r="E350" i="4"/>
  <c r="D350" i="4"/>
  <c r="K350" i="4" s="1"/>
  <c r="J349" i="4"/>
  <c r="I349" i="4"/>
  <c r="H349" i="4"/>
  <c r="G349" i="4"/>
  <c r="E349" i="4"/>
  <c r="D349" i="4"/>
  <c r="K349" i="4" s="1"/>
  <c r="K348" i="4"/>
  <c r="I348" i="4"/>
  <c r="H348" i="4"/>
  <c r="G348" i="4"/>
  <c r="E348" i="4"/>
  <c r="D348" i="4"/>
  <c r="J348" i="4" s="1"/>
  <c r="K347" i="4"/>
  <c r="J347" i="4"/>
  <c r="H347" i="4"/>
  <c r="G347" i="4"/>
  <c r="E347" i="4"/>
  <c r="D347" i="4"/>
  <c r="I347" i="4" s="1"/>
  <c r="H346" i="4"/>
  <c r="G346" i="4"/>
  <c r="E346" i="4"/>
  <c r="D346" i="4"/>
  <c r="K346" i="4" s="1"/>
  <c r="H345" i="4"/>
  <c r="G345" i="4"/>
  <c r="E345" i="4"/>
  <c r="D345" i="4"/>
  <c r="K345" i="4" s="1"/>
  <c r="K344" i="4"/>
  <c r="H344" i="4"/>
  <c r="G344" i="4"/>
  <c r="E344" i="4"/>
  <c r="D344" i="4"/>
  <c r="J344" i="4" s="1"/>
  <c r="K343" i="4"/>
  <c r="J343" i="4"/>
  <c r="H343" i="4"/>
  <c r="G343" i="4"/>
  <c r="E343" i="4"/>
  <c r="D343" i="4"/>
  <c r="I343" i="4" s="1"/>
  <c r="J342" i="4"/>
  <c r="I342" i="4"/>
  <c r="H342" i="4"/>
  <c r="G342" i="4"/>
  <c r="E342" i="4"/>
  <c r="D342" i="4"/>
  <c r="K342" i="4" s="1"/>
  <c r="J341" i="4"/>
  <c r="I341" i="4"/>
  <c r="H341" i="4"/>
  <c r="G341" i="4"/>
  <c r="E341" i="4"/>
  <c r="D341" i="4"/>
  <c r="K341" i="4" s="1"/>
  <c r="K340" i="4"/>
  <c r="I340" i="4"/>
  <c r="H340" i="4"/>
  <c r="G340" i="4"/>
  <c r="E340" i="4"/>
  <c r="D340" i="4"/>
  <c r="J340" i="4" s="1"/>
  <c r="K339" i="4"/>
  <c r="J339" i="4"/>
  <c r="H339" i="4"/>
  <c r="G339" i="4"/>
  <c r="E339" i="4"/>
  <c r="D339" i="4"/>
  <c r="I339" i="4" s="1"/>
  <c r="H338" i="4"/>
  <c r="G338" i="4"/>
  <c r="E338" i="4"/>
  <c r="D338" i="4"/>
  <c r="K338" i="4" s="1"/>
  <c r="H337" i="4"/>
  <c r="G337" i="4"/>
  <c r="E337" i="4"/>
  <c r="D337" i="4"/>
  <c r="K337" i="4" s="1"/>
  <c r="K336" i="4"/>
  <c r="H336" i="4"/>
  <c r="G336" i="4"/>
  <c r="E336" i="4"/>
  <c r="D336" i="4"/>
  <c r="J336" i="4" s="1"/>
  <c r="K335" i="4"/>
  <c r="J335" i="4"/>
  <c r="I335" i="4"/>
  <c r="H335" i="4"/>
  <c r="G335" i="4"/>
  <c r="E335" i="4"/>
  <c r="D335" i="4"/>
  <c r="J334" i="4"/>
  <c r="I334" i="4"/>
  <c r="H334" i="4"/>
  <c r="G334" i="4"/>
  <c r="E334" i="4"/>
  <c r="D334" i="4"/>
  <c r="K334" i="4" s="1"/>
  <c r="J333" i="4"/>
  <c r="I333" i="4"/>
  <c r="H333" i="4"/>
  <c r="G333" i="4"/>
  <c r="E333" i="4"/>
  <c r="D333" i="4"/>
  <c r="K333" i="4" s="1"/>
  <c r="K332" i="4"/>
  <c r="I332" i="4"/>
  <c r="H332" i="4"/>
  <c r="G332" i="4"/>
  <c r="E332" i="4"/>
  <c r="D332" i="4"/>
  <c r="J332" i="4" s="1"/>
  <c r="K331" i="4"/>
  <c r="J331" i="4"/>
  <c r="H331" i="4"/>
  <c r="G331" i="4"/>
  <c r="E331" i="4"/>
  <c r="D331" i="4"/>
  <c r="I331" i="4" s="1"/>
  <c r="H330" i="4"/>
  <c r="G330" i="4"/>
  <c r="E330" i="4"/>
  <c r="D330" i="4"/>
  <c r="K330" i="4" s="1"/>
  <c r="H329" i="4"/>
  <c r="G329" i="4"/>
  <c r="E329" i="4"/>
  <c r="D329" i="4"/>
  <c r="K329" i="4" s="1"/>
  <c r="K328" i="4"/>
  <c r="H328" i="4"/>
  <c r="G328" i="4"/>
  <c r="E328" i="4"/>
  <c r="D328" i="4"/>
  <c r="J328" i="4" s="1"/>
  <c r="K327" i="4"/>
  <c r="J327" i="4"/>
  <c r="H327" i="4"/>
  <c r="G327" i="4"/>
  <c r="E327" i="4"/>
  <c r="D327" i="4"/>
  <c r="I327" i="4" s="1"/>
  <c r="J326" i="4"/>
  <c r="I326" i="4"/>
  <c r="H326" i="4"/>
  <c r="G326" i="4"/>
  <c r="E326" i="4"/>
  <c r="D326" i="4"/>
  <c r="K326" i="4" s="1"/>
  <c r="J325" i="4"/>
  <c r="I325" i="4"/>
  <c r="H325" i="4"/>
  <c r="G325" i="4"/>
  <c r="E325" i="4"/>
  <c r="D325" i="4"/>
  <c r="K325" i="4" s="1"/>
  <c r="K324" i="4"/>
  <c r="I324" i="4"/>
  <c r="H324" i="4"/>
  <c r="G324" i="4"/>
  <c r="E324" i="4"/>
  <c r="D324" i="4"/>
  <c r="J324" i="4" s="1"/>
  <c r="K323" i="4"/>
  <c r="J323" i="4"/>
  <c r="H323" i="4"/>
  <c r="G323" i="4"/>
  <c r="E323" i="4"/>
  <c r="D323" i="4"/>
  <c r="I323" i="4" s="1"/>
  <c r="H322" i="4"/>
  <c r="G322" i="4"/>
  <c r="E322" i="4"/>
  <c r="D322" i="4"/>
  <c r="K322" i="4" s="1"/>
  <c r="H321" i="4"/>
  <c r="G321" i="4"/>
  <c r="E321" i="4"/>
  <c r="D321" i="4"/>
  <c r="K321" i="4" s="1"/>
  <c r="K320" i="4"/>
  <c r="H320" i="4"/>
  <c r="G320" i="4"/>
  <c r="E320" i="4"/>
  <c r="D320" i="4"/>
  <c r="J320" i="4" s="1"/>
  <c r="K319" i="4"/>
  <c r="J319" i="4"/>
  <c r="H319" i="4"/>
  <c r="G319" i="4"/>
  <c r="E319" i="4"/>
  <c r="D319" i="4"/>
  <c r="I319" i="4" s="1"/>
  <c r="J318" i="4"/>
  <c r="I318" i="4"/>
  <c r="H318" i="4"/>
  <c r="G318" i="4"/>
  <c r="E318" i="4"/>
  <c r="D318" i="4"/>
  <c r="K318" i="4" s="1"/>
  <c r="J317" i="4"/>
  <c r="I317" i="4"/>
  <c r="H317" i="4"/>
  <c r="G317" i="4"/>
  <c r="E317" i="4"/>
  <c r="D317" i="4"/>
  <c r="K317" i="4" s="1"/>
  <c r="K316" i="4"/>
  <c r="I316" i="4"/>
  <c r="H316" i="4"/>
  <c r="G316" i="4"/>
  <c r="E316" i="4"/>
  <c r="D316" i="4"/>
  <c r="J316" i="4" s="1"/>
  <c r="K315" i="4"/>
  <c r="J315" i="4"/>
  <c r="H315" i="4"/>
  <c r="G315" i="4"/>
  <c r="E315" i="4"/>
  <c r="D315" i="4"/>
  <c r="I315" i="4" s="1"/>
  <c r="H314" i="4"/>
  <c r="G314" i="4"/>
  <c r="E314" i="4"/>
  <c r="D314" i="4"/>
  <c r="K314" i="4" s="1"/>
  <c r="H313" i="4"/>
  <c r="G313" i="4"/>
  <c r="E313" i="4"/>
  <c r="D313" i="4"/>
  <c r="K313" i="4" s="1"/>
  <c r="K312" i="4"/>
  <c r="H312" i="4"/>
  <c r="G312" i="4"/>
  <c r="E312" i="4"/>
  <c r="D312" i="4"/>
  <c r="J312" i="4" s="1"/>
  <c r="K311" i="4"/>
  <c r="J311" i="4"/>
  <c r="H311" i="4"/>
  <c r="G311" i="4"/>
  <c r="E311" i="4"/>
  <c r="D311" i="4"/>
  <c r="I311" i="4" s="1"/>
  <c r="J310" i="4"/>
  <c r="I310" i="4"/>
  <c r="H310" i="4"/>
  <c r="G310" i="4"/>
  <c r="E310" i="4"/>
  <c r="D310" i="4"/>
  <c r="K310" i="4" s="1"/>
  <c r="J309" i="4"/>
  <c r="I309" i="4"/>
  <c r="H309" i="4"/>
  <c r="G309" i="4"/>
  <c r="E309" i="4"/>
  <c r="D309" i="4"/>
  <c r="K309" i="4" s="1"/>
  <c r="K308" i="4"/>
  <c r="I308" i="4"/>
  <c r="H308" i="4"/>
  <c r="G308" i="4"/>
  <c r="E308" i="4"/>
  <c r="D308" i="4"/>
  <c r="J308" i="4" s="1"/>
  <c r="K307" i="4"/>
  <c r="J307" i="4"/>
  <c r="H307" i="4"/>
  <c r="G307" i="4"/>
  <c r="E307" i="4"/>
  <c r="D307" i="4"/>
  <c r="I307" i="4" s="1"/>
  <c r="H306" i="4"/>
  <c r="G306" i="4"/>
  <c r="E306" i="4"/>
  <c r="D306" i="4"/>
  <c r="K306" i="4" s="1"/>
  <c r="H305" i="4"/>
  <c r="G305" i="4"/>
  <c r="E305" i="4"/>
  <c r="D305" i="4"/>
  <c r="K305" i="4" s="1"/>
  <c r="K304" i="4"/>
  <c r="H304" i="4"/>
  <c r="G304" i="4"/>
  <c r="E304" i="4"/>
  <c r="D304" i="4"/>
  <c r="J304" i="4" s="1"/>
  <c r="K303" i="4"/>
  <c r="J303" i="4"/>
  <c r="H303" i="4"/>
  <c r="G303" i="4"/>
  <c r="E303" i="4"/>
  <c r="D303" i="4"/>
  <c r="I303" i="4" s="1"/>
  <c r="J302" i="4"/>
  <c r="I302" i="4"/>
  <c r="H302" i="4"/>
  <c r="G302" i="4"/>
  <c r="E302" i="4"/>
  <c r="D302" i="4"/>
  <c r="K302" i="4" s="1"/>
  <c r="J301" i="4"/>
  <c r="I301" i="4"/>
  <c r="H301" i="4"/>
  <c r="G301" i="4"/>
  <c r="E301" i="4"/>
  <c r="D301" i="4"/>
  <c r="K301" i="4" s="1"/>
  <c r="K300" i="4"/>
  <c r="I300" i="4"/>
  <c r="H300" i="4"/>
  <c r="G300" i="4"/>
  <c r="E300" i="4"/>
  <c r="D300" i="4"/>
  <c r="J300" i="4" s="1"/>
  <c r="K299" i="4"/>
  <c r="J299" i="4"/>
  <c r="H299" i="4"/>
  <c r="G299" i="4"/>
  <c r="E299" i="4"/>
  <c r="D299" i="4"/>
  <c r="I299" i="4" s="1"/>
  <c r="H298" i="4"/>
  <c r="G298" i="4"/>
  <c r="E298" i="4"/>
  <c r="D298" i="4"/>
  <c r="K298" i="4" s="1"/>
  <c r="H297" i="4"/>
  <c r="G297" i="4"/>
  <c r="E297" i="4"/>
  <c r="D297" i="4"/>
  <c r="K297" i="4" s="1"/>
  <c r="K296" i="4"/>
  <c r="H296" i="4"/>
  <c r="G296" i="4"/>
  <c r="E296" i="4"/>
  <c r="D296" i="4"/>
  <c r="J296" i="4" s="1"/>
  <c r="K295" i="4"/>
  <c r="J295" i="4"/>
  <c r="H295" i="4"/>
  <c r="G295" i="4"/>
  <c r="E295" i="4"/>
  <c r="D295" i="4"/>
  <c r="I295" i="4" s="1"/>
  <c r="J294" i="4"/>
  <c r="I294" i="4"/>
  <c r="H294" i="4"/>
  <c r="G294" i="4"/>
  <c r="E294" i="4"/>
  <c r="D294" i="4"/>
  <c r="K294" i="4" s="1"/>
  <c r="J293" i="4"/>
  <c r="I293" i="4"/>
  <c r="H293" i="4"/>
  <c r="G293" i="4"/>
  <c r="E293" i="4"/>
  <c r="D293" i="4"/>
  <c r="K293" i="4" s="1"/>
  <c r="K292" i="4"/>
  <c r="I292" i="4"/>
  <c r="H292" i="4"/>
  <c r="G292" i="4"/>
  <c r="E292" i="4"/>
  <c r="D292" i="4"/>
  <c r="J292" i="4" s="1"/>
  <c r="K291" i="4"/>
  <c r="J291" i="4"/>
  <c r="H291" i="4"/>
  <c r="G291" i="4"/>
  <c r="E291" i="4"/>
  <c r="D291" i="4"/>
  <c r="I291" i="4" s="1"/>
  <c r="H290" i="4"/>
  <c r="G290" i="4"/>
  <c r="E290" i="4"/>
  <c r="D290" i="4"/>
  <c r="K290" i="4" s="1"/>
  <c r="H289" i="4"/>
  <c r="G289" i="4"/>
  <c r="E289" i="4"/>
  <c r="D289" i="4"/>
  <c r="K289" i="4" s="1"/>
  <c r="K288" i="4"/>
  <c r="H288" i="4"/>
  <c r="G288" i="4"/>
  <c r="E288" i="4"/>
  <c r="D288" i="4"/>
  <c r="J288" i="4" s="1"/>
  <c r="K287" i="4"/>
  <c r="J287" i="4"/>
  <c r="H287" i="4"/>
  <c r="G287" i="4"/>
  <c r="E287" i="4"/>
  <c r="D287" i="4"/>
  <c r="I287" i="4" s="1"/>
  <c r="J286" i="4"/>
  <c r="I286" i="4"/>
  <c r="H286" i="4"/>
  <c r="G286" i="4"/>
  <c r="E286" i="4"/>
  <c r="D286" i="4"/>
  <c r="K286" i="4" s="1"/>
  <c r="J285" i="4"/>
  <c r="I285" i="4"/>
  <c r="H285" i="4"/>
  <c r="G285" i="4"/>
  <c r="E285" i="4"/>
  <c r="D285" i="4"/>
  <c r="K285" i="4" s="1"/>
  <c r="K284" i="4"/>
  <c r="I284" i="4"/>
  <c r="H284" i="4"/>
  <c r="G284" i="4"/>
  <c r="E284" i="4"/>
  <c r="D284" i="4"/>
  <c r="J284" i="4" s="1"/>
  <c r="K283" i="4"/>
  <c r="J283" i="4"/>
  <c r="H283" i="4"/>
  <c r="G283" i="4"/>
  <c r="E283" i="4"/>
  <c r="D283" i="4"/>
  <c r="I283" i="4" s="1"/>
  <c r="H282" i="4"/>
  <c r="G282" i="4"/>
  <c r="E282" i="4"/>
  <c r="D282" i="4"/>
  <c r="K282" i="4" s="1"/>
  <c r="H281" i="4"/>
  <c r="G281" i="4"/>
  <c r="E281" i="4"/>
  <c r="D281" i="4"/>
  <c r="K281" i="4" s="1"/>
  <c r="K280" i="4"/>
  <c r="H280" i="4"/>
  <c r="G280" i="4"/>
  <c r="E280" i="4"/>
  <c r="D280" i="4"/>
  <c r="J280" i="4" s="1"/>
  <c r="K279" i="4"/>
  <c r="J279" i="4"/>
  <c r="H279" i="4"/>
  <c r="G279" i="4"/>
  <c r="E279" i="4"/>
  <c r="D279" i="4"/>
  <c r="I279" i="4" s="1"/>
  <c r="J278" i="4"/>
  <c r="I278" i="4"/>
  <c r="H278" i="4"/>
  <c r="G278" i="4"/>
  <c r="E278" i="4"/>
  <c r="D278" i="4"/>
  <c r="K278" i="4" s="1"/>
  <c r="J277" i="4"/>
  <c r="I277" i="4"/>
  <c r="H277" i="4"/>
  <c r="G277" i="4"/>
  <c r="E277" i="4"/>
  <c r="D277" i="4"/>
  <c r="K277" i="4" s="1"/>
  <c r="K276" i="4"/>
  <c r="I276" i="4"/>
  <c r="H276" i="4"/>
  <c r="G276" i="4"/>
  <c r="E276" i="4"/>
  <c r="D276" i="4"/>
  <c r="J276" i="4" s="1"/>
  <c r="K275" i="4"/>
  <c r="J275" i="4"/>
  <c r="H275" i="4"/>
  <c r="G275" i="4"/>
  <c r="E275" i="4"/>
  <c r="D275" i="4"/>
  <c r="I275" i="4" s="1"/>
  <c r="H274" i="4"/>
  <c r="G274" i="4"/>
  <c r="E274" i="4"/>
  <c r="D274" i="4"/>
  <c r="K274" i="4" s="1"/>
  <c r="H273" i="4"/>
  <c r="G273" i="4"/>
  <c r="E273" i="4"/>
  <c r="D273" i="4"/>
  <c r="K273" i="4" s="1"/>
  <c r="K272" i="4"/>
  <c r="H272" i="4"/>
  <c r="G272" i="4"/>
  <c r="E272" i="4"/>
  <c r="D272" i="4"/>
  <c r="J272" i="4" s="1"/>
  <c r="K271" i="4"/>
  <c r="J271" i="4"/>
  <c r="H271" i="4"/>
  <c r="G271" i="4"/>
  <c r="E271" i="4"/>
  <c r="D271" i="4"/>
  <c r="I271" i="4" s="1"/>
  <c r="J270" i="4"/>
  <c r="I270" i="4"/>
  <c r="H270" i="4"/>
  <c r="G270" i="4"/>
  <c r="E270" i="4"/>
  <c r="D270" i="4"/>
  <c r="K270" i="4" s="1"/>
  <c r="J269" i="4"/>
  <c r="I269" i="4"/>
  <c r="H269" i="4"/>
  <c r="G269" i="4"/>
  <c r="E269" i="4"/>
  <c r="D269" i="4"/>
  <c r="K269" i="4" s="1"/>
  <c r="K268" i="4"/>
  <c r="I268" i="4"/>
  <c r="H268" i="4"/>
  <c r="G268" i="4"/>
  <c r="E268" i="4"/>
  <c r="D268" i="4"/>
  <c r="J268" i="4" s="1"/>
  <c r="K267" i="4"/>
  <c r="J267" i="4"/>
  <c r="H267" i="4"/>
  <c r="G267" i="4"/>
  <c r="E267" i="4"/>
  <c r="D267" i="4"/>
  <c r="I267" i="4" s="1"/>
  <c r="H266" i="4"/>
  <c r="G266" i="4"/>
  <c r="E266" i="4"/>
  <c r="D266" i="4"/>
  <c r="K266" i="4" s="1"/>
  <c r="H265" i="4"/>
  <c r="G265" i="4"/>
  <c r="E265" i="4"/>
  <c r="D265" i="4"/>
  <c r="K265" i="4" s="1"/>
  <c r="K264" i="4"/>
  <c r="H264" i="4"/>
  <c r="G264" i="4"/>
  <c r="E264" i="4"/>
  <c r="D264" i="4"/>
  <c r="J264" i="4" s="1"/>
  <c r="K263" i="4"/>
  <c r="J263" i="4"/>
  <c r="H263" i="4"/>
  <c r="G263" i="4"/>
  <c r="E263" i="4"/>
  <c r="D263" i="4"/>
  <c r="I263" i="4" s="1"/>
  <c r="J262" i="4"/>
  <c r="I262" i="4"/>
  <c r="H262" i="4"/>
  <c r="G262" i="4"/>
  <c r="E262" i="4"/>
  <c r="D262" i="4"/>
  <c r="K262" i="4" s="1"/>
  <c r="J261" i="4"/>
  <c r="I261" i="4"/>
  <c r="H261" i="4"/>
  <c r="G261" i="4"/>
  <c r="E261" i="4"/>
  <c r="D261" i="4"/>
  <c r="K261" i="4" s="1"/>
  <c r="K260" i="4"/>
  <c r="I260" i="4"/>
  <c r="H260" i="4"/>
  <c r="G260" i="4"/>
  <c r="E260" i="4"/>
  <c r="D260" i="4"/>
  <c r="J260" i="4" s="1"/>
  <c r="K259" i="4"/>
  <c r="J259" i="4"/>
  <c r="H259" i="4"/>
  <c r="G259" i="4"/>
  <c r="E259" i="4"/>
  <c r="D259" i="4"/>
  <c r="I259" i="4" s="1"/>
  <c r="H258" i="4"/>
  <c r="G258" i="4"/>
  <c r="E258" i="4"/>
  <c r="D258" i="4"/>
  <c r="K258" i="4" s="1"/>
  <c r="H257" i="4"/>
  <c r="G257" i="4"/>
  <c r="E257" i="4"/>
  <c r="D257" i="4"/>
  <c r="K257" i="4" s="1"/>
  <c r="K256" i="4"/>
  <c r="H256" i="4"/>
  <c r="G256" i="4"/>
  <c r="E256" i="4"/>
  <c r="D256" i="4"/>
  <c r="J256" i="4" s="1"/>
  <c r="K255" i="4"/>
  <c r="J255" i="4"/>
  <c r="H255" i="4"/>
  <c r="G255" i="4"/>
  <c r="E255" i="4"/>
  <c r="D255" i="4"/>
  <c r="I255" i="4" s="1"/>
  <c r="J254" i="4"/>
  <c r="I254" i="4"/>
  <c r="H254" i="4"/>
  <c r="G254" i="4"/>
  <c r="E254" i="4"/>
  <c r="D254" i="4"/>
  <c r="K254" i="4" s="1"/>
  <c r="J253" i="4"/>
  <c r="I253" i="4"/>
  <c r="H253" i="4"/>
  <c r="G253" i="4"/>
  <c r="E253" i="4"/>
  <c r="D253" i="4"/>
  <c r="K253" i="4" s="1"/>
  <c r="K252" i="4"/>
  <c r="I252" i="4"/>
  <c r="H252" i="4"/>
  <c r="G252" i="4"/>
  <c r="E252" i="4"/>
  <c r="D252" i="4"/>
  <c r="J252" i="4" s="1"/>
  <c r="K251" i="4"/>
  <c r="J251" i="4"/>
  <c r="H251" i="4"/>
  <c r="G251" i="4"/>
  <c r="E251" i="4"/>
  <c r="D251" i="4"/>
  <c r="I251" i="4" s="1"/>
  <c r="H250" i="4"/>
  <c r="G250" i="4"/>
  <c r="E250" i="4"/>
  <c r="D250" i="4"/>
  <c r="K250" i="4" s="1"/>
  <c r="H249" i="4"/>
  <c r="G249" i="4"/>
  <c r="E249" i="4"/>
  <c r="D249" i="4"/>
  <c r="K249" i="4" s="1"/>
  <c r="K248" i="4"/>
  <c r="H248" i="4"/>
  <c r="G248" i="4"/>
  <c r="E248" i="4"/>
  <c r="D248" i="4"/>
  <c r="J248" i="4" s="1"/>
  <c r="K247" i="4"/>
  <c r="J247" i="4"/>
  <c r="H247" i="4"/>
  <c r="G247" i="4"/>
  <c r="E247" i="4"/>
  <c r="D247" i="4"/>
  <c r="I247" i="4" s="1"/>
  <c r="J246" i="4"/>
  <c r="I246" i="4"/>
  <c r="H246" i="4"/>
  <c r="G246" i="4"/>
  <c r="E246" i="4"/>
  <c r="D246" i="4"/>
  <c r="K246" i="4" s="1"/>
  <c r="J245" i="4"/>
  <c r="I245" i="4"/>
  <c r="H245" i="4"/>
  <c r="G245" i="4"/>
  <c r="E245" i="4"/>
  <c r="D245" i="4"/>
  <c r="K245" i="4" s="1"/>
  <c r="K244" i="4"/>
  <c r="I244" i="4"/>
  <c r="H244" i="4"/>
  <c r="G244" i="4"/>
  <c r="E244" i="4"/>
  <c r="D244" i="4"/>
  <c r="J244" i="4" s="1"/>
  <c r="K243" i="4"/>
  <c r="J243" i="4"/>
  <c r="H243" i="4"/>
  <c r="G243" i="4"/>
  <c r="E243" i="4"/>
  <c r="D243" i="4"/>
  <c r="I243" i="4" s="1"/>
  <c r="H242" i="4"/>
  <c r="G242" i="4"/>
  <c r="E242" i="4"/>
  <c r="D242" i="4"/>
  <c r="K242" i="4" s="1"/>
  <c r="H241" i="4"/>
  <c r="G241" i="4"/>
  <c r="E241" i="4"/>
  <c r="D241" i="4"/>
  <c r="K241" i="4" s="1"/>
  <c r="K240" i="4"/>
  <c r="H240" i="4"/>
  <c r="G240" i="4"/>
  <c r="E240" i="4"/>
  <c r="D240" i="4"/>
  <c r="J240" i="4" s="1"/>
  <c r="K239" i="4"/>
  <c r="J239" i="4"/>
  <c r="H239" i="4"/>
  <c r="G239" i="4"/>
  <c r="E239" i="4"/>
  <c r="D239" i="4"/>
  <c r="I239" i="4" s="1"/>
  <c r="J238" i="4"/>
  <c r="I238" i="4"/>
  <c r="H238" i="4"/>
  <c r="G238" i="4"/>
  <c r="E238" i="4"/>
  <c r="D238" i="4"/>
  <c r="K238" i="4" s="1"/>
  <c r="J237" i="4"/>
  <c r="I237" i="4"/>
  <c r="H237" i="4"/>
  <c r="G237" i="4"/>
  <c r="E237" i="4"/>
  <c r="D237" i="4"/>
  <c r="K237" i="4" s="1"/>
  <c r="K236" i="4"/>
  <c r="I236" i="4"/>
  <c r="H236" i="4"/>
  <c r="G236" i="4"/>
  <c r="E236" i="4"/>
  <c r="D236" i="4"/>
  <c r="J236" i="4" s="1"/>
  <c r="K235" i="4"/>
  <c r="J235" i="4"/>
  <c r="H235" i="4"/>
  <c r="G235" i="4"/>
  <c r="E235" i="4"/>
  <c r="D235" i="4"/>
  <c r="I235" i="4" s="1"/>
  <c r="H234" i="4"/>
  <c r="G234" i="4"/>
  <c r="E234" i="4"/>
  <c r="D234" i="4"/>
  <c r="K234" i="4" s="1"/>
  <c r="H233" i="4"/>
  <c r="G233" i="4"/>
  <c r="E233" i="4"/>
  <c r="D233" i="4"/>
  <c r="K233" i="4" s="1"/>
  <c r="K232" i="4"/>
  <c r="H232" i="4"/>
  <c r="G232" i="4"/>
  <c r="E232" i="4"/>
  <c r="D232" i="4"/>
  <c r="J232" i="4" s="1"/>
  <c r="K231" i="4"/>
  <c r="J231" i="4"/>
  <c r="H231" i="4"/>
  <c r="G231" i="4"/>
  <c r="E231" i="4"/>
  <c r="D231" i="4"/>
  <c r="I231" i="4" s="1"/>
  <c r="J230" i="4"/>
  <c r="I230" i="4"/>
  <c r="H230" i="4"/>
  <c r="G230" i="4"/>
  <c r="E230" i="4"/>
  <c r="D230" i="4"/>
  <c r="K230" i="4" s="1"/>
  <c r="J229" i="4"/>
  <c r="I229" i="4"/>
  <c r="H229" i="4"/>
  <c r="G229" i="4"/>
  <c r="E229" i="4"/>
  <c r="D229" i="4"/>
  <c r="K229" i="4" s="1"/>
  <c r="K228" i="4"/>
  <c r="I228" i="4"/>
  <c r="H228" i="4"/>
  <c r="G228" i="4"/>
  <c r="E228" i="4"/>
  <c r="D228" i="4"/>
  <c r="J228" i="4" s="1"/>
  <c r="K227" i="4"/>
  <c r="J227" i="4"/>
  <c r="H227" i="4"/>
  <c r="G227" i="4"/>
  <c r="E227" i="4"/>
  <c r="D227" i="4"/>
  <c r="I227" i="4" s="1"/>
  <c r="H226" i="4"/>
  <c r="G226" i="4"/>
  <c r="E226" i="4"/>
  <c r="D226" i="4"/>
  <c r="K226" i="4" s="1"/>
  <c r="H225" i="4"/>
  <c r="G225" i="4"/>
  <c r="E225" i="4"/>
  <c r="D225" i="4"/>
  <c r="K225" i="4" s="1"/>
  <c r="K224" i="4"/>
  <c r="H224" i="4"/>
  <c r="G224" i="4"/>
  <c r="E224" i="4"/>
  <c r="D224" i="4"/>
  <c r="J224" i="4" s="1"/>
  <c r="K223" i="4"/>
  <c r="J223" i="4"/>
  <c r="H223" i="4"/>
  <c r="G223" i="4"/>
  <c r="E223" i="4"/>
  <c r="D223" i="4"/>
  <c r="I223" i="4" s="1"/>
  <c r="J222" i="4"/>
  <c r="I222" i="4"/>
  <c r="H222" i="4"/>
  <c r="G222" i="4"/>
  <c r="E222" i="4"/>
  <c r="D222" i="4"/>
  <c r="K222" i="4" s="1"/>
  <c r="J221" i="4"/>
  <c r="I221" i="4"/>
  <c r="H221" i="4"/>
  <c r="G221" i="4"/>
  <c r="E221" i="4"/>
  <c r="D221" i="4"/>
  <c r="K221" i="4" s="1"/>
  <c r="K220" i="4"/>
  <c r="I220" i="4"/>
  <c r="H220" i="4"/>
  <c r="G220" i="4"/>
  <c r="E220" i="4"/>
  <c r="D220" i="4"/>
  <c r="J220" i="4" s="1"/>
  <c r="K219" i="4"/>
  <c r="J219" i="4"/>
  <c r="H219" i="4"/>
  <c r="G219" i="4"/>
  <c r="E219" i="4"/>
  <c r="D219" i="4"/>
  <c r="I219" i="4" s="1"/>
  <c r="H218" i="4"/>
  <c r="G218" i="4"/>
  <c r="E218" i="4"/>
  <c r="D218" i="4"/>
  <c r="K218" i="4" s="1"/>
  <c r="H217" i="4"/>
  <c r="G217" i="4"/>
  <c r="E217" i="4"/>
  <c r="D217" i="4"/>
  <c r="K217" i="4" s="1"/>
  <c r="K216" i="4"/>
  <c r="H216" i="4"/>
  <c r="G216" i="4"/>
  <c r="E216" i="4"/>
  <c r="D216" i="4"/>
  <c r="J216" i="4" s="1"/>
  <c r="K215" i="4"/>
  <c r="J215" i="4"/>
  <c r="H215" i="4"/>
  <c r="G215" i="4"/>
  <c r="E215" i="4"/>
  <c r="D215" i="4"/>
  <c r="I215" i="4" s="1"/>
  <c r="J214" i="4"/>
  <c r="I214" i="4"/>
  <c r="H214" i="4"/>
  <c r="G214" i="4"/>
  <c r="E214" i="4"/>
  <c r="D214" i="4"/>
  <c r="K214" i="4" s="1"/>
  <c r="J213" i="4"/>
  <c r="I213" i="4"/>
  <c r="H213" i="4"/>
  <c r="G213" i="4"/>
  <c r="E213" i="4"/>
  <c r="D213" i="4"/>
  <c r="K213" i="4" s="1"/>
  <c r="K212" i="4"/>
  <c r="I212" i="4"/>
  <c r="H212" i="4"/>
  <c r="G212" i="4"/>
  <c r="E212" i="4"/>
  <c r="D212" i="4"/>
  <c r="J212" i="4" s="1"/>
  <c r="K211" i="4"/>
  <c r="J211" i="4"/>
  <c r="H211" i="4"/>
  <c r="G211" i="4"/>
  <c r="E211" i="4"/>
  <c r="D211" i="4"/>
  <c r="I211" i="4" s="1"/>
  <c r="H210" i="4"/>
  <c r="G210" i="4"/>
  <c r="E210" i="4"/>
  <c r="D210" i="4"/>
  <c r="K210" i="4" s="1"/>
  <c r="H209" i="4"/>
  <c r="G209" i="4"/>
  <c r="E209" i="4"/>
  <c r="D209" i="4"/>
  <c r="K209" i="4" s="1"/>
  <c r="K208" i="4"/>
  <c r="H208" i="4"/>
  <c r="G208" i="4"/>
  <c r="E208" i="4"/>
  <c r="D208" i="4"/>
  <c r="J208" i="4" s="1"/>
  <c r="K207" i="4"/>
  <c r="J207" i="4"/>
  <c r="H207" i="4"/>
  <c r="G207" i="4"/>
  <c r="E207" i="4"/>
  <c r="D207" i="4"/>
  <c r="I207" i="4" s="1"/>
  <c r="J206" i="4"/>
  <c r="I206" i="4"/>
  <c r="H206" i="4"/>
  <c r="G206" i="4"/>
  <c r="E206" i="4"/>
  <c r="D206" i="4"/>
  <c r="K206" i="4" s="1"/>
  <c r="J205" i="4"/>
  <c r="I205" i="4"/>
  <c r="H205" i="4"/>
  <c r="G205" i="4"/>
  <c r="E205" i="4"/>
  <c r="D205" i="4"/>
  <c r="K205" i="4" s="1"/>
  <c r="K204" i="4"/>
  <c r="I204" i="4"/>
  <c r="H204" i="4"/>
  <c r="G204" i="4"/>
  <c r="E204" i="4"/>
  <c r="D204" i="4"/>
  <c r="J204" i="4" s="1"/>
  <c r="K203" i="4"/>
  <c r="J203" i="4"/>
  <c r="H203" i="4"/>
  <c r="G203" i="4"/>
  <c r="E203" i="4"/>
  <c r="D203" i="4"/>
  <c r="I203" i="4" s="1"/>
  <c r="H202" i="4"/>
  <c r="G202" i="4"/>
  <c r="E202" i="4"/>
  <c r="D202" i="4"/>
  <c r="K202" i="4" s="1"/>
  <c r="H201" i="4"/>
  <c r="G201" i="4"/>
  <c r="E201" i="4"/>
  <c r="D201" i="4"/>
  <c r="K201" i="4" s="1"/>
  <c r="K200" i="4"/>
  <c r="H200" i="4"/>
  <c r="G200" i="4"/>
  <c r="E200" i="4"/>
  <c r="D200" i="4"/>
  <c r="J200" i="4" s="1"/>
  <c r="K199" i="4"/>
  <c r="J199" i="4"/>
  <c r="H199" i="4"/>
  <c r="G199" i="4"/>
  <c r="E199" i="4"/>
  <c r="D199" i="4"/>
  <c r="I199" i="4" s="1"/>
  <c r="J198" i="4"/>
  <c r="I198" i="4"/>
  <c r="H198" i="4"/>
  <c r="G198" i="4"/>
  <c r="E198" i="4"/>
  <c r="D198" i="4"/>
  <c r="K198" i="4" s="1"/>
  <c r="J197" i="4"/>
  <c r="I197" i="4"/>
  <c r="H197" i="4"/>
  <c r="G197" i="4"/>
  <c r="E197" i="4"/>
  <c r="D197" i="4"/>
  <c r="K197" i="4" s="1"/>
  <c r="K196" i="4"/>
  <c r="I196" i="4"/>
  <c r="H196" i="4"/>
  <c r="G196" i="4"/>
  <c r="E196" i="4"/>
  <c r="D196" i="4"/>
  <c r="J196" i="4" s="1"/>
  <c r="K195" i="4"/>
  <c r="J195" i="4"/>
  <c r="H195" i="4"/>
  <c r="G195" i="4"/>
  <c r="E195" i="4"/>
  <c r="D195" i="4"/>
  <c r="I195" i="4" s="1"/>
  <c r="H194" i="4"/>
  <c r="G194" i="4"/>
  <c r="E194" i="4"/>
  <c r="D194" i="4"/>
  <c r="K194" i="4" s="1"/>
  <c r="H193" i="4"/>
  <c r="G193" i="4"/>
  <c r="E193" i="4"/>
  <c r="D193" i="4"/>
  <c r="K193" i="4" s="1"/>
  <c r="K192" i="4"/>
  <c r="H192" i="4"/>
  <c r="G192" i="4"/>
  <c r="E192" i="4"/>
  <c r="D192" i="4"/>
  <c r="J192" i="4" s="1"/>
  <c r="K191" i="4"/>
  <c r="J191" i="4"/>
  <c r="H191" i="4"/>
  <c r="G191" i="4"/>
  <c r="E191" i="4"/>
  <c r="D191" i="4"/>
  <c r="I191" i="4" s="1"/>
  <c r="J190" i="4"/>
  <c r="I190" i="4"/>
  <c r="H190" i="4"/>
  <c r="G190" i="4"/>
  <c r="E190" i="4"/>
  <c r="D190" i="4"/>
  <c r="K190" i="4" s="1"/>
  <c r="J189" i="4"/>
  <c r="I189" i="4"/>
  <c r="H189" i="4"/>
  <c r="G189" i="4"/>
  <c r="E189" i="4"/>
  <c r="D189" i="4"/>
  <c r="K189" i="4" s="1"/>
  <c r="K188" i="4"/>
  <c r="I188" i="4"/>
  <c r="H188" i="4"/>
  <c r="G188" i="4"/>
  <c r="E188" i="4"/>
  <c r="D188" i="4"/>
  <c r="J188" i="4" s="1"/>
  <c r="K187" i="4"/>
  <c r="J187" i="4"/>
  <c r="H187" i="4"/>
  <c r="G187" i="4"/>
  <c r="E187" i="4"/>
  <c r="D187" i="4"/>
  <c r="I187" i="4" s="1"/>
  <c r="H186" i="4"/>
  <c r="G186" i="4"/>
  <c r="E186" i="4"/>
  <c r="D186" i="4"/>
  <c r="K186" i="4" s="1"/>
  <c r="H185" i="4"/>
  <c r="G185" i="4"/>
  <c r="E185" i="4"/>
  <c r="D185" i="4"/>
  <c r="K185" i="4" s="1"/>
  <c r="K184" i="4"/>
  <c r="H184" i="4"/>
  <c r="G184" i="4"/>
  <c r="E184" i="4"/>
  <c r="D184" i="4"/>
  <c r="J184" i="4" s="1"/>
  <c r="K183" i="4"/>
  <c r="J183" i="4"/>
  <c r="H183" i="4"/>
  <c r="G183" i="4"/>
  <c r="E183" i="4"/>
  <c r="D183" i="4"/>
  <c r="I183" i="4" s="1"/>
  <c r="J182" i="4"/>
  <c r="I182" i="4"/>
  <c r="H182" i="4"/>
  <c r="G182" i="4"/>
  <c r="E182" i="4"/>
  <c r="D182" i="4"/>
  <c r="K182" i="4" s="1"/>
  <c r="J181" i="4"/>
  <c r="I181" i="4"/>
  <c r="H181" i="4"/>
  <c r="G181" i="4"/>
  <c r="E181" i="4"/>
  <c r="D181" i="4"/>
  <c r="K181" i="4" s="1"/>
  <c r="K180" i="4"/>
  <c r="I180" i="4"/>
  <c r="H180" i="4"/>
  <c r="G180" i="4"/>
  <c r="E180" i="4"/>
  <c r="D180" i="4"/>
  <c r="J180" i="4" s="1"/>
  <c r="K179" i="4"/>
  <c r="J179" i="4"/>
  <c r="H179" i="4"/>
  <c r="G179" i="4"/>
  <c r="E179" i="4"/>
  <c r="D179" i="4"/>
  <c r="I179" i="4" s="1"/>
  <c r="H178" i="4"/>
  <c r="G178" i="4"/>
  <c r="E178" i="4"/>
  <c r="D178" i="4"/>
  <c r="K178" i="4" s="1"/>
  <c r="H177" i="4"/>
  <c r="G177" i="4"/>
  <c r="E177" i="4"/>
  <c r="D177" i="4"/>
  <c r="K177" i="4" s="1"/>
  <c r="K176" i="4"/>
  <c r="H176" i="4"/>
  <c r="G176" i="4"/>
  <c r="E176" i="4"/>
  <c r="D176" i="4"/>
  <c r="J176" i="4" s="1"/>
  <c r="K175" i="4"/>
  <c r="J175" i="4"/>
  <c r="H175" i="4"/>
  <c r="G175" i="4"/>
  <c r="E175" i="4"/>
  <c r="D175" i="4"/>
  <c r="I175" i="4" s="1"/>
  <c r="J174" i="4"/>
  <c r="I174" i="4"/>
  <c r="H174" i="4"/>
  <c r="G174" i="4"/>
  <c r="E174" i="4"/>
  <c r="D174" i="4"/>
  <c r="K174" i="4" s="1"/>
  <c r="J173" i="4"/>
  <c r="I173" i="4"/>
  <c r="H173" i="4"/>
  <c r="G173" i="4"/>
  <c r="E173" i="4"/>
  <c r="D173" i="4"/>
  <c r="K173" i="4" s="1"/>
  <c r="K172" i="4"/>
  <c r="I172" i="4"/>
  <c r="H172" i="4"/>
  <c r="G172" i="4"/>
  <c r="E172" i="4"/>
  <c r="D172" i="4"/>
  <c r="J172" i="4" s="1"/>
  <c r="K171" i="4"/>
  <c r="J171" i="4"/>
  <c r="H171" i="4"/>
  <c r="G171" i="4"/>
  <c r="E171" i="4"/>
  <c r="D171" i="4"/>
  <c r="I171" i="4" s="1"/>
  <c r="H170" i="4"/>
  <c r="G170" i="4"/>
  <c r="E170" i="4"/>
  <c r="D170" i="4"/>
  <c r="K170" i="4" s="1"/>
  <c r="H169" i="4"/>
  <c r="G169" i="4"/>
  <c r="E169" i="4"/>
  <c r="D169" i="4"/>
  <c r="K169" i="4" s="1"/>
  <c r="K168" i="4"/>
  <c r="H168" i="4"/>
  <c r="G168" i="4"/>
  <c r="E168" i="4"/>
  <c r="D168" i="4"/>
  <c r="J168" i="4" s="1"/>
  <c r="K167" i="4"/>
  <c r="J167" i="4"/>
  <c r="H167" i="4"/>
  <c r="G167" i="4"/>
  <c r="E167" i="4"/>
  <c r="D167" i="4"/>
  <c r="I167" i="4" s="1"/>
  <c r="J166" i="4"/>
  <c r="I166" i="4"/>
  <c r="H166" i="4"/>
  <c r="G166" i="4"/>
  <c r="E166" i="4"/>
  <c r="D166" i="4"/>
  <c r="K166" i="4" s="1"/>
  <c r="J165" i="4"/>
  <c r="I165" i="4"/>
  <c r="H165" i="4"/>
  <c r="G165" i="4"/>
  <c r="E165" i="4"/>
  <c r="D165" i="4"/>
  <c r="K165" i="4" s="1"/>
  <c r="K164" i="4"/>
  <c r="I164" i="4"/>
  <c r="H164" i="4"/>
  <c r="G164" i="4"/>
  <c r="E164" i="4"/>
  <c r="D164" i="4"/>
  <c r="J164" i="4" s="1"/>
  <c r="K163" i="4"/>
  <c r="J163" i="4"/>
  <c r="H163" i="4"/>
  <c r="G163" i="4"/>
  <c r="E163" i="4"/>
  <c r="D163" i="4"/>
  <c r="I163" i="4" s="1"/>
  <c r="H162" i="4"/>
  <c r="G162" i="4"/>
  <c r="E162" i="4"/>
  <c r="D162" i="4"/>
  <c r="K162" i="4" s="1"/>
  <c r="H161" i="4"/>
  <c r="G161" i="4"/>
  <c r="E161" i="4"/>
  <c r="D161" i="4"/>
  <c r="K161" i="4" s="1"/>
  <c r="K160" i="4"/>
  <c r="H160" i="4"/>
  <c r="G160" i="4"/>
  <c r="E160" i="4"/>
  <c r="D160" i="4"/>
  <c r="J160" i="4" s="1"/>
  <c r="K159" i="4"/>
  <c r="J159" i="4"/>
  <c r="H159" i="4"/>
  <c r="G159" i="4"/>
  <c r="E159" i="4"/>
  <c r="D159" i="4"/>
  <c r="I159" i="4" s="1"/>
  <c r="J158" i="4"/>
  <c r="I158" i="4"/>
  <c r="H158" i="4"/>
  <c r="G158" i="4"/>
  <c r="E158" i="4"/>
  <c r="D158" i="4"/>
  <c r="K158" i="4" s="1"/>
  <c r="J157" i="4"/>
  <c r="I157" i="4"/>
  <c r="H157" i="4"/>
  <c r="G157" i="4"/>
  <c r="E157" i="4"/>
  <c r="D157" i="4"/>
  <c r="K157" i="4" s="1"/>
  <c r="K156" i="4"/>
  <c r="I156" i="4"/>
  <c r="H156" i="4"/>
  <c r="G156" i="4"/>
  <c r="E156" i="4"/>
  <c r="D156" i="4"/>
  <c r="J156" i="4" s="1"/>
  <c r="K155" i="4"/>
  <c r="J155" i="4"/>
  <c r="H155" i="4"/>
  <c r="G155" i="4"/>
  <c r="E155" i="4"/>
  <c r="D155" i="4"/>
  <c r="I155" i="4" s="1"/>
  <c r="H154" i="4"/>
  <c r="G154" i="4"/>
  <c r="E154" i="4"/>
  <c r="D154" i="4"/>
  <c r="K154" i="4" s="1"/>
  <c r="H153" i="4"/>
  <c r="G153" i="4"/>
  <c r="E153" i="4"/>
  <c r="D153" i="4"/>
  <c r="K153" i="4" s="1"/>
  <c r="K152" i="4"/>
  <c r="H152" i="4"/>
  <c r="G152" i="4"/>
  <c r="E152" i="4"/>
  <c r="D152" i="4"/>
  <c r="J152" i="4" s="1"/>
  <c r="K151" i="4"/>
  <c r="J151" i="4"/>
  <c r="H151" i="4"/>
  <c r="G151" i="4"/>
  <c r="E151" i="4"/>
  <c r="D151" i="4"/>
  <c r="I151" i="4" s="1"/>
  <c r="J150" i="4"/>
  <c r="I150" i="4"/>
  <c r="H150" i="4"/>
  <c r="G150" i="4"/>
  <c r="E150" i="4"/>
  <c r="D150" i="4"/>
  <c r="K150" i="4" s="1"/>
  <c r="J149" i="4"/>
  <c r="I149" i="4"/>
  <c r="H149" i="4"/>
  <c r="G149" i="4"/>
  <c r="E149" i="4"/>
  <c r="D149" i="4"/>
  <c r="K149" i="4" s="1"/>
  <c r="K148" i="4"/>
  <c r="I148" i="4"/>
  <c r="H148" i="4"/>
  <c r="G148" i="4"/>
  <c r="E148" i="4"/>
  <c r="D148" i="4"/>
  <c r="J148" i="4" s="1"/>
  <c r="K147" i="4"/>
  <c r="J147" i="4"/>
  <c r="H147" i="4"/>
  <c r="G147" i="4"/>
  <c r="E147" i="4"/>
  <c r="D147" i="4"/>
  <c r="I147" i="4" s="1"/>
  <c r="H146" i="4"/>
  <c r="G146" i="4"/>
  <c r="E146" i="4"/>
  <c r="D146" i="4"/>
  <c r="K146" i="4" s="1"/>
  <c r="H145" i="4"/>
  <c r="G145" i="4"/>
  <c r="E145" i="4"/>
  <c r="D145" i="4"/>
  <c r="K145" i="4" s="1"/>
  <c r="K144" i="4"/>
  <c r="H144" i="4"/>
  <c r="G144" i="4"/>
  <c r="E144" i="4"/>
  <c r="D144" i="4"/>
  <c r="J144" i="4" s="1"/>
  <c r="K143" i="4"/>
  <c r="J143" i="4"/>
  <c r="H143" i="4"/>
  <c r="G143" i="4"/>
  <c r="E143" i="4"/>
  <c r="D143" i="4"/>
  <c r="I143" i="4" s="1"/>
  <c r="J142" i="4"/>
  <c r="I142" i="4"/>
  <c r="H142" i="4"/>
  <c r="G142" i="4"/>
  <c r="E142" i="4"/>
  <c r="D142" i="4"/>
  <c r="K142" i="4" s="1"/>
  <c r="J141" i="4"/>
  <c r="I141" i="4"/>
  <c r="H141" i="4"/>
  <c r="G141" i="4"/>
  <c r="E141" i="4"/>
  <c r="D141" i="4"/>
  <c r="K141" i="4" s="1"/>
  <c r="K140" i="4"/>
  <c r="I140" i="4"/>
  <c r="H140" i="4"/>
  <c r="G140" i="4"/>
  <c r="E140" i="4"/>
  <c r="D140" i="4"/>
  <c r="J140" i="4" s="1"/>
  <c r="K139" i="4"/>
  <c r="J139" i="4"/>
  <c r="H139" i="4"/>
  <c r="G139" i="4"/>
  <c r="E139" i="4"/>
  <c r="D139" i="4"/>
  <c r="I139" i="4" s="1"/>
  <c r="H138" i="4"/>
  <c r="G138" i="4"/>
  <c r="E138" i="4"/>
  <c r="D138" i="4"/>
  <c r="K138" i="4" s="1"/>
  <c r="H137" i="4"/>
  <c r="G137" i="4"/>
  <c r="E137" i="4"/>
  <c r="D137" i="4"/>
  <c r="K137" i="4" s="1"/>
  <c r="K136" i="4"/>
  <c r="H136" i="4"/>
  <c r="G136" i="4"/>
  <c r="E136" i="4"/>
  <c r="D136" i="4"/>
  <c r="J136" i="4" s="1"/>
  <c r="K135" i="4"/>
  <c r="J135" i="4"/>
  <c r="H135" i="4"/>
  <c r="G135" i="4"/>
  <c r="E135" i="4"/>
  <c r="D135" i="4"/>
  <c r="I135" i="4" s="1"/>
  <c r="J134" i="4"/>
  <c r="I134" i="4"/>
  <c r="H134" i="4"/>
  <c r="G134" i="4"/>
  <c r="E134" i="4"/>
  <c r="D134" i="4"/>
  <c r="K134" i="4" s="1"/>
  <c r="J133" i="4"/>
  <c r="I133" i="4"/>
  <c r="H133" i="4"/>
  <c r="G133" i="4"/>
  <c r="E133" i="4"/>
  <c r="D133" i="4"/>
  <c r="K133" i="4" s="1"/>
  <c r="K132" i="4"/>
  <c r="I132" i="4"/>
  <c r="H132" i="4"/>
  <c r="G132" i="4"/>
  <c r="E132" i="4"/>
  <c r="D132" i="4"/>
  <c r="J132" i="4" s="1"/>
  <c r="K131" i="4"/>
  <c r="J131" i="4"/>
  <c r="H131" i="4"/>
  <c r="G131" i="4"/>
  <c r="E131" i="4"/>
  <c r="D131" i="4"/>
  <c r="I131" i="4" s="1"/>
  <c r="H130" i="4"/>
  <c r="G130" i="4"/>
  <c r="E130" i="4"/>
  <c r="D130" i="4"/>
  <c r="K130" i="4" s="1"/>
  <c r="H129" i="4"/>
  <c r="G129" i="4"/>
  <c r="E129" i="4"/>
  <c r="D129" i="4"/>
  <c r="K129" i="4" s="1"/>
  <c r="K128" i="4"/>
  <c r="H128" i="4"/>
  <c r="G128" i="4"/>
  <c r="E128" i="4"/>
  <c r="D128" i="4"/>
  <c r="J128" i="4" s="1"/>
  <c r="K127" i="4"/>
  <c r="J127" i="4"/>
  <c r="H127" i="4"/>
  <c r="G127" i="4"/>
  <c r="E127" i="4"/>
  <c r="D127" i="4"/>
  <c r="I127" i="4" s="1"/>
  <c r="J126" i="4"/>
  <c r="I126" i="4"/>
  <c r="H126" i="4"/>
  <c r="G126" i="4"/>
  <c r="E126" i="4"/>
  <c r="D126" i="4"/>
  <c r="K126" i="4" s="1"/>
  <c r="J125" i="4"/>
  <c r="I125" i="4"/>
  <c r="H125" i="4"/>
  <c r="G125" i="4"/>
  <c r="E125" i="4"/>
  <c r="D125" i="4"/>
  <c r="K125" i="4" s="1"/>
  <c r="K124" i="4"/>
  <c r="I124" i="4"/>
  <c r="H124" i="4"/>
  <c r="G124" i="4"/>
  <c r="E124" i="4"/>
  <c r="D124" i="4"/>
  <c r="J124" i="4" s="1"/>
  <c r="K123" i="4"/>
  <c r="J123" i="4"/>
  <c r="H123" i="4"/>
  <c r="G123" i="4"/>
  <c r="E123" i="4"/>
  <c r="D123" i="4"/>
  <c r="I123" i="4" s="1"/>
  <c r="H122" i="4"/>
  <c r="G122" i="4"/>
  <c r="E122" i="4"/>
  <c r="D122" i="4"/>
  <c r="K122" i="4" s="1"/>
  <c r="H121" i="4"/>
  <c r="G121" i="4"/>
  <c r="E121" i="4"/>
  <c r="D121" i="4"/>
  <c r="K121" i="4" s="1"/>
  <c r="K120" i="4"/>
  <c r="H120" i="4"/>
  <c r="G120" i="4"/>
  <c r="E120" i="4"/>
  <c r="D120" i="4"/>
  <c r="J120" i="4" s="1"/>
  <c r="K119" i="4"/>
  <c r="J119" i="4"/>
  <c r="H119" i="4"/>
  <c r="G119" i="4"/>
  <c r="E119" i="4"/>
  <c r="D119" i="4"/>
  <c r="I119" i="4" s="1"/>
  <c r="J118" i="4"/>
  <c r="I118" i="4"/>
  <c r="H118" i="4"/>
  <c r="G118" i="4"/>
  <c r="E118" i="4"/>
  <c r="D118" i="4"/>
  <c r="K118" i="4" s="1"/>
  <c r="J117" i="4"/>
  <c r="I117" i="4"/>
  <c r="H117" i="4"/>
  <c r="G117" i="4"/>
  <c r="E117" i="4"/>
  <c r="D117" i="4"/>
  <c r="K117" i="4" s="1"/>
  <c r="K116" i="4"/>
  <c r="I116" i="4"/>
  <c r="H116" i="4"/>
  <c r="G116" i="4"/>
  <c r="E116" i="4"/>
  <c r="D116" i="4"/>
  <c r="J116" i="4" s="1"/>
  <c r="K115" i="4"/>
  <c r="J115" i="4"/>
  <c r="H115" i="4"/>
  <c r="G115" i="4"/>
  <c r="E115" i="4"/>
  <c r="D115" i="4"/>
  <c r="I115" i="4" s="1"/>
  <c r="H114" i="4"/>
  <c r="G114" i="4"/>
  <c r="E114" i="4"/>
  <c r="D114" i="4"/>
  <c r="K114" i="4" s="1"/>
  <c r="H113" i="4"/>
  <c r="G113" i="4"/>
  <c r="E113" i="4"/>
  <c r="D113" i="4"/>
  <c r="K113" i="4" s="1"/>
  <c r="K112" i="4"/>
  <c r="H112" i="4"/>
  <c r="G112" i="4"/>
  <c r="E112" i="4"/>
  <c r="D112" i="4"/>
  <c r="J112" i="4" s="1"/>
  <c r="K111" i="4"/>
  <c r="J111" i="4"/>
  <c r="H111" i="4"/>
  <c r="G111" i="4"/>
  <c r="E111" i="4"/>
  <c r="D111" i="4"/>
  <c r="I111" i="4" s="1"/>
  <c r="J110" i="4"/>
  <c r="I110" i="4"/>
  <c r="H110" i="4"/>
  <c r="G110" i="4"/>
  <c r="E110" i="4"/>
  <c r="D110" i="4"/>
  <c r="K110" i="4" s="1"/>
  <c r="J109" i="4"/>
  <c r="I109" i="4"/>
  <c r="H109" i="4"/>
  <c r="G109" i="4"/>
  <c r="E109" i="4"/>
  <c r="D109" i="4"/>
  <c r="K109" i="4" s="1"/>
  <c r="K108" i="4"/>
  <c r="I108" i="4"/>
  <c r="H108" i="4"/>
  <c r="G108" i="4"/>
  <c r="E108" i="4"/>
  <c r="D108" i="4"/>
  <c r="J108" i="4" s="1"/>
  <c r="K107" i="4"/>
  <c r="J107" i="4"/>
  <c r="H107" i="4"/>
  <c r="G107" i="4"/>
  <c r="E107" i="4"/>
  <c r="D107" i="4"/>
  <c r="I107" i="4" s="1"/>
  <c r="H106" i="4"/>
  <c r="G106" i="4"/>
  <c r="E106" i="4"/>
  <c r="D106" i="4"/>
  <c r="K106" i="4" s="1"/>
  <c r="H105" i="4"/>
  <c r="G105" i="4"/>
  <c r="E105" i="4"/>
  <c r="D105" i="4"/>
  <c r="K105" i="4" s="1"/>
  <c r="K104" i="4"/>
  <c r="H104" i="4"/>
  <c r="G104" i="4"/>
  <c r="E104" i="4"/>
  <c r="D104" i="4"/>
  <c r="J104" i="4" s="1"/>
  <c r="K103" i="4"/>
  <c r="J103" i="4"/>
  <c r="H103" i="4"/>
  <c r="G103" i="4"/>
  <c r="E103" i="4"/>
  <c r="D103" i="4"/>
  <c r="I103" i="4" s="1"/>
  <c r="J102" i="4"/>
  <c r="I102" i="4"/>
  <c r="H102" i="4"/>
  <c r="G102" i="4"/>
  <c r="E102" i="4"/>
  <c r="D102" i="4"/>
  <c r="K102" i="4" s="1"/>
  <c r="J101" i="4"/>
  <c r="I101" i="4"/>
  <c r="H101" i="4"/>
  <c r="G101" i="4"/>
  <c r="E101" i="4"/>
  <c r="D101" i="4"/>
  <c r="K101" i="4" s="1"/>
  <c r="K100" i="4"/>
  <c r="I100" i="4"/>
  <c r="H100" i="4"/>
  <c r="G100" i="4"/>
  <c r="E100" i="4"/>
  <c r="D100" i="4"/>
  <c r="J100" i="4" s="1"/>
  <c r="K99" i="4"/>
  <c r="J99" i="4"/>
  <c r="H99" i="4"/>
  <c r="G99" i="4"/>
  <c r="E99" i="4"/>
  <c r="D99" i="4"/>
  <c r="I99" i="4" s="1"/>
  <c r="H98" i="4"/>
  <c r="G98" i="4"/>
  <c r="E98" i="4"/>
  <c r="D98" i="4"/>
  <c r="K98" i="4" s="1"/>
  <c r="H97" i="4"/>
  <c r="G97" i="4"/>
  <c r="E97" i="4"/>
  <c r="D97" i="4"/>
  <c r="K97" i="4" s="1"/>
  <c r="K96" i="4"/>
  <c r="H96" i="4"/>
  <c r="G96" i="4"/>
  <c r="E96" i="4"/>
  <c r="D96" i="4"/>
  <c r="J96" i="4" s="1"/>
  <c r="K95" i="4"/>
  <c r="J95" i="4"/>
  <c r="H95" i="4"/>
  <c r="G95" i="4"/>
  <c r="E95" i="4"/>
  <c r="D95" i="4"/>
  <c r="I95" i="4" s="1"/>
  <c r="J94" i="4"/>
  <c r="I94" i="4"/>
  <c r="H94" i="4"/>
  <c r="G94" i="4"/>
  <c r="E94" i="4"/>
  <c r="D94" i="4"/>
  <c r="K94" i="4" s="1"/>
  <c r="J93" i="4"/>
  <c r="I93" i="4"/>
  <c r="H93" i="4"/>
  <c r="G93" i="4"/>
  <c r="E93" i="4"/>
  <c r="D93" i="4"/>
  <c r="K93" i="4" s="1"/>
  <c r="K92" i="4"/>
  <c r="I92" i="4"/>
  <c r="H92" i="4"/>
  <c r="G92" i="4"/>
  <c r="E92" i="4"/>
  <c r="D92" i="4"/>
  <c r="J92" i="4" s="1"/>
  <c r="K91" i="4"/>
  <c r="J91" i="4"/>
  <c r="H91" i="4"/>
  <c r="G91" i="4"/>
  <c r="E91" i="4"/>
  <c r="D91" i="4"/>
  <c r="I91" i="4" s="1"/>
  <c r="H90" i="4"/>
  <c r="G90" i="4"/>
  <c r="E90" i="4"/>
  <c r="D90" i="4"/>
  <c r="K90" i="4" s="1"/>
  <c r="H89" i="4"/>
  <c r="G89" i="4"/>
  <c r="E89" i="4"/>
  <c r="D89" i="4"/>
  <c r="K89" i="4" s="1"/>
  <c r="K88" i="4"/>
  <c r="H88" i="4"/>
  <c r="G88" i="4"/>
  <c r="E88" i="4"/>
  <c r="D88" i="4"/>
  <c r="J88" i="4" s="1"/>
  <c r="K87" i="4"/>
  <c r="J87" i="4"/>
  <c r="H87" i="4"/>
  <c r="G87" i="4"/>
  <c r="E87" i="4"/>
  <c r="D87" i="4"/>
  <c r="I87" i="4" s="1"/>
  <c r="J86" i="4"/>
  <c r="I86" i="4"/>
  <c r="H86" i="4"/>
  <c r="G86" i="4"/>
  <c r="E86" i="4"/>
  <c r="D86" i="4"/>
  <c r="K86" i="4" s="1"/>
  <c r="J85" i="4"/>
  <c r="I85" i="4"/>
  <c r="H85" i="4"/>
  <c r="G85" i="4"/>
  <c r="E85" i="4"/>
  <c r="D85" i="4"/>
  <c r="K85" i="4" s="1"/>
  <c r="K84" i="4"/>
  <c r="I84" i="4"/>
  <c r="H84" i="4"/>
  <c r="G84" i="4"/>
  <c r="E84" i="4"/>
  <c r="D84" i="4"/>
  <c r="J84" i="4" s="1"/>
  <c r="K83" i="4"/>
  <c r="J83" i="4"/>
  <c r="H83" i="4"/>
  <c r="G83" i="4"/>
  <c r="E83" i="4"/>
  <c r="D83" i="4"/>
  <c r="I83" i="4" s="1"/>
  <c r="H82" i="4"/>
  <c r="G82" i="4"/>
  <c r="E82" i="4"/>
  <c r="D82" i="4"/>
  <c r="K82" i="4" s="1"/>
  <c r="H81" i="4"/>
  <c r="G81" i="4"/>
  <c r="E81" i="4"/>
  <c r="D81" i="4"/>
  <c r="K81" i="4" s="1"/>
  <c r="K80" i="4"/>
  <c r="H80" i="4"/>
  <c r="G80" i="4"/>
  <c r="E80" i="4"/>
  <c r="D80" i="4"/>
  <c r="J80" i="4" s="1"/>
  <c r="K79" i="4"/>
  <c r="J79" i="4"/>
  <c r="H79" i="4"/>
  <c r="G79" i="4"/>
  <c r="E79" i="4"/>
  <c r="D79" i="4"/>
  <c r="I79" i="4" s="1"/>
  <c r="J78" i="4"/>
  <c r="I78" i="4"/>
  <c r="H78" i="4"/>
  <c r="G78" i="4"/>
  <c r="E78" i="4"/>
  <c r="D78" i="4"/>
  <c r="K78" i="4" s="1"/>
  <c r="J77" i="4"/>
  <c r="I77" i="4"/>
  <c r="H77" i="4"/>
  <c r="G77" i="4"/>
  <c r="E77" i="4"/>
  <c r="D77" i="4"/>
  <c r="K77" i="4" s="1"/>
  <c r="K76" i="4"/>
  <c r="I76" i="4"/>
  <c r="H76" i="4"/>
  <c r="G76" i="4"/>
  <c r="E76" i="4"/>
  <c r="D76" i="4"/>
  <c r="J76" i="4" s="1"/>
  <c r="K75" i="4"/>
  <c r="J75" i="4"/>
  <c r="H75" i="4"/>
  <c r="G75" i="4"/>
  <c r="E75" i="4"/>
  <c r="D75" i="4"/>
  <c r="I75" i="4" s="1"/>
  <c r="H74" i="4"/>
  <c r="G74" i="4"/>
  <c r="E74" i="4"/>
  <c r="D74" i="4"/>
  <c r="K74" i="4" s="1"/>
  <c r="H73" i="4"/>
  <c r="G73" i="4"/>
  <c r="E73" i="4"/>
  <c r="D73" i="4"/>
  <c r="K73" i="4" s="1"/>
  <c r="K72" i="4"/>
  <c r="H72" i="4"/>
  <c r="G72" i="4"/>
  <c r="E72" i="4"/>
  <c r="D72" i="4"/>
  <c r="J72" i="4" s="1"/>
  <c r="K71" i="4"/>
  <c r="J71" i="4"/>
  <c r="H71" i="4"/>
  <c r="G71" i="4"/>
  <c r="E71" i="4"/>
  <c r="D71" i="4"/>
  <c r="I71" i="4" s="1"/>
  <c r="J70" i="4"/>
  <c r="I70" i="4"/>
  <c r="H70" i="4"/>
  <c r="G70" i="4"/>
  <c r="E70" i="4"/>
  <c r="D70" i="4"/>
  <c r="K70" i="4" s="1"/>
  <c r="J69" i="4"/>
  <c r="I69" i="4"/>
  <c r="H69" i="4"/>
  <c r="G69" i="4"/>
  <c r="E69" i="4"/>
  <c r="D69" i="4"/>
  <c r="K69" i="4" s="1"/>
  <c r="K68" i="4"/>
  <c r="I68" i="4"/>
  <c r="H68" i="4"/>
  <c r="G68" i="4"/>
  <c r="E68" i="4"/>
  <c r="D68" i="4"/>
  <c r="J68" i="4" s="1"/>
  <c r="K67" i="4"/>
  <c r="J67" i="4"/>
  <c r="H67" i="4"/>
  <c r="G67" i="4"/>
  <c r="E67" i="4"/>
  <c r="D67" i="4"/>
  <c r="I67" i="4" s="1"/>
  <c r="H66" i="4"/>
  <c r="G66" i="4"/>
  <c r="E66" i="4"/>
  <c r="D66" i="4"/>
  <c r="K66" i="4" s="1"/>
  <c r="H65" i="4"/>
  <c r="G65" i="4"/>
  <c r="E65" i="4"/>
  <c r="D65" i="4"/>
  <c r="K65" i="4" s="1"/>
  <c r="K64" i="4"/>
  <c r="H64" i="4"/>
  <c r="G64" i="4"/>
  <c r="E64" i="4"/>
  <c r="D64" i="4"/>
  <c r="J64" i="4" s="1"/>
  <c r="K63" i="4"/>
  <c r="J63" i="4"/>
  <c r="H63" i="4"/>
  <c r="G63" i="4"/>
  <c r="E63" i="4"/>
  <c r="D63" i="4"/>
  <c r="I63" i="4" s="1"/>
  <c r="J62" i="4"/>
  <c r="I62" i="4"/>
  <c r="H62" i="4"/>
  <c r="G62" i="4"/>
  <c r="E62" i="4"/>
  <c r="D62" i="4"/>
  <c r="K62" i="4" s="1"/>
  <c r="J61" i="4"/>
  <c r="I61" i="4"/>
  <c r="H61" i="4"/>
  <c r="G61" i="4"/>
  <c r="E61" i="4"/>
  <c r="D61" i="4"/>
  <c r="K61" i="4" s="1"/>
  <c r="K60" i="4"/>
  <c r="I60" i="4"/>
  <c r="H60" i="4"/>
  <c r="G60" i="4"/>
  <c r="E60" i="4"/>
  <c r="D60" i="4"/>
  <c r="J60" i="4" s="1"/>
  <c r="K59" i="4"/>
  <c r="J59" i="4"/>
  <c r="H59" i="4"/>
  <c r="G59" i="4"/>
  <c r="E59" i="4"/>
  <c r="D59" i="4"/>
  <c r="I59" i="4" s="1"/>
  <c r="H58" i="4"/>
  <c r="G58" i="4"/>
  <c r="E58" i="4"/>
  <c r="D58" i="4"/>
  <c r="K58" i="4" s="1"/>
  <c r="H57" i="4"/>
  <c r="G57" i="4"/>
  <c r="E57" i="4"/>
  <c r="D57" i="4"/>
  <c r="K57" i="4" s="1"/>
  <c r="K56" i="4"/>
  <c r="H56" i="4"/>
  <c r="G56" i="4"/>
  <c r="E56" i="4"/>
  <c r="D56" i="4"/>
  <c r="J56" i="4" s="1"/>
  <c r="K55" i="4"/>
  <c r="J55" i="4"/>
  <c r="H55" i="4"/>
  <c r="G55" i="4"/>
  <c r="E55" i="4"/>
  <c r="D55" i="4"/>
  <c r="I55" i="4" s="1"/>
  <c r="J54" i="4"/>
  <c r="I54" i="4"/>
  <c r="H54" i="4"/>
  <c r="G54" i="4"/>
  <c r="E54" i="4"/>
  <c r="D54" i="4"/>
  <c r="K54" i="4" s="1"/>
  <c r="J53" i="4"/>
  <c r="I53" i="4"/>
  <c r="H53" i="4"/>
  <c r="G53" i="4"/>
  <c r="E53" i="4"/>
  <c r="D53" i="4"/>
  <c r="K53" i="4" s="1"/>
  <c r="K52" i="4"/>
  <c r="I52" i="4"/>
  <c r="H52" i="4"/>
  <c r="G52" i="4"/>
  <c r="E52" i="4"/>
  <c r="D52" i="4"/>
  <c r="J52" i="4" s="1"/>
  <c r="K51" i="4"/>
  <c r="J51" i="4"/>
  <c r="H51" i="4"/>
  <c r="G51" i="4"/>
  <c r="E51" i="4"/>
  <c r="D51" i="4"/>
  <c r="I51" i="4" s="1"/>
  <c r="H50" i="4"/>
  <c r="G50" i="4"/>
  <c r="E50" i="4"/>
  <c r="D50" i="4"/>
  <c r="K50" i="4" s="1"/>
  <c r="H49" i="4"/>
  <c r="G49" i="4"/>
  <c r="E49" i="4"/>
  <c r="D49" i="4"/>
  <c r="K49" i="4" s="1"/>
  <c r="K48" i="4"/>
  <c r="H48" i="4"/>
  <c r="G48" i="4"/>
  <c r="E48" i="4"/>
  <c r="D48" i="4"/>
  <c r="J48" i="4" s="1"/>
  <c r="K47" i="4"/>
  <c r="J47" i="4"/>
  <c r="H47" i="4"/>
  <c r="G47" i="4"/>
  <c r="E47" i="4"/>
  <c r="D47" i="4"/>
  <c r="I47" i="4" s="1"/>
  <c r="J46" i="4"/>
  <c r="I46" i="4"/>
  <c r="H46" i="4"/>
  <c r="G46" i="4"/>
  <c r="E46" i="4"/>
  <c r="D46" i="4"/>
  <c r="K46" i="4" s="1"/>
  <c r="J45" i="4"/>
  <c r="I45" i="4"/>
  <c r="H45" i="4"/>
  <c r="G45" i="4"/>
  <c r="E45" i="4"/>
  <c r="D45" i="4"/>
  <c r="K45" i="4" s="1"/>
  <c r="K44" i="4"/>
  <c r="I44" i="4"/>
  <c r="H44" i="4"/>
  <c r="G44" i="4"/>
  <c r="E44" i="4"/>
  <c r="D44" i="4"/>
  <c r="J44" i="4" s="1"/>
  <c r="K43" i="4"/>
  <c r="J43" i="4"/>
  <c r="H43" i="4"/>
  <c r="G43" i="4"/>
  <c r="E43" i="4"/>
  <c r="D43" i="4"/>
  <c r="I43" i="4" s="1"/>
  <c r="H42" i="4"/>
  <c r="G42" i="4"/>
  <c r="E42" i="4"/>
  <c r="D42" i="4"/>
  <c r="K42" i="4" s="1"/>
  <c r="H41" i="4"/>
  <c r="G41" i="4"/>
  <c r="E41" i="4"/>
  <c r="D41" i="4"/>
  <c r="K41" i="4" s="1"/>
  <c r="K40" i="4"/>
  <c r="H40" i="4"/>
  <c r="G40" i="4"/>
  <c r="E40" i="4"/>
  <c r="D40" i="4"/>
  <c r="J40" i="4" s="1"/>
  <c r="K39" i="4"/>
  <c r="J39" i="4"/>
  <c r="H39" i="4"/>
  <c r="G39" i="4"/>
  <c r="E39" i="4"/>
  <c r="D39" i="4"/>
  <c r="I39" i="4" s="1"/>
  <c r="J38" i="4"/>
  <c r="I38" i="4"/>
  <c r="H38" i="4"/>
  <c r="G38" i="4"/>
  <c r="E38" i="4"/>
  <c r="D38" i="4"/>
  <c r="K38" i="4" s="1"/>
  <c r="J37" i="4"/>
  <c r="I37" i="4"/>
  <c r="H37" i="4"/>
  <c r="G37" i="4"/>
  <c r="E37" i="4"/>
  <c r="D37" i="4"/>
  <c r="K37" i="4" s="1"/>
  <c r="K36" i="4"/>
  <c r="I36" i="4"/>
  <c r="H36" i="4"/>
  <c r="G36" i="4"/>
  <c r="E36" i="4"/>
  <c r="D36" i="4"/>
  <c r="J36" i="4" s="1"/>
  <c r="K35" i="4"/>
  <c r="J35" i="4"/>
  <c r="H35" i="4"/>
  <c r="G35" i="4"/>
  <c r="E35" i="4"/>
  <c r="D35" i="4"/>
  <c r="I35" i="4" s="1"/>
  <c r="H34" i="4"/>
  <c r="G34" i="4"/>
  <c r="E34" i="4"/>
  <c r="D34" i="4"/>
  <c r="K34" i="4" s="1"/>
  <c r="H33" i="4"/>
  <c r="G33" i="4"/>
  <c r="E33" i="4"/>
  <c r="D33" i="4"/>
  <c r="K33" i="4" s="1"/>
  <c r="K32" i="4"/>
  <c r="H32" i="4"/>
  <c r="G32" i="4"/>
  <c r="E32" i="4"/>
  <c r="D32" i="4"/>
  <c r="J32" i="4" s="1"/>
  <c r="K31" i="4"/>
  <c r="J31" i="4"/>
  <c r="H31" i="4"/>
  <c r="G31" i="4"/>
  <c r="E31" i="4"/>
  <c r="D31" i="4"/>
  <c r="I31" i="4" s="1"/>
  <c r="J30" i="4"/>
  <c r="I30" i="4"/>
  <c r="H30" i="4"/>
  <c r="G30" i="4"/>
  <c r="E30" i="4"/>
  <c r="D30" i="4"/>
  <c r="K30" i="4" s="1"/>
  <c r="J29" i="4"/>
  <c r="I29" i="4"/>
  <c r="H29" i="4"/>
  <c r="G29" i="4"/>
  <c r="E29" i="4"/>
  <c r="D29" i="4"/>
  <c r="K29" i="4" s="1"/>
  <c r="K28" i="4"/>
  <c r="I28" i="4"/>
  <c r="H28" i="4"/>
  <c r="G28" i="4"/>
  <c r="E28" i="4"/>
  <c r="D28" i="4"/>
  <c r="J28" i="4" s="1"/>
  <c r="K27" i="4"/>
  <c r="J27" i="4"/>
  <c r="H27" i="4"/>
  <c r="G27" i="4"/>
  <c r="E27" i="4"/>
  <c r="D27" i="4"/>
  <c r="I27" i="4" s="1"/>
  <c r="H26" i="4"/>
  <c r="G26" i="4"/>
  <c r="E26" i="4"/>
  <c r="D26" i="4"/>
  <c r="K26" i="4" s="1"/>
  <c r="H25" i="4"/>
  <c r="G25" i="4"/>
  <c r="E25" i="4"/>
  <c r="D25" i="4"/>
  <c r="K25" i="4" s="1"/>
  <c r="K24" i="4"/>
  <c r="H24" i="4"/>
  <c r="G24" i="4"/>
  <c r="E24" i="4"/>
  <c r="D24" i="4"/>
  <c r="J24" i="4" s="1"/>
  <c r="K23" i="4"/>
  <c r="J23" i="4"/>
  <c r="I23" i="4"/>
  <c r="H23" i="4"/>
  <c r="G23" i="4"/>
  <c r="E23" i="4"/>
  <c r="D23" i="4"/>
  <c r="J22" i="4"/>
  <c r="I22" i="4"/>
  <c r="H22" i="4"/>
  <c r="G22" i="4"/>
  <c r="E22" i="4"/>
  <c r="D22" i="4"/>
  <c r="K22" i="4" s="1"/>
  <c r="J21" i="4"/>
  <c r="I21" i="4"/>
  <c r="H21" i="4"/>
  <c r="G21" i="4"/>
  <c r="E21" i="4"/>
  <c r="D21" i="4"/>
  <c r="K21" i="4" s="1"/>
  <c r="K20" i="4"/>
  <c r="I20" i="4"/>
  <c r="H20" i="4"/>
  <c r="G20" i="4"/>
  <c r="E20" i="4"/>
  <c r="D20" i="4"/>
  <c r="J20" i="4" s="1"/>
  <c r="K19" i="4"/>
  <c r="J19" i="4"/>
  <c r="H19" i="4"/>
  <c r="G19" i="4"/>
  <c r="E19" i="4"/>
  <c r="D19" i="4"/>
  <c r="I19" i="4" s="1"/>
  <c r="H18" i="4"/>
  <c r="G18" i="4"/>
  <c r="E18" i="4"/>
  <c r="D18" i="4"/>
  <c r="K18" i="4" s="1"/>
  <c r="H17" i="4"/>
  <c r="G17" i="4"/>
  <c r="E17" i="4"/>
  <c r="D17" i="4"/>
  <c r="K17" i="4" s="1"/>
  <c r="K16" i="4"/>
  <c r="H16" i="4"/>
  <c r="G16" i="4"/>
  <c r="E16" i="4"/>
  <c r="D16" i="4"/>
  <c r="J16" i="4" s="1"/>
  <c r="K15" i="4"/>
  <c r="J15" i="4"/>
  <c r="H15" i="4"/>
  <c r="G15" i="4"/>
  <c r="E15" i="4"/>
  <c r="D15" i="4"/>
  <c r="I15" i="4" s="1"/>
  <c r="J14" i="4"/>
  <c r="I14" i="4"/>
  <c r="H14" i="4"/>
  <c r="G14" i="4"/>
  <c r="E14" i="4"/>
  <c r="D14" i="4"/>
  <c r="K14" i="4" s="1"/>
  <c r="J13" i="4"/>
  <c r="I13" i="4"/>
  <c r="H13" i="4"/>
  <c r="G13" i="4"/>
  <c r="E13" i="4"/>
  <c r="D13" i="4"/>
  <c r="K13" i="4" s="1"/>
  <c r="K12" i="4"/>
  <c r="I12" i="4"/>
  <c r="H12" i="4"/>
  <c r="G12" i="4"/>
  <c r="E12" i="4"/>
  <c r="D12" i="4"/>
  <c r="J12" i="4" s="1"/>
  <c r="K11" i="4"/>
  <c r="J11" i="4"/>
  <c r="H11" i="4"/>
  <c r="G11" i="4"/>
  <c r="E11" i="4"/>
  <c r="D11" i="4"/>
  <c r="I11" i="4" s="1"/>
  <c r="H10" i="4"/>
  <c r="G10" i="4"/>
  <c r="E10" i="4"/>
  <c r="D10" i="4"/>
  <c r="K10" i="4" s="1"/>
  <c r="H9" i="4"/>
  <c r="G9" i="4"/>
  <c r="E9" i="4"/>
  <c r="D9" i="4"/>
  <c r="K9" i="4" s="1"/>
  <c r="K8" i="4"/>
  <c r="H8" i="4"/>
  <c r="G8" i="4"/>
  <c r="E8" i="4"/>
  <c r="D8" i="4"/>
  <c r="J8" i="4" s="1"/>
  <c r="K7" i="4"/>
  <c r="J7" i="4"/>
  <c r="H7" i="4"/>
  <c r="G7" i="4"/>
  <c r="E7" i="4"/>
  <c r="D7" i="4"/>
  <c r="I7" i="4" s="1"/>
  <c r="J6" i="4"/>
  <c r="I6" i="4"/>
  <c r="H6" i="4"/>
  <c r="G6" i="4"/>
  <c r="E6" i="4"/>
  <c r="D6" i="4"/>
  <c r="K6" i="4" s="1"/>
  <c r="J5" i="4"/>
  <c r="I5" i="4"/>
  <c r="H5" i="4"/>
  <c r="G5" i="4"/>
  <c r="E5" i="4"/>
  <c r="D5" i="4"/>
  <c r="K5" i="4" s="1"/>
  <c r="K4" i="4"/>
  <c r="I4" i="4"/>
  <c r="H4" i="4"/>
  <c r="G4" i="4"/>
  <c r="E4" i="4"/>
  <c r="D4" i="4"/>
  <c r="J4" i="4" s="1"/>
  <c r="K3" i="4"/>
  <c r="I3" i="4"/>
  <c r="H3" i="4"/>
  <c r="G3" i="4"/>
  <c r="E3" i="4"/>
  <c r="D3" i="4"/>
  <c r="J3" i="4" s="1"/>
  <c r="N2" i="4"/>
  <c r="K2" i="4"/>
  <c r="I2" i="4"/>
  <c r="H2" i="4"/>
  <c r="G2" i="4"/>
  <c r="C26" i="10" s="1" a="1"/>
  <c r="C26" i="10" s="1"/>
  <c r="C28" i="10" s="1"/>
  <c r="E2" i="4"/>
  <c r="D2" i="4"/>
  <c r="J2" i="4" s="1"/>
  <c r="K721" i="3"/>
  <c r="J721" i="3"/>
  <c r="H721" i="3"/>
  <c r="G721" i="3"/>
  <c r="E721" i="3"/>
  <c r="D721" i="3"/>
  <c r="I721" i="3" s="1"/>
  <c r="H720" i="3"/>
  <c r="G720" i="3"/>
  <c r="E720" i="3"/>
  <c r="D720" i="3"/>
  <c r="K720" i="3" s="1"/>
  <c r="H719" i="3"/>
  <c r="G719" i="3"/>
  <c r="E719" i="3"/>
  <c r="D719" i="3"/>
  <c r="K719" i="3" s="1"/>
  <c r="K718" i="3"/>
  <c r="H718" i="3"/>
  <c r="G718" i="3"/>
  <c r="E718" i="3"/>
  <c r="D718" i="3"/>
  <c r="J718" i="3" s="1"/>
  <c r="K717" i="3"/>
  <c r="J717" i="3"/>
  <c r="I717" i="3"/>
  <c r="H717" i="3"/>
  <c r="G717" i="3"/>
  <c r="E717" i="3"/>
  <c r="D717" i="3"/>
  <c r="J716" i="3"/>
  <c r="I716" i="3"/>
  <c r="H716" i="3"/>
  <c r="G716" i="3"/>
  <c r="E716" i="3"/>
  <c r="D716" i="3"/>
  <c r="K716" i="3" s="1"/>
  <c r="I715" i="3"/>
  <c r="H715" i="3"/>
  <c r="G715" i="3"/>
  <c r="E715" i="3"/>
  <c r="D715" i="3"/>
  <c r="K715" i="3" s="1"/>
  <c r="K714" i="3"/>
  <c r="I714" i="3"/>
  <c r="H714" i="3"/>
  <c r="G714" i="3"/>
  <c r="E714" i="3"/>
  <c r="D714" i="3"/>
  <c r="J714" i="3" s="1"/>
  <c r="K713" i="3"/>
  <c r="J713" i="3"/>
  <c r="H713" i="3"/>
  <c r="G713" i="3"/>
  <c r="E713" i="3"/>
  <c r="D713" i="3"/>
  <c r="I713" i="3" s="1"/>
  <c r="H712" i="3"/>
  <c r="G712" i="3"/>
  <c r="E712" i="3"/>
  <c r="D712" i="3"/>
  <c r="K712" i="3" s="1"/>
  <c r="H711" i="3"/>
  <c r="G711" i="3"/>
  <c r="E711" i="3"/>
  <c r="D711" i="3"/>
  <c r="K711" i="3" s="1"/>
  <c r="K710" i="3"/>
  <c r="H710" i="3"/>
  <c r="G710" i="3"/>
  <c r="E710" i="3"/>
  <c r="D710" i="3"/>
  <c r="J710" i="3" s="1"/>
  <c r="K709" i="3"/>
  <c r="J709" i="3"/>
  <c r="H709" i="3"/>
  <c r="G709" i="3"/>
  <c r="E709" i="3"/>
  <c r="D709" i="3"/>
  <c r="I709" i="3" s="1"/>
  <c r="J708" i="3"/>
  <c r="I708" i="3"/>
  <c r="H708" i="3"/>
  <c r="G708" i="3"/>
  <c r="E708" i="3"/>
  <c r="D708" i="3"/>
  <c r="K708" i="3" s="1"/>
  <c r="J707" i="3"/>
  <c r="I707" i="3"/>
  <c r="H707" i="3"/>
  <c r="G707" i="3"/>
  <c r="E707" i="3"/>
  <c r="D707" i="3"/>
  <c r="K707" i="3" s="1"/>
  <c r="K706" i="3"/>
  <c r="I706" i="3"/>
  <c r="H706" i="3"/>
  <c r="G706" i="3"/>
  <c r="E706" i="3"/>
  <c r="D706" i="3"/>
  <c r="J706" i="3" s="1"/>
  <c r="K705" i="3"/>
  <c r="J705" i="3"/>
  <c r="H705" i="3"/>
  <c r="G705" i="3"/>
  <c r="E705" i="3"/>
  <c r="D705" i="3"/>
  <c r="I705" i="3" s="1"/>
  <c r="H704" i="3"/>
  <c r="G704" i="3"/>
  <c r="E704" i="3"/>
  <c r="D704" i="3"/>
  <c r="K704" i="3" s="1"/>
  <c r="H703" i="3"/>
  <c r="G703" i="3"/>
  <c r="E703" i="3"/>
  <c r="D703" i="3"/>
  <c r="K703" i="3" s="1"/>
  <c r="K702" i="3"/>
  <c r="H702" i="3"/>
  <c r="G702" i="3"/>
  <c r="E702" i="3"/>
  <c r="D702" i="3"/>
  <c r="J702" i="3" s="1"/>
  <c r="K701" i="3"/>
  <c r="J701" i="3"/>
  <c r="H701" i="3"/>
  <c r="G701" i="3"/>
  <c r="E701" i="3"/>
  <c r="D701" i="3"/>
  <c r="I701" i="3" s="1"/>
  <c r="J700" i="3"/>
  <c r="I700" i="3"/>
  <c r="H700" i="3"/>
  <c r="G700" i="3"/>
  <c r="E700" i="3"/>
  <c r="D700" i="3"/>
  <c r="K700" i="3" s="1"/>
  <c r="J699" i="3"/>
  <c r="I699" i="3"/>
  <c r="H699" i="3"/>
  <c r="G699" i="3"/>
  <c r="E699" i="3"/>
  <c r="D699" i="3"/>
  <c r="K699" i="3" s="1"/>
  <c r="K698" i="3"/>
  <c r="I698" i="3"/>
  <c r="H698" i="3"/>
  <c r="G698" i="3"/>
  <c r="E698" i="3"/>
  <c r="D698" i="3"/>
  <c r="J698" i="3" s="1"/>
  <c r="K697" i="3"/>
  <c r="J697" i="3"/>
  <c r="H697" i="3"/>
  <c r="G697" i="3"/>
  <c r="E697" i="3"/>
  <c r="D697" i="3"/>
  <c r="I697" i="3" s="1"/>
  <c r="H696" i="3"/>
  <c r="G696" i="3"/>
  <c r="E696" i="3"/>
  <c r="D696" i="3"/>
  <c r="K696" i="3" s="1"/>
  <c r="H695" i="3"/>
  <c r="G695" i="3"/>
  <c r="E695" i="3"/>
  <c r="D695" i="3"/>
  <c r="K695" i="3" s="1"/>
  <c r="K694" i="3"/>
  <c r="H694" i="3"/>
  <c r="G694" i="3"/>
  <c r="E694" i="3"/>
  <c r="D694" i="3"/>
  <c r="J694" i="3" s="1"/>
  <c r="K693" i="3"/>
  <c r="J693" i="3"/>
  <c r="H693" i="3"/>
  <c r="G693" i="3"/>
  <c r="E693" i="3"/>
  <c r="D693" i="3"/>
  <c r="I693" i="3" s="1"/>
  <c r="J692" i="3"/>
  <c r="I692" i="3"/>
  <c r="H692" i="3"/>
  <c r="G692" i="3"/>
  <c r="E692" i="3"/>
  <c r="D692" i="3"/>
  <c r="K692" i="3" s="1"/>
  <c r="J691" i="3"/>
  <c r="I691" i="3"/>
  <c r="H691" i="3"/>
  <c r="G691" i="3"/>
  <c r="E691" i="3"/>
  <c r="D691" i="3"/>
  <c r="K691" i="3" s="1"/>
  <c r="K690" i="3"/>
  <c r="I690" i="3"/>
  <c r="H690" i="3"/>
  <c r="G690" i="3"/>
  <c r="E690" i="3"/>
  <c r="D690" i="3"/>
  <c r="J690" i="3" s="1"/>
  <c r="K689" i="3"/>
  <c r="J689" i="3"/>
  <c r="H689" i="3"/>
  <c r="G689" i="3"/>
  <c r="E689" i="3"/>
  <c r="D689" i="3"/>
  <c r="I689" i="3" s="1"/>
  <c r="H688" i="3"/>
  <c r="G688" i="3"/>
  <c r="E688" i="3"/>
  <c r="D688" i="3"/>
  <c r="K688" i="3" s="1"/>
  <c r="H687" i="3"/>
  <c r="G687" i="3"/>
  <c r="E687" i="3"/>
  <c r="D687" i="3"/>
  <c r="K687" i="3" s="1"/>
  <c r="K686" i="3"/>
  <c r="H686" i="3"/>
  <c r="G686" i="3"/>
  <c r="E686" i="3"/>
  <c r="D686" i="3"/>
  <c r="J686" i="3" s="1"/>
  <c r="K685" i="3"/>
  <c r="J685" i="3"/>
  <c r="H685" i="3"/>
  <c r="G685" i="3"/>
  <c r="E685" i="3"/>
  <c r="D685" i="3"/>
  <c r="I685" i="3" s="1"/>
  <c r="J684" i="3"/>
  <c r="I684" i="3"/>
  <c r="H684" i="3"/>
  <c r="G684" i="3"/>
  <c r="E684" i="3"/>
  <c r="D684" i="3"/>
  <c r="K684" i="3" s="1"/>
  <c r="J683" i="3"/>
  <c r="I683" i="3"/>
  <c r="H683" i="3"/>
  <c r="G683" i="3"/>
  <c r="E683" i="3"/>
  <c r="D683" i="3"/>
  <c r="K683" i="3" s="1"/>
  <c r="K682" i="3"/>
  <c r="I682" i="3"/>
  <c r="H682" i="3"/>
  <c r="G682" i="3"/>
  <c r="E682" i="3"/>
  <c r="D682" i="3"/>
  <c r="J682" i="3" s="1"/>
  <c r="K681" i="3"/>
  <c r="J681" i="3"/>
  <c r="H681" i="3"/>
  <c r="G681" i="3"/>
  <c r="E681" i="3"/>
  <c r="D681" i="3"/>
  <c r="I681" i="3" s="1"/>
  <c r="H680" i="3"/>
  <c r="G680" i="3"/>
  <c r="E680" i="3"/>
  <c r="D680" i="3"/>
  <c r="K680" i="3" s="1"/>
  <c r="H679" i="3"/>
  <c r="G679" i="3"/>
  <c r="E679" i="3"/>
  <c r="D679" i="3"/>
  <c r="K679" i="3" s="1"/>
  <c r="K678" i="3"/>
  <c r="H678" i="3"/>
  <c r="G678" i="3"/>
  <c r="E678" i="3"/>
  <c r="D678" i="3"/>
  <c r="J678" i="3" s="1"/>
  <c r="K677" i="3"/>
  <c r="J677" i="3"/>
  <c r="H677" i="3"/>
  <c r="G677" i="3"/>
  <c r="E677" i="3"/>
  <c r="D677" i="3"/>
  <c r="I677" i="3" s="1"/>
  <c r="J676" i="3"/>
  <c r="I676" i="3"/>
  <c r="H676" i="3"/>
  <c r="G676" i="3"/>
  <c r="E676" i="3"/>
  <c r="D676" i="3"/>
  <c r="K676" i="3" s="1"/>
  <c r="J675" i="3"/>
  <c r="I675" i="3"/>
  <c r="H675" i="3"/>
  <c r="G675" i="3"/>
  <c r="E675" i="3"/>
  <c r="D675" i="3"/>
  <c r="K675" i="3" s="1"/>
  <c r="K674" i="3"/>
  <c r="I674" i="3"/>
  <c r="H674" i="3"/>
  <c r="G674" i="3"/>
  <c r="E674" i="3"/>
  <c r="D674" i="3"/>
  <c r="J674" i="3" s="1"/>
  <c r="K673" i="3"/>
  <c r="J673" i="3"/>
  <c r="H673" i="3"/>
  <c r="G673" i="3"/>
  <c r="E673" i="3"/>
  <c r="D673" i="3"/>
  <c r="I673" i="3" s="1"/>
  <c r="H672" i="3"/>
  <c r="G672" i="3"/>
  <c r="E672" i="3"/>
  <c r="D672" i="3"/>
  <c r="K672" i="3" s="1"/>
  <c r="H671" i="3"/>
  <c r="G671" i="3"/>
  <c r="E671" i="3"/>
  <c r="D671" i="3"/>
  <c r="K671" i="3" s="1"/>
  <c r="K670" i="3"/>
  <c r="H670" i="3"/>
  <c r="G670" i="3"/>
  <c r="E670" i="3"/>
  <c r="D670" i="3"/>
  <c r="J670" i="3" s="1"/>
  <c r="K669" i="3"/>
  <c r="J669" i="3"/>
  <c r="H669" i="3"/>
  <c r="G669" i="3"/>
  <c r="E669" i="3"/>
  <c r="D669" i="3"/>
  <c r="I669" i="3" s="1"/>
  <c r="J668" i="3"/>
  <c r="I668" i="3"/>
  <c r="H668" i="3"/>
  <c r="G668" i="3"/>
  <c r="E668" i="3"/>
  <c r="D668" i="3"/>
  <c r="K668" i="3" s="1"/>
  <c r="J667" i="3"/>
  <c r="I667" i="3"/>
  <c r="H667" i="3"/>
  <c r="G667" i="3"/>
  <c r="E667" i="3"/>
  <c r="D667" i="3"/>
  <c r="K667" i="3" s="1"/>
  <c r="K666" i="3"/>
  <c r="I666" i="3"/>
  <c r="H666" i="3"/>
  <c r="G666" i="3"/>
  <c r="E666" i="3"/>
  <c r="D666" i="3"/>
  <c r="J666" i="3" s="1"/>
  <c r="K665" i="3"/>
  <c r="J665" i="3"/>
  <c r="H665" i="3"/>
  <c r="G665" i="3"/>
  <c r="E665" i="3"/>
  <c r="D665" i="3"/>
  <c r="I665" i="3" s="1"/>
  <c r="H664" i="3"/>
  <c r="G664" i="3"/>
  <c r="E664" i="3"/>
  <c r="D664" i="3"/>
  <c r="K664" i="3" s="1"/>
  <c r="H663" i="3"/>
  <c r="G663" i="3"/>
  <c r="E663" i="3"/>
  <c r="D663" i="3"/>
  <c r="K663" i="3" s="1"/>
  <c r="K662" i="3"/>
  <c r="H662" i="3"/>
  <c r="G662" i="3"/>
  <c r="E662" i="3"/>
  <c r="D662" i="3"/>
  <c r="J662" i="3" s="1"/>
  <c r="K661" i="3"/>
  <c r="J661" i="3"/>
  <c r="I661" i="3"/>
  <c r="H661" i="3"/>
  <c r="G661" i="3"/>
  <c r="E661" i="3"/>
  <c r="D661" i="3"/>
  <c r="J660" i="3"/>
  <c r="I660" i="3"/>
  <c r="H660" i="3"/>
  <c r="G660" i="3"/>
  <c r="E660" i="3"/>
  <c r="D660" i="3"/>
  <c r="K660" i="3" s="1"/>
  <c r="J659" i="3"/>
  <c r="I659" i="3"/>
  <c r="H659" i="3"/>
  <c r="G659" i="3"/>
  <c r="E659" i="3"/>
  <c r="D659" i="3"/>
  <c r="K659" i="3" s="1"/>
  <c r="K658" i="3"/>
  <c r="I658" i="3"/>
  <c r="H658" i="3"/>
  <c r="G658" i="3"/>
  <c r="E658" i="3"/>
  <c r="D658" i="3"/>
  <c r="J658" i="3" s="1"/>
  <c r="K657" i="3"/>
  <c r="J657" i="3"/>
  <c r="H657" i="3"/>
  <c r="G657" i="3"/>
  <c r="E657" i="3"/>
  <c r="D657" i="3"/>
  <c r="I657" i="3" s="1"/>
  <c r="H656" i="3"/>
  <c r="G656" i="3"/>
  <c r="E656" i="3"/>
  <c r="D656" i="3"/>
  <c r="K656" i="3" s="1"/>
  <c r="H655" i="3"/>
  <c r="G655" i="3"/>
  <c r="E655" i="3"/>
  <c r="D655" i="3"/>
  <c r="K655" i="3" s="1"/>
  <c r="K654" i="3"/>
  <c r="H654" i="3"/>
  <c r="G654" i="3"/>
  <c r="E654" i="3"/>
  <c r="D654" i="3"/>
  <c r="J654" i="3" s="1"/>
  <c r="K653" i="3"/>
  <c r="J653" i="3"/>
  <c r="H653" i="3"/>
  <c r="G653" i="3"/>
  <c r="E653" i="3"/>
  <c r="D653" i="3"/>
  <c r="I653" i="3" s="1"/>
  <c r="J652" i="3"/>
  <c r="I652" i="3"/>
  <c r="H652" i="3"/>
  <c r="G652" i="3"/>
  <c r="E652" i="3"/>
  <c r="D652" i="3"/>
  <c r="K652" i="3" s="1"/>
  <c r="J651" i="3"/>
  <c r="I651" i="3"/>
  <c r="H651" i="3"/>
  <c r="G651" i="3"/>
  <c r="E651" i="3"/>
  <c r="D651" i="3"/>
  <c r="K651" i="3" s="1"/>
  <c r="K650" i="3"/>
  <c r="I650" i="3"/>
  <c r="H650" i="3"/>
  <c r="G650" i="3"/>
  <c r="E650" i="3"/>
  <c r="D650" i="3"/>
  <c r="J650" i="3" s="1"/>
  <c r="K649" i="3"/>
  <c r="J649" i="3"/>
  <c r="H649" i="3"/>
  <c r="G649" i="3"/>
  <c r="E649" i="3"/>
  <c r="D649" i="3"/>
  <c r="I649" i="3" s="1"/>
  <c r="H648" i="3"/>
  <c r="G648" i="3"/>
  <c r="E648" i="3"/>
  <c r="D648" i="3"/>
  <c r="K648" i="3" s="1"/>
  <c r="H647" i="3"/>
  <c r="G647" i="3"/>
  <c r="E647" i="3"/>
  <c r="D647" i="3"/>
  <c r="K647" i="3" s="1"/>
  <c r="K646" i="3"/>
  <c r="H646" i="3"/>
  <c r="G646" i="3"/>
  <c r="E646" i="3"/>
  <c r="D646" i="3"/>
  <c r="J646" i="3" s="1"/>
  <c r="K645" i="3"/>
  <c r="J645" i="3"/>
  <c r="H645" i="3"/>
  <c r="G645" i="3"/>
  <c r="E645" i="3"/>
  <c r="D645" i="3"/>
  <c r="I645" i="3" s="1"/>
  <c r="J644" i="3"/>
  <c r="I644" i="3"/>
  <c r="H644" i="3"/>
  <c r="G644" i="3"/>
  <c r="E644" i="3"/>
  <c r="D644" i="3"/>
  <c r="K644" i="3" s="1"/>
  <c r="J643" i="3"/>
  <c r="I643" i="3"/>
  <c r="H643" i="3"/>
  <c r="G643" i="3"/>
  <c r="E643" i="3"/>
  <c r="D643" i="3"/>
  <c r="K643" i="3" s="1"/>
  <c r="K642" i="3"/>
  <c r="I642" i="3"/>
  <c r="H642" i="3"/>
  <c r="G642" i="3"/>
  <c r="E642" i="3"/>
  <c r="D642" i="3"/>
  <c r="J642" i="3" s="1"/>
  <c r="K641" i="3"/>
  <c r="J641" i="3"/>
  <c r="H641" i="3"/>
  <c r="G641" i="3"/>
  <c r="E641" i="3"/>
  <c r="D641" i="3"/>
  <c r="I641" i="3" s="1"/>
  <c r="H640" i="3"/>
  <c r="G640" i="3"/>
  <c r="E640" i="3"/>
  <c r="D640" i="3"/>
  <c r="K640" i="3" s="1"/>
  <c r="H639" i="3"/>
  <c r="G639" i="3"/>
  <c r="E639" i="3"/>
  <c r="D639" i="3"/>
  <c r="K639" i="3" s="1"/>
  <c r="K638" i="3"/>
  <c r="H638" i="3"/>
  <c r="G638" i="3"/>
  <c r="E638" i="3"/>
  <c r="D638" i="3"/>
  <c r="J638" i="3" s="1"/>
  <c r="K637" i="3"/>
  <c r="J637" i="3"/>
  <c r="H637" i="3"/>
  <c r="G637" i="3"/>
  <c r="E637" i="3"/>
  <c r="D637" i="3"/>
  <c r="I637" i="3" s="1"/>
  <c r="J636" i="3"/>
  <c r="I636" i="3"/>
  <c r="H636" i="3"/>
  <c r="G636" i="3"/>
  <c r="E636" i="3"/>
  <c r="D636" i="3"/>
  <c r="K636" i="3" s="1"/>
  <c r="J635" i="3"/>
  <c r="I635" i="3"/>
  <c r="H635" i="3"/>
  <c r="G635" i="3"/>
  <c r="E635" i="3"/>
  <c r="D635" i="3"/>
  <c r="K635" i="3" s="1"/>
  <c r="K634" i="3"/>
  <c r="I634" i="3"/>
  <c r="H634" i="3"/>
  <c r="G634" i="3"/>
  <c r="E634" i="3"/>
  <c r="D634" i="3"/>
  <c r="J634" i="3" s="1"/>
  <c r="K633" i="3"/>
  <c r="J633" i="3"/>
  <c r="H633" i="3"/>
  <c r="G633" i="3"/>
  <c r="E633" i="3"/>
  <c r="D633" i="3"/>
  <c r="I633" i="3" s="1"/>
  <c r="H632" i="3"/>
  <c r="G632" i="3"/>
  <c r="E632" i="3"/>
  <c r="D632" i="3"/>
  <c r="K632" i="3" s="1"/>
  <c r="H631" i="3"/>
  <c r="G631" i="3"/>
  <c r="E631" i="3"/>
  <c r="D631" i="3"/>
  <c r="K631" i="3" s="1"/>
  <c r="K630" i="3"/>
  <c r="H630" i="3"/>
  <c r="G630" i="3"/>
  <c r="E630" i="3"/>
  <c r="D630" i="3"/>
  <c r="J630" i="3" s="1"/>
  <c r="K629" i="3"/>
  <c r="J629" i="3"/>
  <c r="H629" i="3"/>
  <c r="G629" i="3"/>
  <c r="E629" i="3"/>
  <c r="D629" i="3"/>
  <c r="I629" i="3" s="1"/>
  <c r="J628" i="3"/>
  <c r="I628" i="3"/>
  <c r="H628" i="3"/>
  <c r="G628" i="3"/>
  <c r="E628" i="3"/>
  <c r="D628" i="3"/>
  <c r="K628" i="3" s="1"/>
  <c r="J627" i="3"/>
  <c r="I627" i="3"/>
  <c r="H627" i="3"/>
  <c r="G627" i="3"/>
  <c r="E627" i="3"/>
  <c r="D627" i="3"/>
  <c r="K627" i="3" s="1"/>
  <c r="K626" i="3"/>
  <c r="I626" i="3"/>
  <c r="H626" i="3"/>
  <c r="G626" i="3"/>
  <c r="E626" i="3"/>
  <c r="D626" i="3"/>
  <c r="J626" i="3" s="1"/>
  <c r="K625" i="3"/>
  <c r="J625" i="3"/>
  <c r="H625" i="3"/>
  <c r="G625" i="3"/>
  <c r="E625" i="3"/>
  <c r="D625" i="3"/>
  <c r="I625" i="3" s="1"/>
  <c r="H624" i="3"/>
  <c r="G624" i="3"/>
  <c r="E624" i="3"/>
  <c r="D624" i="3"/>
  <c r="K624" i="3" s="1"/>
  <c r="H623" i="3"/>
  <c r="G623" i="3"/>
  <c r="E623" i="3"/>
  <c r="D623" i="3"/>
  <c r="K623" i="3" s="1"/>
  <c r="K622" i="3"/>
  <c r="H622" i="3"/>
  <c r="G622" i="3"/>
  <c r="E622" i="3"/>
  <c r="D622" i="3"/>
  <c r="J622" i="3" s="1"/>
  <c r="K621" i="3"/>
  <c r="J621" i="3"/>
  <c r="H621" i="3"/>
  <c r="G621" i="3"/>
  <c r="E621" i="3"/>
  <c r="D621" i="3"/>
  <c r="I621" i="3" s="1"/>
  <c r="J620" i="3"/>
  <c r="I620" i="3"/>
  <c r="H620" i="3"/>
  <c r="G620" i="3"/>
  <c r="E620" i="3"/>
  <c r="D620" i="3"/>
  <c r="K620" i="3" s="1"/>
  <c r="J619" i="3"/>
  <c r="I619" i="3"/>
  <c r="H619" i="3"/>
  <c r="G619" i="3"/>
  <c r="E619" i="3"/>
  <c r="D619" i="3"/>
  <c r="K619" i="3" s="1"/>
  <c r="K618" i="3"/>
  <c r="I618" i="3"/>
  <c r="H618" i="3"/>
  <c r="G618" i="3"/>
  <c r="E618" i="3"/>
  <c r="D618" i="3"/>
  <c r="J618" i="3" s="1"/>
  <c r="K617" i="3"/>
  <c r="J617" i="3"/>
  <c r="I617" i="3"/>
  <c r="H617" i="3"/>
  <c r="G617" i="3"/>
  <c r="E617" i="3"/>
  <c r="D617" i="3"/>
  <c r="H616" i="3"/>
  <c r="G616" i="3"/>
  <c r="E616" i="3"/>
  <c r="D616" i="3"/>
  <c r="K616" i="3" s="1"/>
  <c r="H615" i="3"/>
  <c r="G615" i="3"/>
  <c r="E615" i="3"/>
  <c r="D615" i="3"/>
  <c r="K615" i="3" s="1"/>
  <c r="K614" i="3"/>
  <c r="H614" i="3"/>
  <c r="G614" i="3"/>
  <c r="E614" i="3"/>
  <c r="D614" i="3"/>
  <c r="J614" i="3" s="1"/>
  <c r="K613" i="3"/>
  <c r="J613" i="3"/>
  <c r="H613" i="3"/>
  <c r="G613" i="3"/>
  <c r="E613" i="3"/>
  <c r="D613" i="3"/>
  <c r="I613" i="3" s="1"/>
  <c r="J612" i="3"/>
  <c r="I612" i="3"/>
  <c r="H612" i="3"/>
  <c r="G612" i="3"/>
  <c r="E612" i="3"/>
  <c r="D612" i="3"/>
  <c r="K612" i="3" s="1"/>
  <c r="J611" i="3"/>
  <c r="I611" i="3"/>
  <c r="H611" i="3"/>
  <c r="G611" i="3"/>
  <c r="E611" i="3"/>
  <c r="D611" i="3"/>
  <c r="K611" i="3" s="1"/>
  <c r="K610" i="3"/>
  <c r="I610" i="3"/>
  <c r="H610" i="3"/>
  <c r="G610" i="3"/>
  <c r="E610" i="3"/>
  <c r="D610" i="3"/>
  <c r="J610" i="3" s="1"/>
  <c r="K609" i="3"/>
  <c r="J609" i="3"/>
  <c r="H609" i="3"/>
  <c r="G609" i="3"/>
  <c r="E609" i="3"/>
  <c r="D609" i="3"/>
  <c r="I609" i="3" s="1"/>
  <c r="H608" i="3"/>
  <c r="G608" i="3"/>
  <c r="E608" i="3"/>
  <c r="D608" i="3"/>
  <c r="K608" i="3" s="1"/>
  <c r="H607" i="3"/>
  <c r="G607" i="3"/>
  <c r="E607" i="3"/>
  <c r="D607" i="3"/>
  <c r="K607" i="3" s="1"/>
  <c r="K606" i="3"/>
  <c r="H606" i="3"/>
  <c r="G606" i="3"/>
  <c r="E606" i="3"/>
  <c r="D606" i="3"/>
  <c r="J606" i="3" s="1"/>
  <c r="K605" i="3"/>
  <c r="J605" i="3"/>
  <c r="H605" i="3"/>
  <c r="G605" i="3"/>
  <c r="E605" i="3"/>
  <c r="D605" i="3"/>
  <c r="I605" i="3" s="1"/>
  <c r="J604" i="3"/>
  <c r="I604" i="3"/>
  <c r="H604" i="3"/>
  <c r="G604" i="3"/>
  <c r="E604" i="3"/>
  <c r="D604" i="3"/>
  <c r="K604" i="3" s="1"/>
  <c r="J603" i="3"/>
  <c r="I603" i="3"/>
  <c r="H603" i="3"/>
  <c r="G603" i="3"/>
  <c r="E603" i="3"/>
  <c r="D603" i="3"/>
  <c r="K603" i="3" s="1"/>
  <c r="K602" i="3"/>
  <c r="I602" i="3"/>
  <c r="H602" i="3"/>
  <c r="G602" i="3"/>
  <c r="E602" i="3"/>
  <c r="D602" i="3"/>
  <c r="J602" i="3" s="1"/>
  <c r="K601" i="3"/>
  <c r="J601" i="3"/>
  <c r="H601" i="3"/>
  <c r="G601" i="3"/>
  <c r="E601" i="3"/>
  <c r="D601" i="3"/>
  <c r="I601" i="3" s="1"/>
  <c r="H600" i="3"/>
  <c r="G600" i="3"/>
  <c r="E600" i="3"/>
  <c r="D600" i="3"/>
  <c r="K600" i="3" s="1"/>
  <c r="H599" i="3"/>
  <c r="G599" i="3"/>
  <c r="E599" i="3"/>
  <c r="D599" i="3"/>
  <c r="K599" i="3" s="1"/>
  <c r="K598" i="3"/>
  <c r="H598" i="3"/>
  <c r="G598" i="3"/>
  <c r="E598" i="3"/>
  <c r="D598" i="3"/>
  <c r="J598" i="3" s="1"/>
  <c r="K597" i="3"/>
  <c r="J597" i="3"/>
  <c r="H597" i="3"/>
  <c r="G597" i="3"/>
  <c r="E597" i="3"/>
  <c r="D597" i="3"/>
  <c r="I597" i="3" s="1"/>
  <c r="J596" i="3"/>
  <c r="I596" i="3"/>
  <c r="H596" i="3"/>
  <c r="G596" i="3"/>
  <c r="E596" i="3"/>
  <c r="D596" i="3"/>
  <c r="K596" i="3" s="1"/>
  <c r="K595" i="3"/>
  <c r="J595" i="3"/>
  <c r="I595" i="3"/>
  <c r="H595" i="3"/>
  <c r="G595" i="3"/>
  <c r="E595" i="3"/>
  <c r="D595" i="3"/>
  <c r="K594" i="3"/>
  <c r="J594" i="3"/>
  <c r="I594" i="3"/>
  <c r="H594" i="3"/>
  <c r="G594" i="3"/>
  <c r="E594" i="3"/>
  <c r="D594" i="3"/>
  <c r="K593" i="3"/>
  <c r="J593" i="3"/>
  <c r="I593" i="3"/>
  <c r="H593" i="3"/>
  <c r="G593" i="3"/>
  <c r="E593" i="3"/>
  <c r="D593" i="3"/>
  <c r="H592" i="3"/>
  <c r="G592" i="3"/>
  <c r="E592" i="3"/>
  <c r="D592" i="3"/>
  <c r="K592" i="3" s="1"/>
  <c r="H591" i="3"/>
  <c r="G591" i="3"/>
  <c r="E591" i="3"/>
  <c r="D591" i="3"/>
  <c r="K591" i="3" s="1"/>
  <c r="K590" i="3"/>
  <c r="H590" i="3"/>
  <c r="G590" i="3"/>
  <c r="E590" i="3"/>
  <c r="D590" i="3"/>
  <c r="J590" i="3" s="1"/>
  <c r="K589" i="3"/>
  <c r="J589" i="3"/>
  <c r="H589" i="3"/>
  <c r="G589" i="3"/>
  <c r="E589" i="3"/>
  <c r="D589" i="3"/>
  <c r="I589" i="3" s="1"/>
  <c r="J588" i="3"/>
  <c r="I588" i="3"/>
  <c r="H588" i="3"/>
  <c r="G588" i="3"/>
  <c r="E588" i="3"/>
  <c r="D588" i="3"/>
  <c r="K588" i="3" s="1"/>
  <c r="K587" i="3"/>
  <c r="J587" i="3"/>
  <c r="I587" i="3"/>
  <c r="H587" i="3"/>
  <c r="G587" i="3"/>
  <c r="E587" i="3"/>
  <c r="D587" i="3"/>
  <c r="K586" i="3"/>
  <c r="J586" i="3"/>
  <c r="I586" i="3"/>
  <c r="H586" i="3"/>
  <c r="G586" i="3"/>
  <c r="E586" i="3"/>
  <c r="D586" i="3"/>
  <c r="K585" i="3"/>
  <c r="J585" i="3"/>
  <c r="I585" i="3"/>
  <c r="H585" i="3"/>
  <c r="G585" i="3"/>
  <c r="E585" i="3"/>
  <c r="D585" i="3"/>
  <c r="H584" i="3"/>
  <c r="G584" i="3"/>
  <c r="E584" i="3"/>
  <c r="D584" i="3"/>
  <c r="K584" i="3" s="1"/>
  <c r="H583" i="3"/>
  <c r="G583" i="3"/>
  <c r="E583" i="3"/>
  <c r="D583" i="3"/>
  <c r="K583" i="3" s="1"/>
  <c r="K582" i="3"/>
  <c r="H582" i="3"/>
  <c r="G582" i="3"/>
  <c r="E582" i="3"/>
  <c r="D582" i="3"/>
  <c r="J582" i="3" s="1"/>
  <c r="K581" i="3"/>
  <c r="J581" i="3"/>
  <c r="H581" i="3"/>
  <c r="G581" i="3"/>
  <c r="E581" i="3"/>
  <c r="D581" i="3"/>
  <c r="I581" i="3" s="1"/>
  <c r="J580" i="3"/>
  <c r="I580" i="3"/>
  <c r="H580" i="3"/>
  <c r="G580" i="3"/>
  <c r="E580" i="3"/>
  <c r="D580" i="3"/>
  <c r="K580" i="3" s="1"/>
  <c r="K579" i="3"/>
  <c r="J579" i="3"/>
  <c r="I579" i="3"/>
  <c r="H579" i="3"/>
  <c r="G579" i="3"/>
  <c r="E579" i="3"/>
  <c r="D579" i="3"/>
  <c r="K578" i="3"/>
  <c r="J578" i="3"/>
  <c r="I578" i="3"/>
  <c r="H578" i="3"/>
  <c r="G578" i="3"/>
  <c r="E578" i="3"/>
  <c r="D578" i="3"/>
  <c r="K577" i="3"/>
  <c r="J577" i="3"/>
  <c r="I577" i="3"/>
  <c r="H577" i="3"/>
  <c r="G577" i="3"/>
  <c r="E577" i="3"/>
  <c r="D577" i="3"/>
  <c r="H576" i="3"/>
  <c r="G576" i="3"/>
  <c r="E576" i="3"/>
  <c r="D576" i="3"/>
  <c r="K576" i="3" s="1"/>
  <c r="H575" i="3"/>
  <c r="G575" i="3"/>
  <c r="E575" i="3"/>
  <c r="D575" i="3"/>
  <c r="K575" i="3" s="1"/>
  <c r="K574" i="3"/>
  <c r="H574" i="3"/>
  <c r="G574" i="3"/>
  <c r="E574" i="3"/>
  <c r="D574" i="3"/>
  <c r="J574" i="3" s="1"/>
  <c r="K573" i="3"/>
  <c r="J573" i="3"/>
  <c r="H573" i="3"/>
  <c r="G573" i="3"/>
  <c r="E573" i="3"/>
  <c r="D573" i="3"/>
  <c r="I573" i="3" s="1"/>
  <c r="J572" i="3"/>
  <c r="I572" i="3"/>
  <c r="H572" i="3"/>
  <c r="G572" i="3"/>
  <c r="E572" i="3"/>
  <c r="D572" i="3"/>
  <c r="K572" i="3" s="1"/>
  <c r="K571" i="3"/>
  <c r="J571" i="3"/>
  <c r="I571" i="3"/>
  <c r="H571" i="3"/>
  <c r="G571" i="3"/>
  <c r="E571" i="3"/>
  <c r="D571" i="3"/>
  <c r="K570" i="3"/>
  <c r="J570" i="3"/>
  <c r="I570" i="3"/>
  <c r="H570" i="3"/>
  <c r="G570" i="3"/>
  <c r="E570" i="3"/>
  <c r="D570" i="3"/>
  <c r="K569" i="3"/>
  <c r="J569" i="3"/>
  <c r="I569" i="3"/>
  <c r="H569" i="3"/>
  <c r="G569" i="3"/>
  <c r="E569" i="3"/>
  <c r="D569" i="3"/>
  <c r="H568" i="3"/>
  <c r="G568" i="3"/>
  <c r="E568" i="3"/>
  <c r="D568" i="3"/>
  <c r="K568" i="3" s="1"/>
  <c r="H567" i="3"/>
  <c r="G567" i="3"/>
  <c r="E567" i="3"/>
  <c r="D567" i="3"/>
  <c r="K567" i="3" s="1"/>
  <c r="K566" i="3"/>
  <c r="H566" i="3"/>
  <c r="G566" i="3"/>
  <c r="E566" i="3"/>
  <c r="D566" i="3"/>
  <c r="J566" i="3" s="1"/>
  <c r="K565" i="3"/>
  <c r="J565" i="3"/>
  <c r="H565" i="3"/>
  <c r="G565" i="3"/>
  <c r="E565" i="3"/>
  <c r="D565" i="3"/>
  <c r="I565" i="3" s="1"/>
  <c r="J564" i="3"/>
  <c r="I564" i="3"/>
  <c r="H564" i="3"/>
  <c r="G564" i="3"/>
  <c r="E564" i="3"/>
  <c r="D564" i="3"/>
  <c r="K564" i="3" s="1"/>
  <c r="K563" i="3"/>
  <c r="J563" i="3"/>
  <c r="I563" i="3"/>
  <c r="H563" i="3"/>
  <c r="G563" i="3"/>
  <c r="E563" i="3"/>
  <c r="D563" i="3"/>
  <c r="K562" i="3"/>
  <c r="J562" i="3"/>
  <c r="I562" i="3"/>
  <c r="H562" i="3"/>
  <c r="G562" i="3"/>
  <c r="E562" i="3"/>
  <c r="D562" i="3"/>
  <c r="K561" i="3"/>
  <c r="J561" i="3"/>
  <c r="I561" i="3"/>
  <c r="H561" i="3"/>
  <c r="G561" i="3"/>
  <c r="E561" i="3"/>
  <c r="D561" i="3"/>
  <c r="H560" i="3"/>
  <c r="G560" i="3"/>
  <c r="E560" i="3"/>
  <c r="D560" i="3"/>
  <c r="K560" i="3" s="1"/>
  <c r="H559" i="3"/>
  <c r="G559" i="3"/>
  <c r="E559" i="3"/>
  <c r="D559" i="3"/>
  <c r="K559" i="3" s="1"/>
  <c r="K558" i="3"/>
  <c r="H558" i="3"/>
  <c r="G558" i="3"/>
  <c r="E558" i="3"/>
  <c r="D558" i="3"/>
  <c r="J558" i="3" s="1"/>
  <c r="K557" i="3"/>
  <c r="J557" i="3"/>
  <c r="H557" i="3"/>
  <c r="G557" i="3"/>
  <c r="E557" i="3"/>
  <c r="D557" i="3"/>
  <c r="I557" i="3" s="1"/>
  <c r="J556" i="3"/>
  <c r="I556" i="3"/>
  <c r="H556" i="3"/>
  <c r="G556" i="3"/>
  <c r="E556" i="3"/>
  <c r="D556" i="3"/>
  <c r="K556" i="3" s="1"/>
  <c r="K555" i="3"/>
  <c r="J555" i="3"/>
  <c r="I555" i="3"/>
  <c r="H555" i="3"/>
  <c r="G555" i="3"/>
  <c r="E555" i="3"/>
  <c r="D555" i="3"/>
  <c r="K554" i="3"/>
  <c r="J554" i="3"/>
  <c r="I554" i="3"/>
  <c r="H554" i="3"/>
  <c r="G554" i="3"/>
  <c r="E554" i="3"/>
  <c r="D554" i="3"/>
  <c r="K553" i="3"/>
  <c r="J553" i="3"/>
  <c r="I553" i="3"/>
  <c r="H553" i="3"/>
  <c r="G553" i="3"/>
  <c r="E553" i="3"/>
  <c r="D553" i="3"/>
  <c r="H552" i="3"/>
  <c r="G552" i="3"/>
  <c r="E552" i="3"/>
  <c r="D552" i="3"/>
  <c r="K552" i="3" s="1"/>
  <c r="H551" i="3"/>
  <c r="G551" i="3"/>
  <c r="E551" i="3"/>
  <c r="D551" i="3"/>
  <c r="K551" i="3" s="1"/>
  <c r="K550" i="3"/>
  <c r="H550" i="3"/>
  <c r="G550" i="3"/>
  <c r="E550" i="3"/>
  <c r="D550" i="3"/>
  <c r="J550" i="3" s="1"/>
  <c r="K549" i="3"/>
  <c r="J549" i="3"/>
  <c r="H549" i="3"/>
  <c r="G549" i="3"/>
  <c r="E549" i="3"/>
  <c r="D549" i="3"/>
  <c r="I549" i="3" s="1"/>
  <c r="J548" i="3"/>
  <c r="I548" i="3"/>
  <c r="H548" i="3"/>
  <c r="G548" i="3"/>
  <c r="E548" i="3"/>
  <c r="D548" i="3"/>
  <c r="K548" i="3" s="1"/>
  <c r="K547" i="3"/>
  <c r="J547" i="3"/>
  <c r="I547" i="3"/>
  <c r="H547" i="3"/>
  <c r="G547" i="3"/>
  <c r="E547" i="3"/>
  <c r="D547" i="3"/>
  <c r="K546" i="3"/>
  <c r="J546" i="3"/>
  <c r="I546" i="3"/>
  <c r="H546" i="3"/>
  <c r="G546" i="3"/>
  <c r="E546" i="3"/>
  <c r="D546" i="3"/>
  <c r="K545" i="3"/>
  <c r="J545" i="3"/>
  <c r="I545" i="3"/>
  <c r="H545" i="3"/>
  <c r="G545" i="3"/>
  <c r="E545" i="3"/>
  <c r="D545" i="3"/>
  <c r="H544" i="3"/>
  <c r="G544" i="3"/>
  <c r="E544" i="3"/>
  <c r="D544" i="3"/>
  <c r="K544" i="3" s="1"/>
  <c r="H543" i="3"/>
  <c r="G543" i="3"/>
  <c r="E543" i="3"/>
  <c r="D543" i="3"/>
  <c r="K543" i="3" s="1"/>
  <c r="K542" i="3"/>
  <c r="H542" i="3"/>
  <c r="G542" i="3"/>
  <c r="E542" i="3"/>
  <c r="D542" i="3"/>
  <c r="J542" i="3" s="1"/>
  <c r="K541" i="3"/>
  <c r="J541" i="3"/>
  <c r="H541" i="3"/>
  <c r="G541" i="3"/>
  <c r="E541" i="3"/>
  <c r="D541" i="3"/>
  <c r="I541" i="3" s="1"/>
  <c r="J540" i="3"/>
  <c r="I540" i="3"/>
  <c r="H540" i="3"/>
  <c r="G540" i="3"/>
  <c r="E540" i="3"/>
  <c r="D540" i="3"/>
  <c r="K540" i="3" s="1"/>
  <c r="K539" i="3"/>
  <c r="J539" i="3"/>
  <c r="I539" i="3"/>
  <c r="H539" i="3"/>
  <c r="G539" i="3"/>
  <c r="E539" i="3"/>
  <c r="D539" i="3"/>
  <c r="K538" i="3"/>
  <c r="J538" i="3"/>
  <c r="I538" i="3"/>
  <c r="H538" i="3"/>
  <c r="G538" i="3"/>
  <c r="E538" i="3"/>
  <c r="D538" i="3"/>
  <c r="K537" i="3"/>
  <c r="J537" i="3"/>
  <c r="I537" i="3"/>
  <c r="H537" i="3"/>
  <c r="G537" i="3"/>
  <c r="E537" i="3"/>
  <c r="D537" i="3"/>
  <c r="H536" i="3"/>
  <c r="G536" i="3"/>
  <c r="E536" i="3"/>
  <c r="D536" i="3"/>
  <c r="K536" i="3" s="1"/>
  <c r="H535" i="3"/>
  <c r="G535" i="3"/>
  <c r="E535" i="3"/>
  <c r="D535" i="3"/>
  <c r="K535" i="3" s="1"/>
  <c r="K534" i="3"/>
  <c r="H534" i="3"/>
  <c r="G534" i="3"/>
  <c r="E534" i="3"/>
  <c r="D534" i="3"/>
  <c r="J534" i="3" s="1"/>
  <c r="K533" i="3"/>
  <c r="J533" i="3"/>
  <c r="H533" i="3"/>
  <c r="G533" i="3"/>
  <c r="E533" i="3"/>
  <c r="D533" i="3"/>
  <c r="I533" i="3" s="1"/>
  <c r="J532" i="3"/>
  <c r="I532" i="3"/>
  <c r="H532" i="3"/>
  <c r="G532" i="3"/>
  <c r="E532" i="3"/>
  <c r="D532" i="3"/>
  <c r="K532" i="3" s="1"/>
  <c r="K531" i="3"/>
  <c r="J531" i="3"/>
  <c r="I531" i="3"/>
  <c r="H531" i="3"/>
  <c r="G531" i="3"/>
  <c r="E531" i="3"/>
  <c r="D531" i="3"/>
  <c r="K530" i="3"/>
  <c r="J530" i="3"/>
  <c r="I530" i="3"/>
  <c r="H530" i="3"/>
  <c r="G530" i="3"/>
  <c r="E530" i="3"/>
  <c r="D530" i="3"/>
  <c r="K529" i="3"/>
  <c r="J529" i="3"/>
  <c r="I529" i="3"/>
  <c r="H529" i="3"/>
  <c r="G529" i="3"/>
  <c r="E529" i="3"/>
  <c r="D529" i="3"/>
  <c r="H528" i="3"/>
  <c r="G528" i="3"/>
  <c r="E528" i="3"/>
  <c r="D528" i="3"/>
  <c r="K528" i="3" s="1"/>
  <c r="H527" i="3"/>
  <c r="G527" i="3"/>
  <c r="E527" i="3"/>
  <c r="D527" i="3"/>
  <c r="K527" i="3" s="1"/>
  <c r="K526" i="3"/>
  <c r="H526" i="3"/>
  <c r="G526" i="3"/>
  <c r="E526" i="3"/>
  <c r="D526" i="3"/>
  <c r="J526" i="3" s="1"/>
  <c r="K525" i="3"/>
  <c r="J525" i="3"/>
  <c r="H525" i="3"/>
  <c r="G525" i="3"/>
  <c r="E525" i="3"/>
  <c r="D525" i="3"/>
  <c r="I525" i="3" s="1"/>
  <c r="J524" i="3"/>
  <c r="I524" i="3"/>
  <c r="H524" i="3"/>
  <c r="G524" i="3"/>
  <c r="E524" i="3"/>
  <c r="D524" i="3"/>
  <c r="K524" i="3" s="1"/>
  <c r="K523" i="3"/>
  <c r="J523" i="3"/>
  <c r="I523" i="3"/>
  <c r="H523" i="3"/>
  <c r="G523" i="3"/>
  <c r="E523" i="3"/>
  <c r="D523" i="3"/>
  <c r="K522" i="3"/>
  <c r="J522" i="3"/>
  <c r="I522" i="3"/>
  <c r="H522" i="3"/>
  <c r="G522" i="3"/>
  <c r="E522" i="3"/>
  <c r="D522" i="3"/>
  <c r="K521" i="3"/>
  <c r="J521" i="3"/>
  <c r="I521" i="3"/>
  <c r="H521" i="3"/>
  <c r="G521" i="3"/>
  <c r="E521" i="3"/>
  <c r="D521" i="3"/>
  <c r="H520" i="3"/>
  <c r="G520" i="3"/>
  <c r="E520" i="3"/>
  <c r="D520" i="3"/>
  <c r="K520" i="3" s="1"/>
  <c r="H519" i="3"/>
  <c r="G519" i="3"/>
  <c r="E519" i="3"/>
  <c r="D519" i="3"/>
  <c r="K519" i="3" s="1"/>
  <c r="K518" i="3"/>
  <c r="H518" i="3"/>
  <c r="G518" i="3"/>
  <c r="E518" i="3"/>
  <c r="D518" i="3"/>
  <c r="J518" i="3" s="1"/>
  <c r="K517" i="3"/>
  <c r="J517" i="3"/>
  <c r="H517" i="3"/>
  <c r="G517" i="3"/>
  <c r="E517" i="3"/>
  <c r="D517" i="3"/>
  <c r="I517" i="3" s="1"/>
  <c r="J516" i="3"/>
  <c r="I516" i="3"/>
  <c r="H516" i="3"/>
  <c r="G516" i="3"/>
  <c r="E516" i="3"/>
  <c r="D516" i="3"/>
  <c r="K516" i="3" s="1"/>
  <c r="K515" i="3"/>
  <c r="J515" i="3"/>
  <c r="I515" i="3"/>
  <c r="H515" i="3"/>
  <c r="G515" i="3"/>
  <c r="E515" i="3"/>
  <c r="D515" i="3"/>
  <c r="K514" i="3"/>
  <c r="J514" i="3"/>
  <c r="I514" i="3"/>
  <c r="H514" i="3"/>
  <c r="G514" i="3"/>
  <c r="E514" i="3"/>
  <c r="D514" i="3"/>
  <c r="K513" i="3"/>
  <c r="J513" i="3"/>
  <c r="I513" i="3"/>
  <c r="H513" i="3"/>
  <c r="G513" i="3"/>
  <c r="E513" i="3"/>
  <c r="D513" i="3"/>
  <c r="H512" i="3"/>
  <c r="G512" i="3"/>
  <c r="E512" i="3"/>
  <c r="D512" i="3"/>
  <c r="K512" i="3" s="1"/>
  <c r="H511" i="3"/>
  <c r="G511" i="3"/>
  <c r="E511" i="3"/>
  <c r="D511" i="3"/>
  <c r="K511" i="3" s="1"/>
  <c r="K510" i="3"/>
  <c r="H510" i="3"/>
  <c r="G510" i="3"/>
  <c r="E510" i="3"/>
  <c r="D510" i="3"/>
  <c r="J510" i="3" s="1"/>
  <c r="K509" i="3"/>
  <c r="J509" i="3"/>
  <c r="H509" i="3"/>
  <c r="G509" i="3"/>
  <c r="E509" i="3"/>
  <c r="D509" i="3"/>
  <c r="I509" i="3" s="1"/>
  <c r="J508" i="3"/>
  <c r="I508" i="3"/>
  <c r="H508" i="3"/>
  <c r="G508" i="3"/>
  <c r="E508" i="3"/>
  <c r="D508" i="3"/>
  <c r="K508" i="3" s="1"/>
  <c r="K507" i="3"/>
  <c r="J507" i="3"/>
  <c r="I507" i="3"/>
  <c r="H507" i="3"/>
  <c r="G507" i="3"/>
  <c r="E507" i="3"/>
  <c r="D507" i="3"/>
  <c r="K506" i="3"/>
  <c r="J506" i="3"/>
  <c r="I506" i="3"/>
  <c r="H506" i="3"/>
  <c r="G506" i="3"/>
  <c r="E506" i="3"/>
  <c r="D506" i="3"/>
  <c r="K505" i="3"/>
  <c r="J505" i="3"/>
  <c r="I505" i="3"/>
  <c r="H505" i="3"/>
  <c r="G505" i="3"/>
  <c r="E505" i="3"/>
  <c r="D505" i="3"/>
  <c r="H504" i="3"/>
  <c r="G504" i="3"/>
  <c r="E504" i="3"/>
  <c r="D504" i="3"/>
  <c r="K504" i="3" s="1"/>
  <c r="H503" i="3"/>
  <c r="G503" i="3"/>
  <c r="E503" i="3"/>
  <c r="D503" i="3"/>
  <c r="K503" i="3" s="1"/>
  <c r="K502" i="3"/>
  <c r="H502" i="3"/>
  <c r="G502" i="3"/>
  <c r="E502" i="3"/>
  <c r="D502" i="3"/>
  <c r="J502" i="3" s="1"/>
  <c r="K501" i="3"/>
  <c r="J501" i="3"/>
  <c r="H501" i="3"/>
  <c r="G501" i="3"/>
  <c r="E501" i="3"/>
  <c r="D501" i="3"/>
  <c r="I501" i="3" s="1"/>
  <c r="J500" i="3"/>
  <c r="I500" i="3"/>
  <c r="H500" i="3"/>
  <c r="G500" i="3"/>
  <c r="E500" i="3"/>
  <c r="D500" i="3"/>
  <c r="K500" i="3" s="1"/>
  <c r="K499" i="3"/>
  <c r="J499" i="3"/>
  <c r="I499" i="3"/>
  <c r="H499" i="3"/>
  <c r="G499" i="3"/>
  <c r="E499" i="3"/>
  <c r="D499" i="3"/>
  <c r="K498" i="3"/>
  <c r="J498" i="3"/>
  <c r="I498" i="3"/>
  <c r="H498" i="3"/>
  <c r="G498" i="3"/>
  <c r="E498" i="3"/>
  <c r="D498" i="3"/>
  <c r="K497" i="3"/>
  <c r="J497" i="3"/>
  <c r="I497" i="3"/>
  <c r="H497" i="3"/>
  <c r="G497" i="3"/>
  <c r="E497" i="3"/>
  <c r="D497" i="3"/>
  <c r="H496" i="3"/>
  <c r="G496" i="3"/>
  <c r="E496" i="3"/>
  <c r="D496" i="3"/>
  <c r="K496" i="3" s="1"/>
  <c r="H495" i="3"/>
  <c r="G495" i="3"/>
  <c r="E495" i="3"/>
  <c r="D495" i="3"/>
  <c r="K495" i="3" s="1"/>
  <c r="K494" i="3"/>
  <c r="H494" i="3"/>
  <c r="G494" i="3"/>
  <c r="E494" i="3"/>
  <c r="D494" i="3"/>
  <c r="J494" i="3" s="1"/>
  <c r="K493" i="3"/>
  <c r="J493" i="3"/>
  <c r="H493" i="3"/>
  <c r="G493" i="3"/>
  <c r="E493" i="3"/>
  <c r="D493" i="3"/>
  <c r="I493" i="3" s="1"/>
  <c r="J492" i="3"/>
  <c r="I492" i="3"/>
  <c r="H492" i="3"/>
  <c r="G492" i="3"/>
  <c r="E492" i="3"/>
  <c r="D492" i="3"/>
  <c r="K492" i="3" s="1"/>
  <c r="K491" i="3"/>
  <c r="J491" i="3"/>
  <c r="I491" i="3"/>
  <c r="H491" i="3"/>
  <c r="G491" i="3"/>
  <c r="E491" i="3"/>
  <c r="D491" i="3"/>
  <c r="K490" i="3"/>
  <c r="J490" i="3"/>
  <c r="I490" i="3"/>
  <c r="H490" i="3"/>
  <c r="G490" i="3"/>
  <c r="E490" i="3"/>
  <c r="D490" i="3"/>
  <c r="K489" i="3"/>
  <c r="J489" i="3"/>
  <c r="I489" i="3"/>
  <c r="H489" i="3"/>
  <c r="G489" i="3"/>
  <c r="E489" i="3"/>
  <c r="D489" i="3"/>
  <c r="H488" i="3"/>
  <c r="G488" i="3"/>
  <c r="E488" i="3"/>
  <c r="D488" i="3"/>
  <c r="K488" i="3" s="1"/>
  <c r="H487" i="3"/>
  <c r="G487" i="3"/>
  <c r="E487" i="3"/>
  <c r="D487" i="3"/>
  <c r="K487" i="3" s="1"/>
  <c r="K486" i="3"/>
  <c r="H486" i="3"/>
  <c r="G486" i="3"/>
  <c r="E486" i="3"/>
  <c r="D486" i="3"/>
  <c r="J486" i="3" s="1"/>
  <c r="K485" i="3"/>
  <c r="J485" i="3"/>
  <c r="H485" i="3"/>
  <c r="G485" i="3"/>
  <c r="E485" i="3"/>
  <c r="D485" i="3"/>
  <c r="I485" i="3" s="1"/>
  <c r="J484" i="3"/>
  <c r="I484" i="3"/>
  <c r="H484" i="3"/>
  <c r="G484" i="3"/>
  <c r="E484" i="3"/>
  <c r="D484" i="3"/>
  <c r="K484" i="3" s="1"/>
  <c r="K483" i="3"/>
  <c r="J483" i="3"/>
  <c r="I483" i="3"/>
  <c r="H483" i="3"/>
  <c r="G483" i="3"/>
  <c r="E483" i="3"/>
  <c r="D483" i="3"/>
  <c r="K482" i="3"/>
  <c r="J482" i="3"/>
  <c r="I482" i="3"/>
  <c r="H482" i="3"/>
  <c r="G482" i="3"/>
  <c r="E482" i="3"/>
  <c r="D482" i="3"/>
  <c r="K481" i="3"/>
  <c r="J481" i="3"/>
  <c r="I481" i="3"/>
  <c r="H481" i="3"/>
  <c r="G481" i="3"/>
  <c r="E481" i="3"/>
  <c r="D481" i="3"/>
  <c r="H480" i="3"/>
  <c r="G480" i="3"/>
  <c r="E480" i="3"/>
  <c r="D480" i="3"/>
  <c r="K480" i="3" s="1"/>
  <c r="H479" i="3"/>
  <c r="G479" i="3"/>
  <c r="E479" i="3"/>
  <c r="D479" i="3"/>
  <c r="K479" i="3" s="1"/>
  <c r="K478" i="3"/>
  <c r="H478" i="3"/>
  <c r="G478" i="3"/>
  <c r="E478" i="3"/>
  <c r="D478" i="3"/>
  <c r="J478" i="3" s="1"/>
  <c r="K477" i="3"/>
  <c r="J477" i="3"/>
  <c r="H477" i="3"/>
  <c r="G477" i="3"/>
  <c r="E477" i="3"/>
  <c r="D477" i="3"/>
  <c r="I477" i="3" s="1"/>
  <c r="J476" i="3"/>
  <c r="I476" i="3"/>
  <c r="H476" i="3"/>
  <c r="G476" i="3"/>
  <c r="E476" i="3"/>
  <c r="D476" i="3"/>
  <c r="K476" i="3" s="1"/>
  <c r="K475" i="3"/>
  <c r="J475" i="3"/>
  <c r="I475" i="3"/>
  <c r="H475" i="3"/>
  <c r="G475" i="3"/>
  <c r="E475" i="3"/>
  <c r="D475" i="3"/>
  <c r="K474" i="3"/>
  <c r="J474" i="3"/>
  <c r="I474" i="3"/>
  <c r="H474" i="3"/>
  <c r="G474" i="3"/>
  <c r="E474" i="3"/>
  <c r="D474" i="3"/>
  <c r="K473" i="3"/>
  <c r="J473" i="3"/>
  <c r="I473" i="3"/>
  <c r="H473" i="3"/>
  <c r="G473" i="3"/>
  <c r="E473" i="3"/>
  <c r="D473" i="3"/>
  <c r="H472" i="3"/>
  <c r="G472" i="3"/>
  <c r="E472" i="3"/>
  <c r="D472" i="3"/>
  <c r="K472" i="3" s="1"/>
  <c r="H471" i="3"/>
  <c r="G471" i="3"/>
  <c r="E471" i="3"/>
  <c r="D471" i="3"/>
  <c r="K471" i="3" s="1"/>
  <c r="K470" i="3"/>
  <c r="H470" i="3"/>
  <c r="G470" i="3"/>
  <c r="E470" i="3"/>
  <c r="D470" i="3"/>
  <c r="J470" i="3" s="1"/>
  <c r="K469" i="3"/>
  <c r="J469" i="3"/>
  <c r="H469" i="3"/>
  <c r="G469" i="3"/>
  <c r="E469" i="3"/>
  <c r="D469" i="3"/>
  <c r="I469" i="3" s="1"/>
  <c r="J468" i="3"/>
  <c r="I468" i="3"/>
  <c r="H468" i="3"/>
  <c r="G468" i="3"/>
  <c r="E468" i="3"/>
  <c r="D468" i="3"/>
  <c r="K468" i="3" s="1"/>
  <c r="K467" i="3"/>
  <c r="J467" i="3"/>
  <c r="I467" i="3"/>
  <c r="H467" i="3"/>
  <c r="G467" i="3"/>
  <c r="E467" i="3"/>
  <c r="D467" i="3"/>
  <c r="K466" i="3"/>
  <c r="J466" i="3"/>
  <c r="I466" i="3"/>
  <c r="H466" i="3"/>
  <c r="G466" i="3"/>
  <c r="E466" i="3"/>
  <c r="D466" i="3"/>
  <c r="K465" i="3"/>
  <c r="J465" i="3"/>
  <c r="I465" i="3"/>
  <c r="H465" i="3"/>
  <c r="G465" i="3"/>
  <c r="E465" i="3"/>
  <c r="D465" i="3"/>
  <c r="H464" i="3"/>
  <c r="G464" i="3"/>
  <c r="E464" i="3"/>
  <c r="D464" i="3"/>
  <c r="K464" i="3" s="1"/>
  <c r="H463" i="3"/>
  <c r="G463" i="3"/>
  <c r="E463" i="3"/>
  <c r="D463" i="3"/>
  <c r="K463" i="3" s="1"/>
  <c r="K462" i="3"/>
  <c r="H462" i="3"/>
  <c r="G462" i="3"/>
  <c r="E462" i="3"/>
  <c r="D462" i="3"/>
  <c r="J462" i="3" s="1"/>
  <c r="K461" i="3"/>
  <c r="J461" i="3"/>
  <c r="H461" i="3"/>
  <c r="G461" i="3"/>
  <c r="E461" i="3"/>
  <c r="D461" i="3"/>
  <c r="I461" i="3" s="1"/>
  <c r="J460" i="3"/>
  <c r="I460" i="3"/>
  <c r="H460" i="3"/>
  <c r="G460" i="3"/>
  <c r="E460" i="3"/>
  <c r="D460" i="3"/>
  <c r="K460" i="3" s="1"/>
  <c r="K459" i="3"/>
  <c r="J459" i="3"/>
  <c r="I459" i="3"/>
  <c r="H459" i="3"/>
  <c r="G459" i="3"/>
  <c r="E459" i="3"/>
  <c r="D459" i="3"/>
  <c r="K458" i="3"/>
  <c r="J458" i="3"/>
  <c r="I458" i="3"/>
  <c r="H458" i="3"/>
  <c r="G458" i="3"/>
  <c r="E458" i="3"/>
  <c r="D458" i="3"/>
  <c r="K457" i="3"/>
  <c r="J457" i="3"/>
  <c r="I457" i="3"/>
  <c r="H457" i="3"/>
  <c r="G457" i="3"/>
  <c r="E457" i="3"/>
  <c r="D457" i="3"/>
  <c r="H456" i="3"/>
  <c r="G456" i="3"/>
  <c r="E456" i="3"/>
  <c r="D456" i="3"/>
  <c r="K456" i="3" s="1"/>
  <c r="H455" i="3"/>
  <c r="G455" i="3"/>
  <c r="E455" i="3"/>
  <c r="D455" i="3"/>
  <c r="K455" i="3" s="1"/>
  <c r="K454" i="3"/>
  <c r="H454" i="3"/>
  <c r="G454" i="3"/>
  <c r="E454" i="3"/>
  <c r="D454" i="3"/>
  <c r="J454" i="3" s="1"/>
  <c r="K453" i="3"/>
  <c r="J453" i="3"/>
  <c r="H453" i="3"/>
  <c r="G453" i="3"/>
  <c r="E453" i="3"/>
  <c r="D453" i="3"/>
  <c r="I453" i="3" s="1"/>
  <c r="J452" i="3"/>
  <c r="I452" i="3"/>
  <c r="H452" i="3"/>
  <c r="G452" i="3"/>
  <c r="E452" i="3"/>
  <c r="D452" i="3"/>
  <c r="K452" i="3" s="1"/>
  <c r="K451" i="3"/>
  <c r="J451" i="3"/>
  <c r="I451" i="3"/>
  <c r="H451" i="3"/>
  <c r="G451" i="3"/>
  <c r="E451" i="3"/>
  <c r="D451" i="3"/>
  <c r="K450" i="3"/>
  <c r="J450" i="3"/>
  <c r="I450" i="3"/>
  <c r="H450" i="3"/>
  <c r="G450" i="3"/>
  <c r="E450" i="3"/>
  <c r="D450" i="3"/>
  <c r="H449" i="3"/>
  <c r="G449" i="3"/>
  <c r="E449" i="3"/>
  <c r="D449" i="3"/>
  <c r="K449" i="3" s="1"/>
  <c r="H448" i="3"/>
  <c r="G448" i="3"/>
  <c r="E448" i="3"/>
  <c r="D448" i="3"/>
  <c r="K448" i="3" s="1"/>
  <c r="H447" i="3"/>
  <c r="G447" i="3"/>
  <c r="E447" i="3"/>
  <c r="D447" i="3"/>
  <c r="K447" i="3" s="1"/>
  <c r="K446" i="3"/>
  <c r="J446" i="3"/>
  <c r="H446" i="3"/>
  <c r="G446" i="3"/>
  <c r="E446" i="3"/>
  <c r="D446" i="3"/>
  <c r="I446" i="3" s="1"/>
  <c r="K445" i="3"/>
  <c r="J445" i="3"/>
  <c r="I445" i="3"/>
  <c r="H445" i="3"/>
  <c r="G445" i="3"/>
  <c r="E445" i="3"/>
  <c r="D445" i="3"/>
  <c r="J444" i="3"/>
  <c r="I444" i="3"/>
  <c r="H444" i="3"/>
  <c r="G444" i="3"/>
  <c r="E444" i="3"/>
  <c r="D444" i="3"/>
  <c r="K444" i="3" s="1"/>
  <c r="K443" i="3"/>
  <c r="J443" i="3"/>
  <c r="I443" i="3"/>
  <c r="H443" i="3"/>
  <c r="G443" i="3"/>
  <c r="E443" i="3"/>
  <c r="D443" i="3"/>
  <c r="K442" i="3"/>
  <c r="J442" i="3"/>
  <c r="I442" i="3"/>
  <c r="H442" i="3"/>
  <c r="G442" i="3"/>
  <c r="E442" i="3"/>
  <c r="D442" i="3"/>
  <c r="H441" i="3"/>
  <c r="G441" i="3"/>
  <c r="E441" i="3"/>
  <c r="D441" i="3"/>
  <c r="K441" i="3" s="1"/>
  <c r="H440" i="3"/>
  <c r="G440" i="3"/>
  <c r="E440" i="3"/>
  <c r="D440" i="3"/>
  <c r="K440" i="3" s="1"/>
  <c r="H439" i="3"/>
  <c r="G439" i="3"/>
  <c r="E439" i="3"/>
  <c r="D439" i="3"/>
  <c r="K439" i="3" s="1"/>
  <c r="K438" i="3"/>
  <c r="J438" i="3"/>
  <c r="H438" i="3"/>
  <c r="G438" i="3"/>
  <c r="E438" i="3"/>
  <c r="D438" i="3"/>
  <c r="I438" i="3" s="1"/>
  <c r="K437" i="3"/>
  <c r="J437" i="3"/>
  <c r="I437" i="3"/>
  <c r="H437" i="3"/>
  <c r="G437" i="3"/>
  <c r="E437" i="3"/>
  <c r="D437" i="3"/>
  <c r="J436" i="3"/>
  <c r="I436" i="3"/>
  <c r="H436" i="3"/>
  <c r="G436" i="3"/>
  <c r="E436" i="3"/>
  <c r="D436" i="3"/>
  <c r="K436" i="3" s="1"/>
  <c r="K435" i="3"/>
  <c r="J435" i="3"/>
  <c r="I435" i="3"/>
  <c r="H435" i="3"/>
  <c r="G435" i="3"/>
  <c r="E435" i="3"/>
  <c r="D435" i="3"/>
  <c r="K434" i="3"/>
  <c r="J434" i="3"/>
  <c r="I434" i="3"/>
  <c r="H434" i="3"/>
  <c r="G434" i="3"/>
  <c r="E434" i="3"/>
  <c r="D434" i="3"/>
  <c r="H433" i="3"/>
  <c r="G433" i="3"/>
  <c r="E433" i="3"/>
  <c r="D433" i="3"/>
  <c r="K433" i="3" s="1"/>
  <c r="H432" i="3"/>
  <c r="G432" i="3"/>
  <c r="E432" i="3"/>
  <c r="D432" i="3"/>
  <c r="K432" i="3" s="1"/>
  <c r="H431" i="3"/>
  <c r="G431" i="3"/>
  <c r="E431" i="3"/>
  <c r="D431" i="3"/>
  <c r="K431" i="3" s="1"/>
  <c r="K430" i="3"/>
  <c r="J430" i="3"/>
  <c r="H430" i="3"/>
  <c r="G430" i="3"/>
  <c r="E430" i="3"/>
  <c r="D430" i="3"/>
  <c r="I430" i="3" s="1"/>
  <c r="K429" i="3"/>
  <c r="J429" i="3"/>
  <c r="I429" i="3"/>
  <c r="H429" i="3"/>
  <c r="G429" i="3"/>
  <c r="E429" i="3"/>
  <c r="D429" i="3"/>
  <c r="J428" i="3"/>
  <c r="I428" i="3"/>
  <c r="H428" i="3"/>
  <c r="G428" i="3"/>
  <c r="E428" i="3"/>
  <c r="D428" i="3"/>
  <c r="K428" i="3" s="1"/>
  <c r="K427" i="3"/>
  <c r="J427" i="3"/>
  <c r="I427" i="3"/>
  <c r="H427" i="3"/>
  <c r="G427" i="3"/>
  <c r="E427" i="3"/>
  <c r="D427" i="3"/>
  <c r="K426" i="3"/>
  <c r="J426" i="3"/>
  <c r="I426" i="3"/>
  <c r="H426" i="3"/>
  <c r="G426" i="3"/>
  <c r="E426" i="3"/>
  <c r="D426" i="3"/>
  <c r="H425" i="3"/>
  <c r="G425" i="3"/>
  <c r="E425" i="3"/>
  <c r="D425" i="3"/>
  <c r="K425" i="3" s="1"/>
  <c r="H424" i="3"/>
  <c r="G424" i="3"/>
  <c r="E424" i="3"/>
  <c r="D424" i="3"/>
  <c r="K424" i="3" s="1"/>
  <c r="H423" i="3"/>
  <c r="G423" i="3"/>
  <c r="E423" i="3"/>
  <c r="D423" i="3"/>
  <c r="K423" i="3" s="1"/>
  <c r="K422" i="3"/>
  <c r="J422" i="3"/>
  <c r="H422" i="3"/>
  <c r="G422" i="3"/>
  <c r="E422" i="3"/>
  <c r="D422" i="3"/>
  <c r="I422" i="3" s="1"/>
  <c r="K421" i="3"/>
  <c r="J421" i="3"/>
  <c r="I421" i="3"/>
  <c r="H421" i="3"/>
  <c r="G421" i="3"/>
  <c r="E421" i="3"/>
  <c r="D421" i="3"/>
  <c r="J420" i="3"/>
  <c r="I420" i="3"/>
  <c r="H420" i="3"/>
  <c r="G420" i="3"/>
  <c r="E420" i="3"/>
  <c r="D420" i="3"/>
  <c r="K420" i="3" s="1"/>
  <c r="K419" i="3"/>
  <c r="J419" i="3"/>
  <c r="I419" i="3"/>
  <c r="H419" i="3"/>
  <c r="G419" i="3"/>
  <c r="E419" i="3"/>
  <c r="D419" i="3"/>
  <c r="K418" i="3"/>
  <c r="J418" i="3"/>
  <c r="I418" i="3"/>
  <c r="H418" i="3"/>
  <c r="G418" i="3"/>
  <c r="E418" i="3"/>
  <c r="D418" i="3"/>
  <c r="H417" i="3"/>
  <c r="G417" i="3"/>
  <c r="E417" i="3"/>
  <c r="D417" i="3"/>
  <c r="K417" i="3" s="1"/>
  <c r="H416" i="3"/>
  <c r="G416" i="3"/>
  <c r="E416" i="3"/>
  <c r="D416" i="3"/>
  <c r="K416" i="3" s="1"/>
  <c r="H415" i="3"/>
  <c r="G415" i="3"/>
  <c r="E415" i="3"/>
  <c r="D415" i="3"/>
  <c r="K415" i="3" s="1"/>
  <c r="K414" i="3"/>
  <c r="J414" i="3"/>
  <c r="H414" i="3"/>
  <c r="G414" i="3"/>
  <c r="E414" i="3"/>
  <c r="D414" i="3"/>
  <c r="I414" i="3" s="1"/>
  <c r="K413" i="3"/>
  <c r="J413" i="3"/>
  <c r="I413" i="3"/>
  <c r="H413" i="3"/>
  <c r="G413" i="3"/>
  <c r="E413" i="3"/>
  <c r="D413" i="3"/>
  <c r="J412" i="3"/>
  <c r="I412" i="3"/>
  <c r="H412" i="3"/>
  <c r="G412" i="3"/>
  <c r="E412" i="3"/>
  <c r="D412" i="3"/>
  <c r="K412" i="3" s="1"/>
  <c r="K411" i="3"/>
  <c r="J411" i="3"/>
  <c r="I411" i="3"/>
  <c r="H411" i="3"/>
  <c r="G411" i="3"/>
  <c r="E411" i="3"/>
  <c r="D411" i="3"/>
  <c r="K410" i="3"/>
  <c r="J410" i="3"/>
  <c r="I410" i="3"/>
  <c r="H410" i="3"/>
  <c r="G410" i="3"/>
  <c r="E410" i="3"/>
  <c r="D410" i="3"/>
  <c r="H409" i="3"/>
  <c r="G409" i="3"/>
  <c r="E409" i="3"/>
  <c r="D409" i="3"/>
  <c r="K409" i="3" s="1"/>
  <c r="H408" i="3"/>
  <c r="G408" i="3"/>
  <c r="E408" i="3"/>
  <c r="D408" i="3"/>
  <c r="K408" i="3" s="1"/>
  <c r="H407" i="3"/>
  <c r="G407" i="3"/>
  <c r="E407" i="3"/>
  <c r="D407" i="3"/>
  <c r="K407" i="3" s="1"/>
  <c r="K406" i="3"/>
  <c r="J406" i="3"/>
  <c r="H406" i="3"/>
  <c r="G406" i="3"/>
  <c r="E406" i="3"/>
  <c r="D406" i="3"/>
  <c r="I406" i="3" s="1"/>
  <c r="K405" i="3"/>
  <c r="J405" i="3"/>
  <c r="I405" i="3"/>
  <c r="H405" i="3"/>
  <c r="G405" i="3"/>
  <c r="E405" i="3"/>
  <c r="D405" i="3"/>
  <c r="J404" i="3"/>
  <c r="I404" i="3"/>
  <c r="H404" i="3"/>
  <c r="G404" i="3"/>
  <c r="E404" i="3"/>
  <c r="D404" i="3"/>
  <c r="K404" i="3" s="1"/>
  <c r="K403" i="3"/>
  <c r="J403" i="3"/>
  <c r="I403" i="3"/>
  <c r="H403" i="3"/>
  <c r="G403" i="3"/>
  <c r="E403" i="3"/>
  <c r="D403" i="3"/>
  <c r="K402" i="3"/>
  <c r="J402" i="3"/>
  <c r="I402" i="3"/>
  <c r="H402" i="3"/>
  <c r="G402" i="3"/>
  <c r="E402" i="3"/>
  <c r="D402" i="3"/>
  <c r="H401" i="3"/>
  <c r="G401" i="3"/>
  <c r="E401" i="3"/>
  <c r="D401" i="3"/>
  <c r="K401" i="3" s="1"/>
  <c r="H400" i="3"/>
  <c r="G400" i="3"/>
  <c r="E400" i="3"/>
  <c r="D400" i="3"/>
  <c r="K400" i="3" s="1"/>
  <c r="H399" i="3"/>
  <c r="G399" i="3"/>
  <c r="E399" i="3"/>
  <c r="D399" i="3"/>
  <c r="K399" i="3" s="1"/>
  <c r="K398" i="3"/>
  <c r="J398" i="3"/>
  <c r="H398" i="3"/>
  <c r="G398" i="3"/>
  <c r="E398" i="3"/>
  <c r="D398" i="3"/>
  <c r="I398" i="3" s="1"/>
  <c r="K397" i="3"/>
  <c r="J397" i="3"/>
  <c r="I397" i="3"/>
  <c r="H397" i="3"/>
  <c r="G397" i="3"/>
  <c r="E397" i="3"/>
  <c r="D397" i="3"/>
  <c r="J396" i="3"/>
  <c r="I396" i="3"/>
  <c r="H396" i="3"/>
  <c r="G396" i="3"/>
  <c r="E396" i="3"/>
  <c r="D396" i="3"/>
  <c r="K396" i="3" s="1"/>
  <c r="K395" i="3"/>
  <c r="J395" i="3"/>
  <c r="I395" i="3"/>
  <c r="H395" i="3"/>
  <c r="G395" i="3"/>
  <c r="E395" i="3"/>
  <c r="D395" i="3"/>
  <c r="K394" i="3"/>
  <c r="J394" i="3"/>
  <c r="I394" i="3"/>
  <c r="H394" i="3"/>
  <c r="G394" i="3"/>
  <c r="E394" i="3"/>
  <c r="D394" i="3"/>
  <c r="H393" i="3"/>
  <c r="G393" i="3"/>
  <c r="E393" i="3"/>
  <c r="D393" i="3"/>
  <c r="K393" i="3" s="1"/>
  <c r="H392" i="3"/>
  <c r="G392" i="3"/>
  <c r="E392" i="3"/>
  <c r="D392" i="3"/>
  <c r="K392" i="3" s="1"/>
  <c r="H391" i="3"/>
  <c r="G391" i="3"/>
  <c r="E391" i="3"/>
  <c r="D391" i="3"/>
  <c r="K391" i="3" s="1"/>
  <c r="K390" i="3"/>
  <c r="J390" i="3"/>
  <c r="H390" i="3"/>
  <c r="G390" i="3"/>
  <c r="E390" i="3"/>
  <c r="D390" i="3"/>
  <c r="I390" i="3" s="1"/>
  <c r="K389" i="3"/>
  <c r="J389" i="3"/>
  <c r="I389" i="3"/>
  <c r="H389" i="3"/>
  <c r="G389" i="3"/>
  <c r="E389" i="3"/>
  <c r="D389" i="3"/>
  <c r="J388" i="3"/>
  <c r="I388" i="3"/>
  <c r="H388" i="3"/>
  <c r="G388" i="3"/>
  <c r="E388" i="3"/>
  <c r="D388" i="3"/>
  <c r="K388" i="3" s="1"/>
  <c r="K387" i="3"/>
  <c r="J387" i="3"/>
  <c r="I387" i="3"/>
  <c r="H387" i="3"/>
  <c r="G387" i="3"/>
  <c r="E387" i="3"/>
  <c r="D387" i="3"/>
  <c r="K386" i="3"/>
  <c r="J386" i="3"/>
  <c r="I386" i="3"/>
  <c r="H386" i="3"/>
  <c r="G386" i="3"/>
  <c r="E386" i="3"/>
  <c r="D386" i="3"/>
  <c r="H385" i="3"/>
  <c r="G385" i="3"/>
  <c r="E385" i="3"/>
  <c r="D385" i="3"/>
  <c r="K385" i="3" s="1"/>
  <c r="H384" i="3"/>
  <c r="G384" i="3"/>
  <c r="E384" i="3"/>
  <c r="D384" i="3"/>
  <c r="K384" i="3" s="1"/>
  <c r="H383" i="3"/>
  <c r="G383" i="3"/>
  <c r="E383" i="3"/>
  <c r="D383" i="3"/>
  <c r="K383" i="3" s="1"/>
  <c r="K382" i="3"/>
  <c r="J382" i="3"/>
  <c r="H382" i="3"/>
  <c r="G382" i="3"/>
  <c r="E382" i="3"/>
  <c r="D382" i="3"/>
  <c r="I382" i="3" s="1"/>
  <c r="K381" i="3"/>
  <c r="J381" i="3"/>
  <c r="I381" i="3"/>
  <c r="H381" i="3"/>
  <c r="G381" i="3"/>
  <c r="E381" i="3"/>
  <c r="D381" i="3"/>
  <c r="J380" i="3"/>
  <c r="I380" i="3"/>
  <c r="H380" i="3"/>
  <c r="G380" i="3"/>
  <c r="E380" i="3"/>
  <c r="D380" i="3"/>
  <c r="K380" i="3" s="1"/>
  <c r="K379" i="3"/>
  <c r="J379" i="3"/>
  <c r="I379" i="3"/>
  <c r="H379" i="3"/>
  <c r="G379" i="3"/>
  <c r="E379" i="3"/>
  <c r="D379" i="3"/>
  <c r="K378" i="3"/>
  <c r="J378" i="3"/>
  <c r="I378" i="3"/>
  <c r="H378" i="3"/>
  <c r="G378" i="3"/>
  <c r="E378" i="3"/>
  <c r="D378" i="3"/>
  <c r="H377" i="3"/>
  <c r="G377" i="3"/>
  <c r="E377" i="3"/>
  <c r="D377" i="3"/>
  <c r="K377" i="3" s="1"/>
  <c r="H376" i="3"/>
  <c r="G376" i="3"/>
  <c r="E376" i="3"/>
  <c r="D376" i="3"/>
  <c r="K376" i="3" s="1"/>
  <c r="H375" i="3"/>
  <c r="G375" i="3"/>
  <c r="E375" i="3"/>
  <c r="D375" i="3"/>
  <c r="K375" i="3" s="1"/>
  <c r="K374" i="3"/>
  <c r="J374" i="3"/>
  <c r="H374" i="3"/>
  <c r="G374" i="3"/>
  <c r="E374" i="3"/>
  <c r="D374" i="3"/>
  <c r="I374" i="3" s="1"/>
  <c r="K373" i="3"/>
  <c r="J373" i="3"/>
  <c r="I373" i="3"/>
  <c r="H373" i="3"/>
  <c r="G373" i="3"/>
  <c r="E373" i="3"/>
  <c r="D373" i="3"/>
  <c r="J372" i="3"/>
  <c r="I372" i="3"/>
  <c r="H372" i="3"/>
  <c r="G372" i="3"/>
  <c r="E372" i="3"/>
  <c r="D372" i="3"/>
  <c r="K372" i="3" s="1"/>
  <c r="K371" i="3"/>
  <c r="J371" i="3"/>
  <c r="I371" i="3"/>
  <c r="H371" i="3"/>
  <c r="G371" i="3"/>
  <c r="E371" i="3"/>
  <c r="D371" i="3"/>
  <c r="K370" i="3"/>
  <c r="J370" i="3"/>
  <c r="I370" i="3"/>
  <c r="H370" i="3"/>
  <c r="G370" i="3"/>
  <c r="E370" i="3"/>
  <c r="D370" i="3"/>
  <c r="H369" i="3"/>
  <c r="G369" i="3"/>
  <c r="E369" i="3"/>
  <c r="D369" i="3"/>
  <c r="K369" i="3" s="1"/>
  <c r="H368" i="3"/>
  <c r="G368" i="3"/>
  <c r="E368" i="3"/>
  <c r="D368" i="3"/>
  <c r="K368" i="3" s="1"/>
  <c r="H367" i="3"/>
  <c r="G367" i="3"/>
  <c r="E367" i="3"/>
  <c r="D367" i="3"/>
  <c r="K367" i="3" s="1"/>
  <c r="K366" i="3"/>
  <c r="J366" i="3"/>
  <c r="H366" i="3"/>
  <c r="G366" i="3"/>
  <c r="E366" i="3"/>
  <c r="D366" i="3"/>
  <c r="I366" i="3" s="1"/>
  <c r="K365" i="3"/>
  <c r="J365" i="3"/>
  <c r="I365" i="3"/>
  <c r="H365" i="3"/>
  <c r="G365" i="3"/>
  <c r="E365" i="3"/>
  <c r="D365" i="3"/>
  <c r="J364" i="3"/>
  <c r="I364" i="3"/>
  <c r="H364" i="3"/>
  <c r="G364" i="3"/>
  <c r="E364" i="3"/>
  <c r="D364" i="3"/>
  <c r="K364" i="3" s="1"/>
  <c r="K363" i="3"/>
  <c r="J363" i="3"/>
  <c r="I363" i="3"/>
  <c r="H363" i="3"/>
  <c r="G363" i="3"/>
  <c r="E363" i="3"/>
  <c r="D363" i="3"/>
  <c r="K362" i="3"/>
  <c r="J362" i="3"/>
  <c r="I362" i="3"/>
  <c r="H362" i="3"/>
  <c r="G362" i="3"/>
  <c r="E362" i="3"/>
  <c r="D362" i="3"/>
  <c r="H361" i="3"/>
  <c r="G361" i="3"/>
  <c r="E361" i="3"/>
  <c r="D361" i="3"/>
  <c r="K361" i="3" s="1"/>
  <c r="H360" i="3"/>
  <c r="G360" i="3"/>
  <c r="E360" i="3"/>
  <c r="D360" i="3"/>
  <c r="K360" i="3" s="1"/>
  <c r="H359" i="3"/>
  <c r="G359" i="3"/>
  <c r="E359" i="3"/>
  <c r="D359" i="3"/>
  <c r="K359" i="3" s="1"/>
  <c r="K358" i="3"/>
  <c r="J358" i="3"/>
  <c r="H358" i="3"/>
  <c r="G358" i="3"/>
  <c r="E358" i="3"/>
  <c r="D358" i="3"/>
  <c r="I358" i="3" s="1"/>
  <c r="K357" i="3"/>
  <c r="J357" i="3"/>
  <c r="I357" i="3"/>
  <c r="H357" i="3"/>
  <c r="G357" i="3"/>
  <c r="E357" i="3"/>
  <c r="D357" i="3"/>
  <c r="J356" i="3"/>
  <c r="I356" i="3"/>
  <c r="H356" i="3"/>
  <c r="G356" i="3"/>
  <c r="E356" i="3"/>
  <c r="D356" i="3"/>
  <c r="K356" i="3" s="1"/>
  <c r="K355" i="3"/>
  <c r="J355" i="3"/>
  <c r="I355" i="3"/>
  <c r="H355" i="3"/>
  <c r="G355" i="3"/>
  <c r="E355" i="3"/>
  <c r="D355" i="3"/>
  <c r="K354" i="3"/>
  <c r="J354" i="3"/>
  <c r="I354" i="3"/>
  <c r="H354" i="3"/>
  <c r="G354" i="3"/>
  <c r="E354" i="3"/>
  <c r="D354" i="3"/>
  <c r="H353" i="3"/>
  <c r="G353" i="3"/>
  <c r="E353" i="3"/>
  <c r="D353" i="3"/>
  <c r="K353" i="3" s="1"/>
  <c r="H352" i="3"/>
  <c r="G352" i="3"/>
  <c r="E352" i="3"/>
  <c r="D352" i="3"/>
  <c r="K352" i="3" s="1"/>
  <c r="H351" i="3"/>
  <c r="G351" i="3"/>
  <c r="E351" i="3"/>
  <c r="D351" i="3"/>
  <c r="K351" i="3" s="1"/>
  <c r="K350" i="3"/>
  <c r="J350" i="3"/>
  <c r="H350" i="3"/>
  <c r="G350" i="3"/>
  <c r="E350" i="3"/>
  <c r="D350" i="3"/>
  <c r="I350" i="3" s="1"/>
  <c r="K349" i="3"/>
  <c r="J349" i="3"/>
  <c r="I349" i="3"/>
  <c r="H349" i="3"/>
  <c r="G349" i="3"/>
  <c r="E349" i="3"/>
  <c r="D349" i="3"/>
  <c r="J348" i="3"/>
  <c r="I348" i="3"/>
  <c r="H348" i="3"/>
  <c r="G348" i="3"/>
  <c r="E348" i="3"/>
  <c r="D348" i="3"/>
  <c r="K348" i="3" s="1"/>
  <c r="K347" i="3"/>
  <c r="J347" i="3"/>
  <c r="I347" i="3"/>
  <c r="H347" i="3"/>
  <c r="G347" i="3"/>
  <c r="E347" i="3"/>
  <c r="D347" i="3"/>
  <c r="K346" i="3"/>
  <c r="J346" i="3"/>
  <c r="I346" i="3"/>
  <c r="H346" i="3"/>
  <c r="G346" i="3"/>
  <c r="E346" i="3"/>
  <c r="D346" i="3"/>
  <c r="H345" i="3"/>
  <c r="G345" i="3"/>
  <c r="E345" i="3"/>
  <c r="D345" i="3"/>
  <c r="K345" i="3" s="1"/>
  <c r="H344" i="3"/>
  <c r="G344" i="3"/>
  <c r="E344" i="3"/>
  <c r="D344" i="3"/>
  <c r="K344" i="3" s="1"/>
  <c r="H343" i="3"/>
  <c r="G343" i="3"/>
  <c r="E343" i="3"/>
  <c r="D343" i="3"/>
  <c r="K343" i="3" s="1"/>
  <c r="K342" i="3"/>
  <c r="J342" i="3"/>
  <c r="H342" i="3"/>
  <c r="G342" i="3"/>
  <c r="E342" i="3"/>
  <c r="D342" i="3"/>
  <c r="I342" i="3" s="1"/>
  <c r="K341" i="3"/>
  <c r="J341" i="3"/>
  <c r="I341" i="3"/>
  <c r="H341" i="3"/>
  <c r="G341" i="3"/>
  <c r="E341" i="3"/>
  <c r="D341" i="3"/>
  <c r="J340" i="3"/>
  <c r="I340" i="3"/>
  <c r="H340" i="3"/>
  <c r="G340" i="3"/>
  <c r="E340" i="3"/>
  <c r="D340" i="3"/>
  <c r="K340" i="3" s="1"/>
  <c r="K339" i="3"/>
  <c r="I339" i="3"/>
  <c r="H339" i="3"/>
  <c r="G339" i="3"/>
  <c r="E339" i="3"/>
  <c r="D339" i="3"/>
  <c r="J339" i="3" s="1"/>
  <c r="K338" i="3"/>
  <c r="J338" i="3"/>
  <c r="I338" i="3"/>
  <c r="H338" i="3"/>
  <c r="G338" i="3"/>
  <c r="E338" i="3"/>
  <c r="D338" i="3"/>
  <c r="H337" i="3"/>
  <c r="G337" i="3"/>
  <c r="E337" i="3"/>
  <c r="D337" i="3"/>
  <c r="K337" i="3" s="1"/>
  <c r="H336" i="3"/>
  <c r="G336" i="3"/>
  <c r="E336" i="3"/>
  <c r="D336" i="3"/>
  <c r="K336" i="3" s="1"/>
  <c r="H335" i="3"/>
  <c r="G335" i="3"/>
  <c r="E335" i="3"/>
  <c r="D335" i="3"/>
  <c r="K335" i="3" s="1"/>
  <c r="K334" i="3"/>
  <c r="J334" i="3"/>
  <c r="H334" i="3"/>
  <c r="G334" i="3"/>
  <c r="E334" i="3"/>
  <c r="D334" i="3"/>
  <c r="I334" i="3" s="1"/>
  <c r="K333" i="3"/>
  <c r="J333" i="3"/>
  <c r="I333" i="3"/>
  <c r="H333" i="3"/>
  <c r="G333" i="3"/>
  <c r="E333" i="3"/>
  <c r="D333" i="3"/>
  <c r="J332" i="3"/>
  <c r="I332" i="3"/>
  <c r="H332" i="3"/>
  <c r="G332" i="3"/>
  <c r="E332" i="3"/>
  <c r="D332" i="3"/>
  <c r="K332" i="3" s="1"/>
  <c r="K331" i="3"/>
  <c r="I331" i="3"/>
  <c r="H331" i="3"/>
  <c r="G331" i="3"/>
  <c r="E331" i="3"/>
  <c r="D331" i="3"/>
  <c r="J331" i="3" s="1"/>
  <c r="K330" i="3"/>
  <c r="J330" i="3"/>
  <c r="I330" i="3"/>
  <c r="H330" i="3"/>
  <c r="G330" i="3"/>
  <c r="E330" i="3"/>
  <c r="D330" i="3"/>
  <c r="H329" i="3"/>
  <c r="G329" i="3"/>
  <c r="E329" i="3"/>
  <c r="D329" i="3"/>
  <c r="K329" i="3" s="1"/>
  <c r="H328" i="3"/>
  <c r="G328" i="3"/>
  <c r="E328" i="3"/>
  <c r="D328" i="3"/>
  <c r="K328" i="3" s="1"/>
  <c r="H327" i="3"/>
  <c r="G327" i="3"/>
  <c r="E327" i="3"/>
  <c r="D327" i="3"/>
  <c r="K327" i="3" s="1"/>
  <c r="K326" i="3"/>
  <c r="J326" i="3"/>
  <c r="H326" i="3"/>
  <c r="G326" i="3"/>
  <c r="E326" i="3"/>
  <c r="D326" i="3"/>
  <c r="I326" i="3" s="1"/>
  <c r="K325" i="3"/>
  <c r="J325" i="3"/>
  <c r="I325" i="3"/>
  <c r="H325" i="3"/>
  <c r="G325" i="3"/>
  <c r="E325" i="3"/>
  <c r="D325" i="3"/>
  <c r="J324" i="3"/>
  <c r="I324" i="3"/>
  <c r="H324" i="3"/>
  <c r="G324" i="3"/>
  <c r="E324" i="3"/>
  <c r="D324" i="3"/>
  <c r="K324" i="3" s="1"/>
  <c r="K323" i="3"/>
  <c r="I323" i="3"/>
  <c r="H323" i="3"/>
  <c r="G323" i="3"/>
  <c r="E323" i="3"/>
  <c r="D323" i="3"/>
  <c r="J323" i="3" s="1"/>
  <c r="K322" i="3"/>
  <c r="J322" i="3"/>
  <c r="I322" i="3"/>
  <c r="H322" i="3"/>
  <c r="G322" i="3"/>
  <c r="E322" i="3"/>
  <c r="D322" i="3"/>
  <c r="H321" i="3"/>
  <c r="G321" i="3"/>
  <c r="E321" i="3"/>
  <c r="D321" i="3"/>
  <c r="K321" i="3" s="1"/>
  <c r="H320" i="3"/>
  <c r="G320" i="3"/>
  <c r="E320" i="3"/>
  <c r="D320" i="3"/>
  <c r="K320" i="3" s="1"/>
  <c r="H319" i="3"/>
  <c r="G319" i="3"/>
  <c r="E319" i="3"/>
  <c r="D319" i="3"/>
  <c r="K319" i="3" s="1"/>
  <c r="K318" i="3"/>
  <c r="J318" i="3"/>
  <c r="H318" i="3"/>
  <c r="G318" i="3"/>
  <c r="E318" i="3"/>
  <c r="D318" i="3"/>
  <c r="I318" i="3" s="1"/>
  <c r="K317" i="3"/>
  <c r="J317" i="3"/>
  <c r="I317" i="3"/>
  <c r="H317" i="3"/>
  <c r="G317" i="3"/>
  <c r="E317" i="3"/>
  <c r="D317" i="3"/>
  <c r="J316" i="3"/>
  <c r="I316" i="3"/>
  <c r="H316" i="3"/>
  <c r="G316" i="3"/>
  <c r="E316" i="3"/>
  <c r="D316" i="3"/>
  <c r="K316" i="3" s="1"/>
  <c r="K315" i="3"/>
  <c r="I315" i="3"/>
  <c r="H315" i="3"/>
  <c r="G315" i="3"/>
  <c r="E315" i="3"/>
  <c r="D315" i="3"/>
  <c r="J315" i="3" s="1"/>
  <c r="K314" i="3"/>
  <c r="J314" i="3"/>
  <c r="I314" i="3"/>
  <c r="H314" i="3"/>
  <c r="G314" i="3"/>
  <c r="E314" i="3"/>
  <c r="D314" i="3"/>
  <c r="H313" i="3"/>
  <c r="G313" i="3"/>
  <c r="E313" i="3"/>
  <c r="D313" i="3"/>
  <c r="K313" i="3" s="1"/>
  <c r="H312" i="3"/>
  <c r="G312" i="3"/>
  <c r="E312" i="3"/>
  <c r="D312" i="3"/>
  <c r="K312" i="3" s="1"/>
  <c r="H311" i="3"/>
  <c r="G311" i="3"/>
  <c r="E311" i="3"/>
  <c r="D311" i="3"/>
  <c r="K311" i="3" s="1"/>
  <c r="K310" i="3"/>
  <c r="J310" i="3"/>
  <c r="H310" i="3"/>
  <c r="G310" i="3"/>
  <c r="E310" i="3"/>
  <c r="D310" i="3"/>
  <c r="I310" i="3" s="1"/>
  <c r="K309" i="3"/>
  <c r="J309" i="3"/>
  <c r="I309" i="3"/>
  <c r="H309" i="3"/>
  <c r="G309" i="3"/>
  <c r="E309" i="3"/>
  <c r="D309" i="3"/>
  <c r="J308" i="3"/>
  <c r="I308" i="3"/>
  <c r="H308" i="3"/>
  <c r="G308" i="3"/>
  <c r="E308" i="3"/>
  <c r="D308" i="3"/>
  <c r="K308" i="3" s="1"/>
  <c r="K307" i="3"/>
  <c r="I307" i="3"/>
  <c r="H307" i="3"/>
  <c r="G307" i="3"/>
  <c r="E307" i="3"/>
  <c r="D307" i="3"/>
  <c r="J307" i="3" s="1"/>
  <c r="K306" i="3"/>
  <c r="J306" i="3"/>
  <c r="I306" i="3"/>
  <c r="H306" i="3"/>
  <c r="G306" i="3"/>
  <c r="E306" i="3"/>
  <c r="D306" i="3"/>
  <c r="H305" i="3"/>
  <c r="G305" i="3"/>
  <c r="E305" i="3"/>
  <c r="D305" i="3"/>
  <c r="K305" i="3" s="1"/>
  <c r="H304" i="3"/>
  <c r="G304" i="3"/>
  <c r="E304" i="3"/>
  <c r="D304" i="3"/>
  <c r="K304" i="3" s="1"/>
  <c r="H303" i="3"/>
  <c r="G303" i="3"/>
  <c r="E303" i="3"/>
  <c r="D303" i="3"/>
  <c r="K303" i="3" s="1"/>
  <c r="K302" i="3"/>
  <c r="J302" i="3"/>
  <c r="H302" i="3"/>
  <c r="G302" i="3"/>
  <c r="E302" i="3"/>
  <c r="D302" i="3"/>
  <c r="I302" i="3" s="1"/>
  <c r="K301" i="3"/>
  <c r="J301" i="3"/>
  <c r="I301" i="3"/>
  <c r="H301" i="3"/>
  <c r="G301" i="3"/>
  <c r="E301" i="3"/>
  <c r="D301" i="3"/>
  <c r="J300" i="3"/>
  <c r="I300" i="3"/>
  <c r="H300" i="3"/>
  <c r="G300" i="3"/>
  <c r="E300" i="3"/>
  <c r="D300" i="3"/>
  <c r="K300" i="3" s="1"/>
  <c r="K299" i="3"/>
  <c r="I299" i="3"/>
  <c r="H299" i="3"/>
  <c r="G299" i="3"/>
  <c r="E299" i="3"/>
  <c r="D299" i="3"/>
  <c r="J299" i="3" s="1"/>
  <c r="K298" i="3"/>
  <c r="J298" i="3"/>
  <c r="I298" i="3"/>
  <c r="H298" i="3"/>
  <c r="G298" i="3"/>
  <c r="E298" i="3"/>
  <c r="D298" i="3"/>
  <c r="H297" i="3"/>
  <c r="G297" i="3"/>
  <c r="E297" i="3"/>
  <c r="D297" i="3"/>
  <c r="K297" i="3" s="1"/>
  <c r="H296" i="3"/>
  <c r="G296" i="3"/>
  <c r="E296" i="3"/>
  <c r="D296" i="3"/>
  <c r="K296" i="3" s="1"/>
  <c r="H295" i="3"/>
  <c r="G295" i="3"/>
  <c r="E295" i="3"/>
  <c r="D295" i="3"/>
  <c r="K295" i="3" s="1"/>
  <c r="K294" i="3"/>
  <c r="J294" i="3"/>
  <c r="H294" i="3"/>
  <c r="G294" i="3"/>
  <c r="E294" i="3"/>
  <c r="D294" i="3"/>
  <c r="I294" i="3" s="1"/>
  <c r="K293" i="3"/>
  <c r="J293" i="3"/>
  <c r="I293" i="3"/>
  <c r="H293" i="3"/>
  <c r="G293" i="3"/>
  <c r="E293" i="3"/>
  <c r="D293" i="3"/>
  <c r="J292" i="3"/>
  <c r="I292" i="3"/>
  <c r="H292" i="3"/>
  <c r="G292" i="3"/>
  <c r="E292" i="3"/>
  <c r="D292" i="3"/>
  <c r="K292" i="3" s="1"/>
  <c r="K291" i="3"/>
  <c r="I291" i="3"/>
  <c r="H291" i="3"/>
  <c r="G291" i="3"/>
  <c r="E291" i="3"/>
  <c r="D291" i="3"/>
  <c r="J291" i="3" s="1"/>
  <c r="K290" i="3"/>
  <c r="J290" i="3"/>
  <c r="I290" i="3"/>
  <c r="H290" i="3"/>
  <c r="G290" i="3"/>
  <c r="E290" i="3"/>
  <c r="D290" i="3"/>
  <c r="H289" i="3"/>
  <c r="G289" i="3"/>
  <c r="E289" i="3"/>
  <c r="D289" i="3"/>
  <c r="K289" i="3" s="1"/>
  <c r="H288" i="3"/>
  <c r="G288" i="3"/>
  <c r="E288" i="3"/>
  <c r="D288" i="3"/>
  <c r="K288" i="3" s="1"/>
  <c r="H287" i="3"/>
  <c r="G287" i="3"/>
  <c r="E287" i="3"/>
  <c r="D287" i="3"/>
  <c r="K287" i="3" s="1"/>
  <c r="K286" i="3"/>
  <c r="J286" i="3"/>
  <c r="H286" i="3"/>
  <c r="G286" i="3"/>
  <c r="E286" i="3"/>
  <c r="D286" i="3"/>
  <c r="I286" i="3" s="1"/>
  <c r="K285" i="3"/>
  <c r="J285" i="3"/>
  <c r="I285" i="3"/>
  <c r="H285" i="3"/>
  <c r="G285" i="3"/>
  <c r="E285" i="3"/>
  <c r="D285" i="3"/>
  <c r="J284" i="3"/>
  <c r="I284" i="3"/>
  <c r="H284" i="3"/>
  <c r="G284" i="3"/>
  <c r="E284" i="3"/>
  <c r="D284" i="3"/>
  <c r="K284" i="3" s="1"/>
  <c r="K283" i="3"/>
  <c r="I283" i="3"/>
  <c r="H283" i="3"/>
  <c r="G283" i="3"/>
  <c r="E283" i="3"/>
  <c r="D283" i="3"/>
  <c r="J283" i="3" s="1"/>
  <c r="K282" i="3"/>
  <c r="J282" i="3"/>
  <c r="I282" i="3"/>
  <c r="H282" i="3"/>
  <c r="G282" i="3"/>
  <c r="E282" i="3"/>
  <c r="D282" i="3"/>
  <c r="H281" i="3"/>
  <c r="G281" i="3"/>
  <c r="E281" i="3"/>
  <c r="D281" i="3"/>
  <c r="K281" i="3" s="1"/>
  <c r="H280" i="3"/>
  <c r="G280" i="3"/>
  <c r="E280" i="3"/>
  <c r="D280" i="3"/>
  <c r="K280" i="3" s="1"/>
  <c r="H279" i="3"/>
  <c r="G279" i="3"/>
  <c r="E279" i="3"/>
  <c r="D279" i="3"/>
  <c r="K279" i="3" s="1"/>
  <c r="K278" i="3"/>
  <c r="J278" i="3"/>
  <c r="H278" i="3"/>
  <c r="G278" i="3"/>
  <c r="E278" i="3"/>
  <c r="D278" i="3"/>
  <c r="I278" i="3" s="1"/>
  <c r="K277" i="3"/>
  <c r="J277" i="3"/>
  <c r="I277" i="3"/>
  <c r="H277" i="3"/>
  <c r="G277" i="3"/>
  <c r="E277" i="3"/>
  <c r="D277" i="3"/>
  <c r="J276" i="3"/>
  <c r="I276" i="3"/>
  <c r="H276" i="3"/>
  <c r="G276" i="3"/>
  <c r="E276" i="3"/>
  <c r="D276" i="3"/>
  <c r="K276" i="3" s="1"/>
  <c r="K275" i="3"/>
  <c r="I275" i="3"/>
  <c r="H275" i="3"/>
  <c r="G275" i="3"/>
  <c r="E275" i="3"/>
  <c r="D275" i="3"/>
  <c r="J275" i="3" s="1"/>
  <c r="K274" i="3"/>
  <c r="J274" i="3"/>
  <c r="I274" i="3"/>
  <c r="H274" i="3"/>
  <c r="G274" i="3"/>
  <c r="E274" i="3"/>
  <c r="D274" i="3"/>
  <c r="H273" i="3"/>
  <c r="G273" i="3"/>
  <c r="E273" i="3"/>
  <c r="D273" i="3"/>
  <c r="K273" i="3" s="1"/>
  <c r="H272" i="3"/>
  <c r="G272" i="3"/>
  <c r="E272" i="3"/>
  <c r="D272" i="3"/>
  <c r="K272" i="3" s="1"/>
  <c r="H271" i="3"/>
  <c r="G271" i="3"/>
  <c r="E271" i="3"/>
  <c r="D271" i="3"/>
  <c r="K271" i="3" s="1"/>
  <c r="K270" i="3"/>
  <c r="J270" i="3"/>
  <c r="H270" i="3"/>
  <c r="G270" i="3"/>
  <c r="E270" i="3"/>
  <c r="D270" i="3"/>
  <c r="I270" i="3" s="1"/>
  <c r="K269" i="3"/>
  <c r="J269" i="3"/>
  <c r="I269" i="3"/>
  <c r="H269" i="3"/>
  <c r="G269" i="3"/>
  <c r="E269" i="3"/>
  <c r="D269" i="3"/>
  <c r="J268" i="3"/>
  <c r="I268" i="3"/>
  <c r="H268" i="3"/>
  <c r="G268" i="3"/>
  <c r="E268" i="3"/>
  <c r="D268" i="3"/>
  <c r="K268" i="3" s="1"/>
  <c r="K267" i="3"/>
  <c r="I267" i="3"/>
  <c r="H267" i="3"/>
  <c r="G267" i="3"/>
  <c r="E267" i="3"/>
  <c r="D267" i="3"/>
  <c r="J267" i="3" s="1"/>
  <c r="K266" i="3"/>
  <c r="J266" i="3"/>
  <c r="I266" i="3"/>
  <c r="H266" i="3"/>
  <c r="G266" i="3"/>
  <c r="E266" i="3"/>
  <c r="D266" i="3"/>
  <c r="H265" i="3"/>
  <c r="G265" i="3"/>
  <c r="E265" i="3"/>
  <c r="D265" i="3"/>
  <c r="K265" i="3" s="1"/>
  <c r="H264" i="3"/>
  <c r="G264" i="3"/>
  <c r="E264" i="3"/>
  <c r="D264" i="3"/>
  <c r="K264" i="3" s="1"/>
  <c r="H263" i="3"/>
  <c r="G263" i="3"/>
  <c r="E263" i="3"/>
  <c r="D263" i="3"/>
  <c r="K263" i="3" s="1"/>
  <c r="K262" i="3"/>
  <c r="J262" i="3"/>
  <c r="H262" i="3"/>
  <c r="G262" i="3"/>
  <c r="E262" i="3"/>
  <c r="D262" i="3"/>
  <c r="I262" i="3" s="1"/>
  <c r="K261" i="3"/>
  <c r="J261" i="3"/>
  <c r="I261" i="3"/>
  <c r="H261" i="3"/>
  <c r="G261" i="3"/>
  <c r="E261" i="3"/>
  <c r="D261" i="3"/>
  <c r="J260" i="3"/>
  <c r="I260" i="3"/>
  <c r="H260" i="3"/>
  <c r="G260" i="3"/>
  <c r="E260" i="3"/>
  <c r="D260" i="3"/>
  <c r="K260" i="3" s="1"/>
  <c r="K259" i="3"/>
  <c r="I259" i="3"/>
  <c r="H259" i="3"/>
  <c r="G259" i="3"/>
  <c r="E259" i="3"/>
  <c r="D259" i="3"/>
  <c r="J259" i="3" s="1"/>
  <c r="K258" i="3"/>
  <c r="J258" i="3"/>
  <c r="H258" i="3"/>
  <c r="G258" i="3"/>
  <c r="E258" i="3"/>
  <c r="D258" i="3"/>
  <c r="I258" i="3" s="1"/>
  <c r="H257" i="3"/>
  <c r="G257" i="3"/>
  <c r="E257" i="3"/>
  <c r="D257" i="3"/>
  <c r="K257" i="3" s="1"/>
  <c r="H256" i="3"/>
  <c r="G256" i="3"/>
  <c r="E256" i="3"/>
  <c r="D256" i="3"/>
  <c r="K256" i="3" s="1"/>
  <c r="H255" i="3"/>
  <c r="G255" i="3"/>
  <c r="E255" i="3"/>
  <c r="D255" i="3"/>
  <c r="K255" i="3" s="1"/>
  <c r="K254" i="3"/>
  <c r="J254" i="3"/>
  <c r="H254" i="3"/>
  <c r="G254" i="3"/>
  <c r="E254" i="3"/>
  <c r="D254" i="3"/>
  <c r="I254" i="3" s="1"/>
  <c r="K253" i="3"/>
  <c r="J253" i="3"/>
  <c r="I253" i="3"/>
  <c r="H253" i="3"/>
  <c r="G253" i="3"/>
  <c r="E253" i="3"/>
  <c r="D253" i="3"/>
  <c r="J252" i="3"/>
  <c r="I252" i="3"/>
  <c r="H252" i="3"/>
  <c r="G252" i="3"/>
  <c r="E252" i="3"/>
  <c r="D252" i="3"/>
  <c r="K252" i="3" s="1"/>
  <c r="K251" i="3"/>
  <c r="I251" i="3"/>
  <c r="H251" i="3"/>
  <c r="G251" i="3"/>
  <c r="E251" i="3"/>
  <c r="D251" i="3"/>
  <c r="J251" i="3" s="1"/>
  <c r="K250" i="3"/>
  <c r="J250" i="3"/>
  <c r="H250" i="3"/>
  <c r="G250" i="3"/>
  <c r="E250" i="3"/>
  <c r="D250" i="3"/>
  <c r="I250" i="3" s="1"/>
  <c r="H249" i="3"/>
  <c r="G249" i="3"/>
  <c r="E249" i="3"/>
  <c r="D249" i="3"/>
  <c r="K249" i="3" s="1"/>
  <c r="H248" i="3"/>
  <c r="G248" i="3"/>
  <c r="E248" i="3"/>
  <c r="D248" i="3"/>
  <c r="K248" i="3" s="1"/>
  <c r="H247" i="3"/>
  <c r="G247" i="3"/>
  <c r="E247" i="3"/>
  <c r="D247" i="3"/>
  <c r="K247" i="3" s="1"/>
  <c r="K246" i="3"/>
  <c r="J246" i="3"/>
  <c r="I246" i="3"/>
  <c r="H246" i="3"/>
  <c r="G246" i="3"/>
  <c r="E246" i="3"/>
  <c r="D246" i="3"/>
  <c r="K245" i="3"/>
  <c r="J245" i="3"/>
  <c r="I245" i="3"/>
  <c r="H245" i="3"/>
  <c r="G245" i="3"/>
  <c r="E245" i="3"/>
  <c r="D245" i="3"/>
  <c r="J244" i="3"/>
  <c r="I244" i="3"/>
  <c r="H244" i="3"/>
  <c r="G244" i="3"/>
  <c r="E244" i="3"/>
  <c r="D244" i="3"/>
  <c r="K244" i="3" s="1"/>
  <c r="K243" i="3"/>
  <c r="I243" i="3"/>
  <c r="H243" i="3"/>
  <c r="G243" i="3"/>
  <c r="E243" i="3"/>
  <c r="D243" i="3"/>
  <c r="J243" i="3" s="1"/>
  <c r="K242" i="3"/>
  <c r="J242" i="3"/>
  <c r="H242" i="3"/>
  <c r="G242" i="3"/>
  <c r="E242" i="3"/>
  <c r="D242" i="3"/>
  <c r="I242" i="3" s="1"/>
  <c r="H241" i="3"/>
  <c r="G241" i="3"/>
  <c r="E241" i="3"/>
  <c r="D241" i="3"/>
  <c r="K241" i="3" s="1"/>
  <c r="H240" i="3"/>
  <c r="G240" i="3"/>
  <c r="E240" i="3"/>
  <c r="D240" i="3"/>
  <c r="K240" i="3" s="1"/>
  <c r="H239" i="3"/>
  <c r="G239" i="3"/>
  <c r="E239" i="3"/>
  <c r="D239" i="3"/>
  <c r="K239" i="3" s="1"/>
  <c r="K238" i="3"/>
  <c r="J238" i="3"/>
  <c r="H238" i="3"/>
  <c r="G238" i="3"/>
  <c r="E238" i="3"/>
  <c r="D238" i="3"/>
  <c r="I238" i="3" s="1"/>
  <c r="K237" i="3"/>
  <c r="J237" i="3"/>
  <c r="I237" i="3"/>
  <c r="H237" i="3"/>
  <c r="G237" i="3"/>
  <c r="E237" i="3"/>
  <c r="D237" i="3"/>
  <c r="J236" i="3"/>
  <c r="I236" i="3"/>
  <c r="H236" i="3"/>
  <c r="G236" i="3"/>
  <c r="E236" i="3"/>
  <c r="D236" i="3"/>
  <c r="K236" i="3" s="1"/>
  <c r="K235" i="3"/>
  <c r="I235" i="3"/>
  <c r="H235" i="3"/>
  <c r="G235" i="3"/>
  <c r="E235" i="3"/>
  <c r="D235" i="3"/>
  <c r="J235" i="3" s="1"/>
  <c r="K234" i="3"/>
  <c r="J234" i="3"/>
  <c r="H234" i="3"/>
  <c r="G234" i="3"/>
  <c r="E234" i="3"/>
  <c r="D234" i="3"/>
  <c r="I234" i="3" s="1"/>
  <c r="H233" i="3"/>
  <c r="G233" i="3"/>
  <c r="E233" i="3"/>
  <c r="D233" i="3"/>
  <c r="K233" i="3" s="1"/>
  <c r="H232" i="3"/>
  <c r="G232" i="3"/>
  <c r="E232" i="3"/>
  <c r="D232" i="3"/>
  <c r="K232" i="3" s="1"/>
  <c r="H231" i="3"/>
  <c r="G231" i="3"/>
  <c r="E231" i="3"/>
  <c r="D231" i="3"/>
  <c r="K231" i="3" s="1"/>
  <c r="K230" i="3"/>
  <c r="J230" i="3"/>
  <c r="H230" i="3"/>
  <c r="G230" i="3"/>
  <c r="E230" i="3"/>
  <c r="D230" i="3"/>
  <c r="I230" i="3" s="1"/>
  <c r="K229" i="3"/>
  <c r="J229" i="3"/>
  <c r="I229" i="3"/>
  <c r="H229" i="3"/>
  <c r="G229" i="3"/>
  <c r="E229" i="3"/>
  <c r="D229" i="3"/>
  <c r="J228" i="3"/>
  <c r="I228" i="3"/>
  <c r="H228" i="3"/>
  <c r="G228" i="3"/>
  <c r="E228" i="3"/>
  <c r="D228" i="3"/>
  <c r="K228" i="3" s="1"/>
  <c r="K227" i="3"/>
  <c r="I227" i="3"/>
  <c r="H227" i="3"/>
  <c r="G227" i="3"/>
  <c r="E227" i="3"/>
  <c r="D227" i="3"/>
  <c r="J227" i="3" s="1"/>
  <c r="K226" i="3"/>
  <c r="J226" i="3"/>
  <c r="H226" i="3"/>
  <c r="G226" i="3"/>
  <c r="E226" i="3"/>
  <c r="D226" i="3"/>
  <c r="I226" i="3" s="1"/>
  <c r="H225" i="3"/>
  <c r="G225" i="3"/>
  <c r="E225" i="3"/>
  <c r="D225" i="3"/>
  <c r="K225" i="3" s="1"/>
  <c r="H224" i="3"/>
  <c r="G224" i="3"/>
  <c r="E224" i="3"/>
  <c r="D224" i="3"/>
  <c r="K224" i="3" s="1"/>
  <c r="H223" i="3"/>
  <c r="G223" i="3"/>
  <c r="E223" i="3"/>
  <c r="D223" i="3"/>
  <c r="K223" i="3" s="1"/>
  <c r="K222" i="3"/>
  <c r="J222" i="3"/>
  <c r="H222" i="3"/>
  <c r="G222" i="3"/>
  <c r="E222" i="3"/>
  <c r="D222" i="3"/>
  <c r="I222" i="3" s="1"/>
  <c r="K221" i="3"/>
  <c r="J221" i="3"/>
  <c r="I221" i="3"/>
  <c r="H221" i="3"/>
  <c r="G221" i="3"/>
  <c r="E221" i="3"/>
  <c r="D221" i="3"/>
  <c r="J220" i="3"/>
  <c r="I220" i="3"/>
  <c r="H220" i="3"/>
  <c r="G220" i="3"/>
  <c r="E220" i="3"/>
  <c r="D220" i="3"/>
  <c r="K220" i="3" s="1"/>
  <c r="K219" i="3"/>
  <c r="I219" i="3"/>
  <c r="H219" i="3"/>
  <c r="G219" i="3"/>
  <c r="E219" i="3"/>
  <c r="D219" i="3"/>
  <c r="J219" i="3" s="1"/>
  <c r="K218" i="3"/>
  <c r="J218" i="3"/>
  <c r="H218" i="3"/>
  <c r="G218" i="3"/>
  <c r="E218" i="3"/>
  <c r="D218" i="3"/>
  <c r="I218" i="3" s="1"/>
  <c r="H217" i="3"/>
  <c r="G217" i="3"/>
  <c r="E217" i="3"/>
  <c r="D217" i="3"/>
  <c r="K217" i="3" s="1"/>
  <c r="H216" i="3"/>
  <c r="G216" i="3"/>
  <c r="E216" i="3"/>
  <c r="D216" i="3"/>
  <c r="K216" i="3" s="1"/>
  <c r="H215" i="3"/>
  <c r="G215" i="3"/>
  <c r="E215" i="3"/>
  <c r="D215" i="3"/>
  <c r="K215" i="3" s="1"/>
  <c r="K214" i="3"/>
  <c r="J214" i="3"/>
  <c r="H214" i="3"/>
  <c r="G214" i="3"/>
  <c r="E214" i="3"/>
  <c r="D214" i="3"/>
  <c r="I214" i="3" s="1"/>
  <c r="K213" i="3"/>
  <c r="J213" i="3"/>
  <c r="I213" i="3"/>
  <c r="H213" i="3"/>
  <c r="G213" i="3"/>
  <c r="E213" i="3"/>
  <c r="D213" i="3"/>
  <c r="J212" i="3"/>
  <c r="I212" i="3"/>
  <c r="H212" i="3"/>
  <c r="G212" i="3"/>
  <c r="E212" i="3"/>
  <c r="D212" i="3"/>
  <c r="K212" i="3" s="1"/>
  <c r="K211" i="3"/>
  <c r="I211" i="3"/>
  <c r="H211" i="3"/>
  <c r="G211" i="3"/>
  <c r="E211" i="3"/>
  <c r="D211" i="3"/>
  <c r="J211" i="3" s="1"/>
  <c r="K210" i="3"/>
  <c r="J210" i="3"/>
  <c r="H210" i="3"/>
  <c r="G210" i="3"/>
  <c r="E210" i="3"/>
  <c r="D210" i="3"/>
  <c r="I210" i="3" s="1"/>
  <c r="H209" i="3"/>
  <c r="G209" i="3"/>
  <c r="E209" i="3"/>
  <c r="D209" i="3"/>
  <c r="K209" i="3" s="1"/>
  <c r="H208" i="3"/>
  <c r="G208" i="3"/>
  <c r="E208" i="3"/>
  <c r="D208" i="3"/>
  <c r="K208" i="3" s="1"/>
  <c r="H207" i="3"/>
  <c r="G207" i="3"/>
  <c r="E207" i="3"/>
  <c r="D207" i="3"/>
  <c r="K207" i="3" s="1"/>
  <c r="K206" i="3"/>
  <c r="J206" i="3"/>
  <c r="H206" i="3"/>
  <c r="G206" i="3"/>
  <c r="E206" i="3"/>
  <c r="D206" i="3"/>
  <c r="I206" i="3" s="1"/>
  <c r="K205" i="3"/>
  <c r="J205" i="3"/>
  <c r="I205" i="3"/>
  <c r="H205" i="3"/>
  <c r="G205" i="3"/>
  <c r="E205" i="3"/>
  <c r="D205" i="3"/>
  <c r="J204" i="3"/>
  <c r="I204" i="3"/>
  <c r="H204" i="3"/>
  <c r="G204" i="3"/>
  <c r="E204" i="3"/>
  <c r="D204" i="3"/>
  <c r="K204" i="3" s="1"/>
  <c r="K203" i="3"/>
  <c r="I203" i="3"/>
  <c r="H203" i="3"/>
  <c r="G203" i="3"/>
  <c r="E203" i="3"/>
  <c r="D203" i="3"/>
  <c r="J203" i="3" s="1"/>
  <c r="K202" i="3"/>
  <c r="J202" i="3"/>
  <c r="H202" i="3"/>
  <c r="G202" i="3"/>
  <c r="E202" i="3"/>
  <c r="D202" i="3"/>
  <c r="I202" i="3" s="1"/>
  <c r="H201" i="3"/>
  <c r="G201" i="3"/>
  <c r="E201" i="3"/>
  <c r="D201" i="3"/>
  <c r="K201" i="3" s="1"/>
  <c r="H200" i="3"/>
  <c r="G200" i="3"/>
  <c r="E200" i="3"/>
  <c r="D200" i="3"/>
  <c r="K200" i="3" s="1"/>
  <c r="H199" i="3"/>
  <c r="G199" i="3"/>
  <c r="E199" i="3"/>
  <c r="D199" i="3"/>
  <c r="K199" i="3" s="1"/>
  <c r="K198" i="3"/>
  <c r="J198" i="3"/>
  <c r="H198" i="3"/>
  <c r="G198" i="3"/>
  <c r="E198" i="3"/>
  <c r="D198" i="3"/>
  <c r="I198" i="3" s="1"/>
  <c r="K197" i="3"/>
  <c r="J197" i="3"/>
  <c r="I197" i="3"/>
  <c r="H197" i="3"/>
  <c r="G197" i="3"/>
  <c r="E197" i="3"/>
  <c r="D197" i="3"/>
  <c r="J196" i="3"/>
  <c r="I196" i="3"/>
  <c r="H196" i="3"/>
  <c r="G196" i="3"/>
  <c r="E196" i="3"/>
  <c r="D196" i="3"/>
  <c r="K196" i="3" s="1"/>
  <c r="K195" i="3"/>
  <c r="I195" i="3"/>
  <c r="H195" i="3"/>
  <c r="G195" i="3"/>
  <c r="E195" i="3"/>
  <c r="D195" i="3"/>
  <c r="J195" i="3" s="1"/>
  <c r="K194" i="3"/>
  <c r="J194" i="3"/>
  <c r="H194" i="3"/>
  <c r="G194" i="3"/>
  <c r="E194" i="3"/>
  <c r="D194" i="3"/>
  <c r="I194" i="3" s="1"/>
  <c r="H193" i="3"/>
  <c r="G193" i="3"/>
  <c r="E193" i="3"/>
  <c r="D193" i="3"/>
  <c r="K193" i="3" s="1"/>
  <c r="H192" i="3"/>
  <c r="G192" i="3"/>
  <c r="E192" i="3"/>
  <c r="D192" i="3"/>
  <c r="K192" i="3" s="1"/>
  <c r="H191" i="3"/>
  <c r="G191" i="3"/>
  <c r="E191" i="3"/>
  <c r="D191" i="3"/>
  <c r="K191" i="3" s="1"/>
  <c r="K190" i="3"/>
  <c r="J190" i="3"/>
  <c r="H190" i="3"/>
  <c r="G190" i="3"/>
  <c r="E190" i="3"/>
  <c r="D190" i="3"/>
  <c r="I190" i="3" s="1"/>
  <c r="K189" i="3"/>
  <c r="J189" i="3"/>
  <c r="I189" i="3"/>
  <c r="H189" i="3"/>
  <c r="G189" i="3"/>
  <c r="E189" i="3"/>
  <c r="D189" i="3"/>
  <c r="J188" i="3"/>
  <c r="I188" i="3"/>
  <c r="H188" i="3"/>
  <c r="G188" i="3"/>
  <c r="E188" i="3"/>
  <c r="D188" i="3"/>
  <c r="K188" i="3" s="1"/>
  <c r="K187" i="3"/>
  <c r="I187" i="3"/>
  <c r="H187" i="3"/>
  <c r="G187" i="3"/>
  <c r="E187" i="3"/>
  <c r="D187" i="3"/>
  <c r="J187" i="3" s="1"/>
  <c r="K186" i="3"/>
  <c r="J186" i="3"/>
  <c r="H186" i="3"/>
  <c r="G186" i="3"/>
  <c r="E186" i="3"/>
  <c r="D186" i="3"/>
  <c r="I186" i="3" s="1"/>
  <c r="H185" i="3"/>
  <c r="G185" i="3"/>
  <c r="E185" i="3"/>
  <c r="D185" i="3"/>
  <c r="K185" i="3" s="1"/>
  <c r="H184" i="3"/>
  <c r="G184" i="3"/>
  <c r="E184" i="3"/>
  <c r="D184" i="3"/>
  <c r="K184" i="3" s="1"/>
  <c r="H183" i="3"/>
  <c r="G183" i="3"/>
  <c r="E183" i="3"/>
  <c r="D183" i="3"/>
  <c r="K183" i="3" s="1"/>
  <c r="K182" i="3"/>
  <c r="J182" i="3"/>
  <c r="H182" i="3"/>
  <c r="G182" i="3"/>
  <c r="E182" i="3"/>
  <c r="D182" i="3"/>
  <c r="I182" i="3" s="1"/>
  <c r="K181" i="3"/>
  <c r="J181" i="3"/>
  <c r="I181" i="3"/>
  <c r="H181" i="3"/>
  <c r="G181" i="3"/>
  <c r="E181" i="3"/>
  <c r="D181" i="3"/>
  <c r="J180" i="3"/>
  <c r="I180" i="3"/>
  <c r="H180" i="3"/>
  <c r="G180" i="3"/>
  <c r="E180" i="3"/>
  <c r="D180" i="3"/>
  <c r="K180" i="3" s="1"/>
  <c r="K179" i="3"/>
  <c r="I179" i="3"/>
  <c r="H179" i="3"/>
  <c r="G179" i="3"/>
  <c r="E179" i="3"/>
  <c r="D179" i="3"/>
  <c r="J179" i="3" s="1"/>
  <c r="K178" i="3"/>
  <c r="J178" i="3"/>
  <c r="H178" i="3"/>
  <c r="G178" i="3"/>
  <c r="E178" i="3"/>
  <c r="D178" i="3"/>
  <c r="I178" i="3" s="1"/>
  <c r="H177" i="3"/>
  <c r="G177" i="3"/>
  <c r="E177" i="3"/>
  <c r="D177" i="3"/>
  <c r="K177" i="3" s="1"/>
  <c r="H176" i="3"/>
  <c r="G176" i="3"/>
  <c r="E176" i="3"/>
  <c r="D176" i="3"/>
  <c r="K176" i="3" s="1"/>
  <c r="H175" i="3"/>
  <c r="G175" i="3"/>
  <c r="E175" i="3"/>
  <c r="D175" i="3"/>
  <c r="K175" i="3" s="1"/>
  <c r="K174" i="3"/>
  <c r="J174" i="3"/>
  <c r="H174" i="3"/>
  <c r="G174" i="3"/>
  <c r="E174" i="3"/>
  <c r="D174" i="3"/>
  <c r="I174" i="3" s="1"/>
  <c r="K173" i="3"/>
  <c r="J173" i="3"/>
  <c r="I173" i="3"/>
  <c r="H173" i="3"/>
  <c r="G173" i="3"/>
  <c r="E173" i="3"/>
  <c r="D173" i="3"/>
  <c r="J172" i="3"/>
  <c r="I172" i="3"/>
  <c r="H172" i="3"/>
  <c r="G172" i="3"/>
  <c r="E172" i="3"/>
  <c r="D172" i="3"/>
  <c r="K172" i="3" s="1"/>
  <c r="K171" i="3"/>
  <c r="I171" i="3"/>
  <c r="H171" i="3"/>
  <c r="G171" i="3"/>
  <c r="E171" i="3"/>
  <c r="D171" i="3"/>
  <c r="J171" i="3" s="1"/>
  <c r="K170" i="3"/>
  <c r="J170" i="3"/>
  <c r="H170" i="3"/>
  <c r="G170" i="3"/>
  <c r="E170" i="3"/>
  <c r="D170" i="3"/>
  <c r="I170" i="3" s="1"/>
  <c r="H169" i="3"/>
  <c r="G169" i="3"/>
  <c r="E169" i="3"/>
  <c r="D169" i="3"/>
  <c r="K169" i="3" s="1"/>
  <c r="H168" i="3"/>
  <c r="G168" i="3"/>
  <c r="E168" i="3"/>
  <c r="D168" i="3"/>
  <c r="K168" i="3" s="1"/>
  <c r="H167" i="3"/>
  <c r="G167" i="3"/>
  <c r="E167" i="3"/>
  <c r="D167" i="3"/>
  <c r="K167" i="3" s="1"/>
  <c r="K166" i="3"/>
  <c r="J166" i="3"/>
  <c r="H166" i="3"/>
  <c r="G166" i="3"/>
  <c r="E166" i="3"/>
  <c r="D166" i="3"/>
  <c r="I166" i="3" s="1"/>
  <c r="K165" i="3"/>
  <c r="J165" i="3"/>
  <c r="I165" i="3"/>
  <c r="H165" i="3"/>
  <c r="G165" i="3"/>
  <c r="E165" i="3"/>
  <c r="D165" i="3"/>
  <c r="J164" i="3"/>
  <c r="I164" i="3"/>
  <c r="H164" i="3"/>
  <c r="G164" i="3"/>
  <c r="E164" i="3"/>
  <c r="D164" i="3"/>
  <c r="K164" i="3" s="1"/>
  <c r="K163" i="3"/>
  <c r="I163" i="3"/>
  <c r="H163" i="3"/>
  <c r="G163" i="3"/>
  <c r="E163" i="3"/>
  <c r="D163" i="3"/>
  <c r="J163" i="3" s="1"/>
  <c r="K162" i="3"/>
  <c r="J162" i="3"/>
  <c r="H162" i="3"/>
  <c r="G162" i="3"/>
  <c r="E162" i="3"/>
  <c r="D162" i="3"/>
  <c r="I162" i="3" s="1"/>
  <c r="H161" i="3"/>
  <c r="G161" i="3"/>
  <c r="E161" i="3"/>
  <c r="D161" i="3"/>
  <c r="K161" i="3" s="1"/>
  <c r="H160" i="3"/>
  <c r="G160" i="3"/>
  <c r="E160" i="3"/>
  <c r="D160" i="3"/>
  <c r="K160" i="3" s="1"/>
  <c r="H159" i="3"/>
  <c r="G159" i="3"/>
  <c r="E159" i="3"/>
  <c r="D159" i="3"/>
  <c r="K159" i="3" s="1"/>
  <c r="K158" i="3"/>
  <c r="J158" i="3"/>
  <c r="H158" i="3"/>
  <c r="G158" i="3"/>
  <c r="E158" i="3"/>
  <c r="D158" i="3"/>
  <c r="I158" i="3" s="1"/>
  <c r="K157" i="3"/>
  <c r="J157" i="3"/>
  <c r="I157" i="3"/>
  <c r="H157" i="3"/>
  <c r="G157" i="3"/>
  <c r="E157" i="3"/>
  <c r="D157" i="3"/>
  <c r="J156" i="3"/>
  <c r="I156" i="3"/>
  <c r="H156" i="3"/>
  <c r="G156" i="3"/>
  <c r="E156" i="3"/>
  <c r="D156" i="3"/>
  <c r="K156" i="3" s="1"/>
  <c r="K155" i="3"/>
  <c r="I155" i="3"/>
  <c r="H155" i="3"/>
  <c r="G155" i="3"/>
  <c r="E155" i="3"/>
  <c r="D155" i="3"/>
  <c r="J155" i="3" s="1"/>
  <c r="K154" i="3"/>
  <c r="J154" i="3"/>
  <c r="H154" i="3"/>
  <c r="G154" i="3"/>
  <c r="E154" i="3"/>
  <c r="D154" i="3"/>
  <c r="I154" i="3" s="1"/>
  <c r="H153" i="3"/>
  <c r="G153" i="3"/>
  <c r="E153" i="3"/>
  <c r="D153" i="3"/>
  <c r="K153" i="3" s="1"/>
  <c r="H152" i="3"/>
  <c r="G152" i="3"/>
  <c r="E152" i="3"/>
  <c r="D152" i="3"/>
  <c r="K152" i="3" s="1"/>
  <c r="H151" i="3"/>
  <c r="G151" i="3"/>
  <c r="E151" i="3"/>
  <c r="D151" i="3"/>
  <c r="K151" i="3" s="1"/>
  <c r="K150" i="3"/>
  <c r="J150" i="3"/>
  <c r="H150" i="3"/>
  <c r="G150" i="3"/>
  <c r="E150" i="3"/>
  <c r="D150" i="3"/>
  <c r="I150" i="3" s="1"/>
  <c r="K149" i="3"/>
  <c r="J149" i="3"/>
  <c r="I149" i="3"/>
  <c r="H149" i="3"/>
  <c r="G149" i="3"/>
  <c r="E149" i="3"/>
  <c r="D149" i="3"/>
  <c r="J148" i="3"/>
  <c r="I148" i="3"/>
  <c r="H148" i="3"/>
  <c r="G148" i="3"/>
  <c r="E148" i="3"/>
  <c r="D148" i="3"/>
  <c r="K148" i="3" s="1"/>
  <c r="K147" i="3"/>
  <c r="I147" i="3"/>
  <c r="H147" i="3"/>
  <c r="G147" i="3"/>
  <c r="E147" i="3"/>
  <c r="D147" i="3"/>
  <c r="J147" i="3" s="1"/>
  <c r="K146" i="3"/>
  <c r="J146" i="3"/>
  <c r="H146" i="3"/>
  <c r="G146" i="3"/>
  <c r="E146" i="3"/>
  <c r="D146" i="3"/>
  <c r="I146" i="3" s="1"/>
  <c r="H145" i="3"/>
  <c r="G145" i="3"/>
  <c r="E145" i="3"/>
  <c r="D145" i="3"/>
  <c r="K145" i="3" s="1"/>
  <c r="H144" i="3"/>
  <c r="G144" i="3"/>
  <c r="E144" i="3"/>
  <c r="D144" i="3"/>
  <c r="K144" i="3" s="1"/>
  <c r="H143" i="3"/>
  <c r="G143" i="3"/>
  <c r="E143" i="3"/>
  <c r="D143" i="3"/>
  <c r="K143" i="3" s="1"/>
  <c r="K142" i="3"/>
  <c r="J142" i="3"/>
  <c r="H142" i="3"/>
  <c r="G142" i="3"/>
  <c r="E142" i="3"/>
  <c r="D142" i="3"/>
  <c r="I142" i="3" s="1"/>
  <c r="K141" i="3"/>
  <c r="J141" i="3"/>
  <c r="I141" i="3"/>
  <c r="H141" i="3"/>
  <c r="G141" i="3"/>
  <c r="E141" i="3"/>
  <c r="D141" i="3"/>
  <c r="J140" i="3"/>
  <c r="I140" i="3"/>
  <c r="H140" i="3"/>
  <c r="G140" i="3"/>
  <c r="E140" i="3"/>
  <c r="D140" i="3"/>
  <c r="K140" i="3" s="1"/>
  <c r="K139" i="3"/>
  <c r="I139" i="3"/>
  <c r="H139" i="3"/>
  <c r="G139" i="3"/>
  <c r="E139" i="3"/>
  <c r="D139" i="3"/>
  <c r="J139" i="3" s="1"/>
  <c r="K138" i="3"/>
  <c r="J138" i="3"/>
  <c r="H138" i="3"/>
  <c r="G138" i="3"/>
  <c r="E138" i="3"/>
  <c r="D138" i="3"/>
  <c r="I138" i="3" s="1"/>
  <c r="H137" i="3"/>
  <c r="G137" i="3"/>
  <c r="E137" i="3"/>
  <c r="D137" i="3"/>
  <c r="K137" i="3" s="1"/>
  <c r="H136" i="3"/>
  <c r="G136" i="3"/>
  <c r="E136" i="3"/>
  <c r="D136" i="3"/>
  <c r="K136" i="3" s="1"/>
  <c r="H135" i="3"/>
  <c r="G135" i="3"/>
  <c r="E135" i="3"/>
  <c r="D135" i="3"/>
  <c r="K135" i="3" s="1"/>
  <c r="K134" i="3"/>
  <c r="J134" i="3"/>
  <c r="H134" i="3"/>
  <c r="G134" i="3"/>
  <c r="E134" i="3"/>
  <c r="D134" i="3"/>
  <c r="I134" i="3" s="1"/>
  <c r="K133" i="3"/>
  <c r="J133" i="3"/>
  <c r="I133" i="3"/>
  <c r="H133" i="3"/>
  <c r="G133" i="3"/>
  <c r="E133" i="3"/>
  <c r="D133" i="3"/>
  <c r="J132" i="3"/>
  <c r="I132" i="3"/>
  <c r="H132" i="3"/>
  <c r="G132" i="3"/>
  <c r="E132" i="3"/>
  <c r="D132" i="3"/>
  <c r="K132" i="3" s="1"/>
  <c r="K131" i="3"/>
  <c r="I131" i="3"/>
  <c r="H131" i="3"/>
  <c r="G131" i="3"/>
  <c r="E131" i="3"/>
  <c r="D131" i="3"/>
  <c r="J131" i="3" s="1"/>
  <c r="K130" i="3"/>
  <c r="J130" i="3"/>
  <c r="H130" i="3"/>
  <c r="G130" i="3"/>
  <c r="E130" i="3"/>
  <c r="D130" i="3"/>
  <c r="I130" i="3" s="1"/>
  <c r="H129" i="3"/>
  <c r="G129" i="3"/>
  <c r="E129" i="3"/>
  <c r="D129" i="3"/>
  <c r="K129" i="3" s="1"/>
  <c r="H128" i="3"/>
  <c r="G128" i="3"/>
  <c r="E128" i="3"/>
  <c r="D128" i="3"/>
  <c r="K128" i="3" s="1"/>
  <c r="H127" i="3"/>
  <c r="G127" i="3"/>
  <c r="E127" i="3"/>
  <c r="D127" i="3"/>
  <c r="K127" i="3" s="1"/>
  <c r="K126" i="3"/>
  <c r="J126" i="3"/>
  <c r="H126" i="3"/>
  <c r="G126" i="3"/>
  <c r="E126" i="3"/>
  <c r="D126" i="3"/>
  <c r="I126" i="3" s="1"/>
  <c r="K125" i="3"/>
  <c r="J125" i="3"/>
  <c r="I125" i="3"/>
  <c r="H125" i="3"/>
  <c r="G125" i="3"/>
  <c r="E125" i="3"/>
  <c r="D125" i="3"/>
  <c r="J124" i="3"/>
  <c r="I124" i="3"/>
  <c r="H124" i="3"/>
  <c r="G124" i="3"/>
  <c r="E124" i="3"/>
  <c r="D124" i="3"/>
  <c r="K124" i="3" s="1"/>
  <c r="K123" i="3"/>
  <c r="I123" i="3"/>
  <c r="H123" i="3"/>
  <c r="G123" i="3"/>
  <c r="E123" i="3"/>
  <c r="D123" i="3"/>
  <c r="J123" i="3" s="1"/>
  <c r="K122" i="3"/>
  <c r="J122" i="3"/>
  <c r="H122" i="3"/>
  <c r="G122" i="3"/>
  <c r="E122" i="3"/>
  <c r="D122" i="3"/>
  <c r="I122" i="3" s="1"/>
  <c r="H121" i="3"/>
  <c r="G121" i="3"/>
  <c r="E121" i="3"/>
  <c r="D121" i="3"/>
  <c r="K121" i="3" s="1"/>
  <c r="H120" i="3"/>
  <c r="G120" i="3"/>
  <c r="E120" i="3"/>
  <c r="D120" i="3"/>
  <c r="K120" i="3" s="1"/>
  <c r="H119" i="3"/>
  <c r="G119" i="3"/>
  <c r="E119" i="3"/>
  <c r="D119" i="3"/>
  <c r="K119" i="3" s="1"/>
  <c r="K118" i="3"/>
  <c r="J118" i="3"/>
  <c r="H118" i="3"/>
  <c r="G118" i="3"/>
  <c r="E118" i="3"/>
  <c r="D118" i="3"/>
  <c r="I118" i="3" s="1"/>
  <c r="K117" i="3"/>
  <c r="J117" i="3"/>
  <c r="I117" i="3"/>
  <c r="H117" i="3"/>
  <c r="G117" i="3"/>
  <c r="E117" i="3"/>
  <c r="D117" i="3"/>
  <c r="J116" i="3"/>
  <c r="I116" i="3"/>
  <c r="H116" i="3"/>
  <c r="G116" i="3"/>
  <c r="E116" i="3"/>
  <c r="D116" i="3"/>
  <c r="K116" i="3" s="1"/>
  <c r="K115" i="3"/>
  <c r="I115" i="3"/>
  <c r="H115" i="3"/>
  <c r="G115" i="3"/>
  <c r="E115" i="3"/>
  <c r="D115" i="3"/>
  <c r="J115" i="3" s="1"/>
  <c r="K114" i="3"/>
  <c r="J114" i="3"/>
  <c r="H114" i="3"/>
  <c r="G114" i="3"/>
  <c r="E114" i="3"/>
  <c r="D114" i="3"/>
  <c r="I114" i="3" s="1"/>
  <c r="H113" i="3"/>
  <c r="G113" i="3"/>
  <c r="E113" i="3"/>
  <c r="D113" i="3"/>
  <c r="K113" i="3" s="1"/>
  <c r="H112" i="3"/>
  <c r="G112" i="3"/>
  <c r="E112" i="3"/>
  <c r="D112" i="3"/>
  <c r="K112" i="3" s="1"/>
  <c r="H111" i="3"/>
  <c r="G111" i="3"/>
  <c r="E111" i="3"/>
  <c r="D111" i="3"/>
  <c r="K111" i="3" s="1"/>
  <c r="K110" i="3"/>
  <c r="J110" i="3"/>
  <c r="H110" i="3"/>
  <c r="G110" i="3"/>
  <c r="E110" i="3"/>
  <c r="D110" i="3"/>
  <c r="I110" i="3" s="1"/>
  <c r="K109" i="3"/>
  <c r="J109" i="3"/>
  <c r="I109" i="3"/>
  <c r="H109" i="3"/>
  <c r="G109" i="3"/>
  <c r="E109" i="3"/>
  <c r="D109" i="3"/>
  <c r="J108" i="3"/>
  <c r="I108" i="3"/>
  <c r="H108" i="3"/>
  <c r="G108" i="3"/>
  <c r="E108" i="3"/>
  <c r="D108" i="3"/>
  <c r="K108" i="3" s="1"/>
  <c r="K107" i="3"/>
  <c r="I107" i="3"/>
  <c r="H107" i="3"/>
  <c r="G107" i="3"/>
  <c r="E107" i="3"/>
  <c r="D107" i="3"/>
  <c r="J107" i="3" s="1"/>
  <c r="K106" i="3"/>
  <c r="J106" i="3"/>
  <c r="H106" i="3"/>
  <c r="G106" i="3"/>
  <c r="E106" i="3"/>
  <c r="D106" i="3"/>
  <c r="I106" i="3" s="1"/>
  <c r="H105" i="3"/>
  <c r="G105" i="3"/>
  <c r="E105" i="3"/>
  <c r="D105" i="3"/>
  <c r="K105" i="3" s="1"/>
  <c r="H104" i="3"/>
  <c r="G104" i="3"/>
  <c r="E104" i="3"/>
  <c r="D104" i="3"/>
  <c r="K104" i="3" s="1"/>
  <c r="H103" i="3"/>
  <c r="G103" i="3"/>
  <c r="E103" i="3"/>
  <c r="D103" i="3"/>
  <c r="K103" i="3" s="1"/>
  <c r="K102" i="3"/>
  <c r="J102" i="3"/>
  <c r="H102" i="3"/>
  <c r="G102" i="3"/>
  <c r="E102" i="3"/>
  <c r="D102" i="3"/>
  <c r="I102" i="3" s="1"/>
  <c r="K101" i="3"/>
  <c r="J101" i="3"/>
  <c r="I101" i="3"/>
  <c r="H101" i="3"/>
  <c r="G101" i="3"/>
  <c r="E101" i="3"/>
  <c r="D101" i="3"/>
  <c r="J100" i="3"/>
  <c r="I100" i="3"/>
  <c r="H100" i="3"/>
  <c r="G100" i="3"/>
  <c r="E100" i="3"/>
  <c r="D100" i="3"/>
  <c r="K100" i="3" s="1"/>
  <c r="K99" i="3"/>
  <c r="I99" i="3"/>
  <c r="H99" i="3"/>
  <c r="G99" i="3"/>
  <c r="E99" i="3"/>
  <c r="D99" i="3"/>
  <c r="J99" i="3" s="1"/>
  <c r="K98" i="3"/>
  <c r="J98" i="3"/>
  <c r="H98" i="3"/>
  <c r="G98" i="3"/>
  <c r="E98" i="3"/>
  <c r="D98" i="3"/>
  <c r="I98" i="3" s="1"/>
  <c r="H97" i="3"/>
  <c r="G97" i="3"/>
  <c r="E97" i="3"/>
  <c r="D97" i="3"/>
  <c r="K97" i="3" s="1"/>
  <c r="H96" i="3"/>
  <c r="G96" i="3"/>
  <c r="E96" i="3"/>
  <c r="D96" i="3"/>
  <c r="K96" i="3" s="1"/>
  <c r="H95" i="3"/>
  <c r="G95" i="3"/>
  <c r="E95" i="3"/>
  <c r="D95" i="3"/>
  <c r="K95" i="3" s="1"/>
  <c r="K94" i="3"/>
  <c r="J94" i="3"/>
  <c r="H94" i="3"/>
  <c r="G94" i="3"/>
  <c r="E94" i="3"/>
  <c r="D94" i="3"/>
  <c r="I94" i="3" s="1"/>
  <c r="K93" i="3"/>
  <c r="J93" i="3"/>
  <c r="I93" i="3"/>
  <c r="H93" i="3"/>
  <c r="G93" i="3"/>
  <c r="E93" i="3"/>
  <c r="D93" i="3"/>
  <c r="J92" i="3"/>
  <c r="I92" i="3"/>
  <c r="H92" i="3"/>
  <c r="G92" i="3"/>
  <c r="E92" i="3"/>
  <c r="D92" i="3"/>
  <c r="K92" i="3" s="1"/>
  <c r="K91" i="3"/>
  <c r="I91" i="3"/>
  <c r="H91" i="3"/>
  <c r="G91" i="3"/>
  <c r="E91" i="3"/>
  <c r="D91" i="3"/>
  <c r="J91" i="3" s="1"/>
  <c r="K90" i="3"/>
  <c r="J90" i="3"/>
  <c r="H90" i="3"/>
  <c r="G90" i="3"/>
  <c r="E90" i="3"/>
  <c r="D90" i="3"/>
  <c r="I90" i="3" s="1"/>
  <c r="H89" i="3"/>
  <c r="G89" i="3"/>
  <c r="E89" i="3"/>
  <c r="D89" i="3"/>
  <c r="K89" i="3" s="1"/>
  <c r="H88" i="3"/>
  <c r="G88" i="3"/>
  <c r="E88" i="3"/>
  <c r="D88" i="3"/>
  <c r="K88" i="3" s="1"/>
  <c r="H87" i="3"/>
  <c r="G87" i="3"/>
  <c r="E87" i="3"/>
  <c r="D87" i="3"/>
  <c r="K87" i="3" s="1"/>
  <c r="K86" i="3"/>
  <c r="J86" i="3"/>
  <c r="H86" i="3"/>
  <c r="G86" i="3"/>
  <c r="E86" i="3"/>
  <c r="D86" i="3"/>
  <c r="I86" i="3" s="1"/>
  <c r="K85" i="3"/>
  <c r="J85" i="3"/>
  <c r="I85" i="3"/>
  <c r="H85" i="3"/>
  <c r="G85" i="3"/>
  <c r="E85" i="3"/>
  <c r="D85" i="3"/>
  <c r="J84" i="3"/>
  <c r="I84" i="3"/>
  <c r="H84" i="3"/>
  <c r="G84" i="3"/>
  <c r="E84" i="3"/>
  <c r="D84" i="3"/>
  <c r="K84" i="3" s="1"/>
  <c r="K83" i="3"/>
  <c r="I83" i="3"/>
  <c r="H83" i="3"/>
  <c r="G83" i="3"/>
  <c r="E83" i="3"/>
  <c r="D83" i="3"/>
  <c r="J83" i="3" s="1"/>
  <c r="K82" i="3"/>
  <c r="J82" i="3"/>
  <c r="H82" i="3"/>
  <c r="G82" i="3"/>
  <c r="E82" i="3"/>
  <c r="D82" i="3"/>
  <c r="I82" i="3" s="1"/>
  <c r="H81" i="3"/>
  <c r="G81" i="3"/>
  <c r="E81" i="3"/>
  <c r="D81" i="3"/>
  <c r="K81" i="3" s="1"/>
  <c r="H80" i="3"/>
  <c r="G80" i="3"/>
  <c r="E80" i="3"/>
  <c r="D80" i="3"/>
  <c r="K80" i="3" s="1"/>
  <c r="H79" i="3"/>
  <c r="G79" i="3"/>
  <c r="E79" i="3"/>
  <c r="D79" i="3"/>
  <c r="K79" i="3" s="1"/>
  <c r="K78" i="3"/>
  <c r="J78" i="3"/>
  <c r="H78" i="3"/>
  <c r="G78" i="3"/>
  <c r="E78" i="3"/>
  <c r="D78" i="3"/>
  <c r="I78" i="3" s="1"/>
  <c r="K77" i="3"/>
  <c r="J77" i="3"/>
  <c r="I77" i="3"/>
  <c r="H77" i="3"/>
  <c r="G77" i="3"/>
  <c r="E77" i="3"/>
  <c r="D77" i="3"/>
  <c r="J76" i="3"/>
  <c r="I76" i="3"/>
  <c r="H76" i="3"/>
  <c r="G76" i="3"/>
  <c r="E76" i="3"/>
  <c r="D76" i="3"/>
  <c r="K76" i="3" s="1"/>
  <c r="K75" i="3"/>
  <c r="I75" i="3"/>
  <c r="H75" i="3"/>
  <c r="G75" i="3"/>
  <c r="E75" i="3"/>
  <c r="D75" i="3"/>
  <c r="J75" i="3" s="1"/>
  <c r="K74" i="3"/>
  <c r="J74" i="3"/>
  <c r="H74" i="3"/>
  <c r="G74" i="3"/>
  <c r="E74" i="3"/>
  <c r="D74" i="3"/>
  <c r="I74" i="3" s="1"/>
  <c r="H73" i="3"/>
  <c r="G73" i="3"/>
  <c r="E73" i="3"/>
  <c r="D73" i="3"/>
  <c r="K73" i="3" s="1"/>
  <c r="H72" i="3"/>
  <c r="G72" i="3"/>
  <c r="E72" i="3"/>
  <c r="D72" i="3"/>
  <c r="K72" i="3" s="1"/>
  <c r="H71" i="3"/>
  <c r="G71" i="3"/>
  <c r="E71" i="3"/>
  <c r="D71" i="3"/>
  <c r="K71" i="3" s="1"/>
  <c r="K70" i="3"/>
  <c r="J70" i="3"/>
  <c r="H70" i="3"/>
  <c r="G70" i="3"/>
  <c r="E70" i="3"/>
  <c r="D70" i="3"/>
  <c r="I70" i="3" s="1"/>
  <c r="K69" i="3"/>
  <c r="J69" i="3"/>
  <c r="I69" i="3"/>
  <c r="H69" i="3"/>
  <c r="G69" i="3"/>
  <c r="E69" i="3"/>
  <c r="D69" i="3"/>
  <c r="J68" i="3"/>
  <c r="I68" i="3"/>
  <c r="H68" i="3"/>
  <c r="G68" i="3"/>
  <c r="E68" i="3"/>
  <c r="D68" i="3"/>
  <c r="K68" i="3" s="1"/>
  <c r="K67" i="3"/>
  <c r="I67" i="3"/>
  <c r="H67" i="3"/>
  <c r="G67" i="3"/>
  <c r="E67" i="3"/>
  <c r="D67" i="3"/>
  <c r="J67" i="3" s="1"/>
  <c r="K66" i="3"/>
  <c r="J66" i="3"/>
  <c r="H66" i="3"/>
  <c r="G66" i="3"/>
  <c r="E66" i="3"/>
  <c r="D66" i="3"/>
  <c r="I66" i="3" s="1"/>
  <c r="H65" i="3"/>
  <c r="G65" i="3"/>
  <c r="E65" i="3"/>
  <c r="D65" i="3"/>
  <c r="K65" i="3" s="1"/>
  <c r="H64" i="3"/>
  <c r="G64" i="3"/>
  <c r="E64" i="3"/>
  <c r="D64" i="3"/>
  <c r="K64" i="3" s="1"/>
  <c r="H63" i="3"/>
  <c r="G63" i="3"/>
  <c r="E63" i="3"/>
  <c r="D63" i="3"/>
  <c r="K63" i="3" s="1"/>
  <c r="K62" i="3"/>
  <c r="J62" i="3"/>
  <c r="H62" i="3"/>
  <c r="G62" i="3"/>
  <c r="E62" i="3"/>
  <c r="D62" i="3"/>
  <c r="I62" i="3" s="1"/>
  <c r="K61" i="3"/>
  <c r="J61" i="3"/>
  <c r="I61" i="3"/>
  <c r="H61" i="3"/>
  <c r="G61" i="3"/>
  <c r="E61" i="3"/>
  <c r="D61" i="3"/>
  <c r="J60" i="3"/>
  <c r="I60" i="3"/>
  <c r="H60" i="3"/>
  <c r="G60" i="3"/>
  <c r="E60" i="3"/>
  <c r="D60" i="3"/>
  <c r="K60" i="3" s="1"/>
  <c r="K59" i="3"/>
  <c r="I59" i="3"/>
  <c r="H59" i="3"/>
  <c r="G59" i="3"/>
  <c r="E59" i="3"/>
  <c r="D59" i="3"/>
  <c r="J59" i="3" s="1"/>
  <c r="K58" i="3"/>
  <c r="J58" i="3"/>
  <c r="H58" i="3"/>
  <c r="G58" i="3"/>
  <c r="E58" i="3"/>
  <c r="D58" i="3"/>
  <c r="I58" i="3" s="1"/>
  <c r="H57" i="3"/>
  <c r="G57" i="3"/>
  <c r="E57" i="3"/>
  <c r="D57" i="3"/>
  <c r="K57" i="3" s="1"/>
  <c r="H56" i="3"/>
  <c r="G56" i="3"/>
  <c r="E56" i="3"/>
  <c r="D56" i="3"/>
  <c r="K56" i="3" s="1"/>
  <c r="H55" i="3"/>
  <c r="G55" i="3"/>
  <c r="E55" i="3"/>
  <c r="D55" i="3"/>
  <c r="K55" i="3" s="1"/>
  <c r="K54" i="3"/>
  <c r="J54" i="3"/>
  <c r="H54" i="3"/>
  <c r="G54" i="3"/>
  <c r="E54" i="3"/>
  <c r="D54" i="3"/>
  <c r="I54" i="3" s="1"/>
  <c r="K53" i="3"/>
  <c r="J53" i="3"/>
  <c r="I53" i="3"/>
  <c r="H53" i="3"/>
  <c r="G53" i="3"/>
  <c r="E53" i="3"/>
  <c r="D53" i="3"/>
  <c r="J52" i="3"/>
  <c r="I52" i="3"/>
  <c r="H52" i="3"/>
  <c r="G52" i="3"/>
  <c r="E52" i="3"/>
  <c r="D52" i="3"/>
  <c r="K52" i="3" s="1"/>
  <c r="K51" i="3"/>
  <c r="I51" i="3"/>
  <c r="H51" i="3"/>
  <c r="G51" i="3"/>
  <c r="E51" i="3"/>
  <c r="D51" i="3"/>
  <c r="J51" i="3" s="1"/>
  <c r="K50" i="3"/>
  <c r="J50" i="3"/>
  <c r="H50" i="3"/>
  <c r="G50" i="3"/>
  <c r="E50" i="3"/>
  <c r="D50" i="3"/>
  <c r="I50" i="3" s="1"/>
  <c r="H49" i="3"/>
  <c r="G49" i="3"/>
  <c r="E49" i="3"/>
  <c r="D49" i="3"/>
  <c r="K49" i="3" s="1"/>
  <c r="H48" i="3"/>
  <c r="G48" i="3"/>
  <c r="E48" i="3"/>
  <c r="D48" i="3"/>
  <c r="K48" i="3" s="1"/>
  <c r="H47" i="3"/>
  <c r="G47" i="3"/>
  <c r="E47" i="3"/>
  <c r="D47" i="3"/>
  <c r="K47" i="3" s="1"/>
  <c r="K46" i="3"/>
  <c r="J46" i="3"/>
  <c r="H46" i="3"/>
  <c r="G46" i="3"/>
  <c r="E46" i="3"/>
  <c r="D46" i="3"/>
  <c r="I46" i="3" s="1"/>
  <c r="K45" i="3"/>
  <c r="J45" i="3"/>
  <c r="I45" i="3"/>
  <c r="H45" i="3"/>
  <c r="G45" i="3"/>
  <c r="E45" i="3"/>
  <c r="D45" i="3"/>
  <c r="J44" i="3"/>
  <c r="I44" i="3"/>
  <c r="H44" i="3"/>
  <c r="G44" i="3"/>
  <c r="E44" i="3"/>
  <c r="D44" i="3"/>
  <c r="K44" i="3" s="1"/>
  <c r="K43" i="3"/>
  <c r="I43" i="3"/>
  <c r="H43" i="3"/>
  <c r="G43" i="3"/>
  <c r="E43" i="3"/>
  <c r="D43" i="3"/>
  <c r="J43" i="3" s="1"/>
  <c r="K42" i="3"/>
  <c r="J42" i="3"/>
  <c r="H42" i="3"/>
  <c r="G42" i="3"/>
  <c r="E42" i="3"/>
  <c r="D42" i="3"/>
  <c r="I42" i="3" s="1"/>
  <c r="H41" i="3"/>
  <c r="G41" i="3"/>
  <c r="E41" i="3"/>
  <c r="D41" i="3"/>
  <c r="K41" i="3" s="1"/>
  <c r="H40" i="3"/>
  <c r="G40" i="3"/>
  <c r="E40" i="3"/>
  <c r="D40" i="3"/>
  <c r="K40" i="3" s="1"/>
  <c r="H39" i="3"/>
  <c r="G39" i="3"/>
  <c r="E39" i="3"/>
  <c r="D39" i="3"/>
  <c r="K39" i="3" s="1"/>
  <c r="K38" i="3"/>
  <c r="J38" i="3"/>
  <c r="H38" i="3"/>
  <c r="G38" i="3"/>
  <c r="E38" i="3"/>
  <c r="D38" i="3"/>
  <c r="I38" i="3" s="1"/>
  <c r="K37" i="3"/>
  <c r="J37" i="3"/>
  <c r="I37" i="3"/>
  <c r="H37" i="3"/>
  <c r="G37" i="3"/>
  <c r="E37" i="3"/>
  <c r="D37" i="3"/>
  <c r="J36" i="3"/>
  <c r="I36" i="3"/>
  <c r="H36" i="3"/>
  <c r="G36" i="3"/>
  <c r="E36" i="3"/>
  <c r="D36" i="3"/>
  <c r="K36" i="3" s="1"/>
  <c r="K35" i="3"/>
  <c r="I35" i="3"/>
  <c r="H35" i="3"/>
  <c r="G35" i="3"/>
  <c r="E35" i="3"/>
  <c r="D35" i="3"/>
  <c r="J35" i="3" s="1"/>
  <c r="K34" i="3"/>
  <c r="J34" i="3"/>
  <c r="H34" i="3"/>
  <c r="G34" i="3"/>
  <c r="E34" i="3"/>
  <c r="D34" i="3"/>
  <c r="I34" i="3" s="1"/>
  <c r="H33" i="3"/>
  <c r="G33" i="3"/>
  <c r="E33" i="3"/>
  <c r="D33" i="3"/>
  <c r="K33" i="3" s="1"/>
  <c r="H32" i="3"/>
  <c r="G32" i="3"/>
  <c r="E32" i="3"/>
  <c r="D32" i="3"/>
  <c r="K32" i="3" s="1"/>
  <c r="H31" i="3"/>
  <c r="G31" i="3"/>
  <c r="E31" i="3"/>
  <c r="D31" i="3"/>
  <c r="K31" i="3" s="1"/>
  <c r="K30" i="3"/>
  <c r="J30" i="3"/>
  <c r="H30" i="3"/>
  <c r="G30" i="3"/>
  <c r="E30" i="3"/>
  <c r="D30" i="3"/>
  <c r="I30" i="3" s="1"/>
  <c r="K29" i="3"/>
  <c r="J29" i="3"/>
  <c r="I29" i="3"/>
  <c r="H29" i="3"/>
  <c r="G29" i="3"/>
  <c r="E29" i="3"/>
  <c r="D29" i="3"/>
  <c r="J28" i="3"/>
  <c r="I28" i="3"/>
  <c r="H28" i="3"/>
  <c r="G28" i="3"/>
  <c r="E28" i="3"/>
  <c r="D28" i="3"/>
  <c r="K28" i="3" s="1"/>
  <c r="K27" i="3"/>
  <c r="I27" i="3"/>
  <c r="H27" i="3"/>
  <c r="G27" i="3"/>
  <c r="E27" i="3"/>
  <c r="D27" i="3"/>
  <c r="J27" i="3" s="1"/>
  <c r="K26" i="3"/>
  <c r="J26" i="3"/>
  <c r="H26" i="3"/>
  <c r="G26" i="3"/>
  <c r="E26" i="3"/>
  <c r="D26" i="3"/>
  <c r="I26" i="3" s="1"/>
  <c r="H25" i="3"/>
  <c r="G25" i="3"/>
  <c r="E25" i="3"/>
  <c r="D25" i="3"/>
  <c r="K25" i="3" s="1"/>
  <c r="H24" i="3"/>
  <c r="G24" i="3"/>
  <c r="E24" i="3"/>
  <c r="D24" i="3"/>
  <c r="K24" i="3" s="1"/>
  <c r="H23" i="3"/>
  <c r="G23" i="3"/>
  <c r="E23" i="3"/>
  <c r="D23" i="3"/>
  <c r="K23" i="3" s="1"/>
  <c r="K22" i="3"/>
  <c r="J22" i="3"/>
  <c r="H22" i="3"/>
  <c r="G22" i="3"/>
  <c r="E22" i="3"/>
  <c r="D22" i="3"/>
  <c r="I22" i="3" s="1"/>
  <c r="K21" i="3"/>
  <c r="J21" i="3"/>
  <c r="I21" i="3"/>
  <c r="H21" i="3"/>
  <c r="G21" i="3"/>
  <c r="E21" i="3"/>
  <c r="D21" i="3"/>
  <c r="J20" i="3"/>
  <c r="I20" i="3"/>
  <c r="H20" i="3"/>
  <c r="G20" i="3"/>
  <c r="E20" i="3"/>
  <c r="D20" i="3"/>
  <c r="K20" i="3" s="1"/>
  <c r="K19" i="3"/>
  <c r="I19" i="3"/>
  <c r="H19" i="3"/>
  <c r="G19" i="3"/>
  <c r="E19" i="3"/>
  <c r="D19" i="3"/>
  <c r="J19" i="3" s="1"/>
  <c r="K18" i="3"/>
  <c r="I18" i="3"/>
  <c r="H18" i="3"/>
  <c r="G18" i="3"/>
  <c r="E18" i="3"/>
  <c r="D18" i="3"/>
  <c r="J18" i="3" s="1"/>
  <c r="N17" i="3"/>
  <c r="K17" i="3"/>
  <c r="I17" i="3"/>
  <c r="H17" i="3"/>
  <c r="G17" i="3"/>
  <c r="E17" i="3"/>
  <c r="D17" i="3"/>
  <c r="J17" i="3" s="1"/>
  <c r="K16" i="3"/>
  <c r="J16" i="3"/>
  <c r="H16" i="3"/>
  <c r="G16" i="3"/>
  <c r="E16" i="3"/>
  <c r="D16" i="3"/>
  <c r="I16" i="3" s="1"/>
  <c r="H15" i="3"/>
  <c r="G15" i="3"/>
  <c r="E15" i="3"/>
  <c r="D15" i="3"/>
  <c r="K15" i="3" s="1"/>
  <c r="H14" i="3"/>
  <c r="G14" i="3"/>
  <c r="E14" i="3"/>
  <c r="D14" i="3"/>
  <c r="K14" i="3" s="1"/>
  <c r="H13" i="3"/>
  <c r="G13" i="3"/>
  <c r="E13" i="3"/>
  <c r="D13" i="3"/>
  <c r="K13" i="3" s="1"/>
  <c r="K12" i="3"/>
  <c r="J12" i="3"/>
  <c r="H12" i="3"/>
  <c r="G12" i="3"/>
  <c r="E12" i="3"/>
  <c r="D12" i="3"/>
  <c r="I12" i="3" s="1"/>
  <c r="K11" i="3"/>
  <c r="J11" i="3"/>
  <c r="I11" i="3"/>
  <c r="H11" i="3"/>
  <c r="G11" i="3"/>
  <c r="E11" i="3"/>
  <c r="D11" i="3"/>
  <c r="J10" i="3"/>
  <c r="I10" i="3"/>
  <c r="H10" i="3"/>
  <c r="G10" i="3"/>
  <c r="E10" i="3"/>
  <c r="D10" i="3"/>
  <c r="K10" i="3" s="1"/>
  <c r="K9" i="3"/>
  <c r="I9" i="3"/>
  <c r="H9" i="3"/>
  <c r="G9" i="3"/>
  <c r="E9" i="3"/>
  <c r="D9" i="3"/>
  <c r="J9" i="3" s="1"/>
  <c r="K8" i="3"/>
  <c r="J8" i="3"/>
  <c r="H8" i="3"/>
  <c r="G8" i="3"/>
  <c r="E8" i="3"/>
  <c r="D8" i="3"/>
  <c r="I8" i="3" s="1"/>
  <c r="H7" i="3"/>
  <c r="G7" i="3"/>
  <c r="E7" i="3"/>
  <c r="D7" i="3"/>
  <c r="K7" i="3" s="1"/>
  <c r="H6" i="3"/>
  <c r="G6" i="3"/>
  <c r="E6" i="3"/>
  <c r="D6" i="3"/>
  <c r="K6" i="3" s="1"/>
  <c r="H5" i="3"/>
  <c r="G5" i="3"/>
  <c r="E5" i="3"/>
  <c r="D5" i="3"/>
  <c r="K5" i="3" s="1"/>
  <c r="K4" i="3"/>
  <c r="J4" i="3"/>
  <c r="H4" i="3"/>
  <c r="G4" i="3"/>
  <c r="E4" i="3"/>
  <c r="D4" i="3"/>
  <c r="I4" i="3" s="1"/>
  <c r="K3" i="3"/>
  <c r="J3" i="3"/>
  <c r="I3" i="3"/>
  <c r="H3" i="3"/>
  <c r="G3" i="3"/>
  <c r="E3" i="3"/>
  <c r="D3" i="3"/>
  <c r="J2" i="3"/>
  <c r="I2" i="3"/>
  <c r="H2" i="3"/>
  <c r="G2" i="3"/>
  <c r="E2" i="3"/>
  <c r="D2" i="3"/>
  <c r="K2" i="3" s="1"/>
  <c r="AY330" i="11" l="1"/>
  <c r="AT395" i="11"/>
  <c r="AT391" i="11"/>
  <c r="BN375" i="11"/>
  <c r="CI373" i="11"/>
  <c r="CB378" i="11"/>
  <c r="CI371" i="11"/>
  <c r="AZ380" i="11"/>
  <c r="BU378" i="11"/>
  <c r="CB374" i="11"/>
  <c r="AZ378" i="11"/>
  <c r="BU377" i="11"/>
  <c r="CB372" i="11"/>
  <c r="BG371" i="11"/>
  <c r="CI379" i="11"/>
  <c r="BU374" i="11"/>
  <c r="CB370" i="11"/>
  <c r="CB381" i="11"/>
  <c r="BN377" i="11"/>
  <c r="CI376" i="11"/>
  <c r="AZ372" i="11"/>
  <c r="CA328" i="11"/>
  <c r="CB328" i="11" s="1"/>
  <c r="BV395" i="11"/>
  <c r="BV389" i="11"/>
  <c r="BV391" i="11"/>
  <c r="BH388" i="11"/>
  <c r="BH386" i="11"/>
  <c r="AT388" i="11"/>
  <c r="AZ352" i="11"/>
  <c r="CB350" i="11"/>
  <c r="BN349" i="11"/>
  <c r="AZ348" i="11"/>
  <c r="CB346" i="11"/>
  <c r="BN345" i="11"/>
  <c r="AZ344" i="11"/>
  <c r="CB342" i="11"/>
  <c r="BN341" i="11"/>
  <c r="AZ340" i="11"/>
  <c r="CB338" i="11"/>
  <c r="BN337" i="11"/>
  <c r="AZ336" i="11"/>
  <c r="CB334" i="11"/>
  <c r="BN333" i="11"/>
  <c r="AZ332" i="11"/>
  <c r="CB330" i="11"/>
  <c r="BN329" i="11"/>
  <c r="AZ328" i="11"/>
  <c r="BU326" i="11"/>
  <c r="AZ354" i="11"/>
  <c r="CC395" i="11"/>
  <c r="CC391" i="11"/>
  <c r="CC389" i="11"/>
  <c r="BA395" i="11"/>
  <c r="BA391" i="11"/>
  <c r="BA387" i="11"/>
  <c r="AZ360" i="11"/>
  <c r="BN359" i="11"/>
  <c r="CB358" i="11"/>
  <c r="CH357" i="11"/>
  <c r="CI357" i="11" s="1"/>
  <c r="AZ356" i="11"/>
  <c r="BF355" i="11"/>
  <c r="BG355" i="11" s="1"/>
  <c r="BF353" i="11"/>
  <c r="BG353" i="11"/>
  <c r="BO395" i="11"/>
  <c r="BO391" i="11"/>
  <c r="BO389" i="11"/>
  <c r="BA390" i="11"/>
  <c r="C9" i="12" s="1"/>
  <c r="BA386" i="11"/>
  <c r="CI369" i="11"/>
  <c r="BN369" i="11"/>
  <c r="BU368" i="11"/>
  <c r="AZ368" i="11"/>
  <c r="BG367" i="11"/>
  <c r="CB366" i="11"/>
  <c r="CI365" i="11"/>
  <c r="BN365" i="11"/>
  <c r="BU364" i="11"/>
  <c r="AZ364" i="11"/>
  <c r="BG363" i="11"/>
  <c r="CB362" i="11"/>
  <c r="CI361" i="11"/>
  <c r="BN361" i="11"/>
  <c r="BU360" i="11"/>
  <c r="CB356" i="11"/>
  <c r="CH355" i="11"/>
  <c r="CI355" i="11" s="1"/>
  <c r="CI351" i="11"/>
  <c r="BU350" i="11"/>
  <c r="BG349" i="11"/>
  <c r="CI347" i="11"/>
  <c r="BU346" i="11"/>
  <c r="BG345" i="11"/>
  <c r="CI343" i="11"/>
  <c r="BU342" i="11"/>
  <c r="BG341" i="11"/>
  <c r="CI339" i="11"/>
  <c r="BU338" i="11"/>
  <c r="BG337" i="11"/>
  <c r="CI335" i="11"/>
  <c r="BU334" i="11"/>
  <c r="BG333" i="11"/>
  <c r="CI331" i="11"/>
  <c r="BU330" i="11"/>
  <c r="BG329" i="11"/>
  <c r="AZ325" i="11"/>
  <c r="BH395" i="11"/>
  <c r="BH391" i="11"/>
  <c r="BH389" i="11"/>
  <c r="AT386" i="11"/>
  <c r="CI359" i="11"/>
  <c r="BG359" i="11"/>
  <c r="BU358" i="11"/>
  <c r="CB352" i="11"/>
  <c r="BN351" i="11"/>
  <c r="AZ350" i="11"/>
  <c r="CB348" i="11"/>
  <c r="BN347" i="11"/>
  <c r="AZ346" i="11"/>
  <c r="CB344" i="11"/>
  <c r="BN343" i="11"/>
  <c r="AZ342" i="11"/>
  <c r="CB340" i="11"/>
  <c r="BN339" i="11"/>
  <c r="AZ338" i="11"/>
  <c r="CB336" i="11"/>
  <c r="BN335" i="11"/>
  <c r="AZ334" i="11"/>
  <c r="CB332" i="11"/>
  <c r="BN331" i="11"/>
  <c r="AZ330" i="11"/>
  <c r="CC390" i="11"/>
  <c r="CC388" i="11"/>
  <c r="CC386" i="11"/>
  <c r="BA389" i="11"/>
  <c r="BN357" i="11"/>
  <c r="BT356" i="11"/>
  <c r="CB354" i="11"/>
  <c r="CI353" i="11"/>
  <c r="BV388" i="11"/>
  <c r="BV386" i="11"/>
  <c r="AT389" i="11"/>
  <c r="BU356" i="11"/>
  <c r="BT328" i="11"/>
  <c r="BU328" i="11" s="1"/>
  <c r="AZ319" i="11"/>
  <c r="BO390" i="11"/>
  <c r="BO388" i="11"/>
  <c r="BO386" i="11"/>
  <c r="BA388" i="11"/>
  <c r="BU370" i="11"/>
  <c r="AZ370" i="11"/>
  <c r="BG369" i="11"/>
  <c r="CB368" i="11"/>
  <c r="CI367" i="11"/>
  <c r="BN367" i="11"/>
  <c r="BU366" i="11"/>
  <c r="AZ366" i="11"/>
  <c r="BG365" i="11"/>
  <c r="CB364" i="11"/>
  <c r="CI363" i="11"/>
  <c r="BN363" i="11"/>
  <c r="BU362" i="11"/>
  <c r="AZ362" i="11"/>
  <c r="BG361" i="11"/>
  <c r="CB360" i="11"/>
  <c r="AZ358" i="11"/>
  <c r="BF357" i="11"/>
  <c r="BG357" i="11" s="1"/>
  <c r="BN355" i="11"/>
  <c r="BT354" i="11"/>
  <c r="BU354" i="11" s="1"/>
  <c r="BN353" i="11"/>
  <c r="BU352" i="11"/>
  <c r="BG351" i="11"/>
  <c r="CI349" i="11"/>
  <c r="BU348" i="11"/>
  <c r="BG347" i="11"/>
  <c r="CI345" i="11"/>
  <c r="BU344" i="11"/>
  <c r="BG343" i="11"/>
  <c r="CI341" i="11"/>
  <c r="BU340" i="11"/>
  <c r="BG339" i="11"/>
  <c r="CI337" i="11"/>
  <c r="BU336" i="11"/>
  <c r="BG335" i="11"/>
  <c r="CI333" i="11"/>
  <c r="BU332" i="11"/>
  <c r="BG331" i="11"/>
  <c r="CI329" i="11"/>
  <c r="BG327" i="11"/>
  <c r="AZ326" i="11"/>
  <c r="CB325" i="11"/>
  <c r="BU322" i="11"/>
  <c r="CI319" i="11"/>
  <c r="BN318" i="11"/>
  <c r="BG317" i="11"/>
  <c r="BU314" i="11"/>
  <c r="BN313" i="11"/>
  <c r="AZ312" i="11"/>
  <c r="CB310" i="11"/>
  <c r="BG309" i="11"/>
  <c r="BN305" i="11"/>
  <c r="CI303" i="11"/>
  <c r="AZ300" i="11"/>
  <c r="BU298" i="11"/>
  <c r="CB294" i="11"/>
  <c r="AZ258" i="11"/>
  <c r="BN321" i="11"/>
  <c r="CB318" i="11"/>
  <c r="AZ316" i="11"/>
  <c r="CB308" i="11"/>
  <c r="BG307" i="11"/>
  <c r="BN303" i="11"/>
  <c r="CI301" i="11"/>
  <c r="AZ298" i="11"/>
  <c r="BU296" i="11"/>
  <c r="AZ322" i="11"/>
  <c r="CB316" i="11"/>
  <c r="AZ314" i="11"/>
  <c r="BG313" i="11"/>
  <c r="CI311" i="11"/>
  <c r="AZ310" i="11"/>
  <c r="BU308" i="11"/>
  <c r="CB304" i="11"/>
  <c r="BG303" i="11"/>
  <c r="BN299" i="11"/>
  <c r="CI297" i="11"/>
  <c r="AZ294" i="11"/>
  <c r="CB286" i="11"/>
  <c r="BN263" i="11"/>
  <c r="BN327" i="11"/>
  <c r="CI325" i="11"/>
  <c r="CI323" i="11"/>
  <c r="BG321" i="11"/>
  <c r="CB319" i="11"/>
  <c r="BU318" i="11"/>
  <c r="BN317" i="11"/>
  <c r="CB314" i="11"/>
  <c r="CI327" i="11"/>
  <c r="CB326" i="11"/>
  <c r="BN326" i="11"/>
  <c r="BG325" i="11"/>
  <c r="BU324" i="11"/>
  <c r="AZ323" i="11"/>
  <c r="CI321" i="11"/>
  <c r="BN320" i="11"/>
  <c r="BG319" i="11"/>
  <c r="BU316" i="11"/>
  <c r="CI313" i="11"/>
  <c r="BN309" i="11"/>
  <c r="CI307" i="11"/>
  <c r="AZ304" i="11"/>
  <c r="BU302" i="11"/>
  <c r="CB298" i="11"/>
  <c r="BG297" i="11"/>
  <c r="BU267" i="11"/>
  <c r="BN323" i="11"/>
  <c r="AZ318" i="11"/>
  <c r="BN315" i="11"/>
  <c r="BU312" i="11"/>
  <c r="BG311" i="11"/>
  <c r="CB268" i="11"/>
  <c r="BN287" i="11"/>
  <c r="CB284" i="11"/>
  <c r="BU283" i="11"/>
  <c r="CI282" i="11"/>
  <c r="BN279" i="11"/>
  <c r="BG274" i="11"/>
  <c r="AZ270" i="11"/>
  <c r="BN259" i="11"/>
  <c r="BG258" i="11"/>
  <c r="BN119" i="11"/>
  <c r="BU293" i="11"/>
  <c r="CB292" i="11"/>
  <c r="BG292" i="11"/>
  <c r="BN291" i="11"/>
  <c r="CI290" i="11"/>
  <c r="AZ290" i="11"/>
  <c r="BU289" i="11"/>
  <c r="CB288" i="11"/>
  <c r="BG288" i="11"/>
  <c r="CA286" i="11"/>
  <c r="BG286" i="11"/>
  <c r="AY284" i="11"/>
  <c r="AZ284" i="11" s="1"/>
  <c r="AY282" i="11"/>
  <c r="AZ282" i="11" s="1"/>
  <c r="CH280" i="11"/>
  <c r="CI280" i="11" s="1"/>
  <c r="BM279" i="11"/>
  <c r="BF278" i="11"/>
  <c r="BG278" i="11" s="1"/>
  <c r="BN277" i="11"/>
  <c r="BG276" i="11"/>
  <c r="BM275" i="11"/>
  <c r="BN275" i="11" s="1"/>
  <c r="CH272" i="11"/>
  <c r="CI272" i="11" s="1"/>
  <c r="AZ272" i="11"/>
  <c r="CI270" i="11"/>
  <c r="AY270" i="11"/>
  <c r="BT267" i="11"/>
  <c r="CB266" i="11"/>
  <c r="BU265" i="11"/>
  <c r="CA264" i="11"/>
  <c r="CB264" i="11" s="1"/>
  <c r="BF262" i="11"/>
  <c r="BG262" i="11" s="1"/>
  <c r="BN261" i="11"/>
  <c r="BG260" i="11"/>
  <c r="BM259" i="11"/>
  <c r="CH256" i="11"/>
  <c r="CI256" i="11" s="1"/>
  <c r="AZ256" i="11"/>
  <c r="CI254" i="11"/>
  <c r="AY254" i="11"/>
  <c r="AZ254" i="11" s="1"/>
  <c r="BF249" i="11"/>
  <c r="BG249" i="11" s="1"/>
  <c r="BN233" i="11"/>
  <c r="BU285" i="11"/>
  <c r="BM283" i="11"/>
  <c r="BN283" i="11" s="1"/>
  <c r="CA282" i="11"/>
  <c r="CB282" i="11" s="1"/>
  <c r="AY280" i="11"/>
  <c r="AZ280" i="11" s="1"/>
  <c r="AZ276" i="11"/>
  <c r="CI274" i="11"/>
  <c r="AY274" i="11"/>
  <c r="AZ274" i="11" s="1"/>
  <c r="CB270" i="11"/>
  <c r="BU269" i="11"/>
  <c r="CA268" i="11"/>
  <c r="BN265" i="11"/>
  <c r="BG264" i="11"/>
  <c r="BM263" i="11"/>
  <c r="AZ260" i="11"/>
  <c r="CI258" i="11"/>
  <c r="AY258" i="11"/>
  <c r="CB254" i="11"/>
  <c r="BU253" i="11"/>
  <c r="AZ286" i="11"/>
  <c r="BU281" i="11"/>
  <c r="CI278" i="11"/>
  <c r="CI276" i="11"/>
  <c r="CB272" i="11"/>
  <c r="BU271" i="11"/>
  <c r="BN267" i="11"/>
  <c r="BG266" i="11"/>
  <c r="CI260" i="11"/>
  <c r="CB256" i="11"/>
  <c r="BU255" i="11"/>
  <c r="BU252" i="11"/>
  <c r="CI250" i="11"/>
  <c r="BN293" i="11"/>
  <c r="CI292" i="11"/>
  <c r="AZ292" i="11"/>
  <c r="BU291" i="11"/>
  <c r="CB290" i="11"/>
  <c r="BG290" i="11"/>
  <c r="BN289" i="11"/>
  <c r="CI288" i="11"/>
  <c r="AZ288" i="11"/>
  <c r="BU287" i="11"/>
  <c r="CI284" i="11"/>
  <c r="CA280" i="11"/>
  <c r="CB280" i="11" s="1"/>
  <c r="AY278" i="11"/>
  <c r="AZ278" i="11" s="1"/>
  <c r="CB274" i="11"/>
  <c r="BU273" i="11"/>
  <c r="CA272" i="11"/>
  <c r="BG268" i="11"/>
  <c r="BM267" i="11"/>
  <c r="AZ264" i="11"/>
  <c r="CI262" i="11"/>
  <c r="AY262" i="11"/>
  <c r="AZ262" i="11" s="1"/>
  <c r="BU257" i="11"/>
  <c r="CA256" i="11"/>
  <c r="CI249" i="11"/>
  <c r="BG248" i="11"/>
  <c r="BN285" i="11"/>
  <c r="BG282" i="11"/>
  <c r="BN281" i="11"/>
  <c r="BU279" i="11"/>
  <c r="CB278" i="11"/>
  <c r="CB276" i="11"/>
  <c r="BU275" i="11"/>
  <c r="CA274" i="11"/>
  <c r="BN271" i="11"/>
  <c r="BG270" i="11"/>
  <c r="BM269" i="11"/>
  <c r="BN269" i="11" s="1"/>
  <c r="AZ266" i="11"/>
  <c r="CI264" i="11"/>
  <c r="AY264" i="11"/>
  <c r="CB260" i="11"/>
  <c r="BU259" i="11"/>
  <c r="CA258" i="11"/>
  <c r="CB258" i="11" s="1"/>
  <c r="BN255" i="11"/>
  <c r="BG254" i="11"/>
  <c r="CI252" i="11"/>
  <c r="BG247" i="11"/>
  <c r="BM287" i="11"/>
  <c r="CI286" i="11"/>
  <c r="CA284" i="11"/>
  <c r="BG284" i="11"/>
  <c r="BF280" i="11"/>
  <c r="BG280" i="11" s="1"/>
  <c r="BU277" i="11"/>
  <c r="BF274" i="11"/>
  <c r="BN273" i="11"/>
  <c r="BG272" i="11"/>
  <c r="CH268" i="11"/>
  <c r="CI268" i="11" s="1"/>
  <c r="AZ268" i="11"/>
  <c r="CI266" i="11"/>
  <c r="BT263" i="11"/>
  <c r="BU263" i="11" s="1"/>
  <c r="CB262" i="11"/>
  <c r="BU261" i="11"/>
  <c r="BF258" i="11"/>
  <c r="BN257" i="11"/>
  <c r="BG256" i="11"/>
  <c r="CI251" i="11"/>
  <c r="BG250" i="11"/>
  <c r="CB238" i="11"/>
  <c r="BU232" i="11"/>
  <c r="BN251" i="11"/>
  <c r="CB248" i="11"/>
  <c r="CI241" i="11"/>
  <c r="CB240" i="11"/>
  <c r="CI239" i="11"/>
  <c r="BN235" i="11"/>
  <c r="BU234" i="11"/>
  <c r="BN231" i="11"/>
  <c r="CB228" i="11"/>
  <c r="CA226" i="11"/>
  <c r="AZ208" i="11"/>
  <c r="BG185" i="11"/>
  <c r="CI179" i="11"/>
  <c r="BU246" i="11"/>
  <c r="BN237" i="11"/>
  <c r="BU236" i="11"/>
  <c r="BU230" i="11"/>
  <c r="CI227" i="11"/>
  <c r="AZ252" i="11"/>
  <c r="BN249" i="11"/>
  <c r="CI245" i="11"/>
  <c r="BG245" i="11"/>
  <c r="BU244" i="11"/>
  <c r="CI243" i="11"/>
  <c r="BG243" i="11"/>
  <c r="BU242" i="11"/>
  <c r="BN239" i="11"/>
  <c r="BU238" i="11"/>
  <c r="AZ234" i="11"/>
  <c r="BG233" i="11"/>
  <c r="AZ232" i="11"/>
  <c r="BN229" i="11"/>
  <c r="CB226" i="11"/>
  <c r="CI225" i="11"/>
  <c r="CI207" i="11"/>
  <c r="BN247" i="11"/>
  <c r="BN241" i="11"/>
  <c r="BU240" i="11"/>
  <c r="AZ236" i="11"/>
  <c r="BG235" i="11"/>
  <c r="BG231" i="11"/>
  <c r="BU228" i="11"/>
  <c r="BG221" i="11"/>
  <c r="CB208" i="11"/>
  <c r="CB252" i="11"/>
  <c r="AZ250" i="11"/>
  <c r="AZ238" i="11"/>
  <c r="BG237" i="11"/>
  <c r="CB232" i="11"/>
  <c r="AZ230" i="11"/>
  <c r="BN227" i="11"/>
  <c r="BN225" i="11"/>
  <c r="BU224" i="11"/>
  <c r="BU222" i="11"/>
  <c r="BT222" i="11"/>
  <c r="CI215" i="11"/>
  <c r="CI205" i="11"/>
  <c r="AZ200" i="11"/>
  <c r="CB246" i="11"/>
  <c r="AZ242" i="11"/>
  <c r="AZ240" i="11"/>
  <c r="BG239" i="11"/>
  <c r="CB234" i="11"/>
  <c r="CI233" i="11"/>
  <c r="CI231" i="11"/>
  <c r="BG229" i="11"/>
  <c r="BU214" i="11"/>
  <c r="BN211" i="11"/>
  <c r="BN253" i="11"/>
  <c r="CB250" i="11"/>
  <c r="AZ248" i="11"/>
  <c r="AZ246" i="11"/>
  <c r="BN245" i="11"/>
  <c r="CB244" i="11"/>
  <c r="AZ244" i="11"/>
  <c r="BN243" i="11"/>
  <c r="CB242" i="11"/>
  <c r="BG241" i="11"/>
  <c r="CI235" i="11"/>
  <c r="AZ228" i="11"/>
  <c r="AZ224" i="11"/>
  <c r="BF223" i="11"/>
  <c r="BG223" i="11" s="1"/>
  <c r="CB206" i="11"/>
  <c r="BG201" i="11"/>
  <c r="BN189" i="11"/>
  <c r="AZ184" i="11"/>
  <c r="BF221" i="11"/>
  <c r="CH219" i="11"/>
  <c r="CI219" i="11" s="1"/>
  <c r="CB218" i="11"/>
  <c r="CI217" i="11"/>
  <c r="CB216" i="11"/>
  <c r="CH215" i="11"/>
  <c r="BT212" i="11"/>
  <c r="BU212" i="11" s="1"/>
  <c r="CI209" i="11"/>
  <c r="CH205" i="11"/>
  <c r="AZ204" i="11"/>
  <c r="BG203" i="11"/>
  <c r="AZ202" i="11"/>
  <c r="BF201" i="11"/>
  <c r="CI197" i="11"/>
  <c r="CB196" i="11"/>
  <c r="CH195" i="11"/>
  <c r="CI195" i="11" s="1"/>
  <c r="BU192" i="11"/>
  <c r="BN191" i="11"/>
  <c r="BT190" i="11"/>
  <c r="BU190" i="11" s="1"/>
  <c r="BG187" i="11"/>
  <c r="AZ186" i="11"/>
  <c r="BF185" i="11"/>
  <c r="CI181" i="11"/>
  <c r="CB180" i="11"/>
  <c r="CH179" i="11"/>
  <c r="BU194" i="11"/>
  <c r="BN193" i="11"/>
  <c r="AZ188" i="11"/>
  <c r="CB182" i="11"/>
  <c r="AZ222" i="11"/>
  <c r="CB220" i="11"/>
  <c r="BN219" i="11"/>
  <c r="BU216" i="11"/>
  <c r="BN215" i="11"/>
  <c r="BT214" i="11"/>
  <c r="BU210" i="11"/>
  <c r="CH207" i="11"/>
  <c r="CB204" i="11"/>
  <c r="CI201" i="11"/>
  <c r="CB200" i="11"/>
  <c r="CH199" i="11"/>
  <c r="CI199" i="11" s="1"/>
  <c r="BU196" i="11"/>
  <c r="BN195" i="11"/>
  <c r="BT194" i="11"/>
  <c r="AZ190" i="11"/>
  <c r="BF189" i="11"/>
  <c r="BG189" i="11" s="1"/>
  <c r="CI185" i="11"/>
  <c r="CB184" i="11"/>
  <c r="CH183" i="11"/>
  <c r="CI183" i="11" s="1"/>
  <c r="BG164" i="11"/>
  <c r="BN223" i="11"/>
  <c r="CB222" i="11"/>
  <c r="BU218" i="11"/>
  <c r="BN217" i="11"/>
  <c r="BT216" i="11"/>
  <c r="BG213" i="11"/>
  <c r="BF211" i="11"/>
  <c r="BN209" i="11"/>
  <c r="BU206" i="11"/>
  <c r="CI203" i="11"/>
  <c r="CB202" i="11"/>
  <c r="CH201" i="11"/>
  <c r="BU198" i="11"/>
  <c r="BN197" i="11"/>
  <c r="BT196" i="11"/>
  <c r="BG193" i="11"/>
  <c r="AZ192" i="11"/>
  <c r="BF191" i="11"/>
  <c r="BG191" i="11" s="1"/>
  <c r="CI187" i="11"/>
  <c r="CB186" i="11"/>
  <c r="CH185" i="11"/>
  <c r="BU182" i="11"/>
  <c r="BN181" i="11"/>
  <c r="BT180" i="11"/>
  <c r="BU180" i="11" s="1"/>
  <c r="BG211" i="11"/>
  <c r="BU208" i="11"/>
  <c r="BN207" i="11"/>
  <c r="BN205" i="11"/>
  <c r="BU200" i="11"/>
  <c r="BN199" i="11"/>
  <c r="AZ194" i="11"/>
  <c r="CB188" i="11"/>
  <c r="BU184" i="11"/>
  <c r="BN183" i="11"/>
  <c r="BU226" i="11"/>
  <c r="AZ226" i="11"/>
  <c r="BG225" i="11"/>
  <c r="CB224" i="11"/>
  <c r="CI223" i="11"/>
  <c r="CI221" i="11"/>
  <c r="BU220" i="11"/>
  <c r="BG219" i="11"/>
  <c r="BG217" i="11"/>
  <c r="AZ216" i="11"/>
  <c r="BF215" i="11"/>
  <c r="BG215" i="11" s="1"/>
  <c r="AZ210" i="11"/>
  <c r="BU204" i="11"/>
  <c r="BN201" i="11"/>
  <c r="AZ196" i="11"/>
  <c r="BF195" i="11"/>
  <c r="BG195" i="11" s="1"/>
  <c r="CB190" i="11"/>
  <c r="BU186" i="11"/>
  <c r="BN185" i="11"/>
  <c r="AZ180" i="11"/>
  <c r="BN221" i="11"/>
  <c r="AZ220" i="11"/>
  <c r="AZ218" i="11"/>
  <c r="BF217" i="11"/>
  <c r="CI213" i="11"/>
  <c r="CB212" i="11"/>
  <c r="CI211" i="11"/>
  <c r="BG209" i="11"/>
  <c r="BG207" i="11"/>
  <c r="AZ206" i="11"/>
  <c r="BF205" i="11"/>
  <c r="BG205" i="11" s="1"/>
  <c r="BN203" i="11"/>
  <c r="BT202" i="11"/>
  <c r="BU202" i="11" s="1"/>
  <c r="BG199" i="11"/>
  <c r="AZ198" i="11"/>
  <c r="BF197" i="11"/>
  <c r="BG197" i="11" s="1"/>
  <c r="CI193" i="11"/>
  <c r="CB192" i="11"/>
  <c r="CH191" i="11"/>
  <c r="CI191" i="11" s="1"/>
  <c r="BU188" i="11"/>
  <c r="BN187" i="11"/>
  <c r="BT186" i="11"/>
  <c r="BG183" i="11"/>
  <c r="AZ182" i="11"/>
  <c r="BF181" i="11"/>
  <c r="BG181" i="11" s="1"/>
  <c r="CI174" i="11"/>
  <c r="BU153" i="11"/>
  <c r="BU177" i="11"/>
  <c r="BT175" i="11"/>
  <c r="BU175" i="11" s="1"/>
  <c r="CB172" i="11"/>
  <c r="BF170" i="11"/>
  <c r="BN167" i="11"/>
  <c r="CH164" i="11"/>
  <c r="CI164" i="11" s="1"/>
  <c r="AZ162" i="11"/>
  <c r="BT159" i="11"/>
  <c r="CB156" i="11"/>
  <c r="BF154" i="11"/>
  <c r="BG144" i="11"/>
  <c r="CB142" i="11"/>
  <c r="BF140" i="11"/>
  <c r="BU173" i="11"/>
  <c r="BG168" i="11"/>
  <c r="CI162" i="11"/>
  <c r="BU157" i="11"/>
  <c r="BU151" i="11"/>
  <c r="CI148" i="11"/>
  <c r="BG146" i="11"/>
  <c r="BU145" i="11"/>
  <c r="CI144" i="11"/>
  <c r="BU139" i="11"/>
  <c r="BU126" i="11"/>
  <c r="BG121" i="11"/>
  <c r="BG178" i="11"/>
  <c r="CA176" i="11"/>
  <c r="CB176" i="11" s="1"/>
  <c r="BG170" i="11"/>
  <c r="BU159" i="11"/>
  <c r="BG154" i="11"/>
  <c r="BG140" i="11"/>
  <c r="BM177" i="11"/>
  <c r="BN177" i="11" s="1"/>
  <c r="BG172" i="11"/>
  <c r="CI166" i="11"/>
  <c r="BU161" i="11"/>
  <c r="BG156" i="11"/>
  <c r="BG152" i="11"/>
  <c r="BN151" i="11"/>
  <c r="BU149" i="11"/>
  <c r="CB148" i="11"/>
  <c r="CI146" i="11"/>
  <c r="AZ146" i="11"/>
  <c r="BN145" i="11"/>
  <c r="CB144" i="11"/>
  <c r="BF142" i="11"/>
  <c r="BG142" i="11" s="1"/>
  <c r="CI140" i="11"/>
  <c r="BN139" i="11"/>
  <c r="CI178" i="11"/>
  <c r="AZ178" i="11"/>
  <c r="BG174" i="11"/>
  <c r="CI168" i="11"/>
  <c r="BU163" i="11"/>
  <c r="BG158" i="11"/>
  <c r="BU141" i="11"/>
  <c r="AY178" i="11"/>
  <c r="CH176" i="11"/>
  <c r="CI176" i="11" s="1"/>
  <c r="BG176" i="11"/>
  <c r="CH174" i="11"/>
  <c r="CI170" i="11"/>
  <c r="BT169" i="11"/>
  <c r="BU169" i="11" s="1"/>
  <c r="BU165" i="11"/>
  <c r="BF164" i="11"/>
  <c r="BG160" i="11"/>
  <c r="CH158" i="11"/>
  <c r="CI158" i="11" s="1"/>
  <c r="CI154" i="11"/>
  <c r="BT153" i="11"/>
  <c r="CI152" i="11"/>
  <c r="CH150" i="11"/>
  <c r="CI150" i="11" s="1"/>
  <c r="BG150" i="11"/>
  <c r="BF148" i="11"/>
  <c r="BG148" i="11" s="1"/>
  <c r="BU147" i="11"/>
  <c r="BT143" i="11"/>
  <c r="BU143" i="11" s="1"/>
  <c r="CI123" i="11"/>
  <c r="BN179" i="11"/>
  <c r="CB178" i="11"/>
  <c r="AZ174" i="11"/>
  <c r="CI172" i="11"/>
  <c r="BT171" i="11"/>
  <c r="BU171" i="11" s="1"/>
  <c r="CB168" i="11"/>
  <c r="BU167" i="11"/>
  <c r="BF166" i="11"/>
  <c r="BG166" i="11" s="1"/>
  <c r="BN163" i="11"/>
  <c r="BG162" i="11"/>
  <c r="CH160" i="11"/>
  <c r="CI160" i="11" s="1"/>
  <c r="AZ158" i="11"/>
  <c r="CI156" i="11"/>
  <c r="BT155" i="11"/>
  <c r="BU155" i="11" s="1"/>
  <c r="BF144" i="11"/>
  <c r="CI142" i="11"/>
  <c r="BN141" i="11"/>
  <c r="CH138" i="11"/>
  <c r="CI138" i="11" s="1"/>
  <c r="BG137" i="11"/>
  <c r="CA132" i="11"/>
  <c r="CB132" i="11" s="1"/>
  <c r="AY130" i="11"/>
  <c r="AZ130" i="11" s="1"/>
  <c r="BM127" i="11"/>
  <c r="BN127" i="11" s="1"/>
  <c r="CA124" i="11"/>
  <c r="CB124" i="11" s="1"/>
  <c r="BG123" i="11"/>
  <c r="AY122" i="11"/>
  <c r="AZ122" i="11" s="1"/>
  <c r="BU120" i="11"/>
  <c r="BM119" i="11"/>
  <c r="BU77" i="11"/>
  <c r="BN66" i="11"/>
  <c r="CB55" i="11"/>
  <c r="BU136" i="11"/>
  <c r="CI135" i="11"/>
  <c r="BG135" i="11"/>
  <c r="BU134" i="11"/>
  <c r="CH133" i="11"/>
  <c r="CI133" i="11" s="1"/>
  <c r="BF131" i="11"/>
  <c r="BG131" i="11" s="1"/>
  <c r="BT128" i="11"/>
  <c r="BU128" i="11" s="1"/>
  <c r="CH125" i="11"/>
  <c r="CI125" i="11" s="1"/>
  <c r="BF123" i="11"/>
  <c r="BT120" i="11"/>
  <c r="CB117" i="11"/>
  <c r="BN116" i="11"/>
  <c r="BT138" i="11"/>
  <c r="BU138" i="11" s="1"/>
  <c r="AZ138" i="11"/>
  <c r="CH131" i="11"/>
  <c r="CI131" i="11" s="1"/>
  <c r="BF129" i="11"/>
  <c r="BG129" i="11" s="1"/>
  <c r="BT126" i="11"/>
  <c r="CH123" i="11"/>
  <c r="BF121" i="11"/>
  <c r="BN133" i="11"/>
  <c r="BU132" i="11"/>
  <c r="CB130" i="11"/>
  <c r="AZ128" i="11"/>
  <c r="BN125" i="11"/>
  <c r="CB122" i="11"/>
  <c r="AZ120" i="11"/>
  <c r="CH137" i="11"/>
  <c r="BN137" i="11"/>
  <c r="BT132" i="11"/>
  <c r="CH129" i="11"/>
  <c r="CI129" i="11" s="1"/>
  <c r="BF127" i="11"/>
  <c r="BG127" i="11" s="1"/>
  <c r="BT124" i="11"/>
  <c r="BU124" i="11" s="1"/>
  <c r="CH121" i="11"/>
  <c r="CI121" i="11" s="1"/>
  <c r="BF119" i="11"/>
  <c r="BG119" i="11" s="1"/>
  <c r="CI137" i="11"/>
  <c r="AZ134" i="11"/>
  <c r="AY132" i="11"/>
  <c r="AZ132" i="11" s="1"/>
  <c r="BN131" i="11"/>
  <c r="BU130" i="11"/>
  <c r="BM129" i="11"/>
  <c r="BN129" i="11" s="1"/>
  <c r="CB128" i="11"/>
  <c r="CA126" i="11"/>
  <c r="CB126" i="11" s="1"/>
  <c r="AZ126" i="11"/>
  <c r="AY124" i="11"/>
  <c r="AZ124" i="11" s="1"/>
  <c r="BN123" i="11"/>
  <c r="BU122" i="11"/>
  <c r="BM121" i="11"/>
  <c r="BN121" i="11" s="1"/>
  <c r="CB120" i="11"/>
  <c r="CI119" i="11"/>
  <c r="CA118" i="11"/>
  <c r="CB118" i="11" s="1"/>
  <c r="BM117" i="11"/>
  <c r="BN117" i="11" s="1"/>
  <c r="AY116" i="11"/>
  <c r="AZ116" i="11" s="1"/>
  <c r="BN111" i="11"/>
  <c r="AZ106" i="11"/>
  <c r="CB136" i="11"/>
  <c r="AZ136" i="11"/>
  <c r="BN135" i="11"/>
  <c r="CB134" i="11"/>
  <c r="BF133" i="11"/>
  <c r="BG133" i="11" s="1"/>
  <c r="BT130" i="11"/>
  <c r="CH127" i="11"/>
  <c r="CI127" i="11" s="1"/>
  <c r="BF125" i="11"/>
  <c r="BG125" i="11" s="1"/>
  <c r="BG118" i="11"/>
  <c r="CI116" i="11"/>
  <c r="BU113" i="11"/>
  <c r="BG112" i="11"/>
  <c r="BG108" i="11"/>
  <c r="CI106" i="11"/>
  <c r="BU105" i="11"/>
  <c r="BG104" i="11"/>
  <c r="CI102" i="11"/>
  <c r="AZ102" i="11"/>
  <c r="BU99" i="11"/>
  <c r="BG99" i="11"/>
  <c r="BN98" i="11"/>
  <c r="CI78" i="11"/>
  <c r="CI95" i="11"/>
  <c r="CI21" i="11"/>
  <c r="BU116" i="11"/>
  <c r="CB100" i="11"/>
  <c r="AZ97" i="11"/>
  <c r="CB114" i="11"/>
  <c r="BN113" i="11"/>
  <c r="BU112" i="11"/>
  <c r="AZ112" i="11"/>
  <c r="BG111" i="11"/>
  <c r="CB110" i="11"/>
  <c r="CI109" i="11"/>
  <c r="BN109" i="11"/>
  <c r="AZ108" i="11"/>
  <c r="BG107" i="11"/>
  <c r="CB106" i="11"/>
  <c r="BN105" i="11"/>
  <c r="BU104" i="11"/>
  <c r="AZ104" i="11"/>
  <c r="CB102" i="11"/>
  <c r="CI99" i="11"/>
  <c r="AZ99" i="11"/>
  <c r="CI82" i="11"/>
  <c r="BU117" i="11"/>
  <c r="BG116" i="11"/>
  <c r="BG114" i="11"/>
  <c r="CI112" i="11"/>
  <c r="BU111" i="11"/>
  <c r="BG110" i="11"/>
  <c r="CI108" i="11"/>
  <c r="BU107" i="11"/>
  <c r="BU103" i="11"/>
  <c r="BG102" i="11"/>
  <c r="CI96" i="11"/>
  <c r="BU96" i="11"/>
  <c r="CB95" i="11"/>
  <c r="BN101" i="11"/>
  <c r="BU98" i="11"/>
  <c r="CB97" i="11"/>
  <c r="BU85" i="11"/>
  <c r="BU118" i="11"/>
  <c r="BG117" i="11"/>
  <c r="CI115" i="11"/>
  <c r="BU115" i="11"/>
  <c r="CI100" i="11"/>
  <c r="CB99" i="11"/>
  <c r="CB94" i="11"/>
  <c r="BU93" i="11"/>
  <c r="BF92" i="11"/>
  <c r="BG92" i="11" s="1"/>
  <c r="CH90" i="11"/>
  <c r="CI90" i="11" s="1"/>
  <c r="BT89" i="11"/>
  <c r="BU89" i="11" s="1"/>
  <c r="BF88" i="11"/>
  <c r="BG88" i="11" s="1"/>
  <c r="CH86" i="11"/>
  <c r="CI86" i="11" s="1"/>
  <c r="BT85" i="11"/>
  <c r="BF84" i="11"/>
  <c r="BG84" i="11" s="1"/>
  <c r="CH82" i="11"/>
  <c r="BT81" i="11"/>
  <c r="BU81" i="11" s="1"/>
  <c r="BF80" i="11"/>
  <c r="BG80" i="11" s="1"/>
  <c r="CH78" i="11"/>
  <c r="BT77" i="11"/>
  <c r="BF76" i="11"/>
  <c r="BG76" i="11" s="1"/>
  <c r="CH74" i="11"/>
  <c r="CI74" i="11" s="1"/>
  <c r="BT73" i="11"/>
  <c r="BU73" i="11" s="1"/>
  <c r="BF94" i="11"/>
  <c r="AZ93" i="11"/>
  <c r="CB91" i="11"/>
  <c r="BN90" i="11"/>
  <c r="AZ89" i="11"/>
  <c r="BN86" i="11"/>
  <c r="AZ85" i="11"/>
  <c r="CB79" i="11"/>
  <c r="BN78" i="11"/>
  <c r="AZ77" i="11"/>
  <c r="CB75" i="11"/>
  <c r="BN74" i="11"/>
  <c r="AZ73" i="11"/>
  <c r="BG94" i="11"/>
  <c r="CB90" i="11"/>
  <c r="CB86" i="11"/>
  <c r="AZ84" i="11"/>
  <c r="CB82" i="11"/>
  <c r="BN81" i="11"/>
  <c r="AZ61" i="11"/>
  <c r="BN62" i="11"/>
  <c r="CB93" i="11"/>
  <c r="CI92" i="11"/>
  <c r="BU91" i="11"/>
  <c r="BG90" i="11"/>
  <c r="CI88" i="11"/>
  <c r="BU87" i="11"/>
  <c r="BG86" i="11"/>
  <c r="CI84" i="11"/>
  <c r="BU83" i="11"/>
  <c r="BG82" i="11"/>
  <c r="CI80" i="11"/>
  <c r="BU79" i="11"/>
  <c r="BG78" i="11"/>
  <c r="CI76" i="11"/>
  <c r="BU75" i="11"/>
  <c r="BG74" i="11"/>
  <c r="CI94" i="11"/>
  <c r="BN92" i="11"/>
  <c r="CB89" i="11"/>
  <c r="BN88" i="11"/>
  <c r="AZ87" i="11"/>
  <c r="CB85" i="11"/>
  <c r="BN84" i="11"/>
  <c r="CB81" i="11"/>
  <c r="BN80" i="11"/>
  <c r="AZ79" i="11"/>
  <c r="CB77" i="11"/>
  <c r="BN76" i="11"/>
  <c r="AZ75" i="11"/>
  <c r="CB73" i="11"/>
  <c r="BN72" i="11"/>
  <c r="CB71" i="11"/>
  <c r="BU70" i="11"/>
  <c r="BG69" i="11"/>
  <c r="CI67" i="11"/>
  <c r="BU65" i="11"/>
  <c r="BG64" i="11"/>
  <c r="CI62" i="11"/>
  <c r="BU61" i="11"/>
  <c r="BG60" i="11"/>
  <c r="CI58" i="11"/>
  <c r="BU57" i="11"/>
  <c r="BG56" i="11"/>
  <c r="CB53" i="11"/>
  <c r="CA51" i="11"/>
  <c r="BM66" i="11"/>
  <c r="AY65" i="11"/>
  <c r="AZ65" i="11" s="1"/>
  <c r="CA63" i="11"/>
  <c r="CB63" i="11" s="1"/>
  <c r="BM62" i="11"/>
  <c r="AY61" i="11"/>
  <c r="CA59" i="11"/>
  <c r="CB59" i="11" s="1"/>
  <c r="BM58" i="11"/>
  <c r="BN58" i="11" s="1"/>
  <c r="AY57" i="11"/>
  <c r="AZ57" i="11" s="1"/>
  <c r="CA55" i="11"/>
  <c r="CI54" i="11"/>
  <c r="BM52" i="11"/>
  <c r="BN52" i="11" s="1"/>
  <c r="AZ51" i="11"/>
  <c r="BG71" i="11"/>
  <c r="BN70" i="11"/>
  <c r="AZ69" i="11"/>
  <c r="CB67" i="11"/>
  <c r="BU64" i="11"/>
  <c r="BG63" i="11"/>
  <c r="BN54" i="11"/>
  <c r="CI39" i="11"/>
  <c r="BU72" i="11"/>
  <c r="CI71" i="11"/>
  <c r="CI69" i="11"/>
  <c r="BU68" i="11"/>
  <c r="BG66" i="11"/>
  <c r="CI64" i="11"/>
  <c r="BU51" i="11"/>
  <c r="AZ53" i="11"/>
  <c r="BG52" i="11"/>
  <c r="AZ71" i="11"/>
  <c r="AZ67" i="11"/>
  <c r="CB65" i="11"/>
  <c r="BN64" i="11"/>
  <c r="AZ63" i="11"/>
  <c r="CB61" i="11"/>
  <c r="BN60" i="11"/>
  <c r="AZ59" i="11"/>
  <c r="CB57" i="11"/>
  <c r="BN56" i="11"/>
  <c r="BG54" i="11"/>
  <c r="BM50" i="11"/>
  <c r="BN50" i="11" s="1"/>
  <c r="CB69" i="11"/>
  <c r="BN68" i="11"/>
  <c r="CI63" i="11"/>
  <c r="BU62" i="11"/>
  <c r="AZ55" i="11"/>
  <c r="CA53" i="11"/>
  <c r="CI52" i="11"/>
  <c r="AY51" i="11"/>
  <c r="BG43" i="11"/>
  <c r="BF21" i="11"/>
  <c r="BF47" i="11"/>
  <c r="BG47" i="11" s="1"/>
  <c r="CH43" i="11"/>
  <c r="CI43" i="11" s="1"/>
  <c r="CH39" i="11"/>
  <c r="BG39" i="11"/>
  <c r="BU38" i="11"/>
  <c r="CH37" i="11"/>
  <c r="CI37" i="11" s="1"/>
  <c r="BT32" i="11"/>
  <c r="BU32" i="11" s="1"/>
  <c r="BF27" i="11"/>
  <c r="BG27" i="11" s="1"/>
  <c r="CH21" i="11"/>
  <c r="CB48" i="11"/>
  <c r="CH47" i="11"/>
  <c r="BN45" i="11"/>
  <c r="BT44" i="11"/>
  <c r="AZ43" i="11"/>
  <c r="BF41" i="11"/>
  <c r="BG41" i="11" s="1"/>
  <c r="BU40" i="11"/>
  <c r="BN35" i="11"/>
  <c r="CH33" i="11"/>
  <c r="BG33" i="11"/>
  <c r="BN30" i="11"/>
  <c r="BT28" i="11"/>
  <c r="CI27" i="11"/>
  <c r="CB24" i="11"/>
  <c r="BF23" i="11"/>
  <c r="BG23" i="11" s="1"/>
  <c r="BU22" i="11"/>
  <c r="AZ50" i="11"/>
  <c r="BN49" i="11"/>
  <c r="CI47" i="11"/>
  <c r="BU44" i="11"/>
  <c r="AZ37" i="11"/>
  <c r="BN36" i="11"/>
  <c r="CI33" i="11"/>
  <c r="AZ31" i="11"/>
  <c r="BN25" i="11"/>
  <c r="CB46" i="11"/>
  <c r="AZ46" i="11"/>
  <c r="BN43" i="11"/>
  <c r="CI41" i="11"/>
  <c r="BU34" i="11"/>
  <c r="BG29" i="11"/>
  <c r="CI23" i="11"/>
  <c r="CH49" i="11"/>
  <c r="BU48" i="11"/>
  <c r="BG45" i="11"/>
  <c r="BU42" i="11"/>
  <c r="BN39" i="11"/>
  <c r="BT36" i="11"/>
  <c r="BU36" i="11" s="1"/>
  <c r="CH35" i="11"/>
  <c r="BG35" i="11"/>
  <c r="BN32" i="11"/>
  <c r="AZ32" i="11"/>
  <c r="BT30" i="11"/>
  <c r="CI29" i="11"/>
  <c r="CB26" i="11"/>
  <c r="BF25" i="11"/>
  <c r="BG25" i="11" s="1"/>
  <c r="BU24" i="11"/>
  <c r="BN21" i="11"/>
  <c r="CI49" i="11"/>
  <c r="BG49" i="11"/>
  <c r="BN47" i="11"/>
  <c r="BT46" i="11"/>
  <c r="BU46" i="11" s="1"/>
  <c r="CH45" i="11"/>
  <c r="CI45" i="11" s="1"/>
  <c r="AZ44" i="11"/>
  <c r="BF43" i="11"/>
  <c r="BN40" i="11"/>
  <c r="BF37" i="11"/>
  <c r="BG37" i="11" s="1"/>
  <c r="CI35" i="11"/>
  <c r="BF31" i="11"/>
  <c r="BG31" i="11" s="1"/>
  <c r="BU30" i="11"/>
  <c r="BN27" i="11"/>
  <c r="CH25" i="11"/>
  <c r="CI25" i="11" s="1"/>
  <c r="AZ22" i="11"/>
  <c r="AP25" i="11"/>
  <c r="AQ25" i="11" s="1"/>
  <c r="AJ27" i="11"/>
  <c r="AK27" i="11" s="1"/>
  <c r="L29" i="11"/>
  <c r="M29" i="11" s="1"/>
  <c r="X41" i="11"/>
  <c r="Y41" i="11" s="1"/>
  <c r="X44" i="11"/>
  <c r="Y44" i="11" s="1"/>
  <c r="L56" i="11"/>
  <c r="M56" i="11" s="1"/>
  <c r="X57" i="11"/>
  <c r="Y57" i="11" s="1"/>
  <c r="X83" i="11"/>
  <c r="Y83" i="11" s="1"/>
  <c r="L84" i="11"/>
  <c r="M84" i="11" s="1"/>
  <c r="AP91" i="11"/>
  <c r="AQ91" i="11" s="1"/>
  <c r="L99" i="11"/>
  <c r="M99" i="11" s="1"/>
  <c r="R190" i="11"/>
  <c r="S190" i="11" s="1"/>
  <c r="AJ245" i="11"/>
  <c r="AK245" i="11" s="1"/>
  <c r="X250" i="11"/>
  <c r="Y250" i="11" s="1"/>
  <c r="L251" i="11"/>
  <c r="M251" i="11" s="1"/>
  <c r="AP355" i="11"/>
  <c r="AQ355" i="11" s="1"/>
  <c r="AD358" i="11"/>
  <c r="AE358" i="11" s="1"/>
  <c r="R359" i="11"/>
  <c r="S359" i="11" s="1"/>
  <c r="L370" i="11"/>
  <c r="M370" i="11" s="1"/>
  <c r="R376" i="11"/>
  <c r="S376" i="11" s="1"/>
  <c r="AP378" i="11"/>
  <c r="AQ378" i="11" s="1"/>
  <c r="X327" i="11"/>
  <c r="Y327" i="11" s="1"/>
  <c r="AJ53" i="11"/>
  <c r="AK53" i="11" s="1"/>
  <c r="L60" i="11"/>
  <c r="M60" i="11" s="1"/>
  <c r="L88" i="11"/>
  <c r="M88" i="11" s="1"/>
  <c r="R110" i="11"/>
  <c r="S110" i="11" s="1"/>
  <c r="AD109" i="11"/>
  <c r="AE109" i="11" s="1"/>
  <c r="X112" i="11"/>
  <c r="Y112" i="11" s="1"/>
  <c r="AP116" i="11"/>
  <c r="AQ116" i="11" s="1"/>
  <c r="AP175" i="11"/>
  <c r="AQ175" i="11" s="1"/>
  <c r="AD187" i="11"/>
  <c r="AE187" i="11" s="1"/>
  <c r="R188" i="11"/>
  <c r="S188" i="11" s="1"/>
  <c r="AJ195" i="11"/>
  <c r="AK195" i="11" s="1"/>
  <c r="AD212" i="11"/>
  <c r="AE212" i="11" s="1"/>
  <c r="R213" i="11"/>
  <c r="S213" i="11" s="1"/>
  <c r="R217" i="11"/>
  <c r="S217" i="11" s="1"/>
  <c r="R221" i="11"/>
  <c r="S221" i="11" s="1"/>
  <c r="AP230" i="11"/>
  <c r="AQ230" i="11" s="1"/>
  <c r="R234" i="11"/>
  <c r="S234" i="11" s="1"/>
  <c r="X238" i="11"/>
  <c r="Y238" i="11" s="1"/>
  <c r="X239" i="11"/>
  <c r="Y239" i="11" s="1"/>
  <c r="AP242" i="11"/>
  <c r="AQ242" i="11" s="1"/>
  <c r="X271" i="11"/>
  <c r="Y271" i="11" s="1"/>
  <c r="AP309" i="11"/>
  <c r="AQ309" i="11" s="1"/>
  <c r="X337" i="11"/>
  <c r="Y337" i="11" s="1"/>
  <c r="L348" i="11"/>
  <c r="M348" i="11" s="1"/>
  <c r="AJ353" i="11"/>
  <c r="AK353" i="11" s="1"/>
  <c r="X354" i="11"/>
  <c r="Y354" i="11" s="1"/>
  <c r="R354" i="11"/>
  <c r="S354" i="11" s="1"/>
  <c r="AJ355" i="11"/>
  <c r="AK355" i="11" s="1"/>
  <c r="AP367" i="11"/>
  <c r="AQ367" i="11" s="1"/>
  <c r="AJ219" i="11"/>
  <c r="AK219" i="11" s="1"/>
  <c r="AD349" i="11"/>
  <c r="AE349" i="11" s="1"/>
  <c r="R21" i="11"/>
  <c r="S21" i="11" s="1"/>
  <c r="T21" i="11" s="1"/>
  <c r="T22" i="11" s="1"/>
  <c r="T23" i="11" s="1"/>
  <c r="AP27" i="11"/>
  <c r="AQ27" i="11" s="1"/>
  <c r="AP35" i="11"/>
  <c r="AQ35" i="11" s="1"/>
  <c r="L40" i="11"/>
  <c r="M40" i="11" s="1"/>
  <c r="AD44" i="11"/>
  <c r="AE44" i="11" s="1"/>
  <c r="AP63" i="11"/>
  <c r="AQ63" i="11" s="1"/>
  <c r="AD66" i="11"/>
  <c r="AE66" i="11" s="1"/>
  <c r="AD68" i="11"/>
  <c r="AE68" i="11" s="1"/>
  <c r="AJ75" i="11"/>
  <c r="AK75" i="11" s="1"/>
  <c r="L92" i="11"/>
  <c r="M92" i="11" s="1"/>
  <c r="AD104" i="11"/>
  <c r="AE104" i="11" s="1"/>
  <c r="X117" i="11"/>
  <c r="Y117" i="11" s="1"/>
  <c r="X126" i="11"/>
  <c r="Y126" i="11" s="1"/>
  <c r="AD131" i="11"/>
  <c r="AE131" i="11" s="1"/>
  <c r="AP144" i="11"/>
  <c r="AQ144" i="11" s="1"/>
  <c r="AD147" i="11"/>
  <c r="AE147" i="11" s="1"/>
  <c r="AP148" i="11"/>
  <c r="AQ148" i="11" s="1"/>
  <c r="X169" i="11"/>
  <c r="Y169" i="11" s="1"/>
  <c r="R177" i="11"/>
  <c r="S177" i="11" s="1"/>
  <c r="AJ181" i="11"/>
  <c r="AK181" i="11" s="1"/>
  <c r="X182" i="11"/>
  <c r="Y182" i="11" s="1"/>
  <c r="L183" i="11"/>
  <c r="M183" i="11" s="1"/>
  <c r="L192" i="11"/>
  <c r="M192" i="11" s="1"/>
  <c r="R195" i="11"/>
  <c r="S195" i="11" s="1"/>
  <c r="AP195" i="11"/>
  <c r="AQ195" i="11" s="1"/>
  <c r="AD196" i="11"/>
  <c r="AE196" i="11" s="1"/>
  <c r="AP206" i="11"/>
  <c r="AQ206" i="11" s="1"/>
  <c r="L212" i="11"/>
  <c r="M212" i="11" s="1"/>
  <c r="R253" i="11"/>
  <c r="S253" i="11" s="1"/>
  <c r="X258" i="11"/>
  <c r="Y258" i="11" s="1"/>
  <c r="AD269" i="11"/>
  <c r="AE269" i="11" s="1"/>
  <c r="R270" i="11"/>
  <c r="S270" i="11" s="1"/>
  <c r="X303" i="11"/>
  <c r="Y303" i="11" s="1"/>
  <c r="AJ304" i="11"/>
  <c r="AK304" i="11" s="1"/>
  <c r="AJ325" i="11"/>
  <c r="AK325" i="11" s="1"/>
  <c r="AP336" i="11"/>
  <c r="AQ336" i="11" s="1"/>
  <c r="L381" i="11"/>
  <c r="M381" i="11" s="1"/>
  <c r="AJ381" i="11"/>
  <c r="AK381" i="11" s="1"/>
  <c r="X381" i="11"/>
  <c r="Y381" i="11" s="1"/>
  <c r="L369" i="11"/>
  <c r="M369" i="11" s="1"/>
  <c r="AJ40" i="11"/>
  <c r="AK40" i="11" s="1"/>
  <c r="X40" i="11"/>
  <c r="Y40" i="11" s="1"/>
  <c r="AD48" i="11"/>
  <c r="AE48" i="11" s="1"/>
  <c r="X51" i="11"/>
  <c r="Y51" i="11" s="1"/>
  <c r="AJ62" i="11"/>
  <c r="AK62" i="11" s="1"/>
  <c r="X78" i="11"/>
  <c r="Y78" i="11" s="1"/>
  <c r="AJ79" i="11"/>
  <c r="AK79" i="11" s="1"/>
  <c r="X108" i="11"/>
  <c r="Y108" i="11" s="1"/>
  <c r="R112" i="11"/>
  <c r="S112" i="11" s="1"/>
  <c r="R115" i="11"/>
  <c r="S115" i="11" s="1"/>
  <c r="AJ220" i="11"/>
  <c r="AK220" i="11" s="1"/>
  <c r="AD336" i="11"/>
  <c r="AE336" i="11" s="1"/>
  <c r="L354" i="11"/>
  <c r="M354" i="11" s="1"/>
  <c r="AJ80" i="11"/>
  <c r="AK80" i="11" s="1"/>
  <c r="AP314" i="11"/>
  <c r="AQ314" i="11" s="1"/>
  <c r="R33" i="11"/>
  <c r="S33" i="11" s="1"/>
  <c r="R39" i="11"/>
  <c r="S39" i="11" s="1"/>
  <c r="AJ57" i="11"/>
  <c r="AK57" i="11" s="1"/>
  <c r="L68" i="11"/>
  <c r="M68" i="11" s="1"/>
  <c r="AJ82" i="11"/>
  <c r="AK82" i="11" s="1"/>
  <c r="X82" i="11"/>
  <c r="Y82" i="11" s="1"/>
  <c r="L85" i="11"/>
  <c r="M85" i="11" s="1"/>
  <c r="X95" i="11"/>
  <c r="Y95" i="11" s="1"/>
  <c r="L96" i="11"/>
  <c r="M96" i="11" s="1"/>
  <c r="X97" i="11"/>
  <c r="Y97" i="11" s="1"/>
  <c r="L100" i="11"/>
  <c r="M100" i="11" s="1"/>
  <c r="AJ100" i="11"/>
  <c r="AK100" i="11" s="1"/>
  <c r="AD115" i="11"/>
  <c r="AE115" i="11" s="1"/>
  <c r="AP152" i="11"/>
  <c r="AQ152" i="11" s="1"/>
  <c r="AD153" i="11"/>
  <c r="AE153" i="11" s="1"/>
  <c r="R156" i="11"/>
  <c r="S156" i="11" s="1"/>
  <c r="AD163" i="11"/>
  <c r="AE163" i="11" s="1"/>
  <c r="AP164" i="11"/>
  <c r="AQ164" i="11" s="1"/>
  <c r="AP168" i="11"/>
  <c r="AQ168" i="11" s="1"/>
  <c r="AP209" i="11"/>
  <c r="AQ209" i="11" s="1"/>
  <c r="R210" i="11"/>
  <c r="S210" i="11" s="1"/>
  <c r="R271" i="11"/>
  <c r="S271" i="11" s="1"/>
  <c r="R300" i="11"/>
  <c r="S300" i="11" s="1"/>
  <c r="AP300" i="11"/>
  <c r="AQ300" i="11" s="1"/>
  <c r="AD301" i="11"/>
  <c r="AE301" i="11" s="1"/>
  <c r="L335" i="11"/>
  <c r="M335" i="11" s="1"/>
  <c r="AJ370" i="11"/>
  <c r="AK370" i="11" s="1"/>
  <c r="R377" i="11"/>
  <c r="S377" i="11" s="1"/>
  <c r="AP377" i="11"/>
  <c r="AQ377" i="11" s="1"/>
  <c r="AP379" i="11"/>
  <c r="AQ379" i="11" s="1"/>
  <c r="AD36" i="11"/>
  <c r="AE36" i="11" s="1"/>
  <c r="AD40" i="11"/>
  <c r="AE40" i="11" s="1"/>
  <c r="AD45" i="11"/>
  <c r="AE45" i="11" s="1"/>
  <c r="X45" i="11"/>
  <c r="Y45" i="11" s="1"/>
  <c r="L49" i="11"/>
  <c r="M49" i="11" s="1"/>
  <c r="AD53" i="11"/>
  <c r="AE53" i="11" s="1"/>
  <c r="X53" i="11"/>
  <c r="Y53" i="11" s="1"/>
  <c r="L74" i="11"/>
  <c r="M74" i="11" s="1"/>
  <c r="AJ74" i="11"/>
  <c r="AK74" i="11" s="1"/>
  <c r="AD78" i="11"/>
  <c r="AE78" i="11" s="1"/>
  <c r="R81" i="11"/>
  <c r="S81" i="11" s="1"/>
  <c r="L86" i="11"/>
  <c r="M86" i="11" s="1"/>
  <c r="AP187" i="11"/>
  <c r="AQ187" i="11" s="1"/>
  <c r="R199" i="11"/>
  <c r="S199" i="11" s="1"/>
  <c r="AP199" i="11"/>
  <c r="AQ199" i="11" s="1"/>
  <c r="AP214" i="11"/>
  <c r="AQ214" i="11" s="1"/>
  <c r="AD219" i="11"/>
  <c r="AE219" i="11" s="1"/>
  <c r="R263" i="11"/>
  <c r="S263" i="11" s="1"/>
  <c r="AP271" i="11"/>
  <c r="AQ271" i="11" s="1"/>
  <c r="AD305" i="11"/>
  <c r="AE305" i="11" s="1"/>
  <c r="AP306" i="11"/>
  <c r="AQ306" i="11" s="1"/>
  <c r="AP335" i="11"/>
  <c r="AQ335" i="11" s="1"/>
  <c r="R366" i="11"/>
  <c r="S366" i="11" s="1"/>
  <c r="AD380" i="11"/>
  <c r="AE380" i="11" s="1"/>
  <c r="AD22" i="11"/>
  <c r="AE22" i="11" s="1"/>
  <c r="L34" i="11"/>
  <c r="M34" i="11" s="1"/>
  <c r="AJ34" i="11"/>
  <c r="AK34" i="11" s="1"/>
  <c r="R41" i="11"/>
  <c r="S41" i="11" s="1"/>
  <c r="R46" i="11"/>
  <c r="S46" i="11" s="1"/>
  <c r="X50" i="11"/>
  <c r="Y50" i="11" s="1"/>
  <c r="R59" i="11"/>
  <c r="S59" i="11" s="1"/>
  <c r="AP59" i="11"/>
  <c r="AQ59" i="11" s="1"/>
  <c r="L61" i="11"/>
  <c r="M61" i="11" s="1"/>
  <c r="AD65" i="11"/>
  <c r="AE65" i="11" s="1"/>
  <c r="AP70" i="11"/>
  <c r="AQ70" i="11" s="1"/>
  <c r="R72" i="11"/>
  <c r="S72" i="11" s="1"/>
  <c r="L78" i="11"/>
  <c r="M78" i="11" s="1"/>
  <c r="R85" i="11"/>
  <c r="S85" i="11" s="1"/>
  <c r="AP83" i="11"/>
  <c r="AQ83" i="11" s="1"/>
  <c r="L90" i="11"/>
  <c r="M90" i="11" s="1"/>
  <c r="X90" i="11"/>
  <c r="Y90" i="11" s="1"/>
  <c r="L93" i="11"/>
  <c r="M93" i="11" s="1"/>
  <c r="AP102" i="11"/>
  <c r="AQ102" i="11" s="1"/>
  <c r="X113" i="11"/>
  <c r="Y113" i="11" s="1"/>
  <c r="AJ126" i="11"/>
  <c r="AK126" i="11" s="1"/>
  <c r="R149" i="11"/>
  <c r="S149" i="11" s="1"/>
  <c r="L169" i="11"/>
  <c r="M169" i="11" s="1"/>
  <c r="X192" i="11"/>
  <c r="Y192" i="11" s="1"/>
  <c r="AD195" i="11"/>
  <c r="AE195" i="11" s="1"/>
  <c r="R203" i="11"/>
  <c r="S203" i="11" s="1"/>
  <c r="AP203" i="11"/>
  <c r="AQ203" i="11" s="1"/>
  <c r="AJ211" i="11"/>
  <c r="AK211" i="11" s="1"/>
  <c r="L213" i="11"/>
  <c r="M213" i="11" s="1"/>
  <c r="R239" i="11"/>
  <c r="S239" i="11" s="1"/>
  <c r="X242" i="11"/>
  <c r="Y242" i="11" s="1"/>
  <c r="L243" i="11"/>
  <c r="M243" i="11" s="1"/>
  <c r="AJ243" i="11"/>
  <c r="AK243" i="11" s="1"/>
  <c r="R252" i="11"/>
  <c r="S252" i="11" s="1"/>
  <c r="L260" i="11"/>
  <c r="M260" i="11" s="1"/>
  <c r="AD279" i="11"/>
  <c r="AE279" i="11" s="1"/>
  <c r="AD287" i="11"/>
  <c r="AE287" i="11" s="1"/>
  <c r="R288" i="11"/>
  <c r="S288" i="11" s="1"/>
  <c r="AJ299" i="11"/>
  <c r="AK299" i="11" s="1"/>
  <c r="X324" i="11"/>
  <c r="Y324" i="11" s="1"/>
  <c r="L326" i="11"/>
  <c r="M326" i="11" s="1"/>
  <c r="R337" i="11"/>
  <c r="S337" i="11" s="1"/>
  <c r="AD347" i="11"/>
  <c r="AE347" i="11" s="1"/>
  <c r="R348" i="11"/>
  <c r="S348" i="11" s="1"/>
  <c r="AD371" i="11"/>
  <c r="AE371" i="11" s="1"/>
  <c r="AJ376" i="11"/>
  <c r="AK376" i="11" s="1"/>
  <c r="AJ380" i="11"/>
  <c r="AK380" i="11" s="1"/>
  <c r="AD76" i="11"/>
  <c r="AE76" i="11" s="1"/>
  <c r="AD74" i="11"/>
  <c r="AE74" i="11" s="1"/>
  <c r="AP135" i="11"/>
  <c r="AQ135" i="11" s="1"/>
  <c r="AP133" i="11"/>
  <c r="AQ133" i="11" s="1"/>
  <c r="AD136" i="11"/>
  <c r="AE136" i="11" s="1"/>
  <c r="AD134" i="11"/>
  <c r="AE134" i="11" s="1"/>
  <c r="AJ149" i="11"/>
  <c r="AK149" i="11" s="1"/>
  <c r="AJ147" i="11"/>
  <c r="AK147" i="11" s="1"/>
  <c r="AP66" i="11"/>
  <c r="AQ66" i="11" s="1"/>
  <c r="AP64" i="11"/>
  <c r="AQ64" i="11" s="1"/>
  <c r="AP23" i="11"/>
  <c r="AQ23" i="11" s="1"/>
  <c r="AP21" i="11"/>
  <c r="AQ21" i="11" s="1"/>
  <c r="AR21" i="11" s="1"/>
  <c r="X36" i="11"/>
  <c r="Y36" i="11" s="1"/>
  <c r="X46" i="11"/>
  <c r="Y46" i="11" s="1"/>
  <c r="AP48" i="11"/>
  <c r="AQ48" i="11" s="1"/>
  <c r="L58" i="11"/>
  <c r="M58" i="11" s="1"/>
  <c r="X79" i="11"/>
  <c r="Y79" i="11" s="1"/>
  <c r="X89" i="11"/>
  <c r="Y89" i="11" s="1"/>
  <c r="X87" i="11"/>
  <c r="Y87" i="11" s="1"/>
  <c r="R102" i="11"/>
  <c r="S102" i="11" s="1"/>
  <c r="AD114" i="11"/>
  <c r="AE114" i="11" s="1"/>
  <c r="AD112" i="11"/>
  <c r="AE112" i="11" s="1"/>
  <c r="AD116" i="11"/>
  <c r="AE116" i="11" s="1"/>
  <c r="AD118" i="11"/>
  <c r="AE118" i="11" s="1"/>
  <c r="R121" i="11"/>
  <c r="S121" i="11" s="1"/>
  <c r="R119" i="11"/>
  <c r="S119" i="11" s="1"/>
  <c r="AP139" i="11"/>
  <c r="AQ139" i="11" s="1"/>
  <c r="AP137" i="11"/>
  <c r="AQ137" i="11" s="1"/>
  <c r="AP366" i="11"/>
  <c r="AQ366" i="11" s="1"/>
  <c r="AP364" i="11"/>
  <c r="AQ364" i="11" s="1"/>
  <c r="AD367" i="11"/>
  <c r="AE367" i="11" s="1"/>
  <c r="AD365" i="11"/>
  <c r="AE365" i="11" s="1"/>
  <c r="L110" i="11"/>
  <c r="M110" i="11" s="1"/>
  <c r="L112" i="11"/>
  <c r="M112" i="11" s="1"/>
  <c r="X122" i="11"/>
  <c r="Y122" i="11" s="1"/>
  <c r="X120" i="11"/>
  <c r="Y120" i="11" s="1"/>
  <c r="R35" i="11"/>
  <c r="S35" i="11" s="1"/>
  <c r="AP44" i="11"/>
  <c r="AQ44" i="11" s="1"/>
  <c r="AP51" i="11"/>
  <c r="AQ51" i="11" s="1"/>
  <c r="AP49" i="11"/>
  <c r="AQ49" i="11" s="1"/>
  <c r="R51" i="11"/>
  <c r="S51" i="11" s="1"/>
  <c r="R53" i="11"/>
  <c r="S53" i="11" s="1"/>
  <c r="AD60" i="11"/>
  <c r="AE60" i="11" s="1"/>
  <c r="AD69" i="11"/>
  <c r="AE69" i="11" s="1"/>
  <c r="AP77" i="11"/>
  <c r="AQ77" i="11" s="1"/>
  <c r="AP79" i="11"/>
  <c r="AQ79" i="11" s="1"/>
  <c r="X93" i="11"/>
  <c r="Y93" i="11" s="1"/>
  <c r="X91" i="11"/>
  <c r="Y91" i="11" s="1"/>
  <c r="X99" i="11"/>
  <c r="Y99" i="11" s="1"/>
  <c r="AP143" i="11"/>
  <c r="AQ143" i="11" s="1"/>
  <c r="AP141" i="11"/>
  <c r="AQ141" i="11" s="1"/>
  <c r="AP147" i="11"/>
  <c r="AQ147" i="11" s="1"/>
  <c r="AP145" i="11"/>
  <c r="AQ145" i="11" s="1"/>
  <c r="AD148" i="11"/>
  <c r="AE148" i="11" s="1"/>
  <c r="AD146" i="11"/>
  <c r="AE146" i="11" s="1"/>
  <c r="AJ153" i="11"/>
  <c r="AK153" i="11" s="1"/>
  <c r="AJ151" i="11"/>
  <c r="AK151" i="11" s="1"/>
  <c r="X158" i="11"/>
  <c r="Y158" i="11" s="1"/>
  <c r="X156" i="11"/>
  <c r="Y156" i="11" s="1"/>
  <c r="AP40" i="11"/>
  <c r="AQ40" i="11" s="1"/>
  <c r="X43" i="11"/>
  <c r="Y43" i="11" s="1"/>
  <c r="AP46" i="11"/>
  <c r="AQ46" i="11" s="1"/>
  <c r="X49" i="11"/>
  <c r="Y49" i="11" s="1"/>
  <c r="R107" i="11"/>
  <c r="S107" i="11" s="1"/>
  <c r="R105" i="11"/>
  <c r="S105" i="11" s="1"/>
  <c r="AD113" i="11"/>
  <c r="AE113" i="11" s="1"/>
  <c r="AD111" i="11"/>
  <c r="AE111" i="11" s="1"/>
  <c r="L120" i="11"/>
  <c r="M120" i="11" s="1"/>
  <c r="L118" i="11"/>
  <c r="M118" i="11" s="1"/>
  <c r="R338" i="11"/>
  <c r="S338" i="11" s="1"/>
  <c r="R336" i="11"/>
  <c r="S336" i="11" s="1"/>
  <c r="AJ50" i="11"/>
  <c r="AK50" i="11" s="1"/>
  <c r="AJ52" i="11"/>
  <c r="AK52" i="11" s="1"/>
  <c r="AD67" i="11"/>
  <c r="AE67" i="11" s="1"/>
  <c r="AJ78" i="11"/>
  <c r="AK78" i="11" s="1"/>
  <c r="AJ76" i="11"/>
  <c r="AK76" i="11" s="1"/>
  <c r="X85" i="11"/>
  <c r="Y85" i="11" s="1"/>
  <c r="AJ96" i="11"/>
  <c r="AK96" i="11" s="1"/>
  <c r="AJ98" i="11"/>
  <c r="AK98" i="11" s="1"/>
  <c r="X115" i="11"/>
  <c r="Y115" i="11" s="1"/>
  <c r="R125" i="11"/>
  <c r="S125" i="11" s="1"/>
  <c r="R123" i="11"/>
  <c r="S123" i="11" s="1"/>
  <c r="R153" i="11"/>
  <c r="S153" i="11" s="1"/>
  <c r="R151" i="11"/>
  <c r="S151" i="11" s="1"/>
  <c r="AP155" i="11"/>
  <c r="AQ155" i="11" s="1"/>
  <c r="AP153" i="11"/>
  <c r="AQ153" i="11" s="1"/>
  <c r="AD156" i="11"/>
  <c r="AE156" i="11" s="1"/>
  <c r="AD154" i="11"/>
  <c r="AE154" i="11" s="1"/>
  <c r="R157" i="11"/>
  <c r="S157" i="11" s="1"/>
  <c r="R155" i="11"/>
  <c r="S155" i="11" s="1"/>
  <c r="AP359" i="11"/>
  <c r="AQ359" i="11" s="1"/>
  <c r="AP361" i="11"/>
  <c r="AQ361" i="11" s="1"/>
  <c r="AJ121" i="11"/>
  <c r="AK121" i="11" s="1"/>
  <c r="AJ119" i="11"/>
  <c r="AK119" i="11" s="1"/>
  <c r="AP29" i="11"/>
  <c r="AQ29" i="11" s="1"/>
  <c r="R103" i="11"/>
  <c r="S103" i="11" s="1"/>
  <c r="R101" i="11"/>
  <c r="S101" i="11" s="1"/>
  <c r="AD119" i="11"/>
  <c r="AE119" i="11" s="1"/>
  <c r="AD117" i="11"/>
  <c r="AE117" i="11" s="1"/>
  <c r="AD233" i="11"/>
  <c r="AE233" i="11" s="1"/>
  <c r="AD231" i="11"/>
  <c r="AE231" i="11" s="1"/>
  <c r="AP89" i="11"/>
  <c r="AQ89" i="11" s="1"/>
  <c r="AP87" i="11"/>
  <c r="AQ87" i="11" s="1"/>
  <c r="AD352" i="11"/>
  <c r="AE352" i="11" s="1"/>
  <c r="AD354" i="11"/>
  <c r="AE354" i="11" s="1"/>
  <c r="AD30" i="11"/>
  <c r="AE30" i="11" s="1"/>
  <c r="AD70" i="11"/>
  <c r="AE70" i="11" s="1"/>
  <c r="L71" i="11"/>
  <c r="M71" i="11" s="1"/>
  <c r="R104" i="11"/>
  <c r="S104" i="11" s="1"/>
  <c r="AD203" i="11"/>
  <c r="AE203" i="11" s="1"/>
  <c r="AD201" i="11"/>
  <c r="AE201" i="11" s="1"/>
  <c r="AP22" i="11"/>
  <c r="AQ22" i="11" s="1"/>
  <c r="X23" i="11"/>
  <c r="Y23" i="11" s="1"/>
  <c r="R25" i="11"/>
  <c r="S25" i="11" s="1"/>
  <c r="X30" i="11"/>
  <c r="Y30" i="11" s="1"/>
  <c r="AD32" i="11"/>
  <c r="AE32" i="11" s="1"/>
  <c r="R34" i="11"/>
  <c r="S34" i="11" s="1"/>
  <c r="AD37" i="11"/>
  <c r="AE37" i="11" s="1"/>
  <c r="L37" i="11"/>
  <c r="M37" i="11" s="1"/>
  <c r="X48" i="11"/>
  <c r="Y48" i="11" s="1"/>
  <c r="AP52" i="11"/>
  <c r="AQ52" i="11" s="1"/>
  <c r="AJ51" i="11"/>
  <c r="AK51" i="11" s="1"/>
  <c r="R54" i="11"/>
  <c r="S54" i="11" s="1"/>
  <c r="R58" i="11"/>
  <c r="S58" i="11" s="1"/>
  <c r="AJ63" i="11"/>
  <c r="AK63" i="11" s="1"/>
  <c r="AP73" i="11"/>
  <c r="AQ73" i="11" s="1"/>
  <c r="X73" i="11"/>
  <c r="Y73" i="11" s="1"/>
  <c r="L73" i="11"/>
  <c r="M73" i="11" s="1"/>
  <c r="L80" i="11"/>
  <c r="M80" i="11" s="1"/>
  <c r="AJ86" i="11"/>
  <c r="AK86" i="11" s="1"/>
  <c r="R89" i="11"/>
  <c r="S89" i="11" s="1"/>
  <c r="AJ90" i="11"/>
  <c r="AK90" i="11" s="1"/>
  <c r="R97" i="11"/>
  <c r="S97" i="11" s="1"/>
  <c r="L98" i="11"/>
  <c r="M98" i="11" s="1"/>
  <c r="AJ102" i="11"/>
  <c r="AK102" i="11" s="1"/>
  <c r="L113" i="11"/>
  <c r="M113" i="11" s="1"/>
  <c r="AP132" i="11"/>
  <c r="AQ132" i="11" s="1"/>
  <c r="R150" i="11"/>
  <c r="S150" i="11" s="1"/>
  <c r="AJ169" i="11"/>
  <c r="AK169" i="11" s="1"/>
  <c r="AJ167" i="11"/>
  <c r="AK167" i="11" s="1"/>
  <c r="X206" i="11"/>
  <c r="Y206" i="11" s="1"/>
  <c r="X204" i="11"/>
  <c r="Y204" i="11" s="1"/>
  <c r="AD211" i="11"/>
  <c r="AE211" i="11" s="1"/>
  <c r="AD209" i="11"/>
  <c r="AE209" i="11" s="1"/>
  <c r="L222" i="11"/>
  <c r="M222" i="11" s="1"/>
  <c r="L220" i="11"/>
  <c r="M220" i="11" s="1"/>
  <c r="AJ235" i="11"/>
  <c r="AK235" i="11" s="1"/>
  <c r="AJ233" i="11"/>
  <c r="AK233" i="11" s="1"/>
  <c r="AJ262" i="11"/>
  <c r="AK262" i="11" s="1"/>
  <c r="AJ260" i="11"/>
  <c r="AK260" i="11" s="1"/>
  <c r="X263" i="11"/>
  <c r="Y263" i="11" s="1"/>
  <c r="X261" i="11"/>
  <c r="Y261" i="11" s="1"/>
  <c r="L264" i="11"/>
  <c r="M264" i="11" s="1"/>
  <c r="L262" i="11"/>
  <c r="M262" i="11" s="1"/>
  <c r="L360" i="11"/>
  <c r="M360" i="11" s="1"/>
  <c r="L358" i="11"/>
  <c r="M358" i="11" s="1"/>
  <c r="AJ216" i="11"/>
  <c r="AK216" i="11" s="1"/>
  <c r="AJ218" i="11"/>
  <c r="AK218" i="11" s="1"/>
  <c r="R265" i="11"/>
  <c r="S265" i="11" s="1"/>
  <c r="AD281" i="11"/>
  <c r="AE281" i="11" s="1"/>
  <c r="AD283" i="11"/>
  <c r="AE283" i="11" s="1"/>
  <c r="AP288" i="11"/>
  <c r="AQ288" i="11" s="1"/>
  <c r="AP290" i="11"/>
  <c r="AQ290" i="11" s="1"/>
  <c r="L346" i="11"/>
  <c r="M346" i="11" s="1"/>
  <c r="L344" i="11"/>
  <c r="M344" i="11" s="1"/>
  <c r="L31" i="11"/>
  <c r="M31" i="11" s="1"/>
  <c r="AP34" i="11"/>
  <c r="AQ34" i="11" s="1"/>
  <c r="X35" i="11"/>
  <c r="Y35" i="11" s="1"/>
  <c r="AD39" i="11"/>
  <c r="AE39" i="11" s="1"/>
  <c r="L39" i="11"/>
  <c r="M39" i="11" s="1"/>
  <c r="L41" i="11"/>
  <c r="M41" i="11" s="1"/>
  <c r="AD42" i="11"/>
  <c r="AE42" i="11" s="1"/>
  <c r="L43" i="11"/>
  <c r="M43" i="11" s="1"/>
  <c r="L45" i="11"/>
  <c r="M45" i="11" s="1"/>
  <c r="AD46" i="11"/>
  <c r="AE46" i="11" s="1"/>
  <c r="AJ55" i="11"/>
  <c r="AK55" i="11" s="1"/>
  <c r="R63" i="11"/>
  <c r="S63" i="11" s="1"/>
  <c r="X63" i="11"/>
  <c r="Y63" i="11" s="1"/>
  <c r="AD64" i="11"/>
  <c r="AE64" i="11" s="1"/>
  <c r="AJ69" i="11"/>
  <c r="AK69" i="11" s="1"/>
  <c r="R76" i="11"/>
  <c r="S76" i="11" s="1"/>
  <c r="R75" i="11"/>
  <c r="S75" i="11" s="1"/>
  <c r="R87" i="11"/>
  <c r="S87" i="11" s="1"/>
  <c r="AD99" i="11"/>
  <c r="AE99" i="11" s="1"/>
  <c r="AJ104" i="11"/>
  <c r="AK104" i="11" s="1"/>
  <c r="R109" i="11"/>
  <c r="S109" i="11" s="1"/>
  <c r="AJ108" i="11"/>
  <c r="AK108" i="11" s="1"/>
  <c r="AJ109" i="11"/>
  <c r="AK109" i="11" s="1"/>
  <c r="L114" i="11"/>
  <c r="M114" i="11" s="1"/>
  <c r="X124" i="11"/>
  <c r="Y124" i="11" s="1"/>
  <c r="AD133" i="11"/>
  <c r="AE133" i="11" s="1"/>
  <c r="AJ136" i="11"/>
  <c r="AK136" i="11" s="1"/>
  <c r="R137" i="11"/>
  <c r="S137" i="11" s="1"/>
  <c r="AP136" i="11"/>
  <c r="AQ136" i="11" s="1"/>
  <c r="L140" i="11"/>
  <c r="M140" i="11" s="1"/>
  <c r="AP140" i="11"/>
  <c r="AQ140" i="11" s="1"/>
  <c r="X146" i="11"/>
  <c r="Y146" i="11" s="1"/>
  <c r="AD145" i="11"/>
  <c r="AE145" i="11" s="1"/>
  <c r="X153" i="11"/>
  <c r="Y153" i="11" s="1"/>
  <c r="AP159" i="11"/>
  <c r="AQ159" i="11" s="1"/>
  <c r="AP157" i="11"/>
  <c r="AQ157" i="11" s="1"/>
  <c r="AJ173" i="11"/>
  <c r="AK173" i="11" s="1"/>
  <c r="AJ171" i="11"/>
  <c r="AK171" i="11" s="1"/>
  <c r="AD200" i="11"/>
  <c r="AE200" i="11" s="1"/>
  <c r="AD202" i="11"/>
  <c r="AE202" i="11" s="1"/>
  <c r="X210" i="11"/>
  <c r="Y210" i="11" s="1"/>
  <c r="X208" i="11"/>
  <c r="Y208" i="11" s="1"/>
  <c r="L296" i="11"/>
  <c r="M296" i="11" s="1"/>
  <c r="L294" i="11"/>
  <c r="M294" i="11" s="1"/>
  <c r="R176" i="11"/>
  <c r="S176" i="11" s="1"/>
  <c r="R174" i="11"/>
  <c r="S174" i="11" s="1"/>
  <c r="AP276" i="11"/>
  <c r="AQ276" i="11" s="1"/>
  <c r="AP274" i="11"/>
  <c r="AQ274" i="11" s="1"/>
  <c r="R282" i="11"/>
  <c r="S282" i="11" s="1"/>
  <c r="R280" i="11"/>
  <c r="S280" i="11" s="1"/>
  <c r="X366" i="11"/>
  <c r="Y366" i="11" s="1"/>
  <c r="X364" i="11"/>
  <c r="Y364" i="11" s="1"/>
  <c r="AD23" i="11"/>
  <c r="AE23" i="11" s="1"/>
  <c r="L26" i="11"/>
  <c r="M26" i="11" s="1"/>
  <c r="AD29" i="11"/>
  <c r="AE29" i="11" s="1"/>
  <c r="AJ31" i="11"/>
  <c r="AK31" i="11" s="1"/>
  <c r="X64" i="11"/>
  <c r="Y64" i="11" s="1"/>
  <c r="R68" i="11"/>
  <c r="S68" i="11" s="1"/>
  <c r="AJ68" i="11"/>
  <c r="AK68" i="11" s="1"/>
  <c r="AD72" i="11"/>
  <c r="AE72" i="11" s="1"/>
  <c r="AP75" i="11"/>
  <c r="AQ75" i="11" s="1"/>
  <c r="L77" i="11"/>
  <c r="M77" i="11" s="1"/>
  <c r="AD79" i="11"/>
  <c r="AE79" i="11" s="1"/>
  <c r="AP82" i="11"/>
  <c r="AQ82" i="11" s="1"/>
  <c r="AD84" i="11"/>
  <c r="AE84" i="11" s="1"/>
  <c r="R93" i="11"/>
  <c r="S93" i="11" s="1"/>
  <c r="AD94" i="11"/>
  <c r="AE94" i="11" s="1"/>
  <c r="R100" i="11"/>
  <c r="S100" i="11" s="1"/>
  <c r="X101" i="11"/>
  <c r="Y101" i="11" s="1"/>
  <c r="X102" i="11"/>
  <c r="Y102" i="11" s="1"/>
  <c r="AJ103" i="11"/>
  <c r="AK103" i="11" s="1"/>
  <c r="X105" i="11"/>
  <c r="Y105" i="11" s="1"/>
  <c r="AJ110" i="11"/>
  <c r="AK110" i="11" s="1"/>
  <c r="AJ118" i="11"/>
  <c r="AK118" i="11" s="1"/>
  <c r="L122" i="11"/>
  <c r="M122" i="11" s="1"/>
  <c r="X127" i="11"/>
  <c r="Y127" i="11" s="1"/>
  <c r="AD128" i="11"/>
  <c r="AE128" i="11" s="1"/>
  <c r="R129" i="11"/>
  <c r="S129" i="11" s="1"/>
  <c r="L132" i="11"/>
  <c r="M132" i="11" s="1"/>
  <c r="R133" i="11"/>
  <c r="S133" i="11" s="1"/>
  <c r="X134" i="11"/>
  <c r="Y134" i="11" s="1"/>
  <c r="R134" i="11"/>
  <c r="S134" i="11" s="1"/>
  <c r="AJ135" i="11"/>
  <c r="AK135" i="11" s="1"/>
  <c r="X138" i="11"/>
  <c r="Y138" i="11" s="1"/>
  <c r="AD137" i="11"/>
  <c r="AE137" i="11" s="1"/>
  <c r="AJ140" i="11"/>
  <c r="AK140" i="11" s="1"/>
  <c r="R141" i="11"/>
  <c r="S141" i="11" s="1"/>
  <c r="AJ141" i="11"/>
  <c r="AK141" i="11" s="1"/>
  <c r="AD141" i="11"/>
  <c r="AE141" i="11" s="1"/>
  <c r="AJ144" i="11"/>
  <c r="AK144" i="11" s="1"/>
  <c r="X145" i="11"/>
  <c r="Y145" i="11" s="1"/>
  <c r="R146" i="11"/>
  <c r="S146" i="11" s="1"/>
  <c r="X149" i="11"/>
  <c r="Y149" i="11" s="1"/>
  <c r="X152" i="11"/>
  <c r="Y152" i="11" s="1"/>
  <c r="L155" i="11"/>
  <c r="M155" i="11" s="1"/>
  <c r="R154" i="11"/>
  <c r="S154" i="11" s="1"/>
  <c r="AP163" i="11"/>
  <c r="AQ163" i="11" s="1"/>
  <c r="AP161" i="11"/>
  <c r="AQ161" i="11" s="1"/>
  <c r="AD168" i="11"/>
  <c r="AE168" i="11" s="1"/>
  <c r="AD166" i="11"/>
  <c r="AE166" i="11" s="1"/>
  <c r="R240" i="11"/>
  <c r="S240" i="11" s="1"/>
  <c r="AD304" i="11"/>
  <c r="AE304" i="11" s="1"/>
  <c r="AD302" i="11"/>
  <c r="AE302" i="11" s="1"/>
  <c r="AP341" i="11"/>
  <c r="AQ341" i="11" s="1"/>
  <c r="AP339" i="11"/>
  <c r="AQ339" i="11" s="1"/>
  <c r="AP357" i="11"/>
  <c r="AQ357" i="11" s="1"/>
  <c r="AD207" i="11"/>
  <c r="AE207" i="11" s="1"/>
  <c r="AD205" i="11"/>
  <c r="AE205" i="11" s="1"/>
  <c r="L22" i="11"/>
  <c r="M22" i="11" s="1"/>
  <c r="AD21" i="11"/>
  <c r="AE21" i="11" s="1"/>
  <c r="AF21" i="11" s="1"/>
  <c r="AF22" i="11" s="1"/>
  <c r="R24" i="11"/>
  <c r="S24" i="11" s="1"/>
  <c r="T24" i="11" s="1"/>
  <c r="X27" i="11"/>
  <c r="Y27" i="11" s="1"/>
  <c r="AD28" i="11"/>
  <c r="AE28" i="11" s="1"/>
  <c r="AP30" i="11"/>
  <c r="AQ30" i="11" s="1"/>
  <c r="L32" i="11"/>
  <c r="M32" i="11" s="1"/>
  <c r="X32" i="11"/>
  <c r="Y32" i="11" s="1"/>
  <c r="AJ35" i="11"/>
  <c r="AK35" i="11" s="1"/>
  <c r="R38" i="11"/>
  <c r="S38" i="11" s="1"/>
  <c r="AJ41" i="11"/>
  <c r="AK41" i="11" s="1"/>
  <c r="L50" i="11"/>
  <c r="M50" i="11" s="1"/>
  <c r="L51" i="11"/>
  <c r="M51" i="11" s="1"/>
  <c r="X52" i="11"/>
  <c r="Y52" i="11" s="1"/>
  <c r="AP53" i="11"/>
  <c r="AQ53" i="11" s="1"/>
  <c r="AP54" i="11"/>
  <c r="AQ54" i="11" s="1"/>
  <c r="X55" i="11"/>
  <c r="Y55" i="11" s="1"/>
  <c r="X56" i="11"/>
  <c r="Y56" i="11" s="1"/>
  <c r="AP57" i="11"/>
  <c r="AQ57" i="11" s="1"/>
  <c r="X59" i="11"/>
  <c r="Y59" i="11" s="1"/>
  <c r="AP69" i="11"/>
  <c r="AQ69" i="11" s="1"/>
  <c r="X70" i="11"/>
  <c r="Y70" i="11" s="1"/>
  <c r="AP72" i="11"/>
  <c r="AQ72" i="11" s="1"/>
  <c r="R73" i="11"/>
  <c r="S73" i="11" s="1"/>
  <c r="X74" i="11"/>
  <c r="Y74" i="11" s="1"/>
  <c r="R80" i="11"/>
  <c r="S80" i="11" s="1"/>
  <c r="AJ83" i="11"/>
  <c r="AK83" i="11" s="1"/>
  <c r="AD86" i="11"/>
  <c r="AE86" i="11" s="1"/>
  <c r="AJ87" i="11"/>
  <c r="AK87" i="11" s="1"/>
  <c r="AP90" i="11"/>
  <c r="AQ90" i="11" s="1"/>
  <c r="AD92" i="11"/>
  <c r="AE92" i="11" s="1"/>
  <c r="AP94" i="11"/>
  <c r="AQ94" i="11" s="1"/>
  <c r="AP97" i="11"/>
  <c r="AQ97" i="11" s="1"/>
  <c r="AJ97" i="11"/>
  <c r="AK97" i="11" s="1"/>
  <c r="X107" i="11"/>
  <c r="Y107" i="11" s="1"/>
  <c r="AP109" i="11"/>
  <c r="AQ109" i="11" s="1"/>
  <c r="AJ112" i="11"/>
  <c r="AK112" i="11" s="1"/>
  <c r="L121" i="11"/>
  <c r="M121" i="11" s="1"/>
  <c r="AJ122" i="11"/>
  <c r="AK122" i="11" s="1"/>
  <c r="AP123" i="11"/>
  <c r="AQ123" i="11" s="1"/>
  <c r="L128" i="11"/>
  <c r="M128" i="11" s="1"/>
  <c r="X130" i="11"/>
  <c r="Y130" i="11" s="1"/>
  <c r="AP129" i="11"/>
  <c r="AQ129" i="11" s="1"/>
  <c r="AD129" i="11"/>
  <c r="AE129" i="11" s="1"/>
  <c r="AJ132" i="11"/>
  <c r="AK132" i="11" s="1"/>
  <c r="R135" i="11"/>
  <c r="S135" i="11" s="1"/>
  <c r="X137" i="11"/>
  <c r="Y137" i="11" s="1"/>
  <c r="AD138" i="11"/>
  <c r="AE138" i="11" s="1"/>
  <c r="R138" i="11"/>
  <c r="S138" i="11" s="1"/>
  <c r="X142" i="11"/>
  <c r="Y142" i="11" s="1"/>
  <c r="AD142" i="11"/>
  <c r="AE142" i="11" s="1"/>
  <c r="R142" i="11"/>
  <c r="S142" i="11" s="1"/>
  <c r="X144" i="11"/>
  <c r="Y144" i="11" s="1"/>
  <c r="L147" i="11"/>
  <c r="M147" i="11" s="1"/>
  <c r="R147" i="11"/>
  <c r="S147" i="11" s="1"/>
  <c r="X148" i="11"/>
  <c r="Y148" i="11" s="1"/>
  <c r="AP150" i="11"/>
  <c r="AQ150" i="11" s="1"/>
  <c r="L154" i="11"/>
  <c r="M154" i="11" s="1"/>
  <c r="R173" i="11"/>
  <c r="S173" i="11" s="1"/>
  <c r="R171" i="11"/>
  <c r="S171" i="11" s="1"/>
  <c r="AP186" i="11"/>
  <c r="AQ186" i="11" s="1"/>
  <c r="AP184" i="11"/>
  <c r="AQ184" i="11" s="1"/>
  <c r="AJ239" i="11"/>
  <c r="AK239" i="11" s="1"/>
  <c r="AJ237" i="11"/>
  <c r="AK237" i="11" s="1"/>
  <c r="AD293" i="11"/>
  <c r="AE293" i="11" s="1"/>
  <c r="AD295" i="11"/>
  <c r="AE295" i="11" s="1"/>
  <c r="AJ315" i="11"/>
  <c r="AK315" i="11" s="1"/>
  <c r="AJ313" i="11"/>
  <c r="AK313" i="11" s="1"/>
  <c r="AJ321" i="11"/>
  <c r="AK321" i="11" s="1"/>
  <c r="AJ319" i="11"/>
  <c r="AK319" i="11" s="1"/>
  <c r="X357" i="11"/>
  <c r="Y357" i="11" s="1"/>
  <c r="R26" i="11"/>
  <c r="S26" i="11" s="1"/>
  <c r="AD31" i="11"/>
  <c r="AE31" i="11" s="1"/>
  <c r="AJ32" i="11"/>
  <c r="AK32" i="11" s="1"/>
  <c r="L33" i="11"/>
  <c r="M33" i="11" s="1"/>
  <c r="R37" i="11"/>
  <c r="S37" i="11" s="1"/>
  <c r="R43" i="11"/>
  <c r="S43" i="11" s="1"/>
  <c r="AP65" i="11"/>
  <c r="AQ65" i="11" s="1"/>
  <c r="AP68" i="11"/>
  <c r="AQ68" i="11" s="1"/>
  <c r="X69" i="11"/>
  <c r="Y69" i="11" s="1"/>
  <c r="X71" i="11"/>
  <c r="Y71" i="11" s="1"/>
  <c r="AP71" i="11"/>
  <c r="AQ71" i="11" s="1"/>
  <c r="AD73" i="11"/>
  <c r="AE73" i="11" s="1"/>
  <c r="L81" i="11"/>
  <c r="M81" i="11" s="1"/>
  <c r="AP86" i="11"/>
  <c r="AQ86" i="11" s="1"/>
  <c r="AD91" i="11"/>
  <c r="AE91" i="11" s="1"/>
  <c r="AD95" i="11"/>
  <c r="AE95" i="11" s="1"/>
  <c r="AD98" i="11"/>
  <c r="AE98" i="11" s="1"/>
  <c r="L107" i="11"/>
  <c r="M107" i="11" s="1"/>
  <c r="AP119" i="11"/>
  <c r="AQ119" i="11" s="1"/>
  <c r="X123" i="11"/>
  <c r="Y123" i="11" s="1"/>
  <c r="AD124" i="11"/>
  <c r="AE124" i="11" s="1"/>
  <c r="AJ128" i="11"/>
  <c r="AK128" i="11" s="1"/>
  <c r="R130" i="11"/>
  <c r="S130" i="11" s="1"/>
  <c r="X133" i="11"/>
  <c r="Y133" i="11" s="1"/>
  <c r="L139" i="11"/>
  <c r="M139" i="11" s="1"/>
  <c r="X141" i="11"/>
  <c r="Y141" i="11" s="1"/>
  <c r="R143" i="11"/>
  <c r="S143" i="11" s="1"/>
  <c r="L146" i="11"/>
  <c r="M146" i="11" s="1"/>
  <c r="AP146" i="11"/>
  <c r="AQ146" i="11" s="1"/>
  <c r="L150" i="11"/>
  <c r="M150" i="11" s="1"/>
  <c r="AJ150" i="11"/>
  <c r="AK150" i="11" s="1"/>
  <c r="AP151" i="11"/>
  <c r="AQ151" i="11" s="1"/>
  <c r="L179" i="11"/>
  <c r="M179" i="11" s="1"/>
  <c r="L177" i="11"/>
  <c r="M177" i="11" s="1"/>
  <c r="R200" i="11"/>
  <c r="S200" i="11" s="1"/>
  <c r="R198" i="11"/>
  <c r="S198" i="11" s="1"/>
  <c r="AP224" i="11"/>
  <c r="AQ224" i="11" s="1"/>
  <c r="AP226" i="11"/>
  <c r="AQ226" i="11" s="1"/>
  <c r="AD225" i="11"/>
  <c r="AE225" i="11" s="1"/>
  <c r="AD227" i="11"/>
  <c r="AE227" i="11" s="1"/>
  <c r="AJ234" i="11"/>
  <c r="AK234" i="11" s="1"/>
  <c r="AJ232" i="11"/>
  <c r="AK232" i="11" s="1"/>
  <c r="AJ274" i="11"/>
  <c r="AK274" i="11" s="1"/>
  <c r="AJ272" i="11"/>
  <c r="AK272" i="11" s="1"/>
  <c r="AD333" i="11"/>
  <c r="AE333" i="11" s="1"/>
  <c r="AD331" i="11"/>
  <c r="AE331" i="11" s="1"/>
  <c r="L377" i="11"/>
  <c r="M377" i="11" s="1"/>
  <c r="L218" i="11"/>
  <c r="M218" i="11" s="1"/>
  <c r="L216" i="11"/>
  <c r="M216" i="11" s="1"/>
  <c r="AD277" i="11"/>
  <c r="AE277" i="11" s="1"/>
  <c r="AD275" i="11"/>
  <c r="AE275" i="11" s="1"/>
  <c r="AP280" i="11"/>
  <c r="AQ280" i="11" s="1"/>
  <c r="AP282" i="11"/>
  <c r="AQ282" i="11" s="1"/>
  <c r="AD27" i="11"/>
  <c r="AE27" i="11" s="1"/>
  <c r="AJ28" i="11"/>
  <c r="AK28" i="11" s="1"/>
  <c r="X28" i="11"/>
  <c r="Y28" i="11" s="1"/>
  <c r="R40" i="11"/>
  <c r="S40" i="11" s="1"/>
  <c r="AJ39" i="11"/>
  <c r="AK39" i="11" s="1"/>
  <c r="AJ43" i="11"/>
  <c r="AK43" i="11" s="1"/>
  <c r="AJ47" i="11"/>
  <c r="AK47" i="11" s="1"/>
  <c r="L53" i="11"/>
  <c r="M53" i="11" s="1"/>
  <c r="L57" i="11"/>
  <c r="M57" i="11" s="1"/>
  <c r="R83" i="11"/>
  <c r="S83" i="11" s="1"/>
  <c r="R96" i="11"/>
  <c r="S96" i="11" s="1"/>
  <c r="L102" i="11"/>
  <c r="M102" i="11" s="1"/>
  <c r="L106" i="11"/>
  <c r="M106" i="11" s="1"/>
  <c r="AJ125" i="11"/>
  <c r="AK125" i="11" s="1"/>
  <c r="L131" i="11"/>
  <c r="M131" i="11" s="1"/>
  <c r="AP134" i="11"/>
  <c r="AQ134" i="11" s="1"/>
  <c r="AJ185" i="11"/>
  <c r="AK185" i="11" s="1"/>
  <c r="AJ183" i="11"/>
  <c r="AK183" i="11" s="1"/>
  <c r="AP213" i="11"/>
  <c r="AQ213" i="11" s="1"/>
  <c r="AP246" i="11"/>
  <c r="AQ246" i="11" s="1"/>
  <c r="AP248" i="11"/>
  <c r="AQ248" i="11" s="1"/>
  <c r="AD249" i="11"/>
  <c r="AE249" i="11" s="1"/>
  <c r="AD247" i="11"/>
  <c r="AE247" i="11" s="1"/>
  <c r="AD253" i="11"/>
  <c r="AE253" i="11" s="1"/>
  <c r="L253" i="11"/>
  <c r="M253" i="11" s="1"/>
  <c r="AD258" i="11"/>
  <c r="AE258" i="11" s="1"/>
  <c r="AD256" i="11"/>
  <c r="AE256" i="11" s="1"/>
  <c r="AJ278" i="11"/>
  <c r="AK278" i="11" s="1"/>
  <c r="AJ276" i="11"/>
  <c r="AK276" i="11" s="1"/>
  <c r="L292" i="11"/>
  <c r="M292" i="11" s="1"/>
  <c r="L290" i="11"/>
  <c r="M290" i="11" s="1"/>
  <c r="AD337" i="11"/>
  <c r="AE337" i="11" s="1"/>
  <c r="AD335" i="11"/>
  <c r="AE335" i="11" s="1"/>
  <c r="AD372" i="11"/>
  <c r="AE372" i="11" s="1"/>
  <c r="AD374" i="11"/>
  <c r="AE374" i="11" s="1"/>
  <c r="AJ378" i="11"/>
  <c r="AK378" i="11" s="1"/>
  <c r="R161" i="11"/>
  <c r="S161" i="11" s="1"/>
  <c r="AD165" i="11"/>
  <c r="AE165" i="11" s="1"/>
  <c r="AJ192" i="11"/>
  <c r="AK192" i="11" s="1"/>
  <c r="X193" i="11"/>
  <c r="Y193" i="11" s="1"/>
  <c r="X200" i="11"/>
  <c r="Y200" i="11" s="1"/>
  <c r="AD204" i="11"/>
  <c r="AE204" i="11" s="1"/>
  <c r="AD206" i="11"/>
  <c r="AE206" i="11" s="1"/>
  <c r="AD208" i="11"/>
  <c r="AE208" i="11" s="1"/>
  <c r="AP216" i="11"/>
  <c r="AQ216" i="11" s="1"/>
  <c r="X219" i="11"/>
  <c r="Y219" i="11" s="1"/>
  <c r="AP218" i="11"/>
  <c r="AQ218" i="11" s="1"/>
  <c r="AP220" i="11"/>
  <c r="AQ220" i="11" s="1"/>
  <c r="R226" i="11"/>
  <c r="S226" i="11" s="1"/>
  <c r="AP229" i="11"/>
  <c r="AQ229" i="11" s="1"/>
  <c r="X249" i="11"/>
  <c r="Y249" i="11" s="1"/>
  <c r="AP257" i="11"/>
  <c r="AQ257" i="11" s="1"/>
  <c r="L265" i="11"/>
  <c r="M265" i="11" s="1"/>
  <c r="X270" i="11"/>
  <c r="Y270" i="11" s="1"/>
  <c r="AJ279" i="11"/>
  <c r="AK279" i="11" s="1"/>
  <c r="X280" i="11"/>
  <c r="Y280" i="11" s="1"/>
  <c r="L281" i="11"/>
  <c r="M281" i="11" s="1"/>
  <c r="AJ287" i="11"/>
  <c r="AK287" i="11" s="1"/>
  <c r="X288" i="11"/>
  <c r="Y288" i="11" s="1"/>
  <c r="L289" i="11"/>
  <c r="M289" i="11" s="1"/>
  <c r="AD289" i="11"/>
  <c r="AE289" i="11" s="1"/>
  <c r="R294" i="11"/>
  <c r="S294" i="11" s="1"/>
  <c r="X300" i="11"/>
  <c r="Y300" i="11" s="1"/>
  <c r="L301" i="11"/>
  <c r="M301" i="11" s="1"/>
  <c r="AP315" i="11"/>
  <c r="AQ315" i="11" s="1"/>
  <c r="R353" i="11"/>
  <c r="S353" i="11" s="1"/>
  <c r="AD356" i="11"/>
  <c r="AE356" i="11" s="1"/>
  <c r="AD357" i="11"/>
  <c r="AE357" i="11" s="1"/>
  <c r="AJ372" i="11"/>
  <c r="AK372" i="11" s="1"/>
  <c r="AP373" i="11"/>
  <c r="AQ373" i="11" s="1"/>
  <c r="X379" i="11"/>
  <c r="Y379" i="11" s="1"/>
  <c r="AD379" i="11"/>
  <c r="AE379" i="11" s="1"/>
  <c r="AP156" i="11"/>
  <c r="AQ156" i="11" s="1"/>
  <c r="AP160" i="11"/>
  <c r="AQ160" i="11" s="1"/>
  <c r="R166" i="11"/>
  <c r="S166" i="11" s="1"/>
  <c r="X214" i="11"/>
  <c r="Y214" i="11" s="1"/>
  <c r="L236" i="11"/>
  <c r="M236" i="11" s="1"/>
  <c r="L241" i="11"/>
  <c r="M241" i="11" s="1"/>
  <c r="AJ240" i="11"/>
  <c r="AK240" i="11" s="1"/>
  <c r="R242" i="11"/>
  <c r="S242" i="11" s="1"/>
  <c r="AJ247" i="11"/>
  <c r="AK247" i="11" s="1"/>
  <c r="R254" i="11"/>
  <c r="S254" i="11" s="1"/>
  <c r="AJ253" i="11"/>
  <c r="AK253" i="11" s="1"/>
  <c r="AJ265" i="11"/>
  <c r="AK265" i="11" s="1"/>
  <c r="R290" i="11"/>
  <c r="S290" i="11" s="1"/>
  <c r="X315" i="11"/>
  <c r="Y315" i="11" s="1"/>
  <c r="R358" i="11"/>
  <c r="S358" i="11" s="1"/>
  <c r="X378" i="11"/>
  <c r="Y378" i="11" s="1"/>
  <c r="AD157" i="11"/>
  <c r="AE157" i="11" s="1"/>
  <c r="AJ160" i="11"/>
  <c r="AK160" i="11" s="1"/>
  <c r="X162" i="11"/>
  <c r="Y162" i="11" s="1"/>
  <c r="AD161" i="11"/>
  <c r="AE161" i="11" s="1"/>
  <c r="AP171" i="11"/>
  <c r="AQ171" i="11" s="1"/>
  <c r="AP181" i="11"/>
  <c r="AQ181" i="11" s="1"/>
  <c r="R184" i="11"/>
  <c r="S184" i="11" s="1"/>
  <c r="AP190" i="11"/>
  <c r="AQ190" i="11" s="1"/>
  <c r="R193" i="11"/>
  <c r="S193" i="11" s="1"/>
  <c r="R201" i="11"/>
  <c r="S201" i="11" s="1"/>
  <c r="L209" i="11"/>
  <c r="M209" i="11" s="1"/>
  <c r="R209" i="11"/>
  <c r="S209" i="11" s="1"/>
  <c r="AP211" i="11"/>
  <c r="AQ211" i="11" s="1"/>
  <c r="AD210" i="11"/>
  <c r="AE210" i="11" s="1"/>
  <c r="L214" i="11"/>
  <c r="M214" i="11" s="1"/>
  <c r="AD217" i="11"/>
  <c r="AE217" i="11" s="1"/>
  <c r="AD221" i="11"/>
  <c r="AE221" i="11" s="1"/>
  <c r="AP228" i="11"/>
  <c r="AQ228" i="11" s="1"/>
  <c r="L237" i="11"/>
  <c r="M237" i="11" s="1"/>
  <c r="X248" i="11"/>
  <c r="Y248" i="11" s="1"/>
  <c r="AJ251" i="11"/>
  <c r="AK251" i="11" s="1"/>
  <c r="R277" i="11"/>
  <c r="S277" i="11" s="1"/>
  <c r="X276" i="11"/>
  <c r="Y276" i="11" s="1"/>
  <c r="AP284" i="11"/>
  <c r="AQ284" i="11" s="1"/>
  <c r="AP296" i="11"/>
  <c r="AQ296" i="11" s="1"/>
  <c r="AD297" i="11"/>
  <c r="AE297" i="11" s="1"/>
  <c r="R302" i="11"/>
  <c r="S302" i="11" s="1"/>
  <c r="AD316" i="11"/>
  <c r="AE316" i="11" s="1"/>
  <c r="L337" i="11"/>
  <c r="M337" i="11" s="1"/>
  <c r="AP352" i="11"/>
  <c r="AQ352" i="11" s="1"/>
  <c r="L374" i="11"/>
  <c r="M374" i="11" s="1"/>
  <c r="X377" i="11"/>
  <c r="Y377" i="11" s="1"/>
  <c r="R158" i="11"/>
  <c r="S158" i="11" s="1"/>
  <c r="R162" i="11"/>
  <c r="S162" i="11" s="1"/>
  <c r="X165" i="11"/>
  <c r="Y165" i="11" s="1"/>
  <c r="L170" i="11"/>
  <c r="M170" i="11" s="1"/>
  <c r="AP170" i="11"/>
  <c r="AQ170" i="11" s="1"/>
  <c r="AD176" i="11"/>
  <c r="AE176" i="11" s="1"/>
  <c r="AJ177" i="11"/>
  <c r="AK177" i="11" s="1"/>
  <c r="AD182" i="11"/>
  <c r="AE182" i="11" s="1"/>
  <c r="AD188" i="11"/>
  <c r="AE188" i="11" s="1"/>
  <c r="AJ190" i="11"/>
  <c r="AK190" i="11" s="1"/>
  <c r="AP193" i="11"/>
  <c r="AQ193" i="11" s="1"/>
  <c r="AP196" i="11"/>
  <c r="AQ196" i="11" s="1"/>
  <c r="R205" i="11"/>
  <c r="S205" i="11" s="1"/>
  <c r="R211" i="11"/>
  <c r="S211" i="11" s="1"/>
  <c r="AJ212" i="11"/>
  <c r="AK212" i="11" s="1"/>
  <c r="L215" i="11"/>
  <c r="M215" i="11" s="1"/>
  <c r="R222" i="11"/>
  <c r="S222" i="11" s="1"/>
  <c r="AP225" i="11"/>
  <c r="AQ225" i="11" s="1"/>
  <c r="L232" i="11"/>
  <c r="M232" i="11" s="1"/>
  <c r="AP232" i="11"/>
  <c r="AQ232" i="11" s="1"/>
  <c r="R236" i="11"/>
  <c r="S236" i="11" s="1"/>
  <c r="X244" i="11"/>
  <c r="Y244" i="11" s="1"/>
  <c r="L246" i="11"/>
  <c r="M246" i="11" s="1"/>
  <c r="AP249" i="11"/>
  <c r="AQ249" i="11" s="1"/>
  <c r="AP254" i="11"/>
  <c r="AQ254" i="11" s="1"/>
  <c r="AP264" i="11"/>
  <c r="AQ264" i="11" s="1"/>
  <c r="AD265" i="11"/>
  <c r="AE265" i="11" s="1"/>
  <c r="AP265" i="11"/>
  <c r="AQ265" i="11" s="1"/>
  <c r="AP270" i="11"/>
  <c r="AQ270" i="11" s="1"/>
  <c r="L272" i="11"/>
  <c r="M272" i="11" s="1"/>
  <c r="L276" i="11"/>
  <c r="M276" i="11" s="1"/>
  <c r="L277" i="11"/>
  <c r="M277" i="11" s="1"/>
  <c r="AJ283" i="11"/>
  <c r="AK283" i="11" s="1"/>
  <c r="AD285" i="11"/>
  <c r="AE285" i="11" s="1"/>
  <c r="AJ294" i="11"/>
  <c r="AK294" i="11" s="1"/>
  <c r="R298" i="11"/>
  <c r="S298" i="11" s="1"/>
  <c r="AJ303" i="11"/>
  <c r="AK303" i="11" s="1"/>
  <c r="AP302" i="11"/>
  <c r="AQ302" i="11" s="1"/>
  <c r="AD310" i="11"/>
  <c r="AE310" i="11" s="1"/>
  <c r="R317" i="11"/>
  <c r="S317" i="11" s="1"/>
  <c r="AD343" i="11"/>
  <c r="AE343" i="11" s="1"/>
  <c r="AJ344" i="11"/>
  <c r="AK344" i="11" s="1"/>
  <c r="X355" i="11"/>
  <c r="Y355" i="11" s="1"/>
  <c r="R356" i="11"/>
  <c r="S356" i="11" s="1"/>
  <c r="R357" i="11"/>
  <c r="S357" i="11" s="1"/>
  <c r="AP358" i="11"/>
  <c r="AQ358" i="11" s="1"/>
  <c r="R360" i="11"/>
  <c r="S360" i="11" s="1"/>
  <c r="AJ362" i="11"/>
  <c r="AK362" i="11" s="1"/>
  <c r="R368" i="11"/>
  <c r="S368" i="11" s="1"/>
  <c r="AP369" i="11"/>
  <c r="AQ369" i="11" s="1"/>
  <c r="L163" i="11"/>
  <c r="M163" i="11" s="1"/>
  <c r="AP166" i="11"/>
  <c r="AQ166" i="11" s="1"/>
  <c r="AJ170" i="11"/>
  <c r="AK170" i="11" s="1"/>
  <c r="AD179" i="11"/>
  <c r="AE179" i="11" s="1"/>
  <c r="R189" i="11"/>
  <c r="S189" i="11" s="1"/>
  <c r="X190" i="11"/>
  <c r="Y190" i="11" s="1"/>
  <c r="X191" i="11"/>
  <c r="Y191" i="11" s="1"/>
  <c r="AD216" i="11"/>
  <c r="AE216" i="11" s="1"/>
  <c r="R218" i="11"/>
  <c r="S218" i="11" s="1"/>
  <c r="R220" i="11"/>
  <c r="S220" i="11" s="1"/>
  <c r="AP219" i="11"/>
  <c r="AQ219" i="11" s="1"/>
  <c r="AD220" i="11"/>
  <c r="AE220" i="11" s="1"/>
  <c r="AD229" i="11"/>
  <c r="AE229" i="11" s="1"/>
  <c r="L234" i="11"/>
  <c r="M234" i="11" s="1"/>
  <c r="L249" i="11"/>
  <c r="M249" i="11" s="1"/>
  <c r="AP251" i="11"/>
  <c r="AQ251" i="11" s="1"/>
  <c r="X252" i="11"/>
  <c r="Y252" i="11" s="1"/>
  <c r="AP253" i="11"/>
  <c r="AQ253" i="11" s="1"/>
  <c r="L257" i="11"/>
  <c r="M257" i="11" s="1"/>
  <c r="R260" i="11"/>
  <c r="S260" i="11" s="1"/>
  <c r="R266" i="11"/>
  <c r="S266" i="11" s="1"/>
  <c r="R267" i="11"/>
  <c r="S267" i="11" s="1"/>
  <c r="X284" i="11"/>
  <c r="Y284" i="11" s="1"/>
  <c r="L285" i="11"/>
  <c r="M285" i="11" s="1"/>
  <c r="R286" i="11"/>
  <c r="S286" i="11" s="1"/>
  <c r="AJ295" i="11"/>
  <c r="AK295" i="11" s="1"/>
  <c r="X296" i="11"/>
  <c r="Y296" i="11" s="1"/>
  <c r="L297" i="11"/>
  <c r="M297" i="11" s="1"/>
  <c r="R311" i="11"/>
  <c r="S311" i="11" s="1"/>
  <c r="L324" i="11"/>
  <c r="M324" i="11" s="1"/>
  <c r="AJ324" i="11"/>
  <c r="AK324" i="11" s="1"/>
  <c r="AP333" i="11"/>
  <c r="AQ333" i="11" s="1"/>
  <c r="R339" i="11"/>
  <c r="S339" i="11" s="1"/>
  <c r="L352" i="11"/>
  <c r="M352" i="11" s="1"/>
  <c r="AP351" i="11"/>
  <c r="AQ351" i="11" s="1"/>
  <c r="X353" i="11"/>
  <c r="Y353" i="11" s="1"/>
  <c r="L367" i="11"/>
  <c r="M367" i="11" s="1"/>
  <c r="L375" i="11"/>
  <c r="M375" i="11" s="1"/>
  <c r="AP374" i="11"/>
  <c r="AQ374" i="11" s="1"/>
  <c r="L379" i="11"/>
  <c r="M379" i="11" s="1"/>
  <c r="R379" i="11"/>
  <c r="S379" i="11" s="1"/>
  <c r="AP380" i="11"/>
  <c r="AQ380" i="11" s="1"/>
  <c r="AP162" i="11"/>
  <c r="AQ162" i="11" s="1"/>
  <c r="L166" i="11"/>
  <c r="M166" i="11" s="1"/>
  <c r="X178" i="11"/>
  <c r="Y178" i="11" s="1"/>
  <c r="L181" i="11"/>
  <c r="M181" i="11" s="1"/>
  <c r="R183" i="11"/>
  <c r="S183" i="11" s="1"/>
  <c r="AD194" i="11"/>
  <c r="AE194" i="11" s="1"/>
  <c r="AP208" i="11"/>
  <c r="AQ208" i="11" s="1"/>
  <c r="R230" i="11"/>
  <c r="S230" i="11" s="1"/>
  <c r="L239" i="11"/>
  <c r="M239" i="11" s="1"/>
  <c r="L245" i="11"/>
  <c r="M245" i="11" s="1"/>
  <c r="X247" i="11"/>
  <c r="Y247" i="11" s="1"/>
  <c r="L256" i="11"/>
  <c r="M256" i="11" s="1"/>
  <c r="AP259" i="11"/>
  <c r="AQ259" i="11" s="1"/>
  <c r="AJ263" i="11"/>
  <c r="AK263" i="11" s="1"/>
  <c r="X267" i="11"/>
  <c r="Y267" i="11" s="1"/>
  <c r="L268" i="11"/>
  <c r="M268" i="11" s="1"/>
  <c r="AD271" i="11"/>
  <c r="AE271" i="11" s="1"/>
  <c r="AJ291" i="11"/>
  <c r="AK291" i="11" s="1"/>
  <c r="AP292" i="11"/>
  <c r="AQ292" i="11" s="1"/>
  <c r="X304" i="11"/>
  <c r="Y304" i="11" s="1"/>
  <c r="L305" i="11"/>
  <c r="M305" i="11" s="1"/>
  <c r="AP304" i="11"/>
  <c r="AQ304" i="11" s="1"/>
  <c r="X309" i="11"/>
  <c r="Y309" i="11" s="1"/>
  <c r="L310" i="11"/>
  <c r="M310" i="11" s="1"/>
  <c r="AP311" i="11"/>
  <c r="AQ311" i="11" s="1"/>
  <c r="L319" i="11"/>
  <c r="M319" i="11" s="1"/>
  <c r="X325" i="11"/>
  <c r="Y325" i="11" s="1"/>
  <c r="R327" i="11"/>
  <c r="S327" i="11" s="1"/>
  <c r="AP327" i="11"/>
  <c r="AQ327" i="11" s="1"/>
  <c r="AD328" i="11"/>
  <c r="AE328" i="11" s="1"/>
  <c r="AD334" i="11"/>
  <c r="AE334" i="11" s="1"/>
  <c r="X334" i="11"/>
  <c r="Y334" i="11" s="1"/>
  <c r="L338" i="11"/>
  <c r="M338" i="11" s="1"/>
  <c r="AP338" i="11"/>
  <c r="AQ338" i="11" s="1"/>
  <c r="X345" i="11"/>
  <c r="Y345" i="11" s="1"/>
  <c r="AP345" i="11"/>
  <c r="AQ345" i="11" s="1"/>
  <c r="AD346" i="11"/>
  <c r="AE346" i="11" s="1"/>
  <c r="X352" i="11"/>
  <c r="Y352" i="11" s="1"/>
  <c r="AD353" i="11"/>
  <c r="AE353" i="11" s="1"/>
  <c r="AP356" i="11"/>
  <c r="AQ356" i="11" s="1"/>
  <c r="AJ361" i="11"/>
  <c r="AK361" i="11" s="1"/>
  <c r="X362" i="11"/>
  <c r="Y362" i="11" s="1"/>
  <c r="R362" i="11"/>
  <c r="S362" i="11" s="1"/>
  <c r="X365" i="11"/>
  <c r="Y365" i="11" s="1"/>
  <c r="L366" i="11"/>
  <c r="M366" i="11" s="1"/>
  <c r="AJ367" i="11"/>
  <c r="AK367" i="11" s="1"/>
  <c r="AD375" i="11"/>
  <c r="AE375" i="11" s="1"/>
  <c r="AJ379" i="11"/>
  <c r="AK379" i="11" s="1"/>
  <c r="B23" i="10"/>
  <c r="I658" i="4"/>
  <c r="K658" i="4"/>
  <c r="J646" i="5"/>
  <c r="K646" i="5"/>
  <c r="I646" i="5"/>
  <c r="K711" i="5"/>
  <c r="J711" i="5"/>
  <c r="I711" i="5"/>
  <c r="J579" i="4"/>
  <c r="I579" i="4"/>
  <c r="K597" i="4"/>
  <c r="I597" i="4"/>
  <c r="J611" i="4"/>
  <c r="I611" i="4"/>
  <c r="K629" i="4"/>
  <c r="I629" i="4"/>
  <c r="J643" i="4"/>
  <c r="I643" i="4"/>
  <c r="K661" i="4"/>
  <c r="I661" i="4"/>
  <c r="K688" i="4"/>
  <c r="I688" i="4"/>
  <c r="J691" i="4"/>
  <c r="I691" i="4"/>
  <c r="K7" i="5"/>
  <c r="J7" i="5"/>
  <c r="N3" i="5" s="1"/>
  <c r="I7" i="5"/>
  <c r="K23" i="5"/>
  <c r="J23" i="5"/>
  <c r="I23" i="5"/>
  <c r="K39" i="5"/>
  <c r="J39" i="5"/>
  <c r="I39" i="5"/>
  <c r="K55" i="5"/>
  <c r="J55" i="5"/>
  <c r="I55" i="5"/>
  <c r="K71" i="5"/>
  <c r="J71" i="5"/>
  <c r="I71" i="5"/>
  <c r="K87" i="5"/>
  <c r="J87" i="5"/>
  <c r="I87" i="5"/>
  <c r="K103" i="5"/>
  <c r="J103" i="5"/>
  <c r="I103" i="5"/>
  <c r="K119" i="5"/>
  <c r="J119" i="5"/>
  <c r="I119" i="5"/>
  <c r="K135" i="5"/>
  <c r="J135" i="5"/>
  <c r="I135" i="5"/>
  <c r="K151" i="5"/>
  <c r="J151" i="5"/>
  <c r="I151" i="5"/>
  <c r="K167" i="5"/>
  <c r="J167" i="5"/>
  <c r="I167" i="5"/>
  <c r="K183" i="5"/>
  <c r="J183" i="5"/>
  <c r="I183" i="5"/>
  <c r="K199" i="5"/>
  <c r="J199" i="5"/>
  <c r="I199" i="5"/>
  <c r="K215" i="5"/>
  <c r="J215" i="5"/>
  <c r="I215" i="5"/>
  <c r="K255" i="5"/>
  <c r="J255" i="5"/>
  <c r="I255" i="5"/>
  <c r="K319" i="5"/>
  <c r="J319" i="5"/>
  <c r="I319" i="5"/>
  <c r="K391" i="5"/>
  <c r="J391" i="5"/>
  <c r="I391" i="5"/>
  <c r="K423" i="5"/>
  <c r="J423" i="5"/>
  <c r="I423" i="5"/>
  <c r="K455" i="5"/>
  <c r="J455" i="5"/>
  <c r="I455" i="5"/>
  <c r="K137" i="6"/>
  <c r="J137" i="6"/>
  <c r="I137" i="6"/>
  <c r="K288" i="6"/>
  <c r="J288" i="6"/>
  <c r="I288" i="6"/>
  <c r="K305" i="6"/>
  <c r="J305" i="6"/>
  <c r="I305" i="6"/>
  <c r="K320" i="6"/>
  <c r="J320" i="6"/>
  <c r="I320" i="6"/>
  <c r="K337" i="6"/>
  <c r="J337" i="6"/>
  <c r="I337" i="6"/>
  <c r="K352" i="6"/>
  <c r="J352" i="6"/>
  <c r="I352" i="6"/>
  <c r="K369" i="6"/>
  <c r="J369" i="6"/>
  <c r="I369" i="6"/>
  <c r="K384" i="6"/>
  <c r="J384" i="6"/>
  <c r="I384" i="6"/>
  <c r="K401" i="6"/>
  <c r="J401" i="6"/>
  <c r="I401" i="6"/>
  <c r="K416" i="6"/>
  <c r="J416" i="6"/>
  <c r="I416" i="6"/>
  <c r="K433" i="6"/>
  <c r="J433" i="6"/>
  <c r="I433" i="6"/>
  <c r="K448" i="6"/>
  <c r="J448" i="6"/>
  <c r="I448" i="6"/>
  <c r="K465" i="6"/>
  <c r="J465" i="6"/>
  <c r="I465" i="6"/>
  <c r="K480" i="6"/>
  <c r="J480" i="6"/>
  <c r="I480" i="6"/>
  <c r="K497" i="6"/>
  <c r="J497" i="6"/>
  <c r="I497" i="6"/>
  <c r="K512" i="6"/>
  <c r="J512" i="6"/>
  <c r="I512" i="6"/>
  <c r="K529" i="6"/>
  <c r="J529" i="6"/>
  <c r="I529" i="6"/>
  <c r="K544" i="6"/>
  <c r="J544" i="6"/>
  <c r="I544" i="6"/>
  <c r="K561" i="6"/>
  <c r="J561" i="6"/>
  <c r="I561" i="6"/>
  <c r="K576" i="6"/>
  <c r="J576" i="6"/>
  <c r="I576" i="6"/>
  <c r="K593" i="6"/>
  <c r="J593" i="6"/>
  <c r="I593" i="6"/>
  <c r="K608" i="6"/>
  <c r="J608" i="6"/>
  <c r="I608" i="6"/>
  <c r="K625" i="6"/>
  <c r="J625" i="6"/>
  <c r="I625" i="6"/>
  <c r="K640" i="6"/>
  <c r="J640" i="6"/>
  <c r="I640" i="6"/>
  <c r="K657" i="6"/>
  <c r="J657" i="6"/>
  <c r="I657" i="6"/>
  <c r="K672" i="6"/>
  <c r="J672" i="6"/>
  <c r="I672" i="6"/>
  <c r="K689" i="6"/>
  <c r="J689" i="6"/>
  <c r="I689" i="6"/>
  <c r="K704" i="6"/>
  <c r="J704" i="6"/>
  <c r="I704" i="6"/>
  <c r="K721" i="6"/>
  <c r="J721" i="6"/>
  <c r="I721" i="6"/>
  <c r="K275" i="7"/>
  <c r="J275" i="7"/>
  <c r="I275" i="7"/>
  <c r="K387" i="7"/>
  <c r="J387" i="7"/>
  <c r="I387" i="7"/>
  <c r="K451" i="7"/>
  <c r="J451" i="7"/>
  <c r="I451" i="7"/>
  <c r="K531" i="7"/>
  <c r="J531" i="7"/>
  <c r="I531" i="7"/>
  <c r="K659" i="7"/>
  <c r="J659" i="7"/>
  <c r="I659" i="7"/>
  <c r="K691" i="7"/>
  <c r="J691" i="7"/>
  <c r="I691" i="7"/>
  <c r="K26" i="8"/>
  <c r="J26" i="8"/>
  <c r="I26" i="8"/>
  <c r="J415" i="8"/>
  <c r="K415" i="8"/>
  <c r="I415" i="8"/>
  <c r="J715" i="3"/>
  <c r="J584" i="4"/>
  <c r="I586" i="4"/>
  <c r="K586" i="4"/>
  <c r="J616" i="4"/>
  <c r="I618" i="4"/>
  <c r="K618" i="4"/>
  <c r="J648" i="4"/>
  <c r="I650" i="4"/>
  <c r="K650" i="4"/>
  <c r="K664" i="4"/>
  <c r="I664" i="4"/>
  <c r="J667" i="4"/>
  <c r="I667" i="4"/>
  <c r="K701" i="4"/>
  <c r="I701" i="4"/>
  <c r="K717" i="4"/>
  <c r="I717" i="4"/>
  <c r="K231" i="5"/>
  <c r="D23" i="10" s="1"/>
  <c r="J231" i="5"/>
  <c r="I231" i="5"/>
  <c r="K295" i="5"/>
  <c r="J295" i="5"/>
  <c r="I295" i="5"/>
  <c r="K359" i="5"/>
  <c r="J359" i="5"/>
  <c r="I359" i="5"/>
  <c r="K487" i="5"/>
  <c r="J487" i="5"/>
  <c r="I487" i="5"/>
  <c r="K652" i="5"/>
  <c r="J652" i="5"/>
  <c r="I652" i="5"/>
  <c r="K675" i="5"/>
  <c r="J675" i="5"/>
  <c r="I675" i="5"/>
  <c r="K29" i="6"/>
  <c r="J29" i="6"/>
  <c r="I29" i="6"/>
  <c r="I78" i="6"/>
  <c r="K78" i="6"/>
  <c r="J78" i="6"/>
  <c r="K104" i="6"/>
  <c r="J104" i="6"/>
  <c r="I104" i="6"/>
  <c r="K232" i="6"/>
  <c r="J232" i="6"/>
  <c r="I232" i="6"/>
  <c r="I7" i="3"/>
  <c r="I15" i="3"/>
  <c r="I25" i="3"/>
  <c r="I33" i="3"/>
  <c r="I41" i="3"/>
  <c r="I49" i="3"/>
  <c r="I57" i="3"/>
  <c r="I65" i="3"/>
  <c r="I73" i="3"/>
  <c r="I81" i="3"/>
  <c r="I89" i="3"/>
  <c r="I97" i="3"/>
  <c r="I105" i="3"/>
  <c r="I113" i="3"/>
  <c r="I121" i="3"/>
  <c r="I129" i="3"/>
  <c r="I137" i="3"/>
  <c r="I145" i="3"/>
  <c r="I153" i="3"/>
  <c r="I161" i="3"/>
  <c r="I169" i="3"/>
  <c r="I177" i="3"/>
  <c r="I185" i="3"/>
  <c r="I193" i="3"/>
  <c r="I201" i="3"/>
  <c r="I209" i="3"/>
  <c r="I217" i="3"/>
  <c r="I225" i="3"/>
  <c r="I233" i="3"/>
  <c r="I241" i="3"/>
  <c r="I249" i="3"/>
  <c r="I257" i="3"/>
  <c r="I265" i="3"/>
  <c r="I273" i="3"/>
  <c r="I281" i="3"/>
  <c r="I289" i="3"/>
  <c r="I297" i="3"/>
  <c r="I305" i="3"/>
  <c r="I313" i="3"/>
  <c r="I321" i="3"/>
  <c r="I329" i="3"/>
  <c r="I337" i="3"/>
  <c r="I345" i="3"/>
  <c r="I353" i="3"/>
  <c r="I361" i="3"/>
  <c r="I369" i="3"/>
  <c r="I377" i="3"/>
  <c r="I385" i="3"/>
  <c r="I393" i="3"/>
  <c r="I401" i="3"/>
  <c r="I409" i="3"/>
  <c r="I417" i="3"/>
  <c r="I425" i="3"/>
  <c r="I433" i="3"/>
  <c r="I441" i="3"/>
  <c r="I449" i="3"/>
  <c r="B24" i="10"/>
  <c r="J466" i="4"/>
  <c r="J471" i="4"/>
  <c r="K480" i="4"/>
  <c r="K488" i="4"/>
  <c r="K496" i="4"/>
  <c r="K504" i="4"/>
  <c r="K512" i="4"/>
  <c r="K520" i="4"/>
  <c r="K528" i="4"/>
  <c r="K536" i="4"/>
  <c r="K544" i="4"/>
  <c r="K552" i="4"/>
  <c r="K560" i="4"/>
  <c r="J568" i="4"/>
  <c r="K584" i="4"/>
  <c r="K589" i="4"/>
  <c r="I589" i="4"/>
  <c r="J603" i="4"/>
  <c r="I603" i="4"/>
  <c r="K616" i="4"/>
  <c r="K621" i="4"/>
  <c r="I621" i="4"/>
  <c r="J635" i="4"/>
  <c r="I635" i="4"/>
  <c r="K648" i="4"/>
  <c r="K653" i="4"/>
  <c r="I653" i="4"/>
  <c r="K677" i="4"/>
  <c r="I677" i="4"/>
  <c r="K704" i="4"/>
  <c r="J704" i="4"/>
  <c r="I704" i="4"/>
  <c r="K720" i="4"/>
  <c r="J720" i="4"/>
  <c r="I720" i="4"/>
  <c r="K271" i="5"/>
  <c r="J271" i="5"/>
  <c r="I271" i="5"/>
  <c r="K335" i="5"/>
  <c r="J335" i="5"/>
  <c r="I335" i="5"/>
  <c r="K383" i="5"/>
  <c r="J383" i="5"/>
  <c r="I383" i="5"/>
  <c r="K415" i="5"/>
  <c r="J415" i="5"/>
  <c r="I415" i="5"/>
  <c r="K447" i="5"/>
  <c r="J447" i="5"/>
  <c r="I447" i="5"/>
  <c r="K479" i="5"/>
  <c r="J479" i="5"/>
  <c r="I479" i="5"/>
  <c r="K511" i="5"/>
  <c r="J511" i="5"/>
  <c r="I511" i="5"/>
  <c r="K527" i="5"/>
  <c r="J527" i="5"/>
  <c r="I527" i="5"/>
  <c r="K543" i="5"/>
  <c r="J543" i="5"/>
  <c r="I543" i="5"/>
  <c r="K559" i="5"/>
  <c r="J559" i="5"/>
  <c r="I559" i="5"/>
  <c r="K575" i="5"/>
  <c r="J575" i="5"/>
  <c r="I575" i="5"/>
  <c r="K591" i="5"/>
  <c r="J591" i="5"/>
  <c r="I591" i="5"/>
  <c r="K607" i="5"/>
  <c r="J607" i="5"/>
  <c r="I607" i="5"/>
  <c r="K623" i="5"/>
  <c r="J623" i="5"/>
  <c r="I623" i="5"/>
  <c r="K639" i="5"/>
  <c r="J639" i="5"/>
  <c r="I639" i="5"/>
  <c r="I6" i="3"/>
  <c r="J7" i="3"/>
  <c r="I14" i="3"/>
  <c r="J15" i="3"/>
  <c r="I24" i="3"/>
  <c r="J25" i="3"/>
  <c r="I32" i="3"/>
  <c r="J33" i="3"/>
  <c r="I40" i="3"/>
  <c r="J41" i="3"/>
  <c r="I48" i="3"/>
  <c r="J49" i="3"/>
  <c r="I56" i="3"/>
  <c r="J57" i="3"/>
  <c r="I64" i="3"/>
  <c r="J65" i="3"/>
  <c r="I72" i="3"/>
  <c r="J73" i="3"/>
  <c r="I80" i="3"/>
  <c r="J81" i="3"/>
  <c r="I88" i="3"/>
  <c r="J89" i="3"/>
  <c r="I96" i="3"/>
  <c r="J97" i="3"/>
  <c r="I104" i="3"/>
  <c r="J105" i="3"/>
  <c r="I112" i="3"/>
  <c r="J113" i="3"/>
  <c r="I120" i="3"/>
  <c r="J121" i="3"/>
  <c r="I128" i="3"/>
  <c r="J129" i="3"/>
  <c r="I136" i="3"/>
  <c r="J137" i="3"/>
  <c r="I144" i="3"/>
  <c r="J145" i="3"/>
  <c r="I152" i="3"/>
  <c r="J153" i="3"/>
  <c r="I160" i="3"/>
  <c r="J161" i="3"/>
  <c r="I168" i="3"/>
  <c r="J169" i="3"/>
  <c r="I176" i="3"/>
  <c r="J177" i="3"/>
  <c r="I184" i="3"/>
  <c r="J185" i="3"/>
  <c r="I192" i="3"/>
  <c r="J193" i="3"/>
  <c r="I200" i="3"/>
  <c r="J201" i="3"/>
  <c r="I208" i="3"/>
  <c r="J209" i="3"/>
  <c r="I216" i="3"/>
  <c r="J217" i="3"/>
  <c r="I224" i="3"/>
  <c r="J225" i="3"/>
  <c r="I232" i="3"/>
  <c r="J233" i="3"/>
  <c r="I240" i="3"/>
  <c r="J241" i="3"/>
  <c r="I248" i="3"/>
  <c r="J249" i="3"/>
  <c r="I256" i="3"/>
  <c r="J257" i="3"/>
  <c r="I264" i="3"/>
  <c r="J265" i="3"/>
  <c r="I272" i="3"/>
  <c r="J273" i="3"/>
  <c r="I280" i="3"/>
  <c r="J281" i="3"/>
  <c r="I288" i="3"/>
  <c r="J289" i="3"/>
  <c r="I296" i="3"/>
  <c r="J297" i="3"/>
  <c r="I304" i="3"/>
  <c r="J305" i="3"/>
  <c r="I312" i="3"/>
  <c r="J313" i="3"/>
  <c r="I320" i="3"/>
  <c r="J321" i="3"/>
  <c r="I328" i="3"/>
  <c r="J329" i="3"/>
  <c r="I336" i="3"/>
  <c r="J337" i="3"/>
  <c r="I344" i="3"/>
  <c r="J345" i="3"/>
  <c r="I352" i="3"/>
  <c r="J353" i="3"/>
  <c r="I360" i="3"/>
  <c r="J361" i="3"/>
  <c r="I368" i="3"/>
  <c r="J369" i="3"/>
  <c r="I376" i="3"/>
  <c r="J377" i="3"/>
  <c r="I384" i="3"/>
  <c r="J385" i="3"/>
  <c r="I392" i="3"/>
  <c r="J393" i="3"/>
  <c r="I400" i="3"/>
  <c r="J401" i="3"/>
  <c r="I408" i="3"/>
  <c r="J409" i="3"/>
  <c r="I416" i="3"/>
  <c r="J417" i="3"/>
  <c r="I424" i="3"/>
  <c r="J425" i="3"/>
  <c r="I432" i="3"/>
  <c r="J433" i="3"/>
  <c r="I440" i="3"/>
  <c r="J441" i="3"/>
  <c r="I448" i="3"/>
  <c r="J449" i="3"/>
  <c r="I456" i="3"/>
  <c r="I464" i="3"/>
  <c r="I472" i="3"/>
  <c r="I480" i="3"/>
  <c r="I488" i="3"/>
  <c r="I496" i="3"/>
  <c r="I504" i="3"/>
  <c r="I512" i="3"/>
  <c r="I520" i="3"/>
  <c r="I528" i="3"/>
  <c r="I536" i="3"/>
  <c r="I544" i="3"/>
  <c r="I552" i="3"/>
  <c r="I560" i="3"/>
  <c r="I568" i="3"/>
  <c r="I576" i="3"/>
  <c r="I584" i="3"/>
  <c r="I592" i="3"/>
  <c r="I600" i="3"/>
  <c r="I608" i="3"/>
  <c r="I616" i="3"/>
  <c r="I624" i="3"/>
  <c r="I632" i="3"/>
  <c r="I640" i="3"/>
  <c r="I648" i="3"/>
  <c r="I656" i="3"/>
  <c r="I664" i="3"/>
  <c r="I672" i="3"/>
  <c r="I680" i="3"/>
  <c r="I688" i="3"/>
  <c r="I696" i="3"/>
  <c r="I704" i="3"/>
  <c r="I712" i="3"/>
  <c r="I720" i="3"/>
  <c r="I10" i="4"/>
  <c r="I18" i="4"/>
  <c r="I26" i="4"/>
  <c r="I34" i="4"/>
  <c r="I42" i="4"/>
  <c r="I50" i="4"/>
  <c r="I58" i="4"/>
  <c r="I66" i="4"/>
  <c r="I74" i="4"/>
  <c r="I82" i="4"/>
  <c r="I90" i="4"/>
  <c r="I98" i="4"/>
  <c r="I106" i="4"/>
  <c r="I114" i="4"/>
  <c r="I122" i="4"/>
  <c r="I130" i="4"/>
  <c r="I138" i="4"/>
  <c r="I146" i="4"/>
  <c r="I154" i="4"/>
  <c r="I162" i="4"/>
  <c r="I170" i="4"/>
  <c r="I178" i="4"/>
  <c r="I186" i="4"/>
  <c r="I194" i="4"/>
  <c r="I202" i="4"/>
  <c r="I210" i="4"/>
  <c r="I218" i="4"/>
  <c r="I226" i="4"/>
  <c r="I234" i="4"/>
  <c r="I242" i="4"/>
  <c r="I250" i="4"/>
  <c r="I258" i="4"/>
  <c r="I266" i="4"/>
  <c r="I274" i="4"/>
  <c r="I282" i="4"/>
  <c r="I290" i="4"/>
  <c r="I298" i="4"/>
  <c r="I306" i="4"/>
  <c r="I314" i="4"/>
  <c r="I322" i="4"/>
  <c r="I330" i="4"/>
  <c r="I338" i="4"/>
  <c r="I346" i="4"/>
  <c r="I354" i="4"/>
  <c r="I362" i="4"/>
  <c r="I370" i="4"/>
  <c r="I378" i="4"/>
  <c r="I386" i="4"/>
  <c r="I394" i="4"/>
  <c r="I402" i="4"/>
  <c r="I410" i="4"/>
  <c r="I418" i="4"/>
  <c r="I426" i="4"/>
  <c r="I434" i="4"/>
  <c r="I442" i="4"/>
  <c r="I450" i="4"/>
  <c r="I458" i="4"/>
  <c r="I465" i="4"/>
  <c r="I470" i="4"/>
  <c r="I474" i="4"/>
  <c r="I479" i="4"/>
  <c r="J483" i="4"/>
  <c r="J491" i="4"/>
  <c r="J499" i="4"/>
  <c r="J507" i="4"/>
  <c r="J515" i="4"/>
  <c r="J523" i="4"/>
  <c r="J531" i="4"/>
  <c r="J539" i="4"/>
  <c r="J547" i="4"/>
  <c r="J555" i="4"/>
  <c r="J576" i="4"/>
  <c r="I578" i="4"/>
  <c r="K578" i="4"/>
  <c r="J608" i="4"/>
  <c r="I610" i="4"/>
  <c r="K610" i="4"/>
  <c r="J640" i="4"/>
  <c r="I642" i="4"/>
  <c r="K642" i="4"/>
  <c r="J658" i="4"/>
  <c r="K680" i="4"/>
  <c r="I680" i="4"/>
  <c r="J683" i="4"/>
  <c r="I683" i="4"/>
  <c r="K247" i="5"/>
  <c r="J247" i="5"/>
  <c r="I247" i="5"/>
  <c r="K311" i="5"/>
  <c r="J311" i="5"/>
  <c r="I311" i="5"/>
  <c r="K680" i="5"/>
  <c r="J680" i="5"/>
  <c r="I680" i="5"/>
  <c r="K73" i="6"/>
  <c r="J73" i="6"/>
  <c r="I73" i="6"/>
  <c r="K157" i="6"/>
  <c r="J157" i="6"/>
  <c r="I157" i="6"/>
  <c r="K221" i="6"/>
  <c r="J221" i="6"/>
  <c r="I221" i="6"/>
  <c r="K265" i="6"/>
  <c r="J265" i="6"/>
  <c r="I265" i="6"/>
  <c r="I594" i="4"/>
  <c r="K594" i="4"/>
  <c r="I626" i="4"/>
  <c r="K626" i="4"/>
  <c r="K685" i="4"/>
  <c r="I685" i="4"/>
  <c r="K279" i="5"/>
  <c r="J279" i="5"/>
  <c r="I279" i="5"/>
  <c r="K343" i="5"/>
  <c r="J343" i="5"/>
  <c r="I343" i="5"/>
  <c r="K495" i="5"/>
  <c r="J495" i="5"/>
  <c r="I495" i="5"/>
  <c r="I5" i="3"/>
  <c r="J6" i="3"/>
  <c r="I13" i="3"/>
  <c r="J14" i="3"/>
  <c r="I23" i="3"/>
  <c r="J24" i="3"/>
  <c r="I31" i="3"/>
  <c r="J32" i="3"/>
  <c r="I39" i="3"/>
  <c r="J40" i="3"/>
  <c r="I47" i="3"/>
  <c r="J48" i="3"/>
  <c r="I55" i="3"/>
  <c r="J56" i="3"/>
  <c r="I63" i="3"/>
  <c r="J64" i="3"/>
  <c r="I71" i="3"/>
  <c r="J72" i="3"/>
  <c r="I79" i="3"/>
  <c r="J80" i="3"/>
  <c r="I87" i="3"/>
  <c r="J88" i="3"/>
  <c r="I95" i="3"/>
  <c r="J96" i="3"/>
  <c r="I103" i="3"/>
  <c r="J104" i="3"/>
  <c r="I111" i="3"/>
  <c r="J112" i="3"/>
  <c r="I119" i="3"/>
  <c r="J120" i="3"/>
  <c r="I127" i="3"/>
  <c r="J128" i="3"/>
  <c r="I135" i="3"/>
  <c r="J136" i="3"/>
  <c r="I143" i="3"/>
  <c r="J144" i="3"/>
  <c r="I151" i="3"/>
  <c r="J152" i="3"/>
  <c r="I159" i="3"/>
  <c r="J160" i="3"/>
  <c r="I167" i="3"/>
  <c r="J168" i="3"/>
  <c r="I175" i="3"/>
  <c r="J176" i="3"/>
  <c r="I183" i="3"/>
  <c r="J184" i="3"/>
  <c r="I191" i="3"/>
  <c r="J192" i="3"/>
  <c r="I199" i="3"/>
  <c r="J200" i="3"/>
  <c r="I207" i="3"/>
  <c r="J208" i="3"/>
  <c r="I215" i="3"/>
  <c r="J216" i="3"/>
  <c r="I223" i="3"/>
  <c r="J224" i="3"/>
  <c r="I231" i="3"/>
  <c r="J232" i="3"/>
  <c r="I239" i="3"/>
  <c r="J240" i="3"/>
  <c r="I247" i="3"/>
  <c r="J248" i="3"/>
  <c r="I255" i="3"/>
  <c r="J256" i="3"/>
  <c r="I263" i="3"/>
  <c r="J264" i="3"/>
  <c r="I271" i="3"/>
  <c r="J272" i="3"/>
  <c r="I279" i="3"/>
  <c r="J280" i="3"/>
  <c r="I287" i="3"/>
  <c r="J288" i="3"/>
  <c r="I295" i="3"/>
  <c r="J296" i="3"/>
  <c r="I303" i="3"/>
  <c r="J304" i="3"/>
  <c r="I311" i="3"/>
  <c r="J312" i="3"/>
  <c r="I319" i="3"/>
  <c r="J320" i="3"/>
  <c r="I327" i="3"/>
  <c r="J328" i="3"/>
  <c r="I335" i="3"/>
  <c r="J336" i="3"/>
  <c r="I343" i="3"/>
  <c r="J344" i="3"/>
  <c r="I351" i="3"/>
  <c r="J352" i="3"/>
  <c r="I359" i="3"/>
  <c r="J360" i="3"/>
  <c r="I367" i="3"/>
  <c r="J368" i="3"/>
  <c r="I375" i="3"/>
  <c r="J376" i="3"/>
  <c r="I383" i="3"/>
  <c r="J384" i="3"/>
  <c r="I391" i="3"/>
  <c r="J392" i="3"/>
  <c r="I399" i="3"/>
  <c r="J400" i="3"/>
  <c r="I407" i="3"/>
  <c r="J408" i="3"/>
  <c r="I415" i="3"/>
  <c r="J416" i="3"/>
  <c r="I423" i="3"/>
  <c r="J424" i="3"/>
  <c r="I431" i="3"/>
  <c r="J432" i="3"/>
  <c r="I439" i="3"/>
  <c r="J440" i="3"/>
  <c r="I447" i="3"/>
  <c r="J448" i="3"/>
  <c r="I455" i="3"/>
  <c r="J456" i="3"/>
  <c r="I463" i="3"/>
  <c r="J464" i="3"/>
  <c r="I471" i="3"/>
  <c r="J472" i="3"/>
  <c r="I479" i="3"/>
  <c r="J480" i="3"/>
  <c r="I487" i="3"/>
  <c r="J488" i="3"/>
  <c r="I495" i="3"/>
  <c r="J496" i="3"/>
  <c r="I503" i="3"/>
  <c r="J504" i="3"/>
  <c r="I511" i="3"/>
  <c r="J512" i="3"/>
  <c r="I519" i="3"/>
  <c r="J520" i="3"/>
  <c r="I527" i="3"/>
  <c r="J528" i="3"/>
  <c r="I535" i="3"/>
  <c r="J536" i="3"/>
  <c r="I543" i="3"/>
  <c r="J544" i="3"/>
  <c r="I551" i="3"/>
  <c r="J552" i="3"/>
  <c r="I559" i="3"/>
  <c r="J560" i="3"/>
  <c r="I567" i="3"/>
  <c r="J568" i="3"/>
  <c r="I575" i="3"/>
  <c r="J576" i="3"/>
  <c r="I583" i="3"/>
  <c r="J584" i="3"/>
  <c r="I591" i="3"/>
  <c r="J592" i="3"/>
  <c r="I599" i="3"/>
  <c r="J600" i="3"/>
  <c r="I607" i="3"/>
  <c r="J608" i="3"/>
  <c r="I615" i="3"/>
  <c r="J616" i="3"/>
  <c r="I623" i="3"/>
  <c r="J624" i="3"/>
  <c r="I631" i="3"/>
  <c r="J632" i="3"/>
  <c r="I639" i="3"/>
  <c r="J640" i="3"/>
  <c r="I647" i="3"/>
  <c r="J648" i="3"/>
  <c r="I655" i="3"/>
  <c r="J656" i="3"/>
  <c r="I663" i="3"/>
  <c r="J664" i="3"/>
  <c r="I671" i="3"/>
  <c r="J672" i="3"/>
  <c r="I679" i="3"/>
  <c r="J680" i="3"/>
  <c r="I687" i="3"/>
  <c r="J688" i="3"/>
  <c r="I695" i="3"/>
  <c r="J696" i="3"/>
  <c r="I703" i="3"/>
  <c r="J704" i="3"/>
  <c r="I711" i="3"/>
  <c r="J712" i="3"/>
  <c r="I719" i="3"/>
  <c r="J720" i="3"/>
  <c r="I9" i="4"/>
  <c r="J10" i="4"/>
  <c r="I17" i="4"/>
  <c r="J18" i="4"/>
  <c r="I25" i="4"/>
  <c r="J26" i="4"/>
  <c r="I33" i="4"/>
  <c r="J34" i="4"/>
  <c r="I41" i="4"/>
  <c r="J42" i="4"/>
  <c r="I49" i="4"/>
  <c r="J50" i="4"/>
  <c r="I57" i="4"/>
  <c r="J58" i="4"/>
  <c r="I65" i="4"/>
  <c r="J66" i="4"/>
  <c r="I73" i="4"/>
  <c r="J74" i="4"/>
  <c r="I81" i="4"/>
  <c r="J82" i="4"/>
  <c r="I89" i="4"/>
  <c r="J90" i="4"/>
  <c r="I97" i="4"/>
  <c r="J98" i="4"/>
  <c r="I105" i="4"/>
  <c r="J106" i="4"/>
  <c r="I113" i="4"/>
  <c r="J114" i="4"/>
  <c r="I121" i="4"/>
  <c r="J122" i="4"/>
  <c r="I129" i="4"/>
  <c r="J130" i="4"/>
  <c r="I137" i="4"/>
  <c r="J138" i="4"/>
  <c r="I145" i="4"/>
  <c r="J146" i="4"/>
  <c r="I153" i="4"/>
  <c r="J154" i="4"/>
  <c r="I161" i="4"/>
  <c r="J162" i="4"/>
  <c r="I169" i="4"/>
  <c r="J170" i="4"/>
  <c r="I177" i="4"/>
  <c r="J178" i="4"/>
  <c r="I185" i="4"/>
  <c r="J186" i="4"/>
  <c r="I193" i="4"/>
  <c r="J194" i="4"/>
  <c r="I201" i="4"/>
  <c r="J202" i="4"/>
  <c r="I209" i="4"/>
  <c r="J210" i="4"/>
  <c r="I217" i="4"/>
  <c r="J218" i="4"/>
  <c r="I225" i="4"/>
  <c r="J226" i="4"/>
  <c r="I233" i="4"/>
  <c r="J234" i="4"/>
  <c r="I241" i="4"/>
  <c r="J242" i="4"/>
  <c r="I249" i="4"/>
  <c r="J250" i="4"/>
  <c r="I257" i="4"/>
  <c r="J258" i="4"/>
  <c r="I265" i="4"/>
  <c r="J266" i="4"/>
  <c r="I273" i="4"/>
  <c r="J274" i="4"/>
  <c r="I281" i="4"/>
  <c r="J282" i="4"/>
  <c r="I289" i="4"/>
  <c r="J290" i="4"/>
  <c r="I297" i="4"/>
  <c r="J298" i="4"/>
  <c r="I305" i="4"/>
  <c r="J306" i="4"/>
  <c r="I313" i="4"/>
  <c r="J314" i="4"/>
  <c r="I321" i="4"/>
  <c r="J322" i="4"/>
  <c r="I329" i="4"/>
  <c r="J330" i="4"/>
  <c r="I337" i="4"/>
  <c r="J338" i="4"/>
  <c r="I345" i="4"/>
  <c r="J346" i="4"/>
  <c r="I353" i="4"/>
  <c r="J354" i="4"/>
  <c r="I361" i="4"/>
  <c r="J362" i="4"/>
  <c r="I369" i="4"/>
  <c r="J370" i="4"/>
  <c r="I377" i="4"/>
  <c r="J378" i="4"/>
  <c r="I385" i="4"/>
  <c r="J386" i="4"/>
  <c r="I393" i="4"/>
  <c r="J394" i="4"/>
  <c r="I401" i="4"/>
  <c r="J402" i="4"/>
  <c r="I409" i="4"/>
  <c r="J410" i="4"/>
  <c r="I417" i="4"/>
  <c r="J418" i="4"/>
  <c r="I425" i="4"/>
  <c r="J426" i="4"/>
  <c r="I433" i="4"/>
  <c r="J434" i="4"/>
  <c r="I441" i="4"/>
  <c r="J442" i="4"/>
  <c r="I449" i="4"/>
  <c r="J450" i="4"/>
  <c r="I457" i="4"/>
  <c r="J458" i="4"/>
  <c r="K465" i="4"/>
  <c r="K470" i="4"/>
  <c r="J474" i="4"/>
  <c r="J479" i="4"/>
  <c r="K483" i="4"/>
  <c r="K485" i="4"/>
  <c r="I485" i="4"/>
  <c r="K491" i="4"/>
  <c r="K493" i="4"/>
  <c r="I493" i="4"/>
  <c r="K499" i="4"/>
  <c r="K501" i="4"/>
  <c r="I501" i="4"/>
  <c r="K507" i="4"/>
  <c r="K509" i="4"/>
  <c r="I509" i="4"/>
  <c r="K515" i="4"/>
  <c r="K517" i="4"/>
  <c r="I517" i="4"/>
  <c r="K523" i="4"/>
  <c r="K525" i="4"/>
  <c r="I525" i="4"/>
  <c r="K531" i="4"/>
  <c r="K533" i="4"/>
  <c r="I533" i="4"/>
  <c r="K539" i="4"/>
  <c r="K541" i="4"/>
  <c r="I541" i="4"/>
  <c r="K547" i="4"/>
  <c r="K549" i="4"/>
  <c r="I549" i="4"/>
  <c r="K555" i="4"/>
  <c r="K557" i="4"/>
  <c r="I557" i="4"/>
  <c r="J563" i="4"/>
  <c r="K576" i="4"/>
  <c r="K579" i="4"/>
  <c r="K581" i="4"/>
  <c r="I581" i="4"/>
  <c r="J595" i="4"/>
  <c r="I595" i="4"/>
  <c r="J597" i="4"/>
  <c r="K608" i="4"/>
  <c r="K611" i="4"/>
  <c r="K613" i="4"/>
  <c r="I613" i="4"/>
  <c r="J627" i="4"/>
  <c r="I627" i="4"/>
  <c r="J629" i="4"/>
  <c r="K640" i="4"/>
  <c r="K643" i="4"/>
  <c r="K645" i="4"/>
  <c r="I645" i="4"/>
  <c r="J659" i="4"/>
  <c r="I659" i="4"/>
  <c r="J661" i="4"/>
  <c r="J688" i="4"/>
  <c r="K691" i="4"/>
  <c r="K693" i="4"/>
  <c r="I693" i="4"/>
  <c r="K15" i="5"/>
  <c r="J15" i="5"/>
  <c r="I15" i="5"/>
  <c r="K31" i="5"/>
  <c r="J31" i="5"/>
  <c r="I31" i="5"/>
  <c r="K47" i="5"/>
  <c r="J47" i="5"/>
  <c r="I47" i="5"/>
  <c r="K63" i="5"/>
  <c r="J63" i="5"/>
  <c r="I63" i="5"/>
  <c r="K79" i="5"/>
  <c r="J79" i="5"/>
  <c r="I79" i="5"/>
  <c r="K95" i="5"/>
  <c r="J95" i="5"/>
  <c r="I95" i="5"/>
  <c r="K111" i="5"/>
  <c r="J111" i="5"/>
  <c r="I111" i="5"/>
  <c r="K127" i="5"/>
  <c r="J127" i="5"/>
  <c r="I127" i="5"/>
  <c r="K143" i="5"/>
  <c r="J143" i="5"/>
  <c r="I143" i="5"/>
  <c r="K159" i="5"/>
  <c r="J159" i="5"/>
  <c r="I159" i="5"/>
  <c r="K175" i="5"/>
  <c r="J175" i="5"/>
  <c r="I175" i="5"/>
  <c r="K191" i="5"/>
  <c r="J191" i="5"/>
  <c r="I191" i="5"/>
  <c r="K207" i="5"/>
  <c r="J207" i="5"/>
  <c r="I207" i="5"/>
  <c r="K223" i="5"/>
  <c r="J223" i="5"/>
  <c r="I223" i="5"/>
  <c r="K287" i="5"/>
  <c r="J287" i="5"/>
  <c r="I287" i="5"/>
  <c r="K351" i="5"/>
  <c r="J351" i="5"/>
  <c r="I351" i="5"/>
  <c r="K375" i="5"/>
  <c r="J375" i="5"/>
  <c r="I375" i="5"/>
  <c r="K407" i="5"/>
  <c r="J407" i="5"/>
  <c r="I407" i="5"/>
  <c r="K439" i="5"/>
  <c r="J439" i="5"/>
  <c r="I439" i="5"/>
  <c r="K471" i="5"/>
  <c r="J471" i="5"/>
  <c r="I471" i="5"/>
  <c r="K716" i="5"/>
  <c r="J716" i="5"/>
  <c r="I716" i="5"/>
  <c r="I14" i="6"/>
  <c r="K14" i="6"/>
  <c r="J14" i="6"/>
  <c r="K40" i="6"/>
  <c r="J40" i="6"/>
  <c r="I40" i="6"/>
  <c r="B26" i="10" a="1"/>
  <c r="B26" i="10" s="1"/>
  <c r="J5" i="3"/>
  <c r="N18" i="3" s="1"/>
  <c r="J13" i="3"/>
  <c r="J23" i="3"/>
  <c r="J31" i="3"/>
  <c r="J39" i="3"/>
  <c r="J47" i="3"/>
  <c r="J55" i="3"/>
  <c r="J63" i="3"/>
  <c r="J71" i="3"/>
  <c r="J79" i="3"/>
  <c r="J87" i="3"/>
  <c r="J95" i="3"/>
  <c r="J103" i="3"/>
  <c r="J111" i="3"/>
  <c r="J119" i="3"/>
  <c r="J127" i="3"/>
  <c r="J135" i="3"/>
  <c r="J143" i="3"/>
  <c r="J151" i="3"/>
  <c r="J159" i="3"/>
  <c r="J167" i="3"/>
  <c r="J175" i="3"/>
  <c r="J183" i="3"/>
  <c r="J191" i="3"/>
  <c r="J199" i="3"/>
  <c r="J207" i="3"/>
  <c r="J215" i="3"/>
  <c r="J223" i="3"/>
  <c r="J231" i="3"/>
  <c r="J239" i="3"/>
  <c r="J247" i="3"/>
  <c r="J255" i="3"/>
  <c r="J263" i="3"/>
  <c r="J271" i="3"/>
  <c r="J279" i="3"/>
  <c r="J287" i="3"/>
  <c r="J295" i="3"/>
  <c r="J303" i="3"/>
  <c r="J311" i="3"/>
  <c r="J319" i="3"/>
  <c r="J327" i="3"/>
  <c r="J335" i="3"/>
  <c r="J343" i="3"/>
  <c r="J351" i="3"/>
  <c r="J359" i="3"/>
  <c r="J367" i="3"/>
  <c r="J375" i="3"/>
  <c r="J383" i="3"/>
  <c r="J391" i="3"/>
  <c r="J399" i="3"/>
  <c r="J407" i="3"/>
  <c r="J415" i="3"/>
  <c r="J423" i="3"/>
  <c r="J431" i="3"/>
  <c r="J439" i="3"/>
  <c r="J447" i="3"/>
  <c r="I454" i="3"/>
  <c r="J455" i="3"/>
  <c r="I462" i="3"/>
  <c r="J463" i="3"/>
  <c r="I470" i="3"/>
  <c r="J471" i="3"/>
  <c r="I478" i="3"/>
  <c r="J479" i="3"/>
  <c r="I486" i="3"/>
  <c r="J487" i="3"/>
  <c r="I494" i="3"/>
  <c r="J495" i="3"/>
  <c r="I502" i="3"/>
  <c r="J503" i="3"/>
  <c r="I510" i="3"/>
  <c r="J511" i="3"/>
  <c r="I518" i="3"/>
  <c r="J519" i="3"/>
  <c r="I526" i="3"/>
  <c r="J527" i="3"/>
  <c r="I534" i="3"/>
  <c r="J535" i="3"/>
  <c r="I542" i="3"/>
  <c r="J543" i="3"/>
  <c r="I550" i="3"/>
  <c r="J551" i="3"/>
  <c r="I558" i="3"/>
  <c r="J559" i="3"/>
  <c r="I566" i="3"/>
  <c r="J567" i="3"/>
  <c r="I574" i="3"/>
  <c r="J575" i="3"/>
  <c r="I582" i="3"/>
  <c r="J583" i="3"/>
  <c r="I590" i="3"/>
  <c r="J591" i="3"/>
  <c r="I598" i="3"/>
  <c r="J599" i="3"/>
  <c r="I606" i="3"/>
  <c r="J607" i="3"/>
  <c r="I614" i="3"/>
  <c r="J615" i="3"/>
  <c r="I622" i="3"/>
  <c r="J623" i="3"/>
  <c r="I630" i="3"/>
  <c r="J631" i="3"/>
  <c r="I638" i="3"/>
  <c r="J639" i="3"/>
  <c r="I646" i="3"/>
  <c r="J647" i="3"/>
  <c r="I654" i="3"/>
  <c r="J655" i="3"/>
  <c r="I662" i="3"/>
  <c r="J663" i="3"/>
  <c r="I670" i="3"/>
  <c r="J671" i="3"/>
  <c r="I678" i="3"/>
  <c r="J679" i="3"/>
  <c r="I686" i="3"/>
  <c r="J687" i="3"/>
  <c r="I694" i="3"/>
  <c r="J695" i="3"/>
  <c r="I702" i="3"/>
  <c r="J703" i="3"/>
  <c r="I710" i="3"/>
  <c r="J711" i="3"/>
  <c r="I718" i="3"/>
  <c r="J719" i="3"/>
  <c r="I8" i="4"/>
  <c r="J9" i="4"/>
  <c r="N3" i="4" s="1"/>
  <c r="I16" i="4"/>
  <c r="J17" i="4"/>
  <c r="I24" i="4"/>
  <c r="J25" i="4"/>
  <c r="I32" i="4"/>
  <c r="J33" i="4"/>
  <c r="I40" i="4"/>
  <c r="J41" i="4"/>
  <c r="I48" i="4"/>
  <c r="J49" i="4"/>
  <c r="I56" i="4"/>
  <c r="J57" i="4"/>
  <c r="I64" i="4"/>
  <c r="J65" i="4"/>
  <c r="I72" i="4"/>
  <c r="J73" i="4"/>
  <c r="I80" i="4"/>
  <c r="J81" i="4"/>
  <c r="I88" i="4"/>
  <c r="J89" i="4"/>
  <c r="I96" i="4"/>
  <c r="J97" i="4"/>
  <c r="I104" i="4"/>
  <c r="J105" i="4"/>
  <c r="I112" i="4"/>
  <c r="J113" i="4"/>
  <c r="I120" i="4"/>
  <c r="J121" i="4"/>
  <c r="I128" i="4"/>
  <c r="J129" i="4"/>
  <c r="I136" i="4"/>
  <c r="J137" i="4"/>
  <c r="I144" i="4"/>
  <c r="J145" i="4"/>
  <c r="I152" i="4"/>
  <c r="J153" i="4"/>
  <c r="I160" i="4"/>
  <c r="J161" i="4"/>
  <c r="I168" i="4"/>
  <c r="J169" i="4"/>
  <c r="I176" i="4"/>
  <c r="J177" i="4"/>
  <c r="I184" i="4"/>
  <c r="J185" i="4"/>
  <c r="I192" i="4"/>
  <c r="J193" i="4"/>
  <c r="I200" i="4"/>
  <c r="J201" i="4"/>
  <c r="I208" i="4"/>
  <c r="J209" i="4"/>
  <c r="I216" i="4"/>
  <c r="J217" i="4"/>
  <c r="I224" i="4"/>
  <c r="J225" i="4"/>
  <c r="I232" i="4"/>
  <c r="J233" i="4"/>
  <c r="I240" i="4"/>
  <c r="J241" i="4"/>
  <c r="I248" i="4"/>
  <c r="J249" i="4"/>
  <c r="I256" i="4"/>
  <c r="J257" i="4"/>
  <c r="I264" i="4"/>
  <c r="J265" i="4"/>
  <c r="I272" i="4"/>
  <c r="J273" i="4"/>
  <c r="I280" i="4"/>
  <c r="J281" i="4"/>
  <c r="I288" i="4"/>
  <c r="J289" i="4"/>
  <c r="I296" i="4"/>
  <c r="J297" i="4"/>
  <c r="I304" i="4"/>
  <c r="J305" i="4"/>
  <c r="I312" i="4"/>
  <c r="J313" i="4"/>
  <c r="I320" i="4"/>
  <c r="J321" i="4"/>
  <c r="I328" i="4"/>
  <c r="J329" i="4"/>
  <c r="I336" i="4"/>
  <c r="J337" i="4"/>
  <c r="I344" i="4"/>
  <c r="J345" i="4"/>
  <c r="I352" i="4"/>
  <c r="J353" i="4"/>
  <c r="I360" i="4"/>
  <c r="J361" i="4"/>
  <c r="I368" i="4"/>
  <c r="J369" i="4"/>
  <c r="I376" i="4"/>
  <c r="J377" i="4"/>
  <c r="I384" i="4"/>
  <c r="J385" i="4"/>
  <c r="I392" i="4"/>
  <c r="J393" i="4"/>
  <c r="I400" i="4"/>
  <c r="J401" i="4"/>
  <c r="I408" i="4"/>
  <c r="J409" i="4"/>
  <c r="I416" i="4"/>
  <c r="J417" i="4"/>
  <c r="I424" i="4"/>
  <c r="J425" i="4"/>
  <c r="I432" i="4"/>
  <c r="J433" i="4"/>
  <c r="I440" i="4"/>
  <c r="J441" i="4"/>
  <c r="I448" i="4"/>
  <c r="J449" i="4"/>
  <c r="I456" i="4"/>
  <c r="J457" i="4"/>
  <c r="J464" i="4"/>
  <c r="J469" i="4"/>
  <c r="I478" i="4"/>
  <c r="I482" i="4"/>
  <c r="I486" i="4"/>
  <c r="I490" i="4"/>
  <c r="I494" i="4"/>
  <c r="I498" i="4"/>
  <c r="I502" i="4"/>
  <c r="I506" i="4"/>
  <c r="I510" i="4"/>
  <c r="I514" i="4"/>
  <c r="I518" i="4"/>
  <c r="I522" i="4"/>
  <c r="I526" i="4"/>
  <c r="I530" i="4"/>
  <c r="I534" i="4"/>
  <c r="I538" i="4"/>
  <c r="I542" i="4"/>
  <c r="I546" i="4"/>
  <c r="I550" i="4"/>
  <c r="I554" i="4"/>
  <c r="I558" i="4"/>
  <c r="K563" i="4"/>
  <c r="K565" i="4"/>
  <c r="I565" i="4"/>
  <c r="J571" i="4"/>
  <c r="J600" i="4"/>
  <c r="I602" i="4"/>
  <c r="K602" i="4"/>
  <c r="J632" i="4"/>
  <c r="I634" i="4"/>
  <c r="K634" i="4"/>
  <c r="J664" i="4"/>
  <c r="K667" i="4"/>
  <c r="K669" i="4"/>
  <c r="I669" i="4"/>
  <c r="K696" i="4"/>
  <c r="I696" i="4"/>
  <c r="K709" i="4"/>
  <c r="I709" i="4"/>
  <c r="K263" i="5"/>
  <c r="J263" i="5"/>
  <c r="I263" i="5"/>
  <c r="K327" i="5"/>
  <c r="J327" i="5"/>
  <c r="I327" i="5"/>
  <c r="K503" i="5"/>
  <c r="J503" i="5"/>
  <c r="I503" i="5"/>
  <c r="I693" i="5"/>
  <c r="K693" i="5"/>
  <c r="J693" i="5"/>
  <c r="K464" i="4"/>
  <c r="C23" i="10" s="1"/>
  <c r="K469" i="4"/>
  <c r="K478" i="4"/>
  <c r="J482" i="4"/>
  <c r="K486" i="4"/>
  <c r="J490" i="4"/>
  <c r="K494" i="4"/>
  <c r="J498" i="4"/>
  <c r="K502" i="4"/>
  <c r="J506" i="4"/>
  <c r="K510" i="4"/>
  <c r="J514" i="4"/>
  <c r="K518" i="4"/>
  <c r="J522" i="4"/>
  <c r="K526" i="4"/>
  <c r="J530" i="4"/>
  <c r="K534" i="4"/>
  <c r="J538" i="4"/>
  <c r="K542" i="4"/>
  <c r="J546" i="4"/>
  <c r="K550" i="4"/>
  <c r="J554" i="4"/>
  <c r="K558" i="4"/>
  <c r="I562" i="4"/>
  <c r="I566" i="4"/>
  <c r="K571" i="4"/>
  <c r="K573" i="4"/>
  <c r="I573" i="4"/>
  <c r="J587" i="4"/>
  <c r="I587" i="4"/>
  <c r="J589" i="4"/>
  <c r="K600" i="4"/>
  <c r="K605" i="4"/>
  <c r="I605" i="4"/>
  <c r="J619" i="4"/>
  <c r="I619" i="4"/>
  <c r="J621" i="4"/>
  <c r="K632" i="4"/>
  <c r="K637" i="4"/>
  <c r="I637" i="4"/>
  <c r="J651" i="4"/>
  <c r="I651" i="4"/>
  <c r="J653" i="4"/>
  <c r="K672" i="4"/>
  <c r="I672" i="4"/>
  <c r="J675" i="4"/>
  <c r="I675" i="4"/>
  <c r="K712" i="4"/>
  <c r="J712" i="4"/>
  <c r="I712" i="4"/>
  <c r="K239" i="5"/>
  <c r="J239" i="5"/>
  <c r="I239" i="5"/>
  <c r="K303" i="5"/>
  <c r="J303" i="5"/>
  <c r="I303" i="5"/>
  <c r="K367" i="5"/>
  <c r="J367" i="5"/>
  <c r="I367" i="5"/>
  <c r="K399" i="5"/>
  <c r="J399" i="5"/>
  <c r="I399" i="5"/>
  <c r="K431" i="5"/>
  <c r="J431" i="5"/>
  <c r="I431" i="5"/>
  <c r="K463" i="5"/>
  <c r="J463" i="5"/>
  <c r="I463" i="5"/>
  <c r="K519" i="5"/>
  <c r="J519" i="5"/>
  <c r="I519" i="5"/>
  <c r="K535" i="5"/>
  <c r="J535" i="5"/>
  <c r="I535" i="5"/>
  <c r="K551" i="5"/>
  <c r="J551" i="5"/>
  <c r="I551" i="5"/>
  <c r="K567" i="5"/>
  <c r="J567" i="5"/>
  <c r="I567" i="5"/>
  <c r="K583" i="5"/>
  <c r="J583" i="5"/>
  <c r="I583" i="5"/>
  <c r="K599" i="5"/>
  <c r="J599" i="5"/>
  <c r="I599" i="5"/>
  <c r="K615" i="5"/>
  <c r="J615" i="5"/>
  <c r="I615" i="5"/>
  <c r="K631" i="5"/>
  <c r="J631" i="5"/>
  <c r="I631" i="5"/>
  <c r="K663" i="5"/>
  <c r="J663" i="5"/>
  <c r="I663" i="5"/>
  <c r="K9" i="6"/>
  <c r="J9" i="6"/>
  <c r="I9" i="6"/>
  <c r="K93" i="6"/>
  <c r="J93" i="6"/>
  <c r="I93" i="6"/>
  <c r="I142" i="6"/>
  <c r="K142" i="6"/>
  <c r="J142" i="6"/>
  <c r="K168" i="6"/>
  <c r="J168" i="6"/>
  <c r="I168" i="6"/>
  <c r="K201" i="6"/>
  <c r="J201" i="6"/>
  <c r="I201" i="6"/>
  <c r="K666" i="4"/>
  <c r="K674" i="4"/>
  <c r="K682" i="4"/>
  <c r="K690" i="4"/>
  <c r="K698" i="4"/>
  <c r="K706" i="4"/>
  <c r="K714" i="4"/>
  <c r="K2" i="5"/>
  <c r="K3" i="5"/>
  <c r="K4" i="5"/>
  <c r="K12" i="5"/>
  <c r="K20" i="5"/>
  <c r="K28" i="5"/>
  <c r="K36" i="5"/>
  <c r="K44" i="5"/>
  <c r="K52" i="5"/>
  <c r="K60" i="5"/>
  <c r="K68" i="5"/>
  <c r="K76" i="5"/>
  <c r="K84" i="5"/>
  <c r="K92" i="5"/>
  <c r="K100" i="5"/>
  <c r="K108" i="5"/>
  <c r="K116" i="5"/>
  <c r="K124" i="5"/>
  <c r="K132" i="5"/>
  <c r="K140" i="5"/>
  <c r="K148" i="5"/>
  <c r="K156" i="5"/>
  <c r="K164" i="5"/>
  <c r="K172" i="5"/>
  <c r="K180" i="5"/>
  <c r="K188" i="5"/>
  <c r="K196" i="5"/>
  <c r="K204" i="5"/>
  <c r="K212" i="5"/>
  <c r="K220" i="5"/>
  <c r="K228" i="5"/>
  <c r="K236" i="5"/>
  <c r="K244" i="5"/>
  <c r="K252" i="5"/>
  <c r="K260" i="5"/>
  <c r="K268" i="5"/>
  <c r="K276" i="5"/>
  <c r="K284" i="5"/>
  <c r="K292" i="5"/>
  <c r="K300" i="5"/>
  <c r="K308" i="5"/>
  <c r="K316" i="5"/>
  <c r="K324" i="5"/>
  <c r="K332" i="5"/>
  <c r="K340" i="5"/>
  <c r="K348" i="5"/>
  <c r="K356" i="5"/>
  <c r="K364" i="5"/>
  <c r="K372" i="5"/>
  <c r="K380" i="5"/>
  <c r="K388" i="5"/>
  <c r="K396" i="5"/>
  <c r="K404" i="5"/>
  <c r="K412" i="5"/>
  <c r="K420" i="5"/>
  <c r="K428" i="5"/>
  <c r="K436" i="5"/>
  <c r="K444" i="5"/>
  <c r="K452" i="5"/>
  <c r="K460" i="5"/>
  <c r="K468" i="5"/>
  <c r="K476" i="5"/>
  <c r="K484" i="5"/>
  <c r="K492" i="5"/>
  <c r="D24" i="10" s="1"/>
  <c r="K500" i="5"/>
  <c r="K508" i="5"/>
  <c r="K516" i="5"/>
  <c r="K524" i="5"/>
  <c r="K532" i="5"/>
  <c r="K540" i="5"/>
  <c r="K548" i="5"/>
  <c r="K556" i="5"/>
  <c r="K564" i="5"/>
  <c r="K572" i="5"/>
  <c r="K580" i="5"/>
  <c r="K588" i="5"/>
  <c r="K596" i="5"/>
  <c r="K604" i="5"/>
  <c r="K612" i="5"/>
  <c r="K620" i="5"/>
  <c r="K628" i="5"/>
  <c r="K636" i="5"/>
  <c r="K644" i="5"/>
  <c r="K661" i="5"/>
  <c r="K667" i="5"/>
  <c r="K672" i="5"/>
  <c r="K678" i="5"/>
  <c r="K690" i="5"/>
  <c r="J702" i="5"/>
  <c r="I702" i="5"/>
  <c r="K32" i="6"/>
  <c r="J32" i="6"/>
  <c r="I32" i="6"/>
  <c r="J38" i="6"/>
  <c r="K46" i="6"/>
  <c r="J61" i="6"/>
  <c r="K65" i="6"/>
  <c r="J65" i="6"/>
  <c r="K96" i="6"/>
  <c r="J96" i="6"/>
  <c r="I96" i="6"/>
  <c r="J102" i="6"/>
  <c r="K110" i="6"/>
  <c r="J125" i="6"/>
  <c r="K129" i="6"/>
  <c r="J129" i="6"/>
  <c r="K160" i="6"/>
  <c r="J160" i="6"/>
  <c r="I160" i="6"/>
  <c r="J166" i="6"/>
  <c r="K174" i="6"/>
  <c r="J189" i="6"/>
  <c r="K193" i="6"/>
  <c r="J193" i="6"/>
  <c r="K224" i="6"/>
  <c r="J224" i="6"/>
  <c r="I224" i="6"/>
  <c r="J253" i="6"/>
  <c r="K257" i="6"/>
  <c r="J257" i="6"/>
  <c r="K27" i="7"/>
  <c r="J27" i="7"/>
  <c r="I27" i="7"/>
  <c r="K59" i="7"/>
  <c r="J59" i="7"/>
  <c r="I59" i="7"/>
  <c r="K91" i="7"/>
  <c r="J91" i="7"/>
  <c r="I91" i="7"/>
  <c r="K123" i="7"/>
  <c r="J123" i="7"/>
  <c r="I123" i="7"/>
  <c r="K155" i="7"/>
  <c r="J155" i="7"/>
  <c r="I155" i="7"/>
  <c r="K187" i="7"/>
  <c r="J187" i="7"/>
  <c r="I187" i="7"/>
  <c r="K219" i="7"/>
  <c r="J219" i="7"/>
  <c r="I219" i="7"/>
  <c r="K251" i="7"/>
  <c r="J251" i="7"/>
  <c r="I251" i="7"/>
  <c r="K315" i="7"/>
  <c r="J315" i="7"/>
  <c r="I315" i="7"/>
  <c r="K363" i="7"/>
  <c r="J363" i="7"/>
  <c r="I363" i="7"/>
  <c r="K427" i="7"/>
  <c r="J427" i="7"/>
  <c r="I427" i="7"/>
  <c r="K504" i="7"/>
  <c r="J504" i="7"/>
  <c r="I504" i="7"/>
  <c r="K632" i="7"/>
  <c r="J632" i="7"/>
  <c r="I632" i="7"/>
  <c r="I19" i="8"/>
  <c r="K19" i="8"/>
  <c r="J19" i="8"/>
  <c r="I147" i="8"/>
  <c r="K147" i="8"/>
  <c r="J147" i="8"/>
  <c r="I489" i="5"/>
  <c r="I497" i="5"/>
  <c r="I505" i="5"/>
  <c r="I513" i="5"/>
  <c r="I521" i="5"/>
  <c r="I529" i="5"/>
  <c r="I537" i="5"/>
  <c r="I545" i="5"/>
  <c r="I553" i="5"/>
  <c r="I561" i="5"/>
  <c r="I569" i="5"/>
  <c r="I577" i="5"/>
  <c r="I585" i="5"/>
  <c r="I593" i="5"/>
  <c r="I601" i="5"/>
  <c r="I609" i="5"/>
  <c r="I617" i="5"/>
  <c r="I625" i="5"/>
  <c r="I633" i="5"/>
  <c r="I641" i="5"/>
  <c r="I647" i="5"/>
  <c r="I659" i="5"/>
  <c r="I664" i="5"/>
  <c r="J677" i="5"/>
  <c r="I682" i="5"/>
  <c r="I694" i="5"/>
  <c r="I708" i="5"/>
  <c r="K719" i="5"/>
  <c r="J719" i="5"/>
  <c r="K24" i="6"/>
  <c r="J24" i="6"/>
  <c r="I24" i="6"/>
  <c r="J30" i="6"/>
  <c r="I45" i="6"/>
  <c r="K57" i="6"/>
  <c r="J57" i="6"/>
  <c r="K88" i="6"/>
  <c r="J88" i="6"/>
  <c r="I88" i="6"/>
  <c r="J94" i="6"/>
  <c r="I109" i="6"/>
  <c r="K121" i="6"/>
  <c r="J121" i="6"/>
  <c r="K152" i="6"/>
  <c r="J152" i="6"/>
  <c r="I152" i="6"/>
  <c r="J158" i="6"/>
  <c r="I173" i="6"/>
  <c r="K185" i="6"/>
  <c r="J185" i="6"/>
  <c r="K216" i="6"/>
  <c r="J216" i="6"/>
  <c r="I216" i="6"/>
  <c r="I237" i="6"/>
  <c r="K249" i="6"/>
  <c r="J249" i="6"/>
  <c r="K280" i="6"/>
  <c r="J280" i="6"/>
  <c r="I280" i="6"/>
  <c r="K297" i="6"/>
  <c r="J297" i="6"/>
  <c r="I297" i="6"/>
  <c r="K312" i="6"/>
  <c r="J312" i="6"/>
  <c r="I312" i="6"/>
  <c r="K329" i="6"/>
  <c r="J329" i="6"/>
  <c r="I329" i="6"/>
  <c r="K344" i="6"/>
  <c r="J344" i="6"/>
  <c r="I344" i="6"/>
  <c r="K361" i="6"/>
  <c r="J361" i="6"/>
  <c r="I361" i="6"/>
  <c r="K376" i="6"/>
  <c r="J376" i="6"/>
  <c r="I376" i="6"/>
  <c r="K393" i="6"/>
  <c r="J393" i="6"/>
  <c r="I393" i="6"/>
  <c r="K408" i="6"/>
  <c r="J408" i="6"/>
  <c r="I408" i="6"/>
  <c r="K425" i="6"/>
  <c r="J425" i="6"/>
  <c r="I425" i="6"/>
  <c r="K440" i="6"/>
  <c r="J440" i="6"/>
  <c r="I440" i="6"/>
  <c r="K457" i="6"/>
  <c r="J457" i="6"/>
  <c r="I457" i="6"/>
  <c r="K472" i="6"/>
  <c r="J472" i="6"/>
  <c r="I472" i="6"/>
  <c r="K489" i="6"/>
  <c r="J489" i="6"/>
  <c r="I489" i="6"/>
  <c r="K504" i="6"/>
  <c r="J504" i="6"/>
  <c r="I504" i="6"/>
  <c r="K521" i="6"/>
  <c r="J521" i="6"/>
  <c r="I521" i="6"/>
  <c r="K536" i="6"/>
  <c r="J536" i="6"/>
  <c r="I536" i="6"/>
  <c r="K553" i="6"/>
  <c r="J553" i="6"/>
  <c r="I553" i="6"/>
  <c r="K568" i="6"/>
  <c r="J568" i="6"/>
  <c r="I568" i="6"/>
  <c r="K585" i="6"/>
  <c r="J585" i="6"/>
  <c r="I585" i="6"/>
  <c r="K600" i="6"/>
  <c r="J600" i="6"/>
  <c r="I600" i="6"/>
  <c r="K617" i="6"/>
  <c r="J617" i="6"/>
  <c r="I617" i="6"/>
  <c r="K632" i="6"/>
  <c r="J632" i="6"/>
  <c r="I632" i="6"/>
  <c r="K649" i="6"/>
  <c r="J649" i="6"/>
  <c r="I649" i="6"/>
  <c r="K664" i="6"/>
  <c r="J664" i="6"/>
  <c r="I664" i="6"/>
  <c r="K681" i="6"/>
  <c r="J681" i="6"/>
  <c r="I681" i="6"/>
  <c r="K696" i="6"/>
  <c r="J696" i="6"/>
  <c r="I696" i="6"/>
  <c r="K713" i="6"/>
  <c r="J713" i="6"/>
  <c r="I713" i="6"/>
  <c r="K291" i="7"/>
  <c r="J291" i="7"/>
  <c r="I291" i="7"/>
  <c r="K339" i="7"/>
  <c r="J339" i="7"/>
  <c r="I339" i="7"/>
  <c r="K403" i="7"/>
  <c r="J403" i="7"/>
  <c r="I403" i="7"/>
  <c r="K563" i="7"/>
  <c r="J563" i="7"/>
  <c r="I563" i="7"/>
  <c r="K683" i="7"/>
  <c r="J683" i="7"/>
  <c r="I683" i="7"/>
  <c r="J710" i="5"/>
  <c r="I710" i="5"/>
  <c r="K16" i="6"/>
  <c r="J16" i="6"/>
  <c r="I16" i="6"/>
  <c r="K49" i="6"/>
  <c r="J49" i="6"/>
  <c r="K80" i="6"/>
  <c r="J80" i="6"/>
  <c r="I80" i="6"/>
  <c r="K113" i="6"/>
  <c r="J113" i="6"/>
  <c r="K144" i="6"/>
  <c r="J144" i="6"/>
  <c r="I144" i="6"/>
  <c r="K177" i="6"/>
  <c r="J177" i="6"/>
  <c r="K208" i="6"/>
  <c r="J208" i="6"/>
  <c r="I208" i="6"/>
  <c r="J237" i="6"/>
  <c r="K241" i="6"/>
  <c r="J241" i="6"/>
  <c r="K272" i="6"/>
  <c r="J272" i="6"/>
  <c r="I272" i="6"/>
  <c r="K19" i="7"/>
  <c r="J19" i="7"/>
  <c r="I19" i="7"/>
  <c r="K51" i="7"/>
  <c r="J51" i="7"/>
  <c r="I51" i="7"/>
  <c r="K83" i="7"/>
  <c r="J83" i="7"/>
  <c r="I83" i="7"/>
  <c r="K115" i="7"/>
  <c r="J115" i="7"/>
  <c r="I115" i="7"/>
  <c r="K147" i="7"/>
  <c r="J147" i="7"/>
  <c r="I147" i="7"/>
  <c r="K179" i="7"/>
  <c r="J179" i="7"/>
  <c r="I179" i="7"/>
  <c r="K211" i="7"/>
  <c r="J211" i="7"/>
  <c r="I211" i="7"/>
  <c r="K243" i="7"/>
  <c r="J243" i="7"/>
  <c r="I243" i="7"/>
  <c r="K267" i="7"/>
  <c r="F23" i="10" s="1"/>
  <c r="J267" i="7"/>
  <c r="I267" i="7"/>
  <c r="K379" i="7"/>
  <c r="J379" i="7"/>
  <c r="I379" i="7"/>
  <c r="K443" i="7"/>
  <c r="J443" i="7"/>
  <c r="I443" i="7"/>
  <c r="K536" i="7"/>
  <c r="J536" i="7"/>
  <c r="I536" i="7"/>
  <c r="J12" i="8"/>
  <c r="I12" i="8"/>
  <c r="K12" i="8"/>
  <c r="K38" i="8"/>
  <c r="J38" i="8"/>
  <c r="I38" i="8"/>
  <c r="J8" i="5"/>
  <c r="J16" i="5"/>
  <c r="J24" i="5"/>
  <c r="J32" i="5"/>
  <c r="J40" i="5"/>
  <c r="J48" i="5"/>
  <c r="J56" i="5"/>
  <c r="J64" i="5"/>
  <c r="J72" i="5"/>
  <c r="J80" i="5"/>
  <c r="J88" i="5"/>
  <c r="J96" i="5"/>
  <c r="J104" i="5"/>
  <c r="J112" i="5"/>
  <c r="J120" i="5"/>
  <c r="J128" i="5"/>
  <c r="J136" i="5"/>
  <c r="J144" i="5"/>
  <c r="J152" i="5"/>
  <c r="J160" i="5"/>
  <c r="J168" i="5"/>
  <c r="J176" i="5"/>
  <c r="J184" i="5"/>
  <c r="J192" i="5"/>
  <c r="J200" i="5"/>
  <c r="J208" i="5"/>
  <c r="J216" i="5"/>
  <c r="K695" i="5"/>
  <c r="J695" i="5"/>
  <c r="K8" i="6"/>
  <c r="J8" i="6"/>
  <c r="I8" i="6"/>
  <c r="K41" i="6"/>
  <c r="J41" i="6"/>
  <c r="K72" i="6"/>
  <c r="J72" i="6"/>
  <c r="I72" i="6"/>
  <c r="K105" i="6"/>
  <c r="J105" i="6"/>
  <c r="K136" i="6"/>
  <c r="J136" i="6"/>
  <c r="I136" i="6"/>
  <c r="K169" i="6"/>
  <c r="J169" i="6"/>
  <c r="K200" i="6"/>
  <c r="J200" i="6"/>
  <c r="I200" i="6"/>
  <c r="K233" i="6"/>
  <c r="J233" i="6"/>
  <c r="K264" i="6"/>
  <c r="J264" i="6"/>
  <c r="I264" i="6"/>
  <c r="K289" i="6"/>
  <c r="J289" i="6"/>
  <c r="I289" i="6"/>
  <c r="K304" i="6"/>
  <c r="J304" i="6"/>
  <c r="I304" i="6"/>
  <c r="K321" i="6"/>
  <c r="J321" i="6"/>
  <c r="I321" i="6"/>
  <c r="K336" i="6"/>
  <c r="J336" i="6"/>
  <c r="I336" i="6"/>
  <c r="K353" i="6"/>
  <c r="J353" i="6"/>
  <c r="I353" i="6"/>
  <c r="K368" i="6"/>
  <c r="J368" i="6"/>
  <c r="I368" i="6"/>
  <c r="K385" i="6"/>
  <c r="J385" i="6"/>
  <c r="I385" i="6"/>
  <c r="K400" i="6"/>
  <c r="J400" i="6"/>
  <c r="I400" i="6"/>
  <c r="K417" i="6"/>
  <c r="J417" i="6"/>
  <c r="I417" i="6"/>
  <c r="K432" i="6"/>
  <c r="J432" i="6"/>
  <c r="I432" i="6"/>
  <c r="K449" i="6"/>
  <c r="J449" i="6"/>
  <c r="I449" i="6"/>
  <c r="K464" i="6"/>
  <c r="J464" i="6"/>
  <c r="I464" i="6"/>
  <c r="K481" i="6"/>
  <c r="J481" i="6"/>
  <c r="I481" i="6"/>
  <c r="K496" i="6"/>
  <c r="J496" i="6"/>
  <c r="I496" i="6"/>
  <c r="K513" i="6"/>
  <c r="J513" i="6"/>
  <c r="I513" i="6"/>
  <c r="K528" i="6"/>
  <c r="J528" i="6"/>
  <c r="I528" i="6"/>
  <c r="K545" i="6"/>
  <c r="J545" i="6"/>
  <c r="I545" i="6"/>
  <c r="K560" i="6"/>
  <c r="J560" i="6"/>
  <c r="I560" i="6"/>
  <c r="K577" i="6"/>
  <c r="J577" i="6"/>
  <c r="I577" i="6"/>
  <c r="K592" i="6"/>
  <c r="J592" i="6"/>
  <c r="I592" i="6"/>
  <c r="K609" i="6"/>
  <c r="J609" i="6"/>
  <c r="I609" i="6"/>
  <c r="K624" i="6"/>
  <c r="J624" i="6"/>
  <c r="I624" i="6"/>
  <c r="K641" i="6"/>
  <c r="J641" i="6"/>
  <c r="I641" i="6"/>
  <c r="K656" i="6"/>
  <c r="J656" i="6"/>
  <c r="I656" i="6"/>
  <c r="K673" i="6"/>
  <c r="J673" i="6"/>
  <c r="I673" i="6"/>
  <c r="K688" i="6"/>
  <c r="J688" i="6"/>
  <c r="I688" i="6"/>
  <c r="K705" i="6"/>
  <c r="J705" i="6"/>
  <c r="I705" i="6"/>
  <c r="K720" i="6"/>
  <c r="J720" i="6"/>
  <c r="I720" i="6"/>
  <c r="K307" i="7"/>
  <c r="J307" i="7"/>
  <c r="I307" i="7"/>
  <c r="K355" i="7"/>
  <c r="J355" i="7"/>
  <c r="I355" i="7"/>
  <c r="K419" i="7"/>
  <c r="J419" i="7"/>
  <c r="I419" i="7"/>
  <c r="K467" i="7"/>
  <c r="J467" i="7"/>
  <c r="I467" i="7"/>
  <c r="K595" i="7"/>
  <c r="J595" i="7"/>
  <c r="I595" i="7"/>
  <c r="K675" i="7"/>
  <c r="J675" i="7"/>
  <c r="I675" i="7"/>
  <c r="K707" i="7"/>
  <c r="J707" i="7"/>
  <c r="I707" i="7"/>
  <c r="K90" i="8"/>
  <c r="J90" i="8"/>
  <c r="I90" i="8"/>
  <c r="D26" i="10" a="1"/>
  <c r="D26" i="10" s="1"/>
  <c r="I656" i="5"/>
  <c r="J669" i="5"/>
  <c r="I674" i="5"/>
  <c r="I686" i="5"/>
  <c r="I692" i="5"/>
  <c r="I696" i="5"/>
  <c r="K702" i="5"/>
  <c r="I715" i="5"/>
  <c r="J718" i="5"/>
  <c r="I718" i="5"/>
  <c r="J6" i="6"/>
  <c r="N3" i="6" s="1"/>
  <c r="K33" i="6"/>
  <c r="J33" i="6"/>
  <c r="K64" i="6"/>
  <c r="J64" i="6"/>
  <c r="I64" i="6"/>
  <c r="I65" i="6"/>
  <c r="J70" i="6"/>
  <c r="K97" i="6"/>
  <c r="J97" i="6"/>
  <c r="K128" i="6"/>
  <c r="J128" i="6"/>
  <c r="I128" i="6"/>
  <c r="I129" i="6"/>
  <c r="J134" i="6"/>
  <c r="K161" i="6"/>
  <c r="J161" i="6"/>
  <c r="K192" i="6"/>
  <c r="J192" i="6"/>
  <c r="I192" i="6"/>
  <c r="I193" i="6"/>
  <c r="K225" i="6"/>
  <c r="E23" i="10" s="1"/>
  <c r="J225" i="6"/>
  <c r="K256" i="6"/>
  <c r="J256" i="6"/>
  <c r="I256" i="6"/>
  <c r="I257" i="6"/>
  <c r="I277" i="6"/>
  <c r="K11" i="7"/>
  <c r="J11" i="7"/>
  <c r="I11" i="7"/>
  <c r="K43" i="7"/>
  <c r="J43" i="7"/>
  <c r="I43" i="7"/>
  <c r="K75" i="7"/>
  <c r="J75" i="7"/>
  <c r="I75" i="7"/>
  <c r="K107" i="7"/>
  <c r="J107" i="7"/>
  <c r="I107" i="7"/>
  <c r="K139" i="7"/>
  <c r="J139" i="7"/>
  <c r="I139" i="7"/>
  <c r="K171" i="7"/>
  <c r="J171" i="7"/>
  <c r="I171" i="7"/>
  <c r="K203" i="7"/>
  <c r="J203" i="7"/>
  <c r="I203" i="7"/>
  <c r="K235" i="7"/>
  <c r="J235" i="7"/>
  <c r="I235" i="7"/>
  <c r="K283" i="7"/>
  <c r="J283" i="7"/>
  <c r="I283" i="7"/>
  <c r="K331" i="7"/>
  <c r="J331" i="7"/>
  <c r="I331" i="7"/>
  <c r="K395" i="7"/>
  <c r="J395" i="7"/>
  <c r="I395" i="7"/>
  <c r="K568" i="7"/>
  <c r="J568" i="7"/>
  <c r="I568" i="7"/>
  <c r="I83" i="8"/>
  <c r="K83" i="8"/>
  <c r="J83" i="8"/>
  <c r="I699" i="4"/>
  <c r="I707" i="4"/>
  <c r="I715" i="4"/>
  <c r="I5" i="5"/>
  <c r="I13" i="5"/>
  <c r="I21" i="5"/>
  <c r="I29" i="5"/>
  <c r="I37" i="5"/>
  <c r="I45" i="5"/>
  <c r="I53" i="5"/>
  <c r="I61" i="5"/>
  <c r="I69" i="5"/>
  <c r="I77" i="5"/>
  <c r="I85" i="5"/>
  <c r="I93" i="5"/>
  <c r="I101" i="5"/>
  <c r="I109" i="5"/>
  <c r="I117" i="5"/>
  <c r="I125" i="5"/>
  <c r="I133" i="5"/>
  <c r="I141" i="5"/>
  <c r="I149" i="5"/>
  <c r="I157" i="5"/>
  <c r="I165" i="5"/>
  <c r="I173" i="5"/>
  <c r="I181" i="5"/>
  <c r="I189" i="5"/>
  <c r="I197" i="5"/>
  <c r="I205" i="5"/>
  <c r="I213" i="5"/>
  <c r="I221" i="5"/>
  <c r="I229" i="5"/>
  <c r="I237" i="5"/>
  <c r="I245" i="5"/>
  <c r="I253" i="5"/>
  <c r="I261" i="5"/>
  <c r="I269" i="5"/>
  <c r="I277" i="5"/>
  <c r="I285" i="5"/>
  <c r="I293" i="5"/>
  <c r="I301" i="5"/>
  <c r="I309" i="5"/>
  <c r="I317" i="5"/>
  <c r="I325" i="5"/>
  <c r="I333" i="5"/>
  <c r="I341" i="5"/>
  <c r="I349" i="5"/>
  <c r="I357" i="5"/>
  <c r="I365" i="5"/>
  <c r="I373" i="5"/>
  <c r="I381" i="5"/>
  <c r="I389" i="5"/>
  <c r="I397" i="5"/>
  <c r="I405" i="5"/>
  <c r="I413" i="5"/>
  <c r="I421" i="5"/>
  <c r="I429" i="5"/>
  <c r="I437" i="5"/>
  <c r="I445" i="5"/>
  <c r="I453" i="5"/>
  <c r="I461" i="5"/>
  <c r="I469" i="5"/>
  <c r="I477" i="5"/>
  <c r="K703" i="5"/>
  <c r="J703" i="5"/>
  <c r="K25" i="6"/>
  <c r="J25" i="6"/>
  <c r="K56" i="6"/>
  <c r="J56" i="6"/>
  <c r="I56" i="6"/>
  <c r="K89" i="6"/>
  <c r="J89" i="6"/>
  <c r="K120" i="6"/>
  <c r="J120" i="6"/>
  <c r="I120" i="6"/>
  <c r="K153" i="6"/>
  <c r="J153" i="6"/>
  <c r="K184" i="6"/>
  <c r="J184" i="6"/>
  <c r="I184" i="6"/>
  <c r="K217" i="6"/>
  <c r="J217" i="6"/>
  <c r="K248" i="6"/>
  <c r="J248" i="6"/>
  <c r="I248" i="6"/>
  <c r="K281" i="6"/>
  <c r="J281" i="6"/>
  <c r="I281" i="6"/>
  <c r="K296" i="6"/>
  <c r="J296" i="6"/>
  <c r="I296" i="6"/>
  <c r="K313" i="6"/>
  <c r="J313" i="6"/>
  <c r="I313" i="6"/>
  <c r="K328" i="6"/>
  <c r="J328" i="6"/>
  <c r="I328" i="6"/>
  <c r="K345" i="6"/>
  <c r="J345" i="6"/>
  <c r="I345" i="6"/>
  <c r="K360" i="6"/>
  <c r="J360" i="6"/>
  <c r="I360" i="6"/>
  <c r="K377" i="6"/>
  <c r="J377" i="6"/>
  <c r="I377" i="6"/>
  <c r="K392" i="6"/>
  <c r="J392" i="6"/>
  <c r="I392" i="6"/>
  <c r="K409" i="6"/>
  <c r="J409" i="6"/>
  <c r="I409" i="6"/>
  <c r="K424" i="6"/>
  <c r="J424" i="6"/>
  <c r="I424" i="6"/>
  <c r="K441" i="6"/>
  <c r="J441" i="6"/>
  <c r="I441" i="6"/>
  <c r="K456" i="6"/>
  <c r="J456" i="6"/>
  <c r="I456" i="6"/>
  <c r="K473" i="6"/>
  <c r="J473" i="6"/>
  <c r="I473" i="6"/>
  <c r="K488" i="6"/>
  <c r="J488" i="6"/>
  <c r="I488" i="6"/>
  <c r="K505" i="6"/>
  <c r="E24" i="10" s="1"/>
  <c r="J505" i="6"/>
  <c r="I505" i="6"/>
  <c r="K520" i="6"/>
  <c r="J520" i="6"/>
  <c r="I520" i="6"/>
  <c r="K537" i="6"/>
  <c r="J537" i="6"/>
  <c r="I537" i="6"/>
  <c r="K552" i="6"/>
  <c r="J552" i="6"/>
  <c r="I552" i="6"/>
  <c r="K569" i="6"/>
  <c r="J569" i="6"/>
  <c r="I569" i="6"/>
  <c r="K584" i="6"/>
  <c r="J584" i="6"/>
  <c r="I584" i="6"/>
  <c r="K601" i="6"/>
  <c r="J601" i="6"/>
  <c r="I601" i="6"/>
  <c r="K616" i="6"/>
  <c r="J616" i="6"/>
  <c r="I616" i="6"/>
  <c r="K633" i="6"/>
  <c r="J633" i="6"/>
  <c r="I633" i="6"/>
  <c r="K648" i="6"/>
  <c r="J648" i="6"/>
  <c r="I648" i="6"/>
  <c r="K665" i="6"/>
  <c r="J665" i="6"/>
  <c r="I665" i="6"/>
  <c r="K680" i="6"/>
  <c r="J680" i="6"/>
  <c r="I680" i="6"/>
  <c r="K697" i="6"/>
  <c r="J697" i="6"/>
  <c r="I697" i="6"/>
  <c r="K712" i="6"/>
  <c r="J712" i="6"/>
  <c r="I712" i="6"/>
  <c r="K259" i="7"/>
  <c r="J259" i="7"/>
  <c r="I259" i="7"/>
  <c r="K371" i="7"/>
  <c r="J371" i="7"/>
  <c r="I371" i="7"/>
  <c r="K435" i="7"/>
  <c r="J435" i="7"/>
  <c r="I435" i="7"/>
  <c r="K499" i="7"/>
  <c r="J499" i="7"/>
  <c r="I499" i="7"/>
  <c r="K627" i="7"/>
  <c r="J627" i="7"/>
  <c r="I627" i="7"/>
  <c r="K667" i="7"/>
  <c r="J667" i="7"/>
  <c r="I667" i="7"/>
  <c r="K699" i="7"/>
  <c r="J699" i="7"/>
  <c r="I699" i="7"/>
  <c r="K645" i="5"/>
  <c r="I655" i="5"/>
  <c r="K662" i="5"/>
  <c r="J679" i="5"/>
  <c r="J685" i="5"/>
  <c r="J701" i="5"/>
  <c r="I704" i="5"/>
  <c r="K710" i="5"/>
  <c r="I5" i="6"/>
  <c r="J13" i="6"/>
  <c r="K17" i="6"/>
  <c r="J17" i="6"/>
  <c r="K48" i="6"/>
  <c r="J48" i="6"/>
  <c r="I48" i="6"/>
  <c r="I49" i="6"/>
  <c r="J54" i="6"/>
  <c r="K62" i="6"/>
  <c r="I69" i="6"/>
  <c r="J77" i="6"/>
  <c r="K81" i="6"/>
  <c r="J81" i="6"/>
  <c r="K112" i="6"/>
  <c r="J112" i="6"/>
  <c r="I112" i="6"/>
  <c r="I113" i="6"/>
  <c r="J118" i="6"/>
  <c r="K126" i="6"/>
  <c r="I133" i="6"/>
  <c r="J141" i="6"/>
  <c r="K145" i="6"/>
  <c r="J145" i="6"/>
  <c r="K176" i="6"/>
  <c r="J176" i="6"/>
  <c r="I176" i="6"/>
  <c r="I177" i="6"/>
  <c r="J182" i="6"/>
  <c r="K190" i="6"/>
  <c r="I197" i="6"/>
  <c r="J205" i="6"/>
  <c r="K209" i="6"/>
  <c r="J209" i="6"/>
  <c r="K240" i="6"/>
  <c r="J240" i="6"/>
  <c r="I240" i="6"/>
  <c r="I241" i="6"/>
  <c r="I261" i="6"/>
  <c r="J269" i="6"/>
  <c r="K273" i="6"/>
  <c r="J273" i="6"/>
  <c r="K35" i="7"/>
  <c r="J35" i="7"/>
  <c r="I35" i="7"/>
  <c r="K67" i="7"/>
  <c r="J67" i="7"/>
  <c r="I67" i="7"/>
  <c r="K99" i="7"/>
  <c r="J99" i="7"/>
  <c r="I99" i="7"/>
  <c r="K131" i="7"/>
  <c r="J131" i="7"/>
  <c r="I131" i="7"/>
  <c r="K163" i="7"/>
  <c r="J163" i="7"/>
  <c r="I163" i="7"/>
  <c r="K195" i="7"/>
  <c r="J195" i="7"/>
  <c r="I195" i="7"/>
  <c r="K227" i="7"/>
  <c r="J227" i="7"/>
  <c r="I227" i="7"/>
  <c r="K299" i="7"/>
  <c r="J299" i="7"/>
  <c r="I299" i="7"/>
  <c r="K323" i="7"/>
  <c r="J323" i="7"/>
  <c r="I323" i="7"/>
  <c r="K347" i="7"/>
  <c r="J347" i="7"/>
  <c r="I347" i="7"/>
  <c r="K411" i="7"/>
  <c r="J411" i="7"/>
  <c r="I411" i="7"/>
  <c r="K472" i="7"/>
  <c r="J472" i="7"/>
  <c r="I472" i="7"/>
  <c r="K600" i="7"/>
  <c r="J600" i="7"/>
  <c r="I600" i="7"/>
  <c r="K102" i="8"/>
  <c r="J102" i="8"/>
  <c r="I102" i="8"/>
  <c r="F26" i="10" a="1"/>
  <c r="F26" i="10" s="1"/>
  <c r="F28" i="10" s="1"/>
  <c r="J458" i="7"/>
  <c r="I458" i="7"/>
  <c r="J490" i="7"/>
  <c r="I490" i="7"/>
  <c r="J522" i="7"/>
  <c r="I522" i="7"/>
  <c r="J554" i="7"/>
  <c r="I554" i="7"/>
  <c r="J586" i="7"/>
  <c r="I586" i="7"/>
  <c r="J618" i="7"/>
  <c r="I618" i="7"/>
  <c r="J650" i="7"/>
  <c r="I650" i="7"/>
  <c r="J714" i="7"/>
  <c r="I714" i="7"/>
  <c r="G26" i="10" a="1"/>
  <c r="G26" i="10" s="1"/>
  <c r="I10" i="8"/>
  <c r="K14" i="8"/>
  <c r="J14" i="8"/>
  <c r="I59" i="8"/>
  <c r="K59" i="8"/>
  <c r="K66" i="8"/>
  <c r="J66" i="8"/>
  <c r="K78" i="8"/>
  <c r="J78" i="8"/>
  <c r="I123" i="8"/>
  <c r="K123" i="8"/>
  <c r="K130" i="8"/>
  <c r="J130" i="8"/>
  <c r="K142" i="8"/>
  <c r="J142" i="8"/>
  <c r="J375" i="8"/>
  <c r="K375" i="8"/>
  <c r="I375" i="8"/>
  <c r="J439" i="8"/>
  <c r="K439" i="8"/>
  <c r="I439" i="8"/>
  <c r="K472" i="8"/>
  <c r="I472" i="8"/>
  <c r="J472" i="8"/>
  <c r="K465" i="7"/>
  <c r="J468" i="7"/>
  <c r="K475" i="7"/>
  <c r="J475" i="7"/>
  <c r="K497" i="7"/>
  <c r="J500" i="7"/>
  <c r="K507" i="7"/>
  <c r="J507" i="7"/>
  <c r="K529" i="7"/>
  <c r="J532" i="7"/>
  <c r="K539" i="7"/>
  <c r="J539" i="7"/>
  <c r="K561" i="7"/>
  <c r="J564" i="7"/>
  <c r="K571" i="7"/>
  <c r="J571" i="7"/>
  <c r="K593" i="7"/>
  <c r="J596" i="7"/>
  <c r="K603" i="7"/>
  <c r="J603" i="7"/>
  <c r="K625" i="7"/>
  <c r="J628" i="7"/>
  <c r="K635" i="7"/>
  <c r="J635" i="7"/>
  <c r="K657" i="7"/>
  <c r="K665" i="7"/>
  <c r="K673" i="7"/>
  <c r="K681" i="7"/>
  <c r="K689" i="7"/>
  <c r="K697" i="7"/>
  <c r="K705" i="7"/>
  <c r="K716" i="7"/>
  <c r="J716" i="7"/>
  <c r="I721" i="7"/>
  <c r="K721" i="7"/>
  <c r="J4" i="8"/>
  <c r="I4" i="8"/>
  <c r="K10" i="8"/>
  <c r="I35" i="8"/>
  <c r="K35" i="8"/>
  <c r="K42" i="8"/>
  <c r="J42" i="8"/>
  <c r="K54" i="8"/>
  <c r="J54" i="8"/>
  <c r="I99" i="8"/>
  <c r="K99" i="8"/>
  <c r="K106" i="8"/>
  <c r="J106" i="8"/>
  <c r="K118" i="8"/>
  <c r="J118" i="8"/>
  <c r="K158" i="8"/>
  <c r="J158" i="8"/>
  <c r="I158" i="8"/>
  <c r="K174" i="8"/>
  <c r="J174" i="8"/>
  <c r="I174" i="8"/>
  <c r="K190" i="8"/>
  <c r="J190" i="8"/>
  <c r="I190" i="8"/>
  <c r="K206" i="8"/>
  <c r="J206" i="8"/>
  <c r="I206" i="8"/>
  <c r="K222" i="8"/>
  <c r="J222" i="8"/>
  <c r="I222" i="8"/>
  <c r="K238" i="8"/>
  <c r="J238" i="8"/>
  <c r="I238" i="8"/>
  <c r="K254" i="8"/>
  <c r="J254" i="8"/>
  <c r="I254" i="8"/>
  <c r="K270" i="8"/>
  <c r="J270" i="8"/>
  <c r="I270" i="8"/>
  <c r="K286" i="8"/>
  <c r="J286" i="8"/>
  <c r="I286" i="8"/>
  <c r="K302" i="8"/>
  <c r="J302" i="8"/>
  <c r="I302" i="8"/>
  <c r="K318" i="8"/>
  <c r="J318" i="8"/>
  <c r="I318" i="8"/>
  <c r="K334" i="8"/>
  <c r="J334" i="8"/>
  <c r="I334" i="8"/>
  <c r="J399" i="8"/>
  <c r="K399" i="8"/>
  <c r="I399" i="8"/>
  <c r="J466" i="7"/>
  <c r="I466" i="7"/>
  <c r="J498" i="7"/>
  <c r="I498" i="7"/>
  <c r="J530" i="7"/>
  <c r="I530" i="7"/>
  <c r="J562" i="7"/>
  <c r="I562" i="7"/>
  <c r="J594" i="7"/>
  <c r="I594" i="7"/>
  <c r="J626" i="7"/>
  <c r="I626" i="7"/>
  <c r="J658" i="7"/>
  <c r="I658" i="7"/>
  <c r="J666" i="7"/>
  <c r="I666" i="7"/>
  <c r="J674" i="7"/>
  <c r="I674" i="7"/>
  <c r="J682" i="7"/>
  <c r="I682" i="7"/>
  <c r="J690" i="7"/>
  <c r="I690" i="7"/>
  <c r="J698" i="7"/>
  <c r="I698" i="7"/>
  <c r="J706" i="7"/>
  <c r="I706" i="7"/>
  <c r="K6" i="8"/>
  <c r="J6" i="8"/>
  <c r="I11" i="8"/>
  <c r="K11" i="8"/>
  <c r="K18" i="8"/>
  <c r="J18" i="8"/>
  <c r="K30" i="8"/>
  <c r="J30" i="8"/>
  <c r="I75" i="8"/>
  <c r="K75" i="8"/>
  <c r="K82" i="8"/>
  <c r="J82" i="8"/>
  <c r="K94" i="8"/>
  <c r="J94" i="8"/>
  <c r="I139" i="8"/>
  <c r="K139" i="8"/>
  <c r="K146" i="8"/>
  <c r="J146" i="8"/>
  <c r="J359" i="8"/>
  <c r="K359" i="8"/>
  <c r="I359" i="8"/>
  <c r="J423" i="8"/>
  <c r="K423" i="8"/>
  <c r="I423" i="8"/>
  <c r="K483" i="7"/>
  <c r="J483" i="7"/>
  <c r="K515" i="7"/>
  <c r="J515" i="7"/>
  <c r="K547" i="7"/>
  <c r="J547" i="7"/>
  <c r="K579" i="7"/>
  <c r="J579" i="7"/>
  <c r="K611" i="7"/>
  <c r="J611" i="7"/>
  <c r="K643" i="7"/>
  <c r="J643" i="7"/>
  <c r="K660" i="7"/>
  <c r="J660" i="7"/>
  <c r="K668" i="7"/>
  <c r="J668" i="7"/>
  <c r="K676" i="7"/>
  <c r="J676" i="7"/>
  <c r="K684" i="7"/>
  <c r="J684" i="7"/>
  <c r="K692" i="7"/>
  <c r="J692" i="7"/>
  <c r="K700" i="7"/>
  <c r="J700" i="7"/>
  <c r="K708" i="7"/>
  <c r="J708" i="7"/>
  <c r="I713" i="7"/>
  <c r="K713" i="7"/>
  <c r="I51" i="8"/>
  <c r="K51" i="8"/>
  <c r="K58" i="8"/>
  <c r="J58" i="8"/>
  <c r="K70" i="8"/>
  <c r="J70" i="8"/>
  <c r="I115" i="8"/>
  <c r="K115" i="8"/>
  <c r="K122" i="8"/>
  <c r="J122" i="8"/>
  <c r="K134" i="8"/>
  <c r="J134" i="8"/>
  <c r="J383" i="8"/>
  <c r="K383" i="8"/>
  <c r="I383" i="8"/>
  <c r="J447" i="8"/>
  <c r="K447" i="8"/>
  <c r="I447" i="8"/>
  <c r="I10" i="7"/>
  <c r="I18" i="7"/>
  <c r="I26" i="7"/>
  <c r="I34" i="7"/>
  <c r="I42" i="7"/>
  <c r="I50" i="7"/>
  <c r="I58" i="7"/>
  <c r="I66" i="7"/>
  <c r="I74" i="7"/>
  <c r="I82" i="7"/>
  <c r="I90" i="7"/>
  <c r="I98" i="7"/>
  <c r="I106" i="7"/>
  <c r="I114" i="7"/>
  <c r="I122" i="7"/>
  <c r="I130" i="7"/>
  <c r="I138" i="7"/>
  <c r="I146" i="7"/>
  <c r="I154" i="7"/>
  <c r="I162" i="7"/>
  <c r="I170" i="7"/>
  <c r="I178" i="7"/>
  <c r="I186" i="7"/>
  <c r="I194" i="7"/>
  <c r="I202" i="7"/>
  <c r="I210" i="7"/>
  <c r="I218" i="7"/>
  <c r="I226" i="7"/>
  <c r="I234" i="7"/>
  <c r="I242" i="7"/>
  <c r="I250" i="7"/>
  <c r="I258" i="7"/>
  <c r="I266" i="7"/>
  <c r="I274" i="7"/>
  <c r="I282" i="7"/>
  <c r="I290" i="7"/>
  <c r="I298" i="7"/>
  <c r="I306" i="7"/>
  <c r="I314" i="7"/>
  <c r="I322" i="7"/>
  <c r="I330" i="7"/>
  <c r="I338" i="7"/>
  <c r="I346" i="7"/>
  <c r="I354" i="7"/>
  <c r="I362" i="7"/>
  <c r="I370" i="7"/>
  <c r="I378" i="7"/>
  <c r="I386" i="7"/>
  <c r="I394" i="7"/>
  <c r="I402" i="7"/>
  <c r="I410" i="7"/>
  <c r="I418" i="7"/>
  <c r="I426" i="7"/>
  <c r="I434" i="7"/>
  <c r="I442" i="7"/>
  <c r="I450" i="7"/>
  <c r="K458" i="7"/>
  <c r="I471" i="7"/>
  <c r="J474" i="7"/>
  <c r="I474" i="7"/>
  <c r="J481" i="7"/>
  <c r="I484" i="7"/>
  <c r="K490" i="7"/>
  <c r="I503" i="7"/>
  <c r="J506" i="7"/>
  <c r="I506" i="7"/>
  <c r="J513" i="7"/>
  <c r="I516" i="7"/>
  <c r="K522" i="7"/>
  <c r="I535" i="7"/>
  <c r="J538" i="7"/>
  <c r="I538" i="7"/>
  <c r="J545" i="7"/>
  <c r="I548" i="7"/>
  <c r="K554" i="7"/>
  <c r="I567" i="7"/>
  <c r="J570" i="7"/>
  <c r="I570" i="7"/>
  <c r="J577" i="7"/>
  <c r="I580" i="7"/>
  <c r="K586" i="7"/>
  <c r="I599" i="7"/>
  <c r="J602" i="7"/>
  <c r="I602" i="7"/>
  <c r="J609" i="7"/>
  <c r="I612" i="7"/>
  <c r="K618" i="7"/>
  <c r="I631" i="7"/>
  <c r="J634" i="7"/>
  <c r="I634" i="7"/>
  <c r="J641" i="7"/>
  <c r="I644" i="7"/>
  <c r="K650" i="7"/>
  <c r="K714" i="7"/>
  <c r="J3" i="8"/>
  <c r="I3" i="8"/>
  <c r="I27" i="8"/>
  <c r="K27" i="8"/>
  <c r="K34" i="8"/>
  <c r="J34" i="8"/>
  <c r="K46" i="8"/>
  <c r="J46" i="8"/>
  <c r="I91" i="8"/>
  <c r="K91" i="8"/>
  <c r="K98" i="8"/>
  <c r="J98" i="8"/>
  <c r="K110" i="8"/>
  <c r="J110" i="8"/>
  <c r="J407" i="8"/>
  <c r="K407" i="8"/>
  <c r="I407" i="8"/>
  <c r="J597" i="8"/>
  <c r="K597" i="8"/>
  <c r="I597" i="8"/>
  <c r="I7" i="6"/>
  <c r="I15" i="6"/>
  <c r="I23" i="6"/>
  <c r="I31" i="6"/>
  <c r="I39" i="6"/>
  <c r="I47" i="6"/>
  <c r="I55" i="6"/>
  <c r="I63" i="6"/>
  <c r="I71" i="6"/>
  <c r="I79" i="6"/>
  <c r="I87" i="6"/>
  <c r="I95" i="6"/>
  <c r="I103" i="6"/>
  <c r="I111" i="6"/>
  <c r="I119" i="6"/>
  <c r="I127" i="6"/>
  <c r="I135" i="6"/>
  <c r="I143" i="6"/>
  <c r="I151" i="6"/>
  <c r="I159" i="6"/>
  <c r="I167" i="6"/>
  <c r="I175" i="6"/>
  <c r="I183" i="6"/>
  <c r="I191" i="6"/>
  <c r="I199" i="6"/>
  <c r="I207" i="6"/>
  <c r="I215" i="6"/>
  <c r="I223" i="6"/>
  <c r="I231" i="6"/>
  <c r="I239" i="6"/>
  <c r="I247" i="6"/>
  <c r="I255" i="6"/>
  <c r="I263" i="6"/>
  <c r="I271" i="6"/>
  <c r="I279" i="6"/>
  <c r="I287" i="6"/>
  <c r="I295" i="6"/>
  <c r="I303" i="6"/>
  <c r="I311" i="6"/>
  <c r="I319" i="6"/>
  <c r="I327" i="6"/>
  <c r="I335" i="6"/>
  <c r="I343" i="6"/>
  <c r="I351" i="6"/>
  <c r="I359" i="6"/>
  <c r="I367" i="6"/>
  <c r="I375" i="6"/>
  <c r="I383" i="6"/>
  <c r="I391" i="6"/>
  <c r="I399" i="6"/>
  <c r="I407" i="6"/>
  <c r="I415" i="6"/>
  <c r="I423" i="6"/>
  <c r="I431" i="6"/>
  <c r="I439" i="6"/>
  <c r="I447" i="6"/>
  <c r="I455" i="6"/>
  <c r="I463" i="6"/>
  <c r="I471" i="6"/>
  <c r="I479" i="6"/>
  <c r="I487" i="6"/>
  <c r="I495" i="6"/>
  <c r="I503" i="6"/>
  <c r="I511" i="6"/>
  <c r="I519" i="6"/>
  <c r="I527" i="6"/>
  <c r="I535" i="6"/>
  <c r="I543" i="6"/>
  <c r="I551" i="6"/>
  <c r="I559" i="6"/>
  <c r="I567" i="6"/>
  <c r="I575" i="6"/>
  <c r="I583" i="6"/>
  <c r="I591" i="6"/>
  <c r="I599" i="6"/>
  <c r="I607" i="6"/>
  <c r="I615" i="6"/>
  <c r="I623" i="6"/>
  <c r="I631" i="6"/>
  <c r="I639" i="6"/>
  <c r="I647" i="6"/>
  <c r="I655" i="6"/>
  <c r="I663" i="6"/>
  <c r="I671" i="6"/>
  <c r="I679" i="6"/>
  <c r="I687" i="6"/>
  <c r="I695" i="6"/>
  <c r="I703" i="6"/>
  <c r="I711" i="6"/>
  <c r="I719" i="6"/>
  <c r="I9" i="7"/>
  <c r="J10" i="7"/>
  <c r="N3" i="7" s="1"/>
  <c r="I17" i="7"/>
  <c r="J18" i="7"/>
  <c r="I25" i="7"/>
  <c r="J26" i="7"/>
  <c r="I33" i="7"/>
  <c r="J34" i="7"/>
  <c r="I41" i="7"/>
  <c r="J42" i="7"/>
  <c r="I49" i="7"/>
  <c r="J50" i="7"/>
  <c r="I57" i="7"/>
  <c r="J58" i="7"/>
  <c r="I65" i="7"/>
  <c r="J66" i="7"/>
  <c r="I73" i="7"/>
  <c r="J74" i="7"/>
  <c r="I81" i="7"/>
  <c r="J82" i="7"/>
  <c r="I89" i="7"/>
  <c r="J90" i="7"/>
  <c r="I97" i="7"/>
  <c r="J98" i="7"/>
  <c r="I105" i="7"/>
  <c r="J106" i="7"/>
  <c r="I113" i="7"/>
  <c r="J114" i="7"/>
  <c r="I121" i="7"/>
  <c r="J122" i="7"/>
  <c r="I129" i="7"/>
  <c r="J130" i="7"/>
  <c r="I137" i="7"/>
  <c r="J138" i="7"/>
  <c r="I145" i="7"/>
  <c r="J146" i="7"/>
  <c r="I153" i="7"/>
  <c r="J154" i="7"/>
  <c r="I161" i="7"/>
  <c r="J162" i="7"/>
  <c r="I169" i="7"/>
  <c r="J170" i="7"/>
  <c r="I177" i="7"/>
  <c r="J178" i="7"/>
  <c r="I185" i="7"/>
  <c r="J186" i="7"/>
  <c r="I193" i="7"/>
  <c r="J194" i="7"/>
  <c r="I201" i="7"/>
  <c r="J202" i="7"/>
  <c r="I209" i="7"/>
  <c r="J210" i="7"/>
  <c r="I217" i="7"/>
  <c r="J218" i="7"/>
  <c r="I225" i="7"/>
  <c r="J226" i="7"/>
  <c r="I233" i="7"/>
  <c r="J234" i="7"/>
  <c r="I241" i="7"/>
  <c r="J242" i="7"/>
  <c r="I249" i="7"/>
  <c r="J250" i="7"/>
  <c r="I257" i="7"/>
  <c r="J258" i="7"/>
  <c r="I265" i="7"/>
  <c r="J266" i="7"/>
  <c r="I273" i="7"/>
  <c r="J274" i="7"/>
  <c r="I281" i="7"/>
  <c r="J282" i="7"/>
  <c r="I289" i="7"/>
  <c r="J290" i="7"/>
  <c r="I297" i="7"/>
  <c r="J298" i="7"/>
  <c r="I305" i="7"/>
  <c r="J306" i="7"/>
  <c r="I313" i="7"/>
  <c r="J314" i="7"/>
  <c r="I321" i="7"/>
  <c r="J322" i="7"/>
  <c r="I329" i="7"/>
  <c r="J330" i="7"/>
  <c r="I337" i="7"/>
  <c r="J338" i="7"/>
  <c r="I345" i="7"/>
  <c r="J346" i="7"/>
  <c r="I353" i="7"/>
  <c r="J354" i="7"/>
  <c r="I361" i="7"/>
  <c r="J362" i="7"/>
  <c r="I369" i="7"/>
  <c r="J370" i="7"/>
  <c r="I377" i="7"/>
  <c r="J378" i="7"/>
  <c r="I385" i="7"/>
  <c r="J386" i="7"/>
  <c r="I393" i="7"/>
  <c r="J394" i="7"/>
  <c r="I401" i="7"/>
  <c r="J402" i="7"/>
  <c r="I409" i="7"/>
  <c r="J410" i="7"/>
  <c r="I417" i="7"/>
  <c r="J418" i="7"/>
  <c r="I425" i="7"/>
  <c r="J426" i="7"/>
  <c r="I433" i="7"/>
  <c r="J434" i="7"/>
  <c r="I441" i="7"/>
  <c r="J442" i="7"/>
  <c r="I449" i="7"/>
  <c r="J450" i="7"/>
  <c r="I457" i="7"/>
  <c r="K459" i="7"/>
  <c r="J459" i="7"/>
  <c r="J471" i="7"/>
  <c r="I475" i="7"/>
  <c r="I480" i="7"/>
  <c r="K481" i="7"/>
  <c r="J484" i="7"/>
  <c r="K491" i="7"/>
  <c r="J491" i="7"/>
  <c r="J503" i="7"/>
  <c r="I507" i="7"/>
  <c r="I512" i="7"/>
  <c r="K513" i="7"/>
  <c r="J516" i="7"/>
  <c r="K523" i="7"/>
  <c r="J523" i="7"/>
  <c r="J535" i="7"/>
  <c r="I539" i="7"/>
  <c r="I544" i="7"/>
  <c r="K545" i="7"/>
  <c r="J548" i="7"/>
  <c r="K555" i="7"/>
  <c r="J555" i="7"/>
  <c r="J567" i="7"/>
  <c r="I571" i="7"/>
  <c r="I576" i="7"/>
  <c r="K577" i="7"/>
  <c r="J580" i="7"/>
  <c r="K587" i="7"/>
  <c r="J587" i="7"/>
  <c r="J599" i="7"/>
  <c r="I603" i="7"/>
  <c r="I608" i="7"/>
  <c r="K609" i="7"/>
  <c r="J612" i="7"/>
  <c r="K619" i="7"/>
  <c r="J619" i="7"/>
  <c r="J631" i="7"/>
  <c r="I635" i="7"/>
  <c r="I640" i="7"/>
  <c r="K641" i="7"/>
  <c r="J644" i="7"/>
  <c r="K651" i="7"/>
  <c r="J651" i="7"/>
  <c r="I716" i="7"/>
  <c r="J721" i="7"/>
  <c r="K4" i="8"/>
  <c r="K22" i="8"/>
  <c r="J22" i="8"/>
  <c r="J35" i="8"/>
  <c r="I42" i="8"/>
  <c r="I54" i="8"/>
  <c r="I67" i="8"/>
  <c r="K67" i="8"/>
  <c r="K74" i="8"/>
  <c r="J74" i="8"/>
  <c r="K86" i="8"/>
  <c r="J86" i="8"/>
  <c r="J99" i="8"/>
  <c r="I106" i="8"/>
  <c r="I118" i="8"/>
  <c r="I131" i="8"/>
  <c r="K131" i="8"/>
  <c r="K138" i="8"/>
  <c r="J138" i="8"/>
  <c r="K150" i="8"/>
  <c r="J150" i="8"/>
  <c r="I150" i="8"/>
  <c r="K166" i="8"/>
  <c r="J166" i="8"/>
  <c r="I166" i="8"/>
  <c r="K182" i="8"/>
  <c r="J182" i="8"/>
  <c r="I182" i="8"/>
  <c r="K198" i="8"/>
  <c r="J198" i="8"/>
  <c r="I198" i="8"/>
  <c r="K214" i="8"/>
  <c r="J214" i="8"/>
  <c r="I214" i="8"/>
  <c r="K230" i="8"/>
  <c r="J230" i="8"/>
  <c r="I230" i="8"/>
  <c r="K246" i="8"/>
  <c r="J246" i="8"/>
  <c r="I246" i="8"/>
  <c r="K262" i="8"/>
  <c r="J262" i="8"/>
  <c r="I262" i="8"/>
  <c r="K278" i="8"/>
  <c r="J278" i="8"/>
  <c r="I278" i="8"/>
  <c r="K294" i="8"/>
  <c r="J294" i="8"/>
  <c r="I294" i="8"/>
  <c r="K310" i="8"/>
  <c r="J310" i="8"/>
  <c r="I310" i="8"/>
  <c r="K326" i="8"/>
  <c r="J326" i="8"/>
  <c r="I326" i="8"/>
  <c r="J367" i="8"/>
  <c r="K367" i="8"/>
  <c r="I367" i="8"/>
  <c r="J431" i="8"/>
  <c r="K431" i="8"/>
  <c r="I431" i="8"/>
  <c r="J565" i="8"/>
  <c r="K565" i="8"/>
  <c r="I565" i="8"/>
  <c r="E26" i="10" a="1"/>
  <c r="E26" i="10" s="1"/>
  <c r="E28" i="10" s="1"/>
  <c r="I460" i="7"/>
  <c r="K466" i="7"/>
  <c r="J482" i="7"/>
  <c r="I482" i="7"/>
  <c r="J489" i="7"/>
  <c r="I492" i="7"/>
  <c r="K498" i="7"/>
  <c r="J514" i="7"/>
  <c r="I514" i="7"/>
  <c r="J521" i="7"/>
  <c r="I524" i="7"/>
  <c r="K530" i="7"/>
  <c r="J546" i="7"/>
  <c r="I546" i="7"/>
  <c r="J553" i="7"/>
  <c r="I556" i="7"/>
  <c r="K562" i="7"/>
  <c r="J578" i="7"/>
  <c r="I578" i="7"/>
  <c r="J585" i="7"/>
  <c r="I588" i="7"/>
  <c r="K594" i="7"/>
  <c r="J610" i="7"/>
  <c r="I610" i="7"/>
  <c r="J617" i="7"/>
  <c r="I620" i="7"/>
  <c r="K626" i="7"/>
  <c r="J642" i="7"/>
  <c r="I642" i="7"/>
  <c r="J649" i="7"/>
  <c r="I652" i="7"/>
  <c r="K658" i="7"/>
  <c r="K666" i="7"/>
  <c r="K674" i="7"/>
  <c r="K682" i="7"/>
  <c r="K690" i="7"/>
  <c r="K698" i="7"/>
  <c r="K706" i="7"/>
  <c r="J2" i="8"/>
  <c r="I2" i="8"/>
  <c r="I6" i="8"/>
  <c r="J11" i="8"/>
  <c r="I18" i="8"/>
  <c r="I30" i="8"/>
  <c r="I43" i="8"/>
  <c r="K43" i="8"/>
  <c r="K50" i="8"/>
  <c r="J50" i="8"/>
  <c r="K62" i="8"/>
  <c r="J62" i="8"/>
  <c r="J75" i="8"/>
  <c r="I82" i="8"/>
  <c r="I94" i="8"/>
  <c r="I107" i="8"/>
  <c r="K107" i="8"/>
  <c r="K114" i="8"/>
  <c r="J114" i="8"/>
  <c r="K126" i="8"/>
  <c r="J126" i="8"/>
  <c r="J139" i="8"/>
  <c r="I146" i="8"/>
  <c r="K345" i="8"/>
  <c r="J345" i="8"/>
  <c r="I345" i="8"/>
  <c r="J391" i="8"/>
  <c r="K391" i="8"/>
  <c r="I391" i="8"/>
  <c r="J455" i="8"/>
  <c r="K455" i="8"/>
  <c r="I455" i="8"/>
  <c r="J467" i="8"/>
  <c r="K467" i="8"/>
  <c r="I467" i="8"/>
  <c r="X22" i="11"/>
  <c r="Y22" i="11" s="1"/>
  <c r="X21" i="11"/>
  <c r="Y21" i="11" s="1"/>
  <c r="Z21" i="11" s="1"/>
  <c r="J154" i="8"/>
  <c r="K155" i="8"/>
  <c r="J162" i="8"/>
  <c r="K163" i="8"/>
  <c r="J170" i="8"/>
  <c r="K171" i="8"/>
  <c r="J178" i="8"/>
  <c r="K179" i="8"/>
  <c r="J186" i="8"/>
  <c r="K187" i="8"/>
  <c r="J194" i="8"/>
  <c r="K195" i="8"/>
  <c r="J202" i="8"/>
  <c r="K203" i="8"/>
  <c r="J210" i="8"/>
  <c r="K211" i="8"/>
  <c r="J218" i="8"/>
  <c r="K219" i="8"/>
  <c r="J226" i="8"/>
  <c r="K227" i="8"/>
  <c r="J234" i="8"/>
  <c r="K235" i="8"/>
  <c r="J242" i="8"/>
  <c r="K243" i="8"/>
  <c r="J250" i="8"/>
  <c r="K251" i="8"/>
  <c r="J258" i="8"/>
  <c r="K259" i="8"/>
  <c r="J266" i="8"/>
  <c r="K267" i="8"/>
  <c r="J274" i="8"/>
  <c r="K275" i="8"/>
  <c r="J282" i="8"/>
  <c r="K283" i="8"/>
  <c r="J290" i="8"/>
  <c r="K291" i="8"/>
  <c r="J298" i="8"/>
  <c r="K299" i="8"/>
  <c r="J306" i="8"/>
  <c r="K307" i="8"/>
  <c r="J314" i="8"/>
  <c r="K315" i="8"/>
  <c r="J322" i="8"/>
  <c r="K323" i="8"/>
  <c r="J330" i="8"/>
  <c r="K331" i="8"/>
  <c r="J338" i="8"/>
  <c r="K343" i="8"/>
  <c r="J352" i="8"/>
  <c r="K357" i="8"/>
  <c r="K365" i="8"/>
  <c r="K373" i="8"/>
  <c r="K381" i="8"/>
  <c r="K389" i="8"/>
  <c r="K397" i="8"/>
  <c r="K405" i="8"/>
  <c r="K413" i="8"/>
  <c r="K421" i="8"/>
  <c r="K429" i="8"/>
  <c r="K437" i="8"/>
  <c r="K445" i="8"/>
  <c r="K453" i="8"/>
  <c r="K461" i="8"/>
  <c r="K465" i="8"/>
  <c r="J469" i="8"/>
  <c r="K549" i="8"/>
  <c r="J551" i="8"/>
  <c r="I551" i="8"/>
  <c r="K561" i="8"/>
  <c r="J561" i="8"/>
  <c r="K581" i="8"/>
  <c r="J583" i="8"/>
  <c r="I583" i="8"/>
  <c r="K593" i="8"/>
  <c r="J593" i="8"/>
  <c r="AR22" i="11"/>
  <c r="AR23" i="11" s="1"/>
  <c r="AR24" i="11" s="1"/>
  <c r="AR25" i="11" s="1"/>
  <c r="AR26" i="11" s="1"/>
  <c r="AR27" i="11" s="1"/>
  <c r="AR28" i="11" s="1"/>
  <c r="AJ29" i="11"/>
  <c r="AK29" i="11" s="1"/>
  <c r="AJ37" i="11"/>
  <c r="AK37" i="11" s="1"/>
  <c r="L47" i="11"/>
  <c r="M47" i="11" s="1"/>
  <c r="AJ49" i="11"/>
  <c r="AK49" i="11" s="1"/>
  <c r="L63" i="11"/>
  <c r="M63" i="11" s="1"/>
  <c r="L65" i="11"/>
  <c r="M65" i="11" s="1"/>
  <c r="G28" i="10"/>
  <c r="X42" i="11"/>
  <c r="Y42" i="11" s="1"/>
  <c r="K553" i="8"/>
  <c r="J553" i="8"/>
  <c r="J575" i="8"/>
  <c r="I575" i="8"/>
  <c r="K585" i="8"/>
  <c r="J585" i="8"/>
  <c r="K607" i="8"/>
  <c r="J607" i="8"/>
  <c r="I607" i="8"/>
  <c r="J613" i="8"/>
  <c r="I613" i="8"/>
  <c r="K623" i="8"/>
  <c r="J623" i="8"/>
  <c r="I623" i="8"/>
  <c r="J629" i="8"/>
  <c r="I629" i="8"/>
  <c r="K639" i="8"/>
  <c r="J639" i="8"/>
  <c r="I639" i="8"/>
  <c r="J645" i="8"/>
  <c r="I645" i="8"/>
  <c r="K655" i="8"/>
  <c r="J655" i="8"/>
  <c r="I655" i="8"/>
  <c r="J661" i="8"/>
  <c r="I661" i="8"/>
  <c r="K671" i="8"/>
  <c r="J671" i="8"/>
  <c r="I671" i="8"/>
  <c r="J677" i="8"/>
  <c r="I677" i="8"/>
  <c r="K687" i="8"/>
  <c r="J687" i="8"/>
  <c r="I687" i="8"/>
  <c r="J693" i="8"/>
  <c r="I693" i="8"/>
  <c r="K703" i="8"/>
  <c r="J703" i="8"/>
  <c r="I703" i="8"/>
  <c r="J709" i="8"/>
  <c r="I709" i="8"/>
  <c r="K719" i="8"/>
  <c r="J719" i="8"/>
  <c r="I719" i="8"/>
  <c r="AJ23" i="11"/>
  <c r="AK23" i="11" s="1"/>
  <c r="AJ25" i="11"/>
  <c r="AK25" i="11" s="1"/>
  <c r="X38" i="11"/>
  <c r="Y38" i="11" s="1"/>
  <c r="X58" i="11"/>
  <c r="Y58" i="11" s="1"/>
  <c r="AJ59" i="11"/>
  <c r="AK59" i="11" s="1"/>
  <c r="AJ61" i="11"/>
  <c r="AK61" i="11" s="1"/>
  <c r="D9" i="12"/>
  <c r="D6" i="12"/>
  <c r="X24" i="11"/>
  <c r="Y24" i="11" s="1"/>
  <c r="X26" i="11"/>
  <c r="Y26" i="11" s="1"/>
  <c r="I715" i="7"/>
  <c r="I5" i="8"/>
  <c r="I13" i="8"/>
  <c r="I21" i="8"/>
  <c r="I29" i="8"/>
  <c r="I37" i="8"/>
  <c r="I45" i="8"/>
  <c r="I53" i="8"/>
  <c r="I61" i="8"/>
  <c r="I69" i="8"/>
  <c r="I77" i="8"/>
  <c r="I85" i="8"/>
  <c r="I93" i="8"/>
  <c r="I101" i="8"/>
  <c r="I109" i="8"/>
  <c r="I117" i="8"/>
  <c r="I125" i="8"/>
  <c r="I133" i="8"/>
  <c r="I141" i="8"/>
  <c r="I149" i="8"/>
  <c r="I157" i="8"/>
  <c r="I165" i="8"/>
  <c r="I173" i="8"/>
  <c r="I181" i="8"/>
  <c r="I189" i="8"/>
  <c r="I197" i="8"/>
  <c r="I205" i="8"/>
  <c r="I213" i="8"/>
  <c r="I221" i="8"/>
  <c r="I229" i="8"/>
  <c r="I237" i="8"/>
  <c r="I245" i="8"/>
  <c r="I253" i="8"/>
  <c r="I261" i="8"/>
  <c r="I269" i="8"/>
  <c r="I277" i="8"/>
  <c r="I285" i="8"/>
  <c r="I293" i="8"/>
  <c r="I301" i="8"/>
  <c r="I309" i="8"/>
  <c r="I317" i="8"/>
  <c r="I325" i="8"/>
  <c r="I333" i="8"/>
  <c r="I340" i="8"/>
  <c r="I349" i="8"/>
  <c r="I463" i="8"/>
  <c r="I475" i="8"/>
  <c r="I483" i="8"/>
  <c r="I491" i="8"/>
  <c r="I499" i="8"/>
  <c r="I507" i="8"/>
  <c r="I515" i="8"/>
  <c r="I523" i="8"/>
  <c r="I531" i="8"/>
  <c r="I539" i="8"/>
  <c r="K545" i="8"/>
  <c r="J545" i="8"/>
  <c r="K551" i="8"/>
  <c r="I561" i="8"/>
  <c r="J567" i="8"/>
  <c r="I567" i="8"/>
  <c r="K577" i="8"/>
  <c r="J577" i="8"/>
  <c r="K583" i="8"/>
  <c r="I593" i="8"/>
  <c r="J599" i="8"/>
  <c r="I599" i="8"/>
  <c r="B28" i="10"/>
  <c r="L21" i="11"/>
  <c r="M21" i="11" s="1"/>
  <c r="N21" i="11" s="1"/>
  <c r="N22" i="11" s="1"/>
  <c r="N23" i="11" s="1"/>
  <c r="N24" i="11" s="1"/>
  <c r="L23" i="11"/>
  <c r="M23" i="11" s="1"/>
  <c r="L55" i="11"/>
  <c r="M55" i="11" s="1"/>
  <c r="X60" i="11"/>
  <c r="Y60" i="11" s="1"/>
  <c r="X62" i="11"/>
  <c r="Y62" i="11" s="1"/>
  <c r="J715" i="7"/>
  <c r="J5" i="8"/>
  <c r="J13" i="8"/>
  <c r="I20" i="8"/>
  <c r="J21" i="8"/>
  <c r="I28" i="8"/>
  <c r="J29" i="8"/>
  <c r="I36" i="8"/>
  <c r="J37" i="8"/>
  <c r="I44" i="8"/>
  <c r="J45" i="8"/>
  <c r="I52" i="8"/>
  <c r="J53" i="8"/>
  <c r="I60" i="8"/>
  <c r="J61" i="8"/>
  <c r="I68" i="8"/>
  <c r="J69" i="8"/>
  <c r="I76" i="8"/>
  <c r="J77" i="8"/>
  <c r="I84" i="8"/>
  <c r="J85" i="8"/>
  <c r="I92" i="8"/>
  <c r="J93" i="8"/>
  <c r="I100" i="8"/>
  <c r="J101" i="8"/>
  <c r="I108" i="8"/>
  <c r="J109" i="8"/>
  <c r="I116" i="8"/>
  <c r="J117" i="8"/>
  <c r="I124" i="8"/>
  <c r="J125" i="8"/>
  <c r="I132" i="8"/>
  <c r="J133" i="8"/>
  <c r="I140" i="8"/>
  <c r="J141" i="8"/>
  <c r="I148" i="8"/>
  <c r="J149" i="8"/>
  <c r="I156" i="8"/>
  <c r="J157" i="8"/>
  <c r="I164" i="8"/>
  <c r="J165" i="8"/>
  <c r="I172" i="8"/>
  <c r="J173" i="8"/>
  <c r="I180" i="8"/>
  <c r="J181" i="8"/>
  <c r="I188" i="8"/>
  <c r="J189" i="8"/>
  <c r="I196" i="8"/>
  <c r="J197" i="8"/>
  <c r="I204" i="8"/>
  <c r="J205" i="8"/>
  <c r="I212" i="8"/>
  <c r="J213" i="8"/>
  <c r="I220" i="8"/>
  <c r="J221" i="8"/>
  <c r="I228" i="8"/>
  <c r="J229" i="8"/>
  <c r="I236" i="8"/>
  <c r="J237" i="8"/>
  <c r="I244" i="8"/>
  <c r="J245" i="8"/>
  <c r="I252" i="8"/>
  <c r="J253" i="8"/>
  <c r="I260" i="8"/>
  <c r="J261" i="8"/>
  <c r="I268" i="8"/>
  <c r="J269" i="8"/>
  <c r="I276" i="8"/>
  <c r="J277" i="8"/>
  <c r="I284" i="8"/>
  <c r="J285" i="8"/>
  <c r="I292" i="8"/>
  <c r="J293" i="8"/>
  <c r="I300" i="8"/>
  <c r="J301" i="8"/>
  <c r="I308" i="8"/>
  <c r="J309" i="8"/>
  <c r="I316" i="8"/>
  <c r="J317" i="8"/>
  <c r="I324" i="8"/>
  <c r="J325" i="8"/>
  <c r="I332" i="8"/>
  <c r="J333" i="8"/>
  <c r="J340" i="8"/>
  <c r="I344" i="8"/>
  <c r="J349" i="8"/>
  <c r="I353" i="8"/>
  <c r="K360" i="8"/>
  <c r="I360" i="8"/>
  <c r="K368" i="8"/>
  <c r="I368" i="8"/>
  <c r="K376" i="8"/>
  <c r="I376" i="8"/>
  <c r="K384" i="8"/>
  <c r="I384" i="8"/>
  <c r="K392" i="8"/>
  <c r="I392" i="8"/>
  <c r="K400" i="8"/>
  <c r="I400" i="8"/>
  <c r="K408" i="8"/>
  <c r="I408" i="8"/>
  <c r="K416" i="8"/>
  <c r="I416" i="8"/>
  <c r="K424" i="8"/>
  <c r="I424" i="8"/>
  <c r="K432" i="8"/>
  <c r="I432" i="8"/>
  <c r="K440" i="8"/>
  <c r="I440" i="8"/>
  <c r="K448" i="8"/>
  <c r="I448" i="8"/>
  <c r="K456" i="8"/>
  <c r="I456" i="8"/>
  <c r="K463" i="8"/>
  <c r="I471" i="8"/>
  <c r="K475" i="8"/>
  <c r="I479" i="8"/>
  <c r="K483" i="8"/>
  <c r="I487" i="8"/>
  <c r="K491" i="8"/>
  <c r="I495" i="8"/>
  <c r="K499" i="8"/>
  <c r="I503" i="8"/>
  <c r="K507" i="8"/>
  <c r="I511" i="8"/>
  <c r="K515" i="8"/>
  <c r="I519" i="8"/>
  <c r="K523" i="8"/>
  <c r="I527" i="8"/>
  <c r="K531" i="8"/>
  <c r="I535" i="8"/>
  <c r="K539" i="8"/>
  <c r="I543" i="8"/>
  <c r="I557" i="8"/>
  <c r="I589" i="8"/>
  <c r="L59" i="11"/>
  <c r="M59" i="11" s="1"/>
  <c r="AJ65" i="11"/>
  <c r="AK65" i="11" s="1"/>
  <c r="AJ67" i="11"/>
  <c r="AK67" i="11" s="1"/>
  <c r="L72" i="11"/>
  <c r="M72" i="11" s="1"/>
  <c r="L70" i="11"/>
  <c r="M70" i="11" s="1"/>
  <c r="I339" i="8"/>
  <c r="J344" i="8"/>
  <c r="I348" i="8"/>
  <c r="I361" i="8"/>
  <c r="I369" i="8"/>
  <c r="I377" i="8"/>
  <c r="I385" i="8"/>
  <c r="I393" i="8"/>
  <c r="I401" i="8"/>
  <c r="I409" i="8"/>
  <c r="I417" i="8"/>
  <c r="I425" i="8"/>
  <c r="I433" i="8"/>
  <c r="I441" i="8"/>
  <c r="I449" i="8"/>
  <c r="I457" i="8"/>
  <c r="K464" i="8"/>
  <c r="I464" i="8"/>
  <c r="K471" i="8"/>
  <c r="K479" i="8"/>
  <c r="K487" i="8"/>
  <c r="K495" i="8"/>
  <c r="K503" i="8"/>
  <c r="K511" i="8"/>
  <c r="K519" i="8"/>
  <c r="K527" i="8"/>
  <c r="K535" i="8"/>
  <c r="K543" i="8"/>
  <c r="I553" i="8"/>
  <c r="K557" i="8"/>
  <c r="J559" i="8"/>
  <c r="I559" i="8"/>
  <c r="K569" i="8"/>
  <c r="J569" i="8"/>
  <c r="K575" i="8"/>
  <c r="I585" i="8"/>
  <c r="K589" i="8"/>
  <c r="J591" i="8"/>
  <c r="I591" i="8"/>
  <c r="K601" i="8"/>
  <c r="J601" i="8"/>
  <c r="K613" i="8"/>
  <c r="K615" i="8"/>
  <c r="J615" i="8"/>
  <c r="I615" i="8"/>
  <c r="J621" i="8"/>
  <c r="I621" i="8"/>
  <c r="K629" i="8"/>
  <c r="K631" i="8"/>
  <c r="J631" i="8"/>
  <c r="I631" i="8"/>
  <c r="J637" i="8"/>
  <c r="I637" i="8"/>
  <c r="K645" i="8"/>
  <c r="K647" i="8"/>
  <c r="J647" i="8"/>
  <c r="I647" i="8"/>
  <c r="J653" i="8"/>
  <c r="I653" i="8"/>
  <c r="K661" i="8"/>
  <c r="K663" i="8"/>
  <c r="J663" i="8"/>
  <c r="I663" i="8"/>
  <c r="J669" i="8"/>
  <c r="I669" i="8"/>
  <c r="K677" i="8"/>
  <c r="K679" i="8"/>
  <c r="J679" i="8"/>
  <c r="I679" i="8"/>
  <c r="J685" i="8"/>
  <c r="I685" i="8"/>
  <c r="K693" i="8"/>
  <c r="K695" i="8"/>
  <c r="J695" i="8"/>
  <c r="I695" i="8"/>
  <c r="J701" i="8"/>
  <c r="I701" i="8"/>
  <c r="K709" i="8"/>
  <c r="K711" i="8"/>
  <c r="J711" i="8"/>
  <c r="I711" i="8"/>
  <c r="J717" i="8"/>
  <c r="I717" i="8"/>
  <c r="D28" i="10"/>
  <c r="L25" i="11"/>
  <c r="M25" i="11" s="1"/>
  <c r="L27" i="11"/>
  <c r="M27" i="11" s="1"/>
  <c r="AJ33" i="11"/>
  <c r="AK33" i="11" s="1"/>
  <c r="X34" i="11"/>
  <c r="Y34" i="11" s="1"/>
  <c r="L35" i="11"/>
  <c r="M35" i="11" s="1"/>
  <c r="AJ45" i="11"/>
  <c r="AK45" i="11" s="1"/>
  <c r="X54" i="11"/>
  <c r="Y54" i="11" s="1"/>
  <c r="X170" i="11"/>
  <c r="Y170" i="11" s="1"/>
  <c r="X168" i="11"/>
  <c r="Y168" i="11" s="1"/>
  <c r="X65" i="11"/>
  <c r="Y65" i="11" s="1"/>
  <c r="AD80" i="11"/>
  <c r="AE80" i="11" s="1"/>
  <c r="C6" i="12"/>
  <c r="G9" i="12"/>
  <c r="G6" i="12"/>
  <c r="I480" i="8"/>
  <c r="I488" i="8"/>
  <c r="I496" i="8"/>
  <c r="I504" i="8"/>
  <c r="I512" i="8"/>
  <c r="I520" i="8"/>
  <c r="I528" i="8"/>
  <c r="I536" i="8"/>
  <c r="I544" i="8"/>
  <c r="I552" i="8"/>
  <c r="I560" i="8"/>
  <c r="I568" i="8"/>
  <c r="I576" i="8"/>
  <c r="I584" i="8"/>
  <c r="I592" i="8"/>
  <c r="I600" i="8"/>
  <c r="I608" i="8"/>
  <c r="J609" i="8"/>
  <c r="I616" i="8"/>
  <c r="J617" i="8"/>
  <c r="I624" i="8"/>
  <c r="J625" i="8"/>
  <c r="I632" i="8"/>
  <c r="J633" i="8"/>
  <c r="I640" i="8"/>
  <c r="J641" i="8"/>
  <c r="I648" i="8"/>
  <c r="J649" i="8"/>
  <c r="I656" i="8"/>
  <c r="J657" i="8"/>
  <c r="I664" i="8"/>
  <c r="J665" i="8"/>
  <c r="I672" i="8"/>
  <c r="J673" i="8"/>
  <c r="I680" i="8"/>
  <c r="J681" i="8"/>
  <c r="I688" i="8"/>
  <c r="J689" i="8"/>
  <c r="I696" i="8"/>
  <c r="J697" i="8"/>
  <c r="I704" i="8"/>
  <c r="J705" i="8"/>
  <c r="I712" i="8"/>
  <c r="J713" i="8"/>
  <c r="I720" i="8"/>
  <c r="J721" i="8"/>
  <c r="AJ21" i="11"/>
  <c r="AK21" i="11" s="1"/>
  <c r="AL21" i="11" s="1"/>
  <c r="AL22" i="11" s="1"/>
  <c r="AL23" i="11" s="1"/>
  <c r="AL24" i="11" s="1"/>
  <c r="AJ64" i="11"/>
  <c r="AK64" i="11" s="1"/>
  <c r="R91" i="11"/>
  <c r="S91" i="11" s="1"/>
  <c r="B6" i="12"/>
  <c r="B9" i="12"/>
  <c r="F9" i="12"/>
  <c r="F6" i="12"/>
  <c r="AP93" i="11"/>
  <c r="AQ93" i="11" s="1"/>
  <c r="X66" i="11"/>
  <c r="Y66" i="11" s="1"/>
  <c r="X68" i="11"/>
  <c r="Y68" i="11" s="1"/>
  <c r="E9" i="12"/>
  <c r="E6" i="12"/>
  <c r="L66" i="11"/>
  <c r="M66" i="11" s="1"/>
  <c r="X67" i="11"/>
  <c r="Y67" i="11" s="1"/>
  <c r="AJ70" i="11"/>
  <c r="AK70" i="11" s="1"/>
  <c r="AJ71" i="11"/>
  <c r="AK71" i="11" s="1"/>
  <c r="AP85" i="11"/>
  <c r="AQ85" i="11" s="1"/>
  <c r="AD88" i="11"/>
  <c r="AE88" i="11" s="1"/>
  <c r="AP95" i="11"/>
  <c r="AQ95" i="11" s="1"/>
  <c r="L67" i="11"/>
  <c r="M67" i="11" s="1"/>
  <c r="L69" i="11"/>
  <c r="M69" i="11" s="1"/>
  <c r="L95" i="11"/>
  <c r="M95" i="11" s="1"/>
  <c r="L97" i="11"/>
  <c r="M97" i="11" s="1"/>
  <c r="AJ145" i="11"/>
  <c r="AK145" i="11" s="1"/>
  <c r="AJ143" i="11"/>
  <c r="AK143" i="11" s="1"/>
  <c r="L167" i="11"/>
  <c r="M167" i="11" s="1"/>
  <c r="L165" i="11"/>
  <c r="M165" i="11" s="1"/>
  <c r="AP312" i="11"/>
  <c r="AQ312" i="11" s="1"/>
  <c r="AP310" i="11"/>
  <c r="AQ310" i="11" s="1"/>
  <c r="AD100" i="11"/>
  <c r="AE100" i="11" s="1"/>
  <c r="L101" i="11"/>
  <c r="M101" i="11" s="1"/>
  <c r="AP107" i="11"/>
  <c r="AQ107" i="11" s="1"/>
  <c r="AJ113" i="11"/>
  <c r="AK113" i="11" s="1"/>
  <c r="AJ129" i="11"/>
  <c r="AK129" i="11" s="1"/>
  <c r="AJ127" i="11"/>
  <c r="AK127" i="11" s="1"/>
  <c r="AJ194" i="11"/>
  <c r="AK194" i="11" s="1"/>
  <c r="AJ196" i="11"/>
  <c r="AK196" i="11" s="1"/>
  <c r="AJ73" i="11"/>
  <c r="AK73" i="11" s="1"/>
  <c r="X76" i="11"/>
  <c r="Y76" i="11" s="1"/>
  <c r="L79" i="11"/>
  <c r="M79" i="11" s="1"/>
  <c r="AJ81" i="11"/>
  <c r="AK81" i="11" s="1"/>
  <c r="X84" i="11"/>
  <c r="Y84" i="11" s="1"/>
  <c r="L87" i="11"/>
  <c r="M87" i="11" s="1"/>
  <c r="AJ89" i="11"/>
  <c r="AK89" i="11" s="1"/>
  <c r="X92" i="11"/>
  <c r="Y92" i="11" s="1"/>
  <c r="AD96" i="11"/>
  <c r="AE96" i="11" s="1"/>
  <c r="L159" i="11"/>
  <c r="M159" i="11" s="1"/>
  <c r="L157" i="11"/>
  <c r="M157" i="11" s="1"/>
  <c r="L103" i="11"/>
  <c r="M103" i="11" s="1"/>
  <c r="X104" i="11"/>
  <c r="Y104" i="11" s="1"/>
  <c r="AJ105" i="11"/>
  <c r="AK105" i="11" s="1"/>
  <c r="L109" i="11"/>
  <c r="M109" i="11" s="1"/>
  <c r="R140" i="11"/>
  <c r="S140" i="11" s="1"/>
  <c r="L151" i="11"/>
  <c r="M151" i="11" s="1"/>
  <c r="L149" i="11"/>
  <c r="M149" i="11" s="1"/>
  <c r="AP154" i="11"/>
  <c r="AQ154" i="11" s="1"/>
  <c r="X86" i="11"/>
  <c r="Y86" i="11" s="1"/>
  <c r="L89" i="11"/>
  <c r="M89" i="11" s="1"/>
  <c r="AJ91" i="11"/>
  <c r="AK91" i="11" s="1"/>
  <c r="X94" i="11"/>
  <c r="Y94" i="11" s="1"/>
  <c r="AJ99" i="11"/>
  <c r="AK99" i="11" s="1"/>
  <c r="X110" i="11"/>
  <c r="Y110" i="11" s="1"/>
  <c r="AJ111" i="11"/>
  <c r="AK111" i="11" s="1"/>
  <c r="X114" i="11"/>
  <c r="Y114" i="11" s="1"/>
  <c r="AJ117" i="11"/>
  <c r="AK117" i="11" s="1"/>
  <c r="AJ115" i="11"/>
  <c r="AK115" i="11" s="1"/>
  <c r="L135" i="11"/>
  <c r="M135" i="11" s="1"/>
  <c r="L133" i="11"/>
  <c r="M133" i="11" s="1"/>
  <c r="AJ95" i="11"/>
  <c r="AK95" i="11" s="1"/>
  <c r="AP120" i="11"/>
  <c r="AQ120" i="11" s="1"/>
  <c r="AP122" i="11"/>
  <c r="AQ122" i="11" s="1"/>
  <c r="R122" i="11"/>
  <c r="S122" i="11" s="1"/>
  <c r="R124" i="11"/>
  <c r="S124" i="11" s="1"/>
  <c r="AD125" i="11"/>
  <c r="AE125" i="11" s="1"/>
  <c r="AD127" i="11"/>
  <c r="AE127" i="11" s="1"/>
  <c r="L143" i="11"/>
  <c r="M143" i="11" s="1"/>
  <c r="L141" i="11"/>
  <c r="M141" i="11" s="1"/>
  <c r="AJ161" i="11"/>
  <c r="AK161" i="11" s="1"/>
  <c r="AJ159" i="11"/>
  <c r="AK159" i="11" s="1"/>
  <c r="AJ178" i="11"/>
  <c r="AK178" i="11" s="1"/>
  <c r="AJ180" i="11"/>
  <c r="AK180" i="11" s="1"/>
  <c r="X72" i="11"/>
  <c r="Y72" i="11" s="1"/>
  <c r="L75" i="11"/>
  <c r="M75" i="11" s="1"/>
  <c r="AJ77" i="11"/>
  <c r="AK77" i="11" s="1"/>
  <c r="X80" i="11"/>
  <c r="Y80" i="11" s="1"/>
  <c r="L83" i="11"/>
  <c r="M83" i="11" s="1"/>
  <c r="AJ85" i="11"/>
  <c r="AK85" i="11" s="1"/>
  <c r="X88" i="11"/>
  <c r="Y88" i="11" s="1"/>
  <c r="L91" i="11"/>
  <c r="M91" i="11" s="1"/>
  <c r="AJ93" i="11"/>
  <c r="AK93" i="11" s="1"/>
  <c r="X96" i="11"/>
  <c r="Y96" i="11" s="1"/>
  <c r="X98" i="11"/>
  <c r="Y98" i="11" s="1"/>
  <c r="X100" i="11"/>
  <c r="Y100" i="11" s="1"/>
  <c r="AJ101" i="11"/>
  <c r="AK101" i="11" s="1"/>
  <c r="L105" i="11"/>
  <c r="M105" i="11" s="1"/>
  <c r="X106" i="11"/>
  <c r="Y106" i="11" s="1"/>
  <c r="AJ107" i="11"/>
  <c r="AK107" i="11" s="1"/>
  <c r="L111" i="11"/>
  <c r="M111" i="11" s="1"/>
  <c r="L115" i="11"/>
  <c r="M115" i="11" s="1"/>
  <c r="X116" i="11"/>
  <c r="Y116" i="11" s="1"/>
  <c r="L119" i="11"/>
  <c r="M119" i="11" s="1"/>
  <c r="L117" i="11"/>
  <c r="M117" i="11" s="1"/>
  <c r="L127" i="11"/>
  <c r="M127" i="11" s="1"/>
  <c r="L125" i="11"/>
  <c r="M125" i="11" s="1"/>
  <c r="AP138" i="11"/>
  <c r="AQ138" i="11" s="1"/>
  <c r="R170" i="11"/>
  <c r="S170" i="11" s="1"/>
  <c r="R172" i="11"/>
  <c r="S172" i="11" s="1"/>
  <c r="AP182" i="11"/>
  <c r="AQ182" i="11" s="1"/>
  <c r="AP180" i="11"/>
  <c r="AQ180" i="11" s="1"/>
  <c r="AP76" i="11"/>
  <c r="AQ76" i="11" s="1"/>
  <c r="AD77" i="11"/>
  <c r="AE77" i="11" s="1"/>
  <c r="R78" i="11"/>
  <c r="S78" i="11" s="1"/>
  <c r="AP80" i="11"/>
  <c r="AQ80" i="11" s="1"/>
  <c r="AD81" i="11"/>
  <c r="AE81" i="11" s="1"/>
  <c r="R82" i="11"/>
  <c r="S82" i="11" s="1"/>
  <c r="AP84" i="11"/>
  <c r="AQ84" i="11" s="1"/>
  <c r="AD85" i="11"/>
  <c r="AE85" i="11" s="1"/>
  <c r="R86" i="11"/>
  <c r="S86" i="11" s="1"/>
  <c r="AP88" i="11"/>
  <c r="AQ88" i="11" s="1"/>
  <c r="AD89" i="11"/>
  <c r="AE89" i="11" s="1"/>
  <c r="R90" i="11"/>
  <c r="S90" i="11" s="1"/>
  <c r="AP92" i="11"/>
  <c r="AQ92" i="11" s="1"/>
  <c r="AD93" i="11"/>
  <c r="AE93" i="11" s="1"/>
  <c r="R94" i="11"/>
  <c r="S94" i="11" s="1"/>
  <c r="AP96" i="11"/>
  <c r="AQ96" i="11" s="1"/>
  <c r="AD97" i="11"/>
  <c r="AE97" i="11" s="1"/>
  <c r="R98" i="11"/>
  <c r="S98" i="11" s="1"/>
  <c r="R118" i="11"/>
  <c r="S118" i="11" s="1"/>
  <c r="R120" i="11"/>
  <c r="S120" i="11" s="1"/>
  <c r="AP142" i="11"/>
  <c r="AQ142" i="11" s="1"/>
  <c r="AP158" i="11"/>
  <c r="AQ158" i="11" s="1"/>
  <c r="L176" i="11"/>
  <c r="M176" i="11" s="1"/>
  <c r="L178" i="11"/>
  <c r="M178" i="11" s="1"/>
  <c r="R180" i="11"/>
  <c r="S180" i="11" s="1"/>
  <c r="R178" i="11"/>
  <c r="S178" i="11" s="1"/>
  <c r="R196" i="11"/>
  <c r="S196" i="11" s="1"/>
  <c r="R194" i="11"/>
  <c r="S194" i="11" s="1"/>
  <c r="AP124" i="11"/>
  <c r="AQ124" i="11" s="1"/>
  <c r="AP126" i="11"/>
  <c r="AQ126" i="11" s="1"/>
  <c r="AD135" i="11"/>
  <c r="AE135" i="11" s="1"/>
  <c r="R144" i="11"/>
  <c r="S144" i="11" s="1"/>
  <c r="AD151" i="11"/>
  <c r="AE151" i="11" s="1"/>
  <c r="R160" i="11"/>
  <c r="S160" i="11" s="1"/>
  <c r="AD167" i="11"/>
  <c r="AE167" i="11" s="1"/>
  <c r="AJ116" i="11"/>
  <c r="AK116" i="11" s="1"/>
  <c r="AP128" i="11"/>
  <c r="AQ128" i="11" s="1"/>
  <c r="AP130" i="11"/>
  <c r="AQ130" i="11" s="1"/>
  <c r="R132" i="11"/>
  <c r="S132" i="11" s="1"/>
  <c r="AD139" i="11"/>
  <c r="AE139" i="11" s="1"/>
  <c r="R148" i="11"/>
  <c r="S148" i="11" s="1"/>
  <c r="AJ155" i="11"/>
  <c r="AK155" i="11" s="1"/>
  <c r="AD155" i="11"/>
  <c r="AE155" i="11" s="1"/>
  <c r="R164" i="11"/>
  <c r="S164" i="11" s="1"/>
  <c r="AD121" i="11"/>
  <c r="AE121" i="11" s="1"/>
  <c r="AD123" i="11"/>
  <c r="AE123" i="11" s="1"/>
  <c r="R126" i="11"/>
  <c r="S126" i="11" s="1"/>
  <c r="R128" i="11"/>
  <c r="S128" i="11" s="1"/>
  <c r="AD169" i="11"/>
  <c r="AE169" i="11" s="1"/>
  <c r="AD171" i="11"/>
  <c r="AE171" i="11" s="1"/>
  <c r="X187" i="11"/>
  <c r="Y187" i="11" s="1"/>
  <c r="X189" i="11"/>
  <c r="Y189" i="11" s="1"/>
  <c r="AD191" i="11"/>
  <c r="AE191" i="11" s="1"/>
  <c r="AD189" i="11"/>
  <c r="AE189" i="11" s="1"/>
  <c r="L200" i="11"/>
  <c r="M200" i="11" s="1"/>
  <c r="L202" i="11"/>
  <c r="M202" i="11" s="1"/>
  <c r="R136" i="11"/>
  <c r="S136" i="11" s="1"/>
  <c r="AD143" i="11"/>
  <c r="AE143" i="11" s="1"/>
  <c r="R152" i="11"/>
  <c r="S152" i="11" s="1"/>
  <c r="AD159" i="11"/>
  <c r="AE159" i="11" s="1"/>
  <c r="R168" i="11"/>
  <c r="S168" i="11" s="1"/>
  <c r="AD175" i="11"/>
  <c r="AE175" i="11" s="1"/>
  <c r="AD173" i="11"/>
  <c r="AE173" i="11" s="1"/>
  <c r="L180" i="11"/>
  <c r="M180" i="11" s="1"/>
  <c r="L182" i="11"/>
  <c r="M182" i="11" s="1"/>
  <c r="AJ182" i="11"/>
  <c r="AK182" i="11" s="1"/>
  <c r="AJ184" i="11"/>
  <c r="AK184" i="11" s="1"/>
  <c r="R186" i="11"/>
  <c r="S186" i="11" s="1"/>
  <c r="AP188" i="11"/>
  <c r="AQ188" i="11" s="1"/>
  <c r="X175" i="11"/>
  <c r="Y175" i="11" s="1"/>
  <c r="X177" i="11"/>
  <c r="Y177" i="11" s="1"/>
  <c r="L184" i="11"/>
  <c r="M184" i="11" s="1"/>
  <c r="L186" i="11"/>
  <c r="M186" i="11" s="1"/>
  <c r="AJ186" i="11"/>
  <c r="AK186" i="11" s="1"/>
  <c r="AJ188" i="11"/>
  <c r="AK188" i="11" s="1"/>
  <c r="AJ228" i="11"/>
  <c r="AK228" i="11" s="1"/>
  <c r="AJ230" i="11"/>
  <c r="AK230" i="11" s="1"/>
  <c r="AP172" i="11"/>
  <c r="AQ172" i="11" s="1"/>
  <c r="X179" i="11"/>
  <c r="Y179" i="11" s="1"/>
  <c r="X181" i="11"/>
  <c r="Y181" i="11" s="1"/>
  <c r="AD185" i="11"/>
  <c r="AE185" i="11" s="1"/>
  <c r="X195" i="11"/>
  <c r="Y195" i="11" s="1"/>
  <c r="X197" i="11"/>
  <c r="Y197" i="11" s="1"/>
  <c r="AD199" i="11"/>
  <c r="AE199" i="11" s="1"/>
  <c r="AD197" i="11"/>
  <c r="AE197" i="11" s="1"/>
  <c r="X203" i="11"/>
  <c r="Y203" i="11" s="1"/>
  <c r="X205" i="11"/>
  <c r="Y205" i="11" s="1"/>
  <c r="AJ174" i="11"/>
  <c r="AK174" i="11" s="1"/>
  <c r="AJ176" i="11"/>
  <c r="AK176" i="11" s="1"/>
  <c r="L188" i="11"/>
  <c r="M188" i="11" s="1"/>
  <c r="L190" i="11"/>
  <c r="M190" i="11" s="1"/>
  <c r="L199" i="11"/>
  <c r="M199" i="11" s="1"/>
  <c r="L197" i="11"/>
  <c r="M197" i="11" s="1"/>
  <c r="AJ206" i="11"/>
  <c r="AK206" i="11" s="1"/>
  <c r="AJ208" i="11"/>
  <c r="AK208" i="11" s="1"/>
  <c r="X183" i="11"/>
  <c r="Y183" i="11" s="1"/>
  <c r="X185" i="11"/>
  <c r="Y185" i="11" s="1"/>
  <c r="R208" i="11"/>
  <c r="S208" i="11" s="1"/>
  <c r="R206" i="11"/>
  <c r="S206" i="11" s="1"/>
  <c r="AJ224" i="11"/>
  <c r="AK224" i="11" s="1"/>
  <c r="AJ226" i="11"/>
  <c r="AK226" i="11" s="1"/>
  <c r="AP173" i="11"/>
  <c r="AQ173" i="11" s="1"/>
  <c r="AD174" i="11"/>
  <c r="AE174" i="11" s="1"/>
  <c r="R175" i="11"/>
  <c r="S175" i="11" s="1"/>
  <c r="AP204" i="11"/>
  <c r="AQ204" i="11" s="1"/>
  <c r="AD213" i="11"/>
  <c r="AE213" i="11" s="1"/>
  <c r="AD215" i="11"/>
  <c r="AE215" i="11" s="1"/>
  <c r="X231" i="11"/>
  <c r="Y231" i="11" s="1"/>
  <c r="X229" i="11"/>
  <c r="Y229" i="11" s="1"/>
  <c r="R250" i="11"/>
  <c r="S250" i="11" s="1"/>
  <c r="R248" i="11"/>
  <c r="S248" i="11" s="1"/>
  <c r="L194" i="11"/>
  <c r="M194" i="11" s="1"/>
  <c r="AJ197" i="11"/>
  <c r="AK197" i="11" s="1"/>
  <c r="L208" i="11"/>
  <c r="M208" i="11" s="1"/>
  <c r="L210" i="11"/>
  <c r="M210" i="11" s="1"/>
  <c r="AD237" i="11"/>
  <c r="AE237" i="11" s="1"/>
  <c r="AD235" i="11"/>
  <c r="AE235" i="11" s="1"/>
  <c r="X199" i="11"/>
  <c r="Y199" i="11" s="1"/>
  <c r="X201" i="11"/>
  <c r="Y201" i="11" s="1"/>
  <c r="AJ202" i="11"/>
  <c r="AK202" i="11" s="1"/>
  <c r="AJ204" i="11"/>
  <c r="AK204" i="11" s="1"/>
  <c r="R212" i="11"/>
  <c r="S212" i="11" s="1"/>
  <c r="R223" i="11"/>
  <c r="S223" i="11" s="1"/>
  <c r="AP200" i="11"/>
  <c r="AQ200" i="11" s="1"/>
  <c r="AP215" i="11"/>
  <c r="AQ215" i="11" s="1"/>
  <c r="R225" i="11"/>
  <c r="S225" i="11" s="1"/>
  <c r="L204" i="11"/>
  <c r="M204" i="11" s="1"/>
  <c r="L206" i="11"/>
  <c r="M206" i="11" s="1"/>
  <c r="X207" i="11"/>
  <c r="Y207" i="11" s="1"/>
  <c r="X209" i="11"/>
  <c r="Y209" i="11" s="1"/>
  <c r="AP210" i="11"/>
  <c r="AQ210" i="11" s="1"/>
  <c r="R227" i="11"/>
  <c r="S227" i="11" s="1"/>
  <c r="AJ198" i="11"/>
  <c r="AK198" i="11" s="1"/>
  <c r="AJ200" i="11"/>
  <c r="AK200" i="11" s="1"/>
  <c r="AD218" i="11"/>
  <c r="AE218" i="11" s="1"/>
  <c r="AP212" i="11"/>
  <c r="AQ212" i="11" s="1"/>
  <c r="R219" i="11"/>
  <c r="S219" i="11" s="1"/>
  <c r="R215" i="11"/>
  <c r="S215" i="11" s="1"/>
  <c r="AJ222" i="11"/>
  <c r="AK222" i="11" s="1"/>
  <c r="X215" i="11"/>
  <c r="Y215" i="11" s="1"/>
  <c r="AP233" i="11"/>
  <c r="AQ233" i="11" s="1"/>
  <c r="AP231" i="11"/>
  <c r="AQ231" i="11" s="1"/>
  <c r="AP252" i="11"/>
  <c r="AQ252" i="11" s="1"/>
  <c r="AP250" i="11"/>
  <c r="AQ250" i="11" s="1"/>
  <c r="R261" i="11"/>
  <c r="S261" i="11" s="1"/>
  <c r="R259" i="11"/>
  <c r="S259" i="11" s="1"/>
  <c r="X272" i="11"/>
  <c r="Y272" i="11" s="1"/>
  <c r="X274" i="11"/>
  <c r="Y274" i="11" s="1"/>
  <c r="X291" i="11"/>
  <c r="Y291" i="11" s="1"/>
  <c r="X289" i="11"/>
  <c r="Y289" i="11" s="1"/>
  <c r="AD298" i="11"/>
  <c r="AE298" i="11" s="1"/>
  <c r="AD300" i="11"/>
  <c r="AE300" i="11" s="1"/>
  <c r="X221" i="11"/>
  <c r="Y221" i="11" s="1"/>
  <c r="AP221" i="11"/>
  <c r="AQ221" i="11" s="1"/>
  <c r="L226" i="11"/>
  <c r="M226" i="11" s="1"/>
  <c r="AP227" i="11"/>
  <c r="AQ227" i="11" s="1"/>
  <c r="AD230" i="11"/>
  <c r="AE230" i="11" s="1"/>
  <c r="AD234" i="11"/>
  <c r="AE234" i="11" s="1"/>
  <c r="AD232" i="11"/>
  <c r="AE232" i="11" s="1"/>
  <c r="AP237" i="11"/>
  <c r="AQ237" i="11" s="1"/>
  <c r="AP235" i="11"/>
  <c r="AQ235" i="11" s="1"/>
  <c r="AD241" i="11"/>
  <c r="AE241" i="11" s="1"/>
  <c r="AD239" i="11"/>
  <c r="AE239" i="11" s="1"/>
  <c r="L240" i="11"/>
  <c r="M240" i="11" s="1"/>
  <c r="L300" i="11"/>
  <c r="M300" i="11" s="1"/>
  <c r="L298" i="11"/>
  <c r="M298" i="11" s="1"/>
  <c r="AJ213" i="11"/>
  <c r="AK213" i="11" s="1"/>
  <c r="AD214" i="11"/>
  <c r="AE214" i="11" s="1"/>
  <c r="X217" i="11"/>
  <c r="Y217" i="11" s="1"/>
  <c r="AP217" i="11"/>
  <c r="AQ217" i="11" s="1"/>
  <c r="AP223" i="11"/>
  <c r="AQ223" i="11" s="1"/>
  <c r="AD226" i="11"/>
  <c r="AE226" i="11" s="1"/>
  <c r="AD228" i="11"/>
  <c r="AE228" i="11" s="1"/>
  <c r="R246" i="11"/>
  <c r="S246" i="11" s="1"/>
  <c r="R244" i="11"/>
  <c r="S244" i="11" s="1"/>
  <c r="AP281" i="11"/>
  <c r="AQ281" i="11" s="1"/>
  <c r="AP283" i="11"/>
  <c r="AQ283" i="11" s="1"/>
  <c r="R214" i="11"/>
  <c r="S214" i="11" s="1"/>
  <c r="AD222" i="11"/>
  <c r="AE222" i="11" s="1"/>
  <c r="AD224" i="11"/>
  <c r="AE224" i="11" s="1"/>
  <c r="R229" i="11"/>
  <c r="S229" i="11" s="1"/>
  <c r="R231" i="11"/>
  <c r="S231" i="11" s="1"/>
  <c r="R233" i="11"/>
  <c r="S233" i="11" s="1"/>
  <c r="L238" i="11"/>
  <c r="M238" i="11" s="1"/>
  <c r="AJ217" i="11"/>
  <c r="AK217" i="11" s="1"/>
  <c r="X218" i="11"/>
  <c r="Y218" i="11" s="1"/>
  <c r="L219" i="11"/>
  <c r="M219" i="11" s="1"/>
  <c r="AJ221" i="11"/>
  <c r="AK221" i="11" s="1"/>
  <c r="X222" i="11"/>
  <c r="Y222" i="11" s="1"/>
  <c r="L223" i="11"/>
  <c r="M223" i="11" s="1"/>
  <c r="AJ225" i="11"/>
  <c r="AK225" i="11" s="1"/>
  <c r="X226" i="11"/>
  <c r="Y226" i="11" s="1"/>
  <c r="L227" i="11"/>
  <c r="M227" i="11" s="1"/>
  <c r="AJ229" i="11"/>
  <c r="AK229" i="11" s="1"/>
  <c r="X230" i="11"/>
  <c r="Y230" i="11" s="1"/>
  <c r="L231" i="11"/>
  <c r="M231" i="11" s="1"/>
  <c r="AD238" i="11"/>
  <c r="AE238" i="11" s="1"/>
  <c r="AD236" i="11"/>
  <c r="AE236" i="11" s="1"/>
  <c r="AJ248" i="11"/>
  <c r="AK248" i="11" s="1"/>
  <c r="AJ252" i="11"/>
  <c r="AK252" i="11" s="1"/>
  <c r="AJ250" i="11"/>
  <c r="AK250" i="11" s="1"/>
  <c r="AJ269" i="11"/>
  <c r="AK269" i="11" s="1"/>
  <c r="AJ244" i="11"/>
  <c r="AK244" i="11" s="1"/>
  <c r="AJ246" i="11"/>
  <c r="AK246" i="11" s="1"/>
  <c r="X253" i="11"/>
  <c r="Y253" i="11" s="1"/>
  <c r="X251" i="11"/>
  <c r="Y251" i="11" s="1"/>
  <c r="X260" i="11"/>
  <c r="Y260" i="11" s="1"/>
  <c r="AP261" i="11"/>
  <c r="AQ261" i="11" s="1"/>
  <c r="AP263" i="11"/>
  <c r="AQ263" i="11" s="1"/>
  <c r="AJ236" i="11"/>
  <c r="AK236" i="11" s="1"/>
  <c r="R238" i="11"/>
  <c r="S238" i="11" s="1"/>
  <c r="AJ238" i="11"/>
  <c r="AK238" i="11" s="1"/>
  <c r="X243" i="11"/>
  <c r="Y243" i="11" s="1"/>
  <c r="X245" i="11"/>
  <c r="Y245" i="11" s="1"/>
  <c r="L250" i="11"/>
  <c r="M250" i="11" s="1"/>
  <c r="L252" i="11"/>
  <c r="M252" i="11" s="1"/>
  <c r="R257" i="11"/>
  <c r="S257" i="11" s="1"/>
  <c r="R255" i="11"/>
  <c r="S255" i="11" s="1"/>
  <c r="L284" i="11"/>
  <c r="M284" i="11" s="1"/>
  <c r="L282" i="11"/>
  <c r="M282" i="11" s="1"/>
  <c r="AD313" i="11"/>
  <c r="AE313" i="11" s="1"/>
  <c r="AD311" i="11"/>
  <c r="AE311" i="11" s="1"/>
  <c r="X241" i="11"/>
  <c r="Y241" i="11" s="1"/>
  <c r="L248" i="11"/>
  <c r="M248" i="11" s="1"/>
  <c r="AD268" i="11"/>
  <c r="AE268" i="11" s="1"/>
  <c r="AD266" i="11"/>
  <c r="AE266" i="11" s="1"/>
  <c r="L267" i="11"/>
  <c r="M267" i="11" s="1"/>
  <c r="AJ267" i="11"/>
  <c r="AK267" i="11" s="1"/>
  <c r="X237" i="11"/>
  <c r="Y237" i="11" s="1"/>
  <c r="L242" i="11"/>
  <c r="M242" i="11" s="1"/>
  <c r="L244" i="11"/>
  <c r="M244" i="11" s="1"/>
  <c r="AD251" i="11"/>
  <c r="AE251" i="11" s="1"/>
  <c r="R237" i="11"/>
  <c r="S237" i="11" s="1"/>
  <c r="AP239" i="11"/>
  <c r="AQ239" i="11" s="1"/>
  <c r="AD240" i="11"/>
  <c r="AE240" i="11" s="1"/>
  <c r="R241" i="11"/>
  <c r="S241" i="11" s="1"/>
  <c r="AP243" i="11"/>
  <c r="AQ243" i="11" s="1"/>
  <c r="AD244" i="11"/>
  <c r="AE244" i="11" s="1"/>
  <c r="R245" i="11"/>
  <c r="S245" i="11" s="1"/>
  <c r="AP247" i="11"/>
  <c r="AQ247" i="11" s="1"/>
  <c r="AD248" i="11"/>
  <c r="AE248" i="11" s="1"/>
  <c r="R249" i="11"/>
  <c r="S249" i="11" s="1"/>
  <c r="AJ259" i="11"/>
  <c r="AK259" i="11" s="1"/>
  <c r="AJ261" i="11"/>
  <c r="AK261" i="11" s="1"/>
  <c r="X266" i="11"/>
  <c r="Y266" i="11" s="1"/>
  <c r="X268" i="11"/>
  <c r="Y268" i="11" s="1"/>
  <c r="L273" i="11"/>
  <c r="M273" i="11" s="1"/>
  <c r="L275" i="11"/>
  <c r="M275" i="11" s="1"/>
  <c r="AJ255" i="11"/>
  <c r="AK255" i="11" s="1"/>
  <c r="AJ257" i="11"/>
  <c r="AK257" i="11" s="1"/>
  <c r="X262" i="11"/>
  <c r="Y262" i="11" s="1"/>
  <c r="X264" i="11"/>
  <c r="Y264" i="11" s="1"/>
  <c r="L269" i="11"/>
  <c r="M269" i="11" s="1"/>
  <c r="L271" i="11"/>
  <c r="M271" i="11" s="1"/>
  <c r="X254" i="11"/>
  <c r="Y254" i="11" s="1"/>
  <c r="X256" i="11"/>
  <c r="Y256" i="11" s="1"/>
  <c r="L261" i="11"/>
  <c r="M261" i="11" s="1"/>
  <c r="L263" i="11"/>
  <c r="M263" i="11" s="1"/>
  <c r="AD270" i="11"/>
  <c r="AE270" i="11" s="1"/>
  <c r="AJ282" i="11"/>
  <c r="AK282" i="11" s="1"/>
  <c r="AJ280" i="11"/>
  <c r="AK280" i="11" s="1"/>
  <c r="X283" i="11"/>
  <c r="Y283" i="11" s="1"/>
  <c r="X281" i="11"/>
  <c r="Y281" i="11" s="1"/>
  <c r="AP297" i="11"/>
  <c r="AQ297" i="11" s="1"/>
  <c r="AP299" i="11"/>
  <c r="AQ299" i="11" s="1"/>
  <c r="L259" i="11"/>
  <c r="M259" i="11" s="1"/>
  <c r="AJ298" i="11"/>
  <c r="AK298" i="11" s="1"/>
  <c r="AJ296" i="11"/>
  <c r="AK296" i="11" s="1"/>
  <c r="X299" i="11"/>
  <c r="Y299" i="11" s="1"/>
  <c r="X297" i="11"/>
  <c r="Y297" i="11" s="1"/>
  <c r="L255" i="11"/>
  <c r="M255" i="11" s="1"/>
  <c r="AD262" i="11"/>
  <c r="AE262" i="11" s="1"/>
  <c r="AJ271" i="11"/>
  <c r="AK271" i="11" s="1"/>
  <c r="AJ273" i="11"/>
  <c r="AK273" i="11" s="1"/>
  <c r="AD282" i="11"/>
  <c r="AE282" i="11" s="1"/>
  <c r="AD284" i="11"/>
  <c r="AE284" i="11" s="1"/>
  <c r="R287" i="11"/>
  <c r="S287" i="11" s="1"/>
  <c r="R289" i="11"/>
  <c r="S289" i="11" s="1"/>
  <c r="AJ290" i="11"/>
  <c r="AK290" i="11" s="1"/>
  <c r="AJ288" i="11"/>
  <c r="AK288" i="11" s="1"/>
  <c r="AP289" i="11"/>
  <c r="AQ289" i="11" s="1"/>
  <c r="AP291" i="11"/>
  <c r="AQ291" i="11" s="1"/>
  <c r="AP277" i="11"/>
  <c r="AQ277" i="11" s="1"/>
  <c r="AP279" i="11"/>
  <c r="AQ279" i="11" s="1"/>
  <c r="AP293" i="11"/>
  <c r="AQ293" i="11" s="1"/>
  <c r="AP295" i="11"/>
  <c r="AQ295" i="11" s="1"/>
  <c r="AD286" i="11"/>
  <c r="AE286" i="11" s="1"/>
  <c r="AD288" i="11"/>
  <c r="AE288" i="11" s="1"/>
  <c r="R291" i="11"/>
  <c r="S291" i="11" s="1"/>
  <c r="R293" i="11"/>
  <c r="S293" i="11" s="1"/>
  <c r="R275" i="11"/>
  <c r="S275" i="11" s="1"/>
  <c r="R279" i="11"/>
  <c r="S279" i="11" s="1"/>
  <c r="R281" i="11"/>
  <c r="S281" i="11" s="1"/>
  <c r="X285" i="11"/>
  <c r="Y285" i="11" s="1"/>
  <c r="AD290" i="11"/>
  <c r="AE290" i="11" s="1"/>
  <c r="AD292" i="11"/>
  <c r="AE292" i="11" s="1"/>
  <c r="R295" i="11"/>
  <c r="S295" i="11" s="1"/>
  <c r="R297" i="11"/>
  <c r="S297" i="11" s="1"/>
  <c r="X301" i="11"/>
  <c r="Y301" i="11" s="1"/>
  <c r="R314" i="11"/>
  <c r="S314" i="11" s="1"/>
  <c r="R312" i="11"/>
  <c r="S312" i="11" s="1"/>
  <c r="R322" i="11"/>
  <c r="S322" i="11" s="1"/>
  <c r="R324" i="11"/>
  <c r="S324" i="11" s="1"/>
  <c r="AP285" i="11"/>
  <c r="AQ285" i="11" s="1"/>
  <c r="AP287" i="11"/>
  <c r="AQ287" i="11" s="1"/>
  <c r="AJ275" i="11"/>
  <c r="AK275" i="11" s="1"/>
  <c r="AJ277" i="11"/>
  <c r="AK277" i="11" s="1"/>
  <c r="AD278" i="11"/>
  <c r="AE278" i="11" s="1"/>
  <c r="AD280" i="11"/>
  <c r="AE280" i="11" s="1"/>
  <c r="R283" i="11"/>
  <c r="S283" i="11" s="1"/>
  <c r="R285" i="11"/>
  <c r="S285" i="11" s="1"/>
  <c r="AD294" i="11"/>
  <c r="AE294" i="11" s="1"/>
  <c r="AD296" i="11"/>
  <c r="AE296" i="11" s="1"/>
  <c r="R299" i="11"/>
  <c r="S299" i="11" s="1"/>
  <c r="R301" i="11"/>
  <c r="S301" i="11" s="1"/>
  <c r="AP303" i="11"/>
  <c r="AQ303" i="11" s="1"/>
  <c r="AP301" i="11"/>
  <c r="AQ301" i="11" s="1"/>
  <c r="X278" i="11"/>
  <c r="Y278" i="11" s="1"/>
  <c r="L279" i="11"/>
  <c r="M279" i="11" s="1"/>
  <c r="AJ281" i="11"/>
  <c r="AK281" i="11" s="1"/>
  <c r="X282" i="11"/>
  <c r="Y282" i="11" s="1"/>
  <c r="L283" i="11"/>
  <c r="M283" i="11" s="1"/>
  <c r="AJ285" i="11"/>
  <c r="AK285" i="11" s="1"/>
  <c r="X286" i="11"/>
  <c r="Y286" i="11" s="1"/>
  <c r="L287" i="11"/>
  <c r="M287" i="11" s="1"/>
  <c r="AJ289" i="11"/>
  <c r="AK289" i="11" s="1"/>
  <c r="X290" i="11"/>
  <c r="Y290" i="11" s="1"/>
  <c r="L291" i="11"/>
  <c r="M291" i="11" s="1"/>
  <c r="AJ293" i="11"/>
  <c r="AK293" i="11" s="1"/>
  <c r="X294" i="11"/>
  <c r="Y294" i="11" s="1"/>
  <c r="L295" i="11"/>
  <c r="M295" i="11" s="1"/>
  <c r="AJ297" i="11"/>
  <c r="AK297" i="11" s="1"/>
  <c r="X298" i="11"/>
  <c r="Y298" i="11" s="1"/>
  <c r="L299" i="11"/>
  <c r="M299" i="11" s="1"/>
  <c r="AJ301" i="11"/>
  <c r="AK301" i="11" s="1"/>
  <c r="X302" i="11"/>
  <c r="Y302" i="11" s="1"/>
  <c r="L303" i="11"/>
  <c r="M303" i="11" s="1"/>
  <c r="AD309" i="11"/>
  <c r="AE309" i="11" s="1"/>
  <c r="AD307" i="11"/>
  <c r="AE307" i="11" s="1"/>
  <c r="R310" i="11"/>
  <c r="S310" i="11" s="1"/>
  <c r="R308" i="11"/>
  <c r="S308" i="11" s="1"/>
  <c r="AD303" i="11"/>
  <c r="AE303" i="11" s="1"/>
  <c r="AP308" i="11"/>
  <c r="AQ308" i="11" s="1"/>
  <c r="R306" i="11"/>
  <c r="S306" i="11" s="1"/>
  <c r="R304" i="11"/>
  <c r="S304" i="11" s="1"/>
  <c r="AJ312" i="11"/>
  <c r="AK312" i="11" s="1"/>
  <c r="X313" i="11"/>
  <c r="Y313" i="11" s="1"/>
  <c r="L314" i="11"/>
  <c r="M314" i="11" s="1"/>
  <c r="AP320" i="11"/>
  <c r="AQ320" i="11" s="1"/>
  <c r="AP322" i="11"/>
  <c r="AQ322" i="11" s="1"/>
  <c r="AD321" i="11"/>
  <c r="AE321" i="11" s="1"/>
  <c r="AD323" i="11"/>
  <c r="AE323" i="11" s="1"/>
  <c r="AP347" i="11"/>
  <c r="AQ347" i="11" s="1"/>
  <c r="AP349" i="11"/>
  <c r="AQ349" i="11" s="1"/>
  <c r="AP316" i="11"/>
  <c r="AQ316" i="11" s="1"/>
  <c r="AP318" i="11"/>
  <c r="AQ318" i="11" s="1"/>
  <c r="AD317" i="11"/>
  <c r="AE317" i="11" s="1"/>
  <c r="AD319" i="11"/>
  <c r="AE319" i="11" s="1"/>
  <c r="R318" i="11"/>
  <c r="S318" i="11" s="1"/>
  <c r="R320" i="11"/>
  <c r="S320" i="11" s="1"/>
  <c r="AP324" i="11"/>
  <c r="AQ324" i="11" s="1"/>
  <c r="AP326" i="11"/>
  <c r="AQ326" i="11" s="1"/>
  <c r="AD325" i="11"/>
  <c r="AE325" i="11" s="1"/>
  <c r="AD327" i="11"/>
  <c r="AE327" i="11" s="1"/>
  <c r="L333" i="11"/>
  <c r="M333" i="11" s="1"/>
  <c r="L331" i="11"/>
  <c r="M331" i="11" s="1"/>
  <c r="R326" i="11"/>
  <c r="S326" i="11" s="1"/>
  <c r="R328" i="11"/>
  <c r="S328" i="11" s="1"/>
  <c r="X333" i="11"/>
  <c r="Y333" i="11" s="1"/>
  <c r="X335" i="11"/>
  <c r="Y335" i="11" s="1"/>
  <c r="AJ345" i="11"/>
  <c r="AK345" i="11" s="1"/>
  <c r="AJ347" i="11"/>
  <c r="AK347" i="11" s="1"/>
  <c r="X332" i="11"/>
  <c r="Y332" i="11" s="1"/>
  <c r="X330" i="11"/>
  <c r="Y330" i="11" s="1"/>
  <c r="AJ336" i="11"/>
  <c r="AK336" i="11" s="1"/>
  <c r="AJ338" i="11"/>
  <c r="AK338" i="11" s="1"/>
  <c r="R347" i="11"/>
  <c r="S347" i="11" s="1"/>
  <c r="R345" i="11"/>
  <c r="S345" i="11" s="1"/>
  <c r="L330" i="11"/>
  <c r="M330" i="11" s="1"/>
  <c r="L332" i="11"/>
  <c r="M332" i="11" s="1"/>
  <c r="L343" i="11"/>
  <c r="M343" i="11" s="1"/>
  <c r="L345" i="11"/>
  <c r="M345" i="11" s="1"/>
  <c r="AJ331" i="11"/>
  <c r="AK331" i="11" s="1"/>
  <c r="AJ329" i="11"/>
  <c r="AK329" i="11" s="1"/>
  <c r="AJ332" i="11"/>
  <c r="AK332" i="11" s="1"/>
  <c r="AJ334" i="11"/>
  <c r="AK334" i="11" s="1"/>
  <c r="X336" i="11"/>
  <c r="Y336" i="11" s="1"/>
  <c r="L334" i="11"/>
  <c r="M334" i="11" s="1"/>
  <c r="L336" i="11"/>
  <c r="M336" i="11" s="1"/>
  <c r="X339" i="11"/>
  <c r="Y339" i="11" s="1"/>
  <c r="X329" i="11"/>
  <c r="Y329" i="11" s="1"/>
  <c r="X331" i="11"/>
  <c r="Y331" i="11" s="1"/>
  <c r="AJ335" i="11"/>
  <c r="AK335" i="11" s="1"/>
  <c r="AJ333" i="11"/>
  <c r="AK333" i="11" s="1"/>
  <c r="AJ337" i="11"/>
  <c r="AK337" i="11" s="1"/>
  <c r="X338" i="11"/>
  <c r="Y338" i="11" s="1"/>
  <c r="L347" i="11"/>
  <c r="M347" i="11" s="1"/>
  <c r="L349" i="11"/>
  <c r="M349" i="11" s="1"/>
  <c r="X342" i="11"/>
  <c r="Y342" i="11" s="1"/>
  <c r="X344" i="11"/>
  <c r="Y344" i="11" s="1"/>
  <c r="AD348" i="11"/>
  <c r="AE348" i="11" s="1"/>
  <c r="L363" i="11"/>
  <c r="M363" i="11" s="1"/>
  <c r="L361" i="11"/>
  <c r="M361" i="11" s="1"/>
  <c r="R341" i="11"/>
  <c r="S341" i="11" s="1"/>
  <c r="R352" i="11"/>
  <c r="S352" i="11" s="1"/>
  <c r="R365" i="11"/>
  <c r="S365" i="11" s="1"/>
  <c r="R367" i="11"/>
  <c r="S367" i="11" s="1"/>
  <c r="X346" i="11"/>
  <c r="Y346" i="11" s="1"/>
  <c r="X348" i="11"/>
  <c r="Y348" i="11" s="1"/>
  <c r="L339" i="11"/>
  <c r="M339" i="11" s="1"/>
  <c r="L341" i="11"/>
  <c r="M341" i="11" s="1"/>
  <c r="AJ341" i="11"/>
  <c r="AK341" i="11" s="1"/>
  <c r="AJ343" i="11"/>
  <c r="AK343" i="11" s="1"/>
  <c r="L355" i="11"/>
  <c r="M355" i="11" s="1"/>
  <c r="L353" i="11"/>
  <c r="M353" i="11" s="1"/>
  <c r="AD355" i="11"/>
  <c r="AE355" i="11" s="1"/>
  <c r="AP363" i="11"/>
  <c r="AQ363" i="11" s="1"/>
  <c r="AP365" i="11"/>
  <c r="AQ365" i="11" s="1"/>
  <c r="AD340" i="11"/>
  <c r="AE340" i="11" s="1"/>
  <c r="AD341" i="11"/>
  <c r="AE341" i="11" s="1"/>
  <c r="AP344" i="11"/>
  <c r="AQ344" i="11" s="1"/>
  <c r="AD345" i="11"/>
  <c r="AE345" i="11" s="1"/>
  <c r="L357" i="11"/>
  <c r="M357" i="11" s="1"/>
  <c r="X360" i="11"/>
  <c r="Y360" i="11" s="1"/>
  <c r="AJ351" i="11"/>
  <c r="AK351" i="11" s="1"/>
  <c r="AD351" i="11"/>
  <c r="AE351" i="11" s="1"/>
  <c r="AP354" i="11"/>
  <c r="AQ354" i="11" s="1"/>
  <c r="AP362" i="11"/>
  <c r="AQ362" i="11" s="1"/>
  <c r="AP360" i="11"/>
  <c r="AQ360" i="11" s="1"/>
  <c r="AD359" i="11"/>
  <c r="AE359" i="11" s="1"/>
  <c r="X363" i="11"/>
  <c r="Y363" i="11" s="1"/>
  <c r="X361" i="11"/>
  <c r="Y361" i="11" s="1"/>
  <c r="AP350" i="11"/>
  <c r="AQ350" i="11" s="1"/>
  <c r="AJ364" i="11"/>
  <c r="AK364" i="11" s="1"/>
  <c r="AJ366" i="11"/>
  <c r="AK366" i="11" s="1"/>
  <c r="X373" i="11"/>
  <c r="Y373" i="11" s="1"/>
  <c r="X375" i="11"/>
  <c r="Y375" i="11" s="1"/>
  <c r="AJ375" i="11"/>
  <c r="AK375" i="11" s="1"/>
  <c r="AJ377" i="11"/>
  <c r="AK377" i="11" s="1"/>
  <c r="R364" i="11"/>
  <c r="S364" i="11" s="1"/>
  <c r="AD360" i="11"/>
  <c r="AE360" i="11" s="1"/>
  <c r="R361" i="11"/>
  <c r="S361" i="11" s="1"/>
  <c r="AD364" i="11"/>
  <c r="AE364" i="11" s="1"/>
  <c r="AD366" i="11"/>
  <c r="AE366" i="11" s="1"/>
  <c r="AD361" i="11"/>
  <c r="AE361" i="11" s="1"/>
  <c r="AD376" i="11"/>
  <c r="AE376" i="11" s="1"/>
  <c r="AD378" i="11"/>
  <c r="AE378" i="11" s="1"/>
  <c r="R370" i="11"/>
  <c r="S370" i="11" s="1"/>
  <c r="X374" i="11"/>
  <c r="Y374" i="11" s="1"/>
  <c r="R374" i="11"/>
  <c r="S374" i="11" s="1"/>
  <c r="L376" i="11"/>
  <c r="M376" i="11" s="1"/>
  <c r="L368" i="11"/>
  <c r="M368" i="11" s="1"/>
  <c r="R372" i="11"/>
  <c r="S372" i="11" s="1"/>
  <c r="AP371" i="11"/>
  <c r="AQ371" i="11" s="1"/>
  <c r="AD377" i="11"/>
  <c r="AE377" i="11" s="1"/>
  <c r="X369" i="11"/>
  <c r="Y369" i="11" s="1"/>
  <c r="R375" i="11"/>
  <c r="S375" i="11" s="1"/>
  <c r="AP375" i="11"/>
  <c r="AQ375" i="11" s="1"/>
  <c r="AP381" i="11"/>
  <c r="AQ381" i="11" s="1"/>
  <c r="R381" i="11"/>
  <c r="S381" i="11" s="1"/>
  <c r="R380" i="11"/>
  <c r="S380" i="11" s="1"/>
  <c r="X368" i="11"/>
  <c r="Y368" i="11" s="1"/>
  <c r="L371" i="11"/>
  <c r="M371" i="11" s="1"/>
  <c r="R378" i="11"/>
  <c r="S378" i="11" s="1"/>
  <c r="AJ369" i="11"/>
  <c r="AK369" i="11" s="1"/>
  <c r="X371" i="11"/>
  <c r="Y371" i="11" s="1"/>
  <c r="L373" i="11"/>
  <c r="M373" i="11" s="1"/>
  <c r="AD369" i="11"/>
  <c r="AE369" i="11" s="1"/>
  <c r="AP372" i="11"/>
  <c r="AQ372" i="11" s="1"/>
  <c r="AD373" i="11"/>
  <c r="AE373" i="11" s="1"/>
  <c r="AP376" i="11"/>
  <c r="AQ376" i="11" s="1"/>
  <c r="AD381" i="11"/>
  <c r="AE381" i="11" s="1"/>
  <c r="CC392" i="11" l="1"/>
  <c r="CC394" i="11"/>
  <c r="BV392" i="11"/>
  <c r="BV394" i="11"/>
  <c r="BV393" i="11"/>
  <c r="BA392" i="11"/>
  <c r="BA394" i="11"/>
  <c r="AT394" i="11"/>
  <c r="AT392" i="11"/>
  <c r="CB51" i="11"/>
  <c r="BG21" i="11"/>
  <c r="BA393" i="11" s="1"/>
  <c r="BO392" i="11"/>
  <c r="BO394" i="11"/>
  <c r="BH392" i="11"/>
  <c r="BH394" i="11"/>
  <c r="CC393" i="11"/>
  <c r="AT393" i="11"/>
  <c r="BH393" i="11"/>
  <c r="BU28" i="11"/>
  <c r="BO393" i="11" s="1"/>
  <c r="Z22" i="11"/>
  <c r="Z23" i="11" s="1"/>
  <c r="T25" i="11"/>
  <c r="T26" i="11" s="1"/>
  <c r="T27" i="11" s="1"/>
  <c r="T28" i="11" s="1"/>
  <c r="T29" i="11" s="1"/>
  <c r="T30" i="11" s="1"/>
  <c r="T31" i="11" s="1"/>
  <c r="T32" i="11" s="1"/>
  <c r="T33" i="11" s="1"/>
  <c r="T34" i="11" s="1"/>
  <c r="T35" i="11" s="1"/>
  <c r="T36" i="11" s="1"/>
  <c r="T37" i="11" s="1"/>
  <c r="T38" i="11" s="1"/>
  <c r="T39" i="11" s="1"/>
  <c r="T40" i="11" s="1"/>
  <c r="T41" i="11" s="1"/>
  <c r="T42" i="11" s="1"/>
  <c r="T43" i="11" s="1"/>
  <c r="T44" i="11" s="1"/>
  <c r="T45" i="11" s="1"/>
  <c r="T46" i="11" s="1"/>
  <c r="T47" i="11" s="1"/>
  <c r="T48" i="11" s="1"/>
  <c r="T49" i="11" s="1"/>
  <c r="T50" i="11" s="1"/>
  <c r="T51" i="11" s="1"/>
  <c r="T52" i="11" s="1"/>
  <c r="T53" i="11" s="1"/>
  <c r="T54" i="11" s="1"/>
  <c r="T55" i="11" s="1"/>
  <c r="T56" i="11" s="1"/>
  <c r="T57" i="11" s="1"/>
  <c r="T58" i="11" s="1"/>
  <c r="T59" i="11" s="1"/>
  <c r="T60" i="11" s="1"/>
  <c r="T61" i="11" s="1"/>
  <c r="T62" i="11" s="1"/>
  <c r="T63" i="11" s="1"/>
  <c r="T64" i="11" s="1"/>
  <c r="T65" i="11" s="1"/>
  <c r="T66" i="11" s="1"/>
  <c r="T67" i="11" s="1"/>
  <c r="T68" i="11" s="1"/>
  <c r="T69" i="11" s="1"/>
  <c r="T70" i="11" s="1"/>
  <c r="T71" i="11" s="1"/>
  <c r="T72" i="11" s="1"/>
  <c r="T73" i="11" s="1"/>
  <c r="T74" i="11" s="1"/>
  <c r="T75" i="11" s="1"/>
  <c r="T76" i="11" s="1"/>
  <c r="T77" i="11" s="1"/>
  <c r="T78" i="11" s="1"/>
  <c r="T79" i="11" s="1"/>
  <c r="T80" i="11" s="1"/>
  <c r="T81" i="11" s="1"/>
  <c r="T82" i="11" s="1"/>
  <c r="T83" i="11" s="1"/>
  <c r="T84" i="11" s="1"/>
  <c r="T85" i="11" s="1"/>
  <c r="T86" i="11" s="1"/>
  <c r="T87" i="11" s="1"/>
  <c r="T88" i="11" s="1"/>
  <c r="T89" i="11" s="1"/>
  <c r="T90" i="11" s="1"/>
  <c r="T91" i="11" s="1"/>
  <c r="T92" i="11" s="1"/>
  <c r="T93" i="11" s="1"/>
  <c r="T94" i="11" s="1"/>
  <c r="T95" i="11" s="1"/>
  <c r="T96" i="11" s="1"/>
  <c r="T97" i="11" s="1"/>
  <c r="T98" i="11" s="1"/>
  <c r="T99" i="11" s="1"/>
  <c r="T100" i="11" s="1"/>
  <c r="T101" i="11" s="1"/>
  <c r="T102" i="11" s="1"/>
  <c r="T103" i="11" s="1"/>
  <c r="T104" i="11" s="1"/>
  <c r="T105" i="11" s="1"/>
  <c r="T106" i="11" s="1"/>
  <c r="T107" i="11" s="1"/>
  <c r="T108" i="11" s="1"/>
  <c r="T109" i="11" s="1"/>
  <c r="T110" i="11" s="1"/>
  <c r="T111" i="11" s="1"/>
  <c r="T112" i="11" s="1"/>
  <c r="T113" i="11" s="1"/>
  <c r="T114" i="11" s="1"/>
  <c r="T115" i="11" s="1"/>
  <c r="T116" i="11" s="1"/>
  <c r="T117" i="11" s="1"/>
  <c r="T118" i="11" s="1"/>
  <c r="T119" i="11" s="1"/>
  <c r="T120" i="11" s="1"/>
  <c r="T121" i="11" s="1"/>
  <c r="T122" i="11" s="1"/>
  <c r="T123" i="11" s="1"/>
  <c r="T124" i="11" s="1"/>
  <c r="T125" i="11" s="1"/>
  <c r="T126" i="11" s="1"/>
  <c r="T127" i="11" s="1"/>
  <c r="T128" i="11" s="1"/>
  <c r="T129" i="11" s="1"/>
  <c r="T130" i="11" s="1"/>
  <c r="T131" i="11" s="1"/>
  <c r="T132" i="11" s="1"/>
  <c r="T133" i="11" s="1"/>
  <c r="T134" i="11" s="1"/>
  <c r="T135" i="11" s="1"/>
  <c r="T136" i="11" s="1"/>
  <c r="T137" i="11" s="1"/>
  <c r="T138" i="11" s="1"/>
  <c r="T139" i="11" s="1"/>
  <c r="T140" i="11" s="1"/>
  <c r="T141" i="11" s="1"/>
  <c r="T142" i="11" s="1"/>
  <c r="T143" i="11" s="1"/>
  <c r="T144" i="11" s="1"/>
  <c r="T145" i="11" s="1"/>
  <c r="T146" i="11" s="1"/>
  <c r="T147" i="11" s="1"/>
  <c r="T148" i="11" s="1"/>
  <c r="T149" i="11" s="1"/>
  <c r="T150" i="11" s="1"/>
  <c r="T151" i="11" s="1"/>
  <c r="T152" i="11" s="1"/>
  <c r="T153" i="11" s="1"/>
  <c r="T154" i="11" s="1"/>
  <c r="T155" i="11" s="1"/>
  <c r="T156" i="11" s="1"/>
  <c r="T157" i="11" s="1"/>
  <c r="T158" i="11" s="1"/>
  <c r="T159" i="11" s="1"/>
  <c r="T160" i="11" s="1"/>
  <c r="T161" i="11" s="1"/>
  <c r="T162" i="11" s="1"/>
  <c r="T163" i="11" s="1"/>
  <c r="T164" i="11" s="1"/>
  <c r="T165" i="11" s="1"/>
  <c r="T166" i="11" s="1"/>
  <c r="T167" i="11" s="1"/>
  <c r="T168" i="11" s="1"/>
  <c r="T169" i="11" s="1"/>
  <c r="T170" i="11" s="1"/>
  <c r="T171" i="11" s="1"/>
  <c r="T172" i="11" s="1"/>
  <c r="T173" i="11" s="1"/>
  <c r="T174" i="11" s="1"/>
  <c r="T175" i="11" s="1"/>
  <c r="T176" i="11" s="1"/>
  <c r="T177" i="11" s="1"/>
  <c r="T178" i="11" s="1"/>
  <c r="T179" i="11" s="1"/>
  <c r="T180" i="11" s="1"/>
  <c r="T181" i="11" s="1"/>
  <c r="T182" i="11" s="1"/>
  <c r="T183" i="11" s="1"/>
  <c r="T184" i="11" s="1"/>
  <c r="T185" i="11" s="1"/>
  <c r="T186" i="11" s="1"/>
  <c r="T187" i="11" s="1"/>
  <c r="T188" i="11" s="1"/>
  <c r="T189" i="11" s="1"/>
  <c r="T190" i="11" s="1"/>
  <c r="T191" i="11" s="1"/>
  <c r="T192" i="11" s="1"/>
  <c r="T193" i="11" s="1"/>
  <c r="T194" i="11" s="1"/>
  <c r="T195" i="11" s="1"/>
  <c r="T196" i="11" s="1"/>
  <c r="T197" i="11" s="1"/>
  <c r="T198" i="11" s="1"/>
  <c r="T199" i="11" s="1"/>
  <c r="T200" i="11" s="1"/>
  <c r="T201" i="11" s="1"/>
  <c r="T202" i="11" s="1"/>
  <c r="T203" i="11" s="1"/>
  <c r="T204" i="11" s="1"/>
  <c r="T205" i="11" s="1"/>
  <c r="T206" i="11" s="1"/>
  <c r="T207" i="11" s="1"/>
  <c r="T208" i="11" s="1"/>
  <c r="T209" i="11" s="1"/>
  <c r="T210" i="11" s="1"/>
  <c r="T211" i="11" s="1"/>
  <c r="T212" i="11" s="1"/>
  <c r="T213" i="11" s="1"/>
  <c r="T214" i="11" s="1"/>
  <c r="T215" i="11" s="1"/>
  <c r="T216" i="11" s="1"/>
  <c r="T217" i="11" s="1"/>
  <c r="T218" i="11" s="1"/>
  <c r="T219" i="11" s="1"/>
  <c r="T220" i="11" s="1"/>
  <c r="T221" i="11" s="1"/>
  <c r="T222" i="11" s="1"/>
  <c r="T223" i="11" s="1"/>
  <c r="T224" i="11" s="1"/>
  <c r="T225" i="11" s="1"/>
  <c r="T226" i="11" s="1"/>
  <c r="T227" i="11" s="1"/>
  <c r="T228" i="11" s="1"/>
  <c r="T229" i="11" s="1"/>
  <c r="T230" i="11" s="1"/>
  <c r="T231" i="11" s="1"/>
  <c r="T232" i="11" s="1"/>
  <c r="T233" i="11" s="1"/>
  <c r="T234" i="11" s="1"/>
  <c r="T235" i="11" s="1"/>
  <c r="T236" i="11" s="1"/>
  <c r="T237" i="11" s="1"/>
  <c r="T238" i="11" s="1"/>
  <c r="T239" i="11" s="1"/>
  <c r="T240" i="11" s="1"/>
  <c r="T241" i="11" s="1"/>
  <c r="T242" i="11" s="1"/>
  <c r="T243" i="11" s="1"/>
  <c r="T244" i="11" s="1"/>
  <c r="T245" i="11" s="1"/>
  <c r="T246" i="11" s="1"/>
  <c r="T247" i="11" s="1"/>
  <c r="T248" i="11" s="1"/>
  <c r="T249" i="11" s="1"/>
  <c r="T250" i="11" s="1"/>
  <c r="T251" i="11" s="1"/>
  <c r="T252" i="11" s="1"/>
  <c r="T253" i="11" s="1"/>
  <c r="T254" i="11" s="1"/>
  <c r="T255" i="11" s="1"/>
  <c r="T256" i="11" s="1"/>
  <c r="T257" i="11" s="1"/>
  <c r="T258" i="11" s="1"/>
  <c r="T259" i="11" s="1"/>
  <c r="T260" i="11" s="1"/>
  <c r="T261" i="11" s="1"/>
  <c r="T262" i="11" s="1"/>
  <c r="T263" i="11" s="1"/>
  <c r="T264" i="11" s="1"/>
  <c r="T265" i="11" s="1"/>
  <c r="T266" i="11" s="1"/>
  <c r="T267" i="11" s="1"/>
  <c r="T268" i="11" s="1"/>
  <c r="T269" i="11" s="1"/>
  <c r="T270" i="11" s="1"/>
  <c r="T271" i="11" s="1"/>
  <c r="T272" i="11" s="1"/>
  <c r="T273" i="11" s="1"/>
  <c r="T274" i="11" s="1"/>
  <c r="T275" i="11" s="1"/>
  <c r="T276" i="11" s="1"/>
  <c r="T277" i="11" s="1"/>
  <c r="T278" i="11" s="1"/>
  <c r="T279" i="11" s="1"/>
  <c r="T280" i="11" s="1"/>
  <c r="T281" i="11" s="1"/>
  <c r="T282" i="11" s="1"/>
  <c r="T283" i="11" s="1"/>
  <c r="T284" i="11" s="1"/>
  <c r="T285" i="11" s="1"/>
  <c r="T286" i="11" s="1"/>
  <c r="T287" i="11" s="1"/>
  <c r="T288" i="11" s="1"/>
  <c r="T289" i="11" s="1"/>
  <c r="T290" i="11" s="1"/>
  <c r="T291" i="11" s="1"/>
  <c r="T292" i="11" s="1"/>
  <c r="T293" i="11" s="1"/>
  <c r="T294" i="11" s="1"/>
  <c r="T295" i="11" s="1"/>
  <c r="T296" i="11" s="1"/>
  <c r="T297" i="11" s="1"/>
  <c r="T298" i="11" s="1"/>
  <c r="T299" i="11" s="1"/>
  <c r="T300" i="11" s="1"/>
  <c r="T301" i="11" s="1"/>
  <c r="T302" i="11" s="1"/>
  <c r="T303" i="11" s="1"/>
  <c r="T304" i="11" s="1"/>
  <c r="T305" i="11" s="1"/>
  <c r="T306" i="11" s="1"/>
  <c r="T307" i="11" s="1"/>
  <c r="T308" i="11" s="1"/>
  <c r="T309" i="11" s="1"/>
  <c r="T310" i="11" s="1"/>
  <c r="T311" i="11" s="1"/>
  <c r="T312" i="11" s="1"/>
  <c r="T313" i="11" s="1"/>
  <c r="T314" i="11" s="1"/>
  <c r="T315" i="11" s="1"/>
  <c r="T316" i="11" s="1"/>
  <c r="T317" i="11" s="1"/>
  <c r="T318" i="11" s="1"/>
  <c r="T319" i="11" s="1"/>
  <c r="T320" i="11" s="1"/>
  <c r="T321" i="11" s="1"/>
  <c r="T322" i="11" s="1"/>
  <c r="T323" i="11" s="1"/>
  <c r="T324" i="11" s="1"/>
  <c r="T325" i="11" s="1"/>
  <c r="T326" i="11" s="1"/>
  <c r="T327" i="11" s="1"/>
  <c r="T328" i="11" s="1"/>
  <c r="T329" i="11" s="1"/>
  <c r="T330" i="11" s="1"/>
  <c r="T331" i="11" s="1"/>
  <c r="T332" i="11" s="1"/>
  <c r="T333" i="11" s="1"/>
  <c r="T334" i="11" s="1"/>
  <c r="T335" i="11" s="1"/>
  <c r="T336" i="11" s="1"/>
  <c r="T337" i="11" s="1"/>
  <c r="T338" i="11" s="1"/>
  <c r="T339" i="11" s="1"/>
  <c r="T340" i="11" s="1"/>
  <c r="T341" i="11" s="1"/>
  <c r="T342" i="11" s="1"/>
  <c r="T343" i="11" s="1"/>
  <c r="T344" i="11" s="1"/>
  <c r="T345" i="11" s="1"/>
  <c r="T346" i="11" s="1"/>
  <c r="T347" i="11" s="1"/>
  <c r="T348" i="11" s="1"/>
  <c r="T349" i="11" s="1"/>
  <c r="T350" i="11" s="1"/>
  <c r="T351" i="11" s="1"/>
  <c r="T352" i="11" s="1"/>
  <c r="T353" i="11" s="1"/>
  <c r="T354" i="11" s="1"/>
  <c r="T355" i="11" s="1"/>
  <c r="T356" i="11" s="1"/>
  <c r="T357" i="11" s="1"/>
  <c r="T358" i="11" s="1"/>
  <c r="T359" i="11" s="1"/>
  <c r="T360" i="11" s="1"/>
  <c r="T361" i="11" s="1"/>
  <c r="T362" i="11" s="1"/>
  <c r="T363" i="11" s="1"/>
  <c r="T364" i="11" s="1"/>
  <c r="T365" i="11" s="1"/>
  <c r="T366" i="11" s="1"/>
  <c r="T367" i="11" s="1"/>
  <c r="T368" i="11" s="1"/>
  <c r="T369" i="11" s="1"/>
  <c r="T370" i="11" s="1"/>
  <c r="T371" i="11" s="1"/>
  <c r="T372" i="11" s="1"/>
  <c r="T373" i="11" s="1"/>
  <c r="T374" i="11" s="1"/>
  <c r="T375" i="11" s="1"/>
  <c r="T376" i="11" s="1"/>
  <c r="T377" i="11" s="1"/>
  <c r="T378" i="11" s="1"/>
  <c r="T379" i="11" s="1"/>
  <c r="T380" i="11" s="1"/>
  <c r="T381" i="11" s="1"/>
  <c r="AF23" i="11"/>
  <c r="AF24" i="11" s="1"/>
  <c r="AF25" i="11" s="1"/>
  <c r="AF26" i="11" s="1"/>
  <c r="AF27" i="11" s="1"/>
  <c r="AF28" i="11" s="1"/>
  <c r="AF29" i="11" s="1"/>
  <c r="AF30" i="11" s="1"/>
  <c r="AF31" i="11" s="1"/>
  <c r="AF32" i="11" s="1"/>
  <c r="AF33" i="11" s="1"/>
  <c r="AF34" i="11" s="1"/>
  <c r="AF35" i="11" s="1"/>
  <c r="AF36" i="11" s="1"/>
  <c r="AF37" i="11" s="1"/>
  <c r="AF38" i="11" s="1"/>
  <c r="AF39" i="11" s="1"/>
  <c r="AF40" i="11" s="1"/>
  <c r="AF41" i="11" s="1"/>
  <c r="AF42" i="11" s="1"/>
  <c r="AF43" i="11" s="1"/>
  <c r="AF44" i="11" s="1"/>
  <c r="AF45" i="11" s="1"/>
  <c r="AF46" i="11" s="1"/>
  <c r="AF47" i="11" s="1"/>
  <c r="AF48" i="11" s="1"/>
  <c r="AF49" i="11" s="1"/>
  <c r="AF50" i="11" s="1"/>
  <c r="AF51" i="11" s="1"/>
  <c r="AF52" i="11" s="1"/>
  <c r="AF53" i="11" s="1"/>
  <c r="AF54" i="11" s="1"/>
  <c r="AF55" i="11" s="1"/>
  <c r="AF56" i="11" s="1"/>
  <c r="AF57" i="11" s="1"/>
  <c r="AF58" i="11" s="1"/>
  <c r="AF59" i="11" s="1"/>
  <c r="AF60" i="11" s="1"/>
  <c r="AF61" i="11" s="1"/>
  <c r="AF62" i="11" s="1"/>
  <c r="AF63" i="11" s="1"/>
  <c r="AF64" i="11" s="1"/>
  <c r="AF65" i="11" s="1"/>
  <c r="AF66" i="11" s="1"/>
  <c r="AF67" i="11" s="1"/>
  <c r="AF68" i="11" s="1"/>
  <c r="AF69" i="11" s="1"/>
  <c r="AF70" i="11" s="1"/>
  <c r="AF71" i="11" s="1"/>
  <c r="AF72" i="11" s="1"/>
  <c r="AF73" i="11" s="1"/>
  <c r="AF74" i="11" s="1"/>
  <c r="AF75" i="11" s="1"/>
  <c r="AF76" i="11" s="1"/>
  <c r="AF77" i="11" s="1"/>
  <c r="AF78" i="11" s="1"/>
  <c r="AF79" i="11" s="1"/>
  <c r="AF80" i="11" s="1"/>
  <c r="AF81" i="11" s="1"/>
  <c r="AF82" i="11" s="1"/>
  <c r="AF83" i="11" s="1"/>
  <c r="AF84" i="11" s="1"/>
  <c r="AF85" i="11" s="1"/>
  <c r="AF86" i="11" s="1"/>
  <c r="AF87" i="11" s="1"/>
  <c r="AF88" i="11" s="1"/>
  <c r="AF89" i="11" s="1"/>
  <c r="AF90" i="11" s="1"/>
  <c r="AF91" i="11" s="1"/>
  <c r="AF92" i="11" s="1"/>
  <c r="AF93" i="11" s="1"/>
  <c r="AF94" i="11" s="1"/>
  <c r="AF95" i="11" s="1"/>
  <c r="AF96" i="11" s="1"/>
  <c r="AF97" i="11" s="1"/>
  <c r="AF98" i="11" s="1"/>
  <c r="AF99" i="11" s="1"/>
  <c r="AF100" i="11" s="1"/>
  <c r="AF101" i="11" s="1"/>
  <c r="AF102" i="11" s="1"/>
  <c r="AF103" i="11" s="1"/>
  <c r="AF104" i="11" s="1"/>
  <c r="AF105" i="11" s="1"/>
  <c r="AF106" i="11" s="1"/>
  <c r="AF107" i="11" s="1"/>
  <c r="AF108" i="11" s="1"/>
  <c r="AF109" i="11" s="1"/>
  <c r="AF110" i="11" s="1"/>
  <c r="AF111" i="11" s="1"/>
  <c r="AF112" i="11" s="1"/>
  <c r="AF113" i="11" s="1"/>
  <c r="AF114" i="11" s="1"/>
  <c r="AF115" i="11" s="1"/>
  <c r="AF116" i="11" s="1"/>
  <c r="AF117" i="11" s="1"/>
  <c r="AF118" i="11" s="1"/>
  <c r="AF119" i="11" s="1"/>
  <c r="AF120" i="11" s="1"/>
  <c r="AF121" i="11" s="1"/>
  <c r="AF122" i="11" s="1"/>
  <c r="AF123" i="11" s="1"/>
  <c r="AF124" i="11" s="1"/>
  <c r="AF125" i="11" s="1"/>
  <c r="AF126" i="11" s="1"/>
  <c r="AF127" i="11" s="1"/>
  <c r="AF128" i="11" s="1"/>
  <c r="AF129" i="11" s="1"/>
  <c r="AF130" i="11" s="1"/>
  <c r="AF131" i="11" s="1"/>
  <c r="AF132" i="11" s="1"/>
  <c r="AF133" i="11" s="1"/>
  <c r="AF134" i="11" s="1"/>
  <c r="AF135" i="11" s="1"/>
  <c r="AF136" i="11" s="1"/>
  <c r="AF137" i="11" s="1"/>
  <c r="AF138" i="11" s="1"/>
  <c r="AF139" i="11" s="1"/>
  <c r="AF140" i="11" s="1"/>
  <c r="AF141" i="11" s="1"/>
  <c r="AF142" i="11" s="1"/>
  <c r="AF143" i="11" s="1"/>
  <c r="AF144" i="11" s="1"/>
  <c r="AF145" i="11" s="1"/>
  <c r="AF146" i="11" s="1"/>
  <c r="AF147" i="11" s="1"/>
  <c r="AF148" i="11" s="1"/>
  <c r="AF149" i="11" s="1"/>
  <c r="AF150" i="11" s="1"/>
  <c r="AF151" i="11" s="1"/>
  <c r="AF152" i="11" s="1"/>
  <c r="AF153" i="11" s="1"/>
  <c r="AF154" i="11" s="1"/>
  <c r="AF155" i="11" s="1"/>
  <c r="AF156" i="11" s="1"/>
  <c r="AF157" i="11" s="1"/>
  <c r="AF158" i="11" s="1"/>
  <c r="AF159" i="11" s="1"/>
  <c r="AF160" i="11" s="1"/>
  <c r="AF161" i="11" s="1"/>
  <c r="AF162" i="11" s="1"/>
  <c r="AF163" i="11" s="1"/>
  <c r="AF164" i="11" s="1"/>
  <c r="AF165" i="11" s="1"/>
  <c r="AF166" i="11" s="1"/>
  <c r="AF167" i="11" s="1"/>
  <c r="AF168" i="11" s="1"/>
  <c r="AF169" i="11" s="1"/>
  <c r="AF170" i="11" s="1"/>
  <c r="AF171" i="11" s="1"/>
  <c r="AF172" i="11" s="1"/>
  <c r="AF173" i="11" s="1"/>
  <c r="AF174" i="11" s="1"/>
  <c r="AF175" i="11" s="1"/>
  <c r="AF176" i="11" s="1"/>
  <c r="AF177" i="11" s="1"/>
  <c r="AF178" i="11" s="1"/>
  <c r="AF179" i="11" s="1"/>
  <c r="AF180" i="11" s="1"/>
  <c r="AF181" i="11" s="1"/>
  <c r="AF182" i="11" s="1"/>
  <c r="AF183" i="11" s="1"/>
  <c r="AF184" i="11" s="1"/>
  <c r="AF185" i="11" s="1"/>
  <c r="AF186" i="11" s="1"/>
  <c r="AF187" i="11" s="1"/>
  <c r="AF188" i="11" s="1"/>
  <c r="AF189" i="11" s="1"/>
  <c r="AF190" i="11" s="1"/>
  <c r="AF191" i="11" s="1"/>
  <c r="AF192" i="11" s="1"/>
  <c r="AF193" i="11" s="1"/>
  <c r="AF194" i="11" s="1"/>
  <c r="AF195" i="11" s="1"/>
  <c r="AF196" i="11" s="1"/>
  <c r="AF197" i="11" s="1"/>
  <c r="AF198" i="11" s="1"/>
  <c r="AF199" i="11" s="1"/>
  <c r="AF200" i="11" s="1"/>
  <c r="AF201" i="11" s="1"/>
  <c r="AF202" i="11" s="1"/>
  <c r="AF203" i="11" s="1"/>
  <c r="AF204" i="11" s="1"/>
  <c r="AF205" i="11" s="1"/>
  <c r="AF206" i="11" s="1"/>
  <c r="AF207" i="11" s="1"/>
  <c r="AF208" i="11" s="1"/>
  <c r="AF209" i="11" s="1"/>
  <c r="AF210" i="11" s="1"/>
  <c r="AF211" i="11" s="1"/>
  <c r="AF212" i="11" s="1"/>
  <c r="AF213" i="11" s="1"/>
  <c r="AF214" i="11" s="1"/>
  <c r="AF215" i="11" s="1"/>
  <c r="AF216" i="11" s="1"/>
  <c r="AF217" i="11" s="1"/>
  <c r="AF218" i="11" s="1"/>
  <c r="AF219" i="11" s="1"/>
  <c r="AF220" i="11" s="1"/>
  <c r="AF221" i="11" s="1"/>
  <c r="AF222" i="11" s="1"/>
  <c r="AF223" i="11" s="1"/>
  <c r="AF224" i="11" s="1"/>
  <c r="AF225" i="11" s="1"/>
  <c r="AF226" i="11" s="1"/>
  <c r="AF227" i="11" s="1"/>
  <c r="AF228" i="11" s="1"/>
  <c r="AF229" i="11" s="1"/>
  <c r="AF230" i="11" s="1"/>
  <c r="AF231" i="11" s="1"/>
  <c r="AF232" i="11" s="1"/>
  <c r="AF233" i="11" s="1"/>
  <c r="AF234" i="11" s="1"/>
  <c r="AF235" i="11" s="1"/>
  <c r="AF236" i="11" s="1"/>
  <c r="AF237" i="11" s="1"/>
  <c r="AF238" i="11" s="1"/>
  <c r="AF239" i="11" s="1"/>
  <c r="AF240" i="11" s="1"/>
  <c r="AF241" i="11" s="1"/>
  <c r="AF242" i="11" s="1"/>
  <c r="AF243" i="11" s="1"/>
  <c r="AF244" i="11" s="1"/>
  <c r="AF245" i="11" s="1"/>
  <c r="AF246" i="11" s="1"/>
  <c r="AF247" i="11" s="1"/>
  <c r="AF248" i="11" s="1"/>
  <c r="AF249" i="11" s="1"/>
  <c r="AF250" i="11" s="1"/>
  <c r="AF251" i="11" s="1"/>
  <c r="AF252" i="11" s="1"/>
  <c r="AF253" i="11" s="1"/>
  <c r="AF254" i="11" s="1"/>
  <c r="AF255" i="11" s="1"/>
  <c r="AF256" i="11" s="1"/>
  <c r="AF257" i="11" s="1"/>
  <c r="AF258" i="11" s="1"/>
  <c r="AF259" i="11" s="1"/>
  <c r="AF260" i="11" s="1"/>
  <c r="AF261" i="11" s="1"/>
  <c r="AF262" i="11" s="1"/>
  <c r="AF263" i="11" s="1"/>
  <c r="AF264" i="11" s="1"/>
  <c r="AF265" i="11" s="1"/>
  <c r="AF266" i="11" s="1"/>
  <c r="AF267" i="11" s="1"/>
  <c r="AF268" i="11" s="1"/>
  <c r="AF269" i="11" s="1"/>
  <c r="AF270" i="11" s="1"/>
  <c r="AF271" i="11" s="1"/>
  <c r="AF272" i="11" s="1"/>
  <c r="AF273" i="11" s="1"/>
  <c r="AF274" i="11" s="1"/>
  <c r="AF275" i="11" s="1"/>
  <c r="AF276" i="11" s="1"/>
  <c r="AF277" i="11" s="1"/>
  <c r="AF278" i="11" s="1"/>
  <c r="AF279" i="11" s="1"/>
  <c r="AF280" i="11" s="1"/>
  <c r="AF281" i="11" s="1"/>
  <c r="AF282" i="11" s="1"/>
  <c r="AF283" i="11" s="1"/>
  <c r="AF284" i="11" s="1"/>
  <c r="AF285" i="11" s="1"/>
  <c r="AF286" i="11" s="1"/>
  <c r="AF287" i="11" s="1"/>
  <c r="AF288" i="11" s="1"/>
  <c r="AF289" i="11" s="1"/>
  <c r="AF290" i="11" s="1"/>
  <c r="AF291" i="11" s="1"/>
  <c r="AF292" i="11" s="1"/>
  <c r="AF293" i="11" s="1"/>
  <c r="AF294" i="11" s="1"/>
  <c r="AF295" i="11" s="1"/>
  <c r="AF296" i="11" s="1"/>
  <c r="AF297" i="11" s="1"/>
  <c r="AF298" i="11" s="1"/>
  <c r="AF299" i="11" s="1"/>
  <c r="AF300" i="11" s="1"/>
  <c r="AF301" i="11" s="1"/>
  <c r="AF302" i="11" s="1"/>
  <c r="AF303" i="11" s="1"/>
  <c r="AF304" i="11" s="1"/>
  <c r="AF305" i="11" s="1"/>
  <c r="AF306" i="11" s="1"/>
  <c r="AF307" i="11" s="1"/>
  <c r="AF308" i="11" s="1"/>
  <c r="AF309" i="11" s="1"/>
  <c r="AF310" i="11" s="1"/>
  <c r="AF311" i="11" s="1"/>
  <c r="AF312" i="11" s="1"/>
  <c r="AF313" i="11" s="1"/>
  <c r="AF314" i="11" s="1"/>
  <c r="AF315" i="11" s="1"/>
  <c r="AF316" i="11" s="1"/>
  <c r="AF317" i="11" s="1"/>
  <c r="AF318" i="11" s="1"/>
  <c r="AF319" i="11" s="1"/>
  <c r="AF320" i="11" s="1"/>
  <c r="AF321" i="11" s="1"/>
  <c r="AF322" i="11" s="1"/>
  <c r="AF323" i="11" s="1"/>
  <c r="AF324" i="11" s="1"/>
  <c r="AF325" i="11" s="1"/>
  <c r="AF326" i="11" s="1"/>
  <c r="AF327" i="11" s="1"/>
  <c r="AF328" i="11" s="1"/>
  <c r="AF329" i="11" s="1"/>
  <c r="AF330" i="11" s="1"/>
  <c r="AF331" i="11" s="1"/>
  <c r="AF332" i="11" s="1"/>
  <c r="AF333" i="11" s="1"/>
  <c r="AF334" i="11" s="1"/>
  <c r="AF335" i="11" s="1"/>
  <c r="AF336" i="11" s="1"/>
  <c r="AF337" i="11" s="1"/>
  <c r="AF338" i="11" s="1"/>
  <c r="AF339" i="11" s="1"/>
  <c r="AF340" i="11" s="1"/>
  <c r="AF341" i="11" s="1"/>
  <c r="AF342" i="11" s="1"/>
  <c r="AF343" i="11" s="1"/>
  <c r="AF344" i="11" s="1"/>
  <c r="AF345" i="11" s="1"/>
  <c r="AF346" i="11" s="1"/>
  <c r="AF347" i="11" s="1"/>
  <c r="AF348" i="11" s="1"/>
  <c r="AF349" i="11" s="1"/>
  <c r="AF350" i="11" s="1"/>
  <c r="AF351" i="11" s="1"/>
  <c r="AF352" i="11" s="1"/>
  <c r="AF353" i="11" s="1"/>
  <c r="AF354" i="11" s="1"/>
  <c r="AF355" i="11" s="1"/>
  <c r="AF356" i="11" s="1"/>
  <c r="AF357" i="11" s="1"/>
  <c r="AF358" i="11" s="1"/>
  <c r="AF359" i="11" s="1"/>
  <c r="AF360" i="11" s="1"/>
  <c r="AF361" i="11" s="1"/>
  <c r="AF362" i="11" s="1"/>
  <c r="AF363" i="11" s="1"/>
  <c r="AF364" i="11" s="1"/>
  <c r="AF365" i="11" s="1"/>
  <c r="AF366" i="11" s="1"/>
  <c r="AF367" i="11" s="1"/>
  <c r="AF368" i="11" s="1"/>
  <c r="AF369" i="11" s="1"/>
  <c r="AF370" i="11" s="1"/>
  <c r="AF371" i="11" s="1"/>
  <c r="AF372" i="11" s="1"/>
  <c r="AF373" i="11" s="1"/>
  <c r="AF374" i="11" s="1"/>
  <c r="AF375" i="11" s="1"/>
  <c r="AF376" i="11" s="1"/>
  <c r="AF377" i="11" s="1"/>
  <c r="AF378" i="11" s="1"/>
  <c r="AF379" i="11" s="1"/>
  <c r="AF380" i="11" s="1"/>
  <c r="AF381" i="11" s="1"/>
  <c r="AL25" i="11"/>
  <c r="AL26" i="11" s="1"/>
  <c r="AL27" i="11" s="1"/>
  <c r="AL28" i="11" s="1"/>
  <c r="AL29" i="11" s="1"/>
  <c r="AL30" i="11" s="1"/>
  <c r="AL31" i="11" s="1"/>
  <c r="AL32" i="11" s="1"/>
  <c r="AL33" i="11" s="1"/>
  <c r="AL34" i="11" s="1"/>
  <c r="AL35" i="11" s="1"/>
  <c r="AL36" i="11" s="1"/>
  <c r="AR29" i="11"/>
  <c r="AR30" i="11" s="1"/>
  <c r="AR31" i="11" s="1"/>
  <c r="AR32" i="11" s="1"/>
  <c r="AR33" i="11" s="1"/>
  <c r="AR34" i="11" s="1"/>
  <c r="AR35" i="11" s="1"/>
  <c r="AR36" i="11" s="1"/>
  <c r="AR37" i="11" s="1"/>
  <c r="AR38" i="11" s="1"/>
  <c r="AR39" i="11" s="1"/>
  <c r="AR40" i="11" s="1"/>
  <c r="AR41" i="11" s="1"/>
  <c r="AR42" i="11" s="1"/>
  <c r="AR43" i="11" s="1"/>
  <c r="AR44" i="11" s="1"/>
  <c r="AR45" i="11" s="1"/>
  <c r="AR46" i="11" s="1"/>
  <c r="AR47" i="11" s="1"/>
  <c r="AR48" i="11" s="1"/>
  <c r="AR49" i="11" s="1"/>
  <c r="AR50" i="11" s="1"/>
  <c r="AR51" i="11" s="1"/>
  <c r="AR52" i="11" s="1"/>
  <c r="AR53" i="11" s="1"/>
  <c r="AR54" i="11" s="1"/>
  <c r="AR55" i="11" s="1"/>
  <c r="AR56" i="11" s="1"/>
  <c r="AR57" i="11" s="1"/>
  <c r="AR58" i="11" s="1"/>
  <c r="AR59" i="11" s="1"/>
  <c r="AR60" i="11" s="1"/>
  <c r="AR61" i="11" s="1"/>
  <c r="AR62" i="11" s="1"/>
  <c r="AR63" i="11" s="1"/>
  <c r="AR64" i="11" s="1"/>
  <c r="AR65" i="11" s="1"/>
  <c r="AR66" i="11" s="1"/>
  <c r="AR67" i="11" s="1"/>
  <c r="AR68" i="11" s="1"/>
  <c r="AR69" i="11" s="1"/>
  <c r="AR70" i="11" s="1"/>
  <c r="AR71" i="11" s="1"/>
  <c r="AR72" i="11" s="1"/>
  <c r="AR73" i="11" s="1"/>
  <c r="AR74" i="11" s="1"/>
  <c r="AR75" i="11" s="1"/>
  <c r="AR76" i="11" s="1"/>
  <c r="AR77" i="11" s="1"/>
  <c r="AR78" i="11" s="1"/>
  <c r="AR79" i="11" s="1"/>
  <c r="AR80" i="11" s="1"/>
  <c r="AR81" i="11" s="1"/>
  <c r="AR82" i="11" s="1"/>
  <c r="AR83" i="11" s="1"/>
  <c r="AR84" i="11" s="1"/>
  <c r="AR85" i="11" s="1"/>
  <c r="AR86" i="11" s="1"/>
  <c r="AR87" i="11" s="1"/>
  <c r="AR88" i="11" s="1"/>
  <c r="AR89" i="11" s="1"/>
  <c r="AR90" i="11" s="1"/>
  <c r="AR91" i="11" s="1"/>
  <c r="AR92" i="11" s="1"/>
  <c r="AR93" i="11" s="1"/>
  <c r="AR94" i="11" s="1"/>
  <c r="AR95" i="11" s="1"/>
  <c r="AR96" i="11" s="1"/>
  <c r="AR97" i="11" s="1"/>
  <c r="AR98" i="11" s="1"/>
  <c r="AR99" i="11" s="1"/>
  <c r="AR100" i="11" s="1"/>
  <c r="AR101" i="11" s="1"/>
  <c r="AR102" i="11" s="1"/>
  <c r="AR103" i="11" s="1"/>
  <c r="AR104" i="11" s="1"/>
  <c r="AR105" i="11" s="1"/>
  <c r="AR106" i="11" s="1"/>
  <c r="AR107" i="11" s="1"/>
  <c r="AR108" i="11" s="1"/>
  <c r="AR109" i="11" s="1"/>
  <c r="AR110" i="11" s="1"/>
  <c r="AR111" i="11" s="1"/>
  <c r="AR112" i="11" s="1"/>
  <c r="AR113" i="11" s="1"/>
  <c r="AR114" i="11" s="1"/>
  <c r="AR115" i="11" s="1"/>
  <c r="AR116" i="11" s="1"/>
  <c r="AR117" i="11" s="1"/>
  <c r="AR118" i="11" s="1"/>
  <c r="AR119" i="11" s="1"/>
  <c r="AR120" i="11" s="1"/>
  <c r="AR121" i="11" s="1"/>
  <c r="AR122" i="11" s="1"/>
  <c r="AR123" i="11" s="1"/>
  <c r="AR124" i="11" s="1"/>
  <c r="AR125" i="11" s="1"/>
  <c r="AR126" i="11" s="1"/>
  <c r="AR127" i="11" s="1"/>
  <c r="AR128" i="11" s="1"/>
  <c r="AR129" i="11" s="1"/>
  <c r="AR130" i="11" s="1"/>
  <c r="AR131" i="11" s="1"/>
  <c r="AR132" i="11" s="1"/>
  <c r="AR133" i="11" s="1"/>
  <c r="AR134" i="11" s="1"/>
  <c r="AR135" i="11" s="1"/>
  <c r="AR136" i="11" s="1"/>
  <c r="AR137" i="11" s="1"/>
  <c r="AR138" i="11" s="1"/>
  <c r="AR139" i="11" s="1"/>
  <c r="AR140" i="11" s="1"/>
  <c r="AR141" i="11" s="1"/>
  <c r="AR142" i="11" s="1"/>
  <c r="AR143" i="11" s="1"/>
  <c r="AR144" i="11" s="1"/>
  <c r="AR145" i="11" s="1"/>
  <c r="AR146" i="11" s="1"/>
  <c r="AR147" i="11" s="1"/>
  <c r="AR148" i="11" s="1"/>
  <c r="AR149" i="11" s="1"/>
  <c r="AR150" i="11" s="1"/>
  <c r="AR151" i="11" s="1"/>
  <c r="AR152" i="11" s="1"/>
  <c r="AR153" i="11" s="1"/>
  <c r="AR154" i="11" s="1"/>
  <c r="AR155" i="11" s="1"/>
  <c r="AR156" i="11" s="1"/>
  <c r="AR157" i="11" s="1"/>
  <c r="AR158" i="11" s="1"/>
  <c r="AR159" i="11" s="1"/>
  <c r="AR160" i="11" s="1"/>
  <c r="AR161" i="11" s="1"/>
  <c r="AR162" i="11" s="1"/>
  <c r="AR163" i="11" s="1"/>
  <c r="AR164" i="11" s="1"/>
  <c r="AR165" i="11" s="1"/>
  <c r="AR166" i="11" s="1"/>
  <c r="AR167" i="11" s="1"/>
  <c r="AR168" i="11" s="1"/>
  <c r="AR169" i="11" s="1"/>
  <c r="AR170" i="11" s="1"/>
  <c r="AR171" i="11" s="1"/>
  <c r="AR172" i="11" s="1"/>
  <c r="AR173" i="11" s="1"/>
  <c r="AR174" i="11" s="1"/>
  <c r="AR175" i="11" s="1"/>
  <c r="AR176" i="11" s="1"/>
  <c r="AR177" i="11" s="1"/>
  <c r="AR178" i="11" s="1"/>
  <c r="AR179" i="11" s="1"/>
  <c r="AR180" i="11" s="1"/>
  <c r="AR181" i="11" s="1"/>
  <c r="AR182" i="11" s="1"/>
  <c r="AR183" i="11" s="1"/>
  <c r="AR184" i="11" s="1"/>
  <c r="AR185" i="11" s="1"/>
  <c r="AR186" i="11" s="1"/>
  <c r="AR187" i="11" s="1"/>
  <c r="AR188" i="11" s="1"/>
  <c r="AR189" i="11" s="1"/>
  <c r="AR190" i="11" s="1"/>
  <c r="AR191" i="11" s="1"/>
  <c r="AR192" i="11" s="1"/>
  <c r="AR193" i="11" s="1"/>
  <c r="AR194" i="11" s="1"/>
  <c r="AR195" i="11" s="1"/>
  <c r="AR196" i="11" s="1"/>
  <c r="AR197" i="11" s="1"/>
  <c r="AR198" i="11" s="1"/>
  <c r="AR199" i="11" s="1"/>
  <c r="AR200" i="11" s="1"/>
  <c r="AR201" i="11" s="1"/>
  <c r="AR202" i="11" s="1"/>
  <c r="AR203" i="11" s="1"/>
  <c r="AR204" i="11" s="1"/>
  <c r="AR205" i="11" s="1"/>
  <c r="AR206" i="11" s="1"/>
  <c r="AR207" i="11" s="1"/>
  <c r="AR208" i="11" s="1"/>
  <c r="AR209" i="11" s="1"/>
  <c r="AR210" i="11" s="1"/>
  <c r="AR211" i="11" s="1"/>
  <c r="AR212" i="11" s="1"/>
  <c r="AR213" i="11" s="1"/>
  <c r="AR214" i="11" s="1"/>
  <c r="AR215" i="11" s="1"/>
  <c r="AR216" i="11" s="1"/>
  <c r="AR217" i="11" s="1"/>
  <c r="AR218" i="11" s="1"/>
  <c r="AR219" i="11" s="1"/>
  <c r="AR220" i="11" s="1"/>
  <c r="AR221" i="11" s="1"/>
  <c r="AR222" i="11" s="1"/>
  <c r="AR223" i="11" s="1"/>
  <c r="AR224" i="11" s="1"/>
  <c r="AR225" i="11" s="1"/>
  <c r="AR226" i="11" s="1"/>
  <c r="AR227" i="11" s="1"/>
  <c r="AR228" i="11" s="1"/>
  <c r="AR229" i="11" s="1"/>
  <c r="AR230" i="11" s="1"/>
  <c r="AR231" i="11" s="1"/>
  <c r="AR232" i="11" s="1"/>
  <c r="AR233" i="11" s="1"/>
  <c r="AR234" i="11" s="1"/>
  <c r="AR235" i="11" s="1"/>
  <c r="AR236" i="11" s="1"/>
  <c r="AR237" i="11" s="1"/>
  <c r="AR238" i="11" s="1"/>
  <c r="AR239" i="11" s="1"/>
  <c r="AR240" i="11" s="1"/>
  <c r="AR241" i="11" s="1"/>
  <c r="AR242" i="11" s="1"/>
  <c r="AR243" i="11" s="1"/>
  <c r="AR244" i="11" s="1"/>
  <c r="AR245" i="11" s="1"/>
  <c r="AR246" i="11" s="1"/>
  <c r="AR247" i="11" s="1"/>
  <c r="AR248" i="11" s="1"/>
  <c r="AR249" i="11" s="1"/>
  <c r="AR250" i="11" s="1"/>
  <c r="AR251" i="11" s="1"/>
  <c r="AR252" i="11" s="1"/>
  <c r="AR253" i="11" s="1"/>
  <c r="AR254" i="11" s="1"/>
  <c r="AR255" i="11" s="1"/>
  <c r="AR256" i="11" s="1"/>
  <c r="AR257" i="11" s="1"/>
  <c r="AR258" i="11" s="1"/>
  <c r="AR259" i="11" s="1"/>
  <c r="AR260" i="11" s="1"/>
  <c r="AR261" i="11" s="1"/>
  <c r="AR262" i="11" s="1"/>
  <c r="AR263" i="11" s="1"/>
  <c r="AR264" i="11" s="1"/>
  <c r="AR265" i="11" s="1"/>
  <c r="AR266" i="11" s="1"/>
  <c r="AR267" i="11" s="1"/>
  <c r="AR268" i="11" s="1"/>
  <c r="AR269" i="11" s="1"/>
  <c r="AR270" i="11" s="1"/>
  <c r="AR271" i="11" s="1"/>
  <c r="AR272" i="11" s="1"/>
  <c r="AR273" i="11" s="1"/>
  <c r="AR274" i="11" s="1"/>
  <c r="AR275" i="11" s="1"/>
  <c r="AR276" i="11" s="1"/>
  <c r="AR277" i="11" s="1"/>
  <c r="AR278" i="11" s="1"/>
  <c r="AR279" i="11" s="1"/>
  <c r="AR280" i="11" s="1"/>
  <c r="AR281" i="11" s="1"/>
  <c r="AR282" i="11" s="1"/>
  <c r="AR283" i="11" s="1"/>
  <c r="AR284" i="11" s="1"/>
  <c r="AR285" i="11" s="1"/>
  <c r="AR286" i="11" s="1"/>
  <c r="AR287" i="11" s="1"/>
  <c r="AR288" i="11" s="1"/>
  <c r="AR289" i="11" s="1"/>
  <c r="AR290" i="11" s="1"/>
  <c r="AR291" i="11" s="1"/>
  <c r="AR292" i="11" s="1"/>
  <c r="AR293" i="11" s="1"/>
  <c r="AR294" i="11" s="1"/>
  <c r="AR295" i="11" s="1"/>
  <c r="AR296" i="11" s="1"/>
  <c r="AR297" i="11" s="1"/>
  <c r="AR298" i="11" s="1"/>
  <c r="AR299" i="11" s="1"/>
  <c r="AR300" i="11" s="1"/>
  <c r="AR301" i="11" s="1"/>
  <c r="AR302" i="11" s="1"/>
  <c r="AR303" i="11" s="1"/>
  <c r="AR304" i="11" s="1"/>
  <c r="AR305" i="11" s="1"/>
  <c r="AR306" i="11" s="1"/>
  <c r="AR307" i="11" s="1"/>
  <c r="AR308" i="11" s="1"/>
  <c r="AR309" i="11" s="1"/>
  <c r="AR310" i="11" s="1"/>
  <c r="AR311" i="11" s="1"/>
  <c r="AR312" i="11" s="1"/>
  <c r="AR313" i="11" s="1"/>
  <c r="AR314" i="11" s="1"/>
  <c r="AR315" i="11" s="1"/>
  <c r="AR316" i="11" s="1"/>
  <c r="AR317" i="11" s="1"/>
  <c r="AR318" i="11" s="1"/>
  <c r="AR319" i="11" s="1"/>
  <c r="AR320" i="11" s="1"/>
  <c r="AR321" i="11" s="1"/>
  <c r="AR322" i="11" s="1"/>
  <c r="AR323" i="11" s="1"/>
  <c r="AR324" i="11" s="1"/>
  <c r="AR325" i="11" s="1"/>
  <c r="AR326" i="11" s="1"/>
  <c r="AR327" i="11" s="1"/>
  <c r="AR328" i="11" s="1"/>
  <c r="AR329" i="11" s="1"/>
  <c r="AR330" i="11" s="1"/>
  <c r="AR331" i="11" s="1"/>
  <c r="AR332" i="11" s="1"/>
  <c r="AR333" i="11" s="1"/>
  <c r="AR334" i="11" s="1"/>
  <c r="AR335" i="11" s="1"/>
  <c r="AR336" i="11" s="1"/>
  <c r="AR337" i="11" s="1"/>
  <c r="AR338" i="11" s="1"/>
  <c r="AR339" i="11" s="1"/>
  <c r="AR340" i="11" s="1"/>
  <c r="AR341" i="11" s="1"/>
  <c r="AR342" i="11" s="1"/>
  <c r="AR343" i="11" s="1"/>
  <c r="AR344" i="11" s="1"/>
  <c r="AR345" i="11" s="1"/>
  <c r="AR346" i="11" s="1"/>
  <c r="AR347" i="11" s="1"/>
  <c r="AR348" i="11" s="1"/>
  <c r="AR349" i="11" s="1"/>
  <c r="AR350" i="11" s="1"/>
  <c r="AR351" i="11" s="1"/>
  <c r="AR352" i="11" s="1"/>
  <c r="AR353" i="11" s="1"/>
  <c r="AR354" i="11" s="1"/>
  <c r="AR355" i="11" s="1"/>
  <c r="AR356" i="11" s="1"/>
  <c r="AR357" i="11" s="1"/>
  <c r="AR358" i="11" s="1"/>
  <c r="AR359" i="11" s="1"/>
  <c r="AR360" i="11" s="1"/>
  <c r="AR361" i="11" s="1"/>
  <c r="AR362" i="11" s="1"/>
  <c r="AR363" i="11" s="1"/>
  <c r="AR364" i="11" s="1"/>
  <c r="AR365" i="11" s="1"/>
  <c r="AR366" i="11" s="1"/>
  <c r="AR367" i="11" s="1"/>
  <c r="AR368" i="11" s="1"/>
  <c r="AR369" i="11" s="1"/>
  <c r="AR370" i="11" s="1"/>
  <c r="AR371" i="11" s="1"/>
  <c r="AR372" i="11" s="1"/>
  <c r="AR373" i="11" s="1"/>
  <c r="AR374" i="11" s="1"/>
  <c r="AR375" i="11" s="1"/>
  <c r="AR376" i="11" s="1"/>
  <c r="AR377" i="11" s="1"/>
  <c r="AR378" i="11" s="1"/>
  <c r="AR379" i="11" s="1"/>
  <c r="AR380" i="11" s="1"/>
  <c r="AR381" i="11" s="1"/>
  <c r="D25" i="10"/>
  <c r="E25" i="10"/>
  <c r="N3" i="8"/>
  <c r="AL37" i="11"/>
  <c r="AL38" i="11" s="1"/>
  <c r="AL39" i="11" s="1"/>
  <c r="AL40" i="11" s="1"/>
  <c r="AL41" i="11" s="1"/>
  <c r="AL42" i="11" s="1"/>
  <c r="AL43" i="11" s="1"/>
  <c r="AL44" i="11" s="1"/>
  <c r="AL45" i="11" s="1"/>
  <c r="AL46" i="11" s="1"/>
  <c r="AL47" i="11" s="1"/>
  <c r="AL48" i="11" s="1"/>
  <c r="AL49" i="11" s="1"/>
  <c r="AL50" i="11" s="1"/>
  <c r="AL51" i="11" s="1"/>
  <c r="AL52" i="11" s="1"/>
  <c r="AL53" i="11" s="1"/>
  <c r="AL54" i="11" s="1"/>
  <c r="AL55" i="11" s="1"/>
  <c r="AL56" i="11" s="1"/>
  <c r="AL57" i="11" s="1"/>
  <c r="AL58" i="11" s="1"/>
  <c r="AL59" i="11" s="1"/>
  <c r="AL60" i="11" s="1"/>
  <c r="AL61" i="11" s="1"/>
  <c r="AL62" i="11" s="1"/>
  <c r="AL63" i="11" s="1"/>
  <c r="AL64" i="11" s="1"/>
  <c r="AL65" i="11" s="1"/>
  <c r="AL66" i="11" s="1"/>
  <c r="AL67" i="11" s="1"/>
  <c r="AL68" i="11" s="1"/>
  <c r="AL69" i="11" s="1"/>
  <c r="AL70" i="11" s="1"/>
  <c r="AL71" i="11" s="1"/>
  <c r="AL72" i="11" s="1"/>
  <c r="AL73" i="11" s="1"/>
  <c r="AL74" i="11" s="1"/>
  <c r="AL75" i="11" s="1"/>
  <c r="AL76" i="11" s="1"/>
  <c r="AL77" i="11" s="1"/>
  <c r="AL78" i="11" s="1"/>
  <c r="AL79" i="11" s="1"/>
  <c r="AL80" i="11" s="1"/>
  <c r="AL81" i="11" s="1"/>
  <c r="AL82" i="11" s="1"/>
  <c r="AL83" i="11" s="1"/>
  <c r="AL84" i="11" s="1"/>
  <c r="AL85" i="11" s="1"/>
  <c r="AL86" i="11" s="1"/>
  <c r="AL87" i="11" s="1"/>
  <c r="AL88" i="11" s="1"/>
  <c r="AL89" i="11" s="1"/>
  <c r="AL90" i="11" s="1"/>
  <c r="AL91" i="11" s="1"/>
  <c r="AL92" i="11" s="1"/>
  <c r="AL93" i="11" s="1"/>
  <c r="AL94" i="11" s="1"/>
  <c r="AL95" i="11" s="1"/>
  <c r="AL96" i="11" s="1"/>
  <c r="AL97" i="11" s="1"/>
  <c r="AL98" i="11" s="1"/>
  <c r="AL99" i="11" s="1"/>
  <c r="AL100" i="11" s="1"/>
  <c r="AL101" i="11" s="1"/>
  <c r="AL102" i="11" s="1"/>
  <c r="AL103" i="11" s="1"/>
  <c r="AL104" i="11" s="1"/>
  <c r="AL105" i="11" s="1"/>
  <c r="AL106" i="11" s="1"/>
  <c r="AL107" i="11" s="1"/>
  <c r="AL108" i="11" s="1"/>
  <c r="AL109" i="11" s="1"/>
  <c r="AL110" i="11" s="1"/>
  <c r="AL111" i="11" s="1"/>
  <c r="AL112" i="11" s="1"/>
  <c r="AL113" i="11" s="1"/>
  <c r="AL114" i="11" s="1"/>
  <c r="AL115" i="11" s="1"/>
  <c r="AL116" i="11" s="1"/>
  <c r="AL117" i="11" s="1"/>
  <c r="AL118" i="11" s="1"/>
  <c r="AL119" i="11" s="1"/>
  <c r="AL120" i="11" s="1"/>
  <c r="AL121" i="11" s="1"/>
  <c r="AL122" i="11" s="1"/>
  <c r="AL123" i="11" s="1"/>
  <c r="AL124" i="11" s="1"/>
  <c r="AL125" i="11" s="1"/>
  <c r="AL126" i="11" s="1"/>
  <c r="AL127" i="11" s="1"/>
  <c r="AL128" i="11" s="1"/>
  <c r="AL129" i="11" s="1"/>
  <c r="AL130" i="11" s="1"/>
  <c r="AL131" i="11" s="1"/>
  <c r="AL132" i="11" s="1"/>
  <c r="AL133" i="11" s="1"/>
  <c r="AL134" i="11" s="1"/>
  <c r="AL135" i="11" s="1"/>
  <c r="AL136" i="11" s="1"/>
  <c r="AL137" i="11" s="1"/>
  <c r="AL138" i="11" s="1"/>
  <c r="AL139" i="11" s="1"/>
  <c r="AL140" i="11" s="1"/>
  <c r="AL141" i="11" s="1"/>
  <c r="AL142" i="11" s="1"/>
  <c r="AL143" i="11" s="1"/>
  <c r="AL144" i="11" s="1"/>
  <c r="AL145" i="11" s="1"/>
  <c r="AL146" i="11" s="1"/>
  <c r="AL147" i="11" s="1"/>
  <c r="AL148" i="11" s="1"/>
  <c r="AL149" i="11" s="1"/>
  <c r="AL150" i="11" s="1"/>
  <c r="AL151" i="11" s="1"/>
  <c r="AL152" i="11" s="1"/>
  <c r="AL153" i="11" s="1"/>
  <c r="AL154" i="11" s="1"/>
  <c r="AL155" i="11" s="1"/>
  <c r="AL156" i="11" s="1"/>
  <c r="AL157" i="11" s="1"/>
  <c r="AL158" i="11" s="1"/>
  <c r="AL159" i="11" s="1"/>
  <c r="AL160" i="11" s="1"/>
  <c r="AL161" i="11" s="1"/>
  <c r="AL162" i="11" s="1"/>
  <c r="AL163" i="11" s="1"/>
  <c r="AL164" i="11" s="1"/>
  <c r="AL165" i="11" s="1"/>
  <c r="AL166" i="11" s="1"/>
  <c r="AL167" i="11" s="1"/>
  <c r="AL168" i="11" s="1"/>
  <c r="AL169" i="11" s="1"/>
  <c r="AL170" i="11" s="1"/>
  <c r="AL171" i="11" s="1"/>
  <c r="AL172" i="11" s="1"/>
  <c r="AL173" i="11" s="1"/>
  <c r="AL174" i="11" s="1"/>
  <c r="AL175" i="11" s="1"/>
  <c r="AL176" i="11" s="1"/>
  <c r="AL177" i="11" s="1"/>
  <c r="AL178" i="11" s="1"/>
  <c r="AL179" i="11" s="1"/>
  <c r="AL180" i="11" s="1"/>
  <c r="AL181" i="11" s="1"/>
  <c r="AL182" i="11" s="1"/>
  <c r="AL183" i="11" s="1"/>
  <c r="AL184" i="11" s="1"/>
  <c r="AL185" i="11" s="1"/>
  <c r="AL186" i="11" s="1"/>
  <c r="AL187" i="11" s="1"/>
  <c r="AL188" i="11" s="1"/>
  <c r="AL189" i="11" s="1"/>
  <c r="AL190" i="11" s="1"/>
  <c r="AL191" i="11" s="1"/>
  <c r="AL192" i="11" s="1"/>
  <c r="AL193" i="11" s="1"/>
  <c r="AL194" i="11" s="1"/>
  <c r="AL195" i="11" s="1"/>
  <c r="AL196" i="11" s="1"/>
  <c r="AL197" i="11" s="1"/>
  <c r="AL198" i="11" s="1"/>
  <c r="AL199" i="11" s="1"/>
  <c r="AL200" i="11" s="1"/>
  <c r="AL201" i="11" s="1"/>
  <c r="AL202" i="11" s="1"/>
  <c r="AL203" i="11" s="1"/>
  <c r="AL204" i="11" s="1"/>
  <c r="AL205" i="11" s="1"/>
  <c r="AL206" i="11" s="1"/>
  <c r="AL207" i="11" s="1"/>
  <c r="AL208" i="11" s="1"/>
  <c r="AL209" i="11" s="1"/>
  <c r="AL210" i="11" s="1"/>
  <c r="AL211" i="11" s="1"/>
  <c r="AL212" i="11" s="1"/>
  <c r="AL213" i="11" s="1"/>
  <c r="AL214" i="11" s="1"/>
  <c r="AL215" i="11" s="1"/>
  <c r="AL216" i="11" s="1"/>
  <c r="AL217" i="11" s="1"/>
  <c r="AL218" i="11" s="1"/>
  <c r="AL219" i="11" s="1"/>
  <c r="AL220" i="11" s="1"/>
  <c r="AL221" i="11" s="1"/>
  <c r="AL222" i="11" s="1"/>
  <c r="AL223" i="11" s="1"/>
  <c r="AL224" i="11" s="1"/>
  <c r="AL225" i="11" s="1"/>
  <c r="AL226" i="11" s="1"/>
  <c r="AL227" i="11" s="1"/>
  <c r="AL228" i="11" s="1"/>
  <c r="AL229" i="11" s="1"/>
  <c r="AL230" i="11" s="1"/>
  <c r="AL231" i="11" s="1"/>
  <c r="AL232" i="11" s="1"/>
  <c r="AL233" i="11" s="1"/>
  <c r="AL234" i="11" s="1"/>
  <c r="AL235" i="11" s="1"/>
  <c r="AL236" i="11" s="1"/>
  <c r="AL237" i="11" s="1"/>
  <c r="AL238" i="11" s="1"/>
  <c r="AL239" i="11" s="1"/>
  <c r="AL240" i="11" s="1"/>
  <c r="AL241" i="11" s="1"/>
  <c r="AL242" i="11" s="1"/>
  <c r="AL243" i="11" s="1"/>
  <c r="AL244" i="11" s="1"/>
  <c r="AL245" i="11" s="1"/>
  <c r="AL246" i="11" s="1"/>
  <c r="AL247" i="11" s="1"/>
  <c r="AL248" i="11" s="1"/>
  <c r="AL249" i="11" s="1"/>
  <c r="AL250" i="11" s="1"/>
  <c r="AL251" i="11" s="1"/>
  <c r="AL252" i="11" s="1"/>
  <c r="AL253" i="11" s="1"/>
  <c r="AL254" i="11" s="1"/>
  <c r="AL255" i="11" s="1"/>
  <c r="AL256" i="11" s="1"/>
  <c r="AL257" i="11" s="1"/>
  <c r="AL258" i="11" s="1"/>
  <c r="AL259" i="11" s="1"/>
  <c r="AL260" i="11" s="1"/>
  <c r="AL261" i="11" s="1"/>
  <c r="AL262" i="11" s="1"/>
  <c r="AL263" i="11" s="1"/>
  <c r="AL264" i="11" s="1"/>
  <c r="AL265" i="11" s="1"/>
  <c r="AL266" i="11" s="1"/>
  <c r="AL267" i="11" s="1"/>
  <c r="AL268" i="11" s="1"/>
  <c r="AL269" i="11" s="1"/>
  <c r="AL270" i="11" s="1"/>
  <c r="AL271" i="11" s="1"/>
  <c r="AL272" i="11" s="1"/>
  <c r="AL273" i="11" s="1"/>
  <c r="AL274" i="11" s="1"/>
  <c r="AL275" i="11" s="1"/>
  <c r="AL276" i="11" s="1"/>
  <c r="AL277" i="11" s="1"/>
  <c r="AL278" i="11" s="1"/>
  <c r="AL279" i="11" s="1"/>
  <c r="AL280" i="11" s="1"/>
  <c r="AL281" i="11" s="1"/>
  <c r="AL282" i="11" s="1"/>
  <c r="AL283" i="11" s="1"/>
  <c r="AL284" i="11" s="1"/>
  <c r="AL285" i="11" s="1"/>
  <c r="AL286" i="11" s="1"/>
  <c r="AL287" i="11" s="1"/>
  <c r="AL288" i="11" s="1"/>
  <c r="AL289" i="11" s="1"/>
  <c r="AL290" i="11" s="1"/>
  <c r="AL291" i="11" s="1"/>
  <c r="AL292" i="11" s="1"/>
  <c r="AL293" i="11" s="1"/>
  <c r="AL294" i="11" s="1"/>
  <c r="AL295" i="11" s="1"/>
  <c r="AL296" i="11" s="1"/>
  <c r="AL297" i="11" s="1"/>
  <c r="AL298" i="11" s="1"/>
  <c r="AL299" i="11" s="1"/>
  <c r="AL300" i="11" s="1"/>
  <c r="AL301" i="11" s="1"/>
  <c r="AL302" i="11" s="1"/>
  <c r="AL303" i="11" s="1"/>
  <c r="AL304" i="11" s="1"/>
  <c r="AL305" i="11" s="1"/>
  <c r="AL306" i="11" s="1"/>
  <c r="AL307" i="11" s="1"/>
  <c r="AL308" i="11" s="1"/>
  <c r="AL309" i="11" s="1"/>
  <c r="AL310" i="11" s="1"/>
  <c r="AL311" i="11" s="1"/>
  <c r="AL312" i="11" s="1"/>
  <c r="AL313" i="11" s="1"/>
  <c r="AL314" i="11" s="1"/>
  <c r="AL315" i="11" s="1"/>
  <c r="AL316" i="11" s="1"/>
  <c r="AL317" i="11" s="1"/>
  <c r="AL318" i="11" s="1"/>
  <c r="AL319" i="11" s="1"/>
  <c r="AL320" i="11" s="1"/>
  <c r="AL321" i="11" s="1"/>
  <c r="AL322" i="11" s="1"/>
  <c r="AL323" i="11" s="1"/>
  <c r="AL324" i="11" s="1"/>
  <c r="AL325" i="11" s="1"/>
  <c r="AL326" i="11" s="1"/>
  <c r="AL327" i="11" s="1"/>
  <c r="AL328" i="11" s="1"/>
  <c r="AL329" i="11" s="1"/>
  <c r="AL330" i="11" s="1"/>
  <c r="AL331" i="11" s="1"/>
  <c r="AL332" i="11" s="1"/>
  <c r="AL333" i="11" s="1"/>
  <c r="AL334" i="11" s="1"/>
  <c r="AL335" i="11" s="1"/>
  <c r="AL336" i="11" s="1"/>
  <c r="AL337" i="11" s="1"/>
  <c r="AL338" i="11" s="1"/>
  <c r="AL339" i="11" s="1"/>
  <c r="AL340" i="11" s="1"/>
  <c r="AL341" i="11" s="1"/>
  <c r="AL342" i="11" s="1"/>
  <c r="AL343" i="11" s="1"/>
  <c r="AL344" i="11" s="1"/>
  <c r="AL345" i="11" s="1"/>
  <c r="AL346" i="11" s="1"/>
  <c r="AL347" i="11" s="1"/>
  <c r="AL348" i="11" s="1"/>
  <c r="AL349" i="11" s="1"/>
  <c r="AL350" i="11" s="1"/>
  <c r="AL351" i="11" s="1"/>
  <c r="AL352" i="11" s="1"/>
  <c r="AL353" i="11" s="1"/>
  <c r="AL354" i="11" s="1"/>
  <c r="AL355" i="11" s="1"/>
  <c r="AL356" i="11" s="1"/>
  <c r="AL357" i="11" s="1"/>
  <c r="AL358" i="11" s="1"/>
  <c r="AL359" i="11" s="1"/>
  <c r="AL360" i="11" s="1"/>
  <c r="AL361" i="11" s="1"/>
  <c r="AL362" i="11" s="1"/>
  <c r="AL363" i="11" s="1"/>
  <c r="AL364" i="11" s="1"/>
  <c r="AL365" i="11" s="1"/>
  <c r="AL366" i="11" s="1"/>
  <c r="AL367" i="11" s="1"/>
  <c r="AL368" i="11" s="1"/>
  <c r="AL369" i="11" s="1"/>
  <c r="AL370" i="11" s="1"/>
  <c r="AL371" i="11" s="1"/>
  <c r="AL372" i="11" s="1"/>
  <c r="AL373" i="11" s="1"/>
  <c r="AL374" i="11" s="1"/>
  <c r="AL375" i="11" s="1"/>
  <c r="AL376" i="11" s="1"/>
  <c r="AL377" i="11" s="1"/>
  <c r="AL378" i="11" s="1"/>
  <c r="AL379" i="11" s="1"/>
  <c r="AL380" i="11" s="1"/>
  <c r="AL381" i="11" s="1"/>
  <c r="F24" i="10"/>
  <c r="F25" i="10" s="1"/>
  <c r="G23" i="10"/>
  <c r="G25" i="10" s="1"/>
  <c r="C24" i="10"/>
  <c r="C25" i="10" s="1"/>
  <c r="G24" i="10"/>
  <c r="N25" i="11"/>
  <c r="N26" i="11" s="1"/>
  <c r="N27" i="11" s="1"/>
  <c r="N28" i="11" s="1"/>
  <c r="N29" i="11" s="1"/>
  <c r="N30" i="11" s="1"/>
  <c r="N31" i="11" s="1"/>
  <c r="N32" i="11" s="1"/>
  <c r="N33" i="11" s="1"/>
  <c r="N34" i="11" s="1"/>
  <c r="N35" i="11" s="1"/>
  <c r="N36" i="11" s="1"/>
  <c r="N37" i="11" s="1"/>
  <c r="N38" i="11" s="1"/>
  <c r="N39" i="11" s="1"/>
  <c r="N40" i="11" s="1"/>
  <c r="N41" i="11" s="1"/>
  <c r="N42" i="11" s="1"/>
  <c r="N43" i="11" s="1"/>
  <c r="N44" i="11" s="1"/>
  <c r="N45" i="11" s="1"/>
  <c r="N46" i="11" s="1"/>
  <c r="N47" i="11" s="1"/>
  <c r="N48" i="11" s="1"/>
  <c r="N49" i="11" s="1"/>
  <c r="N50" i="11" s="1"/>
  <c r="N51" i="11" s="1"/>
  <c r="N52" i="11" s="1"/>
  <c r="N53" i="11" s="1"/>
  <c r="N54" i="11" s="1"/>
  <c r="N55" i="11" s="1"/>
  <c r="N56" i="11" s="1"/>
  <c r="N57" i="11" s="1"/>
  <c r="N58" i="11" s="1"/>
  <c r="N59" i="11" s="1"/>
  <c r="N60" i="11" s="1"/>
  <c r="N61" i="11" s="1"/>
  <c r="N62" i="11" s="1"/>
  <c r="N63" i="11" s="1"/>
  <c r="N64" i="11" s="1"/>
  <c r="N65" i="11" s="1"/>
  <c r="N66" i="11" s="1"/>
  <c r="N67" i="11" s="1"/>
  <c r="N68" i="11" s="1"/>
  <c r="N69" i="11" s="1"/>
  <c r="N70" i="11" s="1"/>
  <c r="N71" i="11" s="1"/>
  <c r="N72" i="11" s="1"/>
  <c r="N73" i="11" s="1"/>
  <c r="N74" i="11" s="1"/>
  <c r="N75" i="11" s="1"/>
  <c r="N76" i="11" s="1"/>
  <c r="N77" i="11" s="1"/>
  <c r="N78" i="11" s="1"/>
  <c r="N79" i="11" s="1"/>
  <c r="N80" i="11" s="1"/>
  <c r="N81" i="11" s="1"/>
  <c r="N82" i="11" s="1"/>
  <c r="N83" i="11" s="1"/>
  <c r="N84" i="11" s="1"/>
  <c r="N85" i="11" s="1"/>
  <c r="N86" i="11" s="1"/>
  <c r="N87" i="11" s="1"/>
  <c r="N88" i="11" s="1"/>
  <c r="N89" i="11" s="1"/>
  <c r="N90" i="11" s="1"/>
  <c r="N91" i="11" s="1"/>
  <c r="N92" i="11" s="1"/>
  <c r="N93" i="11" s="1"/>
  <c r="N94" i="11" s="1"/>
  <c r="N95" i="11" s="1"/>
  <c r="N96" i="11" s="1"/>
  <c r="N97" i="11" s="1"/>
  <c r="N98" i="11" s="1"/>
  <c r="N99" i="11" s="1"/>
  <c r="N100" i="11" s="1"/>
  <c r="N101" i="11" s="1"/>
  <c r="N102" i="11" s="1"/>
  <c r="N103" i="11" s="1"/>
  <c r="N104" i="11" s="1"/>
  <c r="N105" i="11" s="1"/>
  <c r="N106" i="11" s="1"/>
  <c r="N107" i="11" s="1"/>
  <c r="N108" i="11" s="1"/>
  <c r="N109" i="11" s="1"/>
  <c r="N110" i="11" s="1"/>
  <c r="N111" i="11" s="1"/>
  <c r="N112" i="11" s="1"/>
  <c r="N113" i="11" s="1"/>
  <c r="N114" i="11" s="1"/>
  <c r="N115" i="11" s="1"/>
  <c r="N116" i="11" s="1"/>
  <c r="N117" i="11" s="1"/>
  <c r="N118" i="11" s="1"/>
  <c r="N119" i="11" s="1"/>
  <c r="N120" i="11" s="1"/>
  <c r="N121" i="11" s="1"/>
  <c r="N122" i="11" s="1"/>
  <c r="N123" i="11" s="1"/>
  <c r="N124" i="11" s="1"/>
  <c r="N125" i="11" s="1"/>
  <c r="N126" i="11" s="1"/>
  <c r="N127" i="11" s="1"/>
  <c r="N128" i="11" s="1"/>
  <c r="N129" i="11" s="1"/>
  <c r="N130" i="11" s="1"/>
  <c r="N131" i="11" s="1"/>
  <c r="N132" i="11" s="1"/>
  <c r="N133" i="11" s="1"/>
  <c r="N134" i="11" s="1"/>
  <c r="N135" i="11" s="1"/>
  <c r="N136" i="11" s="1"/>
  <c r="N137" i="11" s="1"/>
  <c r="N138" i="11" s="1"/>
  <c r="N139" i="11" s="1"/>
  <c r="N140" i="11" s="1"/>
  <c r="N141" i="11" s="1"/>
  <c r="N142" i="11" s="1"/>
  <c r="N143" i="11" s="1"/>
  <c r="N144" i="11" s="1"/>
  <c r="N145" i="11" s="1"/>
  <c r="N146" i="11" s="1"/>
  <c r="N147" i="11" s="1"/>
  <c r="N148" i="11" s="1"/>
  <c r="N149" i="11" s="1"/>
  <c r="N150" i="11" s="1"/>
  <c r="N151" i="11" s="1"/>
  <c r="N152" i="11" s="1"/>
  <c r="N153" i="11" s="1"/>
  <c r="N154" i="11" s="1"/>
  <c r="N155" i="11" s="1"/>
  <c r="N156" i="11" s="1"/>
  <c r="N157" i="11" s="1"/>
  <c r="N158" i="11" s="1"/>
  <c r="N159" i="11" s="1"/>
  <c r="N160" i="11" s="1"/>
  <c r="N161" i="11" s="1"/>
  <c r="N162" i="11" s="1"/>
  <c r="N163" i="11" s="1"/>
  <c r="N164" i="11" s="1"/>
  <c r="N165" i="11" s="1"/>
  <c r="N166" i="11" s="1"/>
  <c r="N167" i="11" s="1"/>
  <c r="N168" i="11" s="1"/>
  <c r="N169" i="11" s="1"/>
  <c r="N170" i="11" s="1"/>
  <c r="N171" i="11" s="1"/>
  <c r="N172" i="11" s="1"/>
  <c r="N173" i="11" s="1"/>
  <c r="N174" i="11" s="1"/>
  <c r="N175" i="11" s="1"/>
  <c r="N176" i="11" s="1"/>
  <c r="N177" i="11" s="1"/>
  <c r="N178" i="11" s="1"/>
  <c r="N179" i="11" s="1"/>
  <c r="N180" i="11" s="1"/>
  <c r="N181" i="11" s="1"/>
  <c r="N182" i="11" s="1"/>
  <c r="N183" i="11" s="1"/>
  <c r="N184" i="11" s="1"/>
  <c r="N185" i="11" s="1"/>
  <c r="N186" i="11" s="1"/>
  <c r="N187" i="11" s="1"/>
  <c r="N188" i="11" s="1"/>
  <c r="N189" i="11" s="1"/>
  <c r="N190" i="11" s="1"/>
  <c r="N191" i="11" s="1"/>
  <c r="N192" i="11" s="1"/>
  <c r="N193" i="11" s="1"/>
  <c r="N194" i="11" s="1"/>
  <c r="N195" i="11" s="1"/>
  <c r="N196" i="11" s="1"/>
  <c r="N197" i="11" s="1"/>
  <c r="N198" i="11" s="1"/>
  <c r="N199" i="11" s="1"/>
  <c r="N200" i="11" s="1"/>
  <c r="N201" i="11" s="1"/>
  <c r="N202" i="11" s="1"/>
  <c r="N203" i="11" s="1"/>
  <c r="N204" i="11" s="1"/>
  <c r="N205" i="11" s="1"/>
  <c r="N206" i="11" s="1"/>
  <c r="N207" i="11" s="1"/>
  <c r="N208" i="11" s="1"/>
  <c r="N209" i="11" s="1"/>
  <c r="N210" i="11" s="1"/>
  <c r="N211" i="11" s="1"/>
  <c r="N212" i="11" s="1"/>
  <c r="N213" i="11" s="1"/>
  <c r="N214" i="11" s="1"/>
  <c r="N215" i="11" s="1"/>
  <c r="N216" i="11" s="1"/>
  <c r="N217" i="11" s="1"/>
  <c r="N218" i="11" s="1"/>
  <c r="N219" i="11" s="1"/>
  <c r="N220" i="11" s="1"/>
  <c r="N221" i="11" s="1"/>
  <c r="N222" i="11" s="1"/>
  <c r="N223" i="11" s="1"/>
  <c r="N224" i="11" s="1"/>
  <c r="N225" i="11" s="1"/>
  <c r="N226" i="11" s="1"/>
  <c r="N227" i="11" s="1"/>
  <c r="N228" i="11" s="1"/>
  <c r="N229" i="11" s="1"/>
  <c r="N230" i="11" s="1"/>
  <c r="N231" i="11" s="1"/>
  <c r="N232" i="11" s="1"/>
  <c r="N233" i="11" s="1"/>
  <c r="N234" i="11" s="1"/>
  <c r="N235" i="11" s="1"/>
  <c r="N236" i="11" s="1"/>
  <c r="N237" i="11" s="1"/>
  <c r="N238" i="11" s="1"/>
  <c r="N239" i="11" s="1"/>
  <c r="N240" i="11" s="1"/>
  <c r="N241" i="11" s="1"/>
  <c r="N242" i="11" s="1"/>
  <c r="N243" i="11" s="1"/>
  <c r="N244" i="11" s="1"/>
  <c r="N245" i="11" s="1"/>
  <c r="N246" i="11" s="1"/>
  <c r="N247" i="11" s="1"/>
  <c r="N248" i="11" s="1"/>
  <c r="N249" i="11" s="1"/>
  <c r="N250" i="11" s="1"/>
  <c r="N251" i="11" s="1"/>
  <c r="N252" i="11" s="1"/>
  <c r="N253" i="11" s="1"/>
  <c r="N254" i="11" s="1"/>
  <c r="N255" i="11" s="1"/>
  <c r="N256" i="11" s="1"/>
  <c r="N257" i="11" s="1"/>
  <c r="N258" i="11" s="1"/>
  <c r="N259" i="11" s="1"/>
  <c r="N260" i="11" s="1"/>
  <c r="N261" i="11" s="1"/>
  <c r="N262" i="11" s="1"/>
  <c r="N263" i="11" s="1"/>
  <c r="N264" i="11" s="1"/>
  <c r="N265" i="11" s="1"/>
  <c r="N266" i="11" s="1"/>
  <c r="N267" i="11" s="1"/>
  <c r="N268" i="11" s="1"/>
  <c r="N269" i="11" s="1"/>
  <c r="N270" i="11" s="1"/>
  <c r="N271" i="11" s="1"/>
  <c r="N272" i="11" s="1"/>
  <c r="N273" i="11" s="1"/>
  <c r="N274" i="11" s="1"/>
  <c r="N275" i="11" s="1"/>
  <c r="N276" i="11" s="1"/>
  <c r="N277" i="11" s="1"/>
  <c r="N278" i="11" s="1"/>
  <c r="N279" i="11" s="1"/>
  <c r="N280" i="11" s="1"/>
  <c r="N281" i="11" s="1"/>
  <c r="N282" i="11" s="1"/>
  <c r="N283" i="11" s="1"/>
  <c r="N284" i="11" s="1"/>
  <c r="N285" i="11" s="1"/>
  <c r="N286" i="11" s="1"/>
  <c r="N287" i="11" s="1"/>
  <c r="N288" i="11" s="1"/>
  <c r="N289" i="11" s="1"/>
  <c r="N290" i="11" s="1"/>
  <c r="N291" i="11" s="1"/>
  <c r="N292" i="11" s="1"/>
  <c r="N293" i="11" s="1"/>
  <c r="N294" i="11" s="1"/>
  <c r="N295" i="11" s="1"/>
  <c r="N296" i="11" s="1"/>
  <c r="N297" i="11" s="1"/>
  <c r="N298" i="11" s="1"/>
  <c r="N299" i="11" s="1"/>
  <c r="N300" i="11" s="1"/>
  <c r="N301" i="11" s="1"/>
  <c r="N302" i="11" s="1"/>
  <c r="N303" i="11" s="1"/>
  <c r="N304" i="11" s="1"/>
  <c r="N305" i="11" s="1"/>
  <c r="N306" i="11" s="1"/>
  <c r="N307" i="11" s="1"/>
  <c r="N308" i="11" s="1"/>
  <c r="N309" i="11" s="1"/>
  <c r="N310" i="11" s="1"/>
  <c r="N311" i="11" s="1"/>
  <c r="N312" i="11" s="1"/>
  <c r="N313" i="11" s="1"/>
  <c r="N314" i="11" s="1"/>
  <c r="N315" i="11" s="1"/>
  <c r="N316" i="11" s="1"/>
  <c r="N317" i="11" s="1"/>
  <c r="N318" i="11" s="1"/>
  <c r="N319" i="11" s="1"/>
  <c r="N320" i="11" s="1"/>
  <c r="N321" i="11" s="1"/>
  <c r="N322" i="11" s="1"/>
  <c r="N323" i="11" s="1"/>
  <c r="N324" i="11" s="1"/>
  <c r="N325" i="11" s="1"/>
  <c r="N326" i="11" s="1"/>
  <c r="N327" i="11" s="1"/>
  <c r="N328" i="11" s="1"/>
  <c r="N329" i="11" s="1"/>
  <c r="N330" i="11" s="1"/>
  <c r="N331" i="11" s="1"/>
  <c r="N332" i="11" s="1"/>
  <c r="N333" i="11" s="1"/>
  <c r="N334" i="11" s="1"/>
  <c r="N335" i="11" s="1"/>
  <c r="N336" i="11" s="1"/>
  <c r="N337" i="11" s="1"/>
  <c r="N338" i="11" s="1"/>
  <c r="N339" i="11" s="1"/>
  <c r="N340" i="11" s="1"/>
  <c r="N341" i="11" s="1"/>
  <c r="N342" i="11" s="1"/>
  <c r="N343" i="11" s="1"/>
  <c r="N344" i="11" s="1"/>
  <c r="N345" i="11" s="1"/>
  <c r="N346" i="11" s="1"/>
  <c r="N347" i="11" s="1"/>
  <c r="N348" i="11" s="1"/>
  <c r="N349" i="11" s="1"/>
  <c r="N350" i="11" s="1"/>
  <c r="N351" i="11" s="1"/>
  <c r="N352" i="11" s="1"/>
  <c r="N353" i="11" s="1"/>
  <c r="N354" i="11" s="1"/>
  <c r="N355" i="11" s="1"/>
  <c r="N356" i="11" s="1"/>
  <c r="N357" i="11" s="1"/>
  <c r="N358" i="11" s="1"/>
  <c r="N359" i="11" s="1"/>
  <c r="N360" i="11" s="1"/>
  <c r="N361" i="11" s="1"/>
  <c r="N362" i="11" s="1"/>
  <c r="N363" i="11" s="1"/>
  <c r="N364" i="11" s="1"/>
  <c r="N365" i="11" s="1"/>
  <c r="N366" i="11" s="1"/>
  <c r="N367" i="11" s="1"/>
  <c r="N368" i="11" s="1"/>
  <c r="N369" i="11" s="1"/>
  <c r="N370" i="11" s="1"/>
  <c r="N371" i="11" s="1"/>
  <c r="N372" i="11" s="1"/>
  <c r="N373" i="11" s="1"/>
  <c r="N374" i="11" s="1"/>
  <c r="N375" i="11" s="1"/>
  <c r="N376" i="11" s="1"/>
  <c r="N377" i="11" s="1"/>
  <c r="N378" i="11" s="1"/>
  <c r="N379" i="11" s="1"/>
  <c r="N380" i="11" s="1"/>
  <c r="N381" i="11" s="1"/>
  <c r="Z24" i="11"/>
  <c r="Z25" i="11" s="1"/>
  <c r="Z26" i="11" s="1"/>
  <c r="Z27" i="11" s="1"/>
  <c r="Z28" i="11" s="1"/>
  <c r="Z29" i="11" s="1"/>
  <c r="Z30" i="11" s="1"/>
  <c r="Z31" i="11" s="1"/>
  <c r="Z32" i="11" s="1"/>
  <c r="Z33" i="11" s="1"/>
  <c r="Z34" i="11" s="1"/>
  <c r="Z35" i="11" s="1"/>
  <c r="Z36" i="11" s="1"/>
  <c r="Z37" i="11" s="1"/>
  <c r="Z38" i="11" s="1"/>
  <c r="Z39" i="11" s="1"/>
  <c r="Z40" i="11" s="1"/>
  <c r="Z41" i="11" s="1"/>
  <c r="Z42" i="11" s="1"/>
  <c r="Z43" i="11" s="1"/>
  <c r="Z44" i="11" s="1"/>
  <c r="Z45" i="11" s="1"/>
  <c r="Z46" i="11" s="1"/>
  <c r="Z47" i="11" s="1"/>
  <c r="Z48" i="11" s="1"/>
  <c r="Z49" i="11" s="1"/>
  <c r="Z50" i="11" s="1"/>
  <c r="Z51" i="11" s="1"/>
  <c r="Z52" i="11" s="1"/>
  <c r="Z53" i="11" s="1"/>
  <c r="Z54" i="11" s="1"/>
  <c r="Z55" i="11" s="1"/>
  <c r="Z56" i="11" s="1"/>
  <c r="Z57" i="11" s="1"/>
  <c r="Z58" i="11" s="1"/>
  <c r="Z59" i="11" s="1"/>
  <c r="Z60" i="11" s="1"/>
  <c r="Z61" i="11" s="1"/>
  <c r="Z62" i="11" s="1"/>
  <c r="Z63" i="11" s="1"/>
  <c r="Z64" i="11" s="1"/>
  <c r="Z65" i="11" s="1"/>
  <c r="Z66" i="11" s="1"/>
  <c r="Z67" i="11" s="1"/>
  <c r="Z68" i="11" s="1"/>
  <c r="Z69" i="11" s="1"/>
  <c r="Z70" i="11" s="1"/>
  <c r="Z71" i="11" s="1"/>
  <c r="Z72" i="11" s="1"/>
  <c r="Z73" i="11" s="1"/>
  <c r="Z74" i="11" s="1"/>
  <c r="Z75" i="11" s="1"/>
  <c r="Z76" i="11" s="1"/>
  <c r="Z77" i="11" s="1"/>
  <c r="Z78" i="11" s="1"/>
  <c r="Z79" i="11" s="1"/>
  <c r="Z80" i="11" s="1"/>
  <c r="Z81" i="11" s="1"/>
  <c r="Z82" i="11" s="1"/>
  <c r="Z83" i="11" s="1"/>
  <c r="Z84" i="11" s="1"/>
  <c r="Z85" i="11" s="1"/>
  <c r="Z86" i="11" s="1"/>
  <c r="Z87" i="11" s="1"/>
  <c r="Z88" i="11" s="1"/>
  <c r="Z89" i="11" s="1"/>
  <c r="Z90" i="11" s="1"/>
  <c r="Z91" i="11" s="1"/>
  <c r="Z92" i="11" s="1"/>
  <c r="Z93" i="11" s="1"/>
  <c r="Z94" i="11" s="1"/>
  <c r="Z95" i="11" s="1"/>
  <c r="Z96" i="11" s="1"/>
  <c r="Z97" i="11" s="1"/>
  <c r="Z98" i="11" s="1"/>
  <c r="Z99" i="11" s="1"/>
  <c r="Z100" i="11" s="1"/>
  <c r="Z101" i="11" s="1"/>
  <c r="Z102" i="11" s="1"/>
  <c r="Z103" i="11" s="1"/>
  <c r="Z104" i="11" s="1"/>
  <c r="Z105" i="11" s="1"/>
  <c r="Z106" i="11" s="1"/>
  <c r="Z107" i="11" s="1"/>
  <c r="Z108" i="11" s="1"/>
  <c r="Z109" i="11" s="1"/>
  <c r="Z110" i="11" s="1"/>
  <c r="Z111" i="11" s="1"/>
  <c r="Z112" i="11" s="1"/>
  <c r="Z113" i="11" s="1"/>
  <c r="Z114" i="11" s="1"/>
  <c r="Z115" i="11" s="1"/>
  <c r="Z116" i="11" s="1"/>
  <c r="Z117" i="11" s="1"/>
  <c r="Z118" i="11" s="1"/>
  <c r="Z119" i="11" s="1"/>
  <c r="Z120" i="11" s="1"/>
  <c r="Z121" i="11" s="1"/>
  <c r="Z122" i="11" s="1"/>
  <c r="Z123" i="11" s="1"/>
  <c r="Z124" i="11" s="1"/>
  <c r="Z125" i="11" s="1"/>
  <c r="Z126" i="11" s="1"/>
  <c r="Z127" i="11" s="1"/>
  <c r="Z128" i="11" s="1"/>
  <c r="Z129" i="11" s="1"/>
  <c r="Z130" i="11" s="1"/>
  <c r="Z131" i="11" s="1"/>
  <c r="Z132" i="11" s="1"/>
  <c r="Z133" i="11" s="1"/>
  <c r="Z134" i="11" s="1"/>
  <c r="Z135" i="11" s="1"/>
  <c r="Z136" i="11" s="1"/>
  <c r="Z137" i="11" s="1"/>
  <c r="Z138" i="11" s="1"/>
  <c r="Z139" i="11" s="1"/>
  <c r="Z140" i="11" s="1"/>
  <c r="Z141" i="11" s="1"/>
  <c r="Z142" i="11" s="1"/>
  <c r="Z143" i="11" s="1"/>
  <c r="Z144" i="11" s="1"/>
  <c r="Z145" i="11" s="1"/>
  <c r="Z146" i="11" s="1"/>
  <c r="Z147" i="11" s="1"/>
  <c r="Z148" i="11" s="1"/>
  <c r="Z149" i="11" s="1"/>
  <c r="Z150" i="11" s="1"/>
  <c r="Z151" i="11" s="1"/>
  <c r="Z152" i="11" s="1"/>
  <c r="Z153" i="11" s="1"/>
  <c r="Z154" i="11" s="1"/>
  <c r="Z155" i="11" s="1"/>
  <c r="Z156" i="11" s="1"/>
  <c r="Z157" i="11" s="1"/>
  <c r="Z158" i="11" s="1"/>
  <c r="Z159" i="11" s="1"/>
  <c r="Z160" i="11" s="1"/>
  <c r="Z161" i="11" s="1"/>
  <c r="Z162" i="11" s="1"/>
  <c r="Z163" i="11" s="1"/>
  <c r="Z164" i="11" s="1"/>
  <c r="Z165" i="11" s="1"/>
  <c r="Z166" i="11" s="1"/>
  <c r="Z167" i="11" s="1"/>
  <c r="Z168" i="11" s="1"/>
  <c r="Z169" i="11" s="1"/>
  <c r="Z170" i="11" s="1"/>
  <c r="Z171" i="11" s="1"/>
  <c r="Z172" i="11" s="1"/>
  <c r="Z173" i="11" s="1"/>
  <c r="Z174" i="11" s="1"/>
  <c r="Z175" i="11" s="1"/>
  <c r="Z176" i="11" s="1"/>
  <c r="Z177" i="11" s="1"/>
  <c r="Z178" i="11" s="1"/>
  <c r="Z179" i="11" s="1"/>
  <c r="Z180" i="11" s="1"/>
  <c r="Z181" i="11" s="1"/>
  <c r="Z182" i="11" s="1"/>
  <c r="Z183" i="11" s="1"/>
  <c r="Z184" i="11" s="1"/>
  <c r="Z185" i="11" s="1"/>
  <c r="Z186" i="11" s="1"/>
  <c r="Z187" i="11" s="1"/>
  <c r="Z188" i="11" s="1"/>
  <c r="Z189" i="11" s="1"/>
  <c r="Z190" i="11" s="1"/>
  <c r="Z191" i="11" s="1"/>
  <c r="Z192" i="11" s="1"/>
  <c r="Z193" i="11" s="1"/>
  <c r="Z194" i="11" s="1"/>
  <c r="Z195" i="11" s="1"/>
  <c r="Z196" i="11" s="1"/>
  <c r="Z197" i="11" s="1"/>
  <c r="Z198" i="11" s="1"/>
  <c r="Z199" i="11" s="1"/>
  <c r="Z200" i="11" s="1"/>
  <c r="Z201" i="11" s="1"/>
  <c r="Z202" i="11" s="1"/>
  <c r="Z203" i="11" s="1"/>
  <c r="Z204" i="11" s="1"/>
  <c r="Z205" i="11" s="1"/>
  <c r="Z206" i="11" s="1"/>
  <c r="Z207" i="11" s="1"/>
  <c r="Z208" i="11" s="1"/>
  <c r="Z209" i="11" s="1"/>
  <c r="Z210" i="11" s="1"/>
  <c r="Z211" i="11" s="1"/>
  <c r="Z212" i="11" s="1"/>
  <c r="Z213" i="11" s="1"/>
  <c r="Z214" i="11" s="1"/>
  <c r="Z215" i="11" s="1"/>
  <c r="Z216" i="11" s="1"/>
  <c r="Z217" i="11" s="1"/>
  <c r="Z218" i="11" s="1"/>
  <c r="Z219" i="11" s="1"/>
  <c r="Z220" i="11" s="1"/>
  <c r="Z221" i="11" s="1"/>
  <c r="Z222" i="11" s="1"/>
  <c r="Z223" i="11" s="1"/>
  <c r="Z224" i="11" s="1"/>
  <c r="Z225" i="11" s="1"/>
  <c r="Z226" i="11" s="1"/>
  <c r="Z227" i="11" s="1"/>
  <c r="Z228" i="11" s="1"/>
  <c r="Z229" i="11" s="1"/>
  <c r="Z230" i="11" s="1"/>
  <c r="Z231" i="11" s="1"/>
  <c r="Z232" i="11" s="1"/>
  <c r="Z233" i="11" s="1"/>
  <c r="Z234" i="11" s="1"/>
  <c r="Z235" i="11" s="1"/>
  <c r="Z236" i="11" s="1"/>
  <c r="Z237" i="11" s="1"/>
  <c r="Z238" i="11" s="1"/>
  <c r="Z239" i="11" s="1"/>
  <c r="Z240" i="11" s="1"/>
  <c r="Z241" i="11" s="1"/>
  <c r="Z242" i="11" s="1"/>
  <c r="Z243" i="11" s="1"/>
  <c r="Z244" i="11" s="1"/>
  <c r="Z245" i="11" s="1"/>
  <c r="Z246" i="11" s="1"/>
  <c r="Z247" i="11" s="1"/>
  <c r="Z248" i="11" s="1"/>
  <c r="Z249" i="11" s="1"/>
  <c r="Z250" i="11" s="1"/>
  <c r="Z251" i="11" s="1"/>
  <c r="Z252" i="11" s="1"/>
  <c r="Z253" i="11" s="1"/>
  <c r="Z254" i="11" s="1"/>
  <c r="Z255" i="11" s="1"/>
  <c r="Z256" i="11" s="1"/>
  <c r="Z257" i="11" s="1"/>
  <c r="Z258" i="11" s="1"/>
  <c r="Z259" i="11" s="1"/>
  <c r="Z260" i="11" s="1"/>
  <c r="Z261" i="11" s="1"/>
  <c r="Z262" i="11" s="1"/>
  <c r="Z263" i="11" s="1"/>
  <c r="Z264" i="11" s="1"/>
  <c r="Z265" i="11" s="1"/>
  <c r="Z266" i="11" s="1"/>
  <c r="Z267" i="11" s="1"/>
  <c r="Z268" i="11" s="1"/>
  <c r="Z269" i="11" s="1"/>
  <c r="Z270" i="11" s="1"/>
  <c r="Z271" i="11" s="1"/>
  <c r="Z272" i="11" s="1"/>
  <c r="Z273" i="11" s="1"/>
  <c r="Z274" i="11" s="1"/>
  <c r="Z275" i="11" s="1"/>
  <c r="Z276" i="11" s="1"/>
  <c r="Z277" i="11" s="1"/>
  <c r="Z278" i="11" s="1"/>
  <c r="Z279" i="11" s="1"/>
  <c r="Z280" i="11" s="1"/>
  <c r="Z281" i="11" s="1"/>
  <c r="Z282" i="11" s="1"/>
  <c r="Z283" i="11" s="1"/>
  <c r="Z284" i="11" s="1"/>
  <c r="Z285" i="11" s="1"/>
  <c r="Z286" i="11" s="1"/>
  <c r="Z287" i="11" s="1"/>
  <c r="Z288" i="11" s="1"/>
  <c r="Z289" i="11" s="1"/>
  <c r="Z290" i="11" s="1"/>
  <c r="Z291" i="11" s="1"/>
  <c r="Z292" i="11" s="1"/>
  <c r="Z293" i="11" s="1"/>
  <c r="Z294" i="11" s="1"/>
  <c r="Z295" i="11" s="1"/>
  <c r="Z296" i="11" s="1"/>
  <c r="Z297" i="11" s="1"/>
  <c r="Z298" i="11" s="1"/>
  <c r="Z299" i="11" s="1"/>
  <c r="Z300" i="11" s="1"/>
  <c r="Z301" i="11" s="1"/>
  <c r="Z302" i="11" s="1"/>
  <c r="Z303" i="11" s="1"/>
  <c r="Z304" i="11" s="1"/>
  <c r="Z305" i="11" s="1"/>
  <c r="Z306" i="11" s="1"/>
  <c r="Z307" i="11" s="1"/>
  <c r="Z308" i="11" s="1"/>
  <c r="Z309" i="11" s="1"/>
  <c r="Z310" i="11" s="1"/>
  <c r="Z311" i="11" s="1"/>
  <c r="Z312" i="11" s="1"/>
  <c r="Z313" i="11" s="1"/>
  <c r="Z314" i="11" s="1"/>
  <c r="Z315" i="11" s="1"/>
  <c r="Z316" i="11" s="1"/>
  <c r="Z317" i="11" s="1"/>
  <c r="Z318" i="11" s="1"/>
  <c r="Z319" i="11" s="1"/>
  <c r="Z320" i="11" s="1"/>
  <c r="Z321" i="11" s="1"/>
  <c r="Z322" i="11" s="1"/>
  <c r="Z323" i="11" s="1"/>
  <c r="Z324" i="11" s="1"/>
  <c r="Z325" i="11" s="1"/>
  <c r="Z326" i="11" s="1"/>
  <c r="Z327" i="11" s="1"/>
  <c r="Z328" i="11" s="1"/>
  <c r="Z329" i="11" s="1"/>
  <c r="Z330" i="11" s="1"/>
  <c r="Z331" i="11" s="1"/>
  <c r="Z332" i="11" s="1"/>
  <c r="Z333" i="11" s="1"/>
  <c r="Z334" i="11" s="1"/>
  <c r="Z335" i="11" s="1"/>
  <c r="Z336" i="11" s="1"/>
  <c r="Z337" i="11" s="1"/>
  <c r="Z338" i="11" s="1"/>
  <c r="Z339" i="11" s="1"/>
  <c r="Z340" i="11" s="1"/>
  <c r="Z341" i="11" s="1"/>
  <c r="Z342" i="11" s="1"/>
  <c r="Z343" i="11" s="1"/>
  <c r="Z344" i="11" s="1"/>
  <c r="Z345" i="11" s="1"/>
  <c r="Z346" i="11" s="1"/>
  <c r="Z347" i="11" s="1"/>
  <c r="Z348" i="11" s="1"/>
  <c r="Z349" i="11" s="1"/>
  <c r="Z350" i="11" s="1"/>
  <c r="Z351" i="11" s="1"/>
  <c r="Z352" i="11" s="1"/>
  <c r="Z353" i="11" s="1"/>
  <c r="Z354" i="11" s="1"/>
  <c r="Z355" i="11" s="1"/>
  <c r="Z356" i="11" s="1"/>
  <c r="Z357" i="11" s="1"/>
  <c r="Z358" i="11" s="1"/>
  <c r="Z359" i="11" s="1"/>
  <c r="Z360" i="11" s="1"/>
  <c r="Z361" i="11" s="1"/>
  <c r="Z362" i="11" s="1"/>
  <c r="Z363" i="11" s="1"/>
  <c r="Z364" i="11" s="1"/>
  <c r="Z365" i="11" s="1"/>
  <c r="Z366" i="11" s="1"/>
  <c r="Z367" i="11" s="1"/>
  <c r="Z368" i="11" s="1"/>
  <c r="Z369" i="11" s="1"/>
  <c r="Z370" i="11" s="1"/>
  <c r="Z371" i="11" s="1"/>
  <c r="Z372" i="11" s="1"/>
  <c r="Z373" i="11" s="1"/>
  <c r="Z374" i="11" s="1"/>
  <c r="Z375" i="11" s="1"/>
  <c r="Z376" i="11" s="1"/>
  <c r="Z377" i="11" s="1"/>
  <c r="Z378" i="11" s="1"/>
  <c r="Z379" i="11" s="1"/>
  <c r="Z380" i="11" s="1"/>
  <c r="Z381" i="11" s="1"/>
  <c r="B25" i="10"/>
  <c r="E12" i="12" l="1"/>
  <c r="E10" i="12"/>
  <c r="E11" i="12"/>
  <c r="E13" i="12"/>
  <c r="E7" i="12"/>
  <c r="E5" i="12"/>
  <c r="E14" i="12"/>
  <c r="F14" i="12"/>
  <c r="G5" i="12"/>
  <c r="E8" i="12"/>
  <c r="G14" i="12" l="1"/>
  <c r="G10" i="12"/>
  <c r="G7" i="12"/>
  <c r="F5" i="12"/>
  <c r="F8" i="12"/>
  <c r="B7" i="12"/>
  <c r="B10" i="12"/>
  <c r="B14" i="12"/>
  <c r="B8" i="12"/>
  <c r="B5" i="12"/>
  <c r="F10" i="12"/>
  <c r="F7" i="12"/>
  <c r="G8" i="12"/>
  <c r="D8" i="12"/>
  <c r="D14" i="12"/>
  <c r="D5" i="12"/>
  <c r="D10" i="12"/>
  <c r="D7" i="12"/>
  <c r="C10" i="12"/>
  <c r="C7" i="12"/>
  <c r="C8" i="12"/>
  <c r="C14" i="12"/>
  <c r="C5" i="12"/>
  <c r="F12" i="12"/>
  <c r="F13" i="12"/>
  <c r="F11" i="12"/>
  <c r="C12" i="12" l="1"/>
  <c r="C11" i="12"/>
  <c r="C13" i="12"/>
  <c r="G12" i="12"/>
  <c r="G13" i="12"/>
  <c r="G11" i="12"/>
  <c r="B12" i="12"/>
  <c r="B11" i="12"/>
  <c r="B13" i="12"/>
  <c r="D12" i="12"/>
  <c r="D13" i="12"/>
  <c r="D11" i="12"/>
</calcChain>
</file>

<file path=xl/sharedStrings.xml><?xml version="1.0" encoding="utf-8"?>
<sst xmlns="http://schemas.openxmlformats.org/spreadsheetml/2006/main" count="284" uniqueCount="119">
  <si>
    <t xml:space="preserve">Thermodynamics and Combustion - Engine Cycle Simulation (Task 2) </t>
  </si>
  <si>
    <t xml:space="preserve">Author: [Mikel Olaberria] </t>
  </si>
  <si>
    <t xml:space="preserve">Date: 2026-03-01 </t>
  </si>
  <si>
    <t xml:space="preserve">Objective: </t>
  </si>
  <si>
    <t xml:space="preserve">This workbook analyses real in-cylinder pressure data from a Ford Sigma 1.6L engine at three different engine speeds to characterise its thermodynamic cycle and compare combustion behavior across the operating range. </t>
  </si>
  <si>
    <t xml:space="preserve">Engine Geometry Parameters </t>
  </si>
  <si>
    <t>Parameter Value Units Notes</t>
  </si>
  <si>
    <t>Bore (B) 0.079 m From data</t>
  </si>
  <si>
    <t>Stroke (S) 0.0814 m From data</t>
  </si>
  <si>
    <t>Conrod Length (l) 0.137 m From data</t>
  </si>
  <si>
    <t>Crank Radius (a) 0.0407 m = S/2</t>
  </si>
  <si>
    <t>Compression Ratio (CR) 11.16 - From data</t>
  </si>
  <si>
    <t xml:space="preserve">Calculated Values </t>
  </si>
  <si>
    <t>Swept Volume (V_s) 0.0003989 m³ = PI()*(B^2)*S/4</t>
  </si>
  <si>
    <t>Clearance Volume (V_c) 0.0000393 m³ = V_s/(CR-1)</t>
  </si>
  <si>
    <t>C.A.(DEG)</t>
  </si>
  <si>
    <t>VOL(CC)</t>
  </si>
  <si>
    <t>MEAN(B)</t>
  </si>
  <si>
    <t>Pressure (Pa)</t>
  </si>
  <si>
    <t>Volume m^3)</t>
  </si>
  <si>
    <t>dp/dθ (bar/deg)</t>
  </si>
  <si>
    <t>Ln(volume)</t>
  </si>
  <si>
    <t>Ln(Pressure)</t>
  </si>
  <si>
    <t>Temperature (k)</t>
  </si>
  <si>
    <t>Work increment (J)</t>
  </si>
  <si>
    <t>ivc point -140</t>
  </si>
  <si>
    <t>Peak pressure (Bar):</t>
  </si>
  <si>
    <t>Peak Temperature (K):</t>
  </si>
  <si>
    <t>pressure (Pa)</t>
  </si>
  <si>
    <t>Volume (m^3)</t>
  </si>
  <si>
    <t>Pressure:</t>
  </si>
  <si>
    <t>Temperature</t>
  </si>
  <si>
    <t>Analysis:</t>
  </si>
  <si>
    <t>FORD SIGMA 1.6L ENGINE CYCLE ANALYSIS SUMMARY</t>
  </si>
  <si>
    <t>=====================================================</t>
  </si>
  <si>
    <t>Engine Specifications:</t>
  </si>
  <si>
    <t>Bore:   0.079 m</t>
  </si>
  <si>
    <t>Stroke: 0.0814 m</t>
  </si>
  <si>
    <t>Conrod Length:  0.137 m</t>
  </si>
  <si>
    <t>Compression Ratio:      11.16</t>
  </si>
  <si>
    <t>Swept Volume:   0.0003989 m³</t>
  </si>
  <si>
    <t>Clearance Volume:       0.0000393 m³</t>
  </si>
  <si>
    <t>Analysis Results:</t>
  </si>
  <si>
    <t xml:space="preserve">Parameter      </t>
  </si>
  <si>
    <t>6500 RPM</t>
  </si>
  <si>
    <t>4500 RPM</t>
  </si>
  <si>
    <t>2000 RPM</t>
  </si>
  <si>
    <t xml:space="preserve">Peak Pressure (bar)                     </t>
  </si>
  <si>
    <t xml:space="preserve">Crank Angle at Pmax (°aTDC)                     </t>
  </si>
  <si>
    <t xml:space="preserve">Peak Temperature (K)                    </t>
  </si>
  <si>
    <t xml:space="preserve">Polytropic Index - Compression                  </t>
  </si>
  <si>
    <t xml:space="preserve">Polytropic Index - Expansion                    </t>
  </si>
  <si>
    <t xml:space="preserve">Gross IMEP (bar)                        </t>
  </si>
  <si>
    <t xml:space="preserve">Pumping IMEP (bar)                      </t>
  </si>
  <si>
    <t xml:space="preserve">Net IMEP (bar)                  </t>
  </si>
  <si>
    <t xml:space="preserve">Combustion Start (°bTDC)                        </t>
  </si>
  <si>
    <t xml:space="preserve">Combustion End (°aTDC)                  </t>
  </si>
  <si>
    <t>Combustion Duration (°CA)</t>
  </si>
  <si>
    <t>ENGINE COMBUSTION PARAMETERS TABLE</t>
  </si>
  <si>
    <t>Parameter</t>
  </si>
  <si>
    <t>5500 RPM</t>
  </si>
  <si>
    <t>3500 RPM</t>
  </si>
  <si>
    <t>1000 RPM</t>
  </si>
  <si>
    <t>n_comp (Polytropic - Compression)</t>
  </si>
  <si>
    <t>n_exp (Polytropic - Expansion)</t>
  </si>
  <si>
    <t>Wiebe m (Shape Factor)</t>
  </si>
  <si>
    <t>Wiebe a (Efficiency Constant)</t>
  </si>
  <si>
    <t>theta_SOC (Start of Combustion °)</t>
  </si>
  <si>
    <t>Delta_theta_b (Combustion Dur. °)</t>
  </si>
  <si>
    <t>Q_total (J)</t>
  </si>
  <si>
    <t>Gamma</t>
  </si>
  <si>
    <t>R_gas (J/kg.K)</t>
  </si>
  <si>
    <t>T_ref at IVC (K)</t>
  </si>
  <si>
    <t>IVC Angle (deg)</t>
  </si>
  <si>
    <t>P_ivc (bar) - from data</t>
  </si>
  <si>
    <t>P_ivc (Pa)</t>
  </si>
  <si>
    <t>V_ivc (m3) - from data</t>
  </si>
  <si>
    <t>MFB / Wiebe Function and Heat Release Rate</t>
  </si>
  <si>
    <t>Pressure Analysis</t>
  </si>
  <si>
    <t>Volume (m3)</t>
  </si>
  <si>
    <t>MFB</t>
  </si>
  <si>
    <t>Burn Rate (dx/dtheta)</t>
  </si>
  <si>
    <t>dQ/dtheta (J/deg)</t>
  </si>
  <si>
    <t>Cumulative Q (J)</t>
  </si>
  <si>
    <t>Real P (bar)</t>
  </si>
  <si>
    <t>Motor P (bar)</t>
  </si>
  <si>
    <t>Model P (bar)</t>
  </si>
  <si>
    <t>Error (bar)</t>
  </si>
  <si>
    <t>Error (%)</t>
  </si>
  <si>
    <t>Validation Metrics</t>
  </si>
  <si>
    <t>Metric</t>
  </si>
  <si>
    <t>Peak Model Pressure (bar)</t>
  </si>
  <si>
    <t>Peak Real Pressure (bar)</t>
  </si>
  <si>
    <t>Peak Pressure Error (%)</t>
  </si>
  <si>
    <t>Angle at Peak Model P (deg)</t>
  </si>
  <si>
    <t>Angle at Peak Real P (deg)</t>
  </si>
  <si>
    <t>Peak Angle Error (deg)</t>
  </si>
  <si>
    <t>MAE (bar)</t>
  </si>
  <si>
    <t>MAPE (%)</t>
  </si>
  <si>
    <t>RMSE (bar)</t>
  </si>
  <si>
    <t>R2</t>
  </si>
  <si>
    <t>Task 3 - Model Validation Summary</t>
  </si>
  <si>
    <t>-----------------------------------------------------</t>
  </si>
  <si>
    <t>Model Limitations:</t>
  </si>
  <si>
    <t>1. Single-zone model - assumes uniform temperature throughout cylinder</t>
  </si>
  <si>
    <t>2. No heat transfer - neglects heat loss to cylinder walls</t>
  </si>
  <si>
    <t>3. Constant polytropic indices - actually vary with temperature</t>
  </si>
  <si>
    <t>4. Ideal gas assumption - real gases deviate at high pressure</t>
  </si>
  <si>
    <t>5. Wiebe function is a curve-fit approximation of heat release</t>
  </si>
  <si>
    <t>Suggested Improvements:</t>
  </si>
  <si>
    <t>1. Two-zone model - separate burned and unburned gas zones</t>
  </si>
  <si>
    <t>2. Add Woschni heat transfer correlation</t>
  </si>
  <si>
    <t>3. Temperature-dependent specific heat ratio (gamma)</t>
  </si>
  <si>
    <t>4. Optimise Wiebe parameters per RPM using least-squares fitting</t>
  </si>
  <si>
    <t>5. Include residual gas fraction and EGR effects</t>
  </si>
  <si>
    <t>I</t>
  </si>
  <si>
    <t>Volume:</t>
  </si>
  <si>
    <t>Owen Williams</t>
  </si>
  <si>
    <t>Thermodynamics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</si>
</sst>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charset val="1"/>
    </font>
  </fonts>
  <fills count="4">
    <fill>
      <patternFill patternType="none"/>
    </fill>
    <fill>
      <patternFill patternType="gray125"/>
    </fill>
    <fill>
      <patternFill patternType="solid">
        <fgColor theme="4"/>
        <bgColor rgb="FF4472C4"/>
      </patternFill>
    </fill>
    <fill>
      <patternFill patternType="solid">
        <fgColor theme="4"/>
        <bgColor indexed="64"/>
      </patternFill>
    </fill>
  </fills>
  <borders count="1">
    <border>
      <left/>
      <right/>
      <top/>
      <bottom/>
      <diagonal/>
    </border>
  </borders>
  <cellStyleXfs count="1">
    <xf numFmtId="0" fontId="0" fillId="0" borderId="0"/>
  </cellStyleXfs>
  <cellXfs count="3">
    <xf numFmtId="0" fontId="0" fillId="0" borderId="0" xfId="0"/>
    <xf numFmtId="0" fontId="0" fillId="2" borderId="0" xfId="0" applyFill="1"/>
    <xf numFmtId="0" fontId="0" fillId="3" borderId="0" xfId="0" applyFill="1"/>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5B9BD5"/>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4472C4"/>
      <rgbColor rgb="FF33CCCC"/>
      <rgbColor rgb="FF99CC00"/>
      <rgbColor rgb="FFFFC000"/>
      <rgbColor rgb="FFFF9900"/>
      <rgbColor rgb="FFED7D31"/>
      <rgbColor rgb="FF595959"/>
      <rgbColor rgb="FFA5A5A5"/>
      <rgbColor rgb="FF003366"/>
      <rgbColor rgb="FF70AD47"/>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charts/_rels/chart4.xml.rels><?xml version="1.0" encoding="UTF-8" standalone="yes"?>
<Relationships xmlns="http://schemas.openxmlformats.org/package/2006/relationships"><Relationship Id="rId3" Type="http://schemas.openxmlformats.org/officeDocument/2006/relationships/chartUserShapes" Target="../drawings/drawing3.xml"/><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overlay val="0"/>
    </c:title>
    <c:autoTitleDeleted val="0"/>
    <c:plotArea>
      <c:layout/>
      <c:scatterChart>
        <c:scatterStyle val="lineMarker"/>
        <c:varyColors val="0"/>
        <c:ser>
          <c:idx val="0"/>
          <c:order val="0"/>
          <c:tx>
            <c:v>Pressure vs crank angle</c:v>
          </c:tx>
          <c:spPr>
            <a:ln w="19080" cap="rnd">
              <a:solidFill>
                <a:srgbClr val="5B9BD5"/>
              </a:solidFill>
              <a:round/>
            </a:ln>
          </c:spPr>
          <c:marker>
            <c:symbol val="circle"/>
            <c:size val="5"/>
            <c:spPr>
              <a:solidFill>
                <a:srgbClr val="5B9BD5"/>
              </a:solidFill>
            </c:spPr>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xVal>
            <c:numRef>
              <c:f>'6500'!$A$2:$A$721</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'6500'!$C$2:$C$721</c:f>
              <c:numCache>
                <c:formatCode>General</c:formatCode>
                <c:ptCount val="720"/>
                <c:pt idx="0">
                  <c:v>1.097</c:v>
                </c:pt>
                <c:pt idx="1">
                  <c:v>1.135</c:v>
                </c:pt>
                <c:pt idx="2">
                  <c:v>1.149</c:v>
                </c:pt>
                <c:pt idx="3">
                  <c:v>1.161</c:v>
                </c:pt>
                <c:pt idx="4">
                  <c:v>1.173</c:v>
                </c:pt>
                <c:pt idx="5">
                  <c:v>1.153</c:v>
                </c:pt>
                <c:pt idx="6">
                  <c:v>1.115</c:v>
                </c:pt>
                <c:pt idx="7">
                  <c:v>1.069</c:v>
                </c:pt>
                <c:pt idx="8">
                  <c:v>1.03</c:v>
                </c:pt>
                <c:pt idx="9">
                  <c:v>0.999</c:v>
                </c:pt>
                <c:pt idx="10">
                  <c:v>0.93799999999999994</c:v>
                </c:pt>
                <c:pt idx="11">
                  <c:v>0.86</c:v>
                </c:pt>
                <c:pt idx="12">
                  <c:v>0.78400000000000003</c:v>
                </c:pt>
                <c:pt idx="13">
                  <c:v>0.70799999999999996</c:v>
                </c:pt>
                <c:pt idx="14">
                  <c:v>0.64800000000000002</c:v>
                </c:pt>
                <c:pt idx="15">
                  <c:v>0.61699999999999999</c:v>
                </c:pt>
                <c:pt idx="16">
                  <c:v>0.6</c:v>
                </c:pt>
                <c:pt idx="17">
                  <c:v>0.6</c:v>
                </c:pt>
                <c:pt idx="18">
                  <c:v>0.60499999999999998</c:v>
                </c:pt>
                <c:pt idx="19">
                  <c:v>0.60699999999999998</c:v>
                </c:pt>
                <c:pt idx="20">
                  <c:v>0.60699999999999998</c:v>
                </c:pt>
                <c:pt idx="21">
                  <c:v>0.61</c:v>
                </c:pt>
                <c:pt idx="22">
                  <c:v>0.61499999999999999</c:v>
                </c:pt>
                <c:pt idx="23">
                  <c:v>0.63</c:v>
                </c:pt>
                <c:pt idx="24">
                  <c:v>0.65500000000000003</c:v>
                </c:pt>
                <c:pt idx="25">
                  <c:v>0.67700000000000005</c:v>
                </c:pt>
                <c:pt idx="26">
                  <c:v>0.68200000000000005</c:v>
                </c:pt>
                <c:pt idx="27">
                  <c:v>0.70199999999999996</c:v>
                </c:pt>
                <c:pt idx="28">
                  <c:v>0.69699999999999995</c:v>
                </c:pt>
                <c:pt idx="29">
                  <c:v>0.71599999999999997</c:v>
                </c:pt>
                <c:pt idx="30">
                  <c:v>0.71299999999999997</c:v>
                </c:pt>
                <c:pt idx="31">
                  <c:v>0.72699999999999998</c:v>
                </c:pt>
                <c:pt idx="32">
                  <c:v>0.72499999999999998</c:v>
                </c:pt>
                <c:pt idx="33">
                  <c:v>0.72399999999999998</c:v>
                </c:pt>
                <c:pt idx="34">
                  <c:v>0.71199999999999997</c:v>
                </c:pt>
                <c:pt idx="35">
                  <c:v>0.69</c:v>
                </c:pt>
                <c:pt idx="36">
                  <c:v>0.68200000000000005</c:v>
                </c:pt>
                <c:pt idx="37">
                  <c:v>0.66500000000000004</c:v>
                </c:pt>
                <c:pt idx="38">
                  <c:v>0.65300000000000002</c:v>
                </c:pt>
                <c:pt idx="39">
                  <c:v>0.60299999999999998</c:v>
                </c:pt>
                <c:pt idx="40">
                  <c:v>0.56599999999999995</c:v>
                </c:pt>
                <c:pt idx="41">
                  <c:v>0.54700000000000004</c:v>
                </c:pt>
                <c:pt idx="42">
                  <c:v>0.52300000000000002</c:v>
                </c:pt>
                <c:pt idx="43">
                  <c:v>0.50700000000000001</c:v>
                </c:pt>
                <c:pt idx="44">
                  <c:v>0.48899999999999999</c:v>
                </c:pt>
                <c:pt idx="45">
                  <c:v>0.503</c:v>
                </c:pt>
                <c:pt idx="46">
                  <c:v>0.51400000000000001</c:v>
                </c:pt>
                <c:pt idx="47">
                  <c:v>0.51500000000000001</c:v>
                </c:pt>
                <c:pt idx="48">
                  <c:v>0.52400000000000002</c:v>
                </c:pt>
                <c:pt idx="49">
                  <c:v>0.53100000000000003</c:v>
                </c:pt>
                <c:pt idx="50">
                  <c:v>0.53600000000000003</c:v>
                </c:pt>
                <c:pt idx="51">
                  <c:v>0.55400000000000005</c:v>
                </c:pt>
                <c:pt idx="52">
                  <c:v>0.57699999999999996</c:v>
                </c:pt>
                <c:pt idx="53">
                  <c:v>0.59499999999999997</c:v>
                </c:pt>
                <c:pt idx="54">
                  <c:v>0.61099999999999999</c:v>
                </c:pt>
                <c:pt idx="55">
                  <c:v>0.624</c:v>
                </c:pt>
                <c:pt idx="56">
                  <c:v>0.65400000000000003</c:v>
                </c:pt>
                <c:pt idx="57">
                  <c:v>0.65400000000000003</c:v>
                </c:pt>
                <c:pt idx="58">
                  <c:v>0.63400000000000001</c:v>
                </c:pt>
                <c:pt idx="59">
                  <c:v>0.58799999999999997</c:v>
                </c:pt>
                <c:pt idx="60">
                  <c:v>0.54600000000000004</c:v>
                </c:pt>
                <c:pt idx="61">
                  <c:v>0.51400000000000001</c:v>
                </c:pt>
                <c:pt idx="62">
                  <c:v>0.48499999999999999</c:v>
                </c:pt>
                <c:pt idx="63">
                  <c:v>0.46899999999999997</c:v>
                </c:pt>
                <c:pt idx="64">
                  <c:v>0.45400000000000001</c:v>
                </c:pt>
                <c:pt idx="65">
                  <c:v>0.44700000000000001</c:v>
                </c:pt>
                <c:pt idx="66">
                  <c:v>0.44800000000000001</c:v>
                </c:pt>
                <c:pt idx="67">
                  <c:v>0.44400000000000001</c:v>
                </c:pt>
                <c:pt idx="68">
                  <c:v>0.44</c:v>
                </c:pt>
                <c:pt idx="69">
                  <c:v>0.437</c:v>
                </c:pt>
                <c:pt idx="70">
                  <c:v>0.436</c:v>
                </c:pt>
                <c:pt idx="71">
                  <c:v>0.42799999999999999</c:v>
                </c:pt>
                <c:pt idx="72">
                  <c:v>0.42199999999999999</c:v>
                </c:pt>
                <c:pt idx="73">
                  <c:v>0.42299999999999999</c:v>
                </c:pt>
                <c:pt idx="74">
                  <c:v>0.42599999999999999</c:v>
                </c:pt>
                <c:pt idx="75">
                  <c:v>0.434</c:v>
                </c:pt>
                <c:pt idx="76">
                  <c:v>0.45100000000000001</c:v>
                </c:pt>
                <c:pt idx="77">
                  <c:v>0.47099999999999997</c:v>
                </c:pt>
                <c:pt idx="78">
                  <c:v>0.498</c:v>
                </c:pt>
                <c:pt idx="79">
                  <c:v>0.52900000000000003</c:v>
                </c:pt>
                <c:pt idx="80">
                  <c:v>0.55700000000000005</c:v>
                </c:pt>
                <c:pt idx="81">
                  <c:v>0.57499999999999996</c:v>
                </c:pt>
                <c:pt idx="82">
                  <c:v>0.58899999999999997</c:v>
                </c:pt>
                <c:pt idx="83">
                  <c:v>0.59199999999999997</c:v>
                </c:pt>
                <c:pt idx="84">
                  <c:v>0.59799999999999998</c:v>
                </c:pt>
                <c:pt idx="85">
                  <c:v>0.59599999999999997</c:v>
                </c:pt>
                <c:pt idx="86">
                  <c:v>0.58799999999999997</c:v>
                </c:pt>
                <c:pt idx="87">
                  <c:v>0.57899999999999996</c:v>
                </c:pt>
                <c:pt idx="88">
                  <c:v>0.56999999999999995</c:v>
                </c:pt>
                <c:pt idx="89">
                  <c:v>0.57299999999999995</c:v>
                </c:pt>
                <c:pt idx="90">
                  <c:v>0.58399999999999996</c:v>
                </c:pt>
                <c:pt idx="91">
                  <c:v>0.60399999999999998</c:v>
                </c:pt>
                <c:pt idx="92">
                  <c:v>0.624</c:v>
                </c:pt>
                <c:pt idx="93">
                  <c:v>0.64300000000000002</c:v>
                </c:pt>
                <c:pt idx="94">
                  <c:v>0.65300000000000002</c:v>
                </c:pt>
                <c:pt idx="95">
                  <c:v>0.66100000000000003</c:v>
                </c:pt>
                <c:pt idx="96">
                  <c:v>0.66500000000000004</c:v>
                </c:pt>
                <c:pt idx="97">
                  <c:v>0.65700000000000003</c:v>
                </c:pt>
                <c:pt idx="98">
                  <c:v>0.64500000000000002</c:v>
                </c:pt>
                <c:pt idx="99">
                  <c:v>0.63200000000000001</c:v>
                </c:pt>
                <c:pt idx="100">
                  <c:v>0.61899999999999999</c:v>
                </c:pt>
                <c:pt idx="101">
                  <c:v>0.60899999999999999</c:v>
                </c:pt>
                <c:pt idx="102">
                  <c:v>0.59899999999999998</c:v>
                </c:pt>
                <c:pt idx="103">
                  <c:v>0.58499999999999996</c:v>
                </c:pt>
                <c:pt idx="104">
                  <c:v>0.56999999999999995</c:v>
                </c:pt>
                <c:pt idx="105">
                  <c:v>0.54900000000000004</c:v>
                </c:pt>
                <c:pt idx="106">
                  <c:v>0.52900000000000003</c:v>
                </c:pt>
                <c:pt idx="107">
                  <c:v>0.51700000000000002</c:v>
                </c:pt>
                <c:pt idx="108">
                  <c:v>0.51300000000000001</c:v>
                </c:pt>
                <c:pt idx="109">
                  <c:v>0.51700000000000002</c:v>
                </c:pt>
                <c:pt idx="110">
                  <c:v>0.52</c:v>
                </c:pt>
                <c:pt idx="111">
                  <c:v>0.52</c:v>
                </c:pt>
                <c:pt idx="112">
                  <c:v>0.52300000000000002</c:v>
                </c:pt>
                <c:pt idx="113">
                  <c:v>0.52500000000000002</c:v>
                </c:pt>
                <c:pt idx="114">
                  <c:v>0.52900000000000003</c:v>
                </c:pt>
                <c:pt idx="115">
                  <c:v>0.52200000000000002</c:v>
                </c:pt>
                <c:pt idx="116">
                  <c:v>0.51</c:v>
                </c:pt>
                <c:pt idx="117">
                  <c:v>0.50600000000000001</c:v>
                </c:pt>
                <c:pt idx="118">
                  <c:v>0.50700000000000001</c:v>
                </c:pt>
                <c:pt idx="119">
                  <c:v>0.51500000000000001</c:v>
                </c:pt>
                <c:pt idx="120">
                  <c:v>0.52600000000000002</c:v>
                </c:pt>
                <c:pt idx="121">
                  <c:v>0.53600000000000003</c:v>
                </c:pt>
                <c:pt idx="122">
                  <c:v>0.54700000000000004</c:v>
                </c:pt>
                <c:pt idx="123">
                  <c:v>0.55600000000000005</c:v>
                </c:pt>
                <c:pt idx="124">
                  <c:v>0.56000000000000005</c:v>
                </c:pt>
                <c:pt idx="125">
                  <c:v>0.56200000000000006</c:v>
                </c:pt>
                <c:pt idx="126">
                  <c:v>0.56699999999999995</c:v>
                </c:pt>
                <c:pt idx="127">
                  <c:v>0.57399999999999995</c:v>
                </c:pt>
                <c:pt idx="128">
                  <c:v>0.58099999999999996</c:v>
                </c:pt>
                <c:pt idx="129">
                  <c:v>0.59099999999999997</c:v>
                </c:pt>
                <c:pt idx="130">
                  <c:v>0.60399999999999998</c:v>
                </c:pt>
                <c:pt idx="131">
                  <c:v>0.624</c:v>
                </c:pt>
                <c:pt idx="132">
                  <c:v>0.64800000000000002</c:v>
                </c:pt>
                <c:pt idx="133">
                  <c:v>0.66700000000000004</c:v>
                </c:pt>
                <c:pt idx="134">
                  <c:v>0.67900000000000005</c:v>
                </c:pt>
                <c:pt idx="135">
                  <c:v>0.69299999999999995</c:v>
                </c:pt>
                <c:pt idx="136">
                  <c:v>0.70499999999999996</c:v>
                </c:pt>
                <c:pt idx="137">
                  <c:v>0.72099999999999997</c:v>
                </c:pt>
                <c:pt idx="138">
                  <c:v>0.73699999999999999</c:v>
                </c:pt>
                <c:pt idx="139">
                  <c:v>0.752</c:v>
                </c:pt>
                <c:pt idx="140">
                  <c:v>0.77</c:v>
                </c:pt>
                <c:pt idx="141">
                  <c:v>0.78600000000000003</c:v>
                </c:pt>
                <c:pt idx="142">
                  <c:v>0.79700000000000004</c:v>
                </c:pt>
                <c:pt idx="143">
                  <c:v>0.81</c:v>
                </c:pt>
                <c:pt idx="144">
                  <c:v>0.82099999999999995</c:v>
                </c:pt>
                <c:pt idx="145">
                  <c:v>0.82599999999999996</c:v>
                </c:pt>
                <c:pt idx="146">
                  <c:v>0.82599999999999996</c:v>
                </c:pt>
                <c:pt idx="147">
                  <c:v>0.82</c:v>
                </c:pt>
                <c:pt idx="148">
                  <c:v>0.81200000000000006</c:v>
                </c:pt>
                <c:pt idx="149">
                  <c:v>0.81299999999999994</c:v>
                </c:pt>
                <c:pt idx="150">
                  <c:v>0.82</c:v>
                </c:pt>
                <c:pt idx="151">
                  <c:v>0.82799999999999996</c:v>
                </c:pt>
                <c:pt idx="152">
                  <c:v>0.83699999999999997</c:v>
                </c:pt>
                <c:pt idx="153">
                  <c:v>0.84199999999999997</c:v>
                </c:pt>
                <c:pt idx="154">
                  <c:v>0.85399999999999998</c:v>
                </c:pt>
                <c:pt idx="155">
                  <c:v>0.874</c:v>
                </c:pt>
                <c:pt idx="156">
                  <c:v>0.89200000000000002</c:v>
                </c:pt>
                <c:pt idx="157">
                  <c:v>0.90800000000000003</c:v>
                </c:pt>
                <c:pt idx="158">
                  <c:v>0.92400000000000004</c:v>
                </c:pt>
                <c:pt idx="159">
                  <c:v>0.93400000000000005</c:v>
                </c:pt>
                <c:pt idx="160">
                  <c:v>0.94</c:v>
                </c:pt>
                <c:pt idx="161">
                  <c:v>0.93700000000000006</c:v>
                </c:pt>
                <c:pt idx="162">
                  <c:v>0.92900000000000005</c:v>
                </c:pt>
                <c:pt idx="163">
                  <c:v>0.92</c:v>
                </c:pt>
                <c:pt idx="164">
                  <c:v>0.91200000000000003</c:v>
                </c:pt>
                <c:pt idx="165">
                  <c:v>0.90600000000000003</c:v>
                </c:pt>
                <c:pt idx="166">
                  <c:v>0.89800000000000002</c:v>
                </c:pt>
                <c:pt idx="167">
                  <c:v>0.89300000000000002</c:v>
                </c:pt>
                <c:pt idx="168">
                  <c:v>0.9</c:v>
                </c:pt>
                <c:pt idx="169">
                  <c:v>0.91</c:v>
                </c:pt>
                <c:pt idx="170">
                  <c:v>0.92900000000000005</c:v>
                </c:pt>
                <c:pt idx="171">
                  <c:v>0.95099999999999996</c:v>
                </c:pt>
                <c:pt idx="172">
                  <c:v>0.96599999999999997</c:v>
                </c:pt>
                <c:pt idx="173">
                  <c:v>0.98</c:v>
                </c:pt>
                <c:pt idx="174">
                  <c:v>1.004</c:v>
                </c:pt>
                <c:pt idx="175">
                  <c:v>1.036</c:v>
                </c:pt>
                <c:pt idx="176">
                  <c:v>1.0569999999999999</c:v>
                </c:pt>
                <c:pt idx="177">
                  <c:v>1.0720000000000001</c:v>
                </c:pt>
                <c:pt idx="178">
                  <c:v>1.089</c:v>
                </c:pt>
                <c:pt idx="179">
                  <c:v>1.1180000000000001</c:v>
                </c:pt>
                <c:pt idx="180">
                  <c:v>1.143</c:v>
                </c:pt>
                <c:pt idx="181">
                  <c:v>1.167</c:v>
                </c:pt>
                <c:pt idx="182">
                  <c:v>1.1930000000000001</c:v>
                </c:pt>
                <c:pt idx="183">
                  <c:v>1.224</c:v>
                </c:pt>
                <c:pt idx="184">
                  <c:v>1.2589999999999999</c:v>
                </c:pt>
                <c:pt idx="185">
                  <c:v>1.28</c:v>
                </c:pt>
                <c:pt idx="186">
                  <c:v>1.2929999999999999</c:v>
                </c:pt>
                <c:pt idx="187">
                  <c:v>1.298</c:v>
                </c:pt>
                <c:pt idx="188">
                  <c:v>1.2969999999999999</c:v>
                </c:pt>
                <c:pt idx="189">
                  <c:v>1.29</c:v>
                </c:pt>
                <c:pt idx="190">
                  <c:v>1.2649999999999999</c:v>
                </c:pt>
                <c:pt idx="191">
                  <c:v>1.23</c:v>
                </c:pt>
                <c:pt idx="192">
                  <c:v>1.2</c:v>
                </c:pt>
                <c:pt idx="193">
                  <c:v>1.1719999999999999</c:v>
                </c:pt>
                <c:pt idx="194">
                  <c:v>1.149</c:v>
                </c:pt>
                <c:pt idx="195">
                  <c:v>1.123</c:v>
                </c:pt>
                <c:pt idx="196">
                  <c:v>1.1000000000000001</c:v>
                </c:pt>
                <c:pt idx="197">
                  <c:v>1.1000000000000001</c:v>
                </c:pt>
                <c:pt idx="198">
                  <c:v>1.117</c:v>
                </c:pt>
                <c:pt idx="199">
                  <c:v>1.137</c:v>
                </c:pt>
                <c:pt idx="200">
                  <c:v>1.161</c:v>
                </c:pt>
                <c:pt idx="201">
                  <c:v>1.1870000000000001</c:v>
                </c:pt>
                <c:pt idx="202">
                  <c:v>1.218</c:v>
                </c:pt>
                <c:pt idx="203">
                  <c:v>1.2430000000000001</c:v>
                </c:pt>
                <c:pt idx="204">
                  <c:v>1.268</c:v>
                </c:pt>
                <c:pt idx="205">
                  <c:v>1.2869999999999999</c:v>
                </c:pt>
                <c:pt idx="206">
                  <c:v>1.3049999999999999</c:v>
                </c:pt>
                <c:pt idx="207">
                  <c:v>1.3220000000000001</c:v>
                </c:pt>
                <c:pt idx="208">
                  <c:v>1.3380000000000001</c:v>
                </c:pt>
                <c:pt idx="209">
                  <c:v>1.353</c:v>
                </c:pt>
                <c:pt idx="210">
                  <c:v>1.375</c:v>
                </c:pt>
                <c:pt idx="211">
                  <c:v>1.401</c:v>
                </c:pt>
                <c:pt idx="212">
                  <c:v>1.4219999999999999</c:v>
                </c:pt>
                <c:pt idx="213">
                  <c:v>1.448</c:v>
                </c:pt>
                <c:pt idx="214">
                  <c:v>1.476</c:v>
                </c:pt>
                <c:pt idx="215">
                  <c:v>1.504</c:v>
                </c:pt>
                <c:pt idx="216">
                  <c:v>1.5389999999999999</c:v>
                </c:pt>
                <c:pt idx="217">
                  <c:v>1.5720000000000001</c:v>
                </c:pt>
                <c:pt idx="218">
                  <c:v>1.5920000000000001</c:v>
                </c:pt>
                <c:pt idx="219">
                  <c:v>1.609</c:v>
                </c:pt>
                <c:pt idx="220">
                  <c:v>1.625</c:v>
                </c:pt>
                <c:pt idx="221">
                  <c:v>1.6339999999999999</c:v>
                </c:pt>
                <c:pt idx="222">
                  <c:v>1.641</c:v>
                </c:pt>
                <c:pt idx="223">
                  <c:v>1.64</c:v>
                </c:pt>
                <c:pt idx="224">
                  <c:v>1.6359999999999999</c:v>
                </c:pt>
                <c:pt idx="225">
                  <c:v>1.6220000000000001</c:v>
                </c:pt>
                <c:pt idx="226">
                  <c:v>1.607</c:v>
                </c:pt>
                <c:pt idx="227">
                  <c:v>1.5920000000000001</c:v>
                </c:pt>
                <c:pt idx="228">
                  <c:v>1.5780000000000001</c:v>
                </c:pt>
                <c:pt idx="229">
                  <c:v>1.5660000000000001</c:v>
                </c:pt>
                <c:pt idx="230">
                  <c:v>1.5580000000000001</c:v>
                </c:pt>
                <c:pt idx="231">
                  <c:v>1.5509999999999999</c:v>
                </c:pt>
                <c:pt idx="232">
                  <c:v>1.5620000000000001</c:v>
                </c:pt>
                <c:pt idx="233">
                  <c:v>1.575</c:v>
                </c:pt>
                <c:pt idx="234">
                  <c:v>1.583</c:v>
                </c:pt>
                <c:pt idx="235">
                  <c:v>1.5840000000000001</c:v>
                </c:pt>
                <c:pt idx="236">
                  <c:v>1.5840000000000001</c:v>
                </c:pt>
                <c:pt idx="237">
                  <c:v>1.5920000000000001</c:v>
                </c:pt>
                <c:pt idx="238">
                  <c:v>1.5960000000000001</c:v>
                </c:pt>
                <c:pt idx="239">
                  <c:v>1.5960000000000001</c:v>
                </c:pt>
                <c:pt idx="240">
                  <c:v>1.5940000000000001</c:v>
                </c:pt>
                <c:pt idx="241">
                  <c:v>1.633</c:v>
                </c:pt>
                <c:pt idx="242">
                  <c:v>1.6639999999999999</c:v>
                </c:pt>
                <c:pt idx="243">
                  <c:v>1.694</c:v>
                </c:pt>
                <c:pt idx="244">
                  <c:v>1.7250000000000001</c:v>
                </c:pt>
                <c:pt idx="245">
                  <c:v>1.728</c:v>
                </c:pt>
                <c:pt idx="246">
                  <c:v>1.77</c:v>
                </c:pt>
                <c:pt idx="247">
                  <c:v>1.7909999999999999</c:v>
                </c:pt>
                <c:pt idx="248">
                  <c:v>1.804</c:v>
                </c:pt>
                <c:pt idx="249">
                  <c:v>1.83</c:v>
                </c:pt>
                <c:pt idx="250">
                  <c:v>1.8480000000000001</c:v>
                </c:pt>
                <c:pt idx="251">
                  <c:v>1.8759999999999999</c:v>
                </c:pt>
                <c:pt idx="252">
                  <c:v>1.8979999999999999</c:v>
                </c:pt>
                <c:pt idx="253">
                  <c:v>1.915</c:v>
                </c:pt>
                <c:pt idx="254">
                  <c:v>1.9359999999999999</c:v>
                </c:pt>
                <c:pt idx="255">
                  <c:v>1.9710000000000001</c:v>
                </c:pt>
                <c:pt idx="256">
                  <c:v>1.9770000000000001</c:v>
                </c:pt>
                <c:pt idx="257">
                  <c:v>1.9990000000000001</c:v>
                </c:pt>
                <c:pt idx="258">
                  <c:v>2.0139999999999998</c:v>
                </c:pt>
                <c:pt idx="259">
                  <c:v>2.036</c:v>
                </c:pt>
                <c:pt idx="260">
                  <c:v>2.0609999999999999</c:v>
                </c:pt>
                <c:pt idx="261">
                  <c:v>2.0920000000000001</c:v>
                </c:pt>
                <c:pt idx="262">
                  <c:v>2.113</c:v>
                </c:pt>
                <c:pt idx="263">
                  <c:v>2.1480000000000001</c:v>
                </c:pt>
                <c:pt idx="264">
                  <c:v>2.1850000000000001</c:v>
                </c:pt>
                <c:pt idx="265">
                  <c:v>2.2210000000000001</c:v>
                </c:pt>
                <c:pt idx="266">
                  <c:v>2.2519999999999998</c:v>
                </c:pt>
                <c:pt idx="267">
                  <c:v>2.266</c:v>
                </c:pt>
                <c:pt idx="268">
                  <c:v>2.294</c:v>
                </c:pt>
                <c:pt idx="269">
                  <c:v>2.3159999999999998</c:v>
                </c:pt>
                <c:pt idx="270">
                  <c:v>2.36</c:v>
                </c:pt>
                <c:pt idx="271">
                  <c:v>2.415</c:v>
                </c:pt>
                <c:pt idx="272">
                  <c:v>2.4710000000000001</c:v>
                </c:pt>
                <c:pt idx="273">
                  <c:v>2.5419999999999998</c:v>
                </c:pt>
                <c:pt idx="274">
                  <c:v>2.6019999999999999</c:v>
                </c:pt>
                <c:pt idx="275">
                  <c:v>2.6520000000000001</c:v>
                </c:pt>
                <c:pt idx="276">
                  <c:v>2.6970000000000001</c:v>
                </c:pt>
                <c:pt idx="277">
                  <c:v>2.7280000000000002</c:v>
                </c:pt>
                <c:pt idx="278">
                  <c:v>2.7669999999999999</c:v>
                </c:pt>
                <c:pt idx="279">
                  <c:v>2.8140000000000001</c:v>
                </c:pt>
                <c:pt idx="280">
                  <c:v>2.8610000000000002</c:v>
                </c:pt>
                <c:pt idx="281">
                  <c:v>2.9239999999999999</c:v>
                </c:pt>
                <c:pt idx="282">
                  <c:v>2.9849999999999999</c:v>
                </c:pt>
                <c:pt idx="283">
                  <c:v>3.0539999999999998</c:v>
                </c:pt>
                <c:pt idx="284">
                  <c:v>3.12</c:v>
                </c:pt>
                <c:pt idx="285">
                  <c:v>3.177</c:v>
                </c:pt>
                <c:pt idx="286">
                  <c:v>3.2480000000000002</c:v>
                </c:pt>
                <c:pt idx="287">
                  <c:v>3.3239999999999998</c:v>
                </c:pt>
                <c:pt idx="288">
                  <c:v>3.4060000000000001</c:v>
                </c:pt>
                <c:pt idx="289">
                  <c:v>3.5059999999999998</c:v>
                </c:pt>
                <c:pt idx="290">
                  <c:v>3.6120000000000001</c:v>
                </c:pt>
                <c:pt idx="291">
                  <c:v>3.7229999999999999</c:v>
                </c:pt>
                <c:pt idx="292">
                  <c:v>3.8290000000000002</c:v>
                </c:pt>
                <c:pt idx="293">
                  <c:v>3.9359999999999999</c:v>
                </c:pt>
                <c:pt idx="294">
                  <c:v>4.0469999999999997</c:v>
                </c:pt>
                <c:pt idx="295">
                  <c:v>4.1619999999999999</c:v>
                </c:pt>
                <c:pt idx="296">
                  <c:v>4.282</c:v>
                </c:pt>
                <c:pt idx="297">
                  <c:v>4.4050000000000002</c:v>
                </c:pt>
                <c:pt idx="298">
                  <c:v>4.5220000000000002</c:v>
                </c:pt>
                <c:pt idx="299">
                  <c:v>4.6459999999999999</c:v>
                </c:pt>
                <c:pt idx="300">
                  <c:v>4.7859999999999996</c:v>
                </c:pt>
                <c:pt idx="301">
                  <c:v>4.9429999999999996</c:v>
                </c:pt>
                <c:pt idx="302">
                  <c:v>5.093</c:v>
                </c:pt>
                <c:pt idx="303">
                  <c:v>5.2290000000000001</c:v>
                </c:pt>
                <c:pt idx="304">
                  <c:v>5.3639999999999999</c:v>
                </c:pt>
                <c:pt idx="305">
                  <c:v>5.5069999999999997</c:v>
                </c:pt>
                <c:pt idx="306">
                  <c:v>5.6749999999999998</c:v>
                </c:pt>
                <c:pt idx="307">
                  <c:v>5.8550000000000004</c:v>
                </c:pt>
                <c:pt idx="308">
                  <c:v>6.0419999999999998</c:v>
                </c:pt>
                <c:pt idx="309">
                  <c:v>6.2450000000000001</c:v>
                </c:pt>
                <c:pt idx="310">
                  <c:v>6.45</c:v>
                </c:pt>
                <c:pt idx="311">
                  <c:v>6.6609999999999996</c:v>
                </c:pt>
                <c:pt idx="312">
                  <c:v>6.8840000000000003</c:v>
                </c:pt>
                <c:pt idx="313">
                  <c:v>7.117</c:v>
                </c:pt>
                <c:pt idx="314">
                  <c:v>7.3689999999999998</c:v>
                </c:pt>
                <c:pt idx="315">
                  <c:v>7.6449999999999996</c:v>
                </c:pt>
                <c:pt idx="316">
                  <c:v>7.9340000000000002</c:v>
                </c:pt>
                <c:pt idx="317">
                  <c:v>8.2270000000000003</c:v>
                </c:pt>
                <c:pt idx="318">
                  <c:v>8.4990000000000006</c:v>
                </c:pt>
                <c:pt idx="319">
                  <c:v>8.77</c:v>
                </c:pt>
                <c:pt idx="320">
                  <c:v>9.0670000000000002</c:v>
                </c:pt>
                <c:pt idx="321">
                  <c:v>9.3940000000000001</c:v>
                </c:pt>
                <c:pt idx="322">
                  <c:v>9.7140000000000004</c:v>
                </c:pt>
                <c:pt idx="323">
                  <c:v>10.035</c:v>
                </c:pt>
                <c:pt idx="324">
                  <c:v>10.407999999999999</c:v>
                </c:pt>
                <c:pt idx="325">
                  <c:v>10.798999999999999</c:v>
                </c:pt>
                <c:pt idx="326">
                  <c:v>11.192</c:v>
                </c:pt>
                <c:pt idx="327">
                  <c:v>11.635</c:v>
                </c:pt>
                <c:pt idx="328">
                  <c:v>12.102</c:v>
                </c:pt>
                <c:pt idx="329">
                  <c:v>12.555999999999999</c:v>
                </c:pt>
                <c:pt idx="330">
                  <c:v>13.071999999999999</c:v>
                </c:pt>
                <c:pt idx="331">
                  <c:v>13.625999999999999</c:v>
                </c:pt>
                <c:pt idx="332">
                  <c:v>14.154</c:v>
                </c:pt>
                <c:pt idx="333">
                  <c:v>14.74</c:v>
                </c:pt>
                <c:pt idx="334">
                  <c:v>15.327</c:v>
                </c:pt>
                <c:pt idx="335">
                  <c:v>15.914999999999999</c:v>
                </c:pt>
                <c:pt idx="336">
                  <c:v>16.559000000000001</c:v>
                </c:pt>
                <c:pt idx="337">
                  <c:v>17.222000000000001</c:v>
                </c:pt>
                <c:pt idx="338">
                  <c:v>17.88</c:v>
                </c:pt>
                <c:pt idx="339">
                  <c:v>18.545999999999999</c:v>
                </c:pt>
                <c:pt idx="340">
                  <c:v>19.245000000000001</c:v>
                </c:pt>
                <c:pt idx="341">
                  <c:v>19.945</c:v>
                </c:pt>
                <c:pt idx="342">
                  <c:v>20.672000000000001</c:v>
                </c:pt>
                <c:pt idx="343">
                  <c:v>21.431999999999999</c:v>
                </c:pt>
                <c:pt idx="344">
                  <c:v>22.13</c:v>
                </c:pt>
                <c:pt idx="345">
                  <c:v>22.93</c:v>
                </c:pt>
                <c:pt idx="346">
                  <c:v>23.710999999999999</c:v>
                </c:pt>
                <c:pt idx="347">
                  <c:v>24.533000000000001</c:v>
                </c:pt>
                <c:pt idx="348">
                  <c:v>25.387</c:v>
                </c:pt>
                <c:pt idx="349">
                  <c:v>26.248000000000001</c:v>
                </c:pt>
                <c:pt idx="350">
                  <c:v>27.166</c:v>
                </c:pt>
                <c:pt idx="351">
                  <c:v>28.198</c:v>
                </c:pt>
                <c:pt idx="352">
                  <c:v>29.257999999999999</c:v>
                </c:pt>
                <c:pt idx="353">
                  <c:v>30.443999999999999</c:v>
                </c:pt>
                <c:pt idx="354">
                  <c:v>31.701000000000001</c:v>
                </c:pt>
                <c:pt idx="355">
                  <c:v>33.122</c:v>
                </c:pt>
                <c:pt idx="356">
                  <c:v>34.731000000000002</c:v>
                </c:pt>
                <c:pt idx="357">
                  <c:v>36.497</c:v>
                </c:pt>
                <c:pt idx="358">
                  <c:v>38.408999999999999</c:v>
                </c:pt>
                <c:pt idx="359">
                  <c:v>40.463999999999999</c:v>
                </c:pt>
                <c:pt idx="360">
                  <c:v>42.695999999999998</c:v>
                </c:pt>
                <c:pt idx="361">
                  <c:v>45.061999999999998</c:v>
                </c:pt>
                <c:pt idx="362">
                  <c:v>47.484000000000002</c:v>
                </c:pt>
                <c:pt idx="363">
                  <c:v>49.917999999999999</c:v>
                </c:pt>
                <c:pt idx="364">
                  <c:v>52.290999999999997</c:v>
                </c:pt>
                <c:pt idx="365">
                  <c:v>54.579000000000001</c:v>
                </c:pt>
                <c:pt idx="366">
                  <c:v>56.743000000000002</c:v>
                </c:pt>
                <c:pt idx="367">
                  <c:v>58.783000000000001</c:v>
                </c:pt>
                <c:pt idx="368">
                  <c:v>60.654000000000003</c:v>
                </c:pt>
                <c:pt idx="369">
                  <c:v>62.323</c:v>
                </c:pt>
                <c:pt idx="370">
                  <c:v>63.784999999999997</c:v>
                </c:pt>
                <c:pt idx="371">
                  <c:v>65.007000000000005</c:v>
                </c:pt>
                <c:pt idx="372">
                  <c:v>65.954999999999998</c:v>
                </c:pt>
                <c:pt idx="373">
                  <c:v>66.623999999999995</c:v>
                </c:pt>
                <c:pt idx="374">
                  <c:v>66.995000000000005</c:v>
                </c:pt>
                <c:pt idx="375">
                  <c:v>67.102999999999994</c:v>
                </c:pt>
                <c:pt idx="376">
                  <c:v>66.965000000000003</c:v>
                </c:pt>
                <c:pt idx="377">
                  <c:v>66.587000000000003</c:v>
                </c:pt>
                <c:pt idx="378">
                  <c:v>65.992999999999995</c:v>
                </c:pt>
                <c:pt idx="379">
                  <c:v>65.225999999999999</c:v>
                </c:pt>
                <c:pt idx="380">
                  <c:v>64.296999999999997</c:v>
                </c:pt>
                <c:pt idx="381">
                  <c:v>63.241999999999997</c:v>
                </c:pt>
                <c:pt idx="382">
                  <c:v>62.070999999999998</c:v>
                </c:pt>
                <c:pt idx="383">
                  <c:v>60.823</c:v>
                </c:pt>
                <c:pt idx="384">
                  <c:v>59.526000000000003</c:v>
                </c:pt>
                <c:pt idx="385">
                  <c:v>58.192</c:v>
                </c:pt>
                <c:pt idx="386">
                  <c:v>56.872999999999998</c:v>
                </c:pt>
                <c:pt idx="387">
                  <c:v>55.53</c:v>
                </c:pt>
                <c:pt idx="388">
                  <c:v>53.966000000000001</c:v>
                </c:pt>
                <c:pt idx="389">
                  <c:v>52.212000000000003</c:v>
                </c:pt>
                <c:pt idx="390">
                  <c:v>50.463000000000001</c:v>
                </c:pt>
                <c:pt idx="391">
                  <c:v>48.777000000000001</c:v>
                </c:pt>
                <c:pt idx="392">
                  <c:v>47.113</c:v>
                </c:pt>
                <c:pt idx="393">
                  <c:v>45.473999999999997</c:v>
                </c:pt>
                <c:pt idx="394">
                  <c:v>43.912999999999997</c:v>
                </c:pt>
                <c:pt idx="395">
                  <c:v>42.363</c:v>
                </c:pt>
                <c:pt idx="396">
                  <c:v>40.877000000000002</c:v>
                </c:pt>
                <c:pt idx="397">
                  <c:v>39.445999999999998</c:v>
                </c:pt>
                <c:pt idx="398">
                  <c:v>38.058</c:v>
                </c:pt>
                <c:pt idx="399">
                  <c:v>36.728000000000002</c:v>
                </c:pt>
                <c:pt idx="400">
                  <c:v>35.447000000000003</c:v>
                </c:pt>
                <c:pt idx="401">
                  <c:v>34.210999999999999</c:v>
                </c:pt>
                <c:pt idx="402">
                  <c:v>33.018999999999998</c:v>
                </c:pt>
                <c:pt idx="403">
                  <c:v>31.885999999999999</c:v>
                </c:pt>
                <c:pt idx="404">
                  <c:v>30.783000000000001</c:v>
                </c:pt>
                <c:pt idx="405">
                  <c:v>29.736000000000001</c:v>
                </c:pt>
                <c:pt idx="406">
                  <c:v>28.736999999999998</c:v>
                </c:pt>
                <c:pt idx="407">
                  <c:v>27.771999999999998</c:v>
                </c:pt>
                <c:pt idx="408">
                  <c:v>26.86</c:v>
                </c:pt>
                <c:pt idx="409">
                  <c:v>26.001999999999999</c:v>
                </c:pt>
                <c:pt idx="410">
                  <c:v>25.167999999999999</c:v>
                </c:pt>
                <c:pt idx="411">
                  <c:v>24.381</c:v>
                </c:pt>
                <c:pt idx="412">
                  <c:v>23.623000000000001</c:v>
                </c:pt>
                <c:pt idx="413">
                  <c:v>22.887</c:v>
                </c:pt>
                <c:pt idx="414">
                  <c:v>22.178999999999998</c:v>
                </c:pt>
                <c:pt idx="415">
                  <c:v>21.492999999999999</c:v>
                </c:pt>
                <c:pt idx="416">
                  <c:v>20.829000000000001</c:v>
                </c:pt>
                <c:pt idx="417">
                  <c:v>20.206</c:v>
                </c:pt>
                <c:pt idx="418">
                  <c:v>19.594999999999999</c:v>
                </c:pt>
                <c:pt idx="419">
                  <c:v>19.013999999999999</c:v>
                </c:pt>
                <c:pt idx="420">
                  <c:v>18.47</c:v>
                </c:pt>
                <c:pt idx="421">
                  <c:v>17.943999999999999</c:v>
                </c:pt>
                <c:pt idx="422">
                  <c:v>17.449000000000002</c:v>
                </c:pt>
                <c:pt idx="423">
                  <c:v>16.972999999999999</c:v>
                </c:pt>
                <c:pt idx="424">
                  <c:v>16.533000000000001</c:v>
                </c:pt>
                <c:pt idx="425">
                  <c:v>16.116</c:v>
                </c:pt>
                <c:pt idx="426">
                  <c:v>15.72</c:v>
                </c:pt>
                <c:pt idx="427">
                  <c:v>15.345000000000001</c:v>
                </c:pt>
                <c:pt idx="428">
                  <c:v>14.981999999999999</c:v>
                </c:pt>
                <c:pt idx="429">
                  <c:v>14.631</c:v>
                </c:pt>
                <c:pt idx="430">
                  <c:v>14.291</c:v>
                </c:pt>
                <c:pt idx="431">
                  <c:v>13.961</c:v>
                </c:pt>
                <c:pt idx="432">
                  <c:v>13.651999999999999</c:v>
                </c:pt>
                <c:pt idx="433">
                  <c:v>13.332000000000001</c:v>
                </c:pt>
                <c:pt idx="434">
                  <c:v>13.028</c:v>
                </c:pt>
                <c:pt idx="435">
                  <c:v>12.73</c:v>
                </c:pt>
                <c:pt idx="436">
                  <c:v>12.439</c:v>
                </c:pt>
                <c:pt idx="437">
                  <c:v>12.16</c:v>
                </c:pt>
                <c:pt idx="438">
                  <c:v>11.884</c:v>
                </c:pt>
                <c:pt idx="439">
                  <c:v>11.63</c:v>
                </c:pt>
                <c:pt idx="440">
                  <c:v>11.39</c:v>
                </c:pt>
                <c:pt idx="441">
                  <c:v>11.151</c:v>
                </c:pt>
                <c:pt idx="442">
                  <c:v>10.920999999999999</c:v>
                </c:pt>
                <c:pt idx="443">
                  <c:v>10.696999999999999</c:v>
                </c:pt>
                <c:pt idx="444">
                  <c:v>10.493</c:v>
                </c:pt>
                <c:pt idx="445">
                  <c:v>10.294</c:v>
                </c:pt>
                <c:pt idx="446">
                  <c:v>10.087</c:v>
                </c:pt>
                <c:pt idx="447">
                  <c:v>9.89</c:v>
                </c:pt>
                <c:pt idx="448">
                  <c:v>9.7110000000000003</c:v>
                </c:pt>
                <c:pt idx="449">
                  <c:v>9.5370000000000008</c:v>
                </c:pt>
                <c:pt idx="450">
                  <c:v>9.3680000000000003</c:v>
                </c:pt>
                <c:pt idx="451">
                  <c:v>9.1999999999999993</c:v>
                </c:pt>
                <c:pt idx="452">
                  <c:v>9.0380000000000003</c:v>
                </c:pt>
                <c:pt idx="453">
                  <c:v>8.8840000000000003</c:v>
                </c:pt>
                <c:pt idx="454">
                  <c:v>8.7390000000000008</c:v>
                </c:pt>
                <c:pt idx="455">
                  <c:v>8.6039999999999992</c:v>
                </c:pt>
                <c:pt idx="456">
                  <c:v>8.4710000000000001</c:v>
                </c:pt>
                <c:pt idx="457">
                  <c:v>8.3379999999999992</c:v>
                </c:pt>
                <c:pt idx="458">
                  <c:v>8.2100000000000009</c:v>
                </c:pt>
                <c:pt idx="459">
                  <c:v>8.0760000000000005</c:v>
                </c:pt>
                <c:pt idx="460">
                  <c:v>7.9450000000000003</c:v>
                </c:pt>
                <c:pt idx="461">
                  <c:v>7.819</c:v>
                </c:pt>
                <c:pt idx="462">
                  <c:v>7.694</c:v>
                </c:pt>
                <c:pt idx="463">
                  <c:v>7.5709999999999997</c:v>
                </c:pt>
                <c:pt idx="464">
                  <c:v>7.4569999999999999</c:v>
                </c:pt>
                <c:pt idx="465">
                  <c:v>7.3570000000000002</c:v>
                </c:pt>
                <c:pt idx="466">
                  <c:v>7.2640000000000002</c:v>
                </c:pt>
                <c:pt idx="467">
                  <c:v>7.173</c:v>
                </c:pt>
                <c:pt idx="468">
                  <c:v>7.0960000000000001</c:v>
                </c:pt>
                <c:pt idx="469">
                  <c:v>7.0250000000000004</c:v>
                </c:pt>
                <c:pt idx="470">
                  <c:v>6.9530000000000003</c:v>
                </c:pt>
                <c:pt idx="471">
                  <c:v>6.8869999999999996</c:v>
                </c:pt>
                <c:pt idx="472">
                  <c:v>6.8230000000000004</c:v>
                </c:pt>
                <c:pt idx="473">
                  <c:v>6.7629999999999999</c:v>
                </c:pt>
                <c:pt idx="474">
                  <c:v>6.7030000000000003</c:v>
                </c:pt>
                <c:pt idx="475">
                  <c:v>6.6390000000000002</c:v>
                </c:pt>
                <c:pt idx="476">
                  <c:v>6.5750000000000002</c:v>
                </c:pt>
                <c:pt idx="477">
                  <c:v>6.5129999999999999</c:v>
                </c:pt>
                <c:pt idx="478">
                  <c:v>6.4589999999999996</c:v>
                </c:pt>
                <c:pt idx="479">
                  <c:v>6.3920000000000003</c:v>
                </c:pt>
                <c:pt idx="480">
                  <c:v>6.3250000000000002</c:v>
                </c:pt>
                <c:pt idx="481">
                  <c:v>6.2610000000000001</c:v>
                </c:pt>
                <c:pt idx="482">
                  <c:v>6.2009999999999996</c:v>
                </c:pt>
                <c:pt idx="483">
                  <c:v>6.1550000000000002</c:v>
                </c:pt>
                <c:pt idx="484">
                  <c:v>6.109</c:v>
                </c:pt>
                <c:pt idx="485">
                  <c:v>6.0609999999999999</c:v>
                </c:pt>
                <c:pt idx="486">
                  <c:v>6.0270000000000001</c:v>
                </c:pt>
                <c:pt idx="487">
                  <c:v>6.0060000000000002</c:v>
                </c:pt>
                <c:pt idx="488">
                  <c:v>5.992</c:v>
                </c:pt>
                <c:pt idx="489">
                  <c:v>5.9729999999999999</c:v>
                </c:pt>
                <c:pt idx="490">
                  <c:v>5.9420000000000002</c:v>
                </c:pt>
                <c:pt idx="491">
                  <c:v>5.9119999999999999</c:v>
                </c:pt>
                <c:pt idx="492">
                  <c:v>5.8810000000000002</c:v>
                </c:pt>
                <c:pt idx="493">
                  <c:v>5.8529999999999998</c:v>
                </c:pt>
                <c:pt idx="494">
                  <c:v>5.8140000000000001</c:v>
                </c:pt>
                <c:pt idx="495">
                  <c:v>5.7679999999999998</c:v>
                </c:pt>
                <c:pt idx="496">
                  <c:v>5.7089999999999996</c:v>
                </c:pt>
                <c:pt idx="497">
                  <c:v>5.6470000000000002</c:v>
                </c:pt>
                <c:pt idx="498">
                  <c:v>5.5810000000000004</c:v>
                </c:pt>
                <c:pt idx="499">
                  <c:v>5.5179999999999998</c:v>
                </c:pt>
                <c:pt idx="500">
                  <c:v>5.4489999999999998</c:v>
                </c:pt>
                <c:pt idx="501">
                  <c:v>5.3739999999999997</c:v>
                </c:pt>
                <c:pt idx="502">
                  <c:v>5.2930000000000001</c:v>
                </c:pt>
                <c:pt idx="503">
                  <c:v>5.2140000000000004</c:v>
                </c:pt>
                <c:pt idx="504">
                  <c:v>5.1379999999999999</c:v>
                </c:pt>
                <c:pt idx="505">
                  <c:v>5.0629999999999997</c:v>
                </c:pt>
                <c:pt idx="506">
                  <c:v>4.9939999999999998</c:v>
                </c:pt>
                <c:pt idx="507">
                  <c:v>4.9349999999999996</c:v>
                </c:pt>
                <c:pt idx="508">
                  <c:v>4.8920000000000003</c:v>
                </c:pt>
                <c:pt idx="509">
                  <c:v>4.8550000000000004</c:v>
                </c:pt>
                <c:pt idx="510">
                  <c:v>4.8129999999999997</c:v>
                </c:pt>
                <c:pt idx="511">
                  <c:v>4.7869999999999999</c:v>
                </c:pt>
                <c:pt idx="512">
                  <c:v>4.7759999999999998</c:v>
                </c:pt>
                <c:pt idx="513">
                  <c:v>4.7629999999999999</c:v>
                </c:pt>
                <c:pt idx="514">
                  <c:v>4.74</c:v>
                </c:pt>
                <c:pt idx="515">
                  <c:v>4.7</c:v>
                </c:pt>
                <c:pt idx="516">
                  <c:v>4.6550000000000002</c:v>
                </c:pt>
                <c:pt idx="517">
                  <c:v>4.6130000000000004</c:v>
                </c:pt>
                <c:pt idx="518">
                  <c:v>4.5679999999999996</c:v>
                </c:pt>
                <c:pt idx="519">
                  <c:v>4.5190000000000001</c:v>
                </c:pt>
                <c:pt idx="520">
                  <c:v>4.4660000000000002</c:v>
                </c:pt>
                <c:pt idx="521">
                  <c:v>4.42</c:v>
                </c:pt>
                <c:pt idx="522">
                  <c:v>4.3730000000000002</c:v>
                </c:pt>
                <c:pt idx="523">
                  <c:v>4.3090000000000002</c:v>
                </c:pt>
                <c:pt idx="524">
                  <c:v>4.2270000000000003</c:v>
                </c:pt>
                <c:pt idx="525">
                  <c:v>4.1399999999999997</c:v>
                </c:pt>
                <c:pt idx="526">
                  <c:v>4.0679999999999996</c:v>
                </c:pt>
                <c:pt idx="527">
                  <c:v>4</c:v>
                </c:pt>
                <c:pt idx="528">
                  <c:v>3.9279999999999999</c:v>
                </c:pt>
                <c:pt idx="529">
                  <c:v>3.8559999999999999</c:v>
                </c:pt>
                <c:pt idx="530">
                  <c:v>3.7949999999999999</c:v>
                </c:pt>
                <c:pt idx="531">
                  <c:v>3.7429999999999999</c:v>
                </c:pt>
                <c:pt idx="532">
                  <c:v>3.6890000000000001</c:v>
                </c:pt>
                <c:pt idx="533">
                  <c:v>3.6379999999999999</c:v>
                </c:pt>
                <c:pt idx="534">
                  <c:v>3.5910000000000002</c:v>
                </c:pt>
                <c:pt idx="535">
                  <c:v>3.5459999999999998</c:v>
                </c:pt>
                <c:pt idx="536">
                  <c:v>3.5009999999999999</c:v>
                </c:pt>
                <c:pt idx="537">
                  <c:v>3.4510000000000001</c:v>
                </c:pt>
                <c:pt idx="538">
                  <c:v>3.39</c:v>
                </c:pt>
                <c:pt idx="539">
                  <c:v>3.3239999999999998</c:v>
                </c:pt>
                <c:pt idx="540">
                  <c:v>3.2709999999999999</c:v>
                </c:pt>
                <c:pt idx="541">
                  <c:v>3.2370000000000001</c:v>
                </c:pt>
                <c:pt idx="542">
                  <c:v>3.2160000000000002</c:v>
                </c:pt>
                <c:pt idx="543">
                  <c:v>3.1930000000000001</c:v>
                </c:pt>
                <c:pt idx="544">
                  <c:v>3.1629999999999998</c:v>
                </c:pt>
                <c:pt idx="545">
                  <c:v>3.1269999999999998</c:v>
                </c:pt>
                <c:pt idx="546">
                  <c:v>3.0870000000000002</c:v>
                </c:pt>
                <c:pt idx="547">
                  <c:v>3.0409999999999999</c:v>
                </c:pt>
                <c:pt idx="548">
                  <c:v>2.99</c:v>
                </c:pt>
                <c:pt idx="549">
                  <c:v>2.9460000000000002</c:v>
                </c:pt>
                <c:pt idx="550">
                  <c:v>2.89</c:v>
                </c:pt>
                <c:pt idx="551">
                  <c:v>2.8130000000000002</c:v>
                </c:pt>
                <c:pt idx="552">
                  <c:v>2.73</c:v>
                </c:pt>
                <c:pt idx="553">
                  <c:v>2.66</c:v>
                </c:pt>
                <c:pt idx="554">
                  <c:v>2.6</c:v>
                </c:pt>
                <c:pt idx="555">
                  <c:v>2.5499999999999998</c:v>
                </c:pt>
                <c:pt idx="556">
                  <c:v>2.5169999999999999</c:v>
                </c:pt>
                <c:pt idx="557">
                  <c:v>2.4940000000000002</c:v>
                </c:pt>
                <c:pt idx="558">
                  <c:v>2.4860000000000002</c:v>
                </c:pt>
                <c:pt idx="559">
                  <c:v>2.4830000000000001</c:v>
                </c:pt>
                <c:pt idx="560">
                  <c:v>2.4740000000000002</c:v>
                </c:pt>
                <c:pt idx="561">
                  <c:v>2.4649999999999999</c:v>
                </c:pt>
                <c:pt idx="562">
                  <c:v>2.4460000000000002</c:v>
                </c:pt>
                <c:pt idx="563">
                  <c:v>2.4119999999999999</c:v>
                </c:pt>
                <c:pt idx="564">
                  <c:v>2.38</c:v>
                </c:pt>
                <c:pt idx="565">
                  <c:v>2.355</c:v>
                </c:pt>
                <c:pt idx="566">
                  <c:v>2.3290000000000002</c:v>
                </c:pt>
                <c:pt idx="567">
                  <c:v>2.3090000000000002</c:v>
                </c:pt>
                <c:pt idx="568">
                  <c:v>2.2810000000000001</c:v>
                </c:pt>
                <c:pt idx="569">
                  <c:v>2.2429999999999999</c:v>
                </c:pt>
                <c:pt idx="570">
                  <c:v>2.2160000000000002</c:v>
                </c:pt>
                <c:pt idx="571">
                  <c:v>2.1890000000000001</c:v>
                </c:pt>
                <c:pt idx="572">
                  <c:v>2.177</c:v>
                </c:pt>
                <c:pt idx="573">
                  <c:v>2.169</c:v>
                </c:pt>
                <c:pt idx="574">
                  <c:v>2.1509999999999998</c:v>
                </c:pt>
                <c:pt idx="575">
                  <c:v>2.1269999999999998</c:v>
                </c:pt>
                <c:pt idx="576">
                  <c:v>2.0910000000000002</c:v>
                </c:pt>
                <c:pt idx="577">
                  <c:v>2.0680000000000001</c:v>
                </c:pt>
                <c:pt idx="578">
                  <c:v>2.0430000000000001</c:v>
                </c:pt>
                <c:pt idx="579">
                  <c:v>2.0190000000000001</c:v>
                </c:pt>
                <c:pt idx="580">
                  <c:v>1.9950000000000001</c:v>
                </c:pt>
                <c:pt idx="581">
                  <c:v>1.978</c:v>
                </c:pt>
                <c:pt idx="582">
                  <c:v>1.964</c:v>
                </c:pt>
                <c:pt idx="583">
                  <c:v>1.9570000000000001</c:v>
                </c:pt>
                <c:pt idx="584">
                  <c:v>1.9319999999999999</c:v>
                </c:pt>
                <c:pt idx="585">
                  <c:v>1.919</c:v>
                </c:pt>
                <c:pt idx="586">
                  <c:v>1.923</c:v>
                </c:pt>
                <c:pt idx="587">
                  <c:v>1.92</c:v>
                </c:pt>
                <c:pt idx="588">
                  <c:v>1.9159999999999999</c:v>
                </c:pt>
                <c:pt idx="589">
                  <c:v>1.907</c:v>
                </c:pt>
                <c:pt idx="590">
                  <c:v>1.8819999999999999</c:v>
                </c:pt>
                <c:pt idx="591">
                  <c:v>1.8560000000000001</c:v>
                </c:pt>
                <c:pt idx="592">
                  <c:v>1.823</c:v>
                </c:pt>
                <c:pt idx="593">
                  <c:v>1.7909999999999999</c:v>
                </c:pt>
                <c:pt idx="594">
                  <c:v>1.758</c:v>
                </c:pt>
                <c:pt idx="595">
                  <c:v>1.724</c:v>
                </c:pt>
                <c:pt idx="596">
                  <c:v>1.6950000000000001</c:v>
                </c:pt>
                <c:pt idx="597">
                  <c:v>1.66</c:v>
                </c:pt>
                <c:pt idx="598">
                  <c:v>1.63</c:v>
                </c:pt>
                <c:pt idx="599">
                  <c:v>1.603</c:v>
                </c:pt>
                <c:pt idx="600">
                  <c:v>1.581</c:v>
                </c:pt>
                <c:pt idx="601">
                  <c:v>1.5609999999999999</c:v>
                </c:pt>
                <c:pt idx="602">
                  <c:v>1.5369999999999999</c:v>
                </c:pt>
                <c:pt idx="603">
                  <c:v>1.51</c:v>
                </c:pt>
                <c:pt idx="604">
                  <c:v>1.49</c:v>
                </c:pt>
                <c:pt idx="605">
                  <c:v>1.478</c:v>
                </c:pt>
                <c:pt idx="606">
                  <c:v>1.48</c:v>
                </c:pt>
                <c:pt idx="607">
                  <c:v>1.4990000000000001</c:v>
                </c:pt>
                <c:pt idx="608">
                  <c:v>1.5249999999999999</c:v>
                </c:pt>
                <c:pt idx="609">
                  <c:v>1.542</c:v>
                </c:pt>
                <c:pt idx="610">
                  <c:v>1.5580000000000001</c:v>
                </c:pt>
                <c:pt idx="611">
                  <c:v>1.5740000000000001</c:v>
                </c:pt>
                <c:pt idx="612">
                  <c:v>1.589</c:v>
                </c:pt>
                <c:pt idx="613">
                  <c:v>1.597</c:v>
                </c:pt>
                <c:pt idx="614">
                  <c:v>1.603</c:v>
                </c:pt>
                <c:pt idx="615">
                  <c:v>1.605</c:v>
                </c:pt>
                <c:pt idx="616">
                  <c:v>1.603</c:v>
                </c:pt>
                <c:pt idx="617">
                  <c:v>1.599</c:v>
                </c:pt>
                <c:pt idx="618">
                  <c:v>1.595</c:v>
                </c:pt>
                <c:pt idx="619">
                  <c:v>1.589</c:v>
                </c:pt>
                <c:pt idx="620">
                  <c:v>1.595</c:v>
                </c:pt>
                <c:pt idx="621">
                  <c:v>1.5960000000000001</c:v>
                </c:pt>
                <c:pt idx="622">
                  <c:v>1.6</c:v>
                </c:pt>
                <c:pt idx="623">
                  <c:v>1.6040000000000001</c:v>
                </c:pt>
                <c:pt idx="624">
                  <c:v>1.599</c:v>
                </c:pt>
                <c:pt idx="625">
                  <c:v>1.5880000000000001</c:v>
                </c:pt>
                <c:pt idx="626">
                  <c:v>1.5820000000000001</c:v>
                </c:pt>
                <c:pt idx="627">
                  <c:v>1.579</c:v>
                </c:pt>
                <c:pt idx="628">
                  <c:v>1.581</c:v>
                </c:pt>
                <c:pt idx="629">
                  <c:v>1.5840000000000001</c:v>
                </c:pt>
                <c:pt idx="630">
                  <c:v>1.579</c:v>
                </c:pt>
                <c:pt idx="631">
                  <c:v>1.58</c:v>
                </c:pt>
                <c:pt idx="632">
                  <c:v>1.577</c:v>
                </c:pt>
                <c:pt idx="633">
                  <c:v>1.577</c:v>
                </c:pt>
                <c:pt idx="634">
                  <c:v>1.581</c:v>
                </c:pt>
                <c:pt idx="635">
                  <c:v>1.585</c:v>
                </c:pt>
                <c:pt idx="636">
                  <c:v>1.589</c:v>
                </c:pt>
                <c:pt idx="637">
                  <c:v>1.5940000000000001</c:v>
                </c:pt>
                <c:pt idx="638">
                  <c:v>1.601</c:v>
                </c:pt>
                <c:pt idx="639">
                  <c:v>1.6060000000000001</c:v>
                </c:pt>
                <c:pt idx="640">
                  <c:v>1.6160000000000001</c:v>
                </c:pt>
                <c:pt idx="641">
                  <c:v>1.619</c:v>
                </c:pt>
                <c:pt idx="642">
                  <c:v>1.63</c:v>
                </c:pt>
                <c:pt idx="643">
                  <c:v>1.6459999999999999</c:v>
                </c:pt>
                <c:pt idx="644">
                  <c:v>1.6559999999999999</c:v>
                </c:pt>
                <c:pt idx="645">
                  <c:v>1.667</c:v>
                </c:pt>
                <c:pt idx="646">
                  <c:v>1.681</c:v>
                </c:pt>
                <c:pt idx="647">
                  <c:v>1.6919999999999999</c:v>
                </c:pt>
                <c:pt idx="648">
                  <c:v>1.7030000000000001</c:v>
                </c:pt>
                <c:pt idx="649">
                  <c:v>1.7210000000000001</c:v>
                </c:pt>
                <c:pt idx="650">
                  <c:v>1.7390000000000001</c:v>
                </c:pt>
                <c:pt idx="651">
                  <c:v>1.7609999999999999</c:v>
                </c:pt>
                <c:pt idx="652">
                  <c:v>1.786</c:v>
                </c:pt>
                <c:pt idx="653">
                  <c:v>1.8129999999999999</c:v>
                </c:pt>
                <c:pt idx="654">
                  <c:v>1.8360000000000001</c:v>
                </c:pt>
                <c:pt idx="655">
                  <c:v>1.847</c:v>
                </c:pt>
                <c:pt idx="656">
                  <c:v>1.8480000000000001</c:v>
                </c:pt>
                <c:pt idx="657">
                  <c:v>1.8420000000000001</c:v>
                </c:pt>
                <c:pt idx="658">
                  <c:v>1.831</c:v>
                </c:pt>
                <c:pt idx="659">
                  <c:v>1.8149999999999999</c:v>
                </c:pt>
                <c:pt idx="660">
                  <c:v>1.802</c:v>
                </c:pt>
                <c:pt idx="661">
                  <c:v>1.7949999999999999</c:v>
                </c:pt>
                <c:pt idx="662">
                  <c:v>1.7849999999999999</c:v>
                </c:pt>
                <c:pt idx="663">
                  <c:v>1.774</c:v>
                </c:pt>
                <c:pt idx="664">
                  <c:v>1.76</c:v>
                </c:pt>
                <c:pt idx="665">
                  <c:v>1.76</c:v>
                </c:pt>
                <c:pt idx="666">
                  <c:v>1.7749999999999999</c:v>
                </c:pt>
                <c:pt idx="667">
                  <c:v>1.792</c:v>
                </c:pt>
                <c:pt idx="668">
                  <c:v>1.8</c:v>
                </c:pt>
                <c:pt idx="669">
                  <c:v>1.798</c:v>
                </c:pt>
                <c:pt idx="670">
                  <c:v>1.8049999999999999</c:v>
                </c:pt>
                <c:pt idx="671">
                  <c:v>1.804</c:v>
                </c:pt>
                <c:pt idx="672">
                  <c:v>1.7969999999999999</c:v>
                </c:pt>
                <c:pt idx="673">
                  <c:v>1.788</c:v>
                </c:pt>
                <c:pt idx="674">
                  <c:v>1.7729999999999999</c:v>
                </c:pt>
                <c:pt idx="675">
                  <c:v>1.77</c:v>
                </c:pt>
                <c:pt idx="676">
                  <c:v>1.7609999999999999</c:v>
                </c:pt>
                <c:pt idx="677">
                  <c:v>1.754</c:v>
                </c:pt>
                <c:pt idx="678">
                  <c:v>1.758</c:v>
                </c:pt>
                <c:pt idx="679">
                  <c:v>1.7589999999999999</c:v>
                </c:pt>
                <c:pt idx="680">
                  <c:v>1.766</c:v>
                </c:pt>
                <c:pt idx="681">
                  <c:v>1.764</c:v>
                </c:pt>
                <c:pt idx="682">
                  <c:v>1.7569999999999999</c:v>
                </c:pt>
                <c:pt idx="683">
                  <c:v>1.746</c:v>
                </c:pt>
                <c:pt idx="684">
                  <c:v>1.73</c:v>
                </c:pt>
                <c:pt idx="685">
                  <c:v>1.7130000000000001</c:v>
                </c:pt>
                <c:pt idx="686">
                  <c:v>1.6919999999999999</c:v>
                </c:pt>
                <c:pt idx="687">
                  <c:v>1.6619999999999999</c:v>
                </c:pt>
                <c:pt idx="688">
                  <c:v>1.6259999999999999</c:v>
                </c:pt>
                <c:pt idx="689">
                  <c:v>1.5940000000000001</c:v>
                </c:pt>
                <c:pt idx="690">
                  <c:v>1.5660000000000001</c:v>
                </c:pt>
                <c:pt idx="691">
                  <c:v>1.544</c:v>
                </c:pt>
                <c:pt idx="692">
                  <c:v>1.5209999999999999</c:v>
                </c:pt>
                <c:pt idx="693">
                  <c:v>1.5049999999999999</c:v>
                </c:pt>
                <c:pt idx="694">
                  <c:v>1.492</c:v>
                </c:pt>
                <c:pt idx="695">
                  <c:v>1.4790000000000001</c:v>
                </c:pt>
                <c:pt idx="696">
                  <c:v>1.464</c:v>
                </c:pt>
                <c:pt idx="697">
                  <c:v>1.4430000000000001</c:v>
                </c:pt>
                <c:pt idx="698">
                  <c:v>1.4350000000000001</c:v>
                </c:pt>
                <c:pt idx="699">
                  <c:v>1.4339999999999999</c:v>
                </c:pt>
                <c:pt idx="700">
                  <c:v>1.4359999999999999</c:v>
                </c:pt>
                <c:pt idx="701">
                  <c:v>1.4330000000000001</c:v>
                </c:pt>
                <c:pt idx="702">
                  <c:v>1.419</c:v>
                </c:pt>
                <c:pt idx="703">
                  <c:v>1.413</c:v>
                </c:pt>
                <c:pt idx="704">
                  <c:v>1.3979999999999999</c:v>
                </c:pt>
                <c:pt idx="705">
                  <c:v>1.377</c:v>
                </c:pt>
                <c:pt idx="706">
                  <c:v>1.3560000000000001</c:v>
                </c:pt>
                <c:pt idx="707">
                  <c:v>1.331</c:v>
                </c:pt>
                <c:pt idx="708">
                  <c:v>1.3009999999999999</c:v>
                </c:pt>
                <c:pt idx="709">
                  <c:v>1.2709999999999999</c:v>
                </c:pt>
                <c:pt idx="710">
                  <c:v>1.2390000000000001</c:v>
                </c:pt>
                <c:pt idx="711">
                  <c:v>1.2150000000000001</c:v>
                </c:pt>
                <c:pt idx="712">
                  <c:v>1.1779999999999999</c:v>
                </c:pt>
                <c:pt idx="713">
                  <c:v>1.137</c:v>
                </c:pt>
                <c:pt idx="714">
                  <c:v>1.1080000000000001</c:v>
                </c:pt>
                <c:pt idx="715">
                  <c:v>1.089</c:v>
                </c:pt>
                <c:pt idx="716">
                  <c:v>1.0740000000000001</c:v>
                </c:pt>
                <c:pt idx="717">
                  <c:v>1.054</c:v>
                </c:pt>
                <c:pt idx="718">
                  <c:v>1.0449999999999999</c:v>
                </c:pt>
                <c:pt idx="719">
                  <c:v>1.0629999999999999</c:v>
                </c:pt>
              </c:numCache>
            </c:numRef>
          </c:yVal>
          <c:smooth val="1"/>
          <c:extLst>
            <c:ext xmlns:c16="http://schemas.microsoft.com/office/drawing/2014/chart" uri="{C3380CC4-5D6E-409C-BE32-E72D297353CC}">
              <c16:uniqueId val="{00000000-6B4E-447E-B2A1-8A3468427463}"/>
            </c:ext>
          </c:extLst>
        </c:ser>
        <c:dLbls>
          <c:showLegendKey val="0"/>
          <c:showVal val="0"/>
          <c:showCatName val="0"/>
          <c:showSerName val="0"/>
          <c:showPercent val="0"/>
          <c:showBubbleSize val="0"/>
        </c:dLbls>
        <c:axId val="85206643"/>
        <c:axId val="74997428"/>
      </c:scatterChart>
      <c:valAx>
        <c:axId val="85206643"/>
        <c:scaling>
          <c:orientation val="minMax"/>
        </c:scaling>
        <c:delete val="0"/>
        <c:axPos val="b"/>
        <c:majorGridlines>
          <c:spPr>
            <a:ln w="9360">
              <a:solidFill>
                <a:srgbClr val="D9D9D9"/>
              </a:solidFill>
              <a:round/>
            </a:ln>
          </c:spPr>
        </c:majorGridlines>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74997428"/>
        <c:crosses val="autoZero"/>
        <c:crossBetween val="midCat"/>
      </c:valAx>
      <c:valAx>
        <c:axId val="74997428"/>
        <c:scaling>
          <c:orientation val="minMax"/>
        </c:scaling>
        <c:delete val="0"/>
        <c:axPos val="l"/>
        <c:majorGridlines>
          <c:spPr>
            <a:ln w="9360">
              <a:solidFill>
                <a:srgbClr val="D9D9D9"/>
              </a:solidFill>
              <a:round/>
            </a:ln>
          </c:spPr>
        </c:majorGridlines>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85206643"/>
        <c:crosses val="autoZero"/>
        <c:crossBetween val="midCat"/>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tx>
        <c:rich>
          <a:bodyPr rot="0"/>
          <a:lstStyle/>
          <a:p>
            <a:pPr>
              <a:defRPr lang="en-GB" sz="1400" b="0" strike="noStrike" spc="-1">
                <a:solidFill>
                  <a:srgbClr val="595959"/>
                </a:solidFill>
                <a:latin typeface="Calibri"/>
              </a:defRPr>
            </a:pPr>
            <a:r>
              <a:rPr lang="en-GB" sz="1400" b="0" strike="noStrike" spc="-1">
                <a:solidFill>
                  <a:srgbClr val="595959"/>
                </a:solidFill>
                <a:latin typeface="Calibri"/>
              </a:rPr>
              <a:t>Pressure VS Crank Angle</a:t>
            </a:r>
          </a:p>
        </c:rich>
      </c:tx>
      <c:overlay val="0"/>
      <c:spPr>
        <a:noFill/>
        <a:ln w="0">
          <a:noFill/>
        </a:ln>
      </c:spPr>
    </c:title>
    <c:autoTitleDeleted val="0"/>
    <c:plotArea>
      <c:layout/>
      <c:scatterChart>
        <c:scatterStyle val="lineMarker"/>
        <c:varyColors val="0"/>
        <c:ser>
          <c:idx val="0"/>
          <c:order val="0"/>
          <c:tx>
            <c:v>6500</c:v>
          </c:tx>
          <c:spPr>
            <a:ln w="19080" cap="rnd">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xVal>
            <c:numRef>
              <c:f>comparison!$A$3:$A$722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comparison!$B$3:$B$722</c:f>
              <c:numCache>
                <c:formatCode>General</c:formatCode>
                <c:ptCount val="720"/>
                <c:pt idx="0">
                  <c:v>1.097</c:v>
                </c:pt>
                <c:pt idx="1">
                  <c:v>1.135</c:v>
                </c:pt>
                <c:pt idx="2">
                  <c:v>1.149</c:v>
                </c:pt>
                <c:pt idx="3">
                  <c:v>1.161</c:v>
                </c:pt>
                <c:pt idx="4">
                  <c:v>1.173</c:v>
                </c:pt>
                <c:pt idx="5">
                  <c:v>1.153</c:v>
                </c:pt>
                <c:pt idx="6">
                  <c:v>1.115</c:v>
                </c:pt>
                <c:pt idx="7">
                  <c:v>1.069</c:v>
                </c:pt>
                <c:pt idx="8">
                  <c:v>1.03</c:v>
                </c:pt>
                <c:pt idx="9">
                  <c:v>0.999</c:v>
                </c:pt>
                <c:pt idx="10">
                  <c:v>0.93799999999999994</c:v>
                </c:pt>
                <c:pt idx="11">
                  <c:v>0.86</c:v>
                </c:pt>
                <c:pt idx="12">
                  <c:v>0.78400000000000003</c:v>
                </c:pt>
                <c:pt idx="13">
                  <c:v>0.70799999999999996</c:v>
                </c:pt>
                <c:pt idx="14">
                  <c:v>0.64800000000000002</c:v>
                </c:pt>
                <c:pt idx="15">
                  <c:v>0.61699999999999999</c:v>
                </c:pt>
                <c:pt idx="16">
                  <c:v>0.6</c:v>
                </c:pt>
                <c:pt idx="17">
                  <c:v>0.6</c:v>
                </c:pt>
                <c:pt idx="18">
                  <c:v>0.60499999999999998</c:v>
                </c:pt>
                <c:pt idx="19">
                  <c:v>0.60699999999999998</c:v>
                </c:pt>
                <c:pt idx="20">
                  <c:v>0.60699999999999998</c:v>
                </c:pt>
                <c:pt idx="21">
                  <c:v>0.61</c:v>
                </c:pt>
                <c:pt idx="22">
                  <c:v>0.61499999999999999</c:v>
                </c:pt>
                <c:pt idx="23">
                  <c:v>0.63</c:v>
                </c:pt>
                <c:pt idx="24">
                  <c:v>0.65500000000000003</c:v>
                </c:pt>
                <c:pt idx="25">
                  <c:v>0.67700000000000005</c:v>
                </c:pt>
                <c:pt idx="26">
                  <c:v>0.68200000000000005</c:v>
                </c:pt>
                <c:pt idx="27">
                  <c:v>0.70199999999999996</c:v>
                </c:pt>
                <c:pt idx="28">
                  <c:v>0.69699999999999995</c:v>
                </c:pt>
                <c:pt idx="29">
                  <c:v>0.71599999999999997</c:v>
                </c:pt>
                <c:pt idx="30">
                  <c:v>0.71299999999999997</c:v>
                </c:pt>
                <c:pt idx="31">
                  <c:v>0.72699999999999998</c:v>
                </c:pt>
                <c:pt idx="32">
                  <c:v>0.72499999999999998</c:v>
                </c:pt>
                <c:pt idx="33">
                  <c:v>0.72399999999999998</c:v>
                </c:pt>
                <c:pt idx="34">
                  <c:v>0.71199999999999997</c:v>
                </c:pt>
                <c:pt idx="35">
                  <c:v>0.69</c:v>
                </c:pt>
                <c:pt idx="36">
                  <c:v>0.68200000000000005</c:v>
                </c:pt>
                <c:pt idx="37">
                  <c:v>0.66500000000000004</c:v>
                </c:pt>
                <c:pt idx="38">
                  <c:v>0.65300000000000002</c:v>
                </c:pt>
                <c:pt idx="39">
                  <c:v>0.60299999999999998</c:v>
                </c:pt>
                <c:pt idx="40">
                  <c:v>0.56599999999999995</c:v>
                </c:pt>
                <c:pt idx="41">
                  <c:v>0.54700000000000004</c:v>
                </c:pt>
                <c:pt idx="42">
                  <c:v>0.52300000000000002</c:v>
                </c:pt>
                <c:pt idx="43">
                  <c:v>0.50700000000000001</c:v>
                </c:pt>
                <c:pt idx="44">
                  <c:v>0.48899999999999999</c:v>
                </c:pt>
                <c:pt idx="45">
                  <c:v>0.503</c:v>
                </c:pt>
                <c:pt idx="46">
                  <c:v>0.51400000000000001</c:v>
                </c:pt>
                <c:pt idx="47">
                  <c:v>0.51500000000000001</c:v>
                </c:pt>
                <c:pt idx="48">
                  <c:v>0.52400000000000002</c:v>
                </c:pt>
                <c:pt idx="49">
                  <c:v>0.53100000000000003</c:v>
                </c:pt>
                <c:pt idx="50">
                  <c:v>0.53600000000000003</c:v>
                </c:pt>
                <c:pt idx="51">
                  <c:v>0.55400000000000005</c:v>
                </c:pt>
                <c:pt idx="52">
                  <c:v>0.57699999999999996</c:v>
                </c:pt>
                <c:pt idx="53">
                  <c:v>0.59499999999999997</c:v>
                </c:pt>
                <c:pt idx="54">
                  <c:v>0.61099999999999999</c:v>
                </c:pt>
                <c:pt idx="55">
                  <c:v>0.624</c:v>
                </c:pt>
                <c:pt idx="56">
                  <c:v>0.65400000000000003</c:v>
                </c:pt>
                <c:pt idx="57">
                  <c:v>0.65400000000000003</c:v>
                </c:pt>
                <c:pt idx="58">
                  <c:v>0.63400000000000001</c:v>
                </c:pt>
                <c:pt idx="59">
                  <c:v>0.58799999999999997</c:v>
                </c:pt>
                <c:pt idx="60">
                  <c:v>0.54600000000000004</c:v>
                </c:pt>
                <c:pt idx="61">
                  <c:v>0.51400000000000001</c:v>
                </c:pt>
                <c:pt idx="62">
                  <c:v>0.48499999999999999</c:v>
                </c:pt>
                <c:pt idx="63">
                  <c:v>0.46899999999999997</c:v>
                </c:pt>
                <c:pt idx="64">
                  <c:v>0.45400000000000001</c:v>
                </c:pt>
                <c:pt idx="65">
                  <c:v>0.44700000000000001</c:v>
                </c:pt>
                <c:pt idx="66">
                  <c:v>0.44800000000000001</c:v>
                </c:pt>
                <c:pt idx="67">
                  <c:v>0.44400000000000001</c:v>
                </c:pt>
                <c:pt idx="68">
                  <c:v>0.44</c:v>
                </c:pt>
                <c:pt idx="69">
                  <c:v>0.437</c:v>
                </c:pt>
                <c:pt idx="70">
                  <c:v>0.436</c:v>
                </c:pt>
                <c:pt idx="71">
                  <c:v>0.42799999999999999</c:v>
                </c:pt>
                <c:pt idx="72">
                  <c:v>0.42199999999999999</c:v>
                </c:pt>
                <c:pt idx="73">
                  <c:v>0.42299999999999999</c:v>
                </c:pt>
                <c:pt idx="74">
                  <c:v>0.42599999999999999</c:v>
                </c:pt>
                <c:pt idx="75">
                  <c:v>0.434</c:v>
                </c:pt>
                <c:pt idx="76">
                  <c:v>0.45100000000000001</c:v>
                </c:pt>
                <c:pt idx="77">
                  <c:v>0.47099999999999997</c:v>
                </c:pt>
                <c:pt idx="78">
                  <c:v>0.498</c:v>
                </c:pt>
                <c:pt idx="79">
                  <c:v>0.52900000000000003</c:v>
                </c:pt>
                <c:pt idx="80">
                  <c:v>0.55700000000000005</c:v>
                </c:pt>
                <c:pt idx="81">
                  <c:v>0.57499999999999996</c:v>
                </c:pt>
                <c:pt idx="82">
                  <c:v>0.58899999999999997</c:v>
                </c:pt>
                <c:pt idx="83">
                  <c:v>0.59199999999999997</c:v>
                </c:pt>
                <c:pt idx="84">
                  <c:v>0.59799999999999998</c:v>
                </c:pt>
                <c:pt idx="85">
                  <c:v>0.59599999999999997</c:v>
                </c:pt>
                <c:pt idx="86">
                  <c:v>0.58799999999999997</c:v>
                </c:pt>
                <c:pt idx="87">
                  <c:v>0.57899999999999996</c:v>
                </c:pt>
                <c:pt idx="88">
                  <c:v>0.56999999999999995</c:v>
                </c:pt>
                <c:pt idx="89">
                  <c:v>0.57299999999999995</c:v>
                </c:pt>
                <c:pt idx="90">
                  <c:v>0.58399999999999996</c:v>
                </c:pt>
                <c:pt idx="91">
                  <c:v>0.60399999999999998</c:v>
                </c:pt>
                <c:pt idx="92">
                  <c:v>0.624</c:v>
                </c:pt>
                <c:pt idx="93">
                  <c:v>0.64300000000000002</c:v>
                </c:pt>
                <c:pt idx="94">
                  <c:v>0.65300000000000002</c:v>
                </c:pt>
                <c:pt idx="95">
                  <c:v>0.66100000000000003</c:v>
                </c:pt>
                <c:pt idx="96">
                  <c:v>0.66500000000000004</c:v>
                </c:pt>
                <c:pt idx="97">
                  <c:v>0.65700000000000003</c:v>
                </c:pt>
                <c:pt idx="98">
                  <c:v>0.64500000000000002</c:v>
                </c:pt>
                <c:pt idx="99">
                  <c:v>0.63200000000000001</c:v>
                </c:pt>
                <c:pt idx="100">
                  <c:v>0.61899999999999999</c:v>
                </c:pt>
                <c:pt idx="101">
                  <c:v>0.60899999999999999</c:v>
                </c:pt>
                <c:pt idx="102">
                  <c:v>0.59899999999999998</c:v>
                </c:pt>
                <c:pt idx="103">
                  <c:v>0.58499999999999996</c:v>
                </c:pt>
                <c:pt idx="104">
                  <c:v>0.56999999999999995</c:v>
                </c:pt>
                <c:pt idx="105">
                  <c:v>0.54900000000000004</c:v>
                </c:pt>
                <c:pt idx="106">
                  <c:v>0.52900000000000003</c:v>
                </c:pt>
                <c:pt idx="107">
                  <c:v>0.51700000000000002</c:v>
                </c:pt>
                <c:pt idx="108">
                  <c:v>0.51300000000000001</c:v>
                </c:pt>
                <c:pt idx="109">
                  <c:v>0.51700000000000002</c:v>
                </c:pt>
                <c:pt idx="110">
                  <c:v>0.52</c:v>
                </c:pt>
                <c:pt idx="111">
                  <c:v>0.52</c:v>
                </c:pt>
                <c:pt idx="112">
                  <c:v>0.52300000000000002</c:v>
                </c:pt>
                <c:pt idx="113">
                  <c:v>0.52500000000000002</c:v>
                </c:pt>
                <c:pt idx="114">
                  <c:v>0.52900000000000003</c:v>
                </c:pt>
                <c:pt idx="115">
                  <c:v>0.52200000000000002</c:v>
                </c:pt>
                <c:pt idx="116">
                  <c:v>0.51</c:v>
                </c:pt>
                <c:pt idx="117">
                  <c:v>0.50600000000000001</c:v>
                </c:pt>
                <c:pt idx="118">
                  <c:v>0.50700000000000001</c:v>
                </c:pt>
                <c:pt idx="119">
                  <c:v>0.51500000000000001</c:v>
                </c:pt>
                <c:pt idx="120">
                  <c:v>0.52600000000000002</c:v>
                </c:pt>
                <c:pt idx="121">
                  <c:v>0.53600000000000003</c:v>
                </c:pt>
                <c:pt idx="122">
                  <c:v>0.54700000000000004</c:v>
                </c:pt>
                <c:pt idx="123">
                  <c:v>0.55600000000000005</c:v>
                </c:pt>
                <c:pt idx="124">
                  <c:v>0.56000000000000005</c:v>
                </c:pt>
                <c:pt idx="125">
                  <c:v>0.56200000000000006</c:v>
                </c:pt>
                <c:pt idx="126">
                  <c:v>0.56699999999999995</c:v>
                </c:pt>
                <c:pt idx="127">
                  <c:v>0.57399999999999995</c:v>
                </c:pt>
                <c:pt idx="128">
                  <c:v>0.58099999999999996</c:v>
                </c:pt>
                <c:pt idx="129">
                  <c:v>0.59099999999999997</c:v>
                </c:pt>
                <c:pt idx="130">
                  <c:v>0.60399999999999998</c:v>
                </c:pt>
                <c:pt idx="131">
                  <c:v>0.624</c:v>
                </c:pt>
                <c:pt idx="132">
                  <c:v>0.64800000000000002</c:v>
                </c:pt>
                <c:pt idx="133">
                  <c:v>0.66700000000000004</c:v>
                </c:pt>
                <c:pt idx="134">
                  <c:v>0.67900000000000005</c:v>
                </c:pt>
                <c:pt idx="135">
                  <c:v>0.69299999999999995</c:v>
                </c:pt>
                <c:pt idx="136">
                  <c:v>0.70499999999999996</c:v>
                </c:pt>
                <c:pt idx="137">
                  <c:v>0.72099999999999997</c:v>
                </c:pt>
                <c:pt idx="138">
                  <c:v>0.73699999999999999</c:v>
                </c:pt>
                <c:pt idx="139">
                  <c:v>0.752</c:v>
                </c:pt>
                <c:pt idx="140">
                  <c:v>0.77</c:v>
                </c:pt>
                <c:pt idx="141">
                  <c:v>0.78600000000000003</c:v>
                </c:pt>
                <c:pt idx="142">
                  <c:v>0.79700000000000004</c:v>
                </c:pt>
                <c:pt idx="143">
                  <c:v>0.81</c:v>
                </c:pt>
                <c:pt idx="144">
                  <c:v>0.82099999999999995</c:v>
                </c:pt>
                <c:pt idx="145">
                  <c:v>0.82599999999999996</c:v>
                </c:pt>
                <c:pt idx="146">
                  <c:v>0.82599999999999996</c:v>
                </c:pt>
                <c:pt idx="147">
                  <c:v>0.82</c:v>
                </c:pt>
                <c:pt idx="148">
                  <c:v>0.81200000000000006</c:v>
                </c:pt>
                <c:pt idx="149">
                  <c:v>0.81299999999999994</c:v>
                </c:pt>
                <c:pt idx="150">
                  <c:v>0.82</c:v>
                </c:pt>
                <c:pt idx="151">
                  <c:v>0.82799999999999996</c:v>
                </c:pt>
                <c:pt idx="152">
                  <c:v>0.83699999999999997</c:v>
                </c:pt>
                <c:pt idx="153">
                  <c:v>0.84199999999999997</c:v>
                </c:pt>
                <c:pt idx="154">
                  <c:v>0.85399999999999998</c:v>
                </c:pt>
                <c:pt idx="155">
                  <c:v>0.874</c:v>
                </c:pt>
                <c:pt idx="156">
                  <c:v>0.89200000000000002</c:v>
                </c:pt>
                <c:pt idx="157">
                  <c:v>0.90800000000000003</c:v>
                </c:pt>
                <c:pt idx="158">
                  <c:v>0.92400000000000004</c:v>
                </c:pt>
                <c:pt idx="159">
                  <c:v>0.93400000000000005</c:v>
                </c:pt>
                <c:pt idx="160">
                  <c:v>0.94</c:v>
                </c:pt>
                <c:pt idx="161">
                  <c:v>0.93700000000000006</c:v>
                </c:pt>
                <c:pt idx="162">
                  <c:v>0.92900000000000005</c:v>
                </c:pt>
                <c:pt idx="163">
                  <c:v>0.92</c:v>
                </c:pt>
                <c:pt idx="164">
                  <c:v>0.91200000000000003</c:v>
                </c:pt>
                <c:pt idx="165">
                  <c:v>0.90600000000000003</c:v>
                </c:pt>
                <c:pt idx="166">
                  <c:v>0.89800000000000002</c:v>
                </c:pt>
                <c:pt idx="167">
                  <c:v>0.89300000000000002</c:v>
                </c:pt>
                <c:pt idx="168">
                  <c:v>0.9</c:v>
                </c:pt>
                <c:pt idx="169">
                  <c:v>0.91</c:v>
                </c:pt>
                <c:pt idx="170">
                  <c:v>0.92900000000000005</c:v>
                </c:pt>
                <c:pt idx="171">
                  <c:v>0.95099999999999996</c:v>
                </c:pt>
                <c:pt idx="172">
                  <c:v>0.96599999999999997</c:v>
                </c:pt>
                <c:pt idx="173">
                  <c:v>0.98</c:v>
                </c:pt>
                <c:pt idx="174">
                  <c:v>1.004</c:v>
                </c:pt>
                <c:pt idx="175">
                  <c:v>1.036</c:v>
                </c:pt>
                <c:pt idx="176">
                  <c:v>1.0569999999999999</c:v>
                </c:pt>
                <c:pt idx="177">
                  <c:v>1.0720000000000001</c:v>
                </c:pt>
                <c:pt idx="178">
                  <c:v>1.089</c:v>
                </c:pt>
                <c:pt idx="179">
                  <c:v>1.1180000000000001</c:v>
                </c:pt>
                <c:pt idx="180">
                  <c:v>1.143</c:v>
                </c:pt>
                <c:pt idx="181">
                  <c:v>1.167</c:v>
                </c:pt>
                <c:pt idx="182">
                  <c:v>1.1930000000000001</c:v>
                </c:pt>
                <c:pt idx="183">
                  <c:v>1.224</c:v>
                </c:pt>
                <c:pt idx="184">
                  <c:v>1.2589999999999999</c:v>
                </c:pt>
                <c:pt idx="185">
                  <c:v>1.28</c:v>
                </c:pt>
                <c:pt idx="186">
                  <c:v>1.2929999999999999</c:v>
                </c:pt>
                <c:pt idx="187">
                  <c:v>1.298</c:v>
                </c:pt>
                <c:pt idx="188">
                  <c:v>1.2969999999999999</c:v>
                </c:pt>
                <c:pt idx="189">
                  <c:v>1.29</c:v>
                </c:pt>
                <c:pt idx="190">
                  <c:v>1.2649999999999999</c:v>
                </c:pt>
                <c:pt idx="191">
                  <c:v>1.23</c:v>
                </c:pt>
                <c:pt idx="192">
                  <c:v>1.2</c:v>
                </c:pt>
                <c:pt idx="193">
                  <c:v>1.1719999999999999</c:v>
                </c:pt>
                <c:pt idx="194">
                  <c:v>1.149</c:v>
                </c:pt>
                <c:pt idx="195">
                  <c:v>1.123</c:v>
                </c:pt>
                <c:pt idx="196">
                  <c:v>1.1000000000000001</c:v>
                </c:pt>
                <c:pt idx="197">
                  <c:v>1.1000000000000001</c:v>
                </c:pt>
                <c:pt idx="198">
                  <c:v>1.117</c:v>
                </c:pt>
                <c:pt idx="199">
                  <c:v>1.137</c:v>
                </c:pt>
                <c:pt idx="200">
                  <c:v>1.161</c:v>
                </c:pt>
                <c:pt idx="201">
                  <c:v>1.1870000000000001</c:v>
                </c:pt>
                <c:pt idx="202">
                  <c:v>1.218</c:v>
                </c:pt>
                <c:pt idx="203">
                  <c:v>1.2430000000000001</c:v>
                </c:pt>
                <c:pt idx="204">
                  <c:v>1.268</c:v>
                </c:pt>
                <c:pt idx="205">
                  <c:v>1.2869999999999999</c:v>
                </c:pt>
                <c:pt idx="206">
                  <c:v>1.3049999999999999</c:v>
                </c:pt>
                <c:pt idx="207">
                  <c:v>1.3220000000000001</c:v>
                </c:pt>
                <c:pt idx="208">
                  <c:v>1.3380000000000001</c:v>
                </c:pt>
                <c:pt idx="209">
                  <c:v>1.353</c:v>
                </c:pt>
                <c:pt idx="210">
                  <c:v>1.375</c:v>
                </c:pt>
                <c:pt idx="211">
                  <c:v>1.401</c:v>
                </c:pt>
                <c:pt idx="212">
                  <c:v>1.4219999999999999</c:v>
                </c:pt>
                <c:pt idx="213">
                  <c:v>1.448</c:v>
                </c:pt>
                <c:pt idx="214">
                  <c:v>1.476</c:v>
                </c:pt>
                <c:pt idx="215">
                  <c:v>1.504</c:v>
                </c:pt>
                <c:pt idx="216">
                  <c:v>1.5389999999999999</c:v>
                </c:pt>
                <c:pt idx="217">
                  <c:v>1.5720000000000001</c:v>
                </c:pt>
                <c:pt idx="218">
                  <c:v>1.5920000000000001</c:v>
                </c:pt>
                <c:pt idx="219">
                  <c:v>1.609</c:v>
                </c:pt>
                <c:pt idx="220">
                  <c:v>1.625</c:v>
                </c:pt>
                <c:pt idx="221">
                  <c:v>1.6339999999999999</c:v>
                </c:pt>
                <c:pt idx="222">
                  <c:v>1.641</c:v>
                </c:pt>
                <c:pt idx="223">
                  <c:v>1.64</c:v>
                </c:pt>
                <c:pt idx="224">
                  <c:v>1.6359999999999999</c:v>
                </c:pt>
                <c:pt idx="225">
                  <c:v>1.6220000000000001</c:v>
                </c:pt>
                <c:pt idx="226">
                  <c:v>1.607</c:v>
                </c:pt>
                <c:pt idx="227">
                  <c:v>1.5920000000000001</c:v>
                </c:pt>
                <c:pt idx="228">
                  <c:v>1.5780000000000001</c:v>
                </c:pt>
                <c:pt idx="229">
                  <c:v>1.5660000000000001</c:v>
                </c:pt>
                <c:pt idx="230">
                  <c:v>1.5580000000000001</c:v>
                </c:pt>
                <c:pt idx="231">
                  <c:v>1.5509999999999999</c:v>
                </c:pt>
                <c:pt idx="232">
                  <c:v>1.5620000000000001</c:v>
                </c:pt>
                <c:pt idx="233">
                  <c:v>1.575</c:v>
                </c:pt>
                <c:pt idx="234">
                  <c:v>1.583</c:v>
                </c:pt>
                <c:pt idx="235">
                  <c:v>1.5840000000000001</c:v>
                </c:pt>
                <c:pt idx="236">
                  <c:v>1.5840000000000001</c:v>
                </c:pt>
                <c:pt idx="237">
                  <c:v>1.5920000000000001</c:v>
                </c:pt>
                <c:pt idx="238">
                  <c:v>1.5960000000000001</c:v>
                </c:pt>
                <c:pt idx="239">
                  <c:v>1.5960000000000001</c:v>
                </c:pt>
                <c:pt idx="240">
                  <c:v>1.5940000000000001</c:v>
                </c:pt>
                <c:pt idx="241">
                  <c:v>1.633</c:v>
                </c:pt>
                <c:pt idx="242">
                  <c:v>1.6639999999999999</c:v>
                </c:pt>
                <c:pt idx="243">
                  <c:v>1.694</c:v>
                </c:pt>
                <c:pt idx="244">
                  <c:v>1.7250000000000001</c:v>
                </c:pt>
                <c:pt idx="245">
                  <c:v>1.728</c:v>
                </c:pt>
                <c:pt idx="246">
                  <c:v>1.77</c:v>
                </c:pt>
                <c:pt idx="247">
                  <c:v>1.7909999999999999</c:v>
                </c:pt>
                <c:pt idx="248">
                  <c:v>1.804</c:v>
                </c:pt>
                <c:pt idx="249">
                  <c:v>1.83</c:v>
                </c:pt>
                <c:pt idx="250">
                  <c:v>1.8480000000000001</c:v>
                </c:pt>
                <c:pt idx="251">
                  <c:v>1.8759999999999999</c:v>
                </c:pt>
                <c:pt idx="252">
                  <c:v>1.8979999999999999</c:v>
                </c:pt>
                <c:pt idx="253">
                  <c:v>1.915</c:v>
                </c:pt>
                <c:pt idx="254">
                  <c:v>1.9359999999999999</c:v>
                </c:pt>
                <c:pt idx="255">
                  <c:v>1.9710000000000001</c:v>
                </c:pt>
                <c:pt idx="256">
                  <c:v>1.9770000000000001</c:v>
                </c:pt>
                <c:pt idx="257">
                  <c:v>1.9990000000000001</c:v>
                </c:pt>
                <c:pt idx="258">
                  <c:v>2.0139999999999998</c:v>
                </c:pt>
                <c:pt idx="259">
                  <c:v>2.036</c:v>
                </c:pt>
                <c:pt idx="260">
                  <c:v>2.0609999999999999</c:v>
                </c:pt>
                <c:pt idx="261">
                  <c:v>2.0920000000000001</c:v>
                </c:pt>
                <c:pt idx="262">
                  <c:v>2.113</c:v>
                </c:pt>
                <c:pt idx="263">
                  <c:v>2.1480000000000001</c:v>
                </c:pt>
                <c:pt idx="264">
                  <c:v>2.1850000000000001</c:v>
                </c:pt>
                <c:pt idx="265">
                  <c:v>2.2210000000000001</c:v>
                </c:pt>
                <c:pt idx="266">
                  <c:v>2.2519999999999998</c:v>
                </c:pt>
                <c:pt idx="267">
                  <c:v>2.266</c:v>
                </c:pt>
                <c:pt idx="268">
                  <c:v>2.294</c:v>
                </c:pt>
                <c:pt idx="269">
                  <c:v>2.3159999999999998</c:v>
                </c:pt>
                <c:pt idx="270">
                  <c:v>2.36</c:v>
                </c:pt>
                <c:pt idx="271">
                  <c:v>2.415</c:v>
                </c:pt>
                <c:pt idx="272">
                  <c:v>2.4710000000000001</c:v>
                </c:pt>
                <c:pt idx="273">
                  <c:v>2.5419999999999998</c:v>
                </c:pt>
                <c:pt idx="274">
                  <c:v>2.6019999999999999</c:v>
                </c:pt>
                <c:pt idx="275">
                  <c:v>2.6520000000000001</c:v>
                </c:pt>
                <c:pt idx="276">
                  <c:v>2.6970000000000001</c:v>
                </c:pt>
                <c:pt idx="277">
                  <c:v>2.7280000000000002</c:v>
                </c:pt>
                <c:pt idx="278">
                  <c:v>2.7669999999999999</c:v>
                </c:pt>
                <c:pt idx="279">
                  <c:v>2.8140000000000001</c:v>
                </c:pt>
                <c:pt idx="280">
                  <c:v>2.8610000000000002</c:v>
                </c:pt>
                <c:pt idx="281">
                  <c:v>2.9239999999999999</c:v>
                </c:pt>
                <c:pt idx="282">
                  <c:v>2.9849999999999999</c:v>
                </c:pt>
                <c:pt idx="283">
                  <c:v>3.0539999999999998</c:v>
                </c:pt>
                <c:pt idx="284">
                  <c:v>3.12</c:v>
                </c:pt>
                <c:pt idx="285">
                  <c:v>3.177</c:v>
                </c:pt>
                <c:pt idx="286">
                  <c:v>3.2480000000000002</c:v>
                </c:pt>
                <c:pt idx="287">
                  <c:v>3.3239999999999998</c:v>
                </c:pt>
                <c:pt idx="288">
                  <c:v>3.4060000000000001</c:v>
                </c:pt>
                <c:pt idx="289">
                  <c:v>3.5059999999999998</c:v>
                </c:pt>
                <c:pt idx="290">
                  <c:v>3.6120000000000001</c:v>
                </c:pt>
                <c:pt idx="291">
                  <c:v>3.7229999999999999</c:v>
                </c:pt>
                <c:pt idx="292">
                  <c:v>3.8290000000000002</c:v>
                </c:pt>
                <c:pt idx="293">
                  <c:v>3.9359999999999999</c:v>
                </c:pt>
                <c:pt idx="294">
                  <c:v>4.0469999999999997</c:v>
                </c:pt>
                <c:pt idx="295">
                  <c:v>4.1619999999999999</c:v>
                </c:pt>
                <c:pt idx="296">
                  <c:v>4.282</c:v>
                </c:pt>
                <c:pt idx="297">
                  <c:v>4.4050000000000002</c:v>
                </c:pt>
                <c:pt idx="298">
                  <c:v>4.5220000000000002</c:v>
                </c:pt>
                <c:pt idx="299">
                  <c:v>4.6459999999999999</c:v>
                </c:pt>
                <c:pt idx="300">
                  <c:v>4.7859999999999996</c:v>
                </c:pt>
                <c:pt idx="301">
                  <c:v>4.9429999999999996</c:v>
                </c:pt>
                <c:pt idx="302">
                  <c:v>5.093</c:v>
                </c:pt>
                <c:pt idx="303">
                  <c:v>5.2290000000000001</c:v>
                </c:pt>
                <c:pt idx="304">
                  <c:v>5.3639999999999999</c:v>
                </c:pt>
                <c:pt idx="305">
                  <c:v>5.5069999999999997</c:v>
                </c:pt>
                <c:pt idx="306">
                  <c:v>5.6749999999999998</c:v>
                </c:pt>
                <c:pt idx="307">
                  <c:v>5.8550000000000004</c:v>
                </c:pt>
                <c:pt idx="308">
                  <c:v>6.0419999999999998</c:v>
                </c:pt>
                <c:pt idx="309">
                  <c:v>6.2450000000000001</c:v>
                </c:pt>
                <c:pt idx="310">
                  <c:v>6.45</c:v>
                </c:pt>
                <c:pt idx="311">
                  <c:v>6.6609999999999996</c:v>
                </c:pt>
                <c:pt idx="312">
                  <c:v>6.8840000000000003</c:v>
                </c:pt>
                <c:pt idx="313">
                  <c:v>7.117</c:v>
                </c:pt>
                <c:pt idx="314">
                  <c:v>7.3689999999999998</c:v>
                </c:pt>
                <c:pt idx="315">
                  <c:v>7.6449999999999996</c:v>
                </c:pt>
                <c:pt idx="316">
                  <c:v>7.9340000000000002</c:v>
                </c:pt>
                <c:pt idx="317">
                  <c:v>8.2270000000000003</c:v>
                </c:pt>
                <c:pt idx="318">
                  <c:v>8.4990000000000006</c:v>
                </c:pt>
                <c:pt idx="319">
                  <c:v>8.77</c:v>
                </c:pt>
                <c:pt idx="320">
                  <c:v>9.0670000000000002</c:v>
                </c:pt>
                <c:pt idx="321">
                  <c:v>9.3940000000000001</c:v>
                </c:pt>
                <c:pt idx="322">
                  <c:v>9.7140000000000004</c:v>
                </c:pt>
                <c:pt idx="323">
                  <c:v>10.035</c:v>
                </c:pt>
                <c:pt idx="324">
                  <c:v>10.407999999999999</c:v>
                </c:pt>
                <c:pt idx="325">
                  <c:v>10.798999999999999</c:v>
                </c:pt>
                <c:pt idx="326">
                  <c:v>11.192</c:v>
                </c:pt>
                <c:pt idx="327">
                  <c:v>11.635</c:v>
                </c:pt>
                <c:pt idx="328">
                  <c:v>12.102</c:v>
                </c:pt>
                <c:pt idx="329">
                  <c:v>12.555999999999999</c:v>
                </c:pt>
                <c:pt idx="330">
                  <c:v>13.071999999999999</c:v>
                </c:pt>
                <c:pt idx="331">
                  <c:v>13.625999999999999</c:v>
                </c:pt>
                <c:pt idx="332">
                  <c:v>14.154</c:v>
                </c:pt>
                <c:pt idx="333">
                  <c:v>14.74</c:v>
                </c:pt>
                <c:pt idx="334">
                  <c:v>15.327</c:v>
                </c:pt>
                <c:pt idx="335">
                  <c:v>15.914999999999999</c:v>
                </c:pt>
                <c:pt idx="336">
                  <c:v>16.559000000000001</c:v>
                </c:pt>
                <c:pt idx="337">
                  <c:v>17.222000000000001</c:v>
                </c:pt>
                <c:pt idx="338">
                  <c:v>17.88</c:v>
                </c:pt>
                <c:pt idx="339">
                  <c:v>18.545999999999999</c:v>
                </c:pt>
                <c:pt idx="340">
                  <c:v>19.245000000000001</c:v>
                </c:pt>
                <c:pt idx="341">
                  <c:v>19.945</c:v>
                </c:pt>
                <c:pt idx="342">
                  <c:v>20.672000000000001</c:v>
                </c:pt>
                <c:pt idx="343">
                  <c:v>21.431999999999999</c:v>
                </c:pt>
                <c:pt idx="344">
                  <c:v>22.13</c:v>
                </c:pt>
                <c:pt idx="345">
                  <c:v>22.93</c:v>
                </c:pt>
                <c:pt idx="346">
                  <c:v>23.710999999999999</c:v>
                </c:pt>
                <c:pt idx="347">
                  <c:v>24.533000000000001</c:v>
                </c:pt>
                <c:pt idx="348">
                  <c:v>25.387</c:v>
                </c:pt>
                <c:pt idx="349">
                  <c:v>26.248000000000001</c:v>
                </c:pt>
                <c:pt idx="350">
                  <c:v>27.166</c:v>
                </c:pt>
                <c:pt idx="351">
                  <c:v>28.198</c:v>
                </c:pt>
                <c:pt idx="352">
                  <c:v>29.257999999999999</c:v>
                </c:pt>
                <c:pt idx="353">
                  <c:v>30.443999999999999</c:v>
                </c:pt>
                <c:pt idx="354">
                  <c:v>31.701000000000001</c:v>
                </c:pt>
                <c:pt idx="355">
                  <c:v>33.122</c:v>
                </c:pt>
                <c:pt idx="356">
                  <c:v>34.731000000000002</c:v>
                </c:pt>
                <c:pt idx="357">
                  <c:v>36.497</c:v>
                </c:pt>
                <c:pt idx="358">
                  <c:v>38.408999999999999</c:v>
                </c:pt>
                <c:pt idx="359">
                  <c:v>40.463999999999999</c:v>
                </c:pt>
                <c:pt idx="360">
                  <c:v>42.695999999999998</c:v>
                </c:pt>
                <c:pt idx="361">
                  <c:v>45.061999999999998</c:v>
                </c:pt>
                <c:pt idx="362">
                  <c:v>47.484000000000002</c:v>
                </c:pt>
                <c:pt idx="363">
                  <c:v>49.917999999999999</c:v>
                </c:pt>
                <c:pt idx="364">
                  <c:v>52.290999999999997</c:v>
                </c:pt>
                <c:pt idx="365">
                  <c:v>54.579000000000001</c:v>
                </c:pt>
                <c:pt idx="366">
                  <c:v>56.743000000000002</c:v>
                </c:pt>
                <c:pt idx="367">
                  <c:v>58.783000000000001</c:v>
                </c:pt>
                <c:pt idx="368">
                  <c:v>60.654000000000003</c:v>
                </c:pt>
                <c:pt idx="369">
                  <c:v>62.323</c:v>
                </c:pt>
                <c:pt idx="370">
                  <c:v>63.784999999999997</c:v>
                </c:pt>
                <c:pt idx="371">
                  <c:v>65.007000000000005</c:v>
                </c:pt>
                <c:pt idx="372">
                  <c:v>65.954999999999998</c:v>
                </c:pt>
                <c:pt idx="373">
                  <c:v>66.623999999999995</c:v>
                </c:pt>
                <c:pt idx="374">
                  <c:v>66.995000000000005</c:v>
                </c:pt>
                <c:pt idx="375">
                  <c:v>67.102999999999994</c:v>
                </c:pt>
                <c:pt idx="376">
                  <c:v>66.965000000000003</c:v>
                </c:pt>
                <c:pt idx="377">
                  <c:v>66.587000000000003</c:v>
                </c:pt>
                <c:pt idx="378">
                  <c:v>65.992999999999995</c:v>
                </c:pt>
                <c:pt idx="379">
                  <c:v>65.225999999999999</c:v>
                </c:pt>
                <c:pt idx="380">
                  <c:v>64.296999999999997</c:v>
                </c:pt>
                <c:pt idx="381">
                  <c:v>63.241999999999997</c:v>
                </c:pt>
                <c:pt idx="382">
                  <c:v>62.070999999999998</c:v>
                </c:pt>
                <c:pt idx="383">
                  <c:v>60.823</c:v>
                </c:pt>
                <c:pt idx="384">
                  <c:v>59.526000000000003</c:v>
                </c:pt>
                <c:pt idx="385">
                  <c:v>58.192</c:v>
                </c:pt>
                <c:pt idx="386">
                  <c:v>56.872999999999998</c:v>
                </c:pt>
                <c:pt idx="387">
                  <c:v>55.53</c:v>
                </c:pt>
                <c:pt idx="388">
                  <c:v>53.966000000000001</c:v>
                </c:pt>
                <c:pt idx="389">
                  <c:v>52.212000000000003</c:v>
                </c:pt>
                <c:pt idx="390">
                  <c:v>50.463000000000001</c:v>
                </c:pt>
                <c:pt idx="391">
                  <c:v>48.777000000000001</c:v>
                </c:pt>
                <c:pt idx="392">
                  <c:v>47.113</c:v>
                </c:pt>
                <c:pt idx="393">
                  <c:v>45.473999999999997</c:v>
                </c:pt>
                <c:pt idx="394">
                  <c:v>43.912999999999997</c:v>
                </c:pt>
                <c:pt idx="395">
                  <c:v>42.363</c:v>
                </c:pt>
                <c:pt idx="396">
                  <c:v>40.877000000000002</c:v>
                </c:pt>
                <c:pt idx="397">
                  <c:v>39.445999999999998</c:v>
                </c:pt>
                <c:pt idx="398">
                  <c:v>38.058</c:v>
                </c:pt>
                <c:pt idx="399">
                  <c:v>36.728000000000002</c:v>
                </c:pt>
                <c:pt idx="400">
                  <c:v>35.447000000000003</c:v>
                </c:pt>
                <c:pt idx="401">
                  <c:v>34.210999999999999</c:v>
                </c:pt>
                <c:pt idx="402">
                  <c:v>33.018999999999998</c:v>
                </c:pt>
                <c:pt idx="403">
                  <c:v>31.885999999999999</c:v>
                </c:pt>
                <c:pt idx="404">
                  <c:v>30.783000000000001</c:v>
                </c:pt>
                <c:pt idx="405">
                  <c:v>29.736000000000001</c:v>
                </c:pt>
                <c:pt idx="406">
                  <c:v>28.736999999999998</c:v>
                </c:pt>
                <c:pt idx="407">
                  <c:v>27.771999999999998</c:v>
                </c:pt>
                <c:pt idx="408">
                  <c:v>26.86</c:v>
                </c:pt>
                <c:pt idx="409">
                  <c:v>26.001999999999999</c:v>
                </c:pt>
                <c:pt idx="410">
                  <c:v>25.167999999999999</c:v>
                </c:pt>
                <c:pt idx="411">
                  <c:v>24.381</c:v>
                </c:pt>
                <c:pt idx="412">
                  <c:v>23.623000000000001</c:v>
                </c:pt>
                <c:pt idx="413">
                  <c:v>22.887</c:v>
                </c:pt>
                <c:pt idx="414">
                  <c:v>22.178999999999998</c:v>
                </c:pt>
                <c:pt idx="415">
                  <c:v>21.492999999999999</c:v>
                </c:pt>
                <c:pt idx="416">
                  <c:v>20.829000000000001</c:v>
                </c:pt>
                <c:pt idx="417">
                  <c:v>20.206</c:v>
                </c:pt>
                <c:pt idx="418">
                  <c:v>19.594999999999999</c:v>
                </c:pt>
                <c:pt idx="419">
                  <c:v>19.013999999999999</c:v>
                </c:pt>
                <c:pt idx="420">
                  <c:v>18.47</c:v>
                </c:pt>
                <c:pt idx="421">
                  <c:v>17.943999999999999</c:v>
                </c:pt>
                <c:pt idx="422">
                  <c:v>17.449000000000002</c:v>
                </c:pt>
                <c:pt idx="423">
                  <c:v>16.972999999999999</c:v>
                </c:pt>
                <c:pt idx="424">
                  <c:v>16.533000000000001</c:v>
                </c:pt>
                <c:pt idx="425">
                  <c:v>16.116</c:v>
                </c:pt>
                <c:pt idx="426">
                  <c:v>15.72</c:v>
                </c:pt>
                <c:pt idx="427">
                  <c:v>15.345000000000001</c:v>
                </c:pt>
                <c:pt idx="428">
                  <c:v>14.981999999999999</c:v>
                </c:pt>
                <c:pt idx="429">
                  <c:v>14.631</c:v>
                </c:pt>
                <c:pt idx="430">
                  <c:v>14.291</c:v>
                </c:pt>
                <c:pt idx="431">
                  <c:v>13.961</c:v>
                </c:pt>
                <c:pt idx="432">
                  <c:v>13.651999999999999</c:v>
                </c:pt>
                <c:pt idx="433">
                  <c:v>13.332000000000001</c:v>
                </c:pt>
                <c:pt idx="434">
                  <c:v>13.028</c:v>
                </c:pt>
                <c:pt idx="435">
                  <c:v>12.73</c:v>
                </c:pt>
                <c:pt idx="436">
                  <c:v>12.439</c:v>
                </c:pt>
                <c:pt idx="437">
                  <c:v>12.16</c:v>
                </c:pt>
                <c:pt idx="438">
                  <c:v>11.884</c:v>
                </c:pt>
                <c:pt idx="439">
                  <c:v>11.63</c:v>
                </c:pt>
                <c:pt idx="440">
                  <c:v>11.39</c:v>
                </c:pt>
                <c:pt idx="441">
                  <c:v>11.151</c:v>
                </c:pt>
                <c:pt idx="442">
                  <c:v>10.920999999999999</c:v>
                </c:pt>
                <c:pt idx="443">
                  <c:v>10.696999999999999</c:v>
                </c:pt>
                <c:pt idx="444">
                  <c:v>10.493</c:v>
                </c:pt>
                <c:pt idx="445">
                  <c:v>10.294</c:v>
                </c:pt>
                <c:pt idx="446">
                  <c:v>10.087</c:v>
                </c:pt>
                <c:pt idx="447">
                  <c:v>9.89</c:v>
                </c:pt>
                <c:pt idx="448">
                  <c:v>9.7110000000000003</c:v>
                </c:pt>
                <c:pt idx="449">
                  <c:v>9.5370000000000008</c:v>
                </c:pt>
                <c:pt idx="450">
                  <c:v>9.3680000000000003</c:v>
                </c:pt>
                <c:pt idx="451">
                  <c:v>9.1999999999999993</c:v>
                </c:pt>
                <c:pt idx="452">
                  <c:v>9.0380000000000003</c:v>
                </c:pt>
                <c:pt idx="453">
                  <c:v>8.8840000000000003</c:v>
                </c:pt>
                <c:pt idx="454">
                  <c:v>8.7390000000000008</c:v>
                </c:pt>
                <c:pt idx="455">
                  <c:v>8.6039999999999992</c:v>
                </c:pt>
                <c:pt idx="456">
                  <c:v>8.4710000000000001</c:v>
                </c:pt>
                <c:pt idx="457">
                  <c:v>8.3379999999999992</c:v>
                </c:pt>
                <c:pt idx="458">
                  <c:v>8.2100000000000009</c:v>
                </c:pt>
                <c:pt idx="459">
                  <c:v>8.0760000000000005</c:v>
                </c:pt>
                <c:pt idx="460">
                  <c:v>7.9450000000000003</c:v>
                </c:pt>
                <c:pt idx="461">
                  <c:v>7.819</c:v>
                </c:pt>
                <c:pt idx="462">
                  <c:v>7.694</c:v>
                </c:pt>
                <c:pt idx="463">
                  <c:v>7.5709999999999997</c:v>
                </c:pt>
                <c:pt idx="464">
                  <c:v>7.4569999999999999</c:v>
                </c:pt>
                <c:pt idx="465">
                  <c:v>7.3570000000000002</c:v>
                </c:pt>
                <c:pt idx="466">
                  <c:v>7.2640000000000002</c:v>
                </c:pt>
                <c:pt idx="467">
                  <c:v>7.173</c:v>
                </c:pt>
                <c:pt idx="468">
                  <c:v>7.0960000000000001</c:v>
                </c:pt>
                <c:pt idx="469">
                  <c:v>7.0250000000000004</c:v>
                </c:pt>
                <c:pt idx="470">
                  <c:v>6.9530000000000003</c:v>
                </c:pt>
                <c:pt idx="471">
                  <c:v>6.8869999999999996</c:v>
                </c:pt>
                <c:pt idx="472">
                  <c:v>6.8230000000000004</c:v>
                </c:pt>
                <c:pt idx="473">
                  <c:v>6.7629999999999999</c:v>
                </c:pt>
                <c:pt idx="474">
                  <c:v>6.7030000000000003</c:v>
                </c:pt>
                <c:pt idx="475">
                  <c:v>6.6390000000000002</c:v>
                </c:pt>
                <c:pt idx="476">
                  <c:v>6.5750000000000002</c:v>
                </c:pt>
                <c:pt idx="477">
                  <c:v>6.5129999999999999</c:v>
                </c:pt>
                <c:pt idx="478">
                  <c:v>6.4589999999999996</c:v>
                </c:pt>
                <c:pt idx="479">
                  <c:v>6.3920000000000003</c:v>
                </c:pt>
                <c:pt idx="480">
                  <c:v>6.3250000000000002</c:v>
                </c:pt>
                <c:pt idx="481">
                  <c:v>6.2610000000000001</c:v>
                </c:pt>
                <c:pt idx="482">
                  <c:v>6.2009999999999996</c:v>
                </c:pt>
                <c:pt idx="483">
                  <c:v>6.1550000000000002</c:v>
                </c:pt>
                <c:pt idx="484">
                  <c:v>6.109</c:v>
                </c:pt>
                <c:pt idx="485">
                  <c:v>6.0609999999999999</c:v>
                </c:pt>
                <c:pt idx="486">
                  <c:v>6.0270000000000001</c:v>
                </c:pt>
                <c:pt idx="487">
                  <c:v>6.0060000000000002</c:v>
                </c:pt>
                <c:pt idx="488">
                  <c:v>5.992</c:v>
                </c:pt>
                <c:pt idx="489">
                  <c:v>5.9729999999999999</c:v>
                </c:pt>
                <c:pt idx="490">
                  <c:v>5.9420000000000002</c:v>
                </c:pt>
                <c:pt idx="491">
                  <c:v>5.9119999999999999</c:v>
                </c:pt>
                <c:pt idx="492">
                  <c:v>5.8810000000000002</c:v>
                </c:pt>
                <c:pt idx="493">
                  <c:v>5.8529999999999998</c:v>
                </c:pt>
                <c:pt idx="494">
                  <c:v>5.8140000000000001</c:v>
                </c:pt>
                <c:pt idx="495">
                  <c:v>5.7679999999999998</c:v>
                </c:pt>
                <c:pt idx="496">
                  <c:v>5.7089999999999996</c:v>
                </c:pt>
                <c:pt idx="497">
                  <c:v>5.6470000000000002</c:v>
                </c:pt>
                <c:pt idx="498">
                  <c:v>5.5810000000000004</c:v>
                </c:pt>
                <c:pt idx="499">
                  <c:v>5.5179999999999998</c:v>
                </c:pt>
                <c:pt idx="500">
                  <c:v>5.4489999999999998</c:v>
                </c:pt>
                <c:pt idx="501">
                  <c:v>5.3739999999999997</c:v>
                </c:pt>
                <c:pt idx="502">
                  <c:v>5.2930000000000001</c:v>
                </c:pt>
                <c:pt idx="503">
                  <c:v>5.2140000000000004</c:v>
                </c:pt>
                <c:pt idx="504">
                  <c:v>5.1379999999999999</c:v>
                </c:pt>
                <c:pt idx="505">
                  <c:v>5.0629999999999997</c:v>
                </c:pt>
                <c:pt idx="506">
                  <c:v>4.9939999999999998</c:v>
                </c:pt>
                <c:pt idx="507">
                  <c:v>4.9349999999999996</c:v>
                </c:pt>
                <c:pt idx="508">
                  <c:v>4.8920000000000003</c:v>
                </c:pt>
                <c:pt idx="509">
                  <c:v>4.8550000000000004</c:v>
                </c:pt>
                <c:pt idx="510">
                  <c:v>4.8129999999999997</c:v>
                </c:pt>
                <c:pt idx="511">
                  <c:v>4.7869999999999999</c:v>
                </c:pt>
                <c:pt idx="512">
                  <c:v>4.7759999999999998</c:v>
                </c:pt>
                <c:pt idx="513">
                  <c:v>4.7629999999999999</c:v>
                </c:pt>
                <c:pt idx="514">
                  <c:v>4.74</c:v>
                </c:pt>
                <c:pt idx="515">
                  <c:v>4.7</c:v>
                </c:pt>
                <c:pt idx="516">
                  <c:v>4.6550000000000002</c:v>
                </c:pt>
                <c:pt idx="517">
                  <c:v>4.6130000000000004</c:v>
                </c:pt>
                <c:pt idx="518">
                  <c:v>4.5679999999999996</c:v>
                </c:pt>
                <c:pt idx="519">
                  <c:v>4.5190000000000001</c:v>
                </c:pt>
                <c:pt idx="520">
                  <c:v>4.4660000000000002</c:v>
                </c:pt>
                <c:pt idx="521">
                  <c:v>4.42</c:v>
                </c:pt>
                <c:pt idx="522">
                  <c:v>4.3730000000000002</c:v>
                </c:pt>
                <c:pt idx="523">
                  <c:v>4.3090000000000002</c:v>
                </c:pt>
                <c:pt idx="524">
                  <c:v>4.2270000000000003</c:v>
                </c:pt>
                <c:pt idx="525">
                  <c:v>4.1399999999999997</c:v>
                </c:pt>
                <c:pt idx="526">
                  <c:v>4.0679999999999996</c:v>
                </c:pt>
                <c:pt idx="527">
                  <c:v>4</c:v>
                </c:pt>
                <c:pt idx="528">
                  <c:v>3.9279999999999999</c:v>
                </c:pt>
                <c:pt idx="529">
                  <c:v>3.8559999999999999</c:v>
                </c:pt>
                <c:pt idx="530">
                  <c:v>3.7949999999999999</c:v>
                </c:pt>
                <c:pt idx="531">
                  <c:v>3.7429999999999999</c:v>
                </c:pt>
                <c:pt idx="532">
                  <c:v>3.6890000000000001</c:v>
                </c:pt>
                <c:pt idx="533">
                  <c:v>3.6379999999999999</c:v>
                </c:pt>
                <c:pt idx="534">
                  <c:v>3.5910000000000002</c:v>
                </c:pt>
                <c:pt idx="535">
                  <c:v>3.5459999999999998</c:v>
                </c:pt>
                <c:pt idx="536">
                  <c:v>3.5009999999999999</c:v>
                </c:pt>
                <c:pt idx="537">
                  <c:v>3.4510000000000001</c:v>
                </c:pt>
                <c:pt idx="538">
                  <c:v>3.39</c:v>
                </c:pt>
                <c:pt idx="539">
                  <c:v>3.3239999999999998</c:v>
                </c:pt>
                <c:pt idx="540">
                  <c:v>3.2709999999999999</c:v>
                </c:pt>
                <c:pt idx="541">
                  <c:v>3.2370000000000001</c:v>
                </c:pt>
                <c:pt idx="542">
                  <c:v>3.2160000000000002</c:v>
                </c:pt>
                <c:pt idx="543">
                  <c:v>3.1930000000000001</c:v>
                </c:pt>
                <c:pt idx="544">
                  <c:v>3.1629999999999998</c:v>
                </c:pt>
                <c:pt idx="545">
                  <c:v>3.1269999999999998</c:v>
                </c:pt>
                <c:pt idx="546">
                  <c:v>3.0870000000000002</c:v>
                </c:pt>
                <c:pt idx="547">
                  <c:v>3.0409999999999999</c:v>
                </c:pt>
                <c:pt idx="548">
                  <c:v>2.99</c:v>
                </c:pt>
                <c:pt idx="549">
                  <c:v>2.9460000000000002</c:v>
                </c:pt>
                <c:pt idx="550">
                  <c:v>2.89</c:v>
                </c:pt>
                <c:pt idx="551">
                  <c:v>2.8130000000000002</c:v>
                </c:pt>
                <c:pt idx="552">
                  <c:v>2.73</c:v>
                </c:pt>
                <c:pt idx="553">
                  <c:v>2.66</c:v>
                </c:pt>
                <c:pt idx="554">
                  <c:v>2.6</c:v>
                </c:pt>
                <c:pt idx="555">
                  <c:v>2.5499999999999998</c:v>
                </c:pt>
                <c:pt idx="556">
                  <c:v>2.5169999999999999</c:v>
                </c:pt>
                <c:pt idx="557">
                  <c:v>2.4940000000000002</c:v>
                </c:pt>
                <c:pt idx="558">
                  <c:v>2.4860000000000002</c:v>
                </c:pt>
                <c:pt idx="559">
                  <c:v>2.4830000000000001</c:v>
                </c:pt>
                <c:pt idx="560">
                  <c:v>2.4740000000000002</c:v>
                </c:pt>
                <c:pt idx="561">
                  <c:v>2.4649999999999999</c:v>
                </c:pt>
                <c:pt idx="562">
                  <c:v>2.4460000000000002</c:v>
                </c:pt>
                <c:pt idx="563">
                  <c:v>2.4119999999999999</c:v>
                </c:pt>
                <c:pt idx="564">
                  <c:v>2.38</c:v>
                </c:pt>
                <c:pt idx="565">
                  <c:v>2.355</c:v>
                </c:pt>
                <c:pt idx="566">
                  <c:v>2.3290000000000002</c:v>
                </c:pt>
                <c:pt idx="567">
                  <c:v>2.3090000000000002</c:v>
                </c:pt>
                <c:pt idx="568">
                  <c:v>2.2810000000000001</c:v>
                </c:pt>
                <c:pt idx="569">
                  <c:v>2.2429999999999999</c:v>
                </c:pt>
                <c:pt idx="570">
                  <c:v>2.2160000000000002</c:v>
                </c:pt>
                <c:pt idx="571">
                  <c:v>2.1890000000000001</c:v>
                </c:pt>
                <c:pt idx="572">
                  <c:v>2.177</c:v>
                </c:pt>
                <c:pt idx="573">
                  <c:v>2.169</c:v>
                </c:pt>
                <c:pt idx="574">
                  <c:v>2.1509999999999998</c:v>
                </c:pt>
                <c:pt idx="575">
                  <c:v>2.1269999999999998</c:v>
                </c:pt>
                <c:pt idx="576">
                  <c:v>2.0910000000000002</c:v>
                </c:pt>
                <c:pt idx="577">
                  <c:v>2.0680000000000001</c:v>
                </c:pt>
                <c:pt idx="578">
                  <c:v>2.0430000000000001</c:v>
                </c:pt>
                <c:pt idx="579">
                  <c:v>2.0190000000000001</c:v>
                </c:pt>
                <c:pt idx="580">
                  <c:v>1.9950000000000001</c:v>
                </c:pt>
                <c:pt idx="581">
                  <c:v>1.978</c:v>
                </c:pt>
                <c:pt idx="582">
                  <c:v>1.964</c:v>
                </c:pt>
                <c:pt idx="583">
                  <c:v>1.9570000000000001</c:v>
                </c:pt>
                <c:pt idx="584">
                  <c:v>1.9319999999999999</c:v>
                </c:pt>
                <c:pt idx="585">
                  <c:v>1.919</c:v>
                </c:pt>
                <c:pt idx="586">
                  <c:v>1.923</c:v>
                </c:pt>
                <c:pt idx="587">
                  <c:v>1.92</c:v>
                </c:pt>
                <c:pt idx="588">
                  <c:v>1.9159999999999999</c:v>
                </c:pt>
                <c:pt idx="589">
                  <c:v>1.907</c:v>
                </c:pt>
                <c:pt idx="590">
                  <c:v>1.8819999999999999</c:v>
                </c:pt>
                <c:pt idx="591">
                  <c:v>1.8560000000000001</c:v>
                </c:pt>
                <c:pt idx="592">
                  <c:v>1.823</c:v>
                </c:pt>
                <c:pt idx="593">
                  <c:v>1.7909999999999999</c:v>
                </c:pt>
                <c:pt idx="594">
                  <c:v>1.758</c:v>
                </c:pt>
                <c:pt idx="595">
                  <c:v>1.724</c:v>
                </c:pt>
                <c:pt idx="596">
                  <c:v>1.6950000000000001</c:v>
                </c:pt>
                <c:pt idx="597">
                  <c:v>1.66</c:v>
                </c:pt>
                <c:pt idx="598">
                  <c:v>1.63</c:v>
                </c:pt>
                <c:pt idx="599">
                  <c:v>1.603</c:v>
                </c:pt>
                <c:pt idx="600">
                  <c:v>1.581</c:v>
                </c:pt>
                <c:pt idx="601">
                  <c:v>1.5609999999999999</c:v>
                </c:pt>
                <c:pt idx="602">
                  <c:v>1.5369999999999999</c:v>
                </c:pt>
                <c:pt idx="603">
                  <c:v>1.51</c:v>
                </c:pt>
                <c:pt idx="604">
                  <c:v>1.49</c:v>
                </c:pt>
                <c:pt idx="605">
                  <c:v>1.478</c:v>
                </c:pt>
                <c:pt idx="606">
                  <c:v>1.48</c:v>
                </c:pt>
                <c:pt idx="607">
                  <c:v>1.4990000000000001</c:v>
                </c:pt>
                <c:pt idx="608">
                  <c:v>1.5249999999999999</c:v>
                </c:pt>
                <c:pt idx="609">
                  <c:v>1.542</c:v>
                </c:pt>
                <c:pt idx="610">
                  <c:v>1.5580000000000001</c:v>
                </c:pt>
                <c:pt idx="611">
                  <c:v>1.5740000000000001</c:v>
                </c:pt>
                <c:pt idx="612">
                  <c:v>1.589</c:v>
                </c:pt>
                <c:pt idx="613">
                  <c:v>1.597</c:v>
                </c:pt>
                <c:pt idx="614">
                  <c:v>1.603</c:v>
                </c:pt>
                <c:pt idx="615">
                  <c:v>1.605</c:v>
                </c:pt>
                <c:pt idx="616">
                  <c:v>1.603</c:v>
                </c:pt>
                <c:pt idx="617">
                  <c:v>1.599</c:v>
                </c:pt>
                <c:pt idx="618">
                  <c:v>1.595</c:v>
                </c:pt>
                <c:pt idx="619">
                  <c:v>1.589</c:v>
                </c:pt>
                <c:pt idx="620">
                  <c:v>1.595</c:v>
                </c:pt>
                <c:pt idx="621">
                  <c:v>1.5960000000000001</c:v>
                </c:pt>
                <c:pt idx="622">
                  <c:v>1.6</c:v>
                </c:pt>
                <c:pt idx="623">
                  <c:v>1.6040000000000001</c:v>
                </c:pt>
                <c:pt idx="624">
                  <c:v>1.599</c:v>
                </c:pt>
                <c:pt idx="625">
                  <c:v>1.5880000000000001</c:v>
                </c:pt>
                <c:pt idx="626">
                  <c:v>1.5820000000000001</c:v>
                </c:pt>
                <c:pt idx="627">
                  <c:v>1.579</c:v>
                </c:pt>
                <c:pt idx="628">
                  <c:v>1.581</c:v>
                </c:pt>
                <c:pt idx="629">
                  <c:v>1.5840000000000001</c:v>
                </c:pt>
                <c:pt idx="630">
                  <c:v>1.579</c:v>
                </c:pt>
                <c:pt idx="631">
                  <c:v>1.58</c:v>
                </c:pt>
                <c:pt idx="632">
                  <c:v>1.577</c:v>
                </c:pt>
                <c:pt idx="633">
                  <c:v>1.577</c:v>
                </c:pt>
                <c:pt idx="634">
                  <c:v>1.581</c:v>
                </c:pt>
                <c:pt idx="635">
                  <c:v>1.585</c:v>
                </c:pt>
                <c:pt idx="636">
                  <c:v>1.589</c:v>
                </c:pt>
                <c:pt idx="637">
                  <c:v>1.5940000000000001</c:v>
                </c:pt>
                <c:pt idx="638">
                  <c:v>1.601</c:v>
                </c:pt>
                <c:pt idx="639">
                  <c:v>1.6060000000000001</c:v>
                </c:pt>
                <c:pt idx="640">
                  <c:v>1.6160000000000001</c:v>
                </c:pt>
                <c:pt idx="641">
                  <c:v>1.619</c:v>
                </c:pt>
                <c:pt idx="642">
                  <c:v>1.63</c:v>
                </c:pt>
                <c:pt idx="643">
                  <c:v>1.6459999999999999</c:v>
                </c:pt>
                <c:pt idx="644">
                  <c:v>1.6559999999999999</c:v>
                </c:pt>
                <c:pt idx="645">
                  <c:v>1.667</c:v>
                </c:pt>
                <c:pt idx="646">
                  <c:v>1.681</c:v>
                </c:pt>
                <c:pt idx="647">
                  <c:v>1.6919999999999999</c:v>
                </c:pt>
                <c:pt idx="648">
                  <c:v>1.7030000000000001</c:v>
                </c:pt>
                <c:pt idx="649">
                  <c:v>1.7210000000000001</c:v>
                </c:pt>
                <c:pt idx="650">
                  <c:v>1.7390000000000001</c:v>
                </c:pt>
                <c:pt idx="651">
                  <c:v>1.7609999999999999</c:v>
                </c:pt>
                <c:pt idx="652">
                  <c:v>1.786</c:v>
                </c:pt>
                <c:pt idx="653">
                  <c:v>1.8129999999999999</c:v>
                </c:pt>
                <c:pt idx="654">
                  <c:v>1.8360000000000001</c:v>
                </c:pt>
                <c:pt idx="655">
                  <c:v>1.847</c:v>
                </c:pt>
                <c:pt idx="656">
                  <c:v>1.8480000000000001</c:v>
                </c:pt>
                <c:pt idx="657">
                  <c:v>1.8420000000000001</c:v>
                </c:pt>
                <c:pt idx="658">
                  <c:v>1.831</c:v>
                </c:pt>
                <c:pt idx="659">
                  <c:v>1.8149999999999999</c:v>
                </c:pt>
                <c:pt idx="660">
                  <c:v>1.802</c:v>
                </c:pt>
                <c:pt idx="661">
                  <c:v>1.7949999999999999</c:v>
                </c:pt>
                <c:pt idx="662">
                  <c:v>1.7849999999999999</c:v>
                </c:pt>
                <c:pt idx="663">
                  <c:v>1.774</c:v>
                </c:pt>
                <c:pt idx="664">
                  <c:v>1.76</c:v>
                </c:pt>
                <c:pt idx="665">
                  <c:v>1.76</c:v>
                </c:pt>
                <c:pt idx="666">
                  <c:v>1.7749999999999999</c:v>
                </c:pt>
                <c:pt idx="667">
                  <c:v>1.792</c:v>
                </c:pt>
                <c:pt idx="668">
                  <c:v>1.8</c:v>
                </c:pt>
                <c:pt idx="669">
                  <c:v>1.798</c:v>
                </c:pt>
                <c:pt idx="670">
                  <c:v>1.8049999999999999</c:v>
                </c:pt>
                <c:pt idx="671">
                  <c:v>1.804</c:v>
                </c:pt>
                <c:pt idx="672">
                  <c:v>1.7969999999999999</c:v>
                </c:pt>
                <c:pt idx="673">
                  <c:v>1.788</c:v>
                </c:pt>
                <c:pt idx="674">
                  <c:v>1.7729999999999999</c:v>
                </c:pt>
                <c:pt idx="675">
                  <c:v>1.77</c:v>
                </c:pt>
                <c:pt idx="676">
                  <c:v>1.7609999999999999</c:v>
                </c:pt>
                <c:pt idx="677">
                  <c:v>1.754</c:v>
                </c:pt>
                <c:pt idx="678">
                  <c:v>1.758</c:v>
                </c:pt>
                <c:pt idx="679">
                  <c:v>1.7589999999999999</c:v>
                </c:pt>
                <c:pt idx="680">
                  <c:v>1.766</c:v>
                </c:pt>
                <c:pt idx="681">
                  <c:v>1.764</c:v>
                </c:pt>
                <c:pt idx="682">
                  <c:v>1.7569999999999999</c:v>
                </c:pt>
                <c:pt idx="683">
                  <c:v>1.746</c:v>
                </c:pt>
                <c:pt idx="684">
                  <c:v>1.73</c:v>
                </c:pt>
                <c:pt idx="685">
                  <c:v>1.7130000000000001</c:v>
                </c:pt>
                <c:pt idx="686">
                  <c:v>1.6919999999999999</c:v>
                </c:pt>
                <c:pt idx="687">
                  <c:v>1.6619999999999999</c:v>
                </c:pt>
                <c:pt idx="688">
                  <c:v>1.6259999999999999</c:v>
                </c:pt>
                <c:pt idx="689">
                  <c:v>1.5940000000000001</c:v>
                </c:pt>
                <c:pt idx="690">
                  <c:v>1.5660000000000001</c:v>
                </c:pt>
                <c:pt idx="691">
                  <c:v>1.544</c:v>
                </c:pt>
                <c:pt idx="692">
                  <c:v>1.5209999999999999</c:v>
                </c:pt>
                <c:pt idx="693">
                  <c:v>1.5049999999999999</c:v>
                </c:pt>
                <c:pt idx="694">
                  <c:v>1.492</c:v>
                </c:pt>
                <c:pt idx="695">
                  <c:v>1.4790000000000001</c:v>
                </c:pt>
                <c:pt idx="696">
                  <c:v>1.464</c:v>
                </c:pt>
                <c:pt idx="697">
                  <c:v>1.4430000000000001</c:v>
                </c:pt>
                <c:pt idx="698">
                  <c:v>1.4350000000000001</c:v>
                </c:pt>
                <c:pt idx="699">
                  <c:v>1.4339999999999999</c:v>
                </c:pt>
                <c:pt idx="700">
                  <c:v>1.4359999999999999</c:v>
                </c:pt>
                <c:pt idx="701">
                  <c:v>1.4330000000000001</c:v>
                </c:pt>
                <c:pt idx="702">
                  <c:v>1.419</c:v>
                </c:pt>
                <c:pt idx="703">
                  <c:v>1.413</c:v>
                </c:pt>
                <c:pt idx="704">
                  <c:v>1.3979999999999999</c:v>
                </c:pt>
                <c:pt idx="705">
                  <c:v>1.377</c:v>
                </c:pt>
                <c:pt idx="706">
                  <c:v>1.3560000000000001</c:v>
                </c:pt>
                <c:pt idx="707">
                  <c:v>1.331</c:v>
                </c:pt>
                <c:pt idx="708">
                  <c:v>1.3009999999999999</c:v>
                </c:pt>
                <c:pt idx="709">
                  <c:v>1.2709999999999999</c:v>
                </c:pt>
                <c:pt idx="710">
                  <c:v>1.2390000000000001</c:v>
                </c:pt>
                <c:pt idx="711">
                  <c:v>1.2150000000000001</c:v>
                </c:pt>
                <c:pt idx="712">
                  <c:v>1.1779999999999999</c:v>
                </c:pt>
                <c:pt idx="713">
                  <c:v>1.137</c:v>
                </c:pt>
                <c:pt idx="714">
                  <c:v>1.1080000000000001</c:v>
                </c:pt>
                <c:pt idx="715">
                  <c:v>1.089</c:v>
                </c:pt>
                <c:pt idx="716">
                  <c:v>1.0740000000000001</c:v>
                </c:pt>
                <c:pt idx="717">
                  <c:v>1.054</c:v>
                </c:pt>
                <c:pt idx="718">
                  <c:v>1.0449999999999999</c:v>
                </c:pt>
                <c:pt idx="719">
                  <c:v>1.0629999999999999</c:v>
                </c:pt>
              </c:numCache>
            </c:numRef>
          </c:yVal>
          <c:smooth val="1"/>
          <c:extLst>
            <c:ext xmlns:c16="http://schemas.microsoft.com/office/drawing/2014/chart" uri="{C3380CC4-5D6E-409C-BE32-E72D297353CC}">
              <c16:uniqueId val="{00000000-6574-4B1D-BD11-49BDB2C45AA1}"/>
            </c:ext>
          </c:extLst>
        </c:ser>
        <c:ser>
          <c:idx val="1"/>
          <c:order val="1"/>
          <c:tx>
            <c:v>5500</c:v>
          </c:tx>
          <c:spPr>
            <a:ln w="19080" cap="rnd">
              <a:solidFill>
                <a:srgbClr val="FFC000"/>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xVal>
            <c:numRef>
              <c:f>comparison!$A$3:$A$722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comparison!$C$3:$C$722</c:f>
              <c:numCache>
                <c:formatCode>General</c:formatCode>
                <c:ptCount val="720"/>
                <c:pt idx="0">
                  <c:v>0.99199999999999999</c:v>
                </c:pt>
                <c:pt idx="1">
                  <c:v>0.97199999999999998</c:v>
                </c:pt>
                <c:pt idx="2">
                  <c:v>0.93200000000000005</c:v>
                </c:pt>
                <c:pt idx="3">
                  <c:v>0.90500000000000003</c:v>
                </c:pt>
                <c:pt idx="4">
                  <c:v>0.89500000000000002</c:v>
                </c:pt>
                <c:pt idx="5">
                  <c:v>0.88300000000000001</c:v>
                </c:pt>
                <c:pt idx="6">
                  <c:v>0.84399999999999997</c:v>
                </c:pt>
                <c:pt idx="7">
                  <c:v>0.79800000000000004</c:v>
                </c:pt>
                <c:pt idx="8">
                  <c:v>0.751</c:v>
                </c:pt>
                <c:pt idx="9">
                  <c:v>0.70399999999999996</c:v>
                </c:pt>
                <c:pt idx="10">
                  <c:v>0.66500000000000004</c:v>
                </c:pt>
                <c:pt idx="11">
                  <c:v>0.65300000000000002</c:v>
                </c:pt>
                <c:pt idx="12">
                  <c:v>0.66600000000000004</c:v>
                </c:pt>
                <c:pt idx="13">
                  <c:v>0.68100000000000005</c:v>
                </c:pt>
                <c:pt idx="14">
                  <c:v>0.68200000000000005</c:v>
                </c:pt>
                <c:pt idx="15">
                  <c:v>0.67800000000000005</c:v>
                </c:pt>
                <c:pt idx="16">
                  <c:v>0.67</c:v>
                </c:pt>
                <c:pt idx="17">
                  <c:v>0.65200000000000002</c:v>
                </c:pt>
                <c:pt idx="18">
                  <c:v>0.621</c:v>
                </c:pt>
                <c:pt idx="19">
                  <c:v>0.58299999999999996</c:v>
                </c:pt>
                <c:pt idx="20">
                  <c:v>0.53800000000000003</c:v>
                </c:pt>
                <c:pt idx="21">
                  <c:v>0.502</c:v>
                </c:pt>
                <c:pt idx="22">
                  <c:v>0.47499999999999998</c:v>
                </c:pt>
                <c:pt idx="23">
                  <c:v>0.45800000000000002</c:v>
                </c:pt>
                <c:pt idx="24">
                  <c:v>0.44800000000000001</c:v>
                </c:pt>
                <c:pt idx="25">
                  <c:v>0.44</c:v>
                </c:pt>
                <c:pt idx="26">
                  <c:v>0.44400000000000001</c:v>
                </c:pt>
                <c:pt idx="27">
                  <c:v>0.45100000000000001</c:v>
                </c:pt>
                <c:pt idx="28">
                  <c:v>0.46</c:v>
                </c:pt>
                <c:pt idx="29">
                  <c:v>0.46200000000000002</c:v>
                </c:pt>
                <c:pt idx="30">
                  <c:v>0.46300000000000002</c:v>
                </c:pt>
                <c:pt idx="31">
                  <c:v>0.45900000000000002</c:v>
                </c:pt>
                <c:pt idx="32">
                  <c:v>0.45300000000000001</c:v>
                </c:pt>
                <c:pt idx="33">
                  <c:v>0.44800000000000001</c:v>
                </c:pt>
                <c:pt idx="34">
                  <c:v>0.44500000000000001</c:v>
                </c:pt>
                <c:pt idx="35">
                  <c:v>0.44800000000000001</c:v>
                </c:pt>
                <c:pt idx="36">
                  <c:v>0.44600000000000001</c:v>
                </c:pt>
                <c:pt idx="37">
                  <c:v>0.441</c:v>
                </c:pt>
                <c:pt idx="38">
                  <c:v>0.439</c:v>
                </c:pt>
                <c:pt idx="39">
                  <c:v>0.43</c:v>
                </c:pt>
                <c:pt idx="40">
                  <c:v>0.41399999999999998</c:v>
                </c:pt>
                <c:pt idx="41">
                  <c:v>0.40100000000000002</c:v>
                </c:pt>
                <c:pt idx="42">
                  <c:v>0.38600000000000001</c:v>
                </c:pt>
                <c:pt idx="43">
                  <c:v>0.36599999999999999</c:v>
                </c:pt>
                <c:pt idx="44">
                  <c:v>0.36399999999999999</c:v>
                </c:pt>
                <c:pt idx="45">
                  <c:v>0.371</c:v>
                </c:pt>
                <c:pt idx="46">
                  <c:v>0.35899999999999999</c:v>
                </c:pt>
                <c:pt idx="47">
                  <c:v>0.34200000000000003</c:v>
                </c:pt>
                <c:pt idx="48">
                  <c:v>0.34100000000000003</c:v>
                </c:pt>
                <c:pt idx="49">
                  <c:v>0.34300000000000003</c:v>
                </c:pt>
                <c:pt idx="50">
                  <c:v>0.37</c:v>
                </c:pt>
                <c:pt idx="51">
                  <c:v>0.38900000000000001</c:v>
                </c:pt>
                <c:pt idx="52">
                  <c:v>0.39400000000000002</c:v>
                </c:pt>
                <c:pt idx="53">
                  <c:v>0.40400000000000003</c:v>
                </c:pt>
                <c:pt idx="54">
                  <c:v>0.38700000000000001</c:v>
                </c:pt>
                <c:pt idx="55">
                  <c:v>0.36499999999999999</c:v>
                </c:pt>
                <c:pt idx="56">
                  <c:v>0.35</c:v>
                </c:pt>
                <c:pt idx="57">
                  <c:v>0.34899999999999998</c:v>
                </c:pt>
                <c:pt idx="58">
                  <c:v>0.35</c:v>
                </c:pt>
                <c:pt idx="59">
                  <c:v>0.34899999999999998</c:v>
                </c:pt>
                <c:pt idx="60">
                  <c:v>0.36899999999999999</c:v>
                </c:pt>
                <c:pt idx="61">
                  <c:v>0.4</c:v>
                </c:pt>
                <c:pt idx="62">
                  <c:v>0.433</c:v>
                </c:pt>
                <c:pt idx="63">
                  <c:v>0.44400000000000001</c:v>
                </c:pt>
                <c:pt idx="64">
                  <c:v>0.45100000000000001</c:v>
                </c:pt>
                <c:pt idx="65">
                  <c:v>0.45100000000000001</c:v>
                </c:pt>
                <c:pt idx="66">
                  <c:v>0.437</c:v>
                </c:pt>
                <c:pt idx="67">
                  <c:v>0.41599999999999998</c:v>
                </c:pt>
                <c:pt idx="68">
                  <c:v>0.40799999999999997</c:v>
                </c:pt>
                <c:pt idx="69">
                  <c:v>0.40300000000000002</c:v>
                </c:pt>
                <c:pt idx="70">
                  <c:v>0.39300000000000002</c:v>
                </c:pt>
                <c:pt idx="71">
                  <c:v>0.378</c:v>
                </c:pt>
                <c:pt idx="72">
                  <c:v>0.372</c:v>
                </c:pt>
                <c:pt idx="73">
                  <c:v>0.36799999999999999</c:v>
                </c:pt>
                <c:pt idx="74">
                  <c:v>0.373</c:v>
                </c:pt>
                <c:pt idx="75">
                  <c:v>0.38500000000000001</c:v>
                </c:pt>
                <c:pt idx="76">
                  <c:v>0.39500000000000002</c:v>
                </c:pt>
                <c:pt idx="77">
                  <c:v>0.40100000000000002</c:v>
                </c:pt>
                <c:pt idx="78">
                  <c:v>0.41699999999999998</c:v>
                </c:pt>
                <c:pt idx="79">
                  <c:v>0.434</c:v>
                </c:pt>
                <c:pt idx="80">
                  <c:v>0.45200000000000001</c:v>
                </c:pt>
                <c:pt idx="81">
                  <c:v>0.46600000000000003</c:v>
                </c:pt>
                <c:pt idx="82">
                  <c:v>0.48</c:v>
                </c:pt>
                <c:pt idx="83">
                  <c:v>0.48599999999999999</c:v>
                </c:pt>
                <c:pt idx="84">
                  <c:v>0.48899999999999999</c:v>
                </c:pt>
                <c:pt idx="85">
                  <c:v>0.48699999999999999</c:v>
                </c:pt>
                <c:pt idx="86">
                  <c:v>0.49099999999999999</c:v>
                </c:pt>
                <c:pt idx="87">
                  <c:v>0.498</c:v>
                </c:pt>
                <c:pt idx="88">
                  <c:v>0.499</c:v>
                </c:pt>
                <c:pt idx="89">
                  <c:v>0.499</c:v>
                </c:pt>
                <c:pt idx="90">
                  <c:v>0.50600000000000001</c:v>
                </c:pt>
                <c:pt idx="91">
                  <c:v>0.51800000000000002</c:v>
                </c:pt>
                <c:pt idx="92">
                  <c:v>0.52200000000000002</c:v>
                </c:pt>
                <c:pt idx="93">
                  <c:v>0.52200000000000002</c:v>
                </c:pt>
                <c:pt idx="94">
                  <c:v>0.50900000000000001</c:v>
                </c:pt>
                <c:pt idx="95">
                  <c:v>0.498</c:v>
                </c:pt>
                <c:pt idx="96">
                  <c:v>0.49399999999999999</c:v>
                </c:pt>
                <c:pt idx="97">
                  <c:v>0.50600000000000001</c:v>
                </c:pt>
                <c:pt idx="98">
                  <c:v>0.53</c:v>
                </c:pt>
                <c:pt idx="99">
                  <c:v>0.55200000000000005</c:v>
                </c:pt>
                <c:pt idx="100">
                  <c:v>0.56699999999999995</c:v>
                </c:pt>
                <c:pt idx="101">
                  <c:v>0.58699999999999997</c:v>
                </c:pt>
                <c:pt idx="102">
                  <c:v>0.6</c:v>
                </c:pt>
                <c:pt idx="103">
                  <c:v>0.61199999999999999</c:v>
                </c:pt>
                <c:pt idx="104">
                  <c:v>0.61599999999999999</c:v>
                </c:pt>
                <c:pt idx="105">
                  <c:v>0.621</c:v>
                </c:pt>
                <c:pt idx="106">
                  <c:v>0.628</c:v>
                </c:pt>
                <c:pt idx="107">
                  <c:v>0.63100000000000001</c:v>
                </c:pt>
                <c:pt idx="108">
                  <c:v>0.63700000000000001</c:v>
                </c:pt>
                <c:pt idx="109">
                  <c:v>0.63700000000000001</c:v>
                </c:pt>
                <c:pt idx="110">
                  <c:v>0.623</c:v>
                </c:pt>
                <c:pt idx="111">
                  <c:v>0.60299999999999998</c:v>
                </c:pt>
                <c:pt idx="112">
                  <c:v>0.58299999999999996</c:v>
                </c:pt>
                <c:pt idx="113">
                  <c:v>0.56299999999999994</c:v>
                </c:pt>
                <c:pt idx="114">
                  <c:v>0.54100000000000004</c:v>
                </c:pt>
                <c:pt idx="115">
                  <c:v>0.52200000000000002</c:v>
                </c:pt>
                <c:pt idx="116">
                  <c:v>0.51900000000000002</c:v>
                </c:pt>
                <c:pt idx="117">
                  <c:v>0.52400000000000002</c:v>
                </c:pt>
                <c:pt idx="118">
                  <c:v>0.52800000000000002</c:v>
                </c:pt>
                <c:pt idx="119">
                  <c:v>0.53100000000000003</c:v>
                </c:pt>
                <c:pt idx="120">
                  <c:v>0.54</c:v>
                </c:pt>
                <c:pt idx="121">
                  <c:v>0.55100000000000005</c:v>
                </c:pt>
                <c:pt idx="122">
                  <c:v>0.56799999999999995</c:v>
                </c:pt>
                <c:pt idx="123">
                  <c:v>0.58699999999999997</c:v>
                </c:pt>
                <c:pt idx="124">
                  <c:v>0.60899999999999999</c:v>
                </c:pt>
                <c:pt idx="125">
                  <c:v>0.63500000000000001</c:v>
                </c:pt>
                <c:pt idx="126">
                  <c:v>0.66700000000000004</c:v>
                </c:pt>
                <c:pt idx="127">
                  <c:v>0.7</c:v>
                </c:pt>
                <c:pt idx="128">
                  <c:v>0.73399999999999999</c:v>
                </c:pt>
                <c:pt idx="129">
                  <c:v>0.76700000000000002</c:v>
                </c:pt>
                <c:pt idx="130">
                  <c:v>0.79900000000000004</c:v>
                </c:pt>
                <c:pt idx="131">
                  <c:v>0.82099999999999995</c:v>
                </c:pt>
                <c:pt idx="132">
                  <c:v>0.83499999999999996</c:v>
                </c:pt>
                <c:pt idx="133">
                  <c:v>0.83399999999999996</c:v>
                </c:pt>
                <c:pt idx="134">
                  <c:v>0.82799999999999996</c:v>
                </c:pt>
                <c:pt idx="135">
                  <c:v>0.82899999999999996</c:v>
                </c:pt>
                <c:pt idx="136">
                  <c:v>0.83199999999999996</c:v>
                </c:pt>
                <c:pt idx="137">
                  <c:v>0.84099999999999997</c:v>
                </c:pt>
                <c:pt idx="138">
                  <c:v>0.85699999999999998</c:v>
                </c:pt>
                <c:pt idx="139">
                  <c:v>0.873</c:v>
                </c:pt>
                <c:pt idx="140">
                  <c:v>0.88900000000000001</c:v>
                </c:pt>
                <c:pt idx="141">
                  <c:v>0.90100000000000002</c:v>
                </c:pt>
                <c:pt idx="142">
                  <c:v>0.91</c:v>
                </c:pt>
                <c:pt idx="143">
                  <c:v>0.91500000000000004</c:v>
                </c:pt>
                <c:pt idx="144">
                  <c:v>0.91400000000000003</c:v>
                </c:pt>
                <c:pt idx="145">
                  <c:v>0.90900000000000003</c:v>
                </c:pt>
                <c:pt idx="146">
                  <c:v>0.90500000000000003</c:v>
                </c:pt>
                <c:pt idx="147">
                  <c:v>0.90200000000000002</c:v>
                </c:pt>
                <c:pt idx="148">
                  <c:v>0.90300000000000002</c:v>
                </c:pt>
                <c:pt idx="149">
                  <c:v>0.90700000000000003</c:v>
                </c:pt>
                <c:pt idx="150">
                  <c:v>0.92</c:v>
                </c:pt>
                <c:pt idx="151">
                  <c:v>0.93</c:v>
                </c:pt>
                <c:pt idx="152">
                  <c:v>0.94099999999999995</c:v>
                </c:pt>
                <c:pt idx="153">
                  <c:v>0.95799999999999996</c:v>
                </c:pt>
                <c:pt idx="154">
                  <c:v>0.97399999999999998</c:v>
                </c:pt>
                <c:pt idx="155">
                  <c:v>0.995</c:v>
                </c:pt>
                <c:pt idx="156">
                  <c:v>1.0129999999999999</c:v>
                </c:pt>
                <c:pt idx="157">
                  <c:v>1.0329999999999999</c:v>
                </c:pt>
                <c:pt idx="158">
                  <c:v>1.0529999999999999</c:v>
                </c:pt>
                <c:pt idx="159">
                  <c:v>1.0720000000000001</c:v>
                </c:pt>
                <c:pt idx="160">
                  <c:v>1.0860000000000001</c:v>
                </c:pt>
                <c:pt idx="161">
                  <c:v>1.093</c:v>
                </c:pt>
                <c:pt idx="162">
                  <c:v>1.0960000000000001</c:v>
                </c:pt>
                <c:pt idx="163">
                  <c:v>1.103</c:v>
                </c:pt>
                <c:pt idx="164">
                  <c:v>1.111</c:v>
                </c:pt>
                <c:pt idx="165">
                  <c:v>1.1120000000000001</c:v>
                </c:pt>
                <c:pt idx="166">
                  <c:v>1.107</c:v>
                </c:pt>
                <c:pt idx="167">
                  <c:v>1.099</c:v>
                </c:pt>
                <c:pt idx="168">
                  <c:v>1.0900000000000001</c:v>
                </c:pt>
                <c:pt idx="169">
                  <c:v>1.077</c:v>
                </c:pt>
                <c:pt idx="170">
                  <c:v>1.0649999999999999</c:v>
                </c:pt>
                <c:pt idx="171">
                  <c:v>1.06</c:v>
                </c:pt>
                <c:pt idx="172">
                  <c:v>1.0620000000000001</c:v>
                </c:pt>
                <c:pt idx="173">
                  <c:v>1.0669999999999999</c:v>
                </c:pt>
                <c:pt idx="174">
                  <c:v>1.0820000000000001</c:v>
                </c:pt>
                <c:pt idx="175">
                  <c:v>1.107</c:v>
                </c:pt>
                <c:pt idx="176">
                  <c:v>1.135</c:v>
                </c:pt>
                <c:pt idx="177">
                  <c:v>1.1559999999999999</c:v>
                </c:pt>
                <c:pt idx="178">
                  <c:v>1.179</c:v>
                </c:pt>
                <c:pt idx="179">
                  <c:v>1.2090000000000001</c:v>
                </c:pt>
                <c:pt idx="180">
                  <c:v>1.2390000000000001</c:v>
                </c:pt>
                <c:pt idx="181">
                  <c:v>1.2629999999999999</c:v>
                </c:pt>
                <c:pt idx="182">
                  <c:v>1.286</c:v>
                </c:pt>
                <c:pt idx="183">
                  <c:v>1.3069999999999999</c:v>
                </c:pt>
                <c:pt idx="184">
                  <c:v>1.3220000000000001</c:v>
                </c:pt>
                <c:pt idx="185">
                  <c:v>1.331</c:v>
                </c:pt>
                <c:pt idx="186">
                  <c:v>1.3380000000000001</c:v>
                </c:pt>
                <c:pt idx="187">
                  <c:v>1.341</c:v>
                </c:pt>
                <c:pt idx="188">
                  <c:v>1.339</c:v>
                </c:pt>
                <c:pt idx="189">
                  <c:v>1.3280000000000001</c:v>
                </c:pt>
                <c:pt idx="190">
                  <c:v>1.3160000000000001</c:v>
                </c:pt>
                <c:pt idx="191">
                  <c:v>1.306</c:v>
                </c:pt>
                <c:pt idx="192">
                  <c:v>1.304</c:v>
                </c:pt>
                <c:pt idx="193">
                  <c:v>1.3</c:v>
                </c:pt>
                <c:pt idx="194">
                  <c:v>1.2949999999999999</c:v>
                </c:pt>
                <c:pt idx="195">
                  <c:v>1.296</c:v>
                </c:pt>
                <c:pt idx="196">
                  <c:v>1.3009999999999999</c:v>
                </c:pt>
                <c:pt idx="197">
                  <c:v>1.3029999999999999</c:v>
                </c:pt>
                <c:pt idx="198">
                  <c:v>1.3</c:v>
                </c:pt>
                <c:pt idx="199">
                  <c:v>1.2989999999999999</c:v>
                </c:pt>
                <c:pt idx="200">
                  <c:v>1.3</c:v>
                </c:pt>
                <c:pt idx="201">
                  <c:v>1.3009999999999999</c:v>
                </c:pt>
                <c:pt idx="202">
                  <c:v>1.302</c:v>
                </c:pt>
                <c:pt idx="203">
                  <c:v>1.3009999999999999</c:v>
                </c:pt>
                <c:pt idx="204">
                  <c:v>1.3049999999999999</c:v>
                </c:pt>
                <c:pt idx="205">
                  <c:v>1.3140000000000001</c:v>
                </c:pt>
                <c:pt idx="206">
                  <c:v>1.327</c:v>
                </c:pt>
                <c:pt idx="207">
                  <c:v>1.343</c:v>
                </c:pt>
                <c:pt idx="208">
                  <c:v>1.3640000000000001</c:v>
                </c:pt>
                <c:pt idx="209">
                  <c:v>1.3919999999999999</c:v>
                </c:pt>
                <c:pt idx="210">
                  <c:v>1.427</c:v>
                </c:pt>
                <c:pt idx="211">
                  <c:v>1.464</c:v>
                </c:pt>
                <c:pt idx="212">
                  <c:v>1.502</c:v>
                </c:pt>
                <c:pt idx="213">
                  <c:v>1.5369999999999999</c:v>
                </c:pt>
                <c:pt idx="214">
                  <c:v>1.57</c:v>
                </c:pt>
                <c:pt idx="215">
                  <c:v>1.5980000000000001</c:v>
                </c:pt>
                <c:pt idx="216">
                  <c:v>1.625</c:v>
                </c:pt>
                <c:pt idx="217">
                  <c:v>1.6439999999999999</c:v>
                </c:pt>
                <c:pt idx="218">
                  <c:v>1.657</c:v>
                </c:pt>
                <c:pt idx="219">
                  <c:v>1.6619999999999999</c:v>
                </c:pt>
                <c:pt idx="220">
                  <c:v>1.663</c:v>
                </c:pt>
                <c:pt idx="221">
                  <c:v>1.659</c:v>
                </c:pt>
                <c:pt idx="222">
                  <c:v>1.6519999999999999</c:v>
                </c:pt>
                <c:pt idx="223">
                  <c:v>1.6419999999999999</c:v>
                </c:pt>
                <c:pt idx="224">
                  <c:v>1.631</c:v>
                </c:pt>
                <c:pt idx="225">
                  <c:v>1.6240000000000001</c:v>
                </c:pt>
                <c:pt idx="226">
                  <c:v>1.6240000000000001</c:v>
                </c:pt>
                <c:pt idx="227">
                  <c:v>1.6339999999999999</c:v>
                </c:pt>
                <c:pt idx="228">
                  <c:v>1.6439999999999999</c:v>
                </c:pt>
                <c:pt idx="229">
                  <c:v>1.6539999999999999</c:v>
                </c:pt>
                <c:pt idx="230">
                  <c:v>1.6679999999999999</c:v>
                </c:pt>
                <c:pt idx="231">
                  <c:v>1.6819999999999999</c:v>
                </c:pt>
                <c:pt idx="232">
                  <c:v>1.6859999999999999</c:v>
                </c:pt>
                <c:pt idx="233">
                  <c:v>1.6830000000000001</c:v>
                </c:pt>
                <c:pt idx="234">
                  <c:v>1.6819999999999999</c:v>
                </c:pt>
                <c:pt idx="235">
                  <c:v>1.6759999999999999</c:v>
                </c:pt>
                <c:pt idx="236">
                  <c:v>1.669</c:v>
                </c:pt>
                <c:pt idx="237">
                  <c:v>1.677</c:v>
                </c:pt>
                <c:pt idx="238">
                  <c:v>1.696</c:v>
                </c:pt>
                <c:pt idx="239">
                  <c:v>1.71</c:v>
                </c:pt>
                <c:pt idx="240">
                  <c:v>1.7130000000000001</c:v>
                </c:pt>
                <c:pt idx="241">
                  <c:v>1.702</c:v>
                </c:pt>
                <c:pt idx="242">
                  <c:v>1.728</c:v>
                </c:pt>
                <c:pt idx="243">
                  <c:v>1.7649999999999999</c:v>
                </c:pt>
                <c:pt idx="244">
                  <c:v>1.802</c:v>
                </c:pt>
                <c:pt idx="245">
                  <c:v>1.8380000000000001</c:v>
                </c:pt>
                <c:pt idx="246">
                  <c:v>1.861</c:v>
                </c:pt>
                <c:pt idx="247">
                  <c:v>1.881</c:v>
                </c:pt>
                <c:pt idx="248">
                  <c:v>1.9039999999999999</c:v>
                </c:pt>
                <c:pt idx="249">
                  <c:v>1.9370000000000001</c:v>
                </c:pt>
                <c:pt idx="250">
                  <c:v>1.9730000000000001</c:v>
                </c:pt>
                <c:pt idx="251">
                  <c:v>2.0089999999999999</c:v>
                </c:pt>
                <c:pt idx="252">
                  <c:v>2.0190000000000001</c:v>
                </c:pt>
                <c:pt idx="253">
                  <c:v>2.0169999999999999</c:v>
                </c:pt>
                <c:pt idx="254">
                  <c:v>2.0219999999999998</c:v>
                </c:pt>
                <c:pt idx="255">
                  <c:v>2.0569999999999999</c:v>
                </c:pt>
                <c:pt idx="256">
                  <c:v>2.0670000000000002</c:v>
                </c:pt>
                <c:pt idx="257">
                  <c:v>2.0920000000000001</c:v>
                </c:pt>
                <c:pt idx="258">
                  <c:v>2.1339999999999999</c:v>
                </c:pt>
                <c:pt idx="259">
                  <c:v>2.1579999999999999</c:v>
                </c:pt>
                <c:pt idx="260">
                  <c:v>2.1669999999999998</c:v>
                </c:pt>
                <c:pt idx="261">
                  <c:v>2.181</c:v>
                </c:pt>
                <c:pt idx="262">
                  <c:v>2.2010000000000001</c:v>
                </c:pt>
                <c:pt idx="263">
                  <c:v>2.234</c:v>
                </c:pt>
                <c:pt idx="264">
                  <c:v>2.2650000000000001</c:v>
                </c:pt>
                <c:pt idx="265">
                  <c:v>2.2989999999999999</c:v>
                </c:pt>
                <c:pt idx="266">
                  <c:v>2.3330000000000002</c:v>
                </c:pt>
                <c:pt idx="267">
                  <c:v>2.363</c:v>
                </c:pt>
                <c:pt idx="268">
                  <c:v>2.3980000000000001</c:v>
                </c:pt>
                <c:pt idx="269">
                  <c:v>2.4300000000000002</c:v>
                </c:pt>
                <c:pt idx="270">
                  <c:v>2.468</c:v>
                </c:pt>
                <c:pt idx="271">
                  <c:v>2.512</c:v>
                </c:pt>
                <c:pt idx="272">
                  <c:v>2.569</c:v>
                </c:pt>
                <c:pt idx="273">
                  <c:v>2.6219999999999999</c:v>
                </c:pt>
                <c:pt idx="274">
                  <c:v>2.6640000000000001</c:v>
                </c:pt>
                <c:pt idx="275">
                  <c:v>2.7040000000000002</c:v>
                </c:pt>
                <c:pt idx="276">
                  <c:v>2.7410000000000001</c:v>
                </c:pt>
                <c:pt idx="277">
                  <c:v>2.7829999999999999</c:v>
                </c:pt>
                <c:pt idx="278">
                  <c:v>2.835</c:v>
                </c:pt>
                <c:pt idx="279">
                  <c:v>2.895</c:v>
                </c:pt>
                <c:pt idx="280">
                  <c:v>2.9569999999999999</c:v>
                </c:pt>
                <c:pt idx="281">
                  <c:v>3.0259999999999998</c:v>
                </c:pt>
                <c:pt idx="282">
                  <c:v>3.1070000000000002</c:v>
                </c:pt>
                <c:pt idx="283">
                  <c:v>3.1859999999999999</c:v>
                </c:pt>
                <c:pt idx="284">
                  <c:v>3.2639999999999998</c:v>
                </c:pt>
                <c:pt idx="285">
                  <c:v>3.3370000000000002</c:v>
                </c:pt>
                <c:pt idx="286">
                  <c:v>3.419</c:v>
                </c:pt>
                <c:pt idx="287">
                  <c:v>3.5179999999999998</c:v>
                </c:pt>
                <c:pt idx="288">
                  <c:v>3.629</c:v>
                </c:pt>
                <c:pt idx="289">
                  <c:v>3.7349999999999999</c:v>
                </c:pt>
                <c:pt idx="290">
                  <c:v>3.8319999999999999</c:v>
                </c:pt>
                <c:pt idx="291">
                  <c:v>3.923</c:v>
                </c:pt>
                <c:pt idx="292">
                  <c:v>4.024</c:v>
                </c:pt>
                <c:pt idx="293">
                  <c:v>4.1399999999999997</c:v>
                </c:pt>
                <c:pt idx="294">
                  <c:v>4.26</c:v>
                </c:pt>
                <c:pt idx="295">
                  <c:v>4.3769999999999998</c:v>
                </c:pt>
                <c:pt idx="296">
                  <c:v>4.4889999999999999</c:v>
                </c:pt>
                <c:pt idx="297">
                  <c:v>4.5960000000000001</c:v>
                </c:pt>
                <c:pt idx="298">
                  <c:v>4.7110000000000003</c:v>
                </c:pt>
                <c:pt idx="299">
                  <c:v>4.84</c:v>
                </c:pt>
                <c:pt idx="300">
                  <c:v>4.984</c:v>
                </c:pt>
                <c:pt idx="301">
                  <c:v>5.13</c:v>
                </c:pt>
                <c:pt idx="302">
                  <c:v>5.2670000000000003</c:v>
                </c:pt>
                <c:pt idx="303">
                  <c:v>5.41</c:v>
                </c:pt>
                <c:pt idx="304">
                  <c:v>5.5880000000000001</c:v>
                </c:pt>
                <c:pt idx="305">
                  <c:v>5.7770000000000001</c:v>
                </c:pt>
                <c:pt idx="306">
                  <c:v>5.9539999999999997</c:v>
                </c:pt>
                <c:pt idx="307">
                  <c:v>6.1189999999999998</c:v>
                </c:pt>
                <c:pt idx="308">
                  <c:v>6.3010000000000002</c:v>
                </c:pt>
                <c:pt idx="309">
                  <c:v>6.52</c:v>
                </c:pt>
                <c:pt idx="310">
                  <c:v>6.7539999999999996</c:v>
                </c:pt>
                <c:pt idx="311">
                  <c:v>6.9859999999999998</c:v>
                </c:pt>
                <c:pt idx="312">
                  <c:v>7.2240000000000002</c:v>
                </c:pt>
                <c:pt idx="313">
                  <c:v>7.4749999999999996</c:v>
                </c:pt>
                <c:pt idx="314">
                  <c:v>7.7320000000000002</c:v>
                </c:pt>
                <c:pt idx="315">
                  <c:v>8.0090000000000003</c:v>
                </c:pt>
                <c:pt idx="316">
                  <c:v>8.3030000000000008</c:v>
                </c:pt>
                <c:pt idx="317">
                  <c:v>8.57</c:v>
                </c:pt>
                <c:pt idx="318">
                  <c:v>8.85</c:v>
                </c:pt>
                <c:pt idx="319">
                  <c:v>9.2059999999999995</c:v>
                </c:pt>
                <c:pt idx="320">
                  <c:v>9.5690000000000008</c:v>
                </c:pt>
                <c:pt idx="321">
                  <c:v>9.8940000000000001</c:v>
                </c:pt>
                <c:pt idx="322">
                  <c:v>10.268000000000001</c:v>
                </c:pt>
                <c:pt idx="323">
                  <c:v>10.69</c:v>
                </c:pt>
                <c:pt idx="324">
                  <c:v>11.097</c:v>
                </c:pt>
                <c:pt idx="325">
                  <c:v>11.573</c:v>
                </c:pt>
                <c:pt idx="326">
                  <c:v>12.016</c:v>
                </c:pt>
                <c:pt idx="327">
                  <c:v>12.445</c:v>
                </c:pt>
                <c:pt idx="328">
                  <c:v>13.021000000000001</c:v>
                </c:pt>
                <c:pt idx="329">
                  <c:v>13.532</c:v>
                </c:pt>
                <c:pt idx="330">
                  <c:v>14.051</c:v>
                </c:pt>
                <c:pt idx="331">
                  <c:v>14.614000000000001</c:v>
                </c:pt>
                <c:pt idx="332">
                  <c:v>15.15</c:v>
                </c:pt>
                <c:pt idx="333">
                  <c:v>15.819000000000001</c:v>
                </c:pt>
                <c:pt idx="334">
                  <c:v>16.417999999999999</c:v>
                </c:pt>
                <c:pt idx="335">
                  <c:v>17.044</c:v>
                </c:pt>
                <c:pt idx="336">
                  <c:v>17.724</c:v>
                </c:pt>
                <c:pt idx="337">
                  <c:v>18.434000000000001</c:v>
                </c:pt>
                <c:pt idx="338">
                  <c:v>19.181999999999999</c:v>
                </c:pt>
                <c:pt idx="339">
                  <c:v>19.89</c:v>
                </c:pt>
                <c:pt idx="340">
                  <c:v>20.588999999999999</c:v>
                </c:pt>
                <c:pt idx="341">
                  <c:v>21.411999999999999</c:v>
                </c:pt>
                <c:pt idx="342">
                  <c:v>22.131</c:v>
                </c:pt>
                <c:pt idx="343">
                  <c:v>22.920999999999999</c:v>
                </c:pt>
                <c:pt idx="344">
                  <c:v>23.582000000000001</c:v>
                </c:pt>
                <c:pt idx="345">
                  <c:v>24.376000000000001</c:v>
                </c:pt>
                <c:pt idx="346">
                  <c:v>25.120999999999999</c:v>
                </c:pt>
                <c:pt idx="347">
                  <c:v>25.837</c:v>
                </c:pt>
                <c:pt idx="348">
                  <c:v>26.53</c:v>
                </c:pt>
                <c:pt idx="349">
                  <c:v>27.177</c:v>
                </c:pt>
                <c:pt idx="350">
                  <c:v>27.925000000000001</c:v>
                </c:pt>
                <c:pt idx="351">
                  <c:v>28.544</c:v>
                </c:pt>
                <c:pt idx="352">
                  <c:v>29.173999999999999</c:v>
                </c:pt>
                <c:pt idx="353">
                  <c:v>29.734999999999999</c:v>
                </c:pt>
                <c:pt idx="354">
                  <c:v>30.350999999999999</c:v>
                </c:pt>
                <c:pt idx="355">
                  <c:v>30.957999999999998</c:v>
                </c:pt>
                <c:pt idx="356">
                  <c:v>31.509</c:v>
                </c:pt>
                <c:pt idx="357">
                  <c:v>32.140999999999998</c:v>
                </c:pt>
                <c:pt idx="358">
                  <c:v>32.807000000000002</c:v>
                </c:pt>
                <c:pt idx="359">
                  <c:v>33.576999999999998</c:v>
                </c:pt>
                <c:pt idx="360">
                  <c:v>34.433</c:v>
                </c:pt>
                <c:pt idx="361">
                  <c:v>35.406999999999996</c:v>
                </c:pt>
                <c:pt idx="362">
                  <c:v>36.526000000000003</c:v>
                </c:pt>
                <c:pt idx="363">
                  <c:v>37.831000000000003</c:v>
                </c:pt>
                <c:pt idx="364">
                  <c:v>39.299999999999997</c:v>
                </c:pt>
                <c:pt idx="365">
                  <c:v>40.899000000000001</c:v>
                </c:pt>
                <c:pt idx="366">
                  <c:v>42.62</c:v>
                </c:pt>
                <c:pt idx="367">
                  <c:v>44.429000000000002</c:v>
                </c:pt>
                <c:pt idx="368">
                  <c:v>46.274000000000001</c:v>
                </c:pt>
                <c:pt idx="369">
                  <c:v>48.122</c:v>
                </c:pt>
                <c:pt idx="370">
                  <c:v>49.962000000000003</c:v>
                </c:pt>
                <c:pt idx="371">
                  <c:v>51.753999999999998</c:v>
                </c:pt>
                <c:pt idx="372">
                  <c:v>53.454000000000001</c:v>
                </c:pt>
                <c:pt idx="373">
                  <c:v>55.051000000000002</c:v>
                </c:pt>
                <c:pt idx="374">
                  <c:v>56.503</c:v>
                </c:pt>
                <c:pt idx="375">
                  <c:v>57.804000000000002</c:v>
                </c:pt>
                <c:pt idx="376">
                  <c:v>58.91</c:v>
                </c:pt>
                <c:pt idx="377">
                  <c:v>59.832999999999998</c:v>
                </c:pt>
                <c:pt idx="378">
                  <c:v>60.523000000000003</c:v>
                </c:pt>
                <c:pt idx="379">
                  <c:v>60.993000000000002</c:v>
                </c:pt>
                <c:pt idx="380">
                  <c:v>61.244</c:v>
                </c:pt>
                <c:pt idx="381">
                  <c:v>61.253999999999998</c:v>
                </c:pt>
                <c:pt idx="382">
                  <c:v>61.055</c:v>
                </c:pt>
                <c:pt idx="383">
                  <c:v>60.606999999999999</c:v>
                </c:pt>
                <c:pt idx="384">
                  <c:v>59.993000000000002</c:v>
                </c:pt>
                <c:pt idx="385">
                  <c:v>59.152000000000001</c:v>
                </c:pt>
                <c:pt idx="386">
                  <c:v>58.177</c:v>
                </c:pt>
                <c:pt idx="387">
                  <c:v>57.045000000000002</c:v>
                </c:pt>
                <c:pt idx="388">
                  <c:v>55.795999999999999</c:v>
                </c:pt>
                <c:pt idx="389">
                  <c:v>54.473999999999997</c:v>
                </c:pt>
                <c:pt idx="390">
                  <c:v>53.066000000000003</c:v>
                </c:pt>
                <c:pt idx="391">
                  <c:v>51.616</c:v>
                </c:pt>
                <c:pt idx="392">
                  <c:v>50.125</c:v>
                </c:pt>
                <c:pt idx="393">
                  <c:v>48.637</c:v>
                </c:pt>
                <c:pt idx="394">
                  <c:v>47.12</c:v>
                </c:pt>
                <c:pt idx="395">
                  <c:v>45.634999999999998</c:v>
                </c:pt>
                <c:pt idx="396">
                  <c:v>44.16</c:v>
                </c:pt>
                <c:pt idx="397">
                  <c:v>42.726999999999997</c:v>
                </c:pt>
                <c:pt idx="398">
                  <c:v>41.317</c:v>
                </c:pt>
                <c:pt idx="399">
                  <c:v>39.936999999999998</c:v>
                </c:pt>
                <c:pt idx="400">
                  <c:v>38.625</c:v>
                </c:pt>
                <c:pt idx="401">
                  <c:v>37.332999999999998</c:v>
                </c:pt>
                <c:pt idx="402">
                  <c:v>36.109000000000002</c:v>
                </c:pt>
                <c:pt idx="403">
                  <c:v>34.912999999999997</c:v>
                </c:pt>
                <c:pt idx="404">
                  <c:v>33.764000000000003</c:v>
                </c:pt>
                <c:pt idx="405">
                  <c:v>32.664000000000001</c:v>
                </c:pt>
                <c:pt idx="406">
                  <c:v>31.596</c:v>
                </c:pt>
                <c:pt idx="407">
                  <c:v>30.584</c:v>
                </c:pt>
                <c:pt idx="408">
                  <c:v>29.587</c:v>
                </c:pt>
                <c:pt idx="409">
                  <c:v>28.646999999999998</c:v>
                </c:pt>
                <c:pt idx="410">
                  <c:v>27.744</c:v>
                </c:pt>
                <c:pt idx="411">
                  <c:v>26.872</c:v>
                </c:pt>
                <c:pt idx="412">
                  <c:v>26.042000000000002</c:v>
                </c:pt>
                <c:pt idx="413">
                  <c:v>25.225000000000001</c:v>
                </c:pt>
                <c:pt idx="414">
                  <c:v>24.457999999999998</c:v>
                </c:pt>
                <c:pt idx="415">
                  <c:v>23.706</c:v>
                </c:pt>
                <c:pt idx="416">
                  <c:v>22.992999999999999</c:v>
                </c:pt>
                <c:pt idx="417">
                  <c:v>22.309000000000001</c:v>
                </c:pt>
                <c:pt idx="418">
                  <c:v>21.646000000000001</c:v>
                </c:pt>
                <c:pt idx="419">
                  <c:v>21.033000000000001</c:v>
                </c:pt>
                <c:pt idx="420">
                  <c:v>20.434999999999999</c:v>
                </c:pt>
                <c:pt idx="421">
                  <c:v>19.875</c:v>
                </c:pt>
                <c:pt idx="422">
                  <c:v>19.346</c:v>
                </c:pt>
                <c:pt idx="423">
                  <c:v>18.84</c:v>
                </c:pt>
                <c:pt idx="424">
                  <c:v>18.361000000000001</c:v>
                </c:pt>
                <c:pt idx="425">
                  <c:v>17.895</c:v>
                </c:pt>
                <c:pt idx="426">
                  <c:v>17.452000000000002</c:v>
                </c:pt>
                <c:pt idx="427">
                  <c:v>17.015000000000001</c:v>
                </c:pt>
                <c:pt idx="428">
                  <c:v>16.588000000000001</c:v>
                </c:pt>
                <c:pt idx="429">
                  <c:v>16.167999999999999</c:v>
                </c:pt>
                <c:pt idx="430">
                  <c:v>15.763999999999999</c:v>
                </c:pt>
                <c:pt idx="431">
                  <c:v>15.375999999999999</c:v>
                </c:pt>
                <c:pt idx="432">
                  <c:v>15.000999999999999</c:v>
                </c:pt>
                <c:pt idx="433">
                  <c:v>14.638999999999999</c:v>
                </c:pt>
                <c:pt idx="434">
                  <c:v>14.298</c:v>
                </c:pt>
                <c:pt idx="435">
                  <c:v>13.97</c:v>
                </c:pt>
                <c:pt idx="436">
                  <c:v>13.664</c:v>
                </c:pt>
                <c:pt idx="437">
                  <c:v>13.369</c:v>
                </c:pt>
                <c:pt idx="438">
                  <c:v>13.086</c:v>
                </c:pt>
                <c:pt idx="439">
                  <c:v>12.804</c:v>
                </c:pt>
                <c:pt idx="440">
                  <c:v>12.529</c:v>
                </c:pt>
                <c:pt idx="441">
                  <c:v>12.271000000000001</c:v>
                </c:pt>
                <c:pt idx="442">
                  <c:v>12.02</c:v>
                </c:pt>
                <c:pt idx="443">
                  <c:v>11.772</c:v>
                </c:pt>
                <c:pt idx="444">
                  <c:v>11.534000000000001</c:v>
                </c:pt>
                <c:pt idx="445">
                  <c:v>11.308</c:v>
                </c:pt>
                <c:pt idx="446">
                  <c:v>11.089</c:v>
                </c:pt>
                <c:pt idx="447">
                  <c:v>10.885999999999999</c:v>
                </c:pt>
                <c:pt idx="448">
                  <c:v>10.699</c:v>
                </c:pt>
                <c:pt idx="449">
                  <c:v>10.518000000000001</c:v>
                </c:pt>
                <c:pt idx="450">
                  <c:v>10.349</c:v>
                </c:pt>
                <c:pt idx="451">
                  <c:v>10.191000000000001</c:v>
                </c:pt>
                <c:pt idx="452">
                  <c:v>10.034000000000001</c:v>
                </c:pt>
                <c:pt idx="453">
                  <c:v>9.8680000000000003</c:v>
                </c:pt>
                <c:pt idx="454">
                  <c:v>9.6999999999999993</c:v>
                </c:pt>
                <c:pt idx="455">
                  <c:v>9.5359999999999996</c:v>
                </c:pt>
                <c:pt idx="456">
                  <c:v>9.3710000000000004</c:v>
                </c:pt>
                <c:pt idx="457">
                  <c:v>9.2070000000000007</c:v>
                </c:pt>
                <c:pt idx="458">
                  <c:v>9.0419999999999998</c:v>
                </c:pt>
                <c:pt idx="459">
                  <c:v>8.8940000000000001</c:v>
                </c:pt>
                <c:pt idx="460">
                  <c:v>8.7750000000000004</c:v>
                </c:pt>
                <c:pt idx="461">
                  <c:v>8.6609999999999996</c:v>
                </c:pt>
                <c:pt idx="462">
                  <c:v>8.5440000000000005</c:v>
                </c:pt>
                <c:pt idx="463">
                  <c:v>8.4220000000000006</c:v>
                </c:pt>
                <c:pt idx="464">
                  <c:v>8.3070000000000004</c:v>
                </c:pt>
                <c:pt idx="465">
                  <c:v>8.1999999999999993</c:v>
                </c:pt>
                <c:pt idx="466">
                  <c:v>8.0850000000000009</c:v>
                </c:pt>
                <c:pt idx="467">
                  <c:v>7.9710000000000001</c:v>
                </c:pt>
                <c:pt idx="468">
                  <c:v>7.8579999999999997</c:v>
                </c:pt>
                <c:pt idx="469">
                  <c:v>7.7480000000000002</c:v>
                </c:pt>
                <c:pt idx="470">
                  <c:v>7.6440000000000001</c:v>
                </c:pt>
                <c:pt idx="471">
                  <c:v>7.5519999999999996</c:v>
                </c:pt>
                <c:pt idx="472">
                  <c:v>7.4749999999999996</c:v>
                </c:pt>
                <c:pt idx="473">
                  <c:v>7.4</c:v>
                </c:pt>
                <c:pt idx="474">
                  <c:v>7.3209999999999997</c:v>
                </c:pt>
                <c:pt idx="475">
                  <c:v>7.2519999999999998</c:v>
                </c:pt>
                <c:pt idx="476">
                  <c:v>7.1829999999999998</c:v>
                </c:pt>
                <c:pt idx="477">
                  <c:v>7.1120000000000001</c:v>
                </c:pt>
                <c:pt idx="478">
                  <c:v>7.0419999999999998</c:v>
                </c:pt>
                <c:pt idx="479">
                  <c:v>6.9729999999999999</c:v>
                </c:pt>
                <c:pt idx="480">
                  <c:v>6.9</c:v>
                </c:pt>
                <c:pt idx="481">
                  <c:v>6.8230000000000004</c:v>
                </c:pt>
                <c:pt idx="482">
                  <c:v>6.7549999999999999</c:v>
                </c:pt>
                <c:pt idx="483">
                  <c:v>6.694</c:v>
                </c:pt>
                <c:pt idx="484">
                  <c:v>6.63</c:v>
                </c:pt>
                <c:pt idx="485">
                  <c:v>6.5650000000000004</c:v>
                </c:pt>
                <c:pt idx="486">
                  <c:v>6.5019999999999998</c:v>
                </c:pt>
                <c:pt idx="487">
                  <c:v>6.4459999999999997</c:v>
                </c:pt>
                <c:pt idx="488">
                  <c:v>6.391</c:v>
                </c:pt>
                <c:pt idx="489">
                  <c:v>6.3390000000000004</c:v>
                </c:pt>
                <c:pt idx="490">
                  <c:v>6.2869999999999999</c:v>
                </c:pt>
                <c:pt idx="491">
                  <c:v>6.2309999999999999</c:v>
                </c:pt>
                <c:pt idx="492">
                  <c:v>6.1749999999999998</c:v>
                </c:pt>
                <c:pt idx="493">
                  <c:v>6.12</c:v>
                </c:pt>
                <c:pt idx="494">
                  <c:v>6.0709999999999997</c:v>
                </c:pt>
                <c:pt idx="495">
                  <c:v>6.0220000000000002</c:v>
                </c:pt>
                <c:pt idx="496">
                  <c:v>5.9749999999999996</c:v>
                </c:pt>
                <c:pt idx="497">
                  <c:v>5.92</c:v>
                </c:pt>
                <c:pt idx="498">
                  <c:v>5.8639999999999999</c:v>
                </c:pt>
                <c:pt idx="499">
                  <c:v>5.8040000000000003</c:v>
                </c:pt>
                <c:pt idx="500">
                  <c:v>5.7549999999999999</c:v>
                </c:pt>
                <c:pt idx="501">
                  <c:v>5.7009999999999996</c:v>
                </c:pt>
                <c:pt idx="502">
                  <c:v>5.6349999999999998</c:v>
                </c:pt>
                <c:pt idx="503">
                  <c:v>5.569</c:v>
                </c:pt>
                <c:pt idx="504">
                  <c:v>5.5069999999999997</c:v>
                </c:pt>
                <c:pt idx="505">
                  <c:v>5.4470000000000001</c:v>
                </c:pt>
                <c:pt idx="506">
                  <c:v>5.383</c:v>
                </c:pt>
                <c:pt idx="507">
                  <c:v>5.3179999999999996</c:v>
                </c:pt>
                <c:pt idx="508">
                  <c:v>5.2560000000000002</c:v>
                </c:pt>
                <c:pt idx="509">
                  <c:v>5.1909999999999998</c:v>
                </c:pt>
                <c:pt idx="510">
                  <c:v>5.1280000000000001</c:v>
                </c:pt>
                <c:pt idx="511">
                  <c:v>5.0629999999999997</c:v>
                </c:pt>
                <c:pt idx="512">
                  <c:v>4.9980000000000002</c:v>
                </c:pt>
                <c:pt idx="513">
                  <c:v>4.9340000000000002</c:v>
                </c:pt>
                <c:pt idx="514">
                  <c:v>4.8680000000000003</c:v>
                </c:pt>
                <c:pt idx="515">
                  <c:v>4.8019999999999996</c:v>
                </c:pt>
                <c:pt idx="516">
                  <c:v>4.7370000000000001</c:v>
                </c:pt>
                <c:pt idx="517">
                  <c:v>4.6689999999999996</c:v>
                </c:pt>
                <c:pt idx="518">
                  <c:v>4.5960000000000001</c:v>
                </c:pt>
                <c:pt idx="519">
                  <c:v>4.5190000000000001</c:v>
                </c:pt>
                <c:pt idx="520">
                  <c:v>4.444</c:v>
                </c:pt>
                <c:pt idx="521">
                  <c:v>4.3739999999999997</c:v>
                </c:pt>
                <c:pt idx="522">
                  <c:v>4.3079999999999998</c:v>
                </c:pt>
                <c:pt idx="523">
                  <c:v>4.2450000000000001</c:v>
                </c:pt>
                <c:pt idx="524">
                  <c:v>4.1760000000000002</c:v>
                </c:pt>
                <c:pt idx="525">
                  <c:v>4.1050000000000004</c:v>
                </c:pt>
                <c:pt idx="526">
                  <c:v>4.0339999999999998</c:v>
                </c:pt>
                <c:pt idx="527">
                  <c:v>3.9609999999999999</c:v>
                </c:pt>
                <c:pt idx="528">
                  <c:v>3.8860000000000001</c:v>
                </c:pt>
                <c:pt idx="529">
                  <c:v>3.8140000000000001</c:v>
                </c:pt>
                <c:pt idx="530">
                  <c:v>3.7429999999999999</c:v>
                </c:pt>
                <c:pt idx="531">
                  <c:v>3.6709999999999998</c:v>
                </c:pt>
                <c:pt idx="532">
                  <c:v>3.6019999999999999</c:v>
                </c:pt>
                <c:pt idx="533">
                  <c:v>3.532</c:v>
                </c:pt>
                <c:pt idx="534">
                  <c:v>3.464</c:v>
                </c:pt>
                <c:pt idx="535">
                  <c:v>3.4009999999999998</c:v>
                </c:pt>
                <c:pt idx="536">
                  <c:v>3.34</c:v>
                </c:pt>
                <c:pt idx="537">
                  <c:v>3.286</c:v>
                </c:pt>
                <c:pt idx="538">
                  <c:v>3.2389999999999999</c:v>
                </c:pt>
                <c:pt idx="539">
                  <c:v>3.1909999999999998</c:v>
                </c:pt>
                <c:pt idx="540">
                  <c:v>3.137</c:v>
                </c:pt>
                <c:pt idx="541">
                  <c:v>3.0819999999999999</c:v>
                </c:pt>
                <c:pt idx="542">
                  <c:v>3.02</c:v>
                </c:pt>
                <c:pt idx="543">
                  <c:v>2.96</c:v>
                </c:pt>
                <c:pt idx="544">
                  <c:v>2.9060000000000001</c:v>
                </c:pt>
                <c:pt idx="545">
                  <c:v>2.86</c:v>
                </c:pt>
                <c:pt idx="546">
                  <c:v>2.8119999999999998</c:v>
                </c:pt>
                <c:pt idx="547">
                  <c:v>2.7570000000000001</c:v>
                </c:pt>
                <c:pt idx="548">
                  <c:v>2.7010000000000001</c:v>
                </c:pt>
                <c:pt idx="549">
                  <c:v>2.65</c:v>
                </c:pt>
                <c:pt idx="550">
                  <c:v>2.6040000000000001</c:v>
                </c:pt>
                <c:pt idx="551">
                  <c:v>2.5590000000000002</c:v>
                </c:pt>
                <c:pt idx="552">
                  <c:v>2.5209999999999999</c:v>
                </c:pt>
                <c:pt idx="553">
                  <c:v>2.4990000000000001</c:v>
                </c:pt>
                <c:pt idx="554">
                  <c:v>2.4769999999999999</c:v>
                </c:pt>
                <c:pt idx="555">
                  <c:v>2.4489999999999998</c:v>
                </c:pt>
                <c:pt idx="556">
                  <c:v>2.4129999999999998</c:v>
                </c:pt>
                <c:pt idx="557">
                  <c:v>2.367</c:v>
                </c:pt>
                <c:pt idx="558">
                  <c:v>2.31</c:v>
                </c:pt>
                <c:pt idx="559">
                  <c:v>2.2450000000000001</c:v>
                </c:pt>
                <c:pt idx="560">
                  <c:v>2.1739999999999999</c:v>
                </c:pt>
                <c:pt idx="561">
                  <c:v>2.1110000000000002</c:v>
                </c:pt>
                <c:pt idx="562">
                  <c:v>2.0499999999999998</c:v>
                </c:pt>
                <c:pt idx="563">
                  <c:v>1.99</c:v>
                </c:pt>
                <c:pt idx="564">
                  <c:v>1.9410000000000001</c:v>
                </c:pt>
                <c:pt idx="565">
                  <c:v>1.909</c:v>
                </c:pt>
                <c:pt idx="566">
                  <c:v>1.8979999999999999</c:v>
                </c:pt>
                <c:pt idx="567">
                  <c:v>1.899</c:v>
                </c:pt>
                <c:pt idx="568">
                  <c:v>1.909</c:v>
                </c:pt>
                <c:pt idx="569">
                  <c:v>1.9319999999999999</c:v>
                </c:pt>
                <c:pt idx="570">
                  <c:v>1.9590000000000001</c:v>
                </c:pt>
                <c:pt idx="571">
                  <c:v>1.9790000000000001</c:v>
                </c:pt>
                <c:pt idx="572">
                  <c:v>1.978</c:v>
                </c:pt>
                <c:pt idx="573">
                  <c:v>1.972</c:v>
                </c:pt>
                <c:pt idx="574">
                  <c:v>1.958</c:v>
                </c:pt>
                <c:pt idx="575">
                  <c:v>1.9330000000000001</c:v>
                </c:pt>
                <c:pt idx="576">
                  <c:v>1.8979999999999999</c:v>
                </c:pt>
                <c:pt idx="577">
                  <c:v>1.8620000000000001</c:v>
                </c:pt>
                <c:pt idx="578">
                  <c:v>1.821</c:v>
                </c:pt>
                <c:pt idx="579">
                  <c:v>1.7709999999999999</c:v>
                </c:pt>
                <c:pt idx="580">
                  <c:v>1.724</c:v>
                </c:pt>
                <c:pt idx="581">
                  <c:v>1.6910000000000001</c:v>
                </c:pt>
                <c:pt idx="582">
                  <c:v>1.659</c:v>
                </c:pt>
                <c:pt idx="583">
                  <c:v>1.6279999999999999</c:v>
                </c:pt>
                <c:pt idx="584">
                  <c:v>1.6020000000000001</c:v>
                </c:pt>
                <c:pt idx="585">
                  <c:v>1.579</c:v>
                </c:pt>
                <c:pt idx="586">
                  <c:v>1.5589999999999999</c:v>
                </c:pt>
                <c:pt idx="587">
                  <c:v>1.5429999999999999</c:v>
                </c:pt>
                <c:pt idx="588">
                  <c:v>1.53</c:v>
                </c:pt>
                <c:pt idx="589">
                  <c:v>1.5229999999999999</c:v>
                </c:pt>
                <c:pt idx="590">
                  <c:v>1.516</c:v>
                </c:pt>
                <c:pt idx="591">
                  <c:v>1.5089999999999999</c:v>
                </c:pt>
                <c:pt idx="592">
                  <c:v>1.506</c:v>
                </c:pt>
                <c:pt idx="593">
                  <c:v>1.5069999999999999</c:v>
                </c:pt>
                <c:pt idx="594">
                  <c:v>1.5089999999999999</c:v>
                </c:pt>
                <c:pt idx="595">
                  <c:v>1.508</c:v>
                </c:pt>
                <c:pt idx="596">
                  <c:v>1.51</c:v>
                </c:pt>
                <c:pt idx="597">
                  <c:v>1.51</c:v>
                </c:pt>
                <c:pt idx="598">
                  <c:v>1.4970000000000001</c:v>
                </c:pt>
                <c:pt idx="599">
                  <c:v>1.4830000000000001</c:v>
                </c:pt>
                <c:pt idx="600">
                  <c:v>1.466</c:v>
                </c:pt>
                <c:pt idx="601">
                  <c:v>1.4490000000000001</c:v>
                </c:pt>
                <c:pt idx="602">
                  <c:v>1.4319999999999999</c:v>
                </c:pt>
                <c:pt idx="603">
                  <c:v>1.419</c:v>
                </c:pt>
                <c:pt idx="604">
                  <c:v>1.4079999999999999</c:v>
                </c:pt>
                <c:pt idx="605">
                  <c:v>1.389</c:v>
                </c:pt>
                <c:pt idx="606">
                  <c:v>1.3759999999999999</c:v>
                </c:pt>
                <c:pt idx="607">
                  <c:v>1.371</c:v>
                </c:pt>
                <c:pt idx="608">
                  <c:v>1.3680000000000001</c:v>
                </c:pt>
                <c:pt idx="609">
                  <c:v>1.367</c:v>
                </c:pt>
                <c:pt idx="610">
                  <c:v>1.3640000000000001</c:v>
                </c:pt>
                <c:pt idx="611">
                  <c:v>1.367</c:v>
                </c:pt>
                <c:pt idx="612">
                  <c:v>1.3720000000000001</c:v>
                </c:pt>
                <c:pt idx="613">
                  <c:v>1.3759999999999999</c:v>
                </c:pt>
                <c:pt idx="614">
                  <c:v>1.3759999999999999</c:v>
                </c:pt>
                <c:pt idx="615">
                  <c:v>1.371</c:v>
                </c:pt>
                <c:pt idx="616">
                  <c:v>1.371</c:v>
                </c:pt>
                <c:pt idx="617">
                  <c:v>1.3680000000000001</c:v>
                </c:pt>
                <c:pt idx="618">
                  <c:v>1.3620000000000001</c:v>
                </c:pt>
                <c:pt idx="619">
                  <c:v>1.3560000000000001</c:v>
                </c:pt>
                <c:pt idx="620">
                  <c:v>1.355</c:v>
                </c:pt>
                <c:pt idx="621">
                  <c:v>1.353</c:v>
                </c:pt>
                <c:pt idx="622">
                  <c:v>1.361</c:v>
                </c:pt>
                <c:pt idx="623">
                  <c:v>1.3759999999999999</c:v>
                </c:pt>
                <c:pt idx="624">
                  <c:v>1.391</c:v>
                </c:pt>
                <c:pt idx="625">
                  <c:v>1.4039999999999999</c:v>
                </c:pt>
                <c:pt idx="626">
                  <c:v>1.42</c:v>
                </c:pt>
                <c:pt idx="627">
                  <c:v>1.4379999999999999</c:v>
                </c:pt>
                <c:pt idx="628">
                  <c:v>1.452</c:v>
                </c:pt>
                <c:pt idx="629">
                  <c:v>1.46</c:v>
                </c:pt>
                <c:pt idx="630">
                  <c:v>1.464</c:v>
                </c:pt>
                <c:pt idx="631">
                  <c:v>1.4670000000000001</c:v>
                </c:pt>
                <c:pt idx="632">
                  <c:v>1.468</c:v>
                </c:pt>
                <c:pt idx="633">
                  <c:v>1.462</c:v>
                </c:pt>
                <c:pt idx="634">
                  <c:v>1.4510000000000001</c:v>
                </c:pt>
                <c:pt idx="635">
                  <c:v>1.4359999999999999</c:v>
                </c:pt>
                <c:pt idx="636">
                  <c:v>1.4259999999999999</c:v>
                </c:pt>
                <c:pt idx="637">
                  <c:v>1.427</c:v>
                </c:pt>
                <c:pt idx="638">
                  <c:v>1.4319999999999999</c:v>
                </c:pt>
                <c:pt idx="639">
                  <c:v>1.444</c:v>
                </c:pt>
                <c:pt idx="640">
                  <c:v>1.46</c:v>
                </c:pt>
                <c:pt idx="641">
                  <c:v>1.478</c:v>
                </c:pt>
                <c:pt idx="642">
                  <c:v>1.4950000000000001</c:v>
                </c:pt>
                <c:pt idx="643">
                  <c:v>1.504</c:v>
                </c:pt>
                <c:pt idx="644">
                  <c:v>1.5089999999999999</c:v>
                </c:pt>
                <c:pt idx="645">
                  <c:v>1.5129999999999999</c:v>
                </c:pt>
                <c:pt idx="646">
                  <c:v>1.518</c:v>
                </c:pt>
                <c:pt idx="647">
                  <c:v>1.524</c:v>
                </c:pt>
                <c:pt idx="648">
                  <c:v>1.5329999999999999</c:v>
                </c:pt>
                <c:pt idx="649">
                  <c:v>1.542</c:v>
                </c:pt>
                <c:pt idx="650">
                  <c:v>1.5529999999999999</c:v>
                </c:pt>
                <c:pt idx="651">
                  <c:v>1.5640000000000001</c:v>
                </c:pt>
                <c:pt idx="652">
                  <c:v>1.5669999999999999</c:v>
                </c:pt>
                <c:pt idx="653">
                  <c:v>1.5649999999999999</c:v>
                </c:pt>
                <c:pt idx="654">
                  <c:v>1.5669999999999999</c:v>
                </c:pt>
                <c:pt idx="655">
                  <c:v>1.5720000000000001</c:v>
                </c:pt>
                <c:pt idx="656">
                  <c:v>1.5660000000000001</c:v>
                </c:pt>
                <c:pt idx="657">
                  <c:v>1.5449999999999999</c:v>
                </c:pt>
                <c:pt idx="658">
                  <c:v>1.5409999999999999</c:v>
                </c:pt>
                <c:pt idx="659">
                  <c:v>1.544</c:v>
                </c:pt>
                <c:pt idx="660">
                  <c:v>1.53</c:v>
                </c:pt>
                <c:pt idx="661">
                  <c:v>1.508</c:v>
                </c:pt>
                <c:pt idx="662">
                  <c:v>1.504</c:v>
                </c:pt>
                <c:pt idx="663">
                  <c:v>1.5149999999999999</c:v>
                </c:pt>
                <c:pt idx="664">
                  <c:v>1.5009999999999999</c:v>
                </c:pt>
                <c:pt idx="665">
                  <c:v>1.4870000000000001</c:v>
                </c:pt>
                <c:pt idx="666">
                  <c:v>1.496</c:v>
                </c:pt>
                <c:pt idx="667">
                  <c:v>1.5089999999999999</c:v>
                </c:pt>
                <c:pt idx="668">
                  <c:v>1.5</c:v>
                </c:pt>
                <c:pt idx="669">
                  <c:v>1.4810000000000001</c:v>
                </c:pt>
                <c:pt idx="670">
                  <c:v>1.47</c:v>
                </c:pt>
                <c:pt idx="671">
                  <c:v>1.45</c:v>
                </c:pt>
                <c:pt idx="672">
                  <c:v>1.419</c:v>
                </c:pt>
                <c:pt idx="673">
                  <c:v>1.393</c:v>
                </c:pt>
                <c:pt idx="674">
                  <c:v>1.3759999999999999</c:v>
                </c:pt>
                <c:pt idx="675">
                  <c:v>1.359</c:v>
                </c:pt>
                <c:pt idx="676">
                  <c:v>1.339</c:v>
                </c:pt>
                <c:pt idx="677">
                  <c:v>1.3260000000000001</c:v>
                </c:pt>
                <c:pt idx="678">
                  <c:v>1.3140000000000001</c:v>
                </c:pt>
                <c:pt idx="679">
                  <c:v>1.3</c:v>
                </c:pt>
                <c:pt idx="680">
                  <c:v>1.284</c:v>
                </c:pt>
                <c:pt idx="681">
                  <c:v>1.2669999999999999</c:v>
                </c:pt>
                <c:pt idx="682">
                  <c:v>1.2569999999999999</c:v>
                </c:pt>
                <c:pt idx="683">
                  <c:v>1.2490000000000001</c:v>
                </c:pt>
                <c:pt idx="684">
                  <c:v>1.24</c:v>
                </c:pt>
                <c:pt idx="685">
                  <c:v>1.234</c:v>
                </c:pt>
                <c:pt idx="686">
                  <c:v>1.232</c:v>
                </c:pt>
                <c:pt idx="687">
                  <c:v>1.228</c:v>
                </c:pt>
                <c:pt idx="688">
                  <c:v>1.2230000000000001</c:v>
                </c:pt>
                <c:pt idx="689">
                  <c:v>1.2190000000000001</c:v>
                </c:pt>
                <c:pt idx="690">
                  <c:v>1.2130000000000001</c:v>
                </c:pt>
                <c:pt idx="691">
                  <c:v>1.2</c:v>
                </c:pt>
                <c:pt idx="692">
                  <c:v>1.1830000000000001</c:v>
                </c:pt>
                <c:pt idx="693">
                  <c:v>1.169</c:v>
                </c:pt>
                <c:pt idx="694">
                  <c:v>1.153</c:v>
                </c:pt>
                <c:pt idx="695">
                  <c:v>1.133</c:v>
                </c:pt>
                <c:pt idx="696">
                  <c:v>1.1180000000000001</c:v>
                </c:pt>
                <c:pt idx="697">
                  <c:v>1.109</c:v>
                </c:pt>
                <c:pt idx="698">
                  <c:v>1.101</c:v>
                </c:pt>
                <c:pt idx="699">
                  <c:v>1.0940000000000001</c:v>
                </c:pt>
                <c:pt idx="700">
                  <c:v>1.091</c:v>
                </c:pt>
                <c:pt idx="701">
                  <c:v>1.0920000000000001</c:v>
                </c:pt>
                <c:pt idx="702">
                  <c:v>1.0940000000000001</c:v>
                </c:pt>
                <c:pt idx="703">
                  <c:v>1.0860000000000001</c:v>
                </c:pt>
                <c:pt idx="704">
                  <c:v>1.077</c:v>
                </c:pt>
                <c:pt idx="705">
                  <c:v>1.0649999999999999</c:v>
                </c:pt>
                <c:pt idx="706">
                  <c:v>1.05</c:v>
                </c:pt>
                <c:pt idx="707">
                  <c:v>1.0349999999999999</c:v>
                </c:pt>
                <c:pt idx="708">
                  <c:v>1.0289999999999999</c:v>
                </c:pt>
                <c:pt idx="709">
                  <c:v>1.0229999999999999</c:v>
                </c:pt>
                <c:pt idx="710">
                  <c:v>1.014</c:v>
                </c:pt>
                <c:pt idx="711">
                  <c:v>1.004</c:v>
                </c:pt>
                <c:pt idx="712">
                  <c:v>1.002</c:v>
                </c:pt>
                <c:pt idx="713">
                  <c:v>1.0029999999999999</c:v>
                </c:pt>
                <c:pt idx="714">
                  <c:v>0.998</c:v>
                </c:pt>
                <c:pt idx="715">
                  <c:v>0.98799999999999999</c:v>
                </c:pt>
                <c:pt idx="716">
                  <c:v>0.98499999999999999</c:v>
                </c:pt>
                <c:pt idx="717">
                  <c:v>0.997</c:v>
                </c:pt>
                <c:pt idx="718">
                  <c:v>1.006</c:v>
                </c:pt>
                <c:pt idx="719">
                  <c:v>1.0049999999999999</c:v>
                </c:pt>
              </c:numCache>
            </c:numRef>
          </c:yVal>
          <c:smooth val="1"/>
          <c:extLst>
            <c:ext xmlns:c16="http://schemas.microsoft.com/office/drawing/2014/chart" uri="{C3380CC4-5D6E-409C-BE32-E72D297353CC}">
              <c16:uniqueId val="{00000001-6574-4B1D-BD11-49BDB2C45AA1}"/>
            </c:ext>
          </c:extLst>
        </c:ser>
        <c:ser>
          <c:idx val="2"/>
          <c:order val="2"/>
          <c:tx>
            <c:v>4500</c:v>
          </c:tx>
          <c:spPr>
            <a:ln w="19080" cap="rnd">
              <a:solidFill>
                <a:srgbClr val="ED7D31"/>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xVal>
            <c:numRef>
              <c:f>comparison!$A$3:$A$722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comparison!$D$3:$D$722</c:f>
              <c:numCache>
                <c:formatCode>General</c:formatCode>
                <c:ptCount val="720"/>
                <c:pt idx="0">
                  <c:v>0.90500000000000003</c:v>
                </c:pt>
                <c:pt idx="1">
                  <c:v>0.89100000000000001</c:v>
                </c:pt>
                <c:pt idx="2">
                  <c:v>0.89100000000000001</c:v>
                </c:pt>
                <c:pt idx="3">
                  <c:v>0.878</c:v>
                </c:pt>
                <c:pt idx="4">
                  <c:v>0.85699999999999998</c:v>
                </c:pt>
                <c:pt idx="5">
                  <c:v>0.82799999999999996</c:v>
                </c:pt>
                <c:pt idx="6">
                  <c:v>0.79500000000000004</c:v>
                </c:pt>
                <c:pt idx="7">
                  <c:v>0.76300000000000001</c:v>
                </c:pt>
                <c:pt idx="8">
                  <c:v>0.74</c:v>
                </c:pt>
                <c:pt idx="9">
                  <c:v>0.72799999999999998</c:v>
                </c:pt>
                <c:pt idx="10">
                  <c:v>0.72</c:v>
                </c:pt>
                <c:pt idx="11">
                  <c:v>0.71</c:v>
                </c:pt>
                <c:pt idx="12">
                  <c:v>0.70299999999999996</c:v>
                </c:pt>
                <c:pt idx="13">
                  <c:v>0.69599999999999995</c:v>
                </c:pt>
                <c:pt idx="14">
                  <c:v>0.69099999999999995</c:v>
                </c:pt>
                <c:pt idx="15">
                  <c:v>0.69699999999999995</c:v>
                </c:pt>
                <c:pt idx="16">
                  <c:v>0.70199999999999996</c:v>
                </c:pt>
                <c:pt idx="17">
                  <c:v>0.71499999999999997</c:v>
                </c:pt>
                <c:pt idx="18">
                  <c:v>0.72399999999999998</c:v>
                </c:pt>
                <c:pt idx="19">
                  <c:v>0.73199999999999998</c:v>
                </c:pt>
                <c:pt idx="20">
                  <c:v>0.73199999999999998</c:v>
                </c:pt>
                <c:pt idx="21">
                  <c:v>0.73</c:v>
                </c:pt>
                <c:pt idx="22">
                  <c:v>0.72799999999999998</c:v>
                </c:pt>
                <c:pt idx="23">
                  <c:v>0.72699999999999998</c:v>
                </c:pt>
                <c:pt idx="24">
                  <c:v>0.72699999999999998</c:v>
                </c:pt>
                <c:pt idx="25">
                  <c:v>0.73099999999999998</c:v>
                </c:pt>
                <c:pt idx="26">
                  <c:v>0.73799999999999999</c:v>
                </c:pt>
                <c:pt idx="27">
                  <c:v>0.73699999999999999</c:v>
                </c:pt>
                <c:pt idx="28">
                  <c:v>0.72599999999999998</c:v>
                </c:pt>
                <c:pt idx="29">
                  <c:v>0.70899999999999996</c:v>
                </c:pt>
                <c:pt idx="30">
                  <c:v>0.69799999999999995</c:v>
                </c:pt>
                <c:pt idx="31">
                  <c:v>0.69599999999999995</c:v>
                </c:pt>
                <c:pt idx="32">
                  <c:v>0.69399999999999995</c:v>
                </c:pt>
                <c:pt idx="33">
                  <c:v>0.69099999999999995</c:v>
                </c:pt>
                <c:pt idx="34">
                  <c:v>0.69799999999999995</c:v>
                </c:pt>
                <c:pt idx="35">
                  <c:v>0.69799999999999995</c:v>
                </c:pt>
                <c:pt idx="36">
                  <c:v>0.69499999999999995</c:v>
                </c:pt>
                <c:pt idx="37">
                  <c:v>0.68500000000000005</c:v>
                </c:pt>
                <c:pt idx="38">
                  <c:v>0.68200000000000005</c:v>
                </c:pt>
                <c:pt idx="39">
                  <c:v>0.68799999999999994</c:v>
                </c:pt>
                <c:pt idx="40">
                  <c:v>0.70899999999999996</c:v>
                </c:pt>
                <c:pt idx="41">
                  <c:v>0.746</c:v>
                </c:pt>
                <c:pt idx="42">
                  <c:v>0.748</c:v>
                </c:pt>
                <c:pt idx="43">
                  <c:v>0.71899999999999997</c:v>
                </c:pt>
                <c:pt idx="44">
                  <c:v>0.72</c:v>
                </c:pt>
                <c:pt idx="45">
                  <c:v>0.73699999999999999</c:v>
                </c:pt>
                <c:pt idx="46">
                  <c:v>0.73799999999999999</c:v>
                </c:pt>
                <c:pt idx="47">
                  <c:v>0.749</c:v>
                </c:pt>
                <c:pt idx="48">
                  <c:v>0.752</c:v>
                </c:pt>
                <c:pt idx="49">
                  <c:v>0.73099999999999998</c:v>
                </c:pt>
                <c:pt idx="50">
                  <c:v>0.73099999999999998</c:v>
                </c:pt>
                <c:pt idx="51">
                  <c:v>0.74</c:v>
                </c:pt>
                <c:pt idx="52">
                  <c:v>0.73699999999999999</c:v>
                </c:pt>
                <c:pt idx="53">
                  <c:v>0.75</c:v>
                </c:pt>
                <c:pt idx="54">
                  <c:v>0.753</c:v>
                </c:pt>
                <c:pt idx="55">
                  <c:v>0.747</c:v>
                </c:pt>
                <c:pt idx="56">
                  <c:v>0.754</c:v>
                </c:pt>
                <c:pt idx="57">
                  <c:v>0.753</c:v>
                </c:pt>
                <c:pt idx="58">
                  <c:v>0.755</c:v>
                </c:pt>
                <c:pt idx="59">
                  <c:v>0.753</c:v>
                </c:pt>
                <c:pt idx="60">
                  <c:v>0.749</c:v>
                </c:pt>
                <c:pt idx="61">
                  <c:v>0.745</c:v>
                </c:pt>
                <c:pt idx="62">
                  <c:v>0.753</c:v>
                </c:pt>
                <c:pt idx="63">
                  <c:v>0.76300000000000001</c:v>
                </c:pt>
                <c:pt idx="64">
                  <c:v>0.77800000000000002</c:v>
                </c:pt>
                <c:pt idx="65">
                  <c:v>0.78100000000000003</c:v>
                </c:pt>
                <c:pt idx="66">
                  <c:v>0.77800000000000002</c:v>
                </c:pt>
                <c:pt idx="67">
                  <c:v>0.78800000000000003</c:v>
                </c:pt>
                <c:pt idx="68">
                  <c:v>0.79800000000000004</c:v>
                </c:pt>
                <c:pt idx="69">
                  <c:v>0.79600000000000004</c:v>
                </c:pt>
                <c:pt idx="70">
                  <c:v>0.77900000000000003</c:v>
                </c:pt>
                <c:pt idx="71">
                  <c:v>0.76800000000000002</c:v>
                </c:pt>
                <c:pt idx="72">
                  <c:v>0.77</c:v>
                </c:pt>
                <c:pt idx="73">
                  <c:v>0.77300000000000002</c:v>
                </c:pt>
                <c:pt idx="74">
                  <c:v>0.77700000000000002</c:v>
                </c:pt>
                <c:pt idx="75">
                  <c:v>0.77200000000000002</c:v>
                </c:pt>
                <c:pt idx="76">
                  <c:v>0.77100000000000002</c:v>
                </c:pt>
                <c:pt idx="77">
                  <c:v>0.77900000000000003</c:v>
                </c:pt>
                <c:pt idx="78">
                  <c:v>0.78100000000000003</c:v>
                </c:pt>
                <c:pt idx="79">
                  <c:v>0.79</c:v>
                </c:pt>
                <c:pt idx="80">
                  <c:v>0.79500000000000004</c:v>
                </c:pt>
                <c:pt idx="81">
                  <c:v>0.80400000000000005</c:v>
                </c:pt>
                <c:pt idx="82">
                  <c:v>0.80800000000000005</c:v>
                </c:pt>
                <c:pt idx="83">
                  <c:v>0.81</c:v>
                </c:pt>
                <c:pt idx="84">
                  <c:v>0.80700000000000005</c:v>
                </c:pt>
                <c:pt idx="85">
                  <c:v>0.80700000000000005</c:v>
                </c:pt>
                <c:pt idx="86">
                  <c:v>0.80300000000000005</c:v>
                </c:pt>
                <c:pt idx="87">
                  <c:v>0.80200000000000005</c:v>
                </c:pt>
                <c:pt idx="88">
                  <c:v>0.80200000000000005</c:v>
                </c:pt>
                <c:pt idx="89">
                  <c:v>0.80100000000000005</c:v>
                </c:pt>
                <c:pt idx="90">
                  <c:v>0.79800000000000004</c:v>
                </c:pt>
                <c:pt idx="91">
                  <c:v>0.79500000000000004</c:v>
                </c:pt>
                <c:pt idx="92">
                  <c:v>0.79200000000000004</c:v>
                </c:pt>
                <c:pt idx="93">
                  <c:v>0.79500000000000004</c:v>
                </c:pt>
                <c:pt idx="94">
                  <c:v>0.79800000000000004</c:v>
                </c:pt>
                <c:pt idx="95">
                  <c:v>0.80300000000000005</c:v>
                </c:pt>
                <c:pt idx="96">
                  <c:v>0.80800000000000005</c:v>
                </c:pt>
                <c:pt idx="97">
                  <c:v>0.81799999999999995</c:v>
                </c:pt>
                <c:pt idx="98">
                  <c:v>0.82599999999999996</c:v>
                </c:pt>
                <c:pt idx="99">
                  <c:v>0.83099999999999996</c:v>
                </c:pt>
                <c:pt idx="100">
                  <c:v>0.83799999999999997</c:v>
                </c:pt>
                <c:pt idx="101">
                  <c:v>0.84599999999999997</c:v>
                </c:pt>
                <c:pt idx="102">
                  <c:v>0.85099999999999998</c:v>
                </c:pt>
                <c:pt idx="103">
                  <c:v>0.85599999999999998</c:v>
                </c:pt>
                <c:pt idx="104">
                  <c:v>0.85699999999999998</c:v>
                </c:pt>
                <c:pt idx="105">
                  <c:v>0.86</c:v>
                </c:pt>
                <c:pt idx="106">
                  <c:v>0.86</c:v>
                </c:pt>
                <c:pt idx="107">
                  <c:v>0.85599999999999998</c:v>
                </c:pt>
                <c:pt idx="108">
                  <c:v>0.85299999999999998</c:v>
                </c:pt>
                <c:pt idx="109">
                  <c:v>0.85099999999999998</c:v>
                </c:pt>
                <c:pt idx="110">
                  <c:v>0.85399999999999998</c:v>
                </c:pt>
                <c:pt idx="111">
                  <c:v>0.86199999999999999</c:v>
                </c:pt>
                <c:pt idx="112">
                  <c:v>0.86699999999999999</c:v>
                </c:pt>
                <c:pt idx="113">
                  <c:v>0.874</c:v>
                </c:pt>
                <c:pt idx="114">
                  <c:v>0.879</c:v>
                </c:pt>
                <c:pt idx="115">
                  <c:v>0.877</c:v>
                </c:pt>
                <c:pt idx="116">
                  <c:v>0.873</c:v>
                </c:pt>
                <c:pt idx="117">
                  <c:v>0.872</c:v>
                </c:pt>
                <c:pt idx="118">
                  <c:v>0.86699999999999999</c:v>
                </c:pt>
                <c:pt idx="119">
                  <c:v>0.86499999999999999</c:v>
                </c:pt>
                <c:pt idx="120">
                  <c:v>0.86399999999999999</c:v>
                </c:pt>
                <c:pt idx="121">
                  <c:v>0.86699999999999999</c:v>
                </c:pt>
                <c:pt idx="122">
                  <c:v>0.873</c:v>
                </c:pt>
                <c:pt idx="123">
                  <c:v>0.88900000000000001</c:v>
                </c:pt>
                <c:pt idx="124">
                  <c:v>0.90500000000000003</c:v>
                </c:pt>
                <c:pt idx="125">
                  <c:v>0.92400000000000004</c:v>
                </c:pt>
                <c:pt idx="126">
                  <c:v>0.94799999999999995</c:v>
                </c:pt>
                <c:pt idx="127">
                  <c:v>0.97399999999999998</c:v>
                </c:pt>
                <c:pt idx="128">
                  <c:v>0.99299999999999999</c:v>
                </c:pt>
                <c:pt idx="129">
                  <c:v>1.0029999999999999</c:v>
                </c:pt>
                <c:pt idx="130">
                  <c:v>1.01</c:v>
                </c:pt>
                <c:pt idx="131">
                  <c:v>1.0149999999999999</c:v>
                </c:pt>
                <c:pt idx="132">
                  <c:v>1.016</c:v>
                </c:pt>
                <c:pt idx="133">
                  <c:v>1.016</c:v>
                </c:pt>
                <c:pt idx="134">
                  <c:v>1.0129999999999999</c:v>
                </c:pt>
                <c:pt idx="135">
                  <c:v>1.01</c:v>
                </c:pt>
                <c:pt idx="136">
                  <c:v>1.012</c:v>
                </c:pt>
                <c:pt idx="137">
                  <c:v>1.014</c:v>
                </c:pt>
                <c:pt idx="138">
                  <c:v>1.0149999999999999</c:v>
                </c:pt>
                <c:pt idx="139">
                  <c:v>1.0249999999999999</c:v>
                </c:pt>
                <c:pt idx="140">
                  <c:v>1.0349999999999999</c:v>
                </c:pt>
                <c:pt idx="141">
                  <c:v>1.0409999999999999</c:v>
                </c:pt>
                <c:pt idx="142">
                  <c:v>1.046</c:v>
                </c:pt>
                <c:pt idx="143">
                  <c:v>1.048</c:v>
                </c:pt>
                <c:pt idx="144">
                  <c:v>1.0449999999999999</c:v>
                </c:pt>
                <c:pt idx="145">
                  <c:v>1.042</c:v>
                </c:pt>
                <c:pt idx="146">
                  <c:v>1.04</c:v>
                </c:pt>
                <c:pt idx="147">
                  <c:v>1.038</c:v>
                </c:pt>
                <c:pt idx="148">
                  <c:v>1.0409999999999999</c:v>
                </c:pt>
                <c:pt idx="149">
                  <c:v>1.0449999999999999</c:v>
                </c:pt>
                <c:pt idx="150">
                  <c:v>1.0549999999999999</c:v>
                </c:pt>
                <c:pt idx="151">
                  <c:v>1.0609999999999999</c:v>
                </c:pt>
                <c:pt idx="152">
                  <c:v>1.0669999999999999</c:v>
                </c:pt>
                <c:pt idx="153">
                  <c:v>1.0740000000000001</c:v>
                </c:pt>
                <c:pt idx="154">
                  <c:v>1.0820000000000001</c:v>
                </c:pt>
                <c:pt idx="155">
                  <c:v>1.0900000000000001</c:v>
                </c:pt>
                <c:pt idx="156">
                  <c:v>1.1040000000000001</c:v>
                </c:pt>
                <c:pt idx="157">
                  <c:v>1.111</c:v>
                </c:pt>
                <c:pt idx="158">
                  <c:v>1.117</c:v>
                </c:pt>
                <c:pt idx="159">
                  <c:v>1.1240000000000001</c:v>
                </c:pt>
                <c:pt idx="160">
                  <c:v>1.1279999999999999</c:v>
                </c:pt>
                <c:pt idx="161">
                  <c:v>1.131</c:v>
                </c:pt>
                <c:pt idx="162">
                  <c:v>1.1379999999999999</c:v>
                </c:pt>
                <c:pt idx="163">
                  <c:v>1.1419999999999999</c:v>
                </c:pt>
                <c:pt idx="164">
                  <c:v>1.147</c:v>
                </c:pt>
                <c:pt idx="165">
                  <c:v>1.1579999999999999</c:v>
                </c:pt>
                <c:pt idx="166">
                  <c:v>1.165</c:v>
                </c:pt>
                <c:pt idx="167">
                  <c:v>1.1659999999999999</c:v>
                </c:pt>
                <c:pt idx="168">
                  <c:v>1.1759999999999999</c:v>
                </c:pt>
                <c:pt idx="169">
                  <c:v>1.1870000000000001</c:v>
                </c:pt>
                <c:pt idx="170">
                  <c:v>1.194</c:v>
                </c:pt>
                <c:pt idx="171">
                  <c:v>1.2030000000000001</c:v>
                </c:pt>
                <c:pt idx="172">
                  <c:v>1.212</c:v>
                </c:pt>
                <c:pt idx="173">
                  <c:v>1.2190000000000001</c:v>
                </c:pt>
                <c:pt idx="174">
                  <c:v>1.2250000000000001</c:v>
                </c:pt>
                <c:pt idx="175">
                  <c:v>1.2270000000000001</c:v>
                </c:pt>
                <c:pt idx="176">
                  <c:v>1.226</c:v>
                </c:pt>
                <c:pt idx="177">
                  <c:v>1.2290000000000001</c:v>
                </c:pt>
                <c:pt idx="178">
                  <c:v>1.2350000000000001</c:v>
                </c:pt>
                <c:pt idx="179">
                  <c:v>1.2390000000000001</c:v>
                </c:pt>
                <c:pt idx="180">
                  <c:v>1.24</c:v>
                </c:pt>
                <c:pt idx="181">
                  <c:v>1.2410000000000001</c:v>
                </c:pt>
                <c:pt idx="182">
                  <c:v>1.2430000000000001</c:v>
                </c:pt>
                <c:pt idx="183">
                  <c:v>1.2470000000000001</c:v>
                </c:pt>
                <c:pt idx="184">
                  <c:v>1.2529999999999999</c:v>
                </c:pt>
                <c:pt idx="185">
                  <c:v>1.258</c:v>
                </c:pt>
                <c:pt idx="186">
                  <c:v>1.2609999999999999</c:v>
                </c:pt>
                <c:pt idx="187">
                  <c:v>1.268</c:v>
                </c:pt>
                <c:pt idx="188">
                  <c:v>1.2749999999999999</c:v>
                </c:pt>
                <c:pt idx="189">
                  <c:v>1.2789999999999999</c:v>
                </c:pt>
                <c:pt idx="190">
                  <c:v>1.276</c:v>
                </c:pt>
                <c:pt idx="191">
                  <c:v>1.2669999999999999</c:v>
                </c:pt>
                <c:pt idx="192">
                  <c:v>1.2549999999999999</c:v>
                </c:pt>
                <c:pt idx="193">
                  <c:v>1.242</c:v>
                </c:pt>
                <c:pt idx="194">
                  <c:v>1.23</c:v>
                </c:pt>
                <c:pt idx="195">
                  <c:v>1.224</c:v>
                </c:pt>
                <c:pt idx="196">
                  <c:v>1.222</c:v>
                </c:pt>
                <c:pt idx="197">
                  <c:v>1.2290000000000001</c:v>
                </c:pt>
                <c:pt idx="198">
                  <c:v>1.242</c:v>
                </c:pt>
                <c:pt idx="199">
                  <c:v>1.2569999999999999</c:v>
                </c:pt>
                <c:pt idx="200">
                  <c:v>1.2769999999999999</c:v>
                </c:pt>
                <c:pt idx="201">
                  <c:v>1.304</c:v>
                </c:pt>
                <c:pt idx="202">
                  <c:v>1.33</c:v>
                </c:pt>
                <c:pt idx="203">
                  <c:v>1.3540000000000001</c:v>
                </c:pt>
                <c:pt idx="204">
                  <c:v>1.3759999999999999</c:v>
                </c:pt>
                <c:pt idx="205">
                  <c:v>1.3919999999999999</c:v>
                </c:pt>
                <c:pt idx="206">
                  <c:v>1.409</c:v>
                </c:pt>
                <c:pt idx="207">
                  <c:v>1.417</c:v>
                </c:pt>
                <c:pt idx="208">
                  <c:v>1.42</c:v>
                </c:pt>
                <c:pt idx="209">
                  <c:v>1.425</c:v>
                </c:pt>
                <c:pt idx="210">
                  <c:v>1.4319999999999999</c:v>
                </c:pt>
                <c:pt idx="211">
                  <c:v>1.4379999999999999</c:v>
                </c:pt>
                <c:pt idx="212">
                  <c:v>1.444</c:v>
                </c:pt>
                <c:pt idx="213">
                  <c:v>1.4510000000000001</c:v>
                </c:pt>
                <c:pt idx="214">
                  <c:v>1.4550000000000001</c:v>
                </c:pt>
                <c:pt idx="215">
                  <c:v>1.4590000000000001</c:v>
                </c:pt>
                <c:pt idx="216">
                  <c:v>1.462</c:v>
                </c:pt>
                <c:pt idx="217">
                  <c:v>1.462</c:v>
                </c:pt>
                <c:pt idx="218">
                  <c:v>1.4550000000000001</c:v>
                </c:pt>
                <c:pt idx="219">
                  <c:v>1.4550000000000001</c:v>
                </c:pt>
                <c:pt idx="220">
                  <c:v>1.452</c:v>
                </c:pt>
                <c:pt idx="221">
                  <c:v>1.448</c:v>
                </c:pt>
                <c:pt idx="222">
                  <c:v>1.4530000000000001</c:v>
                </c:pt>
                <c:pt idx="223">
                  <c:v>1.4630000000000001</c:v>
                </c:pt>
                <c:pt idx="224">
                  <c:v>1.468</c:v>
                </c:pt>
                <c:pt idx="225">
                  <c:v>1.4790000000000001</c:v>
                </c:pt>
                <c:pt idx="226">
                  <c:v>1.4890000000000001</c:v>
                </c:pt>
                <c:pt idx="227">
                  <c:v>1.49</c:v>
                </c:pt>
                <c:pt idx="228">
                  <c:v>1.4950000000000001</c:v>
                </c:pt>
                <c:pt idx="229">
                  <c:v>1.498</c:v>
                </c:pt>
                <c:pt idx="230">
                  <c:v>1.4990000000000001</c:v>
                </c:pt>
                <c:pt idx="231">
                  <c:v>1.522</c:v>
                </c:pt>
                <c:pt idx="232">
                  <c:v>1.5369999999999999</c:v>
                </c:pt>
                <c:pt idx="233">
                  <c:v>1.5569999999999999</c:v>
                </c:pt>
                <c:pt idx="234">
                  <c:v>1.571</c:v>
                </c:pt>
                <c:pt idx="235">
                  <c:v>1.5860000000000001</c:v>
                </c:pt>
                <c:pt idx="236">
                  <c:v>1.593</c:v>
                </c:pt>
                <c:pt idx="237">
                  <c:v>1.605</c:v>
                </c:pt>
                <c:pt idx="238">
                  <c:v>1.6279999999999999</c:v>
                </c:pt>
                <c:pt idx="239">
                  <c:v>1.6559999999999999</c:v>
                </c:pt>
                <c:pt idx="240">
                  <c:v>1.663</c:v>
                </c:pt>
                <c:pt idx="241">
                  <c:v>1.6819999999999999</c:v>
                </c:pt>
                <c:pt idx="242">
                  <c:v>1.7130000000000001</c:v>
                </c:pt>
                <c:pt idx="243">
                  <c:v>1.7270000000000001</c:v>
                </c:pt>
                <c:pt idx="244">
                  <c:v>1.7290000000000001</c:v>
                </c:pt>
                <c:pt idx="245">
                  <c:v>1.724</c:v>
                </c:pt>
                <c:pt idx="246">
                  <c:v>1.724</c:v>
                </c:pt>
                <c:pt idx="247">
                  <c:v>1.744</c:v>
                </c:pt>
                <c:pt idx="248">
                  <c:v>1.784</c:v>
                </c:pt>
                <c:pt idx="249">
                  <c:v>1.821</c:v>
                </c:pt>
                <c:pt idx="250">
                  <c:v>1.829</c:v>
                </c:pt>
                <c:pt idx="251">
                  <c:v>1.8240000000000001</c:v>
                </c:pt>
                <c:pt idx="252">
                  <c:v>1.8360000000000001</c:v>
                </c:pt>
                <c:pt idx="253">
                  <c:v>1.863</c:v>
                </c:pt>
                <c:pt idx="254">
                  <c:v>1.8939999999999999</c:v>
                </c:pt>
                <c:pt idx="255">
                  <c:v>1.92</c:v>
                </c:pt>
                <c:pt idx="256">
                  <c:v>1.9450000000000001</c:v>
                </c:pt>
                <c:pt idx="257">
                  <c:v>1.9690000000000001</c:v>
                </c:pt>
                <c:pt idx="258">
                  <c:v>1.9910000000000001</c:v>
                </c:pt>
                <c:pt idx="259">
                  <c:v>2.0139999999999998</c:v>
                </c:pt>
                <c:pt idx="260">
                  <c:v>2.0449999999999999</c:v>
                </c:pt>
                <c:pt idx="261">
                  <c:v>2.0819999999999999</c:v>
                </c:pt>
                <c:pt idx="262">
                  <c:v>2.121</c:v>
                </c:pt>
                <c:pt idx="263">
                  <c:v>2.1659999999999999</c:v>
                </c:pt>
                <c:pt idx="264">
                  <c:v>2.206</c:v>
                </c:pt>
                <c:pt idx="265">
                  <c:v>2.2429999999999999</c:v>
                </c:pt>
                <c:pt idx="266">
                  <c:v>2.2759999999999998</c:v>
                </c:pt>
                <c:pt idx="267">
                  <c:v>2.3119999999999998</c:v>
                </c:pt>
                <c:pt idx="268">
                  <c:v>2.3559999999999999</c:v>
                </c:pt>
                <c:pt idx="269">
                  <c:v>2.399</c:v>
                </c:pt>
                <c:pt idx="270">
                  <c:v>2.4369999999999998</c:v>
                </c:pt>
                <c:pt idx="271">
                  <c:v>2.468</c:v>
                </c:pt>
                <c:pt idx="272">
                  <c:v>2.4990000000000001</c:v>
                </c:pt>
                <c:pt idx="273">
                  <c:v>2.536</c:v>
                </c:pt>
                <c:pt idx="274">
                  <c:v>2.5710000000000002</c:v>
                </c:pt>
                <c:pt idx="275">
                  <c:v>2.6040000000000001</c:v>
                </c:pt>
                <c:pt idx="276">
                  <c:v>2.633</c:v>
                </c:pt>
                <c:pt idx="277">
                  <c:v>2.6709999999999998</c:v>
                </c:pt>
                <c:pt idx="278">
                  <c:v>2.7189999999999999</c:v>
                </c:pt>
                <c:pt idx="279">
                  <c:v>2.7789999999999999</c:v>
                </c:pt>
                <c:pt idx="280">
                  <c:v>2.8450000000000002</c:v>
                </c:pt>
                <c:pt idx="281">
                  <c:v>2.9129999999999998</c:v>
                </c:pt>
                <c:pt idx="282">
                  <c:v>2.984</c:v>
                </c:pt>
                <c:pt idx="283">
                  <c:v>3.0550000000000002</c:v>
                </c:pt>
                <c:pt idx="284">
                  <c:v>3.129</c:v>
                </c:pt>
                <c:pt idx="285">
                  <c:v>3.2109999999999999</c:v>
                </c:pt>
                <c:pt idx="286">
                  <c:v>3.2949999999999999</c:v>
                </c:pt>
                <c:pt idx="287">
                  <c:v>3.379</c:v>
                </c:pt>
                <c:pt idx="288">
                  <c:v>3.4569999999999999</c:v>
                </c:pt>
                <c:pt idx="289">
                  <c:v>3.5369999999999999</c:v>
                </c:pt>
                <c:pt idx="290">
                  <c:v>3.6240000000000001</c:v>
                </c:pt>
                <c:pt idx="291">
                  <c:v>3.7170000000000001</c:v>
                </c:pt>
                <c:pt idx="292">
                  <c:v>3.8140000000000001</c:v>
                </c:pt>
                <c:pt idx="293">
                  <c:v>3.9180000000000001</c:v>
                </c:pt>
                <c:pt idx="294">
                  <c:v>4.0289999999999999</c:v>
                </c:pt>
                <c:pt idx="295">
                  <c:v>4.1369999999999996</c:v>
                </c:pt>
                <c:pt idx="296">
                  <c:v>4.25</c:v>
                </c:pt>
                <c:pt idx="297">
                  <c:v>4.3719999999999999</c:v>
                </c:pt>
                <c:pt idx="298">
                  <c:v>4.4909999999999997</c:v>
                </c:pt>
                <c:pt idx="299">
                  <c:v>4.6050000000000004</c:v>
                </c:pt>
                <c:pt idx="300">
                  <c:v>4.7279999999999998</c:v>
                </c:pt>
                <c:pt idx="301">
                  <c:v>4.8659999999999997</c:v>
                </c:pt>
                <c:pt idx="302">
                  <c:v>5.0129999999999999</c:v>
                </c:pt>
                <c:pt idx="303">
                  <c:v>5.16</c:v>
                </c:pt>
                <c:pt idx="304">
                  <c:v>5.3019999999999996</c:v>
                </c:pt>
                <c:pt idx="305">
                  <c:v>5.4619999999999997</c:v>
                </c:pt>
                <c:pt idx="306">
                  <c:v>5.641</c:v>
                </c:pt>
                <c:pt idx="307">
                  <c:v>5.819</c:v>
                </c:pt>
                <c:pt idx="308">
                  <c:v>5.9989999999999997</c:v>
                </c:pt>
                <c:pt idx="309">
                  <c:v>6.1950000000000003</c:v>
                </c:pt>
                <c:pt idx="310">
                  <c:v>6.3920000000000003</c:v>
                </c:pt>
                <c:pt idx="311">
                  <c:v>6.5940000000000003</c:v>
                </c:pt>
                <c:pt idx="312">
                  <c:v>6.8049999999999997</c:v>
                </c:pt>
                <c:pt idx="313">
                  <c:v>7.0330000000000004</c:v>
                </c:pt>
                <c:pt idx="314">
                  <c:v>7.2640000000000002</c:v>
                </c:pt>
                <c:pt idx="315">
                  <c:v>7.5069999999999997</c:v>
                </c:pt>
                <c:pt idx="316">
                  <c:v>7.7690000000000001</c:v>
                </c:pt>
                <c:pt idx="317">
                  <c:v>8.0570000000000004</c:v>
                </c:pt>
                <c:pt idx="318">
                  <c:v>8.3569999999999993</c:v>
                </c:pt>
                <c:pt idx="319">
                  <c:v>8.6449999999999996</c:v>
                </c:pt>
                <c:pt idx="320">
                  <c:v>8.9640000000000004</c:v>
                </c:pt>
                <c:pt idx="321">
                  <c:v>9.3119999999999994</c:v>
                </c:pt>
                <c:pt idx="322">
                  <c:v>9.6649999999999991</c:v>
                </c:pt>
                <c:pt idx="323">
                  <c:v>10.034000000000001</c:v>
                </c:pt>
                <c:pt idx="324">
                  <c:v>10.407</c:v>
                </c:pt>
                <c:pt idx="325">
                  <c:v>10.827</c:v>
                </c:pt>
                <c:pt idx="326">
                  <c:v>11.249000000000001</c:v>
                </c:pt>
                <c:pt idx="327">
                  <c:v>11.679</c:v>
                </c:pt>
                <c:pt idx="328">
                  <c:v>12.131</c:v>
                </c:pt>
                <c:pt idx="329">
                  <c:v>12.612</c:v>
                </c:pt>
                <c:pt idx="330">
                  <c:v>13.112</c:v>
                </c:pt>
                <c:pt idx="331">
                  <c:v>13.613</c:v>
                </c:pt>
                <c:pt idx="332">
                  <c:v>14.154999999999999</c:v>
                </c:pt>
                <c:pt idx="333">
                  <c:v>14.712999999999999</c:v>
                </c:pt>
                <c:pt idx="334">
                  <c:v>15.291</c:v>
                </c:pt>
                <c:pt idx="335">
                  <c:v>15.866</c:v>
                </c:pt>
                <c:pt idx="336">
                  <c:v>16.492999999999999</c:v>
                </c:pt>
                <c:pt idx="337">
                  <c:v>17.129000000000001</c:v>
                </c:pt>
                <c:pt idx="338">
                  <c:v>17.774999999999999</c:v>
                </c:pt>
                <c:pt idx="339">
                  <c:v>18.431999999999999</c:v>
                </c:pt>
                <c:pt idx="340">
                  <c:v>19.117999999999999</c:v>
                </c:pt>
                <c:pt idx="341">
                  <c:v>19.806000000000001</c:v>
                </c:pt>
                <c:pt idx="342">
                  <c:v>20.495000000000001</c:v>
                </c:pt>
                <c:pt idx="343">
                  <c:v>21.184999999999999</c:v>
                </c:pt>
                <c:pt idx="344">
                  <c:v>21.901</c:v>
                </c:pt>
                <c:pt idx="345">
                  <c:v>22.597000000000001</c:v>
                </c:pt>
                <c:pt idx="346">
                  <c:v>23.297999999999998</c:v>
                </c:pt>
                <c:pt idx="347">
                  <c:v>24.001999999999999</c:v>
                </c:pt>
                <c:pt idx="348">
                  <c:v>24.710999999999999</c:v>
                </c:pt>
                <c:pt idx="349">
                  <c:v>25.399000000000001</c:v>
                </c:pt>
                <c:pt idx="350">
                  <c:v>26.113</c:v>
                </c:pt>
                <c:pt idx="351">
                  <c:v>26.821999999999999</c:v>
                </c:pt>
                <c:pt idx="352">
                  <c:v>27.548999999999999</c:v>
                </c:pt>
                <c:pt idx="353">
                  <c:v>28.315999999999999</c:v>
                </c:pt>
                <c:pt idx="354">
                  <c:v>29.131</c:v>
                </c:pt>
                <c:pt idx="355">
                  <c:v>30.015000000000001</c:v>
                </c:pt>
                <c:pt idx="356">
                  <c:v>31.012</c:v>
                </c:pt>
                <c:pt idx="357">
                  <c:v>32.140999999999998</c:v>
                </c:pt>
                <c:pt idx="358">
                  <c:v>33.414000000000001</c:v>
                </c:pt>
                <c:pt idx="359">
                  <c:v>34.874000000000002</c:v>
                </c:pt>
                <c:pt idx="360">
                  <c:v>36.539000000000001</c:v>
                </c:pt>
                <c:pt idx="361">
                  <c:v>38.396000000000001</c:v>
                </c:pt>
                <c:pt idx="362">
                  <c:v>40.456000000000003</c:v>
                </c:pt>
                <c:pt idx="363">
                  <c:v>42.7</c:v>
                </c:pt>
                <c:pt idx="364">
                  <c:v>45.066000000000003</c:v>
                </c:pt>
                <c:pt idx="365">
                  <c:v>47.530999999999999</c:v>
                </c:pt>
                <c:pt idx="366">
                  <c:v>50.045999999999999</c:v>
                </c:pt>
                <c:pt idx="367">
                  <c:v>52.558999999999997</c:v>
                </c:pt>
                <c:pt idx="368">
                  <c:v>55.040999999999997</c:v>
                </c:pt>
                <c:pt idx="369">
                  <c:v>57.421999999999997</c:v>
                </c:pt>
                <c:pt idx="370">
                  <c:v>59.655000000000001</c:v>
                </c:pt>
                <c:pt idx="371">
                  <c:v>61.682000000000002</c:v>
                </c:pt>
                <c:pt idx="372">
                  <c:v>63.475000000000001</c:v>
                </c:pt>
                <c:pt idx="373">
                  <c:v>64.983000000000004</c:v>
                </c:pt>
                <c:pt idx="374">
                  <c:v>66.186000000000007</c:v>
                </c:pt>
                <c:pt idx="375">
                  <c:v>67.063000000000002</c:v>
                </c:pt>
                <c:pt idx="376">
                  <c:v>67.614999999999995</c:v>
                </c:pt>
                <c:pt idx="377">
                  <c:v>67.844999999999999</c:v>
                </c:pt>
                <c:pt idx="378">
                  <c:v>67.742999999999995</c:v>
                </c:pt>
                <c:pt idx="379">
                  <c:v>67.347999999999999</c:v>
                </c:pt>
                <c:pt idx="380">
                  <c:v>66.650000000000006</c:v>
                </c:pt>
                <c:pt idx="381">
                  <c:v>65.724000000000004</c:v>
                </c:pt>
                <c:pt idx="382">
                  <c:v>64.58</c:v>
                </c:pt>
                <c:pt idx="383">
                  <c:v>63.26</c:v>
                </c:pt>
                <c:pt idx="384">
                  <c:v>61.79</c:v>
                </c:pt>
                <c:pt idx="385">
                  <c:v>60.210999999999999</c:v>
                </c:pt>
                <c:pt idx="386">
                  <c:v>58.554000000000002</c:v>
                </c:pt>
                <c:pt idx="387">
                  <c:v>56.859000000000002</c:v>
                </c:pt>
                <c:pt idx="388">
                  <c:v>55.12</c:v>
                </c:pt>
                <c:pt idx="389">
                  <c:v>53.381999999999998</c:v>
                </c:pt>
                <c:pt idx="390">
                  <c:v>51.643999999999998</c:v>
                </c:pt>
                <c:pt idx="391">
                  <c:v>49.942999999999998</c:v>
                </c:pt>
                <c:pt idx="392">
                  <c:v>48.267000000000003</c:v>
                </c:pt>
                <c:pt idx="393">
                  <c:v>46.622999999999998</c:v>
                </c:pt>
                <c:pt idx="394">
                  <c:v>45.02</c:v>
                </c:pt>
                <c:pt idx="395">
                  <c:v>43.469000000000001</c:v>
                </c:pt>
                <c:pt idx="396">
                  <c:v>41.965000000000003</c:v>
                </c:pt>
                <c:pt idx="397">
                  <c:v>40.5</c:v>
                </c:pt>
                <c:pt idx="398">
                  <c:v>39.097999999999999</c:v>
                </c:pt>
                <c:pt idx="399">
                  <c:v>37.734999999999999</c:v>
                </c:pt>
                <c:pt idx="400">
                  <c:v>36.429000000000002</c:v>
                </c:pt>
                <c:pt idx="401">
                  <c:v>35.164999999999999</c:v>
                </c:pt>
                <c:pt idx="402">
                  <c:v>33.969000000000001</c:v>
                </c:pt>
                <c:pt idx="403">
                  <c:v>32.814999999999998</c:v>
                </c:pt>
                <c:pt idx="404">
                  <c:v>31.713999999999999</c:v>
                </c:pt>
                <c:pt idx="405">
                  <c:v>30.649000000000001</c:v>
                </c:pt>
                <c:pt idx="406">
                  <c:v>29.640999999999998</c:v>
                </c:pt>
                <c:pt idx="407">
                  <c:v>28.666</c:v>
                </c:pt>
                <c:pt idx="408">
                  <c:v>27.742000000000001</c:v>
                </c:pt>
                <c:pt idx="409">
                  <c:v>26.84</c:v>
                </c:pt>
                <c:pt idx="410">
                  <c:v>25.988</c:v>
                </c:pt>
                <c:pt idx="411">
                  <c:v>25.167000000000002</c:v>
                </c:pt>
                <c:pt idx="412">
                  <c:v>24.382000000000001</c:v>
                </c:pt>
                <c:pt idx="413">
                  <c:v>23.628</c:v>
                </c:pt>
                <c:pt idx="414">
                  <c:v>22.911999999999999</c:v>
                </c:pt>
                <c:pt idx="415">
                  <c:v>22.227</c:v>
                </c:pt>
                <c:pt idx="416">
                  <c:v>21.568999999999999</c:v>
                </c:pt>
                <c:pt idx="417">
                  <c:v>20.937999999999999</c:v>
                </c:pt>
                <c:pt idx="418">
                  <c:v>20.335000000000001</c:v>
                </c:pt>
                <c:pt idx="419">
                  <c:v>19.747</c:v>
                </c:pt>
                <c:pt idx="420">
                  <c:v>19.190000000000001</c:v>
                </c:pt>
                <c:pt idx="421">
                  <c:v>18.652999999999999</c:v>
                </c:pt>
                <c:pt idx="422">
                  <c:v>18.137</c:v>
                </c:pt>
                <c:pt idx="423">
                  <c:v>17.645</c:v>
                </c:pt>
                <c:pt idx="424">
                  <c:v>17.178999999999998</c:v>
                </c:pt>
                <c:pt idx="425">
                  <c:v>16.736999999999998</c:v>
                </c:pt>
                <c:pt idx="426">
                  <c:v>16.305</c:v>
                </c:pt>
                <c:pt idx="427">
                  <c:v>15.891</c:v>
                </c:pt>
                <c:pt idx="428">
                  <c:v>15.499000000000001</c:v>
                </c:pt>
                <c:pt idx="429">
                  <c:v>15.122</c:v>
                </c:pt>
                <c:pt idx="430">
                  <c:v>14.753</c:v>
                </c:pt>
                <c:pt idx="431">
                  <c:v>14.403</c:v>
                </c:pt>
                <c:pt idx="432">
                  <c:v>14.061999999999999</c:v>
                </c:pt>
                <c:pt idx="433">
                  <c:v>13.738</c:v>
                </c:pt>
                <c:pt idx="434">
                  <c:v>13.420999999999999</c:v>
                </c:pt>
                <c:pt idx="435">
                  <c:v>13.114000000000001</c:v>
                </c:pt>
                <c:pt idx="436">
                  <c:v>12.818</c:v>
                </c:pt>
                <c:pt idx="437">
                  <c:v>12.538</c:v>
                </c:pt>
                <c:pt idx="438">
                  <c:v>12.262</c:v>
                </c:pt>
                <c:pt idx="439">
                  <c:v>12.000999999999999</c:v>
                </c:pt>
                <c:pt idx="440">
                  <c:v>11.750999999999999</c:v>
                </c:pt>
                <c:pt idx="441">
                  <c:v>11.512</c:v>
                </c:pt>
                <c:pt idx="442">
                  <c:v>11.275</c:v>
                </c:pt>
                <c:pt idx="443">
                  <c:v>11.047000000000001</c:v>
                </c:pt>
                <c:pt idx="444">
                  <c:v>10.829000000000001</c:v>
                </c:pt>
                <c:pt idx="445">
                  <c:v>10.622</c:v>
                </c:pt>
                <c:pt idx="446">
                  <c:v>10.422000000000001</c:v>
                </c:pt>
                <c:pt idx="447">
                  <c:v>10.231</c:v>
                </c:pt>
                <c:pt idx="448">
                  <c:v>10.050000000000001</c:v>
                </c:pt>
                <c:pt idx="449">
                  <c:v>9.8729999999999993</c:v>
                </c:pt>
                <c:pt idx="450">
                  <c:v>9.7029999999999994</c:v>
                </c:pt>
                <c:pt idx="451">
                  <c:v>9.5350000000000001</c:v>
                </c:pt>
                <c:pt idx="452">
                  <c:v>9.3710000000000004</c:v>
                </c:pt>
                <c:pt idx="453">
                  <c:v>9.218</c:v>
                </c:pt>
                <c:pt idx="454">
                  <c:v>9.0709999999999997</c:v>
                </c:pt>
                <c:pt idx="455">
                  <c:v>8.9329999999999998</c:v>
                </c:pt>
                <c:pt idx="456">
                  <c:v>8.8049999999999997</c:v>
                </c:pt>
                <c:pt idx="457">
                  <c:v>8.6750000000000007</c:v>
                </c:pt>
                <c:pt idx="458">
                  <c:v>8.5419999999999998</c:v>
                </c:pt>
                <c:pt idx="459">
                  <c:v>8.4149999999999991</c:v>
                </c:pt>
                <c:pt idx="460">
                  <c:v>8.2919999999999998</c:v>
                </c:pt>
                <c:pt idx="461">
                  <c:v>8.1780000000000008</c:v>
                </c:pt>
                <c:pt idx="462">
                  <c:v>8.0579999999999998</c:v>
                </c:pt>
                <c:pt idx="463">
                  <c:v>7.9470000000000001</c:v>
                </c:pt>
                <c:pt idx="464">
                  <c:v>7.8380000000000001</c:v>
                </c:pt>
                <c:pt idx="465">
                  <c:v>7.734</c:v>
                </c:pt>
                <c:pt idx="466">
                  <c:v>7.6429999999999998</c:v>
                </c:pt>
                <c:pt idx="467">
                  <c:v>7.556</c:v>
                </c:pt>
                <c:pt idx="468">
                  <c:v>7.4589999999999996</c:v>
                </c:pt>
                <c:pt idx="469">
                  <c:v>7.3639999999999999</c:v>
                </c:pt>
                <c:pt idx="470">
                  <c:v>7.2729999999999997</c:v>
                </c:pt>
                <c:pt idx="471">
                  <c:v>7.1779999999999999</c:v>
                </c:pt>
                <c:pt idx="472">
                  <c:v>7.0869999999999997</c:v>
                </c:pt>
                <c:pt idx="473">
                  <c:v>6.9950000000000001</c:v>
                </c:pt>
                <c:pt idx="474">
                  <c:v>6.92</c:v>
                </c:pt>
                <c:pt idx="475">
                  <c:v>6.8520000000000003</c:v>
                </c:pt>
                <c:pt idx="476">
                  <c:v>6.7770000000000001</c:v>
                </c:pt>
                <c:pt idx="477">
                  <c:v>6.7</c:v>
                </c:pt>
                <c:pt idx="478">
                  <c:v>6.633</c:v>
                </c:pt>
                <c:pt idx="479">
                  <c:v>6.5679999999999996</c:v>
                </c:pt>
                <c:pt idx="480">
                  <c:v>6.4980000000000002</c:v>
                </c:pt>
                <c:pt idx="481">
                  <c:v>6.4329999999999998</c:v>
                </c:pt>
                <c:pt idx="482">
                  <c:v>6.3689999999999998</c:v>
                </c:pt>
                <c:pt idx="483">
                  <c:v>6.3129999999999997</c:v>
                </c:pt>
                <c:pt idx="484">
                  <c:v>6.258</c:v>
                </c:pt>
                <c:pt idx="485">
                  <c:v>6.2039999999999997</c:v>
                </c:pt>
                <c:pt idx="486">
                  <c:v>6.149</c:v>
                </c:pt>
                <c:pt idx="487">
                  <c:v>6.0869999999999997</c:v>
                </c:pt>
                <c:pt idx="488">
                  <c:v>6.0259999999999998</c:v>
                </c:pt>
                <c:pt idx="489">
                  <c:v>5.97</c:v>
                </c:pt>
                <c:pt idx="490">
                  <c:v>5.915</c:v>
                </c:pt>
                <c:pt idx="491">
                  <c:v>5.8659999999999997</c:v>
                </c:pt>
                <c:pt idx="492">
                  <c:v>5.8170000000000002</c:v>
                </c:pt>
                <c:pt idx="493">
                  <c:v>5.7720000000000002</c:v>
                </c:pt>
                <c:pt idx="494">
                  <c:v>5.726</c:v>
                </c:pt>
                <c:pt idx="495">
                  <c:v>5.681</c:v>
                </c:pt>
                <c:pt idx="496">
                  <c:v>5.633</c:v>
                </c:pt>
                <c:pt idx="497">
                  <c:v>5.5819999999999999</c:v>
                </c:pt>
                <c:pt idx="498">
                  <c:v>5.5220000000000002</c:v>
                </c:pt>
                <c:pt idx="499">
                  <c:v>5.468</c:v>
                </c:pt>
                <c:pt idx="500">
                  <c:v>5.4189999999999996</c:v>
                </c:pt>
                <c:pt idx="501">
                  <c:v>5.367</c:v>
                </c:pt>
                <c:pt idx="502">
                  <c:v>5.3159999999999998</c:v>
                </c:pt>
                <c:pt idx="503">
                  <c:v>5.2649999999999997</c:v>
                </c:pt>
                <c:pt idx="504">
                  <c:v>5.2149999999999999</c:v>
                </c:pt>
                <c:pt idx="505">
                  <c:v>5.1559999999999997</c:v>
                </c:pt>
                <c:pt idx="506">
                  <c:v>5.0940000000000003</c:v>
                </c:pt>
                <c:pt idx="507">
                  <c:v>5.04</c:v>
                </c:pt>
                <c:pt idx="508">
                  <c:v>4.9880000000000004</c:v>
                </c:pt>
                <c:pt idx="509">
                  <c:v>4.9290000000000003</c:v>
                </c:pt>
                <c:pt idx="510">
                  <c:v>4.8639999999999999</c:v>
                </c:pt>
                <c:pt idx="511">
                  <c:v>4.806</c:v>
                </c:pt>
                <c:pt idx="512">
                  <c:v>4.7530000000000001</c:v>
                </c:pt>
                <c:pt idx="513">
                  <c:v>4.6829999999999998</c:v>
                </c:pt>
                <c:pt idx="514">
                  <c:v>4.609</c:v>
                </c:pt>
                <c:pt idx="515">
                  <c:v>4.54</c:v>
                </c:pt>
                <c:pt idx="516">
                  <c:v>4.4640000000000004</c:v>
                </c:pt>
                <c:pt idx="517">
                  <c:v>4.383</c:v>
                </c:pt>
                <c:pt idx="518">
                  <c:v>4.3049999999999997</c:v>
                </c:pt>
                <c:pt idx="519">
                  <c:v>4.2290000000000001</c:v>
                </c:pt>
                <c:pt idx="520">
                  <c:v>4.1479999999999997</c:v>
                </c:pt>
                <c:pt idx="521">
                  <c:v>4.0730000000000004</c:v>
                </c:pt>
                <c:pt idx="522">
                  <c:v>4.0030000000000001</c:v>
                </c:pt>
                <c:pt idx="523">
                  <c:v>3.927</c:v>
                </c:pt>
                <c:pt idx="524">
                  <c:v>3.85</c:v>
                </c:pt>
                <c:pt idx="525">
                  <c:v>3.7770000000000001</c:v>
                </c:pt>
                <c:pt idx="526">
                  <c:v>3.6989999999999998</c:v>
                </c:pt>
                <c:pt idx="527">
                  <c:v>3.6179999999999999</c:v>
                </c:pt>
                <c:pt idx="528">
                  <c:v>3.5470000000000002</c:v>
                </c:pt>
                <c:pt idx="529">
                  <c:v>3.48</c:v>
                </c:pt>
                <c:pt idx="530">
                  <c:v>3.41</c:v>
                </c:pt>
                <c:pt idx="531">
                  <c:v>3.3439999999999999</c:v>
                </c:pt>
                <c:pt idx="532">
                  <c:v>3.274</c:v>
                </c:pt>
                <c:pt idx="533">
                  <c:v>3.198</c:v>
                </c:pt>
                <c:pt idx="534">
                  <c:v>3.1230000000000002</c:v>
                </c:pt>
                <c:pt idx="535">
                  <c:v>3.0470000000000002</c:v>
                </c:pt>
                <c:pt idx="536">
                  <c:v>2.9790000000000001</c:v>
                </c:pt>
                <c:pt idx="537">
                  <c:v>2.919</c:v>
                </c:pt>
                <c:pt idx="538">
                  <c:v>2.8570000000000002</c:v>
                </c:pt>
                <c:pt idx="539">
                  <c:v>2.798</c:v>
                </c:pt>
                <c:pt idx="540">
                  <c:v>2.734</c:v>
                </c:pt>
                <c:pt idx="541">
                  <c:v>2.6749999999999998</c:v>
                </c:pt>
                <c:pt idx="542">
                  <c:v>2.625</c:v>
                </c:pt>
                <c:pt idx="543">
                  <c:v>2.577</c:v>
                </c:pt>
                <c:pt idx="544">
                  <c:v>2.5249999999999999</c:v>
                </c:pt>
                <c:pt idx="545">
                  <c:v>2.4689999999999999</c:v>
                </c:pt>
                <c:pt idx="546">
                  <c:v>2.4009999999999998</c:v>
                </c:pt>
                <c:pt idx="547">
                  <c:v>2.3260000000000001</c:v>
                </c:pt>
                <c:pt idx="548">
                  <c:v>2.2530000000000001</c:v>
                </c:pt>
                <c:pt idx="549">
                  <c:v>2.1909999999999998</c:v>
                </c:pt>
                <c:pt idx="550">
                  <c:v>2.1339999999999999</c:v>
                </c:pt>
                <c:pt idx="551">
                  <c:v>2.0790000000000002</c:v>
                </c:pt>
                <c:pt idx="552">
                  <c:v>2.0299999999999998</c:v>
                </c:pt>
                <c:pt idx="553">
                  <c:v>1.9930000000000001</c:v>
                </c:pt>
                <c:pt idx="554">
                  <c:v>1.96</c:v>
                </c:pt>
                <c:pt idx="555">
                  <c:v>1.93</c:v>
                </c:pt>
                <c:pt idx="556">
                  <c:v>1.905</c:v>
                </c:pt>
                <c:pt idx="557">
                  <c:v>1.883</c:v>
                </c:pt>
                <c:pt idx="558">
                  <c:v>1.857</c:v>
                </c:pt>
                <c:pt idx="559">
                  <c:v>1.835</c:v>
                </c:pt>
                <c:pt idx="560">
                  <c:v>1.8120000000000001</c:v>
                </c:pt>
                <c:pt idx="561">
                  <c:v>1.7889999999999999</c:v>
                </c:pt>
                <c:pt idx="562">
                  <c:v>1.768</c:v>
                </c:pt>
                <c:pt idx="563">
                  <c:v>1.7470000000000001</c:v>
                </c:pt>
                <c:pt idx="564">
                  <c:v>1.73</c:v>
                </c:pt>
                <c:pt idx="565">
                  <c:v>1.716</c:v>
                </c:pt>
                <c:pt idx="566">
                  <c:v>1.6990000000000001</c:v>
                </c:pt>
                <c:pt idx="567">
                  <c:v>1.6830000000000001</c:v>
                </c:pt>
                <c:pt idx="568">
                  <c:v>1.66</c:v>
                </c:pt>
                <c:pt idx="569">
                  <c:v>1.6240000000000001</c:v>
                </c:pt>
                <c:pt idx="570">
                  <c:v>1.5860000000000001</c:v>
                </c:pt>
                <c:pt idx="571">
                  <c:v>1.56</c:v>
                </c:pt>
                <c:pt idx="572">
                  <c:v>1.5329999999999999</c:v>
                </c:pt>
                <c:pt idx="573">
                  <c:v>1.5009999999999999</c:v>
                </c:pt>
                <c:pt idx="574">
                  <c:v>1.4690000000000001</c:v>
                </c:pt>
                <c:pt idx="575">
                  <c:v>1.44</c:v>
                </c:pt>
                <c:pt idx="576">
                  <c:v>1.4119999999999999</c:v>
                </c:pt>
                <c:pt idx="577">
                  <c:v>1.3839999999999999</c:v>
                </c:pt>
                <c:pt idx="578">
                  <c:v>1.353</c:v>
                </c:pt>
                <c:pt idx="579">
                  <c:v>1.33</c:v>
                </c:pt>
                <c:pt idx="580">
                  <c:v>1.3120000000000001</c:v>
                </c:pt>
                <c:pt idx="581">
                  <c:v>1.296</c:v>
                </c:pt>
                <c:pt idx="582">
                  <c:v>1.292</c:v>
                </c:pt>
                <c:pt idx="583">
                  <c:v>1.2909999999999999</c:v>
                </c:pt>
                <c:pt idx="584">
                  <c:v>1.294</c:v>
                </c:pt>
                <c:pt idx="585">
                  <c:v>1.2989999999999999</c:v>
                </c:pt>
                <c:pt idx="586">
                  <c:v>1.3069999999999999</c:v>
                </c:pt>
                <c:pt idx="587">
                  <c:v>1.3140000000000001</c:v>
                </c:pt>
                <c:pt idx="588">
                  <c:v>1.3069999999999999</c:v>
                </c:pt>
                <c:pt idx="589">
                  <c:v>1.2909999999999999</c:v>
                </c:pt>
                <c:pt idx="590">
                  <c:v>1.2769999999999999</c:v>
                </c:pt>
                <c:pt idx="591">
                  <c:v>1.2629999999999999</c:v>
                </c:pt>
                <c:pt idx="592">
                  <c:v>1.2509999999999999</c:v>
                </c:pt>
                <c:pt idx="593">
                  <c:v>1.24</c:v>
                </c:pt>
                <c:pt idx="594">
                  <c:v>1.2310000000000001</c:v>
                </c:pt>
                <c:pt idx="595">
                  <c:v>1.224</c:v>
                </c:pt>
                <c:pt idx="596">
                  <c:v>1.2190000000000001</c:v>
                </c:pt>
                <c:pt idx="597">
                  <c:v>1.21</c:v>
                </c:pt>
                <c:pt idx="598">
                  <c:v>1.2</c:v>
                </c:pt>
                <c:pt idx="599">
                  <c:v>1.181</c:v>
                </c:pt>
                <c:pt idx="600">
                  <c:v>1.1659999999999999</c:v>
                </c:pt>
                <c:pt idx="601">
                  <c:v>1.1599999999999999</c:v>
                </c:pt>
                <c:pt idx="602">
                  <c:v>1.1519999999999999</c:v>
                </c:pt>
                <c:pt idx="603">
                  <c:v>1.1459999999999999</c:v>
                </c:pt>
                <c:pt idx="604">
                  <c:v>1.1439999999999999</c:v>
                </c:pt>
                <c:pt idx="605">
                  <c:v>1.1399999999999999</c:v>
                </c:pt>
                <c:pt idx="606">
                  <c:v>1.1379999999999999</c:v>
                </c:pt>
                <c:pt idx="607">
                  <c:v>1.137</c:v>
                </c:pt>
                <c:pt idx="608">
                  <c:v>1.1419999999999999</c:v>
                </c:pt>
                <c:pt idx="609">
                  <c:v>1.1439999999999999</c:v>
                </c:pt>
                <c:pt idx="610">
                  <c:v>1.1399999999999999</c:v>
                </c:pt>
                <c:pt idx="611">
                  <c:v>1.1439999999999999</c:v>
                </c:pt>
                <c:pt idx="612">
                  <c:v>1.1479999999999999</c:v>
                </c:pt>
                <c:pt idx="613">
                  <c:v>1.151</c:v>
                </c:pt>
                <c:pt idx="614">
                  <c:v>1.153</c:v>
                </c:pt>
                <c:pt idx="615">
                  <c:v>1.1519999999999999</c:v>
                </c:pt>
                <c:pt idx="616">
                  <c:v>1.153</c:v>
                </c:pt>
                <c:pt idx="617">
                  <c:v>1.155</c:v>
                </c:pt>
                <c:pt idx="618">
                  <c:v>1.1539999999999999</c:v>
                </c:pt>
                <c:pt idx="619">
                  <c:v>1.1559999999999999</c:v>
                </c:pt>
                <c:pt idx="620">
                  <c:v>1.163</c:v>
                </c:pt>
                <c:pt idx="621">
                  <c:v>1.173</c:v>
                </c:pt>
                <c:pt idx="622">
                  <c:v>1.1830000000000001</c:v>
                </c:pt>
                <c:pt idx="623">
                  <c:v>1.1910000000000001</c:v>
                </c:pt>
                <c:pt idx="624">
                  <c:v>1.2050000000000001</c:v>
                </c:pt>
                <c:pt idx="625">
                  <c:v>1.21</c:v>
                </c:pt>
                <c:pt idx="626">
                  <c:v>1.214</c:v>
                </c:pt>
                <c:pt idx="627">
                  <c:v>1.2130000000000001</c:v>
                </c:pt>
                <c:pt idx="628">
                  <c:v>1.2150000000000001</c:v>
                </c:pt>
                <c:pt idx="629">
                  <c:v>1.216</c:v>
                </c:pt>
                <c:pt idx="630">
                  <c:v>1.214</c:v>
                </c:pt>
                <c:pt idx="631">
                  <c:v>1.208</c:v>
                </c:pt>
                <c:pt idx="632">
                  <c:v>1.202</c:v>
                </c:pt>
                <c:pt idx="633">
                  <c:v>1.198</c:v>
                </c:pt>
                <c:pt idx="634">
                  <c:v>1.1910000000000001</c:v>
                </c:pt>
                <c:pt idx="635">
                  <c:v>1.1859999999999999</c:v>
                </c:pt>
                <c:pt idx="636">
                  <c:v>1.1850000000000001</c:v>
                </c:pt>
                <c:pt idx="637">
                  <c:v>1.1910000000000001</c:v>
                </c:pt>
                <c:pt idx="638">
                  <c:v>1.1970000000000001</c:v>
                </c:pt>
                <c:pt idx="639">
                  <c:v>1.2</c:v>
                </c:pt>
                <c:pt idx="640">
                  <c:v>1.202</c:v>
                </c:pt>
                <c:pt idx="641">
                  <c:v>1.202</c:v>
                </c:pt>
                <c:pt idx="642">
                  <c:v>1.206</c:v>
                </c:pt>
                <c:pt idx="643">
                  <c:v>1.21</c:v>
                </c:pt>
                <c:pt idx="644">
                  <c:v>1.2190000000000001</c:v>
                </c:pt>
                <c:pt idx="645">
                  <c:v>1.23</c:v>
                </c:pt>
                <c:pt idx="646">
                  <c:v>1.2390000000000001</c:v>
                </c:pt>
                <c:pt idx="647">
                  <c:v>1.2390000000000001</c:v>
                </c:pt>
                <c:pt idx="648">
                  <c:v>1.24</c:v>
                </c:pt>
                <c:pt idx="649">
                  <c:v>1.236</c:v>
                </c:pt>
                <c:pt idx="650">
                  <c:v>1.234</c:v>
                </c:pt>
                <c:pt idx="651">
                  <c:v>1.232</c:v>
                </c:pt>
                <c:pt idx="652">
                  <c:v>1.238</c:v>
                </c:pt>
                <c:pt idx="653">
                  <c:v>1.2390000000000001</c:v>
                </c:pt>
                <c:pt idx="654">
                  <c:v>1.244</c:v>
                </c:pt>
                <c:pt idx="655">
                  <c:v>1.242</c:v>
                </c:pt>
                <c:pt idx="656">
                  <c:v>1.2330000000000001</c:v>
                </c:pt>
                <c:pt idx="657">
                  <c:v>1.2230000000000001</c:v>
                </c:pt>
                <c:pt idx="658">
                  <c:v>1.2130000000000001</c:v>
                </c:pt>
                <c:pt idx="659">
                  <c:v>1.2010000000000001</c:v>
                </c:pt>
                <c:pt idx="660">
                  <c:v>1.1919999999999999</c:v>
                </c:pt>
                <c:pt idx="661">
                  <c:v>1.1890000000000001</c:v>
                </c:pt>
                <c:pt idx="662">
                  <c:v>1.1850000000000001</c:v>
                </c:pt>
                <c:pt idx="663">
                  <c:v>1.1870000000000001</c:v>
                </c:pt>
                <c:pt idx="664">
                  <c:v>1.1970000000000001</c:v>
                </c:pt>
                <c:pt idx="665">
                  <c:v>1.202</c:v>
                </c:pt>
                <c:pt idx="666">
                  <c:v>1.1990000000000001</c:v>
                </c:pt>
                <c:pt idx="667">
                  <c:v>1.194</c:v>
                </c:pt>
                <c:pt idx="668">
                  <c:v>1.18</c:v>
                </c:pt>
                <c:pt idx="669">
                  <c:v>1.1619999999999999</c:v>
                </c:pt>
                <c:pt idx="670">
                  <c:v>1.1439999999999999</c:v>
                </c:pt>
                <c:pt idx="671">
                  <c:v>1.133</c:v>
                </c:pt>
                <c:pt idx="672">
                  <c:v>1.1259999999999999</c:v>
                </c:pt>
                <c:pt idx="673">
                  <c:v>1.1220000000000001</c:v>
                </c:pt>
                <c:pt idx="674">
                  <c:v>1.115</c:v>
                </c:pt>
                <c:pt idx="675">
                  <c:v>1.1060000000000001</c:v>
                </c:pt>
                <c:pt idx="676">
                  <c:v>1.099</c:v>
                </c:pt>
                <c:pt idx="677">
                  <c:v>1.093</c:v>
                </c:pt>
                <c:pt idx="678">
                  <c:v>1.0860000000000001</c:v>
                </c:pt>
                <c:pt idx="679">
                  <c:v>1.089</c:v>
                </c:pt>
                <c:pt idx="680">
                  <c:v>1.095</c:v>
                </c:pt>
                <c:pt idx="681">
                  <c:v>1.1000000000000001</c:v>
                </c:pt>
                <c:pt idx="682">
                  <c:v>1.101</c:v>
                </c:pt>
                <c:pt idx="683">
                  <c:v>1.1000000000000001</c:v>
                </c:pt>
                <c:pt idx="684">
                  <c:v>1.0940000000000001</c:v>
                </c:pt>
                <c:pt idx="685">
                  <c:v>1.087</c:v>
                </c:pt>
                <c:pt idx="686">
                  <c:v>1.0760000000000001</c:v>
                </c:pt>
                <c:pt idx="687">
                  <c:v>1.069</c:v>
                </c:pt>
                <c:pt idx="688">
                  <c:v>1.0629999999999999</c:v>
                </c:pt>
                <c:pt idx="689">
                  <c:v>1.056</c:v>
                </c:pt>
                <c:pt idx="690">
                  <c:v>1.05</c:v>
                </c:pt>
                <c:pt idx="691">
                  <c:v>1.0469999999999999</c:v>
                </c:pt>
                <c:pt idx="692">
                  <c:v>1.05</c:v>
                </c:pt>
                <c:pt idx="693">
                  <c:v>1.0469999999999999</c:v>
                </c:pt>
                <c:pt idx="694">
                  <c:v>1.0389999999999999</c:v>
                </c:pt>
                <c:pt idx="695">
                  <c:v>1.0309999999999999</c:v>
                </c:pt>
                <c:pt idx="696">
                  <c:v>1.0229999999999999</c:v>
                </c:pt>
                <c:pt idx="697">
                  <c:v>1.0149999999999999</c:v>
                </c:pt>
                <c:pt idx="698">
                  <c:v>1.004</c:v>
                </c:pt>
                <c:pt idx="699">
                  <c:v>0.99199999999999999</c:v>
                </c:pt>
                <c:pt idx="700">
                  <c:v>0.99299999999999999</c:v>
                </c:pt>
                <c:pt idx="701">
                  <c:v>0.997</c:v>
                </c:pt>
                <c:pt idx="702">
                  <c:v>0.998</c:v>
                </c:pt>
                <c:pt idx="703">
                  <c:v>1.0069999999999999</c:v>
                </c:pt>
                <c:pt idx="704">
                  <c:v>1.0049999999999999</c:v>
                </c:pt>
                <c:pt idx="705">
                  <c:v>0.99299999999999999</c:v>
                </c:pt>
                <c:pt idx="706">
                  <c:v>0.996</c:v>
                </c:pt>
                <c:pt idx="707">
                  <c:v>0.99299999999999999</c:v>
                </c:pt>
                <c:pt idx="708">
                  <c:v>0.98499999999999999</c:v>
                </c:pt>
                <c:pt idx="709">
                  <c:v>1.004</c:v>
                </c:pt>
                <c:pt idx="710">
                  <c:v>1.022</c:v>
                </c:pt>
                <c:pt idx="711">
                  <c:v>1.014</c:v>
                </c:pt>
                <c:pt idx="712">
                  <c:v>1.0089999999999999</c:v>
                </c:pt>
                <c:pt idx="713">
                  <c:v>1.0049999999999999</c:v>
                </c:pt>
                <c:pt idx="714">
                  <c:v>0.98699999999999999</c:v>
                </c:pt>
                <c:pt idx="715">
                  <c:v>0.99199999999999999</c:v>
                </c:pt>
                <c:pt idx="716">
                  <c:v>1.0009999999999999</c:v>
                </c:pt>
                <c:pt idx="717">
                  <c:v>0.98499999999999999</c:v>
                </c:pt>
                <c:pt idx="718">
                  <c:v>0.96099999999999997</c:v>
                </c:pt>
                <c:pt idx="719">
                  <c:v>0.93400000000000005</c:v>
                </c:pt>
              </c:numCache>
            </c:numRef>
          </c:yVal>
          <c:smooth val="1"/>
          <c:extLst>
            <c:ext xmlns:c16="http://schemas.microsoft.com/office/drawing/2014/chart" uri="{C3380CC4-5D6E-409C-BE32-E72D297353CC}">
              <c16:uniqueId val="{00000002-6574-4B1D-BD11-49BDB2C45AA1}"/>
            </c:ext>
          </c:extLst>
        </c:ser>
        <c:ser>
          <c:idx val="3"/>
          <c:order val="3"/>
          <c:tx>
            <c:v>3500</c:v>
          </c:tx>
          <c:spPr>
            <a:ln w="19080" cap="rnd">
              <a:solidFill>
                <a:srgbClr val="4472C4"/>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xVal>
            <c:numRef>
              <c:f>comparison!$A$3:$A$722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comparison!$E$3:$E$722</c:f>
              <c:numCache>
                <c:formatCode>General</c:formatCode>
                <c:ptCount val="720"/>
                <c:pt idx="0">
                  <c:v>0.83099999999999996</c:v>
                </c:pt>
                <c:pt idx="1">
                  <c:v>0.83399999999999996</c:v>
                </c:pt>
                <c:pt idx="2">
                  <c:v>0.83699999999999997</c:v>
                </c:pt>
                <c:pt idx="3">
                  <c:v>0.84499999999999997</c:v>
                </c:pt>
                <c:pt idx="4">
                  <c:v>0.85</c:v>
                </c:pt>
                <c:pt idx="5">
                  <c:v>0.85199999999999998</c:v>
                </c:pt>
                <c:pt idx="6">
                  <c:v>0.85099999999999998</c:v>
                </c:pt>
                <c:pt idx="7">
                  <c:v>0.85299999999999998</c:v>
                </c:pt>
                <c:pt idx="8">
                  <c:v>0.85</c:v>
                </c:pt>
                <c:pt idx="9">
                  <c:v>0.84799999999999998</c:v>
                </c:pt>
                <c:pt idx="10">
                  <c:v>0.84699999999999998</c:v>
                </c:pt>
                <c:pt idx="11">
                  <c:v>0.84199999999999997</c:v>
                </c:pt>
                <c:pt idx="12">
                  <c:v>0.83399999999999996</c:v>
                </c:pt>
                <c:pt idx="13">
                  <c:v>0.82799999999999996</c:v>
                </c:pt>
                <c:pt idx="14">
                  <c:v>0.82499999999999996</c:v>
                </c:pt>
                <c:pt idx="15">
                  <c:v>0.82399999999999995</c:v>
                </c:pt>
                <c:pt idx="16">
                  <c:v>0.82599999999999996</c:v>
                </c:pt>
                <c:pt idx="17">
                  <c:v>0.82699999999999996</c:v>
                </c:pt>
                <c:pt idx="18">
                  <c:v>0.82399999999999995</c:v>
                </c:pt>
                <c:pt idx="19">
                  <c:v>0.82399999999999995</c:v>
                </c:pt>
                <c:pt idx="20">
                  <c:v>0.82499999999999996</c:v>
                </c:pt>
                <c:pt idx="21">
                  <c:v>0.82499999999999996</c:v>
                </c:pt>
                <c:pt idx="22">
                  <c:v>0.83299999999999996</c:v>
                </c:pt>
                <c:pt idx="23">
                  <c:v>0.84499999999999997</c:v>
                </c:pt>
                <c:pt idx="24">
                  <c:v>0.84199999999999997</c:v>
                </c:pt>
                <c:pt idx="25">
                  <c:v>0.83599999999999997</c:v>
                </c:pt>
                <c:pt idx="26">
                  <c:v>0.82799999999999996</c:v>
                </c:pt>
                <c:pt idx="27">
                  <c:v>0.81399999999999995</c:v>
                </c:pt>
                <c:pt idx="28">
                  <c:v>0.80800000000000005</c:v>
                </c:pt>
                <c:pt idx="29">
                  <c:v>0.81299999999999994</c:v>
                </c:pt>
                <c:pt idx="30">
                  <c:v>0.81200000000000006</c:v>
                </c:pt>
                <c:pt idx="31">
                  <c:v>0.80400000000000005</c:v>
                </c:pt>
                <c:pt idx="32">
                  <c:v>0.81200000000000006</c:v>
                </c:pt>
                <c:pt idx="33">
                  <c:v>0.82599999999999996</c:v>
                </c:pt>
                <c:pt idx="34">
                  <c:v>0.80600000000000005</c:v>
                </c:pt>
                <c:pt idx="35">
                  <c:v>0.78900000000000003</c:v>
                </c:pt>
                <c:pt idx="36">
                  <c:v>0.80100000000000005</c:v>
                </c:pt>
                <c:pt idx="37">
                  <c:v>0.77900000000000003</c:v>
                </c:pt>
                <c:pt idx="38">
                  <c:v>0.79200000000000004</c:v>
                </c:pt>
                <c:pt idx="39">
                  <c:v>0.79100000000000004</c:v>
                </c:pt>
                <c:pt idx="40">
                  <c:v>0.76200000000000001</c:v>
                </c:pt>
                <c:pt idx="41">
                  <c:v>0.75600000000000001</c:v>
                </c:pt>
                <c:pt idx="42">
                  <c:v>0.752</c:v>
                </c:pt>
                <c:pt idx="43">
                  <c:v>0.73299999999999998</c:v>
                </c:pt>
                <c:pt idx="44">
                  <c:v>0.73099999999999998</c:v>
                </c:pt>
                <c:pt idx="45">
                  <c:v>0.73299999999999998</c:v>
                </c:pt>
                <c:pt idx="46">
                  <c:v>0.73399999999999999</c:v>
                </c:pt>
                <c:pt idx="47">
                  <c:v>0.73299999999999998</c:v>
                </c:pt>
                <c:pt idx="48">
                  <c:v>0.747</c:v>
                </c:pt>
                <c:pt idx="49">
                  <c:v>0.76100000000000001</c:v>
                </c:pt>
                <c:pt idx="50">
                  <c:v>0.76600000000000001</c:v>
                </c:pt>
                <c:pt idx="51">
                  <c:v>0.77100000000000002</c:v>
                </c:pt>
                <c:pt idx="52">
                  <c:v>0.76</c:v>
                </c:pt>
                <c:pt idx="53">
                  <c:v>0.77400000000000002</c:v>
                </c:pt>
                <c:pt idx="54">
                  <c:v>0.77700000000000002</c:v>
                </c:pt>
                <c:pt idx="55">
                  <c:v>0.76500000000000001</c:v>
                </c:pt>
                <c:pt idx="56">
                  <c:v>0.77100000000000002</c:v>
                </c:pt>
                <c:pt idx="57">
                  <c:v>0.78700000000000003</c:v>
                </c:pt>
                <c:pt idx="58">
                  <c:v>0.79300000000000004</c:v>
                </c:pt>
                <c:pt idx="59">
                  <c:v>0.79600000000000004</c:v>
                </c:pt>
                <c:pt idx="60">
                  <c:v>0.80700000000000005</c:v>
                </c:pt>
                <c:pt idx="61">
                  <c:v>0.82199999999999995</c:v>
                </c:pt>
                <c:pt idx="62">
                  <c:v>0.82599999999999996</c:v>
                </c:pt>
                <c:pt idx="63">
                  <c:v>0.82399999999999995</c:v>
                </c:pt>
                <c:pt idx="64">
                  <c:v>0.82799999999999996</c:v>
                </c:pt>
                <c:pt idx="65">
                  <c:v>0.83199999999999996</c:v>
                </c:pt>
                <c:pt idx="66">
                  <c:v>0.82699999999999996</c:v>
                </c:pt>
                <c:pt idx="67">
                  <c:v>0.83199999999999996</c:v>
                </c:pt>
                <c:pt idx="68">
                  <c:v>0.83499999999999996</c:v>
                </c:pt>
                <c:pt idx="69">
                  <c:v>0.82899999999999996</c:v>
                </c:pt>
                <c:pt idx="70">
                  <c:v>0.82499999999999996</c:v>
                </c:pt>
                <c:pt idx="71">
                  <c:v>0.82699999999999996</c:v>
                </c:pt>
                <c:pt idx="72">
                  <c:v>0.83</c:v>
                </c:pt>
                <c:pt idx="73">
                  <c:v>0.82899999999999996</c:v>
                </c:pt>
                <c:pt idx="74">
                  <c:v>0.83099999999999996</c:v>
                </c:pt>
                <c:pt idx="75">
                  <c:v>0.83499999999999996</c:v>
                </c:pt>
                <c:pt idx="76">
                  <c:v>0.83899999999999997</c:v>
                </c:pt>
                <c:pt idx="77">
                  <c:v>0.84299999999999997</c:v>
                </c:pt>
                <c:pt idx="78">
                  <c:v>0.84899999999999998</c:v>
                </c:pt>
                <c:pt idx="79">
                  <c:v>0.85799999999999998</c:v>
                </c:pt>
                <c:pt idx="80">
                  <c:v>0.86599999999999999</c:v>
                </c:pt>
                <c:pt idx="81">
                  <c:v>0.873</c:v>
                </c:pt>
                <c:pt idx="82">
                  <c:v>0.88</c:v>
                </c:pt>
                <c:pt idx="83">
                  <c:v>0.88100000000000001</c:v>
                </c:pt>
                <c:pt idx="84">
                  <c:v>0.88400000000000001</c:v>
                </c:pt>
                <c:pt idx="85">
                  <c:v>0.88800000000000001</c:v>
                </c:pt>
                <c:pt idx="86">
                  <c:v>0.88500000000000001</c:v>
                </c:pt>
                <c:pt idx="87">
                  <c:v>0.88500000000000001</c:v>
                </c:pt>
                <c:pt idx="88">
                  <c:v>0.88700000000000001</c:v>
                </c:pt>
                <c:pt idx="89">
                  <c:v>0.88400000000000001</c:v>
                </c:pt>
                <c:pt idx="90">
                  <c:v>0.879</c:v>
                </c:pt>
                <c:pt idx="91">
                  <c:v>0.874</c:v>
                </c:pt>
                <c:pt idx="92">
                  <c:v>0.86199999999999999</c:v>
                </c:pt>
                <c:pt idx="93">
                  <c:v>0.84799999999999998</c:v>
                </c:pt>
                <c:pt idx="94">
                  <c:v>0.84699999999999998</c:v>
                </c:pt>
                <c:pt idx="95">
                  <c:v>0.85499999999999998</c:v>
                </c:pt>
                <c:pt idx="96">
                  <c:v>0.86499999999999999</c:v>
                </c:pt>
                <c:pt idx="97">
                  <c:v>0.876</c:v>
                </c:pt>
                <c:pt idx="98">
                  <c:v>0.88700000000000001</c:v>
                </c:pt>
                <c:pt idx="99">
                  <c:v>0.89400000000000002</c:v>
                </c:pt>
                <c:pt idx="100">
                  <c:v>0.90400000000000003</c:v>
                </c:pt>
                <c:pt idx="101">
                  <c:v>0.91600000000000004</c:v>
                </c:pt>
                <c:pt idx="102">
                  <c:v>0.92</c:v>
                </c:pt>
                <c:pt idx="103">
                  <c:v>0.91900000000000004</c:v>
                </c:pt>
                <c:pt idx="104">
                  <c:v>0.91700000000000004</c:v>
                </c:pt>
                <c:pt idx="105">
                  <c:v>0.91500000000000004</c:v>
                </c:pt>
                <c:pt idx="106">
                  <c:v>0.91600000000000004</c:v>
                </c:pt>
                <c:pt idx="107">
                  <c:v>0.92800000000000005</c:v>
                </c:pt>
                <c:pt idx="108">
                  <c:v>0.94</c:v>
                </c:pt>
                <c:pt idx="109">
                  <c:v>0.95</c:v>
                </c:pt>
                <c:pt idx="110">
                  <c:v>0.95499999999999996</c:v>
                </c:pt>
                <c:pt idx="111">
                  <c:v>0.96099999999999997</c:v>
                </c:pt>
                <c:pt idx="112">
                  <c:v>0.96299999999999997</c:v>
                </c:pt>
                <c:pt idx="113">
                  <c:v>0.96799999999999997</c:v>
                </c:pt>
                <c:pt idx="114">
                  <c:v>0.97899999999999998</c:v>
                </c:pt>
                <c:pt idx="115">
                  <c:v>0.98199999999999998</c:v>
                </c:pt>
                <c:pt idx="116">
                  <c:v>0.99</c:v>
                </c:pt>
                <c:pt idx="117">
                  <c:v>1.002</c:v>
                </c:pt>
                <c:pt idx="118">
                  <c:v>1.0109999999999999</c:v>
                </c:pt>
                <c:pt idx="119">
                  <c:v>1.018</c:v>
                </c:pt>
                <c:pt idx="120">
                  <c:v>1.022</c:v>
                </c:pt>
                <c:pt idx="121">
                  <c:v>1.02</c:v>
                </c:pt>
                <c:pt idx="122">
                  <c:v>1.0109999999999999</c:v>
                </c:pt>
                <c:pt idx="123">
                  <c:v>1.006</c:v>
                </c:pt>
                <c:pt idx="124">
                  <c:v>1.006</c:v>
                </c:pt>
                <c:pt idx="125">
                  <c:v>1.008</c:v>
                </c:pt>
                <c:pt idx="126">
                  <c:v>1.018</c:v>
                </c:pt>
                <c:pt idx="127">
                  <c:v>1.0289999999999999</c:v>
                </c:pt>
                <c:pt idx="128">
                  <c:v>1.038</c:v>
                </c:pt>
                <c:pt idx="129">
                  <c:v>1.044</c:v>
                </c:pt>
                <c:pt idx="130">
                  <c:v>1.038</c:v>
                </c:pt>
                <c:pt idx="131">
                  <c:v>1.0369999999999999</c:v>
                </c:pt>
                <c:pt idx="132">
                  <c:v>1.036</c:v>
                </c:pt>
                <c:pt idx="133">
                  <c:v>1.0369999999999999</c:v>
                </c:pt>
                <c:pt idx="134">
                  <c:v>1.0449999999999999</c:v>
                </c:pt>
                <c:pt idx="135">
                  <c:v>1.0509999999999999</c:v>
                </c:pt>
                <c:pt idx="136">
                  <c:v>1.052</c:v>
                </c:pt>
                <c:pt idx="137">
                  <c:v>1.0569999999999999</c:v>
                </c:pt>
                <c:pt idx="138">
                  <c:v>1.0549999999999999</c:v>
                </c:pt>
                <c:pt idx="139">
                  <c:v>1.0569999999999999</c:v>
                </c:pt>
                <c:pt idx="140">
                  <c:v>1.0569999999999999</c:v>
                </c:pt>
                <c:pt idx="141">
                  <c:v>1.054</c:v>
                </c:pt>
                <c:pt idx="142">
                  <c:v>1.0529999999999999</c:v>
                </c:pt>
                <c:pt idx="143">
                  <c:v>1.048</c:v>
                </c:pt>
                <c:pt idx="144">
                  <c:v>1.054</c:v>
                </c:pt>
                <c:pt idx="145">
                  <c:v>1.0609999999999999</c:v>
                </c:pt>
                <c:pt idx="146">
                  <c:v>1.07</c:v>
                </c:pt>
                <c:pt idx="147">
                  <c:v>1.091</c:v>
                </c:pt>
                <c:pt idx="148">
                  <c:v>1.101</c:v>
                </c:pt>
                <c:pt idx="149">
                  <c:v>1.113</c:v>
                </c:pt>
                <c:pt idx="150">
                  <c:v>1.119</c:v>
                </c:pt>
                <c:pt idx="151">
                  <c:v>1.1160000000000001</c:v>
                </c:pt>
                <c:pt idx="152">
                  <c:v>1.1120000000000001</c:v>
                </c:pt>
                <c:pt idx="153">
                  <c:v>1.103</c:v>
                </c:pt>
                <c:pt idx="154">
                  <c:v>1.0960000000000001</c:v>
                </c:pt>
                <c:pt idx="155">
                  <c:v>1.0920000000000001</c:v>
                </c:pt>
                <c:pt idx="156">
                  <c:v>1.091</c:v>
                </c:pt>
                <c:pt idx="157">
                  <c:v>1.095</c:v>
                </c:pt>
                <c:pt idx="158">
                  <c:v>1.095</c:v>
                </c:pt>
                <c:pt idx="159">
                  <c:v>1.0980000000000001</c:v>
                </c:pt>
                <c:pt idx="160">
                  <c:v>1.097</c:v>
                </c:pt>
                <c:pt idx="161">
                  <c:v>1.0940000000000001</c:v>
                </c:pt>
                <c:pt idx="162">
                  <c:v>1.093</c:v>
                </c:pt>
                <c:pt idx="163">
                  <c:v>1.0900000000000001</c:v>
                </c:pt>
                <c:pt idx="164">
                  <c:v>1.0840000000000001</c:v>
                </c:pt>
                <c:pt idx="165">
                  <c:v>1.08</c:v>
                </c:pt>
                <c:pt idx="166">
                  <c:v>1.077</c:v>
                </c:pt>
                <c:pt idx="167">
                  <c:v>1.0760000000000001</c:v>
                </c:pt>
                <c:pt idx="168">
                  <c:v>1.077</c:v>
                </c:pt>
                <c:pt idx="169">
                  <c:v>1.079</c:v>
                </c:pt>
                <c:pt idx="170">
                  <c:v>1.0840000000000001</c:v>
                </c:pt>
                <c:pt idx="171">
                  <c:v>1.0900000000000001</c:v>
                </c:pt>
                <c:pt idx="172">
                  <c:v>1.099</c:v>
                </c:pt>
                <c:pt idx="173">
                  <c:v>1.107</c:v>
                </c:pt>
                <c:pt idx="174">
                  <c:v>1.1140000000000001</c:v>
                </c:pt>
                <c:pt idx="175">
                  <c:v>1.1200000000000001</c:v>
                </c:pt>
                <c:pt idx="176">
                  <c:v>1.127</c:v>
                </c:pt>
                <c:pt idx="177">
                  <c:v>1.131</c:v>
                </c:pt>
                <c:pt idx="178">
                  <c:v>1.1359999999999999</c:v>
                </c:pt>
                <c:pt idx="179">
                  <c:v>1.1419999999999999</c:v>
                </c:pt>
                <c:pt idx="180">
                  <c:v>1.145</c:v>
                </c:pt>
                <c:pt idx="181">
                  <c:v>1.1379999999999999</c:v>
                </c:pt>
                <c:pt idx="182">
                  <c:v>1.133</c:v>
                </c:pt>
                <c:pt idx="183">
                  <c:v>1.127</c:v>
                </c:pt>
                <c:pt idx="184">
                  <c:v>1.123</c:v>
                </c:pt>
                <c:pt idx="185">
                  <c:v>1.117</c:v>
                </c:pt>
                <c:pt idx="186">
                  <c:v>1.1120000000000001</c:v>
                </c:pt>
                <c:pt idx="187">
                  <c:v>1.107</c:v>
                </c:pt>
                <c:pt idx="188">
                  <c:v>1.099</c:v>
                </c:pt>
                <c:pt idx="189">
                  <c:v>1.091</c:v>
                </c:pt>
                <c:pt idx="190">
                  <c:v>1.085</c:v>
                </c:pt>
                <c:pt idx="191">
                  <c:v>1.079</c:v>
                </c:pt>
                <c:pt idx="192">
                  <c:v>1.077</c:v>
                </c:pt>
                <c:pt idx="193">
                  <c:v>1.077</c:v>
                </c:pt>
                <c:pt idx="194">
                  <c:v>1.0760000000000001</c:v>
                </c:pt>
                <c:pt idx="195">
                  <c:v>1.077</c:v>
                </c:pt>
                <c:pt idx="196">
                  <c:v>1.085</c:v>
                </c:pt>
                <c:pt idx="197">
                  <c:v>1.0940000000000001</c:v>
                </c:pt>
                <c:pt idx="198">
                  <c:v>1.1000000000000001</c:v>
                </c:pt>
                <c:pt idx="199">
                  <c:v>1.111</c:v>
                </c:pt>
                <c:pt idx="200">
                  <c:v>1.1220000000000001</c:v>
                </c:pt>
                <c:pt idx="201">
                  <c:v>1.1299999999999999</c:v>
                </c:pt>
                <c:pt idx="202">
                  <c:v>1.1439999999999999</c:v>
                </c:pt>
                <c:pt idx="203">
                  <c:v>1.161</c:v>
                </c:pt>
                <c:pt idx="204">
                  <c:v>1.173</c:v>
                </c:pt>
                <c:pt idx="205">
                  <c:v>1.1859999999999999</c:v>
                </c:pt>
                <c:pt idx="206">
                  <c:v>1.198</c:v>
                </c:pt>
                <c:pt idx="207">
                  <c:v>1.2030000000000001</c:v>
                </c:pt>
                <c:pt idx="208">
                  <c:v>1.2050000000000001</c:v>
                </c:pt>
                <c:pt idx="209">
                  <c:v>1.21</c:v>
                </c:pt>
                <c:pt idx="210">
                  <c:v>1.2090000000000001</c:v>
                </c:pt>
                <c:pt idx="211">
                  <c:v>1.202</c:v>
                </c:pt>
                <c:pt idx="212">
                  <c:v>1.2070000000000001</c:v>
                </c:pt>
                <c:pt idx="213">
                  <c:v>1.216</c:v>
                </c:pt>
                <c:pt idx="214">
                  <c:v>1.218</c:v>
                </c:pt>
                <c:pt idx="215">
                  <c:v>1.2170000000000001</c:v>
                </c:pt>
                <c:pt idx="216">
                  <c:v>1.2270000000000001</c:v>
                </c:pt>
                <c:pt idx="217">
                  <c:v>1.232</c:v>
                </c:pt>
                <c:pt idx="218">
                  <c:v>1.242</c:v>
                </c:pt>
                <c:pt idx="219">
                  <c:v>1.2569999999999999</c:v>
                </c:pt>
                <c:pt idx="220">
                  <c:v>1.278</c:v>
                </c:pt>
                <c:pt idx="221">
                  <c:v>1.302</c:v>
                </c:pt>
                <c:pt idx="222">
                  <c:v>1.3</c:v>
                </c:pt>
                <c:pt idx="223">
                  <c:v>1.3</c:v>
                </c:pt>
                <c:pt idx="224">
                  <c:v>1.296</c:v>
                </c:pt>
                <c:pt idx="225">
                  <c:v>1.3129999999999999</c:v>
                </c:pt>
                <c:pt idx="226">
                  <c:v>1.3320000000000001</c:v>
                </c:pt>
                <c:pt idx="227">
                  <c:v>1.351</c:v>
                </c:pt>
                <c:pt idx="228">
                  <c:v>1.375</c:v>
                </c:pt>
                <c:pt idx="229">
                  <c:v>1.419</c:v>
                </c:pt>
                <c:pt idx="230">
                  <c:v>1.413</c:v>
                </c:pt>
                <c:pt idx="231">
                  <c:v>1.4139999999999999</c:v>
                </c:pt>
                <c:pt idx="232">
                  <c:v>1.421</c:v>
                </c:pt>
                <c:pt idx="233">
                  <c:v>1.444</c:v>
                </c:pt>
                <c:pt idx="234">
                  <c:v>1.464</c:v>
                </c:pt>
                <c:pt idx="235">
                  <c:v>1.4850000000000001</c:v>
                </c:pt>
                <c:pt idx="236">
                  <c:v>1.49</c:v>
                </c:pt>
                <c:pt idx="237">
                  <c:v>1.4870000000000001</c:v>
                </c:pt>
                <c:pt idx="238">
                  <c:v>1.49</c:v>
                </c:pt>
                <c:pt idx="239">
                  <c:v>1.502</c:v>
                </c:pt>
                <c:pt idx="240">
                  <c:v>1.5089999999999999</c:v>
                </c:pt>
                <c:pt idx="241">
                  <c:v>1.5249999999999999</c:v>
                </c:pt>
                <c:pt idx="242">
                  <c:v>1.546</c:v>
                </c:pt>
                <c:pt idx="243">
                  <c:v>1.5569999999999999</c:v>
                </c:pt>
                <c:pt idx="244">
                  <c:v>1.575</c:v>
                </c:pt>
                <c:pt idx="245">
                  <c:v>1.5940000000000001</c:v>
                </c:pt>
                <c:pt idx="246">
                  <c:v>1.6060000000000001</c:v>
                </c:pt>
                <c:pt idx="247">
                  <c:v>1.62</c:v>
                </c:pt>
                <c:pt idx="248">
                  <c:v>1.64</c:v>
                </c:pt>
                <c:pt idx="249">
                  <c:v>1.657</c:v>
                </c:pt>
                <c:pt idx="250">
                  <c:v>1.67</c:v>
                </c:pt>
                <c:pt idx="251">
                  <c:v>1.6890000000000001</c:v>
                </c:pt>
                <c:pt idx="252">
                  <c:v>1.7110000000000001</c:v>
                </c:pt>
                <c:pt idx="253">
                  <c:v>1.732</c:v>
                </c:pt>
                <c:pt idx="254">
                  <c:v>1.752</c:v>
                </c:pt>
                <c:pt idx="255">
                  <c:v>1.778</c:v>
                </c:pt>
                <c:pt idx="256">
                  <c:v>1.8029999999999999</c:v>
                </c:pt>
                <c:pt idx="257">
                  <c:v>1.831</c:v>
                </c:pt>
                <c:pt idx="258">
                  <c:v>1.857</c:v>
                </c:pt>
                <c:pt idx="259">
                  <c:v>1.8839999999999999</c:v>
                </c:pt>
                <c:pt idx="260">
                  <c:v>1.91</c:v>
                </c:pt>
                <c:pt idx="261">
                  <c:v>1.9379999999999999</c:v>
                </c:pt>
                <c:pt idx="262">
                  <c:v>1.966</c:v>
                </c:pt>
                <c:pt idx="263">
                  <c:v>1.99</c:v>
                </c:pt>
                <c:pt idx="264">
                  <c:v>2.0209999999999999</c:v>
                </c:pt>
                <c:pt idx="265">
                  <c:v>2.0529999999999999</c:v>
                </c:pt>
                <c:pt idx="266">
                  <c:v>2.0819999999999999</c:v>
                </c:pt>
                <c:pt idx="267">
                  <c:v>2.113</c:v>
                </c:pt>
                <c:pt idx="268">
                  <c:v>2.1480000000000001</c:v>
                </c:pt>
                <c:pt idx="269">
                  <c:v>2.177</c:v>
                </c:pt>
                <c:pt idx="270">
                  <c:v>2.21</c:v>
                </c:pt>
                <c:pt idx="271">
                  <c:v>2.2480000000000002</c:v>
                </c:pt>
                <c:pt idx="272">
                  <c:v>2.2869999999999999</c:v>
                </c:pt>
                <c:pt idx="273">
                  <c:v>2.3250000000000002</c:v>
                </c:pt>
                <c:pt idx="274">
                  <c:v>2.3740000000000001</c:v>
                </c:pt>
                <c:pt idx="275">
                  <c:v>2.4249999999999998</c:v>
                </c:pt>
                <c:pt idx="276">
                  <c:v>2.4780000000000002</c:v>
                </c:pt>
                <c:pt idx="277">
                  <c:v>2.5369999999999999</c:v>
                </c:pt>
                <c:pt idx="278">
                  <c:v>2.5979999999999999</c:v>
                </c:pt>
                <c:pt idx="279">
                  <c:v>2.653</c:v>
                </c:pt>
                <c:pt idx="280">
                  <c:v>2.7040000000000002</c:v>
                </c:pt>
                <c:pt idx="281">
                  <c:v>2.7559999999999998</c:v>
                </c:pt>
                <c:pt idx="282">
                  <c:v>2.8119999999999998</c:v>
                </c:pt>
                <c:pt idx="283">
                  <c:v>2.8730000000000002</c:v>
                </c:pt>
                <c:pt idx="284">
                  <c:v>2.9380000000000002</c:v>
                </c:pt>
                <c:pt idx="285">
                  <c:v>2.996</c:v>
                </c:pt>
                <c:pt idx="286">
                  <c:v>3.0529999999999999</c:v>
                </c:pt>
                <c:pt idx="287">
                  <c:v>3.1230000000000002</c:v>
                </c:pt>
                <c:pt idx="288">
                  <c:v>3.2010000000000001</c:v>
                </c:pt>
                <c:pt idx="289">
                  <c:v>3.28</c:v>
                </c:pt>
                <c:pt idx="290">
                  <c:v>3.3610000000000002</c:v>
                </c:pt>
                <c:pt idx="291">
                  <c:v>3.448</c:v>
                </c:pt>
                <c:pt idx="292">
                  <c:v>3.5329999999999999</c:v>
                </c:pt>
                <c:pt idx="293">
                  <c:v>3.6179999999999999</c:v>
                </c:pt>
                <c:pt idx="294">
                  <c:v>3.7130000000000001</c:v>
                </c:pt>
                <c:pt idx="295">
                  <c:v>3.8090000000000002</c:v>
                </c:pt>
                <c:pt idx="296">
                  <c:v>3.9129999999999998</c:v>
                </c:pt>
                <c:pt idx="297">
                  <c:v>4.0190000000000001</c:v>
                </c:pt>
                <c:pt idx="298">
                  <c:v>4.1219999999999999</c:v>
                </c:pt>
                <c:pt idx="299">
                  <c:v>4.234</c:v>
                </c:pt>
                <c:pt idx="300">
                  <c:v>4.3540000000000001</c:v>
                </c:pt>
                <c:pt idx="301">
                  <c:v>4.4710000000000001</c:v>
                </c:pt>
                <c:pt idx="302">
                  <c:v>4.5919999999999996</c:v>
                </c:pt>
                <c:pt idx="303">
                  <c:v>4.7249999999999996</c:v>
                </c:pt>
                <c:pt idx="304">
                  <c:v>4.8659999999999997</c:v>
                </c:pt>
                <c:pt idx="305">
                  <c:v>5.0090000000000003</c:v>
                </c:pt>
                <c:pt idx="306">
                  <c:v>5.1660000000000004</c:v>
                </c:pt>
                <c:pt idx="307">
                  <c:v>5.3280000000000003</c:v>
                </c:pt>
                <c:pt idx="308">
                  <c:v>5.492</c:v>
                </c:pt>
                <c:pt idx="309">
                  <c:v>5.6779999999999999</c:v>
                </c:pt>
                <c:pt idx="310">
                  <c:v>5.8680000000000003</c:v>
                </c:pt>
                <c:pt idx="311">
                  <c:v>6.0620000000000003</c:v>
                </c:pt>
                <c:pt idx="312">
                  <c:v>6.2789999999999999</c:v>
                </c:pt>
                <c:pt idx="313">
                  <c:v>6.5129999999999999</c:v>
                </c:pt>
                <c:pt idx="314">
                  <c:v>6.742</c:v>
                </c:pt>
                <c:pt idx="315">
                  <c:v>6.98</c:v>
                </c:pt>
                <c:pt idx="316">
                  <c:v>7.2439999999999998</c:v>
                </c:pt>
                <c:pt idx="317">
                  <c:v>7.5019999999999998</c:v>
                </c:pt>
                <c:pt idx="318">
                  <c:v>7.774</c:v>
                </c:pt>
                <c:pt idx="319">
                  <c:v>8.0619999999999994</c:v>
                </c:pt>
                <c:pt idx="320">
                  <c:v>8.3689999999999998</c:v>
                </c:pt>
                <c:pt idx="321">
                  <c:v>8.6790000000000003</c:v>
                </c:pt>
                <c:pt idx="322">
                  <c:v>9.0220000000000002</c:v>
                </c:pt>
                <c:pt idx="323">
                  <c:v>9.3729999999999993</c:v>
                </c:pt>
                <c:pt idx="324">
                  <c:v>9.7409999999999997</c:v>
                </c:pt>
                <c:pt idx="325">
                  <c:v>10.128</c:v>
                </c:pt>
                <c:pt idx="326">
                  <c:v>10.532</c:v>
                </c:pt>
                <c:pt idx="327">
                  <c:v>10.951000000000001</c:v>
                </c:pt>
                <c:pt idx="328">
                  <c:v>11.407</c:v>
                </c:pt>
                <c:pt idx="329">
                  <c:v>11.859</c:v>
                </c:pt>
                <c:pt idx="330">
                  <c:v>12.321999999999999</c:v>
                </c:pt>
                <c:pt idx="331">
                  <c:v>12.827</c:v>
                </c:pt>
                <c:pt idx="332">
                  <c:v>13.318</c:v>
                </c:pt>
                <c:pt idx="333">
                  <c:v>13.842000000000001</c:v>
                </c:pt>
                <c:pt idx="334">
                  <c:v>14.401</c:v>
                </c:pt>
                <c:pt idx="335">
                  <c:v>14.965</c:v>
                </c:pt>
                <c:pt idx="336">
                  <c:v>15.555999999999999</c:v>
                </c:pt>
                <c:pt idx="337">
                  <c:v>16.158999999999999</c:v>
                </c:pt>
                <c:pt idx="338">
                  <c:v>16.765999999999998</c:v>
                </c:pt>
                <c:pt idx="339">
                  <c:v>17.39</c:v>
                </c:pt>
                <c:pt idx="340">
                  <c:v>18.026</c:v>
                </c:pt>
                <c:pt idx="341">
                  <c:v>18.664000000000001</c:v>
                </c:pt>
                <c:pt idx="342">
                  <c:v>19.327999999999999</c:v>
                </c:pt>
                <c:pt idx="343">
                  <c:v>19.991</c:v>
                </c:pt>
                <c:pt idx="344">
                  <c:v>20.649000000000001</c:v>
                </c:pt>
                <c:pt idx="345">
                  <c:v>21.318000000000001</c:v>
                </c:pt>
                <c:pt idx="346">
                  <c:v>21.96</c:v>
                </c:pt>
                <c:pt idx="347">
                  <c:v>22.594000000000001</c:v>
                </c:pt>
                <c:pt idx="348">
                  <c:v>23.23</c:v>
                </c:pt>
                <c:pt idx="349">
                  <c:v>23.835000000000001</c:v>
                </c:pt>
                <c:pt idx="350">
                  <c:v>24.448</c:v>
                </c:pt>
                <c:pt idx="351">
                  <c:v>25.068000000000001</c:v>
                </c:pt>
                <c:pt idx="352">
                  <c:v>25.672999999999998</c:v>
                </c:pt>
                <c:pt idx="353">
                  <c:v>26.318999999999999</c:v>
                </c:pt>
                <c:pt idx="354">
                  <c:v>26.988</c:v>
                </c:pt>
                <c:pt idx="355">
                  <c:v>27.7</c:v>
                </c:pt>
                <c:pt idx="356">
                  <c:v>28.521000000000001</c:v>
                </c:pt>
                <c:pt idx="357">
                  <c:v>29.459</c:v>
                </c:pt>
                <c:pt idx="358">
                  <c:v>30.548999999999999</c:v>
                </c:pt>
                <c:pt idx="359">
                  <c:v>31.844999999999999</c:v>
                </c:pt>
                <c:pt idx="360">
                  <c:v>33.356999999999999</c:v>
                </c:pt>
                <c:pt idx="361">
                  <c:v>35.087000000000003</c:v>
                </c:pt>
                <c:pt idx="362">
                  <c:v>37.064</c:v>
                </c:pt>
                <c:pt idx="363">
                  <c:v>39.258000000000003</c:v>
                </c:pt>
                <c:pt idx="364">
                  <c:v>41.658999999999999</c:v>
                </c:pt>
                <c:pt idx="365">
                  <c:v>44.218000000000004</c:v>
                </c:pt>
                <c:pt idx="366">
                  <c:v>46.906999999999996</c:v>
                </c:pt>
                <c:pt idx="367">
                  <c:v>49.662999999999997</c:v>
                </c:pt>
                <c:pt idx="368">
                  <c:v>52.417999999999999</c:v>
                </c:pt>
                <c:pt idx="369">
                  <c:v>55.095999999999997</c:v>
                </c:pt>
                <c:pt idx="370">
                  <c:v>57.63</c:v>
                </c:pt>
                <c:pt idx="371">
                  <c:v>59.936</c:v>
                </c:pt>
                <c:pt idx="372">
                  <c:v>61.947000000000003</c:v>
                </c:pt>
                <c:pt idx="373">
                  <c:v>63.610999999999997</c:v>
                </c:pt>
                <c:pt idx="374">
                  <c:v>64.900999999999996</c:v>
                </c:pt>
                <c:pt idx="375">
                  <c:v>65.796000000000006</c:v>
                </c:pt>
                <c:pt idx="376">
                  <c:v>66.278000000000006</c:v>
                </c:pt>
                <c:pt idx="377">
                  <c:v>66.38</c:v>
                </c:pt>
                <c:pt idx="378">
                  <c:v>66.150999999999996</c:v>
                </c:pt>
                <c:pt idx="379">
                  <c:v>65.59</c:v>
                </c:pt>
                <c:pt idx="380">
                  <c:v>64.771000000000001</c:v>
                </c:pt>
                <c:pt idx="381">
                  <c:v>63.667999999999999</c:v>
                </c:pt>
                <c:pt idx="382">
                  <c:v>62.350999999999999</c:v>
                </c:pt>
                <c:pt idx="383">
                  <c:v>60.884</c:v>
                </c:pt>
                <c:pt idx="384">
                  <c:v>59.304000000000002</c:v>
                </c:pt>
                <c:pt idx="385">
                  <c:v>57.612000000000002</c:v>
                </c:pt>
                <c:pt idx="386">
                  <c:v>55.884</c:v>
                </c:pt>
                <c:pt idx="387">
                  <c:v>54.115000000000002</c:v>
                </c:pt>
                <c:pt idx="388">
                  <c:v>52.335999999999999</c:v>
                </c:pt>
                <c:pt idx="389">
                  <c:v>50.567999999999998</c:v>
                </c:pt>
                <c:pt idx="390">
                  <c:v>48.837000000000003</c:v>
                </c:pt>
                <c:pt idx="391">
                  <c:v>47.122999999999998</c:v>
                </c:pt>
                <c:pt idx="392">
                  <c:v>45.46</c:v>
                </c:pt>
                <c:pt idx="393">
                  <c:v>43.851999999999997</c:v>
                </c:pt>
                <c:pt idx="394">
                  <c:v>42.281999999999996</c:v>
                </c:pt>
                <c:pt idx="395">
                  <c:v>40.768999999999998</c:v>
                </c:pt>
                <c:pt idx="396">
                  <c:v>39.319000000000003</c:v>
                </c:pt>
                <c:pt idx="397">
                  <c:v>37.914999999999999</c:v>
                </c:pt>
                <c:pt idx="398">
                  <c:v>36.561</c:v>
                </c:pt>
                <c:pt idx="399">
                  <c:v>35.267000000000003</c:v>
                </c:pt>
                <c:pt idx="400">
                  <c:v>34.024999999999999</c:v>
                </c:pt>
                <c:pt idx="401">
                  <c:v>32.838999999999999</c:v>
                </c:pt>
                <c:pt idx="402">
                  <c:v>31.701000000000001</c:v>
                </c:pt>
                <c:pt idx="403">
                  <c:v>30.609000000000002</c:v>
                </c:pt>
                <c:pt idx="404">
                  <c:v>29.559000000000001</c:v>
                </c:pt>
                <c:pt idx="405">
                  <c:v>28.565000000000001</c:v>
                </c:pt>
                <c:pt idx="406">
                  <c:v>27.619</c:v>
                </c:pt>
                <c:pt idx="407">
                  <c:v>26.7</c:v>
                </c:pt>
                <c:pt idx="408">
                  <c:v>25.834</c:v>
                </c:pt>
                <c:pt idx="409">
                  <c:v>25.001999999999999</c:v>
                </c:pt>
                <c:pt idx="410">
                  <c:v>24.198</c:v>
                </c:pt>
                <c:pt idx="411">
                  <c:v>23.437999999999999</c:v>
                </c:pt>
                <c:pt idx="412">
                  <c:v>22.71</c:v>
                </c:pt>
                <c:pt idx="413">
                  <c:v>22.01</c:v>
                </c:pt>
                <c:pt idx="414">
                  <c:v>21.344000000000001</c:v>
                </c:pt>
                <c:pt idx="415">
                  <c:v>20.701000000000001</c:v>
                </c:pt>
                <c:pt idx="416">
                  <c:v>20.084</c:v>
                </c:pt>
                <c:pt idx="417">
                  <c:v>19.495000000000001</c:v>
                </c:pt>
                <c:pt idx="418">
                  <c:v>18.934999999999999</c:v>
                </c:pt>
                <c:pt idx="419">
                  <c:v>18.399000000000001</c:v>
                </c:pt>
                <c:pt idx="420">
                  <c:v>17.876999999999999</c:v>
                </c:pt>
                <c:pt idx="421">
                  <c:v>17.382000000000001</c:v>
                </c:pt>
                <c:pt idx="422">
                  <c:v>16.917000000000002</c:v>
                </c:pt>
                <c:pt idx="423">
                  <c:v>16.462</c:v>
                </c:pt>
                <c:pt idx="424">
                  <c:v>16.03</c:v>
                </c:pt>
                <c:pt idx="425">
                  <c:v>15.618</c:v>
                </c:pt>
                <c:pt idx="426">
                  <c:v>15.22</c:v>
                </c:pt>
                <c:pt idx="427">
                  <c:v>14.832000000000001</c:v>
                </c:pt>
                <c:pt idx="428">
                  <c:v>14.458</c:v>
                </c:pt>
                <c:pt idx="429">
                  <c:v>14.097</c:v>
                </c:pt>
                <c:pt idx="430">
                  <c:v>13.750999999999999</c:v>
                </c:pt>
                <c:pt idx="431">
                  <c:v>13.422000000000001</c:v>
                </c:pt>
                <c:pt idx="432">
                  <c:v>13.111000000000001</c:v>
                </c:pt>
                <c:pt idx="433">
                  <c:v>12.805999999999999</c:v>
                </c:pt>
                <c:pt idx="434">
                  <c:v>12.516</c:v>
                </c:pt>
                <c:pt idx="435">
                  <c:v>12.234</c:v>
                </c:pt>
                <c:pt idx="436">
                  <c:v>11.957000000000001</c:v>
                </c:pt>
                <c:pt idx="437">
                  <c:v>11.695</c:v>
                </c:pt>
                <c:pt idx="438">
                  <c:v>11.441000000000001</c:v>
                </c:pt>
                <c:pt idx="439">
                  <c:v>11.196</c:v>
                </c:pt>
                <c:pt idx="440">
                  <c:v>10.954000000000001</c:v>
                </c:pt>
                <c:pt idx="441">
                  <c:v>10.728999999999999</c:v>
                </c:pt>
                <c:pt idx="442">
                  <c:v>10.51</c:v>
                </c:pt>
                <c:pt idx="443">
                  <c:v>10.295</c:v>
                </c:pt>
                <c:pt idx="444">
                  <c:v>10.093</c:v>
                </c:pt>
                <c:pt idx="445">
                  <c:v>9.8979999999999997</c:v>
                </c:pt>
                <c:pt idx="446">
                  <c:v>9.7089999999999996</c:v>
                </c:pt>
                <c:pt idx="447">
                  <c:v>9.5289999999999999</c:v>
                </c:pt>
                <c:pt idx="448">
                  <c:v>9.36</c:v>
                </c:pt>
                <c:pt idx="449">
                  <c:v>9.1940000000000008</c:v>
                </c:pt>
                <c:pt idx="450">
                  <c:v>9.0329999999999995</c:v>
                </c:pt>
                <c:pt idx="451">
                  <c:v>8.8789999999999996</c:v>
                </c:pt>
                <c:pt idx="452">
                  <c:v>8.73</c:v>
                </c:pt>
                <c:pt idx="453">
                  <c:v>8.5850000000000009</c:v>
                </c:pt>
                <c:pt idx="454">
                  <c:v>8.4489999999999998</c:v>
                </c:pt>
                <c:pt idx="455">
                  <c:v>8.3209999999999997</c:v>
                </c:pt>
                <c:pt idx="456">
                  <c:v>8.1980000000000004</c:v>
                </c:pt>
                <c:pt idx="457">
                  <c:v>8.0809999999999995</c:v>
                </c:pt>
                <c:pt idx="458">
                  <c:v>7.968</c:v>
                </c:pt>
                <c:pt idx="459">
                  <c:v>7.851</c:v>
                </c:pt>
                <c:pt idx="460">
                  <c:v>7.7450000000000001</c:v>
                </c:pt>
                <c:pt idx="461">
                  <c:v>7.6390000000000002</c:v>
                </c:pt>
                <c:pt idx="462">
                  <c:v>7.5410000000000004</c:v>
                </c:pt>
                <c:pt idx="463">
                  <c:v>7.4349999999999996</c:v>
                </c:pt>
                <c:pt idx="464">
                  <c:v>7.3259999999999996</c:v>
                </c:pt>
                <c:pt idx="465">
                  <c:v>7.2210000000000001</c:v>
                </c:pt>
                <c:pt idx="466">
                  <c:v>7.1189999999999998</c:v>
                </c:pt>
                <c:pt idx="467">
                  <c:v>7.0220000000000002</c:v>
                </c:pt>
                <c:pt idx="468">
                  <c:v>6.9390000000000001</c:v>
                </c:pt>
                <c:pt idx="469">
                  <c:v>6.86</c:v>
                </c:pt>
                <c:pt idx="470">
                  <c:v>6.7729999999999997</c:v>
                </c:pt>
                <c:pt idx="471">
                  <c:v>6.6959999999999997</c:v>
                </c:pt>
                <c:pt idx="472">
                  <c:v>6.6159999999999997</c:v>
                </c:pt>
                <c:pt idx="473">
                  <c:v>6.5490000000000004</c:v>
                </c:pt>
                <c:pt idx="474">
                  <c:v>6.4710000000000001</c:v>
                </c:pt>
                <c:pt idx="475">
                  <c:v>6.3920000000000003</c:v>
                </c:pt>
                <c:pt idx="476">
                  <c:v>6.3239999999999998</c:v>
                </c:pt>
                <c:pt idx="477">
                  <c:v>6.2450000000000001</c:v>
                </c:pt>
                <c:pt idx="478">
                  <c:v>6.1779999999999999</c:v>
                </c:pt>
                <c:pt idx="479">
                  <c:v>6.1159999999999997</c:v>
                </c:pt>
                <c:pt idx="480">
                  <c:v>6.0609999999999999</c:v>
                </c:pt>
                <c:pt idx="481">
                  <c:v>6.0129999999999999</c:v>
                </c:pt>
                <c:pt idx="482">
                  <c:v>5.9619999999999997</c:v>
                </c:pt>
                <c:pt idx="483">
                  <c:v>5.9169999999999998</c:v>
                </c:pt>
                <c:pt idx="484">
                  <c:v>5.8680000000000003</c:v>
                </c:pt>
                <c:pt idx="485">
                  <c:v>5.8090000000000002</c:v>
                </c:pt>
                <c:pt idx="486">
                  <c:v>5.7519999999999998</c:v>
                </c:pt>
                <c:pt idx="487">
                  <c:v>5.6989999999999998</c:v>
                </c:pt>
                <c:pt idx="488">
                  <c:v>5.6420000000000003</c:v>
                </c:pt>
                <c:pt idx="489">
                  <c:v>5.5810000000000004</c:v>
                </c:pt>
                <c:pt idx="490">
                  <c:v>5.5259999999999998</c:v>
                </c:pt>
                <c:pt idx="491">
                  <c:v>5.4729999999999999</c:v>
                </c:pt>
                <c:pt idx="492">
                  <c:v>5.423</c:v>
                </c:pt>
                <c:pt idx="493">
                  <c:v>5.3730000000000002</c:v>
                </c:pt>
                <c:pt idx="494">
                  <c:v>5.3310000000000004</c:v>
                </c:pt>
                <c:pt idx="495">
                  <c:v>5.29</c:v>
                </c:pt>
                <c:pt idx="496">
                  <c:v>5.2549999999999999</c:v>
                </c:pt>
                <c:pt idx="497">
                  <c:v>5.21</c:v>
                </c:pt>
                <c:pt idx="498">
                  <c:v>5.1609999999999996</c:v>
                </c:pt>
                <c:pt idx="499">
                  <c:v>5.1109999999999998</c:v>
                </c:pt>
                <c:pt idx="500">
                  <c:v>5.0460000000000003</c:v>
                </c:pt>
                <c:pt idx="501">
                  <c:v>4.9930000000000003</c:v>
                </c:pt>
                <c:pt idx="502">
                  <c:v>4.9400000000000004</c:v>
                </c:pt>
                <c:pt idx="503">
                  <c:v>4.8869999999999996</c:v>
                </c:pt>
                <c:pt idx="504">
                  <c:v>4.8360000000000003</c:v>
                </c:pt>
                <c:pt idx="505">
                  <c:v>4.78</c:v>
                </c:pt>
                <c:pt idx="506">
                  <c:v>4.72</c:v>
                </c:pt>
                <c:pt idx="507">
                  <c:v>4.6630000000000003</c:v>
                </c:pt>
                <c:pt idx="508">
                  <c:v>4.6020000000000003</c:v>
                </c:pt>
                <c:pt idx="509">
                  <c:v>4.54</c:v>
                </c:pt>
                <c:pt idx="510">
                  <c:v>4.4749999999999996</c:v>
                </c:pt>
                <c:pt idx="511">
                  <c:v>4.4039999999999999</c:v>
                </c:pt>
                <c:pt idx="512">
                  <c:v>4.3330000000000002</c:v>
                </c:pt>
                <c:pt idx="513">
                  <c:v>4.2590000000000003</c:v>
                </c:pt>
                <c:pt idx="514">
                  <c:v>4.1890000000000001</c:v>
                </c:pt>
                <c:pt idx="515">
                  <c:v>4.117</c:v>
                </c:pt>
                <c:pt idx="516">
                  <c:v>4.0460000000000003</c:v>
                </c:pt>
                <c:pt idx="517">
                  <c:v>3.9780000000000002</c:v>
                </c:pt>
                <c:pt idx="518">
                  <c:v>3.899</c:v>
                </c:pt>
                <c:pt idx="519">
                  <c:v>3.8250000000000002</c:v>
                </c:pt>
                <c:pt idx="520">
                  <c:v>3.7490000000000001</c:v>
                </c:pt>
                <c:pt idx="521">
                  <c:v>3.6709999999999998</c:v>
                </c:pt>
                <c:pt idx="522">
                  <c:v>3.5960000000000001</c:v>
                </c:pt>
                <c:pt idx="523">
                  <c:v>3.5150000000000001</c:v>
                </c:pt>
                <c:pt idx="524">
                  <c:v>3.4249999999999998</c:v>
                </c:pt>
                <c:pt idx="525">
                  <c:v>3.3370000000000002</c:v>
                </c:pt>
                <c:pt idx="526">
                  <c:v>3.2530000000000001</c:v>
                </c:pt>
                <c:pt idx="527">
                  <c:v>3.1709999999999998</c:v>
                </c:pt>
                <c:pt idx="528">
                  <c:v>3.0910000000000002</c:v>
                </c:pt>
                <c:pt idx="529">
                  <c:v>3.0169999999999999</c:v>
                </c:pt>
                <c:pt idx="530">
                  <c:v>2.9390000000000001</c:v>
                </c:pt>
                <c:pt idx="531">
                  <c:v>2.859</c:v>
                </c:pt>
                <c:pt idx="532">
                  <c:v>2.78</c:v>
                </c:pt>
                <c:pt idx="533">
                  <c:v>2.7040000000000002</c:v>
                </c:pt>
                <c:pt idx="534">
                  <c:v>2.63</c:v>
                </c:pt>
                <c:pt idx="535">
                  <c:v>2.5569999999999999</c:v>
                </c:pt>
                <c:pt idx="536">
                  <c:v>2.4860000000000002</c:v>
                </c:pt>
                <c:pt idx="537">
                  <c:v>2.415</c:v>
                </c:pt>
                <c:pt idx="538">
                  <c:v>2.351</c:v>
                </c:pt>
                <c:pt idx="539">
                  <c:v>2.2919999999999998</c:v>
                </c:pt>
                <c:pt idx="540">
                  <c:v>2.2349999999999999</c:v>
                </c:pt>
                <c:pt idx="541">
                  <c:v>2.1760000000000002</c:v>
                </c:pt>
                <c:pt idx="542">
                  <c:v>2.12</c:v>
                </c:pt>
                <c:pt idx="543">
                  <c:v>2.0670000000000002</c:v>
                </c:pt>
                <c:pt idx="544">
                  <c:v>2.0169999999999999</c:v>
                </c:pt>
                <c:pt idx="545">
                  <c:v>1.962</c:v>
                </c:pt>
                <c:pt idx="546">
                  <c:v>1.9059999999999999</c:v>
                </c:pt>
                <c:pt idx="547">
                  <c:v>1.853</c:v>
                </c:pt>
                <c:pt idx="548">
                  <c:v>1.8009999999999999</c:v>
                </c:pt>
                <c:pt idx="549">
                  <c:v>1.7490000000000001</c:v>
                </c:pt>
                <c:pt idx="550">
                  <c:v>1.6990000000000001</c:v>
                </c:pt>
                <c:pt idx="551">
                  <c:v>1.649</c:v>
                </c:pt>
                <c:pt idx="552">
                  <c:v>1.6040000000000001</c:v>
                </c:pt>
                <c:pt idx="553">
                  <c:v>1.5640000000000001</c:v>
                </c:pt>
                <c:pt idx="554">
                  <c:v>1.526</c:v>
                </c:pt>
                <c:pt idx="555">
                  <c:v>1.494</c:v>
                </c:pt>
                <c:pt idx="556">
                  <c:v>1.47</c:v>
                </c:pt>
                <c:pt idx="557">
                  <c:v>1.4470000000000001</c:v>
                </c:pt>
                <c:pt idx="558">
                  <c:v>1.4179999999999999</c:v>
                </c:pt>
                <c:pt idx="559">
                  <c:v>1.397</c:v>
                </c:pt>
                <c:pt idx="560">
                  <c:v>1.3759999999999999</c:v>
                </c:pt>
                <c:pt idx="561">
                  <c:v>1.349</c:v>
                </c:pt>
                <c:pt idx="562">
                  <c:v>1.325</c:v>
                </c:pt>
                <c:pt idx="563">
                  <c:v>1.3029999999999999</c:v>
                </c:pt>
                <c:pt idx="564">
                  <c:v>1.2789999999999999</c:v>
                </c:pt>
                <c:pt idx="565">
                  <c:v>1.2490000000000001</c:v>
                </c:pt>
                <c:pt idx="566">
                  <c:v>1.226</c:v>
                </c:pt>
                <c:pt idx="567">
                  <c:v>1.204</c:v>
                </c:pt>
                <c:pt idx="568">
                  <c:v>1.177</c:v>
                </c:pt>
                <c:pt idx="569">
                  <c:v>1.155</c:v>
                </c:pt>
                <c:pt idx="570">
                  <c:v>1.139</c:v>
                </c:pt>
                <c:pt idx="571">
                  <c:v>1.119</c:v>
                </c:pt>
                <c:pt idx="572">
                  <c:v>1.101</c:v>
                </c:pt>
                <c:pt idx="573">
                  <c:v>1.091</c:v>
                </c:pt>
                <c:pt idx="574">
                  <c:v>1.073</c:v>
                </c:pt>
                <c:pt idx="575">
                  <c:v>1.0649999999999999</c:v>
                </c:pt>
                <c:pt idx="576">
                  <c:v>1.0649999999999999</c:v>
                </c:pt>
                <c:pt idx="577">
                  <c:v>1.0580000000000001</c:v>
                </c:pt>
                <c:pt idx="578">
                  <c:v>1.052</c:v>
                </c:pt>
                <c:pt idx="579">
                  <c:v>1.048</c:v>
                </c:pt>
                <c:pt idx="580">
                  <c:v>1.036</c:v>
                </c:pt>
                <c:pt idx="581">
                  <c:v>1.026</c:v>
                </c:pt>
                <c:pt idx="582">
                  <c:v>1.014</c:v>
                </c:pt>
                <c:pt idx="583">
                  <c:v>0.998</c:v>
                </c:pt>
                <c:pt idx="584">
                  <c:v>0.98699999999999999</c:v>
                </c:pt>
                <c:pt idx="585">
                  <c:v>0.98099999999999998</c:v>
                </c:pt>
                <c:pt idx="586">
                  <c:v>0.97499999999999998</c:v>
                </c:pt>
                <c:pt idx="587">
                  <c:v>0.97499999999999998</c:v>
                </c:pt>
                <c:pt idx="588">
                  <c:v>0.97499999999999998</c:v>
                </c:pt>
                <c:pt idx="589">
                  <c:v>0.98</c:v>
                </c:pt>
                <c:pt idx="590">
                  <c:v>0.97399999999999998</c:v>
                </c:pt>
                <c:pt idx="591">
                  <c:v>0.98199999999999998</c:v>
                </c:pt>
                <c:pt idx="592">
                  <c:v>0.99099999999999999</c:v>
                </c:pt>
                <c:pt idx="593">
                  <c:v>0.99399999999999999</c:v>
                </c:pt>
                <c:pt idx="594">
                  <c:v>0.99</c:v>
                </c:pt>
                <c:pt idx="595">
                  <c:v>0.99199999999999999</c:v>
                </c:pt>
                <c:pt idx="596">
                  <c:v>0.997</c:v>
                </c:pt>
                <c:pt idx="597">
                  <c:v>0.996</c:v>
                </c:pt>
                <c:pt idx="598">
                  <c:v>1</c:v>
                </c:pt>
                <c:pt idx="599">
                  <c:v>1.0029999999999999</c:v>
                </c:pt>
                <c:pt idx="600">
                  <c:v>1.006</c:v>
                </c:pt>
                <c:pt idx="601">
                  <c:v>1.0109999999999999</c:v>
                </c:pt>
                <c:pt idx="602">
                  <c:v>1.0169999999999999</c:v>
                </c:pt>
                <c:pt idx="603">
                  <c:v>1.0189999999999999</c:v>
                </c:pt>
                <c:pt idx="604">
                  <c:v>1.024</c:v>
                </c:pt>
                <c:pt idx="605">
                  <c:v>1.0309999999999999</c:v>
                </c:pt>
                <c:pt idx="606">
                  <c:v>1.0369999999999999</c:v>
                </c:pt>
                <c:pt idx="607">
                  <c:v>1.042</c:v>
                </c:pt>
                <c:pt idx="608">
                  <c:v>1.048</c:v>
                </c:pt>
                <c:pt idx="609">
                  <c:v>1.0489999999999999</c:v>
                </c:pt>
                <c:pt idx="610">
                  <c:v>1.046</c:v>
                </c:pt>
                <c:pt idx="611">
                  <c:v>1.052</c:v>
                </c:pt>
                <c:pt idx="612">
                  <c:v>1.054</c:v>
                </c:pt>
                <c:pt idx="613">
                  <c:v>1.0529999999999999</c:v>
                </c:pt>
                <c:pt idx="614">
                  <c:v>1.06</c:v>
                </c:pt>
                <c:pt idx="615">
                  <c:v>1.069</c:v>
                </c:pt>
                <c:pt idx="616">
                  <c:v>1.0720000000000001</c:v>
                </c:pt>
                <c:pt idx="617">
                  <c:v>1.077</c:v>
                </c:pt>
                <c:pt idx="618">
                  <c:v>1.0820000000000001</c:v>
                </c:pt>
                <c:pt idx="619">
                  <c:v>1.0840000000000001</c:v>
                </c:pt>
                <c:pt idx="620">
                  <c:v>1.083</c:v>
                </c:pt>
                <c:pt idx="621">
                  <c:v>1.0820000000000001</c:v>
                </c:pt>
                <c:pt idx="622">
                  <c:v>1.0840000000000001</c:v>
                </c:pt>
                <c:pt idx="623">
                  <c:v>1.0840000000000001</c:v>
                </c:pt>
                <c:pt idx="624">
                  <c:v>1.085</c:v>
                </c:pt>
                <c:pt idx="625">
                  <c:v>1.087</c:v>
                </c:pt>
                <c:pt idx="626">
                  <c:v>1.083</c:v>
                </c:pt>
                <c:pt idx="627">
                  <c:v>1.08</c:v>
                </c:pt>
                <c:pt idx="628">
                  <c:v>1.0820000000000001</c:v>
                </c:pt>
                <c:pt idx="629">
                  <c:v>1.077</c:v>
                </c:pt>
                <c:pt idx="630">
                  <c:v>1.071</c:v>
                </c:pt>
                <c:pt idx="631">
                  <c:v>1.0629999999999999</c:v>
                </c:pt>
                <c:pt idx="632">
                  <c:v>1.054</c:v>
                </c:pt>
                <c:pt idx="633">
                  <c:v>1.0429999999999999</c:v>
                </c:pt>
                <c:pt idx="634">
                  <c:v>1.044</c:v>
                </c:pt>
                <c:pt idx="635">
                  <c:v>1.0449999999999999</c:v>
                </c:pt>
                <c:pt idx="636">
                  <c:v>1.0409999999999999</c:v>
                </c:pt>
                <c:pt idx="637">
                  <c:v>1.036</c:v>
                </c:pt>
                <c:pt idx="638">
                  <c:v>1.0349999999999999</c:v>
                </c:pt>
                <c:pt idx="639">
                  <c:v>1.03</c:v>
                </c:pt>
                <c:pt idx="640">
                  <c:v>1.028</c:v>
                </c:pt>
                <c:pt idx="641">
                  <c:v>1.0249999999999999</c:v>
                </c:pt>
                <c:pt idx="642">
                  <c:v>1.0169999999999999</c:v>
                </c:pt>
                <c:pt idx="643">
                  <c:v>1.008</c:v>
                </c:pt>
                <c:pt idx="644">
                  <c:v>1.0009999999999999</c:v>
                </c:pt>
                <c:pt idx="645">
                  <c:v>0.998</c:v>
                </c:pt>
                <c:pt idx="646">
                  <c:v>0.996</c:v>
                </c:pt>
                <c:pt idx="647">
                  <c:v>0.996</c:v>
                </c:pt>
                <c:pt idx="648">
                  <c:v>0.99199999999999999</c:v>
                </c:pt>
                <c:pt idx="649">
                  <c:v>0.98599999999999999</c:v>
                </c:pt>
                <c:pt idx="650">
                  <c:v>0.97799999999999998</c:v>
                </c:pt>
                <c:pt idx="651">
                  <c:v>0.97099999999999997</c:v>
                </c:pt>
                <c:pt idx="652">
                  <c:v>0.95899999999999996</c:v>
                </c:pt>
                <c:pt idx="653">
                  <c:v>0.94899999999999995</c:v>
                </c:pt>
                <c:pt idx="654">
                  <c:v>0.94499999999999995</c:v>
                </c:pt>
                <c:pt idx="655">
                  <c:v>0.93799999999999994</c:v>
                </c:pt>
                <c:pt idx="656">
                  <c:v>0.93700000000000006</c:v>
                </c:pt>
                <c:pt idx="657">
                  <c:v>0.94399999999999995</c:v>
                </c:pt>
                <c:pt idx="658">
                  <c:v>0.94799999999999995</c:v>
                </c:pt>
                <c:pt idx="659">
                  <c:v>0.95499999999999996</c:v>
                </c:pt>
                <c:pt idx="660">
                  <c:v>0.95899999999999996</c:v>
                </c:pt>
                <c:pt idx="661">
                  <c:v>0.95899999999999996</c:v>
                </c:pt>
                <c:pt idx="662">
                  <c:v>0.96299999999999997</c:v>
                </c:pt>
                <c:pt idx="663">
                  <c:v>0.95899999999999996</c:v>
                </c:pt>
                <c:pt idx="664">
                  <c:v>0.95699999999999996</c:v>
                </c:pt>
                <c:pt idx="665">
                  <c:v>0.95299999999999996</c:v>
                </c:pt>
                <c:pt idx="666">
                  <c:v>0.94899999999999995</c:v>
                </c:pt>
                <c:pt idx="667">
                  <c:v>0.95599999999999996</c:v>
                </c:pt>
                <c:pt idx="668">
                  <c:v>0.95799999999999996</c:v>
                </c:pt>
                <c:pt idx="669">
                  <c:v>0.96599999999999997</c:v>
                </c:pt>
                <c:pt idx="670">
                  <c:v>0.97</c:v>
                </c:pt>
                <c:pt idx="671">
                  <c:v>0.97099999999999997</c:v>
                </c:pt>
                <c:pt idx="672">
                  <c:v>0.97299999999999998</c:v>
                </c:pt>
                <c:pt idx="673">
                  <c:v>0.97099999999999997</c:v>
                </c:pt>
                <c:pt idx="674">
                  <c:v>0.98</c:v>
                </c:pt>
                <c:pt idx="675">
                  <c:v>0.98599999999999999</c:v>
                </c:pt>
                <c:pt idx="676">
                  <c:v>0.99</c:v>
                </c:pt>
                <c:pt idx="677">
                  <c:v>0.998</c:v>
                </c:pt>
                <c:pt idx="678">
                  <c:v>0.99099999999999999</c:v>
                </c:pt>
                <c:pt idx="679">
                  <c:v>0.98599999999999999</c:v>
                </c:pt>
                <c:pt idx="680">
                  <c:v>0.98</c:v>
                </c:pt>
                <c:pt idx="681">
                  <c:v>0.97899999999999998</c:v>
                </c:pt>
                <c:pt idx="682">
                  <c:v>0.98499999999999999</c:v>
                </c:pt>
                <c:pt idx="683">
                  <c:v>0.99</c:v>
                </c:pt>
                <c:pt idx="684">
                  <c:v>0.99299999999999999</c:v>
                </c:pt>
                <c:pt idx="685">
                  <c:v>0.98599999999999999</c:v>
                </c:pt>
                <c:pt idx="686">
                  <c:v>0.98199999999999998</c:v>
                </c:pt>
                <c:pt idx="687">
                  <c:v>0.98199999999999998</c:v>
                </c:pt>
                <c:pt idx="688">
                  <c:v>0.98499999999999999</c:v>
                </c:pt>
                <c:pt idx="689">
                  <c:v>0.97799999999999998</c:v>
                </c:pt>
                <c:pt idx="690">
                  <c:v>0.97799999999999998</c:v>
                </c:pt>
                <c:pt idx="691">
                  <c:v>0.98099999999999998</c:v>
                </c:pt>
                <c:pt idx="692">
                  <c:v>0.96599999999999997</c:v>
                </c:pt>
                <c:pt idx="693">
                  <c:v>0.96399999999999997</c:v>
                </c:pt>
                <c:pt idx="694">
                  <c:v>0.96099999999999997</c:v>
                </c:pt>
                <c:pt idx="695">
                  <c:v>0.96799999999999997</c:v>
                </c:pt>
                <c:pt idx="696">
                  <c:v>0.96099999999999997</c:v>
                </c:pt>
                <c:pt idx="697">
                  <c:v>0.94499999999999995</c:v>
                </c:pt>
                <c:pt idx="698">
                  <c:v>0.94</c:v>
                </c:pt>
                <c:pt idx="699">
                  <c:v>0.93600000000000005</c:v>
                </c:pt>
                <c:pt idx="700">
                  <c:v>0.92700000000000005</c:v>
                </c:pt>
                <c:pt idx="701">
                  <c:v>0.91</c:v>
                </c:pt>
                <c:pt idx="702">
                  <c:v>0.88700000000000001</c:v>
                </c:pt>
                <c:pt idx="703">
                  <c:v>0.86399999999999999</c:v>
                </c:pt>
                <c:pt idx="704">
                  <c:v>0.84599999999999997</c:v>
                </c:pt>
                <c:pt idx="705">
                  <c:v>0.84099999999999997</c:v>
                </c:pt>
                <c:pt idx="706">
                  <c:v>0.83799999999999997</c:v>
                </c:pt>
                <c:pt idx="707">
                  <c:v>0.82899999999999996</c:v>
                </c:pt>
                <c:pt idx="708">
                  <c:v>0.81299999999999994</c:v>
                </c:pt>
                <c:pt idx="709">
                  <c:v>0.79300000000000004</c:v>
                </c:pt>
                <c:pt idx="710">
                  <c:v>0.78200000000000003</c:v>
                </c:pt>
                <c:pt idx="711">
                  <c:v>0.77900000000000003</c:v>
                </c:pt>
                <c:pt idx="712">
                  <c:v>0.78200000000000003</c:v>
                </c:pt>
                <c:pt idx="713">
                  <c:v>0.78700000000000003</c:v>
                </c:pt>
                <c:pt idx="714">
                  <c:v>0.78600000000000003</c:v>
                </c:pt>
                <c:pt idx="715">
                  <c:v>0.78400000000000003</c:v>
                </c:pt>
                <c:pt idx="716">
                  <c:v>0.78300000000000003</c:v>
                </c:pt>
                <c:pt idx="717">
                  <c:v>0.79</c:v>
                </c:pt>
                <c:pt idx="718">
                  <c:v>0.80300000000000005</c:v>
                </c:pt>
                <c:pt idx="719">
                  <c:v>0.81899999999999995</c:v>
                </c:pt>
              </c:numCache>
            </c:numRef>
          </c:yVal>
          <c:smooth val="1"/>
          <c:extLst>
            <c:ext xmlns:c16="http://schemas.microsoft.com/office/drawing/2014/chart" uri="{C3380CC4-5D6E-409C-BE32-E72D297353CC}">
              <c16:uniqueId val="{00000003-6574-4B1D-BD11-49BDB2C45AA1}"/>
            </c:ext>
          </c:extLst>
        </c:ser>
        <c:ser>
          <c:idx val="4"/>
          <c:order val="4"/>
          <c:tx>
            <c:v>2000</c:v>
          </c:tx>
          <c:spPr>
            <a:ln w="19080" cap="rnd">
              <a:solidFill>
                <a:srgbClr val="A5A5A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xVal>
            <c:numRef>
              <c:f>comparison!$A$3:$A$722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comparison!$F$3:$F$722</c:f>
              <c:numCache>
                <c:formatCode>General</c:formatCode>
                <c:ptCount val="720"/>
                <c:pt idx="0">
                  <c:v>1.0009999999999999</c:v>
                </c:pt>
                <c:pt idx="1">
                  <c:v>0.99399999999999999</c:v>
                </c:pt>
                <c:pt idx="2">
                  <c:v>0.997</c:v>
                </c:pt>
                <c:pt idx="3">
                  <c:v>0.99299999999999999</c:v>
                </c:pt>
                <c:pt idx="4">
                  <c:v>0.995</c:v>
                </c:pt>
                <c:pt idx="5">
                  <c:v>0.99099999999999999</c:v>
                </c:pt>
                <c:pt idx="6">
                  <c:v>0.99</c:v>
                </c:pt>
                <c:pt idx="7">
                  <c:v>0.98499999999999999</c:v>
                </c:pt>
                <c:pt idx="8">
                  <c:v>0.98399999999999999</c:v>
                </c:pt>
                <c:pt idx="9">
                  <c:v>0.98699999999999999</c:v>
                </c:pt>
                <c:pt idx="10">
                  <c:v>0.98799999999999999</c:v>
                </c:pt>
                <c:pt idx="11">
                  <c:v>0.99099999999999999</c:v>
                </c:pt>
                <c:pt idx="12">
                  <c:v>0.99299999999999999</c:v>
                </c:pt>
                <c:pt idx="13">
                  <c:v>0.999</c:v>
                </c:pt>
                <c:pt idx="14">
                  <c:v>1.0029999999999999</c:v>
                </c:pt>
                <c:pt idx="15">
                  <c:v>1.006</c:v>
                </c:pt>
                <c:pt idx="16">
                  <c:v>1.0109999999999999</c:v>
                </c:pt>
                <c:pt idx="17">
                  <c:v>1.022</c:v>
                </c:pt>
                <c:pt idx="18">
                  <c:v>1.034</c:v>
                </c:pt>
                <c:pt idx="19">
                  <c:v>1.0369999999999999</c:v>
                </c:pt>
                <c:pt idx="20">
                  <c:v>1.0389999999999999</c:v>
                </c:pt>
                <c:pt idx="21">
                  <c:v>1.0409999999999999</c:v>
                </c:pt>
                <c:pt idx="22">
                  <c:v>1.0469999999999999</c:v>
                </c:pt>
                <c:pt idx="23">
                  <c:v>1.048</c:v>
                </c:pt>
                <c:pt idx="24">
                  <c:v>1.052</c:v>
                </c:pt>
                <c:pt idx="25">
                  <c:v>1.0509999999999999</c:v>
                </c:pt>
                <c:pt idx="26">
                  <c:v>1.052</c:v>
                </c:pt>
                <c:pt idx="27">
                  <c:v>1.0509999999999999</c:v>
                </c:pt>
                <c:pt idx="28">
                  <c:v>1.0489999999999999</c:v>
                </c:pt>
                <c:pt idx="29">
                  <c:v>1.0469999999999999</c:v>
                </c:pt>
                <c:pt idx="30">
                  <c:v>1.042</c:v>
                </c:pt>
                <c:pt idx="31">
                  <c:v>1.0409999999999999</c:v>
                </c:pt>
                <c:pt idx="32">
                  <c:v>1.034</c:v>
                </c:pt>
                <c:pt idx="33">
                  <c:v>1.03</c:v>
                </c:pt>
                <c:pt idx="34">
                  <c:v>1.0349999999999999</c:v>
                </c:pt>
                <c:pt idx="35">
                  <c:v>1.042</c:v>
                </c:pt>
                <c:pt idx="36">
                  <c:v>1.0389999999999999</c:v>
                </c:pt>
                <c:pt idx="37">
                  <c:v>1.0369999999999999</c:v>
                </c:pt>
                <c:pt idx="38">
                  <c:v>1.038</c:v>
                </c:pt>
                <c:pt idx="39">
                  <c:v>1.0349999999999999</c:v>
                </c:pt>
                <c:pt idx="40">
                  <c:v>1.032</c:v>
                </c:pt>
                <c:pt idx="41">
                  <c:v>1.0269999999999999</c:v>
                </c:pt>
                <c:pt idx="42">
                  <c:v>1.0209999999999999</c:v>
                </c:pt>
                <c:pt idx="43">
                  <c:v>1.0109999999999999</c:v>
                </c:pt>
                <c:pt idx="44">
                  <c:v>1.0129999999999999</c:v>
                </c:pt>
                <c:pt idx="45">
                  <c:v>1.008</c:v>
                </c:pt>
                <c:pt idx="46">
                  <c:v>1.004</c:v>
                </c:pt>
                <c:pt idx="47">
                  <c:v>0.99199999999999999</c:v>
                </c:pt>
                <c:pt idx="48">
                  <c:v>0.99199999999999999</c:v>
                </c:pt>
                <c:pt idx="49">
                  <c:v>0.99199999999999999</c:v>
                </c:pt>
                <c:pt idx="50">
                  <c:v>0.98699999999999999</c:v>
                </c:pt>
                <c:pt idx="51">
                  <c:v>0.98099999999999998</c:v>
                </c:pt>
                <c:pt idx="52">
                  <c:v>0.97599999999999998</c:v>
                </c:pt>
                <c:pt idx="53">
                  <c:v>0.97499999999999998</c:v>
                </c:pt>
                <c:pt idx="54">
                  <c:v>0.96799999999999997</c:v>
                </c:pt>
                <c:pt idx="55">
                  <c:v>0.96599999999999997</c:v>
                </c:pt>
                <c:pt idx="56">
                  <c:v>0.95799999999999996</c:v>
                </c:pt>
                <c:pt idx="57">
                  <c:v>0.95</c:v>
                </c:pt>
                <c:pt idx="58">
                  <c:v>0.94099999999999995</c:v>
                </c:pt>
                <c:pt idx="59">
                  <c:v>0.94</c:v>
                </c:pt>
                <c:pt idx="60">
                  <c:v>0.93600000000000005</c:v>
                </c:pt>
                <c:pt idx="61">
                  <c:v>0.93500000000000005</c:v>
                </c:pt>
                <c:pt idx="62">
                  <c:v>0.92600000000000005</c:v>
                </c:pt>
                <c:pt idx="63">
                  <c:v>0.93100000000000005</c:v>
                </c:pt>
                <c:pt idx="64">
                  <c:v>0.92900000000000005</c:v>
                </c:pt>
                <c:pt idx="65">
                  <c:v>0.93400000000000005</c:v>
                </c:pt>
                <c:pt idx="66">
                  <c:v>0.93</c:v>
                </c:pt>
                <c:pt idx="67">
                  <c:v>0.93400000000000005</c:v>
                </c:pt>
                <c:pt idx="68">
                  <c:v>0.93500000000000005</c:v>
                </c:pt>
                <c:pt idx="69">
                  <c:v>0.93500000000000005</c:v>
                </c:pt>
                <c:pt idx="70">
                  <c:v>0.93</c:v>
                </c:pt>
                <c:pt idx="71">
                  <c:v>0.92600000000000005</c:v>
                </c:pt>
                <c:pt idx="72">
                  <c:v>0.92600000000000005</c:v>
                </c:pt>
                <c:pt idx="73">
                  <c:v>0.92300000000000004</c:v>
                </c:pt>
                <c:pt idx="74">
                  <c:v>0.92</c:v>
                </c:pt>
                <c:pt idx="75">
                  <c:v>0.91800000000000004</c:v>
                </c:pt>
                <c:pt idx="76">
                  <c:v>0.92100000000000004</c:v>
                </c:pt>
                <c:pt idx="77">
                  <c:v>0.92200000000000004</c:v>
                </c:pt>
                <c:pt idx="78">
                  <c:v>0.92300000000000004</c:v>
                </c:pt>
                <c:pt idx="79">
                  <c:v>0.92100000000000004</c:v>
                </c:pt>
                <c:pt idx="80">
                  <c:v>0.92300000000000004</c:v>
                </c:pt>
                <c:pt idx="81">
                  <c:v>0.92300000000000004</c:v>
                </c:pt>
                <c:pt idx="82">
                  <c:v>0.92300000000000004</c:v>
                </c:pt>
                <c:pt idx="83">
                  <c:v>0.92100000000000004</c:v>
                </c:pt>
                <c:pt idx="84">
                  <c:v>0.91900000000000004</c:v>
                </c:pt>
                <c:pt idx="85">
                  <c:v>0.91500000000000004</c:v>
                </c:pt>
                <c:pt idx="86">
                  <c:v>0.91200000000000003</c:v>
                </c:pt>
                <c:pt idx="87">
                  <c:v>0.91</c:v>
                </c:pt>
                <c:pt idx="88">
                  <c:v>0.90700000000000003</c:v>
                </c:pt>
                <c:pt idx="89">
                  <c:v>0.90900000000000003</c:v>
                </c:pt>
                <c:pt idx="90">
                  <c:v>0.90800000000000003</c:v>
                </c:pt>
                <c:pt idx="91">
                  <c:v>0.90400000000000003</c:v>
                </c:pt>
                <c:pt idx="92">
                  <c:v>0.89900000000000002</c:v>
                </c:pt>
                <c:pt idx="93">
                  <c:v>0.90100000000000002</c:v>
                </c:pt>
                <c:pt idx="94">
                  <c:v>0.90400000000000003</c:v>
                </c:pt>
                <c:pt idx="95">
                  <c:v>0.91400000000000003</c:v>
                </c:pt>
                <c:pt idx="96">
                  <c:v>0.92</c:v>
                </c:pt>
                <c:pt idx="97">
                  <c:v>0.92600000000000005</c:v>
                </c:pt>
                <c:pt idx="98">
                  <c:v>0.92600000000000005</c:v>
                </c:pt>
                <c:pt idx="99">
                  <c:v>0.92600000000000005</c:v>
                </c:pt>
                <c:pt idx="100">
                  <c:v>0.92100000000000004</c:v>
                </c:pt>
                <c:pt idx="101">
                  <c:v>0.92300000000000004</c:v>
                </c:pt>
                <c:pt idx="102">
                  <c:v>0.92500000000000004</c:v>
                </c:pt>
                <c:pt idx="103">
                  <c:v>0.93100000000000005</c:v>
                </c:pt>
                <c:pt idx="104">
                  <c:v>0.93200000000000005</c:v>
                </c:pt>
                <c:pt idx="105">
                  <c:v>0.93600000000000005</c:v>
                </c:pt>
                <c:pt idx="106">
                  <c:v>0.93799999999999994</c:v>
                </c:pt>
                <c:pt idx="107">
                  <c:v>0.94099999999999995</c:v>
                </c:pt>
                <c:pt idx="108">
                  <c:v>0.94599999999999995</c:v>
                </c:pt>
                <c:pt idx="109">
                  <c:v>0.95</c:v>
                </c:pt>
                <c:pt idx="110">
                  <c:v>0.95499999999999996</c:v>
                </c:pt>
                <c:pt idx="111">
                  <c:v>0.95599999999999996</c:v>
                </c:pt>
                <c:pt idx="112">
                  <c:v>0.96</c:v>
                </c:pt>
                <c:pt idx="113">
                  <c:v>0.96399999999999997</c:v>
                </c:pt>
                <c:pt idx="114">
                  <c:v>0.97299999999999998</c:v>
                </c:pt>
                <c:pt idx="115">
                  <c:v>0.98099999999999998</c:v>
                </c:pt>
                <c:pt idx="116">
                  <c:v>0.98899999999999999</c:v>
                </c:pt>
                <c:pt idx="117">
                  <c:v>0.99199999999999999</c:v>
                </c:pt>
                <c:pt idx="118">
                  <c:v>0.997</c:v>
                </c:pt>
                <c:pt idx="119">
                  <c:v>1</c:v>
                </c:pt>
                <c:pt idx="120">
                  <c:v>1.0089999999999999</c:v>
                </c:pt>
                <c:pt idx="121">
                  <c:v>1.018</c:v>
                </c:pt>
                <c:pt idx="122">
                  <c:v>1.0249999999999999</c:v>
                </c:pt>
                <c:pt idx="123">
                  <c:v>1.0269999999999999</c:v>
                </c:pt>
                <c:pt idx="124">
                  <c:v>1.0289999999999999</c:v>
                </c:pt>
                <c:pt idx="125">
                  <c:v>1.03</c:v>
                </c:pt>
                <c:pt idx="126">
                  <c:v>1.0329999999999999</c:v>
                </c:pt>
                <c:pt idx="127">
                  <c:v>1.038</c:v>
                </c:pt>
                <c:pt idx="128">
                  <c:v>1.0449999999999999</c:v>
                </c:pt>
                <c:pt idx="129">
                  <c:v>1.0529999999999999</c:v>
                </c:pt>
                <c:pt idx="130">
                  <c:v>1.0609999999999999</c:v>
                </c:pt>
                <c:pt idx="131">
                  <c:v>1.0680000000000001</c:v>
                </c:pt>
                <c:pt idx="132">
                  <c:v>1.0680000000000001</c:v>
                </c:pt>
                <c:pt idx="133">
                  <c:v>1.0680000000000001</c:v>
                </c:pt>
                <c:pt idx="134">
                  <c:v>1.0660000000000001</c:v>
                </c:pt>
                <c:pt idx="135">
                  <c:v>1.0680000000000001</c:v>
                </c:pt>
                <c:pt idx="136">
                  <c:v>1.069</c:v>
                </c:pt>
                <c:pt idx="137">
                  <c:v>1.0740000000000001</c:v>
                </c:pt>
                <c:pt idx="138">
                  <c:v>1.073</c:v>
                </c:pt>
                <c:pt idx="139">
                  <c:v>1.0760000000000001</c:v>
                </c:pt>
                <c:pt idx="140">
                  <c:v>1.071</c:v>
                </c:pt>
                <c:pt idx="141">
                  <c:v>1.07</c:v>
                </c:pt>
                <c:pt idx="142">
                  <c:v>1.071</c:v>
                </c:pt>
                <c:pt idx="143">
                  <c:v>1.073</c:v>
                </c:pt>
                <c:pt idx="144">
                  <c:v>1.0780000000000001</c:v>
                </c:pt>
                <c:pt idx="145">
                  <c:v>1.079</c:v>
                </c:pt>
                <c:pt idx="146">
                  <c:v>1.079</c:v>
                </c:pt>
                <c:pt idx="147">
                  <c:v>1.0760000000000001</c:v>
                </c:pt>
                <c:pt idx="148">
                  <c:v>1.0760000000000001</c:v>
                </c:pt>
                <c:pt idx="149">
                  <c:v>1.077</c:v>
                </c:pt>
                <c:pt idx="150">
                  <c:v>1.081</c:v>
                </c:pt>
                <c:pt idx="151">
                  <c:v>1.083</c:v>
                </c:pt>
                <c:pt idx="152">
                  <c:v>1.0860000000000001</c:v>
                </c:pt>
                <c:pt idx="153">
                  <c:v>1.085</c:v>
                </c:pt>
                <c:pt idx="154">
                  <c:v>1.085</c:v>
                </c:pt>
                <c:pt idx="155">
                  <c:v>1.0840000000000001</c:v>
                </c:pt>
                <c:pt idx="156">
                  <c:v>1.087</c:v>
                </c:pt>
                <c:pt idx="157">
                  <c:v>1.091</c:v>
                </c:pt>
                <c:pt idx="158">
                  <c:v>1.093</c:v>
                </c:pt>
                <c:pt idx="159">
                  <c:v>1.0980000000000001</c:v>
                </c:pt>
                <c:pt idx="160">
                  <c:v>1.1020000000000001</c:v>
                </c:pt>
                <c:pt idx="161">
                  <c:v>1.1080000000000001</c:v>
                </c:pt>
                <c:pt idx="162">
                  <c:v>1.1140000000000001</c:v>
                </c:pt>
                <c:pt idx="163">
                  <c:v>1.1220000000000001</c:v>
                </c:pt>
                <c:pt idx="164">
                  <c:v>1.1240000000000001</c:v>
                </c:pt>
                <c:pt idx="165">
                  <c:v>1.1279999999999999</c:v>
                </c:pt>
                <c:pt idx="166">
                  <c:v>1.1259999999999999</c:v>
                </c:pt>
                <c:pt idx="167">
                  <c:v>1.1299999999999999</c:v>
                </c:pt>
                <c:pt idx="168">
                  <c:v>1.1339999999999999</c:v>
                </c:pt>
                <c:pt idx="169">
                  <c:v>1.1379999999999999</c:v>
                </c:pt>
                <c:pt idx="170">
                  <c:v>1.1379999999999999</c:v>
                </c:pt>
                <c:pt idx="171">
                  <c:v>1.137</c:v>
                </c:pt>
                <c:pt idx="172">
                  <c:v>1.1399999999999999</c:v>
                </c:pt>
                <c:pt idx="173">
                  <c:v>1.141</c:v>
                </c:pt>
                <c:pt idx="174">
                  <c:v>1.145</c:v>
                </c:pt>
                <c:pt idx="175">
                  <c:v>1.145</c:v>
                </c:pt>
                <c:pt idx="176">
                  <c:v>1.1459999999999999</c:v>
                </c:pt>
                <c:pt idx="177">
                  <c:v>1.149</c:v>
                </c:pt>
                <c:pt idx="178">
                  <c:v>1.151</c:v>
                </c:pt>
                <c:pt idx="179">
                  <c:v>1.153</c:v>
                </c:pt>
                <c:pt idx="180">
                  <c:v>1.1559999999999999</c:v>
                </c:pt>
                <c:pt idx="181">
                  <c:v>1.1499999999999999</c:v>
                </c:pt>
                <c:pt idx="182">
                  <c:v>1.153</c:v>
                </c:pt>
                <c:pt idx="183">
                  <c:v>1.157</c:v>
                </c:pt>
                <c:pt idx="184">
                  <c:v>1.1679999999999999</c:v>
                </c:pt>
                <c:pt idx="185">
                  <c:v>1.163</c:v>
                </c:pt>
                <c:pt idx="186">
                  <c:v>1.1599999999999999</c:v>
                </c:pt>
                <c:pt idx="187">
                  <c:v>1.159</c:v>
                </c:pt>
                <c:pt idx="188">
                  <c:v>1.1599999999999999</c:v>
                </c:pt>
                <c:pt idx="189">
                  <c:v>1.1619999999999999</c:v>
                </c:pt>
                <c:pt idx="190">
                  <c:v>1.163</c:v>
                </c:pt>
                <c:pt idx="191">
                  <c:v>1.167</c:v>
                </c:pt>
                <c:pt idx="192">
                  <c:v>1.1659999999999999</c:v>
                </c:pt>
                <c:pt idx="193">
                  <c:v>1.169</c:v>
                </c:pt>
                <c:pt idx="194">
                  <c:v>1.1679999999999999</c:v>
                </c:pt>
                <c:pt idx="195">
                  <c:v>1.1659999999999999</c:v>
                </c:pt>
                <c:pt idx="196">
                  <c:v>1.171</c:v>
                </c:pt>
                <c:pt idx="197">
                  <c:v>1.171</c:v>
                </c:pt>
                <c:pt idx="198">
                  <c:v>1.173</c:v>
                </c:pt>
                <c:pt idx="199">
                  <c:v>1.1739999999999999</c:v>
                </c:pt>
                <c:pt idx="200">
                  <c:v>1.18</c:v>
                </c:pt>
                <c:pt idx="201">
                  <c:v>1.1830000000000001</c:v>
                </c:pt>
                <c:pt idx="202">
                  <c:v>1.1910000000000001</c:v>
                </c:pt>
                <c:pt idx="203">
                  <c:v>1.196</c:v>
                </c:pt>
                <c:pt idx="204">
                  <c:v>1.204</c:v>
                </c:pt>
                <c:pt idx="205">
                  <c:v>1.21</c:v>
                </c:pt>
                <c:pt idx="206">
                  <c:v>1.216</c:v>
                </c:pt>
                <c:pt idx="207">
                  <c:v>1.2190000000000001</c:v>
                </c:pt>
                <c:pt idx="208">
                  <c:v>1.222</c:v>
                </c:pt>
                <c:pt idx="209">
                  <c:v>1.2250000000000001</c:v>
                </c:pt>
                <c:pt idx="210">
                  <c:v>1.226</c:v>
                </c:pt>
                <c:pt idx="211">
                  <c:v>1.226</c:v>
                </c:pt>
                <c:pt idx="212">
                  <c:v>1.224</c:v>
                </c:pt>
                <c:pt idx="213">
                  <c:v>1.2290000000000001</c:v>
                </c:pt>
                <c:pt idx="214">
                  <c:v>1.236</c:v>
                </c:pt>
                <c:pt idx="215">
                  <c:v>1.246</c:v>
                </c:pt>
                <c:pt idx="216">
                  <c:v>1.2549999999999999</c:v>
                </c:pt>
                <c:pt idx="217">
                  <c:v>1.2609999999999999</c:v>
                </c:pt>
                <c:pt idx="218">
                  <c:v>1.268</c:v>
                </c:pt>
                <c:pt idx="219">
                  <c:v>1.2769999999999999</c:v>
                </c:pt>
                <c:pt idx="220">
                  <c:v>1.2769999999999999</c:v>
                </c:pt>
                <c:pt idx="221">
                  <c:v>1.276</c:v>
                </c:pt>
                <c:pt idx="222">
                  <c:v>1.2909999999999999</c:v>
                </c:pt>
                <c:pt idx="223">
                  <c:v>1.294</c:v>
                </c:pt>
                <c:pt idx="224">
                  <c:v>1.304</c:v>
                </c:pt>
                <c:pt idx="225">
                  <c:v>1.3069999999999999</c:v>
                </c:pt>
                <c:pt idx="226">
                  <c:v>1.3169999999999999</c:v>
                </c:pt>
                <c:pt idx="227">
                  <c:v>1.331</c:v>
                </c:pt>
                <c:pt idx="228">
                  <c:v>1.3380000000000001</c:v>
                </c:pt>
                <c:pt idx="229">
                  <c:v>1.3420000000000001</c:v>
                </c:pt>
                <c:pt idx="230">
                  <c:v>1.3420000000000001</c:v>
                </c:pt>
                <c:pt idx="231">
                  <c:v>1.3580000000000001</c:v>
                </c:pt>
                <c:pt idx="232">
                  <c:v>1.371</c:v>
                </c:pt>
                <c:pt idx="233">
                  <c:v>1.383</c:v>
                </c:pt>
                <c:pt idx="234">
                  <c:v>1.393</c:v>
                </c:pt>
                <c:pt idx="235">
                  <c:v>1.401</c:v>
                </c:pt>
                <c:pt idx="236">
                  <c:v>1.4059999999999999</c:v>
                </c:pt>
                <c:pt idx="237">
                  <c:v>1.4159999999999999</c:v>
                </c:pt>
                <c:pt idx="238">
                  <c:v>1.427</c:v>
                </c:pt>
                <c:pt idx="239">
                  <c:v>1.4410000000000001</c:v>
                </c:pt>
                <c:pt idx="240">
                  <c:v>1.458</c:v>
                </c:pt>
                <c:pt idx="241">
                  <c:v>1.472</c:v>
                </c:pt>
                <c:pt idx="242">
                  <c:v>1.4830000000000001</c:v>
                </c:pt>
                <c:pt idx="243">
                  <c:v>1.4950000000000001</c:v>
                </c:pt>
                <c:pt idx="244">
                  <c:v>1.51</c:v>
                </c:pt>
                <c:pt idx="245">
                  <c:v>1.526</c:v>
                </c:pt>
                <c:pt idx="246">
                  <c:v>1.542</c:v>
                </c:pt>
                <c:pt idx="247">
                  <c:v>1.56</c:v>
                </c:pt>
                <c:pt idx="248">
                  <c:v>1.5760000000000001</c:v>
                </c:pt>
                <c:pt idx="249">
                  <c:v>1.5920000000000001</c:v>
                </c:pt>
                <c:pt idx="250">
                  <c:v>1.607</c:v>
                </c:pt>
                <c:pt idx="251">
                  <c:v>1.6220000000000001</c:v>
                </c:pt>
                <c:pt idx="252">
                  <c:v>1.64</c:v>
                </c:pt>
                <c:pt idx="253">
                  <c:v>1.6559999999999999</c:v>
                </c:pt>
                <c:pt idx="254">
                  <c:v>1.6759999999999999</c:v>
                </c:pt>
                <c:pt idx="255">
                  <c:v>1.698</c:v>
                </c:pt>
                <c:pt idx="256">
                  <c:v>1.7210000000000001</c:v>
                </c:pt>
                <c:pt idx="257">
                  <c:v>1.7430000000000001</c:v>
                </c:pt>
                <c:pt idx="258">
                  <c:v>1.7649999999999999</c:v>
                </c:pt>
                <c:pt idx="259">
                  <c:v>1.786</c:v>
                </c:pt>
                <c:pt idx="260">
                  <c:v>1.8080000000000001</c:v>
                </c:pt>
                <c:pt idx="261">
                  <c:v>1.833</c:v>
                </c:pt>
                <c:pt idx="262">
                  <c:v>1.8580000000000001</c:v>
                </c:pt>
                <c:pt idx="263">
                  <c:v>1.8839999999999999</c:v>
                </c:pt>
                <c:pt idx="264">
                  <c:v>1.9119999999999999</c:v>
                </c:pt>
                <c:pt idx="265">
                  <c:v>1.9410000000000001</c:v>
                </c:pt>
                <c:pt idx="266">
                  <c:v>1.9710000000000001</c:v>
                </c:pt>
                <c:pt idx="267">
                  <c:v>2</c:v>
                </c:pt>
                <c:pt idx="268">
                  <c:v>2.028</c:v>
                </c:pt>
                <c:pt idx="269">
                  <c:v>2.0579999999999998</c:v>
                </c:pt>
                <c:pt idx="270">
                  <c:v>2.09</c:v>
                </c:pt>
                <c:pt idx="271">
                  <c:v>2.1280000000000001</c:v>
                </c:pt>
                <c:pt idx="272">
                  <c:v>2.1709999999999998</c:v>
                </c:pt>
                <c:pt idx="273">
                  <c:v>2.2200000000000002</c:v>
                </c:pt>
                <c:pt idx="274">
                  <c:v>2.2650000000000001</c:v>
                </c:pt>
                <c:pt idx="275">
                  <c:v>2.3119999999999998</c:v>
                </c:pt>
                <c:pt idx="276">
                  <c:v>2.3540000000000001</c:v>
                </c:pt>
                <c:pt idx="277">
                  <c:v>2.399</c:v>
                </c:pt>
                <c:pt idx="278">
                  <c:v>2.4430000000000001</c:v>
                </c:pt>
                <c:pt idx="279">
                  <c:v>2.492</c:v>
                </c:pt>
                <c:pt idx="280">
                  <c:v>2.5409999999999999</c:v>
                </c:pt>
                <c:pt idx="281">
                  <c:v>2.593</c:v>
                </c:pt>
                <c:pt idx="282">
                  <c:v>2.6459999999999999</c:v>
                </c:pt>
                <c:pt idx="283">
                  <c:v>2.7010000000000001</c:v>
                </c:pt>
                <c:pt idx="284">
                  <c:v>2.76</c:v>
                </c:pt>
                <c:pt idx="285">
                  <c:v>2.8250000000000002</c:v>
                </c:pt>
                <c:pt idx="286">
                  <c:v>2.891</c:v>
                </c:pt>
                <c:pt idx="287">
                  <c:v>2.9590000000000001</c:v>
                </c:pt>
                <c:pt idx="288">
                  <c:v>3.028</c:v>
                </c:pt>
                <c:pt idx="289">
                  <c:v>3.0979999999999999</c:v>
                </c:pt>
                <c:pt idx="290">
                  <c:v>3.173</c:v>
                </c:pt>
                <c:pt idx="291">
                  <c:v>3.2480000000000002</c:v>
                </c:pt>
                <c:pt idx="292">
                  <c:v>3.3319999999999999</c:v>
                </c:pt>
                <c:pt idx="293">
                  <c:v>3.419</c:v>
                </c:pt>
                <c:pt idx="294">
                  <c:v>3.5139999999999998</c:v>
                </c:pt>
                <c:pt idx="295">
                  <c:v>3.6120000000000001</c:v>
                </c:pt>
                <c:pt idx="296">
                  <c:v>3.714</c:v>
                </c:pt>
                <c:pt idx="297">
                  <c:v>3.819</c:v>
                </c:pt>
                <c:pt idx="298">
                  <c:v>3.93</c:v>
                </c:pt>
                <c:pt idx="299">
                  <c:v>4.0419999999999998</c:v>
                </c:pt>
                <c:pt idx="300">
                  <c:v>4.1580000000000004</c:v>
                </c:pt>
                <c:pt idx="301">
                  <c:v>4.2779999999999996</c:v>
                </c:pt>
                <c:pt idx="302">
                  <c:v>4.407</c:v>
                </c:pt>
                <c:pt idx="303">
                  <c:v>4.5410000000000004</c:v>
                </c:pt>
                <c:pt idx="304">
                  <c:v>4.681</c:v>
                </c:pt>
                <c:pt idx="305">
                  <c:v>4.8280000000000003</c:v>
                </c:pt>
                <c:pt idx="306">
                  <c:v>4.9800000000000004</c:v>
                </c:pt>
                <c:pt idx="307">
                  <c:v>5.1420000000000003</c:v>
                </c:pt>
                <c:pt idx="308">
                  <c:v>5.3109999999999999</c:v>
                </c:pt>
                <c:pt idx="309">
                  <c:v>5.49</c:v>
                </c:pt>
                <c:pt idx="310">
                  <c:v>5.6749999999999998</c:v>
                </c:pt>
                <c:pt idx="311">
                  <c:v>5.867</c:v>
                </c:pt>
                <c:pt idx="312">
                  <c:v>6.0620000000000003</c:v>
                </c:pt>
                <c:pt idx="313">
                  <c:v>6.2720000000000002</c:v>
                </c:pt>
                <c:pt idx="314">
                  <c:v>6.4889999999999999</c:v>
                </c:pt>
                <c:pt idx="315">
                  <c:v>6.7160000000000002</c:v>
                </c:pt>
                <c:pt idx="316">
                  <c:v>6.9470000000000001</c:v>
                </c:pt>
                <c:pt idx="317">
                  <c:v>7.194</c:v>
                </c:pt>
                <c:pt idx="318">
                  <c:v>7.4550000000000001</c:v>
                </c:pt>
                <c:pt idx="319">
                  <c:v>7.7290000000000001</c:v>
                </c:pt>
                <c:pt idx="320">
                  <c:v>8.0139999999999993</c:v>
                </c:pt>
                <c:pt idx="321">
                  <c:v>8.3130000000000006</c:v>
                </c:pt>
                <c:pt idx="322">
                  <c:v>8.625</c:v>
                </c:pt>
                <c:pt idx="323">
                  <c:v>8.952</c:v>
                </c:pt>
                <c:pt idx="324">
                  <c:v>9.2989999999999995</c:v>
                </c:pt>
                <c:pt idx="325">
                  <c:v>9.6590000000000007</c:v>
                </c:pt>
                <c:pt idx="326">
                  <c:v>10.037000000000001</c:v>
                </c:pt>
                <c:pt idx="327">
                  <c:v>10.426</c:v>
                </c:pt>
                <c:pt idx="328">
                  <c:v>10.835000000000001</c:v>
                </c:pt>
                <c:pt idx="329">
                  <c:v>11.259</c:v>
                </c:pt>
                <c:pt idx="330">
                  <c:v>11.707000000000001</c:v>
                </c:pt>
                <c:pt idx="331">
                  <c:v>12.172000000000001</c:v>
                </c:pt>
                <c:pt idx="332">
                  <c:v>12.661</c:v>
                </c:pt>
                <c:pt idx="333">
                  <c:v>13.156000000000001</c:v>
                </c:pt>
                <c:pt idx="334">
                  <c:v>13.676</c:v>
                </c:pt>
                <c:pt idx="335">
                  <c:v>14.211</c:v>
                </c:pt>
                <c:pt idx="336">
                  <c:v>14.760999999999999</c:v>
                </c:pt>
                <c:pt idx="337">
                  <c:v>15.324999999999999</c:v>
                </c:pt>
                <c:pt idx="338">
                  <c:v>15.898999999999999</c:v>
                </c:pt>
                <c:pt idx="339">
                  <c:v>16.494</c:v>
                </c:pt>
                <c:pt idx="340">
                  <c:v>17.09</c:v>
                </c:pt>
                <c:pt idx="341">
                  <c:v>17.696000000000002</c:v>
                </c:pt>
                <c:pt idx="342">
                  <c:v>18.314</c:v>
                </c:pt>
                <c:pt idx="343">
                  <c:v>18.934000000000001</c:v>
                </c:pt>
                <c:pt idx="344">
                  <c:v>19.548999999999999</c:v>
                </c:pt>
                <c:pt idx="345">
                  <c:v>20.16</c:v>
                </c:pt>
                <c:pt idx="346">
                  <c:v>20.763999999999999</c:v>
                </c:pt>
                <c:pt idx="347">
                  <c:v>21.359000000000002</c:v>
                </c:pt>
                <c:pt idx="348">
                  <c:v>21.939</c:v>
                </c:pt>
                <c:pt idx="349">
                  <c:v>22.5</c:v>
                </c:pt>
                <c:pt idx="350">
                  <c:v>23.029</c:v>
                </c:pt>
                <c:pt idx="351">
                  <c:v>23.516999999999999</c:v>
                </c:pt>
                <c:pt idx="352">
                  <c:v>23.978999999999999</c:v>
                </c:pt>
                <c:pt idx="353">
                  <c:v>24.398</c:v>
                </c:pt>
                <c:pt idx="354">
                  <c:v>24.79</c:v>
                </c:pt>
                <c:pt idx="355">
                  <c:v>25.172999999999998</c:v>
                </c:pt>
                <c:pt idx="356">
                  <c:v>25.529</c:v>
                </c:pt>
                <c:pt idx="357">
                  <c:v>25.908000000000001</c:v>
                </c:pt>
                <c:pt idx="358">
                  <c:v>26.312999999999999</c:v>
                </c:pt>
                <c:pt idx="359">
                  <c:v>26.78</c:v>
                </c:pt>
                <c:pt idx="360">
                  <c:v>27.35</c:v>
                </c:pt>
                <c:pt idx="361">
                  <c:v>28.055</c:v>
                </c:pt>
                <c:pt idx="362">
                  <c:v>28.936</c:v>
                </c:pt>
                <c:pt idx="363">
                  <c:v>30.024000000000001</c:v>
                </c:pt>
                <c:pt idx="364">
                  <c:v>31.376000000000001</c:v>
                </c:pt>
                <c:pt idx="365">
                  <c:v>32.978000000000002</c:v>
                </c:pt>
                <c:pt idx="366">
                  <c:v>34.838000000000001</c:v>
                </c:pt>
                <c:pt idx="367">
                  <c:v>36.945</c:v>
                </c:pt>
                <c:pt idx="368">
                  <c:v>39.250999999999998</c:v>
                </c:pt>
                <c:pt idx="369">
                  <c:v>41.706000000000003</c:v>
                </c:pt>
                <c:pt idx="370">
                  <c:v>44.279000000000003</c:v>
                </c:pt>
                <c:pt idx="371">
                  <c:v>46.921999999999997</c:v>
                </c:pt>
                <c:pt idx="372">
                  <c:v>49.564</c:v>
                </c:pt>
                <c:pt idx="373">
                  <c:v>52.145000000000003</c:v>
                </c:pt>
                <c:pt idx="374">
                  <c:v>54.582000000000001</c:v>
                </c:pt>
                <c:pt idx="375">
                  <c:v>56.783999999999999</c:v>
                </c:pt>
                <c:pt idx="376">
                  <c:v>58.673000000000002</c:v>
                </c:pt>
                <c:pt idx="377">
                  <c:v>60.189</c:v>
                </c:pt>
                <c:pt idx="378">
                  <c:v>61.287999999999997</c:v>
                </c:pt>
                <c:pt idx="379">
                  <c:v>61.942999999999998</c:v>
                </c:pt>
                <c:pt idx="380">
                  <c:v>62.165999999999997</c:v>
                </c:pt>
                <c:pt idx="381">
                  <c:v>62.002000000000002</c:v>
                </c:pt>
                <c:pt idx="382">
                  <c:v>61.423000000000002</c:v>
                </c:pt>
                <c:pt idx="383">
                  <c:v>60.456000000000003</c:v>
                </c:pt>
                <c:pt idx="384">
                  <c:v>59.176000000000002</c:v>
                </c:pt>
                <c:pt idx="385">
                  <c:v>57.665999999999997</c:v>
                </c:pt>
                <c:pt idx="386">
                  <c:v>55.984000000000002</c:v>
                </c:pt>
                <c:pt idx="387">
                  <c:v>54.195999999999998</c:v>
                </c:pt>
                <c:pt idx="388">
                  <c:v>52.356999999999999</c:v>
                </c:pt>
                <c:pt idx="389">
                  <c:v>50.524000000000001</c:v>
                </c:pt>
                <c:pt idx="390">
                  <c:v>48.704000000000001</c:v>
                </c:pt>
                <c:pt idx="391">
                  <c:v>46.914000000000001</c:v>
                </c:pt>
                <c:pt idx="392">
                  <c:v>45.174999999999997</c:v>
                </c:pt>
                <c:pt idx="393">
                  <c:v>43.503999999999998</c:v>
                </c:pt>
                <c:pt idx="394">
                  <c:v>41.892000000000003</c:v>
                </c:pt>
                <c:pt idx="395">
                  <c:v>40.340000000000003</c:v>
                </c:pt>
                <c:pt idx="396">
                  <c:v>38.845999999999997</c:v>
                </c:pt>
                <c:pt idx="397">
                  <c:v>37.417999999999999</c:v>
                </c:pt>
                <c:pt idx="398">
                  <c:v>36.051000000000002</c:v>
                </c:pt>
                <c:pt idx="399">
                  <c:v>34.744</c:v>
                </c:pt>
                <c:pt idx="400">
                  <c:v>33.496000000000002</c:v>
                </c:pt>
                <c:pt idx="401">
                  <c:v>32.296999999999997</c:v>
                </c:pt>
                <c:pt idx="402">
                  <c:v>31.155999999999999</c:v>
                </c:pt>
                <c:pt idx="403">
                  <c:v>30.062999999999999</c:v>
                </c:pt>
                <c:pt idx="404">
                  <c:v>29.021999999999998</c:v>
                </c:pt>
                <c:pt idx="405">
                  <c:v>28.026</c:v>
                </c:pt>
                <c:pt idx="406">
                  <c:v>27.077000000000002</c:v>
                </c:pt>
                <c:pt idx="407">
                  <c:v>26.167999999999999</c:v>
                </c:pt>
                <c:pt idx="408">
                  <c:v>25.302</c:v>
                </c:pt>
                <c:pt idx="409">
                  <c:v>24.474</c:v>
                </c:pt>
                <c:pt idx="410">
                  <c:v>23.684000000000001</c:v>
                </c:pt>
                <c:pt idx="411">
                  <c:v>22.925999999999998</c:v>
                </c:pt>
                <c:pt idx="412">
                  <c:v>22.202999999999999</c:v>
                </c:pt>
                <c:pt idx="413">
                  <c:v>21.513999999999999</c:v>
                </c:pt>
                <c:pt idx="414">
                  <c:v>20.853000000000002</c:v>
                </c:pt>
                <c:pt idx="415">
                  <c:v>20.219000000000001</c:v>
                </c:pt>
                <c:pt idx="416">
                  <c:v>19.606999999999999</c:v>
                </c:pt>
                <c:pt idx="417">
                  <c:v>19.029</c:v>
                </c:pt>
                <c:pt idx="418">
                  <c:v>18.478000000000002</c:v>
                </c:pt>
                <c:pt idx="419">
                  <c:v>17.949000000000002</c:v>
                </c:pt>
                <c:pt idx="420">
                  <c:v>17.437999999999999</c:v>
                </c:pt>
                <c:pt idx="421">
                  <c:v>16.948</c:v>
                </c:pt>
                <c:pt idx="422">
                  <c:v>16.478999999999999</c:v>
                </c:pt>
                <c:pt idx="423">
                  <c:v>16.03</c:v>
                </c:pt>
                <c:pt idx="424">
                  <c:v>15.6</c:v>
                </c:pt>
                <c:pt idx="425">
                  <c:v>15.189</c:v>
                </c:pt>
                <c:pt idx="426">
                  <c:v>14.795999999999999</c:v>
                </c:pt>
                <c:pt idx="427">
                  <c:v>14.417</c:v>
                </c:pt>
                <c:pt idx="428">
                  <c:v>14.054</c:v>
                </c:pt>
                <c:pt idx="429">
                  <c:v>13.706</c:v>
                </c:pt>
                <c:pt idx="430">
                  <c:v>13.372999999999999</c:v>
                </c:pt>
                <c:pt idx="431">
                  <c:v>13.053000000000001</c:v>
                </c:pt>
                <c:pt idx="432">
                  <c:v>12.744999999999999</c:v>
                </c:pt>
                <c:pt idx="433">
                  <c:v>12.444000000000001</c:v>
                </c:pt>
                <c:pt idx="434">
                  <c:v>12.159000000000001</c:v>
                </c:pt>
                <c:pt idx="435">
                  <c:v>11.885999999999999</c:v>
                </c:pt>
                <c:pt idx="436">
                  <c:v>11.625999999999999</c:v>
                </c:pt>
                <c:pt idx="437">
                  <c:v>11.374000000000001</c:v>
                </c:pt>
                <c:pt idx="438">
                  <c:v>11.129</c:v>
                </c:pt>
                <c:pt idx="439">
                  <c:v>10.893000000000001</c:v>
                </c:pt>
                <c:pt idx="440">
                  <c:v>10.667</c:v>
                </c:pt>
                <c:pt idx="441">
                  <c:v>10.448</c:v>
                </c:pt>
                <c:pt idx="442">
                  <c:v>10.236000000000001</c:v>
                </c:pt>
                <c:pt idx="443">
                  <c:v>10.031000000000001</c:v>
                </c:pt>
                <c:pt idx="444">
                  <c:v>9.8350000000000009</c:v>
                </c:pt>
                <c:pt idx="445">
                  <c:v>9.6440000000000001</c:v>
                </c:pt>
                <c:pt idx="446">
                  <c:v>9.4510000000000005</c:v>
                </c:pt>
                <c:pt idx="447">
                  <c:v>9.2590000000000003</c:v>
                </c:pt>
                <c:pt idx="448">
                  <c:v>9.0739999999999998</c:v>
                </c:pt>
                <c:pt idx="449">
                  <c:v>8.9030000000000005</c:v>
                </c:pt>
                <c:pt idx="450">
                  <c:v>8.7509999999999994</c:v>
                </c:pt>
                <c:pt idx="451">
                  <c:v>8.6129999999999995</c:v>
                </c:pt>
                <c:pt idx="452">
                  <c:v>8.48</c:v>
                </c:pt>
                <c:pt idx="453">
                  <c:v>8.3480000000000008</c:v>
                </c:pt>
                <c:pt idx="454">
                  <c:v>8.2119999999999997</c:v>
                </c:pt>
                <c:pt idx="455">
                  <c:v>8.0790000000000006</c:v>
                </c:pt>
                <c:pt idx="456">
                  <c:v>7.9459999999999997</c:v>
                </c:pt>
                <c:pt idx="457">
                  <c:v>7.8209999999999997</c:v>
                </c:pt>
                <c:pt idx="458">
                  <c:v>7.6989999999999998</c:v>
                </c:pt>
                <c:pt idx="459">
                  <c:v>7.5819999999999999</c:v>
                </c:pt>
                <c:pt idx="460">
                  <c:v>7.4660000000000002</c:v>
                </c:pt>
                <c:pt idx="461">
                  <c:v>7.3579999999999997</c:v>
                </c:pt>
                <c:pt idx="462">
                  <c:v>7.2519999999999998</c:v>
                </c:pt>
                <c:pt idx="463">
                  <c:v>7.1550000000000002</c:v>
                </c:pt>
                <c:pt idx="464">
                  <c:v>7.0629999999999997</c:v>
                </c:pt>
                <c:pt idx="465">
                  <c:v>6.9749999999999996</c:v>
                </c:pt>
                <c:pt idx="466">
                  <c:v>6.883</c:v>
                </c:pt>
                <c:pt idx="467">
                  <c:v>6.7919999999999998</c:v>
                </c:pt>
                <c:pt idx="468">
                  <c:v>6.7060000000000004</c:v>
                </c:pt>
                <c:pt idx="469">
                  <c:v>6.625</c:v>
                </c:pt>
                <c:pt idx="470">
                  <c:v>6.5490000000000004</c:v>
                </c:pt>
                <c:pt idx="471">
                  <c:v>6.476</c:v>
                </c:pt>
                <c:pt idx="472">
                  <c:v>6.407</c:v>
                </c:pt>
                <c:pt idx="473">
                  <c:v>6.3369999999999997</c:v>
                </c:pt>
                <c:pt idx="474">
                  <c:v>6.2720000000000002</c:v>
                </c:pt>
                <c:pt idx="475">
                  <c:v>6.2050000000000001</c:v>
                </c:pt>
                <c:pt idx="476">
                  <c:v>6.1470000000000002</c:v>
                </c:pt>
                <c:pt idx="477">
                  <c:v>6.0890000000000004</c:v>
                </c:pt>
                <c:pt idx="478">
                  <c:v>6.0339999999999998</c:v>
                </c:pt>
                <c:pt idx="479">
                  <c:v>5.9720000000000004</c:v>
                </c:pt>
                <c:pt idx="480">
                  <c:v>5.9139999999999997</c:v>
                </c:pt>
                <c:pt idx="481">
                  <c:v>5.859</c:v>
                </c:pt>
                <c:pt idx="482">
                  <c:v>5.81</c:v>
                </c:pt>
                <c:pt idx="483">
                  <c:v>5.7629999999999999</c:v>
                </c:pt>
                <c:pt idx="484">
                  <c:v>5.718</c:v>
                </c:pt>
                <c:pt idx="485">
                  <c:v>5.6710000000000003</c:v>
                </c:pt>
                <c:pt idx="486">
                  <c:v>5.6239999999999997</c:v>
                </c:pt>
                <c:pt idx="487">
                  <c:v>5.5830000000000002</c:v>
                </c:pt>
                <c:pt idx="488">
                  <c:v>5.548</c:v>
                </c:pt>
                <c:pt idx="489">
                  <c:v>5.51</c:v>
                </c:pt>
                <c:pt idx="490">
                  <c:v>5.4690000000000003</c:v>
                </c:pt>
                <c:pt idx="491">
                  <c:v>5.43</c:v>
                </c:pt>
                <c:pt idx="492">
                  <c:v>5.3920000000000003</c:v>
                </c:pt>
                <c:pt idx="493">
                  <c:v>5.3579999999999997</c:v>
                </c:pt>
                <c:pt idx="494">
                  <c:v>5.3179999999999996</c:v>
                </c:pt>
                <c:pt idx="495">
                  <c:v>5.282</c:v>
                </c:pt>
                <c:pt idx="496">
                  <c:v>5.2450000000000001</c:v>
                </c:pt>
                <c:pt idx="497">
                  <c:v>5.2119999999999997</c:v>
                </c:pt>
                <c:pt idx="498">
                  <c:v>5.18</c:v>
                </c:pt>
                <c:pt idx="499">
                  <c:v>5.1559999999999997</c:v>
                </c:pt>
                <c:pt idx="500">
                  <c:v>5.1280000000000001</c:v>
                </c:pt>
                <c:pt idx="501">
                  <c:v>5.0949999999999998</c:v>
                </c:pt>
                <c:pt idx="502">
                  <c:v>5.0599999999999996</c:v>
                </c:pt>
                <c:pt idx="503">
                  <c:v>5.03</c:v>
                </c:pt>
                <c:pt idx="504">
                  <c:v>5.0039999999999996</c:v>
                </c:pt>
                <c:pt idx="505">
                  <c:v>4.9779999999999998</c:v>
                </c:pt>
                <c:pt idx="506">
                  <c:v>4.9530000000000003</c:v>
                </c:pt>
                <c:pt idx="507">
                  <c:v>4.9240000000000004</c:v>
                </c:pt>
                <c:pt idx="508">
                  <c:v>4.8970000000000002</c:v>
                </c:pt>
                <c:pt idx="509">
                  <c:v>4.8620000000000001</c:v>
                </c:pt>
                <c:pt idx="510">
                  <c:v>4.8319999999999999</c:v>
                </c:pt>
                <c:pt idx="511">
                  <c:v>4.8090000000000002</c:v>
                </c:pt>
                <c:pt idx="512">
                  <c:v>4.7930000000000001</c:v>
                </c:pt>
                <c:pt idx="513">
                  <c:v>4.7690000000000001</c:v>
                </c:pt>
                <c:pt idx="514">
                  <c:v>4.7430000000000003</c:v>
                </c:pt>
                <c:pt idx="515">
                  <c:v>4.7169999999999996</c:v>
                </c:pt>
                <c:pt idx="516">
                  <c:v>4.6929999999999996</c:v>
                </c:pt>
                <c:pt idx="517">
                  <c:v>4.665</c:v>
                </c:pt>
                <c:pt idx="518">
                  <c:v>4.6319999999999997</c:v>
                </c:pt>
                <c:pt idx="519">
                  <c:v>4.6020000000000003</c:v>
                </c:pt>
                <c:pt idx="520">
                  <c:v>4.569</c:v>
                </c:pt>
                <c:pt idx="521">
                  <c:v>4.53</c:v>
                </c:pt>
                <c:pt idx="522">
                  <c:v>4.4809999999999999</c:v>
                </c:pt>
                <c:pt idx="523">
                  <c:v>4.43</c:v>
                </c:pt>
                <c:pt idx="524">
                  <c:v>4.3789999999999996</c:v>
                </c:pt>
                <c:pt idx="525">
                  <c:v>4.33</c:v>
                </c:pt>
                <c:pt idx="526">
                  <c:v>4.2789999999999999</c:v>
                </c:pt>
                <c:pt idx="527">
                  <c:v>4.2210000000000001</c:v>
                </c:pt>
                <c:pt idx="528">
                  <c:v>4.157</c:v>
                </c:pt>
                <c:pt idx="529">
                  <c:v>4.0890000000000004</c:v>
                </c:pt>
                <c:pt idx="530">
                  <c:v>4.0140000000000002</c:v>
                </c:pt>
                <c:pt idx="531">
                  <c:v>3.9350000000000001</c:v>
                </c:pt>
                <c:pt idx="532">
                  <c:v>3.8580000000000001</c:v>
                </c:pt>
                <c:pt idx="533">
                  <c:v>3.78</c:v>
                </c:pt>
                <c:pt idx="534">
                  <c:v>3.7040000000000002</c:v>
                </c:pt>
                <c:pt idx="535">
                  <c:v>3.621</c:v>
                </c:pt>
                <c:pt idx="536">
                  <c:v>3.5350000000000001</c:v>
                </c:pt>
                <c:pt idx="537">
                  <c:v>3.4430000000000001</c:v>
                </c:pt>
                <c:pt idx="538">
                  <c:v>3.3540000000000001</c:v>
                </c:pt>
                <c:pt idx="539">
                  <c:v>3.2629999999999999</c:v>
                </c:pt>
                <c:pt idx="540">
                  <c:v>3.17</c:v>
                </c:pt>
                <c:pt idx="541">
                  <c:v>3.0739999999999998</c:v>
                </c:pt>
                <c:pt idx="542">
                  <c:v>2.9809999999999999</c:v>
                </c:pt>
                <c:pt idx="543">
                  <c:v>2.8839999999999999</c:v>
                </c:pt>
                <c:pt idx="544">
                  <c:v>2.7959999999999998</c:v>
                </c:pt>
                <c:pt idx="545">
                  <c:v>2.698</c:v>
                </c:pt>
                <c:pt idx="546">
                  <c:v>2.5939999999999999</c:v>
                </c:pt>
                <c:pt idx="547">
                  <c:v>2.4929999999999999</c:v>
                </c:pt>
                <c:pt idx="548">
                  <c:v>2.399</c:v>
                </c:pt>
                <c:pt idx="549">
                  <c:v>2.3069999999999999</c:v>
                </c:pt>
                <c:pt idx="550">
                  <c:v>2.2120000000000002</c:v>
                </c:pt>
                <c:pt idx="551">
                  <c:v>2.125</c:v>
                </c:pt>
                <c:pt idx="552">
                  <c:v>2.0379999999999998</c:v>
                </c:pt>
                <c:pt idx="553">
                  <c:v>1.9510000000000001</c:v>
                </c:pt>
                <c:pt idx="554">
                  <c:v>1.869</c:v>
                </c:pt>
                <c:pt idx="555">
                  <c:v>1.7929999999999999</c:v>
                </c:pt>
                <c:pt idx="556">
                  <c:v>1.72</c:v>
                </c:pt>
                <c:pt idx="557">
                  <c:v>1.6479999999999999</c:v>
                </c:pt>
                <c:pt idx="558">
                  <c:v>1.58</c:v>
                </c:pt>
                <c:pt idx="559">
                  <c:v>1.5129999999999999</c:v>
                </c:pt>
                <c:pt idx="560">
                  <c:v>1.454</c:v>
                </c:pt>
                <c:pt idx="561">
                  <c:v>1.4019999999999999</c:v>
                </c:pt>
                <c:pt idx="562">
                  <c:v>1.3520000000000001</c:v>
                </c:pt>
                <c:pt idx="563">
                  <c:v>1.304</c:v>
                </c:pt>
                <c:pt idx="564">
                  <c:v>1.262</c:v>
                </c:pt>
                <c:pt idx="565">
                  <c:v>1.224</c:v>
                </c:pt>
                <c:pt idx="566">
                  <c:v>1.1890000000000001</c:v>
                </c:pt>
                <c:pt idx="567">
                  <c:v>1.1579999999999999</c:v>
                </c:pt>
                <c:pt idx="568">
                  <c:v>1.1299999999999999</c:v>
                </c:pt>
                <c:pt idx="569">
                  <c:v>1.1060000000000001</c:v>
                </c:pt>
                <c:pt idx="570">
                  <c:v>1.081</c:v>
                </c:pt>
                <c:pt idx="571">
                  <c:v>1.056</c:v>
                </c:pt>
                <c:pt idx="572">
                  <c:v>1.032</c:v>
                </c:pt>
                <c:pt idx="573">
                  <c:v>1.0109999999999999</c:v>
                </c:pt>
                <c:pt idx="574">
                  <c:v>0.996</c:v>
                </c:pt>
                <c:pt idx="575">
                  <c:v>0.98599999999999999</c:v>
                </c:pt>
                <c:pt idx="576">
                  <c:v>0.97799999999999998</c:v>
                </c:pt>
                <c:pt idx="577">
                  <c:v>0.97099999999999997</c:v>
                </c:pt>
                <c:pt idx="578">
                  <c:v>0.96699999999999997</c:v>
                </c:pt>
                <c:pt idx="579">
                  <c:v>0.96299999999999997</c:v>
                </c:pt>
                <c:pt idx="580">
                  <c:v>0.95899999999999996</c:v>
                </c:pt>
                <c:pt idx="581">
                  <c:v>0.95399999999999996</c:v>
                </c:pt>
                <c:pt idx="582">
                  <c:v>0.95399999999999996</c:v>
                </c:pt>
                <c:pt idx="583">
                  <c:v>0.95499999999999996</c:v>
                </c:pt>
                <c:pt idx="584">
                  <c:v>0.95599999999999996</c:v>
                </c:pt>
                <c:pt idx="585">
                  <c:v>0.95399999999999996</c:v>
                </c:pt>
                <c:pt idx="586">
                  <c:v>0.95399999999999996</c:v>
                </c:pt>
                <c:pt idx="587">
                  <c:v>0.95699999999999996</c:v>
                </c:pt>
                <c:pt idx="588">
                  <c:v>0.95799999999999996</c:v>
                </c:pt>
                <c:pt idx="589">
                  <c:v>0.95899999999999996</c:v>
                </c:pt>
                <c:pt idx="590">
                  <c:v>0.96299999999999997</c:v>
                </c:pt>
                <c:pt idx="591">
                  <c:v>0.96799999999999997</c:v>
                </c:pt>
                <c:pt idx="592">
                  <c:v>0.97399999999999998</c:v>
                </c:pt>
                <c:pt idx="593">
                  <c:v>0.98</c:v>
                </c:pt>
                <c:pt idx="594">
                  <c:v>0.98299999999999998</c:v>
                </c:pt>
                <c:pt idx="595">
                  <c:v>0.98399999999999999</c:v>
                </c:pt>
                <c:pt idx="596">
                  <c:v>0.98399999999999999</c:v>
                </c:pt>
                <c:pt idx="597">
                  <c:v>0.98099999999999998</c:v>
                </c:pt>
                <c:pt idx="598">
                  <c:v>0.97899999999999998</c:v>
                </c:pt>
                <c:pt idx="599">
                  <c:v>0.97899999999999998</c:v>
                </c:pt>
                <c:pt idx="600">
                  <c:v>0.97899999999999998</c:v>
                </c:pt>
                <c:pt idx="601">
                  <c:v>0.97599999999999998</c:v>
                </c:pt>
                <c:pt idx="602">
                  <c:v>0.97</c:v>
                </c:pt>
                <c:pt idx="603">
                  <c:v>0.96499999999999997</c:v>
                </c:pt>
                <c:pt idx="604">
                  <c:v>0.96399999999999997</c:v>
                </c:pt>
                <c:pt idx="605">
                  <c:v>0.96499999999999997</c:v>
                </c:pt>
                <c:pt idx="606">
                  <c:v>0.96299999999999997</c:v>
                </c:pt>
                <c:pt idx="607">
                  <c:v>0.95899999999999996</c:v>
                </c:pt>
                <c:pt idx="608">
                  <c:v>0.95499999999999996</c:v>
                </c:pt>
                <c:pt idx="609">
                  <c:v>0.94699999999999995</c:v>
                </c:pt>
                <c:pt idx="610">
                  <c:v>0.94299999999999995</c:v>
                </c:pt>
                <c:pt idx="611">
                  <c:v>0.93600000000000005</c:v>
                </c:pt>
                <c:pt idx="612">
                  <c:v>0.92900000000000005</c:v>
                </c:pt>
                <c:pt idx="613">
                  <c:v>0.92</c:v>
                </c:pt>
                <c:pt idx="614">
                  <c:v>0.91100000000000003</c:v>
                </c:pt>
                <c:pt idx="615">
                  <c:v>0.90200000000000002</c:v>
                </c:pt>
                <c:pt idx="616">
                  <c:v>0.89700000000000002</c:v>
                </c:pt>
                <c:pt idx="617">
                  <c:v>0.89200000000000002</c:v>
                </c:pt>
                <c:pt idx="618">
                  <c:v>0.88800000000000001</c:v>
                </c:pt>
                <c:pt idx="619">
                  <c:v>0.88100000000000001</c:v>
                </c:pt>
                <c:pt idx="620">
                  <c:v>0.875</c:v>
                </c:pt>
                <c:pt idx="621">
                  <c:v>0.86899999999999999</c:v>
                </c:pt>
                <c:pt idx="622">
                  <c:v>0.86799999999999999</c:v>
                </c:pt>
                <c:pt idx="623">
                  <c:v>0.86899999999999999</c:v>
                </c:pt>
                <c:pt idx="624">
                  <c:v>0.871</c:v>
                </c:pt>
                <c:pt idx="625">
                  <c:v>0.871</c:v>
                </c:pt>
                <c:pt idx="626">
                  <c:v>0.871</c:v>
                </c:pt>
                <c:pt idx="627">
                  <c:v>0.872</c:v>
                </c:pt>
                <c:pt idx="628">
                  <c:v>0.873</c:v>
                </c:pt>
                <c:pt idx="629">
                  <c:v>0.874</c:v>
                </c:pt>
                <c:pt idx="630">
                  <c:v>0.872</c:v>
                </c:pt>
                <c:pt idx="631">
                  <c:v>0.86799999999999999</c:v>
                </c:pt>
                <c:pt idx="632">
                  <c:v>0.86299999999999999</c:v>
                </c:pt>
                <c:pt idx="633">
                  <c:v>0.872</c:v>
                </c:pt>
                <c:pt idx="634">
                  <c:v>0.88800000000000001</c:v>
                </c:pt>
                <c:pt idx="635">
                  <c:v>0.91300000000000003</c:v>
                </c:pt>
                <c:pt idx="636">
                  <c:v>0.93</c:v>
                </c:pt>
                <c:pt idx="637">
                  <c:v>0.94199999999999995</c:v>
                </c:pt>
                <c:pt idx="638">
                  <c:v>0.94399999999999995</c:v>
                </c:pt>
                <c:pt idx="639">
                  <c:v>0.94799999999999995</c:v>
                </c:pt>
                <c:pt idx="640">
                  <c:v>0.95099999999999996</c:v>
                </c:pt>
                <c:pt idx="641">
                  <c:v>0.95699999999999996</c:v>
                </c:pt>
                <c:pt idx="642">
                  <c:v>0.95899999999999996</c:v>
                </c:pt>
                <c:pt idx="643">
                  <c:v>0.95699999999999996</c:v>
                </c:pt>
                <c:pt idx="644">
                  <c:v>0.95499999999999996</c:v>
                </c:pt>
                <c:pt idx="645">
                  <c:v>0.95699999999999996</c:v>
                </c:pt>
                <c:pt idx="646">
                  <c:v>0.95799999999999996</c:v>
                </c:pt>
                <c:pt idx="647">
                  <c:v>0.95799999999999996</c:v>
                </c:pt>
                <c:pt idx="648">
                  <c:v>0.95899999999999996</c:v>
                </c:pt>
                <c:pt idx="649">
                  <c:v>0.95499999999999996</c:v>
                </c:pt>
                <c:pt idx="650">
                  <c:v>0.95</c:v>
                </c:pt>
                <c:pt idx="651">
                  <c:v>0.94199999999999995</c:v>
                </c:pt>
                <c:pt idx="652">
                  <c:v>0.93700000000000006</c:v>
                </c:pt>
                <c:pt idx="653">
                  <c:v>0.93100000000000005</c:v>
                </c:pt>
                <c:pt idx="654">
                  <c:v>0.93100000000000005</c:v>
                </c:pt>
                <c:pt idx="655">
                  <c:v>0.93100000000000005</c:v>
                </c:pt>
                <c:pt idx="656">
                  <c:v>0.93300000000000005</c:v>
                </c:pt>
                <c:pt idx="657">
                  <c:v>0.93</c:v>
                </c:pt>
                <c:pt idx="658">
                  <c:v>0.92700000000000005</c:v>
                </c:pt>
                <c:pt idx="659">
                  <c:v>0.91800000000000004</c:v>
                </c:pt>
                <c:pt idx="660">
                  <c:v>0.91</c:v>
                </c:pt>
                <c:pt idx="661">
                  <c:v>0.90100000000000002</c:v>
                </c:pt>
                <c:pt idx="662">
                  <c:v>0.89200000000000002</c:v>
                </c:pt>
                <c:pt idx="663">
                  <c:v>0.879</c:v>
                </c:pt>
                <c:pt idx="664">
                  <c:v>0.86599999999999999</c:v>
                </c:pt>
                <c:pt idx="665">
                  <c:v>0.85699999999999998</c:v>
                </c:pt>
                <c:pt idx="666">
                  <c:v>0.84899999999999998</c:v>
                </c:pt>
                <c:pt idx="667">
                  <c:v>0.84899999999999998</c:v>
                </c:pt>
                <c:pt idx="668">
                  <c:v>0.84799999999999998</c:v>
                </c:pt>
                <c:pt idx="669">
                  <c:v>0.85199999999999998</c:v>
                </c:pt>
                <c:pt idx="670">
                  <c:v>0.85599999999999998</c:v>
                </c:pt>
                <c:pt idx="671">
                  <c:v>0.86099999999999999</c:v>
                </c:pt>
                <c:pt idx="672">
                  <c:v>0.86499999999999999</c:v>
                </c:pt>
                <c:pt idx="673">
                  <c:v>0.873</c:v>
                </c:pt>
                <c:pt idx="674">
                  <c:v>0.876</c:v>
                </c:pt>
                <c:pt idx="675">
                  <c:v>0.88300000000000001</c:v>
                </c:pt>
                <c:pt idx="676">
                  <c:v>0.88400000000000001</c:v>
                </c:pt>
                <c:pt idx="677">
                  <c:v>0.88900000000000001</c:v>
                </c:pt>
                <c:pt idx="678">
                  <c:v>0.89600000000000002</c:v>
                </c:pt>
                <c:pt idx="679">
                  <c:v>0.90300000000000002</c:v>
                </c:pt>
                <c:pt idx="680">
                  <c:v>0.91200000000000003</c:v>
                </c:pt>
                <c:pt idx="681">
                  <c:v>0.92400000000000004</c:v>
                </c:pt>
                <c:pt idx="682">
                  <c:v>0.93300000000000005</c:v>
                </c:pt>
                <c:pt idx="683">
                  <c:v>0.93600000000000005</c:v>
                </c:pt>
                <c:pt idx="684">
                  <c:v>0.94099999999999995</c:v>
                </c:pt>
                <c:pt idx="685">
                  <c:v>0.94099999999999995</c:v>
                </c:pt>
                <c:pt idx="686">
                  <c:v>0.94099999999999995</c:v>
                </c:pt>
                <c:pt idx="687">
                  <c:v>0.93899999999999995</c:v>
                </c:pt>
                <c:pt idx="688">
                  <c:v>0.93700000000000006</c:v>
                </c:pt>
                <c:pt idx="689">
                  <c:v>0.93400000000000005</c:v>
                </c:pt>
                <c:pt idx="690">
                  <c:v>0.93799999999999994</c:v>
                </c:pt>
                <c:pt idx="691">
                  <c:v>0.93100000000000005</c:v>
                </c:pt>
                <c:pt idx="692">
                  <c:v>0.92500000000000004</c:v>
                </c:pt>
                <c:pt idx="693">
                  <c:v>0.92100000000000004</c:v>
                </c:pt>
                <c:pt idx="694">
                  <c:v>0.91800000000000004</c:v>
                </c:pt>
                <c:pt idx="695">
                  <c:v>0.91500000000000004</c:v>
                </c:pt>
                <c:pt idx="696">
                  <c:v>0.91200000000000003</c:v>
                </c:pt>
                <c:pt idx="697">
                  <c:v>0.90700000000000003</c:v>
                </c:pt>
                <c:pt idx="698">
                  <c:v>0.89900000000000002</c:v>
                </c:pt>
                <c:pt idx="699">
                  <c:v>0.89900000000000002</c:v>
                </c:pt>
                <c:pt idx="700">
                  <c:v>0.90100000000000002</c:v>
                </c:pt>
                <c:pt idx="701">
                  <c:v>0.90200000000000002</c:v>
                </c:pt>
                <c:pt idx="702">
                  <c:v>0.9</c:v>
                </c:pt>
                <c:pt idx="703">
                  <c:v>0.90300000000000002</c:v>
                </c:pt>
                <c:pt idx="704">
                  <c:v>0.90400000000000003</c:v>
                </c:pt>
                <c:pt idx="705">
                  <c:v>0.90900000000000003</c:v>
                </c:pt>
                <c:pt idx="706">
                  <c:v>0.91700000000000004</c:v>
                </c:pt>
                <c:pt idx="707">
                  <c:v>0.92700000000000005</c:v>
                </c:pt>
                <c:pt idx="708">
                  <c:v>0.93899999999999995</c:v>
                </c:pt>
                <c:pt idx="709">
                  <c:v>0.95099999999999996</c:v>
                </c:pt>
                <c:pt idx="710">
                  <c:v>0.95699999999999996</c:v>
                </c:pt>
                <c:pt idx="711">
                  <c:v>0.96099999999999997</c:v>
                </c:pt>
                <c:pt idx="712">
                  <c:v>0.96899999999999997</c:v>
                </c:pt>
                <c:pt idx="713">
                  <c:v>0.97499999999999998</c:v>
                </c:pt>
                <c:pt idx="714">
                  <c:v>0.98199999999999998</c:v>
                </c:pt>
                <c:pt idx="715">
                  <c:v>0.98499999999999999</c:v>
                </c:pt>
                <c:pt idx="716">
                  <c:v>0.99099999999999999</c:v>
                </c:pt>
                <c:pt idx="717">
                  <c:v>0.995</c:v>
                </c:pt>
                <c:pt idx="718">
                  <c:v>1</c:v>
                </c:pt>
                <c:pt idx="719">
                  <c:v>1.0009999999999999</c:v>
                </c:pt>
              </c:numCache>
            </c:numRef>
          </c:yVal>
          <c:smooth val="1"/>
          <c:extLst>
            <c:ext xmlns:c16="http://schemas.microsoft.com/office/drawing/2014/chart" uri="{C3380CC4-5D6E-409C-BE32-E72D297353CC}">
              <c16:uniqueId val="{00000004-6574-4B1D-BD11-49BDB2C45AA1}"/>
            </c:ext>
          </c:extLst>
        </c:ser>
        <c:ser>
          <c:idx val="5"/>
          <c:order val="5"/>
          <c:tx>
            <c:v>1000</c:v>
          </c:tx>
          <c:spPr>
            <a:ln w="19080" cap="rnd">
              <a:solidFill>
                <a:srgbClr val="70AD47"/>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xVal>
            <c:numRef>
              <c:f>comparison!$A$3:$A$722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comparison!$G$3:$G$722</c:f>
              <c:numCache>
                <c:formatCode>General</c:formatCode>
                <c:ptCount val="720"/>
                <c:pt idx="0">
                  <c:v>1.02</c:v>
                </c:pt>
                <c:pt idx="1">
                  <c:v>1.0169999999999999</c:v>
                </c:pt>
                <c:pt idx="2">
                  <c:v>1.0149999999999999</c:v>
                </c:pt>
                <c:pt idx="3">
                  <c:v>1.01</c:v>
                </c:pt>
                <c:pt idx="4">
                  <c:v>1.0049999999999999</c:v>
                </c:pt>
                <c:pt idx="5">
                  <c:v>1.0049999999999999</c:v>
                </c:pt>
                <c:pt idx="6">
                  <c:v>1</c:v>
                </c:pt>
                <c:pt idx="7">
                  <c:v>1</c:v>
                </c:pt>
                <c:pt idx="8">
                  <c:v>1</c:v>
                </c:pt>
                <c:pt idx="9">
                  <c:v>0.997</c:v>
                </c:pt>
                <c:pt idx="10">
                  <c:v>0.995</c:v>
                </c:pt>
                <c:pt idx="11">
                  <c:v>0.99299999999999999</c:v>
                </c:pt>
                <c:pt idx="12">
                  <c:v>0.996</c:v>
                </c:pt>
                <c:pt idx="13">
                  <c:v>0.997</c:v>
                </c:pt>
                <c:pt idx="14">
                  <c:v>0.999</c:v>
                </c:pt>
                <c:pt idx="15">
                  <c:v>1.0029999999999999</c:v>
                </c:pt>
                <c:pt idx="16">
                  <c:v>1.006</c:v>
                </c:pt>
                <c:pt idx="17">
                  <c:v>1.004</c:v>
                </c:pt>
                <c:pt idx="18">
                  <c:v>1.0049999999999999</c:v>
                </c:pt>
                <c:pt idx="19">
                  <c:v>1.008</c:v>
                </c:pt>
                <c:pt idx="20">
                  <c:v>1.006</c:v>
                </c:pt>
                <c:pt idx="21">
                  <c:v>1.0069999999999999</c:v>
                </c:pt>
                <c:pt idx="22">
                  <c:v>1.0089999999999999</c:v>
                </c:pt>
                <c:pt idx="23">
                  <c:v>1.0069999999999999</c:v>
                </c:pt>
                <c:pt idx="24">
                  <c:v>1.0069999999999999</c:v>
                </c:pt>
                <c:pt idx="25">
                  <c:v>1.0129999999999999</c:v>
                </c:pt>
                <c:pt idx="26">
                  <c:v>1.0149999999999999</c:v>
                </c:pt>
                <c:pt idx="27">
                  <c:v>1.012</c:v>
                </c:pt>
                <c:pt idx="28">
                  <c:v>1.012</c:v>
                </c:pt>
                <c:pt idx="29">
                  <c:v>1.0149999999999999</c:v>
                </c:pt>
                <c:pt idx="30">
                  <c:v>1.0129999999999999</c:v>
                </c:pt>
                <c:pt idx="31">
                  <c:v>1.0109999999999999</c:v>
                </c:pt>
                <c:pt idx="32">
                  <c:v>1.012</c:v>
                </c:pt>
                <c:pt idx="33">
                  <c:v>1.01</c:v>
                </c:pt>
                <c:pt idx="34">
                  <c:v>1.008</c:v>
                </c:pt>
                <c:pt idx="35">
                  <c:v>1.006</c:v>
                </c:pt>
                <c:pt idx="36">
                  <c:v>1.0049999999999999</c:v>
                </c:pt>
                <c:pt idx="37">
                  <c:v>1.0049999999999999</c:v>
                </c:pt>
                <c:pt idx="38">
                  <c:v>1.0029999999999999</c:v>
                </c:pt>
                <c:pt idx="39">
                  <c:v>1.0009999999999999</c:v>
                </c:pt>
                <c:pt idx="40">
                  <c:v>0.999</c:v>
                </c:pt>
                <c:pt idx="41">
                  <c:v>0.998</c:v>
                </c:pt>
                <c:pt idx="42">
                  <c:v>0.997</c:v>
                </c:pt>
                <c:pt idx="43">
                  <c:v>0.997</c:v>
                </c:pt>
                <c:pt idx="44">
                  <c:v>0.999</c:v>
                </c:pt>
                <c:pt idx="45">
                  <c:v>1.0009999999999999</c:v>
                </c:pt>
                <c:pt idx="46">
                  <c:v>1.0029999999999999</c:v>
                </c:pt>
                <c:pt idx="47">
                  <c:v>1.004</c:v>
                </c:pt>
                <c:pt idx="48">
                  <c:v>1.006</c:v>
                </c:pt>
                <c:pt idx="49">
                  <c:v>1.0049999999999999</c:v>
                </c:pt>
                <c:pt idx="50">
                  <c:v>1.006</c:v>
                </c:pt>
                <c:pt idx="51">
                  <c:v>1.004</c:v>
                </c:pt>
                <c:pt idx="52">
                  <c:v>1.002</c:v>
                </c:pt>
                <c:pt idx="53">
                  <c:v>1.0009999999999999</c:v>
                </c:pt>
                <c:pt idx="54">
                  <c:v>0.999</c:v>
                </c:pt>
                <c:pt idx="55">
                  <c:v>0.999</c:v>
                </c:pt>
                <c:pt idx="56">
                  <c:v>0.998</c:v>
                </c:pt>
                <c:pt idx="57">
                  <c:v>0.997</c:v>
                </c:pt>
                <c:pt idx="58">
                  <c:v>0.998</c:v>
                </c:pt>
                <c:pt idx="59">
                  <c:v>0.998</c:v>
                </c:pt>
                <c:pt idx="60">
                  <c:v>0.995</c:v>
                </c:pt>
                <c:pt idx="61">
                  <c:v>0.99399999999999999</c:v>
                </c:pt>
                <c:pt idx="62">
                  <c:v>0.98899999999999999</c:v>
                </c:pt>
                <c:pt idx="63">
                  <c:v>0.98599999999999999</c:v>
                </c:pt>
                <c:pt idx="64">
                  <c:v>0.98499999999999999</c:v>
                </c:pt>
                <c:pt idx="65">
                  <c:v>0.98799999999999999</c:v>
                </c:pt>
                <c:pt idx="66">
                  <c:v>0.99</c:v>
                </c:pt>
                <c:pt idx="67">
                  <c:v>0.99099999999999999</c:v>
                </c:pt>
                <c:pt idx="68">
                  <c:v>0.99299999999999999</c:v>
                </c:pt>
                <c:pt idx="69">
                  <c:v>0.98899999999999999</c:v>
                </c:pt>
                <c:pt idx="70">
                  <c:v>0.98899999999999999</c:v>
                </c:pt>
                <c:pt idx="71">
                  <c:v>0.98899999999999999</c:v>
                </c:pt>
                <c:pt idx="72">
                  <c:v>0.98899999999999999</c:v>
                </c:pt>
                <c:pt idx="73">
                  <c:v>0.98799999999999999</c:v>
                </c:pt>
                <c:pt idx="74">
                  <c:v>0.98599999999999999</c:v>
                </c:pt>
                <c:pt idx="75">
                  <c:v>0.98499999999999999</c:v>
                </c:pt>
                <c:pt idx="76">
                  <c:v>0.98299999999999998</c:v>
                </c:pt>
                <c:pt idx="77">
                  <c:v>0.98299999999999998</c:v>
                </c:pt>
                <c:pt idx="78">
                  <c:v>0.98299999999999998</c:v>
                </c:pt>
                <c:pt idx="79">
                  <c:v>0.98499999999999999</c:v>
                </c:pt>
                <c:pt idx="80">
                  <c:v>0.98599999999999999</c:v>
                </c:pt>
                <c:pt idx="81">
                  <c:v>0.98699999999999999</c:v>
                </c:pt>
                <c:pt idx="82">
                  <c:v>0.98899999999999999</c:v>
                </c:pt>
                <c:pt idx="83">
                  <c:v>0.99</c:v>
                </c:pt>
                <c:pt idx="84">
                  <c:v>0.98799999999999999</c:v>
                </c:pt>
                <c:pt idx="85">
                  <c:v>0.98899999999999999</c:v>
                </c:pt>
                <c:pt idx="86">
                  <c:v>0.98899999999999999</c:v>
                </c:pt>
                <c:pt idx="87">
                  <c:v>0.99</c:v>
                </c:pt>
                <c:pt idx="88">
                  <c:v>0.98899999999999999</c:v>
                </c:pt>
                <c:pt idx="89">
                  <c:v>0.99</c:v>
                </c:pt>
                <c:pt idx="90">
                  <c:v>0.99</c:v>
                </c:pt>
                <c:pt idx="91">
                  <c:v>0.98899999999999999</c:v>
                </c:pt>
                <c:pt idx="92">
                  <c:v>0.99</c:v>
                </c:pt>
                <c:pt idx="93">
                  <c:v>0.99099999999999999</c:v>
                </c:pt>
                <c:pt idx="94">
                  <c:v>0.99199999999999999</c:v>
                </c:pt>
                <c:pt idx="95">
                  <c:v>0.99299999999999999</c:v>
                </c:pt>
                <c:pt idx="96">
                  <c:v>0.99299999999999999</c:v>
                </c:pt>
                <c:pt idx="97">
                  <c:v>0.99399999999999999</c:v>
                </c:pt>
                <c:pt idx="98">
                  <c:v>0.996</c:v>
                </c:pt>
                <c:pt idx="99">
                  <c:v>0.995</c:v>
                </c:pt>
                <c:pt idx="100">
                  <c:v>0.996</c:v>
                </c:pt>
                <c:pt idx="101">
                  <c:v>0.996</c:v>
                </c:pt>
                <c:pt idx="102">
                  <c:v>0.995</c:v>
                </c:pt>
                <c:pt idx="103">
                  <c:v>0.99399999999999999</c:v>
                </c:pt>
                <c:pt idx="104">
                  <c:v>0.995</c:v>
                </c:pt>
                <c:pt idx="105">
                  <c:v>0.99399999999999999</c:v>
                </c:pt>
                <c:pt idx="106">
                  <c:v>0.995</c:v>
                </c:pt>
                <c:pt idx="107">
                  <c:v>0.99399999999999999</c:v>
                </c:pt>
                <c:pt idx="108">
                  <c:v>0.995</c:v>
                </c:pt>
                <c:pt idx="109">
                  <c:v>0.99199999999999999</c:v>
                </c:pt>
                <c:pt idx="110">
                  <c:v>0.99099999999999999</c:v>
                </c:pt>
                <c:pt idx="111">
                  <c:v>0.98899999999999999</c:v>
                </c:pt>
                <c:pt idx="112">
                  <c:v>0.98899999999999999</c:v>
                </c:pt>
                <c:pt idx="113">
                  <c:v>0.99099999999999999</c:v>
                </c:pt>
                <c:pt idx="114">
                  <c:v>0.99099999999999999</c:v>
                </c:pt>
                <c:pt idx="115">
                  <c:v>0.99</c:v>
                </c:pt>
                <c:pt idx="116">
                  <c:v>0.99</c:v>
                </c:pt>
                <c:pt idx="117">
                  <c:v>0.99399999999999999</c:v>
                </c:pt>
                <c:pt idx="118">
                  <c:v>0.996</c:v>
                </c:pt>
                <c:pt idx="119">
                  <c:v>1.0009999999999999</c:v>
                </c:pt>
                <c:pt idx="120">
                  <c:v>1.0009999999999999</c:v>
                </c:pt>
                <c:pt idx="121">
                  <c:v>1.0029999999999999</c:v>
                </c:pt>
                <c:pt idx="122">
                  <c:v>1.006</c:v>
                </c:pt>
                <c:pt idx="123">
                  <c:v>1.008</c:v>
                </c:pt>
                <c:pt idx="124">
                  <c:v>1.008</c:v>
                </c:pt>
                <c:pt idx="125">
                  <c:v>1.0069999999999999</c:v>
                </c:pt>
                <c:pt idx="126">
                  <c:v>1.004</c:v>
                </c:pt>
                <c:pt idx="127">
                  <c:v>1.004</c:v>
                </c:pt>
                <c:pt idx="128">
                  <c:v>1.0029999999999999</c:v>
                </c:pt>
                <c:pt idx="129">
                  <c:v>1.0009999999999999</c:v>
                </c:pt>
                <c:pt idx="130">
                  <c:v>1</c:v>
                </c:pt>
                <c:pt idx="131">
                  <c:v>1.0009999999999999</c:v>
                </c:pt>
                <c:pt idx="132">
                  <c:v>1</c:v>
                </c:pt>
                <c:pt idx="133">
                  <c:v>1.0009999999999999</c:v>
                </c:pt>
                <c:pt idx="134">
                  <c:v>1.004</c:v>
                </c:pt>
                <c:pt idx="135">
                  <c:v>1.0069999999999999</c:v>
                </c:pt>
                <c:pt idx="136">
                  <c:v>1.008</c:v>
                </c:pt>
                <c:pt idx="137">
                  <c:v>1.008</c:v>
                </c:pt>
                <c:pt idx="138">
                  <c:v>1.0109999999999999</c:v>
                </c:pt>
                <c:pt idx="139">
                  <c:v>1.0109999999999999</c:v>
                </c:pt>
                <c:pt idx="140">
                  <c:v>1.0129999999999999</c:v>
                </c:pt>
                <c:pt idx="141">
                  <c:v>1.0129999999999999</c:v>
                </c:pt>
                <c:pt idx="142">
                  <c:v>1.014</c:v>
                </c:pt>
                <c:pt idx="143">
                  <c:v>1.0149999999999999</c:v>
                </c:pt>
                <c:pt idx="144">
                  <c:v>1.0129999999999999</c:v>
                </c:pt>
                <c:pt idx="145">
                  <c:v>1.014</c:v>
                </c:pt>
                <c:pt idx="146">
                  <c:v>1.014</c:v>
                </c:pt>
                <c:pt idx="147">
                  <c:v>1.012</c:v>
                </c:pt>
                <c:pt idx="148">
                  <c:v>1.014</c:v>
                </c:pt>
                <c:pt idx="149">
                  <c:v>1.0129999999999999</c:v>
                </c:pt>
                <c:pt idx="150">
                  <c:v>1.012</c:v>
                </c:pt>
                <c:pt idx="151">
                  <c:v>1.01</c:v>
                </c:pt>
                <c:pt idx="152">
                  <c:v>1.01</c:v>
                </c:pt>
                <c:pt idx="153">
                  <c:v>1.0109999999999999</c:v>
                </c:pt>
                <c:pt idx="154">
                  <c:v>1.0089999999999999</c:v>
                </c:pt>
                <c:pt idx="155">
                  <c:v>1.008</c:v>
                </c:pt>
                <c:pt idx="156">
                  <c:v>1.008</c:v>
                </c:pt>
                <c:pt idx="157">
                  <c:v>1.01</c:v>
                </c:pt>
                <c:pt idx="158">
                  <c:v>1.01</c:v>
                </c:pt>
                <c:pt idx="159">
                  <c:v>1.012</c:v>
                </c:pt>
                <c:pt idx="160">
                  <c:v>1.014</c:v>
                </c:pt>
                <c:pt idx="161">
                  <c:v>1.018</c:v>
                </c:pt>
                <c:pt idx="162">
                  <c:v>1.022</c:v>
                </c:pt>
                <c:pt idx="163">
                  <c:v>1.028</c:v>
                </c:pt>
                <c:pt idx="164">
                  <c:v>1.0329999999999999</c:v>
                </c:pt>
                <c:pt idx="165">
                  <c:v>1.036</c:v>
                </c:pt>
                <c:pt idx="166">
                  <c:v>1.0409999999999999</c:v>
                </c:pt>
                <c:pt idx="167">
                  <c:v>1.046</c:v>
                </c:pt>
                <c:pt idx="168">
                  <c:v>1.05</c:v>
                </c:pt>
                <c:pt idx="169">
                  <c:v>1.054</c:v>
                </c:pt>
                <c:pt idx="170">
                  <c:v>1.0589999999999999</c:v>
                </c:pt>
                <c:pt idx="171">
                  <c:v>1.0620000000000001</c:v>
                </c:pt>
                <c:pt idx="172">
                  <c:v>1.0669999999999999</c:v>
                </c:pt>
                <c:pt idx="173">
                  <c:v>1.07</c:v>
                </c:pt>
                <c:pt idx="174">
                  <c:v>1.0720000000000001</c:v>
                </c:pt>
                <c:pt idx="175">
                  <c:v>1.0740000000000001</c:v>
                </c:pt>
                <c:pt idx="176">
                  <c:v>1.075</c:v>
                </c:pt>
                <c:pt idx="177">
                  <c:v>1.075</c:v>
                </c:pt>
                <c:pt idx="178">
                  <c:v>1.075</c:v>
                </c:pt>
                <c:pt idx="179">
                  <c:v>1.0760000000000001</c:v>
                </c:pt>
                <c:pt idx="180">
                  <c:v>1.077</c:v>
                </c:pt>
                <c:pt idx="181">
                  <c:v>1.0760000000000001</c:v>
                </c:pt>
                <c:pt idx="182">
                  <c:v>1.0860000000000001</c:v>
                </c:pt>
                <c:pt idx="183">
                  <c:v>1.0780000000000001</c:v>
                </c:pt>
                <c:pt idx="184">
                  <c:v>1.0780000000000001</c:v>
                </c:pt>
                <c:pt idx="185">
                  <c:v>1.0840000000000001</c:v>
                </c:pt>
                <c:pt idx="186">
                  <c:v>1.081</c:v>
                </c:pt>
                <c:pt idx="187">
                  <c:v>1.0820000000000001</c:v>
                </c:pt>
                <c:pt idx="188">
                  <c:v>1.0860000000000001</c:v>
                </c:pt>
                <c:pt idx="189">
                  <c:v>1.085</c:v>
                </c:pt>
                <c:pt idx="190">
                  <c:v>1.0840000000000001</c:v>
                </c:pt>
                <c:pt idx="191">
                  <c:v>1.085</c:v>
                </c:pt>
                <c:pt idx="192">
                  <c:v>1.0840000000000001</c:v>
                </c:pt>
                <c:pt idx="193">
                  <c:v>1.085</c:v>
                </c:pt>
                <c:pt idx="194">
                  <c:v>1.0820000000000001</c:v>
                </c:pt>
                <c:pt idx="195">
                  <c:v>1.081</c:v>
                </c:pt>
                <c:pt idx="196">
                  <c:v>1.081</c:v>
                </c:pt>
                <c:pt idx="197">
                  <c:v>1.081</c:v>
                </c:pt>
                <c:pt idx="198">
                  <c:v>1.08</c:v>
                </c:pt>
                <c:pt idx="199">
                  <c:v>1.0780000000000001</c:v>
                </c:pt>
                <c:pt idx="200">
                  <c:v>1.079</c:v>
                </c:pt>
                <c:pt idx="201">
                  <c:v>1.075</c:v>
                </c:pt>
                <c:pt idx="202">
                  <c:v>1.07</c:v>
                </c:pt>
                <c:pt idx="203">
                  <c:v>1.0680000000000001</c:v>
                </c:pt>
                <c:pt idx="204">
                  <c:v>1.071</c:v>
                </c:pt>
                <c:pt idx="205">
                  <c:v>1.073</c:v>
                </c:pt>
                <c:pt idx="206">
                  <c:v>1.071</c:v>
                </c:pt>
                <c:pt idx="207">
                  <c:v>1.0680000000000001</c:v>
                </c:pt>
                <c:pt idx="208">
                  <c:v>1.0669999999999999</c:v>
                </c:pt>
                <c:pt idx="209">
                  <c:v>1.0640000000000001</c:v>
                </c:pt>
                <c:pt idx="210">
                  <c:v>1.0629999999999999</c:v>
                </c:pt>
                <c:pt idx="211">
                  <c:v>1.0629999999999999</c:v>
                </c:pt>
                <c:pt idx="212">
                  <c:v>1.0640000000000001</c:v>
                </c:pt>
                <c:pt idx="213">
                  <c:v>1.0609999999999999</c:v>
                </c:pt>
                <c:pt idx="214">
                  <c:v>1.0589999999999999</c:v>
                </c:pt>
                <c:pt idx="215">
                  <c:v>1.056</c:v>
                </c:pt>
                <c:pt idx="216">
                  <c:v>1.0580000000000001</c:v>
                </c:pt>
                <c:pt idx="217">
                  <c:v>1.06</c:v>
                </c:pt>
                <c:pt idx="218">
                  <c:v>1.0620000000000001</c:v>
                </c:pt>
                <c:pt idx="219">
                  <c:v>1.0649999999999999</c:v>
                </c:pt>
                <c:pt idx="220">
                  <c:v>1.0669999999999999</c:v>
                </c:pt>
                <c:pt idx="221">
                  <c:v>1.0680000000000001</c:v>
                </c:pt>
                <c:pt idx="222">
                  <c:v>1.069</c:v>
                </c:pt>
                <c:pt idx="223">
                  <c:v>1.07</c:v>
                </c:pt>
                <c:pt idx="224">
                  <c:v>1.0720000000000001</c:v>
                </c:pt>
                <c:pt idx="225">
                  <c:v>1.075</c:v>
                </c:pt>
                <c:pt idx="226">
                  <c:v>1.083</c:v>
                </c:pt>
                <c:pt idx="227">
                  <c:v>1.0900000000000001</c:v>
                </c:pt>
                <c:pt idx="228">
                  <c:v>1.095</c:v>
                </c:pt>
                <c:pt idx="229">
                  <c:v>1.1020000000000001</c:v>
                </c:pt>
                <c:pt idx="230">
                  <c:v>1.1100000000000001</c:v>
                </c:pt>
                <c:pt idx="231">
                  <c:v>1.1160000000000001</c:v>
                </c:pt>
                <c:pt idx="232">
                  <c:v>1.1240000000000001</c:v>
                </c:pt>
                <c:pt idx="233">
                  <c:v>1.1339999999999999</c:v>
                </c:pt>
                <c:pt idx="234">
                  <c:v>1.147</c:v>
                </c:pt>
                <c:pt idx="235">
                  <c:v>1.1579999999999999</c:v>
                </c:pt>
                <c:pt idx="236">
                  <c:v>1.17</c:v>
                </c:pt>
                <c:pt idx="237">
                  <c:v>1.1830000000000001</c:v>
                </c:pt>
                <c:pt idx="238">
                  <c:v>1.1930000000000001</c:v>
                </c:pt>
                <c:pt idx="239">
                  <c:v>1.2070000000000001</c:v>
                </c:pt>
                <c:pt idx="240">
                  <c:v>1.2190000000000001</c:v>
                </c:pt>
                <c:pt idx="241">
                  <c:v>1.23</c:v>
                </c:pt>
                <c:pt idx="242">
                  <c:v>1.244</c:v>
                </c:pt>
                <c:pt idx="243">
                  <c:v>1.258</c:v>
                </c:pt>
                <c:pt idx="244">
                  <c:v>1.2709999999999999</c:v>
                </c:pt>
                <c:pt idx="245">
                  <c:v>1.284</c:v>
                </c:pt>
                <c:pt idx="246">
                  <c:v>1.298</c:v>
                </c:pt>
                <c:pt idx="247">
                  <c:v>1.3120000000000001</c:v>
                </c:pt>
                <c:pt idx="248">
                  <c:v>1.327</c:v>
                </c:pt>
                <c:pt idx="249">
                  <c:v>1.34</c:v>
                </c:pt>
                <c:pt idx="250">
                  <c:v>1.3560000000000001</c:v>
                </c:pt>
                <c:pt idx="251">
                  <c:v>1.375</c:v>
                </c:pt>
                <c:pt idx="252">
                  <c:v>1.3939999999999999</c:v>
                </c:pt>
                <c:pt idx="253">
                  <c:v>1.413</c:v>
                </c:pt>
                <c:pt idx="254">
                  <c:v>1.431</c:v>
                </c:pt>
                <c:pt idx="255">
                  <c:v>1.448</c:v>
                </c:pt>
                <c:pt idx="256">
                  <c:v>1.464</c:v>
                </c:pt>
                <c:pt idx="257">
                  <c:v>1.4830000000000001</c:v>
                </c:pt>
                <c:pt idx="258">
                  <c:v>1.5009999999999999</c:v>
                </c:pt>
                <c:pt idx="259">
                  <c:v>1.5209999999999999</c:v>
                </c:pt>
                <c:pt idx="260">
                  <c:v>1.5389999999999999</c:v>
                </c:pt>
                <c:pt idx="261">
                  <c:v>1.5589999999999999</c:v>
                </c:pt>
                <c:pt idx="262">
                  <c:v>1.581</c:v>
                </c:pt>
                <c:pt idx="263">
                  <c:v>1.603</c:v>
                </c:pt>
                <c:pt idx="264">
                  <c:v>1.627</c:v>
                </c:pt>
                <c:pt idx="265">
                  <c:v>1.651</c:v>
                </c:pt>
                <c:pt idx="266">
                  <c:v>1.679</c:v>
                </c:pt>
                <c:pt idx="267">
                  <c:v>1.7030000000000001</c:v>
                </c:pt>
                <c:pt idx="268">
                  <c:v>1.7330000000000001</c:v>
                </c:pt>
                <c:pt idx="269">
                  <c:v>1.762</c:v>
                </c:pt>
                <c:pt idx="270">
                  <c:v>1.7949999999999999</c:v>
                </c:pt>
                <c:pt idx="271">
                  <c:v>1.827</c:v>
                </c:pt>
                <c:pt idx="272">
                  <c:v>1.861</c:v>
                </c:pt>
                <c:pt idx="273">
                  <c:v>1.8959999999999999</c:v>
                </c:pt>
                <c:pt idx="274">
                  <c:v>1.931</c:v>
                </c:pt>
                <c:pt idx="275">
                  <c:v>1.9670000000000001</c:v>
                </c:pt>
                <c:pt idx="276">
                  <c:v>2.004</c:v>
                </c:pt>
                <c:pt idx="277">
                  <c:v>2.044</c:v>
                </c:pt>
                <c:pt idx="278">
                  <c:v>2.0840000000000001</c:v>
                </c:pt>
                <c:pt idx="279">
                  <c:v>2.1280000000000001</c:v>
                </c:pt>
                <c:pt idx="280">
                  <c:v>2.1720000000000002</c:v>
                </c:pt>
                <c:pt idx="281">
                  <c:v>2.2160000000000002</c:v>
                </c:pt>
                <c:pt idx="282">
                  <c:v>2.262</c:v>
                </c:pt>
                <c:pt idx="283">
                  <c:v>2.3090000000000002</c:v>
                </c:pt>
                <c:pt idx="284">
                  <c:v>2.359</c:v>
                </c:pt>
                <c:pt idx="285">
                  <c:v>2.4119999999999999</c:v>
                </c:pt>
                <c:pt idx="286">
                  <c:v>2.4670000000000001</c:v>
                </c:pt>
                <c:pt idx="287">
                  <c:v>2.524</c:v>
                </c:pt>
                <c:pt idx="288">
                  <c:v>2.5830000000000002</c:v>
                </c:pt>
                <c:pt idx="289">
                  <c:v>2.6440000000000001</c:v>
                </c:pt>
                <c:pt idx="290">
                  <c:v>2.7080000000000002</c:v>
                </c:pt>
                <c:pt idx="291">
                  <c:v>2.7749999999999999</c:v>
                </c:pt>
                <c:pt idx="292">
                  <c:v>2.8460000000000001</c:v>
                </c:pt>
                <c:pt idx="293">
                  <c:v>2.919</c:v>
                </c:pt>
                <c:pt idx="294">
                  <c:v>2.9950000000000001</c:v>
                </c:pt>
                <c:pt idx="295">
                  <c:v>3.0739999999999998</c:v>
                </c:pt>
                <c:pt idx="296">
                  <c:v>3.157</c:v>
                </c:pt>
                <c:pt idx="297">
                  <c:v>3.2429999999999999</c:v>
                </c:pt>
                <c:pt idx="298">
                  <c:v>3.3340000000000001</c:v>
                </c:pt>
                <c:pt idx="299">
                  <c:v>3.43</c:v>
                </c:pt>
                <c:pt idx="300">
                  <c:v>3.5310000000000001</c:v>
                </c:pt>
                <c:pt idx="301">
                  <c:v>3.633</c:v>
                </c:pt>
                <c:pt idx="302">
                  <c:v>3.7469999999999999</c:v>
                </c:pt>
                <c:pt idx="303">
                  <c:v>3.8580000000000001</c:v>
                </c:pt>
                <c:pt idx="304">
                  <c:v>3.98</c:v>
                </c:pt>
                <c:pt idx="305">
                  <c:v>4.0949999999999998</c:v>
                </c:pt>
                <c:pt idx="306">
                  <c:v>4.2270000000000003</c:v>
                </c:pt>
                <c:pt idx="307">
                  <c:v>4.3540000000000001</c:v>
                </c:pt>
                <c:pt idx="308">
                  <c:v>4.492</c:v>
                </c:pt>
                <c:pt idx="309">
                  <c:v>4.6399999999999997</c:v>
                </c:pt>
                <c:pt idx="310">
                  <c:v>4.7889999999999997</c:v>
                </c:pt>
                <c:pt idx="311">
                  <c:v>4.9450000000000003</c:v>
                </c:pt>
                <c:pt idx="312">
                  <c:v>5.1139999999999999</c:v>
                </c:pt>
                <c:pt idx="313">
                  <c:v>5.2889999999999997</c:v>
                </c:pt>
                <c:pt idx="314">
                  <c:v>5.476</c:v>
                </c:pt>
                <c:pt idx="315">
                  <c:v>5.67</c:v>
                </c:pt>
                <c:pt idx="316">
                  <c:v>5.8730000000000002</c:v>
                </c:pt>
                <c:pt idx="317">
                  <c:v>6.08</c:v>
                </c:pt>
                <c:pt idx="318">
                  <c:v>6.3019999999999996</c:v>
                </c:pt>
                <c:pt idx="319">
                  <c:v>6.53</c:v>
                </c:pt>
                <c:pt idx="320">
                  <c:v>6.77</c:v>
                </c:pt>
                <c:pt idx="321">
                  <c:v>7.0220000000000002</c:v>
                </c:pt>
                <c:pt idx="322">
                  <c:v>7.2910000000000004</c:v>
                </c:pt>
                <c:pt idx="323">
                  <c:v>7.569</c:v>
                </c:pt>
                <c:pt idx="324">
                  <c:v>7.8579999999999997</c:v>
                </c:pt>
                <c:pt idx="325">
                  <c:v>8.1630000000000003</c:v>
                </c:pt>
                <c:pt idx="326">
                  <c:v>8.4779999999999998</c:v>
                </c:pt>
                <c:pt idx="327">
                  <c:v>8.8119999999999994</c:v>
                </c:pt>
                <c:pt idx="328">
                  <c:v>9.1660000000000004</c:v>
                </c:pt>
                <c:pt idx="329">
                  <c:v>9.5239999999999991</c:v>
                </c:pt>
                <c:pt idx="330">
                  <c:v>9.9030000000000005</c:v>
                </c:pt>
                <c:pt idx="331">
                  <c:v>10.289</c:v>
                </c:pt>
                <c:pt idx="332">
                  <c:v>10.699</c:v>
                </c:pt>
                <c:pt idx="333">
                  <c:v>11.122999999999999</c:v>
                </c:pt>
                <c:pt idx="334">
                  <c:v>11.554</c:v>
                </c:pt>
                <c:pt idx="335">
                  <c:v>12.000999999999999</c:v>
                </c:pt>
                <c:pt idx="336">
                  <c:v>12.464</c:v>
                </c:pt>
                <c:pt idx="337">
                  <c:v>12.941000000000001</c:v>
                </c:pt>
                <c:pt idx="338">
                  <c:v>13.423999999999999</c:v>
                </c:pt>
                <c:pt idx="339">
                  <c:v>13.917999999999999</c:v>
                </c:pt>
                <c:pt idx="340">
                  <c:v>14.425000000000001</c:v>
                </c:pt>
                <c:pt idx="341">
                  <c:v>14.932</c:v>
                </c:pt>
                <c:pt idx="342">
                  <c:v>15.443</c:v>
                </c:pt>
                <c:pt idx="343">
                  <c:v>15.958</c:v>
                </c:pt>
                <c:pt idx="344">
                  <c:v>16.472000000000001</c:v>
                </c:pt>
                <c:pt idx="345">
                  <c:v>16.975999999999999</c:v>
                </c:pt>
                <c:pt idx="346">
                  <c:v>17.475999999999999</c:v>
                </c:pt>
                <c:pt idx="347">
                  <c:v>17.972000000000001</c:v>
                </c:pt>
                <c:pt idx="348">
                  <c:v>18.443999999999999</c:v>
                </c:pt>
                <c:pt idx="349">
                  <c:v>18.896000000000001</c:v>
                </c:pt>
                <c:pt idx="350">
                  <c:v>19.324999999999999</c:v>
                </c:pt>
                <c:pt idx="351">
                  <c:v>19.725999999999999</c:v>
                </c:pt>
                <c:pt idx="352">
                  <c:v>20.093</c:v>
                </c:pt>
                <c:pt idx="353">
                  <c:v>20.422000000000001</c:v>
                </c:pt>
                <c:pt idx="354">
                  <c:v>20.71</c:v>
                </c:pt>
                <c:pt idx="355">
                  <c:v>20.954999999999998</c:v>
                </c:pt>
                <c:pt idx="356">
                  <c:v>21.154</c:v>
                </c:pt>
                <c:pt idx="357">
                  <c:v>21.295999999999999</c:v>
                </c:pt>
                <c:pt idx="358">
                  <c:v>21.396000000000001</c:v>
                </c:pt>
                <c:pt idx="359">
                  <c:v>21.452000000000002</c:v>
                </c:pt>
                <c:pt idx="360">
                  <c:v>21.46</c:v>
                </c:pt>
                <c:pt idx="361">
                  <c:v>21.454000000000001</c:v>
                </c:pt>
                <c:pt idx="362">
                  <c:v>21.443000000000001</c:v>
                </c:pt>
                <c:pt idx="363">
                  <c:v>21.434000000000001</c:v>
                </c:pt>
                <c:pt idx="364">
                  <c:v>21.497</c:v>
                </c:pt>
                <c:pt idx="365">
                  <c:v>21.652999999999999</c:v>
                </c:pt>
                <c:pt idx="366">
                  <c:v>21.927</c:v>
                </c:pt>
                <c:pt idx="367">
                  <c:v>22.364999999999998</c:v>
                </c:pt>
                <c:pt idx="368">
                  <c:v>23</c:v>
                </c:pt>
                <c:pt idx="369">
                  <c:v>23.824000000000002</c:v>
                </c:pt>
                <c:pt idx="370">
                  <c:v>24.841999999999999</c:v>
                </c:pt>
                <c:pt idx="371">
                  <c:v>26.048999999999999</c:v>
                </c:pt>
                <c:pt idx="372">
                  <c:v>27.443999999999999</c:v>
                </c:pt>
                <c:pt idx="373">
                  <c:v>29.004999999999999</c:v>
                </c:pt>
                <c:pt idx="374">
                  <c:v>30.722000000000001</c:v>
                </c:pt>
                <c:pt idx="375">
                  <c:v>32.540999999999997</c:v>
                </c:pt>
                <c:pt idx="376">
                  <c:v>34.415999999999997</c:v>
                </c:pt>
                <c:pt idx="377">
                  <c:v>36.31</c:v>
                </c:pt>
                <c:pt idx="378">
                  <c:v>38.207999999999998</c:v>
                </c:pt>
                <c:pt idx="379">
                  <c:v>40.14</c:v>
                </c:pt>
                <c:pt idx="380">
                  <c:v>42.161999999999999</c:v>
                </c:pt>
                <c:pt idx="381">
                  <c:v>44.173999999999999</c:v>
                </c:pt>
                <c:pt idx="382">
                  <c:v>45.838999999999999</c:v>
                </c:pt>
                <c:pt idx="383">
                  <c:v>46.878</c:v>
                </c:pt>
                <c:pt idx="384">
                  <c:v>47.142000000000003</c:v>
                </c:pt>
                <c:pt idx="385">
                  <c:v>46.685000000000002</c:v>
                </c:pt>
                <c:pt idx="386">
                  <c:v>45.661000000000001</c:v>
                </c:pt>
                <c:pt idx="387">
                  <c:v>44.283000000000001</c:v>
                </c:pt>
                <c:pt idx="388">
                  <c:v>42.744999999999997</c:v>
                </c:pt>
                <c:pt idx="389">
                  <c:v>41.146999999999998</c:v>
                </c:pt>
                <c:pt idx="390">
                  <c:v>39.567</c:v>
                </c:pt>
                <c:pt idx="391">
                  <c:v>38.020000000000003</c:v>
                </c:pt>
                <c:pt idx="392">
                  <c:v>36.53</c:v>
                </c:pt>
                <c:pt idx="393">
                  <c:v>35.098999999999997</c:v>
                </c:pt>
                <c:pt idx="394">
                  <c:v>33.734000000000002</c:v>
                </c:pt>
                <c:pt idx="395">
                  <c:v>32.433</c:v>
                </c:pt>
                <c:pt idx="396">
                  <c:v>31.189</c:v>
                </c:pt>
                <c:pt idx="397">
                  <c:v>30.003</c:v>
                </c:pt>
                <c:pt idx="398">
                  <c:v>28.872</c:v>
                </c:pt>
                <c:pt idx="399">
                  <c:v>27.788</c:v>
                </c:pt>
                <c:pt idx="400">
                  <c:v>26.757000000000001</c:v>
                </c:pt>
                <c:pt idx="401">
                  <c:v>25.777000000000001</c:v>
                </c:pt>
                <c:pt idx="402">
                  <c:v>24.835999999999999</c:v>
                </c:pt>
                <c:pt idx="403">
                  <c:v>23.945</c:v>
                </c:pt>
                <c:pt idx="404">
                  <c:v>23.094000000000001</c:v>
                </c:pt>
                <c:pt idx="405">
                  <c:v>22.288</c:v>
                </c:pt>
                <c:pt idx="406">
                  <c:v>21.515999999999998</c:v>
                </c:pt>
                <c:pt idx="407">
                  <c:v>20.78</c:v>
                </c:pt>
                <c:pt idx="408">
                  <c:v>20.077999999999999</c:v>
                </c:pt>
                <c:pt idx="409">
                  <c:v>19.404</c:v>
                </c:pt>
                <c:pt idx="410">
                  <c:v>18.765999999999998</c:v>
                </c:pt>
                <c:pt idx="411">
                  <c:v>18.152999999999999</c:v>
                </c:pt>
                <c:pt idx="412">
                  <c:v>17.567</c:v>
                </c:pt>
                <c:pt idx="413">
                  <c:v>17.012</c:v>
                </c:pt>
                <c:pt idx="414">
                  <c:v>16.48</c:v>
                </c:pt>
                <c:pt idx="415">
                  <c:v>15.974</c:v>
                </c:pt>
                <c:pt idx="416">
                  <c:v>15.491</c:v>
                </c:pt>
                <c:pt idx="417">
                  <c:v>15.028</c:v>
                </c:pt>
                <c:pt idx="418">
                  <c:v>14.586</c:v>
                </c:pt>
                <c:pt idx="419">
                  <c:v>14.162000000000001</c:v>
                </c:pt>
                <c:pt idx="420">
                  <c:v>13.757</c:v>
                </c:pt>
                <c:pt idx="421">
                  <c:v>13.371</c:v>
                </c:pt>
                <c:pt idx="422">
                  <c:v>12.999000000000001</c:v>
                </c:pt>
                <c:pt idx="423">
                  <c:v>12.643000000000001</c:v>
                </c:pt>
                <c:pt idx="424">
                  <c:v>12.302</c:v>
                </c:pt>
                <c:pt idx="425">
                  <c:v>11.978999999999999</c:v>
                </c:pt>
                <c:pt idx="426">
                  <c:v>11.667</c:v>
                </c:pt>
                <c:pt idx="427">
                  <c:v>11.371</c:v>
                </c:pt>
                <c:pt idx="428">
                  <c:v>11.087</c:v>
                </c:pt>
                <c:pt idx="429">
                  <c:v>10.808999999999999</c:v>
                </c:pt>
                <c:pt idx="430">
                  <c:v>10.545</c:v>
                </c:pt>
                <c:pt idx="431">
                  <c:v>10.286</c:v>
                </c:pt>
                <c:pt idx="432">
                  <c:v>10.039999999999999</c:v>
                </c:pt>
                <c:pt idx="433">
                  <c:v>9.8030000000000008</c:v>
                </c:pt>
                <c:pt idx="434">
                  <c:v>9.5749999999999993</c:v>
                </c:pt>
                <c:pt idx="435">
                  <c:v>9.3580000000000005</c:v>
                </c:pt>
                <c:pt idx="436">
                  <c:v>9.15</c:v>
                </c:pt>
                <c:pt idx="437">
                  <c:v>8.9480000000000004</c:v>
                </c:pt>
                <c:pt idx="438">
                  <c:v>8.7560000000000002</c:v>
                </c:pt>
                <c:pt idx="439">
                  <c:v>8.5719999999999992</c:v>
                </c:pt>
                <c:pt idx="440">
                  <c:v>8.3979999999999997</c:v>
                </c:pt>
                <c:pt idx="441">
                  <c:v>8.23</c:v>
                </c:pt>
                <c:pt idx="442">
                  <c:v>8.0690000000000008</c:v>
                </c:pt>
                <c:pt idx="443">
                  <c:v>7.9119999999999999</c:v>
                </c:pt>
                <c:pt idx="444">
                  <c:v>7.7629999999999999</c:v>
                </c:pt>
                <c:pt idx="445">
                  <c:v>7.6150000000000002</c:v>
                </c:pt>
                <c:pt idx="446">
                  <c:v>7.4740000000000002</c:v>
                </c:pt>
                <c:pt idx="447">
                  <c:v>7.335</c:v>
                </c:pt>
                <c:pt idx="448">
                  <c:v>7.2039999999999997</c:v>
                </c:pt>
                <c:pt idx="449">
                  <c:v>7.0759999999999996</c:v>
                </c:pt>
                <c:pt idx="450">
                  <c:v>6.9539999999999997</c:v>
                </c:pt>
                <c:pt idx="451">
                  <c:v>6.8339999999999996</c:v>
                </c:pt>
                <c:pt idx="452">
                  <c:v>6.7190000000000003</c:v>
                </c:pt>
                <c:pt idx="453">
                  <c:v>6.609</c:v>
                </c:pt>
                <c:pt idx="454">
                  <c:v>6.5010000000000003</c:v>
                </c:pt>
                <c:pt idx="455">
                  <c:v>6.3970000000000002</c:v>
                </c:pt>
                <c:pt idx="456">
                  <c:v>6.3</c:v>
                </c:pt>
                <c:pt idx="457">
                  <c:v>6.202</c:v>
                </c:pt>
                <c:pt idx="458">
                  <c:v>6.1120000000000001</c:v>
                </c:pt>
                <c:pt idx="459">
                  <c:v>6.0179999999999998</c:v>
                </c:pt>
                <c:pt idx="460">
                  <c:v>5.9320000000000004</c:v>
                </c:pt>
                <c:pt idx="461">
                  <c:v>5.8440000000000003</c:v>
                </c:pt>
                <c:pt idx="462">
                  <c:v>5.76</c:v>
                </c:pt>
                <c:pt idx="463">
                  <c:v>5.6820000000000004</c:v>
                </c:pt>
                <c:pt idx="464">
                  <c:v>5.6040000000000001</c:v>
                </c:pt>
                <c:pt idx="465">
                  <c:v>5.5250000000000004</c:v>
                </c:pt>
                <c:pt idx="466">
                  <c:v>5.4560000000000004</c:v>
                </c:pt>
                <c:pt idx="467">
                  <c:v>5.3879999999999999</c:v>
                </c:pt>
                <c:pt idx="468">
                  <c:v>5.3179999999999996</c:v>
                </c:pt>
                <c:pt idx="469">
                  <c:v>5.2450000000000001</c:v>
                </c:pt>
                <c:pt idx="470">
                  <c:v>5.181</c:v>
                </c:pt>
                <c:pt idx="471">
                  <c:v>5.1159999999999997</c:v>
                </c:pt>
                <c:pt idx="472">
                  <c:v>5.0529999999999999</c:v>
                </c:pt>
                <c:pt idx="473">
                  <c:v>4.9909999999999997</c:v>
                </c:pt>
                <c:pt idx="474">
                  <c:v>4.9329999999999998</c:v>
                </c:pt>
                <c:pt idx="475">
                  <c:v>4.8760000000000003</c:v>
                </c:pt>
                <c:pt idx="476">
                  <c:v>4.8179999999999996</c:v>
                </c:pt>
                <c:pt idx="477">
                  <c:v>4.766</c:v>
                </c:pt>
                <c:pt idx="478">
                  <c:v>4.7140000000000004</c:v>
                </c:pt>
                <c:pt idx="479">
                  <c:v>4.6589999999999998</c:v>
                </c:pt>
                <c:pt idx="480">
                  <c:v>4.6050000000000004</c:v>
                </c:pt>
                <c:pt idx="481">
                  <c:v>4.5529999999999999</c:v>
                </c:pt>
                <c:pt idx="482">
                  <c:v>4.4969999999999999</c:v>
                </c:pt>
                <c:pt idx="483">
                  <c:v>4.4370000000000003</c:v>
                </c:pt>
                <c:pt idx="484">
                  <c:v>4.3730000000000002</c:v>
                </c:pt>
                <c:pt idx="485">
                  <c:v>4.3049999999999997</c:v>
                </c:pt>
                <c:pt idx="486">
                  <c:v>4.2329999999999997</c:v>
                </c:pt>
                <c:pt idx="487">
                  <c:v>4.1550000000000002</c:v>
                </c:pt>
                <c:pt idx="488">
                  <c:v>4.0709999999999997</c:v>
                </c:pt>
                <c:pt idx="489">
                  <c:v>3.9870000000000001</c:v>
                </c:pt>
                <c:pt idx="490">
                  <c:v>3.895</c:v>
                </c:pt>
                <c:pt idx="491">
                  <c:v>3.7970000000000002</c:v>
                </c:pt>
                <c:pt idx="492">
                  <c:v>3.6920000000000002</c:v>
                </c:pt>
                <c:pt idx="493">
                  <c:v>3.5830000000000002</c:v>
                </c:pt>
                <c:pt idx="494">
                  <c:v>3.47</c:v>
                </c:pt>
                <c:pt idx="495">
                  <c:v>3.3540000000000001</c:v>
                </c:pt>
                <c:pt idx="496">
                  <c:v>3.2360000000000002</c:v>
                </c:pt>
                <c:pt idx="497">
                  <c:v>3.113</c:v>
                </c:pt>
                <c:pt idx="498">
                  <c:v>2.992</c:v>
                </c:pt>
                <c:pt idx="499">
                  <c:v>2.867</c:v>
                </c:pt>
                <c:pt idx="500">
                  <c:v>2.742</c:v>
                </c:pt>
                <c:pt idx="501">
                  <c:v>2.6160000000000001</c:v>
                </c:pt>
                <c:pt idx="502">
                  <c:v>2.4900000000000002</c:v>
                </c:pt>
                <c:pt idx="503">
                  <c:v>2.363</c:v>
                </c:pt>
                <c:pt idx="504">
                  <c:v>2.2349999999999999</c:v>
                </c:pt>
                <c:pt idx="505">
                  <c:v>2.1110000000000002</c:v>
                </c:pt>
                <c:pt idx="506">
                  <c:v>1.99</c:v>
                </c:pt>
                <c:pt idx="507">
                  <c:v>1.867</c:v>
                </c:pt>
                <c:pt idx="508">
                  <c:v>1.744</c:v>
                </c:pt>
                <c:pt idx="509">
                  <c:v>1.629</c:v>
                </c:pt>
                <c:pt idx="510">
                  <c:v>1.516</c:v>
                </c:pt>
                <c:pt idx="511">
                  <c:v>1.4059999999999999</c:v>
                </c:pt>
                <c:pt idx="512">
                  <c:v>1.3029999999999999</c:v>
                </c:pt>
                <c:pt idx="513">
                  <c:v>1.2070000000000001</c:v>
                </c:pt>
                <c:pt idx="514">
                  <c:v>1.119</c:v>
                </c:pt>
                <c:pt idx="515">
                  <c:v>1.0389999999999999</c:v>
                </c:pt>
                <c:pt idx="516">
                  <c:v>0.96899999999999997</c:v>
                </c:pt>
                <c:pt idx="517">
                  <c:v>0.90700000000000003</c:v>
                </c:pt>
                <c:pt idx="518">
                  <c:v>0.85299999999999998</c:v>
                </c:pt>
                <c:pt idx="519">
                  <c:v>0.81100000000000005</c:v>
                </c:pt>
                <c:pt idx="520">
                  <c:v>0.77400000000000002</c:v>
                </c:pt>
                <c:pt idx="521">
                  <c:v>0.75</c:v>
                </c:pt>
                <c:pt idx="522">
                  <c:v>0.73199999999999998</c:v>
                </c:pt>
                <c:pt idx="523">
                  <c:v>0.72099999999999997</c:v>
                </c:pt>
                <c:pt idx="524">
                  <c:v>0.71799999999999997</c:v>
                </c:pt>
                <c:pt idx="525">
                  <c:v>0.71899999999999997</c:v>
                </c:pt>
                <c:pt idx="526">
                  <c:v>0.72299999999999998</c:v>
                </c:pt>
                <c:pt idx="527">
                  <c:v>0.73299999999999998</c:v>
                </c:pt>
                <c:pt idx="528">
                  <c:v>0.745</c:v>
                </c:pt>
                <c:pt idx="529">
                  <c:v>0.755</c:v>
                </c:pt>
                <c:pt idx="530">
                  <c:v>0.76400000000000001</c:v>
                </c:pt>
                <c:pt idx="531">
                  <c:v>0.77400000000000002</c:v>
                </c:pt>
                <c:pt idx="532">
                  <c:v>0.78400000000000003</c:v>
                </c:pt>
                <c:pt idx="533">
                  <c:v>0.79100000000000004</c:v>
                </c:pt>
                <c:pt idx="534">
                  <c:v>0.79500000000000004</c:v>
                </c:pt>
                <c:pt idx="535">
                  <c:v>0.79900000000000004</c:v>
                </c:pt>
                <c:pt idx="536">
                  <c:v>0.8</c:v>
                </c:pt>
                <c:pt idx="537">
                  <c:v>0.79500000000000004</c:v>
                </c:pt>
                <c:pt idx="538">
                  <c:v>0.79100000000000004</c:v>
                </c:pt>
                <c:pt idx="539">
                  <c:v>0.78900000000000003</c:v>
                </c:pt>
                <c:pt idx="540">
                  <c:v>0.78100000000000003</c:v>
                </c:pt>
                <c:pt idx="541">
                  <c:v>0.77100000000000002</c:v>
                </c:pt>
                <c:pt idx="542">
                  <c:v>0.77300000000000002</c:v>
                </c:pt>
                <c:pt idx="543">
                  <c:v>0.75800000000000001</c:v>
                </c:pt>
                <c:pt idx="544">
                  <c:v>0.75700000000000001</c:v>
                </c:pt>
                <c:pt idx="545">
                  <c:v>0.75900000000000001</c:v>
                </c:pt>
                <c:pt idx="546">
                  <c:v>0.75700000000000001</c:v>
                </c:pt>
                <c:pt idx="547">
                  <c:v>0.76</c:v>
                </c:pt>
                <c:pt idx="548">
                  <c:v>0.76500000000000001</c:v>
                </c:pt>
                <c:pt idx="549">
                  <c:v>0.77100000000000002</c:v>
                </c:pt>
                <c:pt idx="550">
                  <c:v>0.77800000000000002</c:v>
                </c:pt>
                <c:pt idx="551">
                  <c:v>0.78800000000000003</c:v>
                </c:pt>
                <c:pt idx="552">
                  <c:v>0.80200000000000005</c:v>
                </c:pt>
                <c:pt idx="553">
                  <c:v>0.81100000000000005</c:v>
                </c:pt>
                <c:pt idx="554">
                  <c:v>0.82</c:v>
                </c:pt>
                <c:pt idx="555">
                  <c:v>0.83099999999999996</c:v>
                </c:pt>
                <c:pt idx="556">
                  <c:v>0.83799999999999997</c:v>
                </c:pt>
                <c:pt idx="557">
                  <c:v>0.84899999999999998</c:v>
                </c:pt>
                <c:pt idx="558">
                  <c:v>0.85499999999999998</c:v>
                </c:pt>
                <c:pt idx="559">
                  <c:v>0.86</c:v>
                </c:pt>
                <c:pt idx="560">
                  <c:v>0.86299999999999999</c:v>
                </c:pt>
                <c:pt idx="561">
                  <c:v>0.86199999999999999</c:v>
                </c:pt>
                <c:pt idx="562">
                  <c:v>0.86199999999999999</c:v>
                </c:pt>
                <c:pt idx="563">
                  <c:v>0.86099999999999999</c:v>
                </c:pt>
                <c:pt idx="564">
                  <c:v>0.85799999999999998</c:v>
                </c:pt>
                <c:pt idx="565">
                  <c:v>0.85399999999999998</c:v>
                </c:pt>
                <c:pt idx="566">
                  <c:v>0.84499999999999997</c:v>
                </c:pt>
                <c:pt idx="567">
                  <c:v>0.83599999999999997</c:v>
                </c:pt>
                <c:pt idx="568">
                  <c:v>0.82799999999999996</c:v>
                </c:pt>
                <c:pt idx="569">
                  <c:v>0.81899999999999995</c:v>
                </c:pt>
                <c:pt idx="570">
                  <c:v>0.81200000000000006</c:v>
                </c:pt>
                <c:pt idx="571">
                  <c:v>0.80500000000000005</c:v>
                </c:pt>
                <c:pt idx="572">
                  <c:v>0.8</c:v>
                </c:pt>
                <c:pt idx="573">
                  <c:v>0.79400000000000004</c:v>
                </c:pt>
                <c:pt idx="574">
                  <c:v>0.79100000000000004</c:v>
                </c:pt>
                <c:pt idx="575">
                  <c:v>0.78800000000000003</c:v>
                </c:pt>
                <c:pt idx="576">
                  <c:v>0.78900000000000003</c:v>
                </c:pt>
                <c:pt idx="577">
                  <c:v>0.79</c:v>
                </c:pt>
                <c:pt idx="578">
                  <c:v>0.79500000000000004</c:v>
                </c:pt>
                <c:pt idx="579">
                  <c:v>0.8</c:v>
                </c:pt>
                <c:pt idx="580">
                  <c:v>0.80500000000000005</c:v>
                </c:pt>
                <c:pt idx="581">
                  <c:v>0.81100000000000005</c:v>
                </c:pt>
                <c:pt idx="582">
                  <c:v>0.82</c:v>
                </c:pt>
                <c:pt idx="583">
                  <c:v>0.83</c:v>
                </c:pt>
                <c:pt idx="584">
                  <c:v>0.84099999999999997</c:v>
                </c:pt>
                <c:pt idx="585">
                  <c:v>0.85099999999999998</c:v>
                </c:pt>
                <c:pt idx="586">
                  <c:v>0.86</c:v>
                </c:pt>
                <c:pt idx="587">
                  <c:v>0.86699999999999999</c:v>
                </c:pt>
                <c:pt idx="588">
                  <c:v>0.874</c:v>
                </c:pt>
                <c:pt idx="589">
                  <c:v>0.88200000000000001</c:v>
                </c:pt>
                <c:pt idx="590">
                  <c:v>0.89200000000000002</c:v>
                </c:pt>
                <c:pt idx="591">
                  <c:v>0.89900000000000002</c:v>
                </c:pt>
                <c:pt idx="592">
                  <c:v>0.90300000000000002</c:v>
                </c:pt>
                <c:pt idx="593">
                  <c:v>0.90600000000000003</c:v>
                </c:pt>
                <c:pt idx="594">
                  <c:v>0.90600000000000003</c:v>
                </c:pt>
                <c:pt idx="595">
                  <c:v>0.90600000000000003</c:v>
                </c:pt>
                <c:pt idx="596">
                  <c:v>0.90700000000000003</c:v>
                </c:pt>
                <c:pt idx="597">
                  <c:v>0.90700000000000003</c:v>
                </c:pt>
                <c:pt idx="598">
                  <c:v>0.90500000000000003</c:v>
                </c:pt>
                <c:pt idx="599">
                  <c:v>0.90500000000000003</c:v>
                </c:pt>
                <c:pt idx="600">
                  <c:v>0.90500000000000003</c:v>
                </c:pt>
                <c:pt idx="601">
                  <c:v>0.90300000000000002</c:v>
                </c:pt>
                <c:pt idx="602">
                  <c:v>0.90300000000000002</c:v>
                </c:pt>
                <c:pt idx="603">
                  <c:v>0.90300000000000002</c:v>
                </c:pt>
                <c:pt idx="604">
                  <c:v>0.90400000000000003</c:v>
                </c:pt>
                <c:pt idx="605">
                  <c:v>0.90700000000000003</c:v>
                </c:pt>
                <c:pt idx="606">
                  <c:v>0.90900000000000003</c:v>
                </c:pt>
                <c:pt idx="607">
                  <c:v>0.91200000000000003</c:v>
                </c:pt>
                <c:pt idx="608">
                  <c:v>0.91700000000000004</c:v>
                </c:pt>
                <c:pt idx="609">
                  <c:v>0.92200000000000004</c:v>
                </c:pt>
                <c:pt idx="610">
                  <c:v>0.93</c:v>
                </c:pt>
                <c:pt idx="611">
                  <c:v>0.93799999999999994</c:v>
                </c:pt>
                <c:pt idx="612">
                  <c:v>0.94599999999999995</c:v>
                </c:pt>
                <c:pt idx="613">
                  <c:v>0.95399999999999996</c:v>
                </c:pt>
                <c:pt idx="614">
                  <c:v>0.96299999999999997</c:v>
                </c:pt>
                <c:pt idx="615">
                  <c:v>0.96899999999999997</c:v>
                </c:pt>
                <c:pt idx="616">
                  <c:v>0.97599999999999998</c:v>
                </c:pt>
                <c:pt idx="617">
                  <c:v>0.98199999999999998</c:v>
                </c:pt>
                <c:pt idx="618">
                  <c:v>0.98599999999999999</c:v>
                </c:pt>
                <c:pt idx="619">
                  <c:v>0.99</c:v>
                </c:pt>
                <c:pt idx="620">
                  <c:v>0.99299999999999999</c:v>
                </c:pt>
                <c:pt idx="621">
                  <c:v>0.996</c:v>
                </c:pt>
                <c:pt idx="622">
                  <c:v>0.998</c:v>
                </c:pt>
                <c:pt idx="623">
                  <c:v>0.998</c:v>
                </c:pt>
                <c:pt idx="624">
                  <c:v>0.996</c:v>
                </c:pt>
                <c:pt idx="625">
                  <c:v>0.99299999999999999</c:v>
                </c:pt>
                <c:pt idx="626">
                  <c:v>0.99199999999999999</c:v>
                </c:pt>
                <c:pt idx="627">
                  <c:v>0.98899999999999999</c:v>
                </c:pt>
                <c:pt idx="628">
                  <c:v>0.98499999999999999</c:v>
                </c:pt>
                <c:pt idx="629">
                  <c:v>0.98099999999999998</c:v>
                </c:pt>
                <c:pt idx="630">
                  <c:v>0.97799999999999998</c:v>
                </c:pt>
                <c:pt idx="631">
                  <c:v>0.97299999999999998</c:v>
                </c:pt>
                <c:pt idx="632">
                  <c:v>0.97</c:v>
                </c:pt>
                <c:pt idx="633">
                  <c:v>0.96899999999999997</c:v>
                </c:pt>
                <c:pt idx="634">
                  <c:v>0.96599999999999997</c:v>
                </c:pt>
                <c:pt idx="635">
                  <c:v>0.96499999999999997</c:v>
                </c:pt>
                <c:pt idx="636">
                  <c:v>0.96699999999999997</c:v>
                </c:pt>
                <c:pt idx="637">
                  <c:v>0.96899999999999997</c:v>
                </c:pt>
                <c:pt idx="638">
                  <c:v>0.97199999999999998</c:v>
                </c:pt>
                <c:pt idx="639">
                  <c:v>0.97399999999999998</c:v>
                </c:pt>
                <c:pt idx="640">
                  <c:v>0.97699999999999998</c:v>
                </c:pt>
                <c:pt idx="641">
                  <c:v>0.98099999999999998</c:v>
                </c:pt>
                <c:pt idx="642">
                  <c:v>0.98499999999999999</c:v>
                </c:pt>
                <c:pt idx="643">
                  <c:v>0.98799999999999999</c:v>
                </c:pt>
                <c:pt idx="644">
                  <c:v>0.99199999999999999</c:v>
                </c:pt>
                <c:pt idx="645">
                  <c:v>0.99399999999999999</c:v>
                </c:pt>
                <c:pt idx="646">
                  <c:v>0.995</c:v>
                </c:pt>
                <c:pt idx="647">
                  <c:v>0.995</c:v>
                </c:pt>
                <c:pt idx="648">
                  <c:v>0.995</c:v>
                </c:pt>
                <c:pt idx="649">
                  <c:v>0.99</c:v>
                </c:pt>
                <c:pt idx="650">
                  <c:v>0.98699999999999999</c:v>
                </c:pt>
                <c:pt idx="651">
                  <c:v>0.98299999999999998</c:v>
                </c:pt>
                <c:pt idx="652">
                  <c:v>0.97599999999999998</c:v>
                </c:pt>
                <c:pt idx="653">
                  <c:v>0.97</c:v>
                </c:pt>
                <c:pt idx="654">
                  <c:v>0.96599999999999997</c:v>
                </c:pt>
                <c:pt idx="655">
                  <c:v>0.95599999999999996</c:v>
                </c:pt>
                <c:pt idx="656">
                  <c:v>0.95</c:v>
                </c:pt>
                <c:pt idx="657">
                  <c:v>0.94799999999999995</c:v>
                </c:pt>
                <c:pt idx="658">
                  <c:v>0.94099999999999995</c:v>
                </c:pt>
                <c:pt idx="659">
                  <c:v>0.93600000000000005</c:v>
                </c:pt>
                <c:pt idx="660">
                  <c:v>0.93400000000000005</c:v>
                </c:pt>
                <c:pt idx="661">
                  <c:v>0.93200000000000005</c:v>
                </c:pt>
                <c:pt idx="662">
                  <c:v>0.93200000000000005</c:v>
                </c:pt>
                <c:pt idx="663">
                  <c:v>0.93</c:v>
                </c:pt>
                <c:pt idx="664">
                  <c:v>0.93</c:v>
                </c:pt>
                <c:pt idx="665">
                  <c:v>0.92900000000000005</c:v>
                </c:pt>
                <c:pt idx="666">
                  <c:v>0.93</c:v>
                </c:pt>
                <c:pt idx="667">
                  <c:v>0.93100000000000005</c:v>
                </c:pt>
                <c:pt idx="668">
                  <c:v>0.92700000000000005</c:v>
                </c:pt>
                <c:pt idx="669">
                  <c:v>0.92600000000000005</c:v>
                </c:pt>
                <c:pt idx="670">
                  <c:v>0.92800000000000005</c:v>
                </c:pt>
                <c:pt idx="671">
                  <c:v>0.92500000000000004</c:v>
                </c:pt>
                <c:pt idx="672">
                  <c:v>0.92400000000000004</c:v>
                </c:pt>
                <c:pt idx="673">
                  <c:v>0.92100000000000004</c:v>
                </c:pt>
                <c:pt idx="674">
                  <c:v>0.91700000000000004</c:v>
                </c:pt>
                <c:pt idx="675">
                  <c:v>0.91300000000000003</c:v>
                </c:pt>
                <c:pt idx="676">
                  <c:v>0.90900000000000003</c:v>
                </c:pt>
                <c:pt idx="677">
                  <c:v>0.90400000000000003</c:v>
                </c:pt>
                <c:pt idx="678">
                  <c:v>0.9</c:v>
                </c:pt>
                <c:pt idx="679">
                  <c:v>0.89600000000000002</c:v>
                </c:pt>
                <c:pt idx="680">
                  <c:v>0.89300000000000002</c:v>
                </c:pt>
                <c:pt idx="681">
                  <c:v>0.89200000000000002</c:v>
                </c:pt>
                <c:pt idx="682">
                  <c:v>0.89200000000000002</c:v>
                </c:pt>
                <c:pt idx="683">
                  <c:v>0.89300000000000002</c:v>
                </c:pt>
                <c:pt idx="684">
                  <c:v>0.89700000000000002</c:v>
                </c:pt>
                <c:pt idx="685">
                  <c:v>0.90200000000000002</c:v>
                </c:pt>
                <c:pt idx="686">
                  <c:v>0.90800000000000003</c:v>
                </c:pt>
                <c:pt idx="687">
                  <c:v>0.91500000000000004</c:v>
                </c:pt>
                <c:pt idx="688">
                  <c:v>0.92300000000000004</c:v>
                </c:pt>
                <c:pt idx="689">
                  <c:v>0.92900000000000005</c:v>
                </c:pt>
                <c:pt idx="690">
                  <c:v>0.93500000000000005</c:v>
                </c:pt>
                <c:pt idx="691">
                  <c:v>0.94099999999999995</c:v>
                </c:pt>
                <c:pt idx="692">
                  <c:v>0.94899999999999995</c:v>
                </c:pt>
                <c:pt idx="693">
                  <c:v>0.95799999999999996</c:v>
                </c:pt>
                <c:pt idx="694">
                  <c:v>0.96599999999999997</c:v>
                </c:pt>
                <c:pt idx="695">
                  <c:v>0.97299999999999998</c:v>
                </c:pt>
                <c:pt idx="696">
                  <c:v>0.97899999999999998</c:v>
                </c:pt>
                <c:pt idx="697">
                  <c:v>0.98399999999999999</c:v>
                </c:pt>
                <c:pt idx="698">
                  <c:v>0.98899999999999999</c:v>
                </c:pt>
                <c:pt idx="699">
                  <c:v>0.99399999999999999</c:v>
                </c:pt>
                <c:pt idx="700">
                  <c:v>0.998</c:v>
                </c:pt>
                <c:pt idx="701">
                  <c:v>1.0029999999999999</c:v>
                </c:pt>
                <c:pt idx="702">
                  <c:v>1.0069999999999999</c:v>
                </c:pt>
                <c:pt idx="703">
                  <c:v>1.0109999999999999</c:v>
                </c:pt>
                <c:pt idx="704">
                  <c:v>1.0149999999999999</c:v>
                </c:pt>
                <c:pt idx="705">
                  <c:v>1.0209999999999999</c:v>
                </c:pt>
                <c:pt idx="706">
                  <c:v>1.026</c:v>
                </c:pt>
                <c:pt idx="707">
                  <c:v>1.0309999999999999</c:v>
                </c:pt>
                <c:pt idx="708">
                  <c:v>1.036</c:v>
                </c:pt>
                <c:pt idx="709">
                  <c:v>1.04</c:v>
                </c:pt>
                <c:pt idx="710">
                  <c:v>1.044</c:v>
                </c:pt>
                <c:pt idx="711">
                  <c:v>1.0469999999999999</c:v>
                </c:pt>
                <c:pt idx="712">
                  <c:v>1.0489999999999999</c:v>
                </c:pt>
                <c:pt idx="713">
                  <c:v>1.0489999999999999</c:v>
                </c:pt>
                <c:pt idx="714">
                  <c:v>1.048</c:v>
                </c:pt>
                <c:pt idx="715">
                  <c:v>1.046</c:v>
                </c:pt>
                <c:pt idx="716">
                  <c:v>1.0409999999999999</c:v>
                </c:pt>
                <c:pt idx="717">
                  <c:v>1.034</c:v>
                </c:pt>
                <c:pt idx="718">
                  <c:v>1.0289999999999999</c:v>
                </c:pt>
                <c:pt idx="719">
                  <c:v>1.0249999999999999</c:v>
                </c:pt>
              </c:numCache>
            </c:numRef>
          </c:yVal>
          <c:smooth val="1"/>
          <c:extLst>
            <c:ext xmlns:c16="http://schemas.microsoft.com/office/drawing/2014/chart" uri="{C3380CC4-5D6E-409C-BE32-E72D297353CC}">
              <c16:uniqueId val="{00000005-6574-4B1D-BD11-49BDB2C45AA1}"/>
            </c:ext>
          </c:extLst>
        </c:ser>
        <c:dLbls>
          <c:showLegendKey val="0"/>
          <c:showVal val="0"/>
          <c:showCatName val="0"/>
          <c:showSerName val="0"/>
          <c:showPercent val="0"/>
          <c:showBubbleSize val="0"/>
        </c:dLbls>
        <c:axId val="13479065"/>
        <c:axId val="19410207"/>
      </c:scatterChart>
      <c:valAx>
        <c:axId val="13479065"/>
        <c:scaling>
          <c:orientation val="minMax"/>
        </c:scaling>
        <c:delete val="0"/>
        <c:axPos val="b"/>
        <c:majorGridlines>
          <c:spPr>
            <a:ln w="9360">
              <a:solidFill>
                <a:srgbClr val="D9D9D9"/>
              </a:solidFill>
              <a:round/>
            </a:ln>
          </c:spPr>
        </c:majorGridlines>
        <c:title>
          <c:tx>
            <c:rich>
              <a:bodyPr rot="0"/>
              <a:lstStyle/>
              <a:p>
                <a:pPr>
                  <a:defRPr lang="en-GB" sz="1000" b="0" strike="noStrike" spc="-1">
                    <a:solidFill>
                      <a:srgbClr val="595959"/>
                    </a:solidFill>
                    <a:latin typeface="Calibri"/>
                  </a:defRPr>
                </a:pPr>
                <a:r>
                  <a:rPr lang="en-GB" sz="1000" b="0" strike="noStrike" spc="-1">
                    <a:solidFill>
                      <a:srgbClr val="595959"/>
                    </a:solidFill>
                    <a:latin typeface="Calibri"/>
                  </a:rPr>
                  <a:t>crank angle (degrees)</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19410207"/>
        <c:crosses val="autoZero"/>
        <c:crossBetween val="midCat"/>
      </c:valAx>
      <c:valAx>
        <c:axId val="19410207"/>
        <c:scaling>
          <c:orientation val="minMax"/>
        </c:scaling>
        <c:delete val="0"/>
        <c:axPos val="l"/>
        <c:majorGridlines>
          <c:spPr>
            <a:ln w="9360">
              <a:solidFill>
                <a:srgbClr val="D9D9D9"/>
              </a:solidFill>
              <a:round/>
            </a:ln>
          </c:spPr>
        </c:majorGridlines>
        <c:title>
          <c:tx>
            <c:rich>
              <a:bodyPr rot="-5400000"/>
              <a:lstStyle/>
              <a:p>
                <a:pPr>
                  <a:defRPr lang="en-GB" sz="1000" b="0" strike="noStrike" spc="-1">
                    <a:solidFill>
                      <a:srgbClr val="595959"/>
                    </a:solidFill>
                    <a:latin typeface="Calibri"/>
                  </a:defRPr>
                </a:pPr>
                <a:r>
                  <a:rPr lang="en-GB" sz="1000" b="0" strike="noStrike" spc="-1">
                    <a:solidFill>
                      <a:srgbClr val="595959"/>
                    </a:solidFill>
                    <a:latin typeface="Calibri"/>
                  </a:rPr>
                  <a:t>Pressure (bar)</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13479065"/>
        <c:crosses val="autoZero"/>
        <c:crossBetween val="midCat"/>
      </c:valAx>
      <c:spPr>
        <a:noFill/>
        <a:ln w="0">
          <a:noFill/>
        </a:ln>
      </c:spPr>
    </c:plotArea>
    <c:legend>
      <c:legendPos val="r"/>
      <c:overlay val="0"/>
      <c:spPr>
        <a:noFill/>
        <a:ln w="0">
          <a:noFill/>
        </a:ln>
      </c:spPr>
      <c:txPr>
        <a:bodyPr/>
        <a:lstStyle/>
        <a:p>
          <a:pPr>
            <a:defRPr sz="900" b="0" strike="noStrike" spc="-1">
              <a:solidFill>
                <a:srgbClr val="595959"/>
              </a:solidFill>
              <a:latin typeface="Calibri"/>
            </a:defRPr>
          </a:pPr>
          <a:endParaRPr lang="en-US"/>
        </a:p>
      </c:txPr>
    </c:legend>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tx>
        <c:rich>
          <a:bodyPr rot="0"/>
          <a:lstStyle/>
          <a:p>
            <a:pPr>
              <a:defRPr lang="en-GB" sz="1400" b="0" strike="noStrike" spc="-1">
                <a:solidFill>
                  <a:srgbClr val="595959"/>
                </a:solidFill>
                <a:latin typeface="Calibri"/>
              </a:defRPr>
            </a:pPr>
            <a:r>
              <a:rPr lang="en-GB" sz="1400" b="0" strike="noStrike" spc="-1">
                <a:solidFill>
                  <a:srgbClr val="595959"/>
                </a:solidFill>
                <a:latin typeface="Calibri"/>
              </a:rPr>
              <a:t>Temperature VS Crank Angle</a:t>
            </a:r>
          </a:p>
        </c:rich>
      </c:tx>
      <c:overlay val="0"/>
      <c:spPr>
        <a:noFill/>
        <a:ln w="0">
          <a:noFill/>
        </a:ln>
      </c:spPr>
    </c:title>
    <c:autoTitleDeleted val="0"/>
    <c:plotArea>
      <c:layout/>
      <c:scatterChart>
        <c:scatterStyle val="lineMarker"/>
        <c:varyColors val="0"/>
        <c:ser>
          <c:idx val="0"/>
          <c:order val="0"/>
          <c:tx>
            <c:v>6500</c:v>
          </c:tx>
          <c:spPr>
            <a:ln w="19080" cap="rnd">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xVal>
            <c:numRef>
              <c:f>comparison!$P$3:$P$722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comparison!$Q$3:$Q$722</c:f>
              <c:numCache>
                <c:formatCode>General</c:formatCode>
                <c:ptCount val="720"/>
                <c:pt idx="0">
                  <c:v>42.886202090592299</c:v>
                </c:pt>
                <c:pt idx="1">
                  <c:v>44.416973618715801</c:v>
                </c:pt>
                <c:pt idx="2">
                  <c:v>45.102110502737702</c:v>
                </c:pt>
                <c:pt idx="3">
                  <c:v>45.804310602289704</c:v>
                </c:pt>
                <c:pt idx="4">
                  <c:v>46.593031358885</c:v>
                </c:pt>
                <c:pt idx="5">
                  <c:v>46.211826779492299</c:v>
                </c:pt>
                <c:pt idx="6">
                  <c:v>45.166102538576403</c:v>
                </c:pt>
                <c:pt idx="7">
                  <c:v>43.845495271279198</c:v>
                </c:pt>
                <c:pt idx="8">
                  <c:v>42.850871080139399</c:v>
                </c:pt>
                <c:pt idx="9">
                  <c:v>42.217570930811398</c:v>
                </c:pt>
                <c:pt idx="10">
                  <c:v>40.340069686411198</c:v>
                </c:pt>
                <c:pt idx="11">
                  <c:v>37.687605774016902</c:v>
                </c:pt>
                <c:pt idx="12">
                  <c:v>35.051707317073202</c:v>
                </c:pt>
                <c:pt idx="13">
                  <c:v>32.344569437531099</c:v>
                </c:pt>
                <c:pt idx="14">
                  <c:v>30.2744051767048</c:v>
                </c:pt>
                <c:pt idx="15">
                  <c:v>29.520179193628699</c:v>
                </c:pt>
                <c:pt idx="16">
                  <c:v>29.423593827775001</c:v>
                </c:pt>
                <c:pt idx="17">
                  <c:v>30.182180189148799</c:v>
                </c:pt>
                <c:pt idx="18">
                  <c:v>31.2407665505227</c:v>
                </c:pt>
                <c:pt idx="19">
                  <c:v>32.202120457939301</c:v>
                </c:pt>
                <c:pt idx="20">
                  <c:v>33.102498755599797</c:v>
                </c:pt>
                <c:pt idx="21">
                  <c:v>34.213439522150303</c:v>
                </c:pt>
                <c:pt idx="22">
                  <c:v>35.491836734693898</c:v>
                </c:pt>
                <c:pt idx="23">
                  <c:v>37.423693379790897</c:v>
                </c:pt>
                <c:pt idx="24">
                  <c:v>40.062916874066701</c:v>
                </c:pt>
                <c:pt idx="25">
                  <c:v>42.648641114982603</c:v>
                </c:pt>
                <c:pt idx="26">
                  <c:v>44.253618715778998</c:v>
                </c:pt>
                <c:pt idx="27">
                  <c:v>46.928123444499803</c:v>
                </c:pt>
                <c:pt idx="28">
                  <c:v>48.009387755101997</c:v>
                </c:pt>
                <c:pt idx="29">
                  <c:v>50.814972623195601</c:v>
                </c:pt>
                <c:pt idx="30">
                  <c:v>52.135241413638603</c:v>
                </c:pt>
                <c:pt idx="31">
                  <c:v>54.765644599303101</c:v>
                </c:pt>
                <c:pt idx="32">
                  <c:v>56.267794922847202</c:v>
                </c:pt>
                <c:pt idx="33">
                  <c:v>57.883962170234</c:v>
                </c:pt>
                <c:pt idx="34">
                  <c:v>58.625704330512697</c:v>
                </c:pt>
                <c:pt idx="35">
                  <c:v>58.504031856645099</c:v>
                </c:pt>
                <c:pt idx="36">
                  <c:v>59.536665007466397</c:v>
                </c:pt>
                <c:pt idx="37">
                  <c:v>59.7540069686411</c:v>
                </c:pt>
                <c:pt idx="38">
                  <c:v>60.3854355400697</c:v>
                </c:pt>
                <c:pt idx="39">
                  <c:v>57.370542558486797</c:v>
                </c:pt>
                <c:pt idx="40">
                  <c:v>55.3885515181682</c:v>
                </c:pt>
                <c:pt idx="41">
                  <c:v>55.048511697361903</c:v>
                </c:pt>
                <c:pt idx="42">
                  <c:v>54.106679940268798</c:v>
                </c:pt>
                <c:pt idx="43">
                  <c:v>53.905027376804398</c:v>
                </c:pt>
                <c:pt idx="44">
                  <c:v>53.412722747635598</c:v>
                </c:pt>
                <c:pt idx="45">
                  <c:v>56.4291388750622</c:v>
                </c:pt>
                <c:pt idx="46">
                  <c:v>59.203384768541603</c:v>
                </c:pt>
                <c:pt idx="47">
                  <c:v>60.887406669985097</c:v>
                </c:pt>
                <c:pt idx="48">
                  <c:v>63.563364858138399</c:v>
                </c:pt>
                <c:pt idx="49">
                  <c:v>66.072364360378302</c:v>
                </c:pt>
                <c:pt idx="50">
                  <c:v>68.386022896963695</c:v>
                </c:pt>
                <c:pt idx="51">
                  <c:v>72.452941762070694</c:v>
                </c:pt>
                <c:pt idx="52">
                  <c:v>77.322020905923296</c:v>
                </c:pt>
                <c:pt idx="53">
                  <c:v>81.677003484320593</c:v>
                </c:pt>
                <c:pt idx="54">
                  <c:v>85.880627177700404</c:v>
                </c:pt>
                <c:pt idx="55">
                  <c:v>89.782697859631696</c:v>
                </c:pt>
                <c:pt idx="56">
                  <c:v>96.293280238924794</c:v>
                </c:pt>
                <c:pt idx="57">
                  <c:v>98.506918865106996</c:v>
                </c:pt>
                <c:pt idx="58">
                  <c:v>97.653041314086593</c:v>
                </c:pt>
                <c:pt idx="59">
                  <c:v>92.581463414634101</c:v>
                </c:pt>
                <c:pt idx="60">
                  <c:v>87.854634146341496</c:v>
                </c:pt>
                <c:pt idx="61">
                  <c:v>84.491468392235006</c:v>
                </c:pt>
                <c:pt idx="62">
                  <c:v>81.419163763066194</c:v>
                </c:pt>
                <c:pt idx="63">
                  <c:v>80.381324041811894</c:v>
                </c:pt>
                <c:pt idx="64">
                  <c:v>79.410452961672505</c:v>
                </c:pt>
                <c:pt idx="65">
                  <c:v>79.770253857640597</c:v>
                </c:pt>
                <c:pt idx="66">
                  <c:v>81.540905923344994</c:v>
                </c:pt>
                <c:pt idx="67">
                  <c:v>82.399681433549006</c:v>
                </c:pt>
                <c:pt idx="68">
                  <c:v>83.234245893479297</c:v>
                </c:pt>
                <c:pt idx="69">
                  <c:v>84.232891986062697</c:v>
                </c:pt>
                <c:pt idx="70">
                  <c:v>85.611388750622197</c:v>
                </c:pt>
                <c:pt idx="71">
                  <c:v>85.582956694873104</c:v>
                </c:pt>
                <c:pt idx="72">
                  <c:v>85.908193130910902</c:v>
                </c:pt>
                <c:pt idx="73">
                  <c:v>87.640378297660504</c:v>
                </c:pt>
                <c:pt idx="74">
                  <c:v>89.801393728223005</c:v>
                </c:pt>
                <c:pt idx="75">
                  <c:v>93.056167247386796</c:v>
                </c:pt>
                <c:pt idx="76">
                  <c:v>98.335510204081601</c:v>
                </c:pt>
                <c:pt idx="77">
                  <c:v>104.39835739173699</c:v>
                </c:pt>
                <c:pt idx="78">
                  <c:v>112.177660527626</c:v>
                </c:pt>
                <c:pt idx="79">
                  <c:v>121.072274763564</c:v>
                </c:pt>
                <c:pt idx="80">
                  <c:v>129.48239920358401</c:v>
                </c:pt>
                <c:pt idx="81">
                  <c:v>135.73320059731199</c:v>
                </c:pt>
                <c:pt idx="82">
                  <c:v>141.154773519164</c:v>
                </c:pt>
                <c:pt idx="83">
                  <c:v>143.989487307118</c:v>
                </c:pt>
                <c:pt idx="84">
                  <c:v>147.58008959681399</c:v>
                </c:pt>
                <c:pt idx="85">
                  <c:v>149.204698855152</c:v>
                </c:pt>
                <c:pt idx="86">
                  <c:v>149.28585365853701</c:v>
                </c:pt>
                <c:pt idx="87">
                  <c:v>149.04134395221499</c:v>
                </c:pt>
                <c:pt idx="88">
                  <c:v>148.72205077152799</c:v>
                </c:pt>
                <c:pt idx="89">
                  <c:v>151.50701841712299</c:v>
                </c:pt>
                <c:pt idx="90">
                  <c:v>156.44455948232999</c:v>
                </c:pt>
                <c:pt idx="91">
                  <c:v>163.89475360876099</c:v>
                </c:pt>
                <c:pt idx="92">
                  <c:v>171.464888003982</c:v>
                </c:pt>
                <c:pt idx="93">
                  <c:v>178.88138377302101</c:v>
                </c:pt>
                <c:pt idx="94">
                  <c:v>183.880119462419</c:v>
                </c:pt>
                <c:pt idx="95">
                  <c:v>188.35703334992499</c:v>
                </c:pt>
                <c:pt idx="96">
                  <c:v>191.72787456446</c:v>
                </c:pt>
                <c:pt idx="97">
                  <c:v>191.605923344948</c:v>
                </c:pt>
                <c:pt idx="98">
                  <c:v>190.231657541065</c:v>
                </c:pt>
                <c:pt idx="99">
                  <c:v>188.46120457939301</c:v>
                </c:pt>
                <c:pt idx="100">
                  <c:v>186.59352911896499</c:v>
                </c:pt>
                <c:pt idx="101">
                  <c:v>185.537351916376</c:v>
                </c:pt>
                <c:pt idx="102">
                  <c:v>184.39897461423601</c:v>
                </c:pt>
                <c:pt idx="103">
                  <c:v>181.93529118964699</c:v>
                </c:pt>
                <c:pt idx="104">
                  <c:v>179.052065704331</c:v>
                </c:pt>
                <c:pt idx="105">
                  <c:v>174.155151816824</c:v>
                </c:pt>
                <c:pt idx="106">
                  <c:v>169.43272274763601</c:v>
                </c:pt>
                <c:pt idx="107">
                  <c:v>167.15389746142401</c:v>
                </c:pt>
                <c:pt idx="108">
                  <c:v>167.40295669487301</c:v>
                </c:pt>
                <c:pt idx="109">
                  <c:v>170.236854156297</c:v>
                </c:pt>
                <c:pt idx="110">
                  <c:v>172.75181682429101</c:v>
                </c:pt>
                <c:pt idx="111">
                  <c:v>174.25306122449001</c:v>
                </c:pt>
                <c:pt idx="112">
                  <c:v>176.75785963165799</c:v>
                </c:pt>
                <c:pt idx="113">
                  <c:v>178.91289198606299</c:v>
                </c:pt>
                <c:pt idx="114">
                  <c:v>181.75060228969599</c:v>
                </c:pt>
                <c:pt idx="115">
                  <c:v>180.78504728720799</c:v>
                </c:pt>
                <c:pt idx="116">
                  <c:v>178.01005475360901</c:v>
                </c:pt>
                <c:pt idx="117">
                  <c:v>177.96893977102999</c:v>
                </c:pt>
                <c:pt idx="118">
                  <c:v>179.65818815330999</c:v>
                </c:pt>
                <c:pt idx="119">
                  <c:v>183.83115978098601</c:v>
                </c:pt>
                <c:pt idx="120">
                  <c:v>189.10341463414599</c:v>
                </c:pt>
                <c:pt idx="121">
                  <c:v>194.04854156296699</c:v>
                </c:pt>
                <c:pt idx="122">
                  <c:v>199.39225485316101</c:v>
                </c:pt>
                <c:pt idx="123">
                  <c:v>204.029029367845</c:v>
                </c:pt>
                <c:pt idx="124">
                  <c:v>206.840418118467</c:v>
                </c:pt>
                <c:pt idx="125">
                  <c:v>208.905107018417</c:v>
                </c:pt>
                <c:pt idx="126">
                  <c:v>212.07888501742201</c:v>
                </c:pt>
                <c:pt idx="127">
                  <c:v>216.00571428571399</c:v>
                </c:pt>
                <c:pt idx="128">
                  <c:v>219.94132404181201</c:v>
                </c:pt>
                <c:pt idx="129">
                  <c:v>225.027147834744</c:v>
                </c:pt>
                <c:pt idx="130">
                  <c:v>231.27577899452501</c:v>
                </c:pt>
                <c:pt idx="131">
                  <c:v>240.25708312593301</c:v>
                </c:pt>
                <c:pt idx="132">
                  <c:v>250.83954206072701</c:v>
                </c:pt>
                <c:pt idx="133">
                  <c:v>259.54898954703799</c:v>
                </c:pt>
                <c:pt idx="134">
                  <c:v>265.563693379791</c:v>
                </c:pt>
                <c:pt idx="135">
                  <c:v>272.391428571429</c:v>
                </c:pt>
                <c:pt idx="136">
                  <c:v>278.44868093578901</c:v>
                </c:pt>
                <c:pt idx="137">
                  <c:v>286.11031358884998</c:v>
                </c:pt>
                <c:pt idx="138">
                  <c:v>293.79483325037302</c:v>
                </c:pt>
                <c:pt idx="139">
                  <c:v>301.11442508710797</c:v>
                </c:pt>
                <c:pt idx="140">
                  <c:v>309.65574912891998</c:v>
                </c:pt>
                <c:pt idx="141">
                  <c:v>317.42036834245903</c:v>
                </c:pt>
                <c:pt idx="142">
                  <c:v>323.17179691388799</c:v>
                </c:pt>
                <c:pt idx="143">
                  <c:v>329.74136386261802</c:v>
                </c:pt>
                <c:pt idx="144">
                  <c:v>335.50252862120499</c:v>
                </c:pt>
                <c:pt idx="145">
                  <c:v>338.803902439024</c:v>
                </c:pt>
                <c:pt idx="146">
                  <c:v>340.02090592334503</c:v>
                </c:pt>
                <c:pt idx="147">
                  <c:v>338.72653061224503</c:v>
                </c:pt>
                <c:pt idx="148">
                  <c:v>336.545505226481</c:v>
                </c:pt>
                <c:pt idx="149">
                  <c:v>338.060696864112</c:v>
                </c:pt>
                <c:pt idx="150">
                  <c:v>342.040816326531</c:v>
                </c:pt>
                <c:pt idx="151">
                  <c:v>346.41640617222498</c:v>
                </c:pt>
                <c:pt idx="152">
                  <c:v>351.20669985067201</c:v>
                </c:pt>
                <c:pt idx="153">
                  <c:v>354.29381781981101</c:v>
                </c:pt>
                <c:pt idx="154">
                  <c:v>360.303832752613</c:v>
                </c:pt>
                <c:pt idx="155">
                  <c:v>369.69895470383301</c:v>
                </c:pt>
                <c:pt idx="156">
                  <c:v>378.24529616724698</c:v>
                </c:pt>
                <c:pt idx="157">
                  <c:v>385.94293678447002</c:v>
                </c:pt>
                <c:pt idx="158">
                  <c:v>393.62675958188203</c:v>
                </c:pt>
                <c:pt idx="159">
                  <c:v>398.74222000995502</c:v>
                </c:pt>
                <c:pt idx="160">
                  <c:v>402.12722747635598</c:v>
                </c:pt>
                <c:pt idx="161">
                  <c:v>401.61806869089099</c:v>
                </c:pt>
                <c:pt idx="162">
                  <c:v>398.92896963663497</c:v>
                </c:pt>
                <c:pt idx="163">
                  <c:v>395.75111996017898</c:v>
                </c:pt>
                <c:pt idx="164">
                  <c:v>392.94534594325501</c:v>
                </c:pt>
                <c:pt idx="165">
                  <c:v>390.96447984071699</c:v>
                </c:pt>
                <c:pt idx="166">
                  <c:v>388.06652065704299</c:v>
                </c:pt>
                <c:pt idx="167">
                  <c:v>386.412523643604</c:v>
                </c:pt>
                <c:pt idx="168">
                  <c:v>389.92533598805397</c:v>
                </c:pt>
                <c:pt idx="169">
                  <c:v>394.70174216027903</c:v>
                </c:pt>
                <c:pt idx="170">
                  <c:v>403.35894474863102</c:v>
                </c:pt>
                <c:pt idx="171">
                  <c:v>413.28973618715798</c:v>
                </c:pt>
                <c:pt idx="172">
                  <c:v>420.16432055749101</c:v>
                </c:pt>
                <c:pt idx="173">
                  <c:v>426.56585365853698</c:v>
                </c:pt>
                <c:pt idx="174">
                  <c:v>437.29222498755598</c:v>
                </c:pt>
                <c:pt idx="175">
                  <c:v>451.46703832752598</c:v>
                </c:pt>
                <c:pt idx="176">
                  <c:v>460.81832752613201</c:v>
                </c:pt>
                <c:pt idx="177">
                  <c:v>467.51792931806898</c:v>
                </c:pt>
                <c:pt idx="178">
                  <c:v>475.051179691389</c:v>
                </c:pt>
                <c:pt idx="179">
                  <c:v>487.76854156296702</c:v>
                </c:pt>
                <c:pt idx="180">
                  <c:v>498.70984569437502</c:v>
                </c:pt>
                <c:pt idx="181">
                  <c:v>509.14659034345499</c:v>
                </c:pt>
                <c:pt idx="182">
                  <c:v>520.41878546540602</c:v>
                </c:pt>
                <c:pt idx="183">
                  <c:v>533.80778496764594</c:v>
                </c:pt>
                <c:pt idx="184">
                  <c:v>548.88389248382305</c:v>
                </c:pt>
                <c:pt idx="185">
                  <c:v>557.79711299153803</c:v>
                </c:pt>
                <c:pt idx="186">
                  <c:v>563.16618218018903</c:v>
                </c:pt>
                <c:pt idx="187">
                  <c:v>564.982120457939</c:v>
                </c:pt>
                <c:pt idx="188">
                  <c:v>564.13366849178703</c:v>
                </c:pt>
                <c:pt idx="189">
                  <c:v>560.61383773021396</c:v>
                </c:pt>
                <c:pt idx="190">
                  <c:v>549.24549527127897</c:v>
                </c:pt>
                <c:pt idx="191">
                  <c:v>533.49795918367397</c:v>
                </c:pt>
                <c:pt idx="192">
                  <c:v>519.900447984072</c:v>
                </c:pt>
                <c:pt idx="193">
                  <c:v>507.13939273270302</c:v>
                </c:pt>
                <c:pt idx="194">
                  <c:v>496.53500248879999</c:v>
                </c:pt>
                <c:pt idx="195">
                  <c:v>484.606082628173</c:v>
                </c:pt>
                <c:pt idx="196">
                  <c:v>473.94723743155799</c:v>
                </c:pt>
                <c:pt idx="197">
                  <c:v>473.18068690890999</c:v>
                </c:pt>
                <c:pt idx="198">
                  <c:v>479.659482329517</c:v>
                </c:pt>
                <c:pt idx="199">
                  <c:v>487.34230960677002</c:v>
                </c:pt>
                <c:pt idx="200">
                  <c:v>496.669905425585</c:v>
                </c:pt>
                <c:pt idx="201">
                  <c:v>506.752692882031</c:v>
                </c:pt>
                <c:pt idx="202">
                  <c:v>518.87163763066201</c:v>
                </c:pt>
                <c:pt idx="203">
                  <c:v>528.33377799900495</c:v>
                </c:pt>
                <c:pt idx="204">
                  <c:v>537.68501742160299</c:v>
                </c:pt>
                <c:pt idx="205">
                  <c:v>544.39651567944304</c:v>
                </c:pt>
                <c:pt idx="206">
                  <c:v>550.58138377302203</c:v>
                </c:pt>
                <c:pt idx="207">
                  <c:v>556.26654056744599</c:v>
                </c:pt>
                <c:pt idx="208">
                  <c:v>561.42719761075205</c:v>
                </c:pt>
                <c:pt idx="209">
                  <c:v>566.06448979591801</c:v>
                </c:pt>
                <c:pt idx="210">
                  <c:v>573.54405176704802</c:v>
                </c:pt>
                <c:pt idx="211">
                  <c:v>582.56216027874598</c:v>
                </c:pt>
                <c:pt idx="212">
                  <c:v>589.36909905425603</c:v>
                </c:pt>
                <c:pt idx="213">
                  <c:v>598.14148332503703</c:v>
                </c:pt>
                <c:pt idx="214">
                  <c:v>607.59183673469397</c:v>
                </c:pt>
                <c:pt idx="215">
                  <c:v>616.902020905923</c:v>
                </c:pt>
                <c:pt idx="216">
                  <c:v>628.91399701344005</c:v>
                </c:pt>
                <c:pt idx="217">
                  <c:v>639.94249875560001</c:v>
                </c:pt>
                <c:pt idx="218">
                  <c:v>645.53262319561998</c:v>
                </c:pt>
                <c:pt idx="219">
                  <c:v>649.78291687406704</c:v>
                </c:pt>
                <c:pt idx="220">
                  <c:v>653.49427575908396</c:v>
                </c:pt>
                <c:pt idx="221">
                  <c:v>654.28320557491304</c:v>
                </c:pt>
                <c:pt idx="222">
                  <c:v>654.16190144350401</c:v>
                </c:pt>
                <c:pt idx="223">
                  <c:v>650.79183673469402</c:v>
                </c:pt>
                <c:pt idx="224">
                  <c:v>646.15892483822802</c:v>
                </c:pt>
                <c:pt idx="225">
                  <c:v>637.54530612244901</c:v>
                </c:pt>
                <c:pt idx="226">
                  <c:v>628.51377799900399</c:v>
                </c:pt>
                <c:pt idx="227">
                  <c:v>619.49324041811894</c:v>
                </c:pt>
                <c:pt idx="228">
                  <c:v>610.84073668491806</c:v>
                </c:pt>
                <c:pt idx="229">
                  <c:v>602.95287207566003</c:v>
                </c:pt>
                <c:pt idx="230">
                  <c:v>596.56897959183698</c:v>
                </c:pt>
                <c:pt idx="231">
                  <c:v>590.55347934295696</c:v>
                </c:pt>
                <c:pt idx="232">
                  <c:v>591.30524639123905</c:v>
                </c:pt>
                <c:pt idx="233">
                  <c:v>592.69860627177695</c:v>
                </c:pt>
                <c:pt idx="234">
                  <c:v>592.10030861125006</c:v>
                </c:pt>
                <c:pt idx="235">
                  <c:v>588.80015928322598</c:v>
                </c:pt>
                <c:pt idx="236">
                  <c:v>585.062896963664</c:v>
                </c:pt>
                <c:pt idx="237">
                  <c:v>584.19822797411598</c:v>
                </c:pt>
                <c:pt idx="238">
                  <c:v>581.77337979094102</c:v>
                </c:pt>
                <c:pt idx="239">
                  <c:v>577.80125435540106</c:v>
                </c:pt>
                <c:pt idx="240">
                  <c:v>573.06243902438996</c:v>
                </c:pt>
                <c:pt idx="241">
                  <c:v>582.90540567446499</c:v>
                </c:pt>
                <c:pt idx="242">
                  <c:v>589.64738675958199</c:v>
                </c:pt>
                <c:pt idx="243">
                  <c:v>595.80905923344994</c:v>
                </c:pt>
                <c:pt idx="244">
                  <c:v>602.09283225485296</c:v>
                </c:pt>
                <c:pt idx="245">
                  <c:v>598.46084619213502</c:v>
                </c:pt>
                <c:pt idx="246">
                  <c:v>608.125833748133</c:v>
                </c:pt>
                <c:pt idx="247">
                  <c:v>610.34855151816805</c:v>
                </c:pt>
                <c:pt idx="248">
                  <c:v>609.69632653061205</c:v>
                </c:pt>
                <c:pt idx="249">
                  <c:v>613.23673469387802</c:v>
                </c:pt>
                <c:pt idx="250">
                  <c:v>613.93337979094099</c:v>
                </c:pt>
                <c:pt idx="251">
                  <c:v>617.72599303135905</c:v>
                </c:pt>
                <c:pt idx="252">
                  <c:v>619.35830761572902</c:v>
                </c:pt>
                <c:pt idx="253">
                  <c:v>619.14838227974099</c:v>
                </c:pt>
                <c:pt idx="254">
                  <c:v>620.07892483822798</c:v>
                </c:pt>
                <c:pt idx="255">
                  <c:v>625.24554504728701</c:v>
                </c:pt>
                <c:pt idx="256">
                  <c:v>621.02795420607299</c:v>
                </c:pt>
                <c:pt idx="257">
                  <c:v>621.68999502239899</c:v>
                </c:pt>
                <c:pt idx="258">
                  <c:v>619.99922349427595</c:v>
                </c:pt>
                <c:pt idx="259">
                  <c:v>620.28579392732695</c:v>
                </c:pt>
                <c:pt idx="260">
                  <c:v>621.27506222001</c:v>
                </c:pt>
                <c:pt idx="261">
                  <c:v>623.830443006471</c:v>
                </c:pt>
                <c:pt idx="262">
                  <c:v>623.19301144848203</c:v>
                </c:pt>
                <c:pt idx="263">
                  <c:v>626.43763066202098</c:v>
                </c:pt>
                <c:pt idx="264">
                  <c:v>629.96301642608296</c:v>
                </c:pt>
                <c:pt idx="265">
                  <c:v>632.89103036336496</c:v>
                </c:pt>
                <c:pt idx="266">
                  <c:v>634.14705823792895</c:v>
                </c:pt>
                <c:pt idx="267">
                  <c:v>630.396913887506</c:v>
                </c:pt>
                <c:pt idx="268">
                  <c:v>630.35329019412598</c:v>
                </c:pt>
                <c:pt idx="269">
                  <c:v>628.44412145345905</c:v>
                </c:pt>
                <c:pt idx="270">
                  <c:v>632.20746640119501</c:v>
                </c:pt>
                <c:pt idx="271">
                  <c:v>638.55052264808398</c:v>
                </c:pt>
                <c:pt idx="272">
                  <c:v>644.72313588850204</c:v>
                </c:pt>
                <c:pt idx="273">
                  <c:v>654.34040816326501</c:v>
                </c:pt>
                <c:pt idx="274">
                  <c:v>660.615291189647</c:v>
                </c:pt>
                <c:pt idx="275">
                  <c:v>663.91084121453503</c:v>
                </c:pt>
                <c:pt idx="276">
                  <c:v>665.59113987058197</c:v>
                </c:pt>
                <c:pt idx="277">
                  <c:v>663.51912394225997</c:v>
                </c:pt>
                <c:pt idx="278">
                  <c:v>663.11588850174201</c:v>
                </c:pt>
                <c:pt idx="279">
                  <c:v>664.26648083623695</c:v>
                </c:pt>
                <c:pt idx="280">
                  <c:v>665.07925335988102</c:v>
                </c:pt>
                <c:pt idx="281">
                  <c:v>669.21612742657999</c:v>
                </c:pt>
                <c:pt idx="282">
                  <c:v>672.39019412643097</c:v>
                </c:pt>
                <c:pt idx="283">
                  <c:v>676.92692882030894</c:v>
                </c:pt>
                <c:pt idx="284">
                  <c:v>680.28113489298198</c:v>
                </c:pt>
                <c:pt idx="285">
                  <c:v>681.19687406670005</c:v>
                </c:pt>
                <c:pt idx="286">
                  <c:v>684.68292682926801</c:v>
                </c:pt>
                <c:pt idx="287">
                  <c:v>688.69176704828305</c:v>
                </c:pt>
                <c:pt idx="288">
                  <c:v>693.372762568442</c:v>
                </c:pt>
                <c:pt idx="289">
                  <c:v>701.06038825286203</c:v>
                </c:pt>
                <c:pt idx="290">
                  <c:v>709.23930313588903</c:v>
                </c:pt>
                <c:pt idx="291">
                  <c:v>717.61797909407699</c:v>
                </c:pt>
                <c:pt idx="292">
                  <c:v>724.32710801393705</c:v>
                </c:pt>
                <c:pt idx="293">
                  <c:v>730.46204081632698</c:v>
                </c:pt>
                <c:pt idx="294">
                  <c:v>736.59831757093104</c:v>
                </c:pt>
                <c:pt idx="295">
                  <c:v>742.73779990044795</c:v>
                </c:pt>
                <c:pt idx="296">
                  <c:v>748.97700348432102</c:v>
                </c:pt>
                <c:pt idx="297">
                  <c:v>754.96744649079096</c:v>
                </c:pt>
                <c:pt idx="298">
                  <c:v>759.12878048780499</c:v>
                </c:pt>
                <c:pt idx="299">
                  <c:v>763.71082130413095</c:v>
                </c:pt>
                <c:pt idx="300">
                  <c:v>770.09574912892003</c:v>
                </c:pt>
                <c:pt idx="301">
                  <c:v>778.28260826281701</c:v>
                </c:pt>
                <c:pt idx="302">
                  <c:v>784.45889497262306</c:v>
                </c:pt>
                <c:pt idx="303">
                  <c:v>787.60348432055798</c:v>
                </c:pt>
                <c:pt idx="304">
                  <c:v>789.78158287705298</c:v>
                </c:pt>
                <c:pt idx="305">
                  <c:v>792.36108511697398</c:v>
                </c:pt>
                <c:pt idx="306">
                  <c:v>797.66376306620202</c:v>
                </c:pt>
                <c:pt idx="307">
                  <c:v>803.72916874066698</c:v>
                </c:pt>
                <c:pt idx="308">
                  <c:v>809.67010452961699</c:v>
                </c:pt>
                <c:pt idx="309">
                  <c:v>816.73036336485802</c:v>
                </c:pt>
                <c:pt idx="310">
                  <c:v>822.92882030861097</c:v>
                </c:pt>
                <c:pt idx="311">
                  <c:v>828.82866102538605</c:v>
                </c:pt>
                <c:pt idx="312">
                  <c:v>835.057640617223</c:v>
                </c:pt>
                <c:pt idx="313">
                  <c:v>841.42849178695894</c:v>
                </c:pt>
                <c:pt idx="314">
                  <c:v>848.77381781981103</c:v>
                </c:pt>
                <c:pt idx="315">
                  <c:v>857.65559980089597</c:v>
                </c:pt>
                <c:pt idx="316">
                  <c:v>866.61869586859098</c:v>
                </c:pt>
                <c:pt idx="317">
                  <c:v>874.70741662518697</c:v>
                </c:pt>
                <c:pt idx="318">
                  <c:v>879.25941264310597</c:v>
                </c:pt>
                <c:pt idx="319">
                  <c:v>882.58765555002503</c:v>
                </c:pt>
                <c:pt idx="320">
                  <c:v>887.29328023892504</c:v>
                </c:pt>
                <c:pt idx="321">
                  <c:v>893.76264808362396</c:v>
                </c:pt>
                <c:pt idx="322">
                  <c:v>898.29114982578403</c:v>
                </c:pt>
                <c:pt idx="323">
                  <c:v>901.70144350423095</c:v>
                </c:pt>
                <c:pt idx="324">
                  <c:v>908.58887008461897</c:v>
                </c:pt>
                <c:pt idx="325">
                  <c:v>915.630492782479</c:v>
                </c:pt>
                <c:pt idx="326">
                  <c:v>921.54337481334005</c:v>
                </c:pt>
                <c:pt idx="327">
                  <c:v>930.22085614733703</c:v>
                </c:pt>
                <c:pt idx="328">
                  <c:v>939.24531607765005</c:v>
                </c:pt>
                <c:pt idx="329">
                  <c:v>945.85616724738702</c:v>
                </c:pt>
                <c:pt idx="330">
                  <c:v>955.837132901941</c:v>
                </c:pt>
                <c:pt idx="331">
                  <c:v>967.04583374813399</c:v>
                </c:pt>
                <c:pt idx="332">
                  <c:v>974.92808362369306</c:v>
                </c:pt>
                <c:pt idx="333">
                  <c:v>985.35689397710303</c:v>
                </c:pt>
                <c:pt idx="334">
                  <c:v>994.53843703334996</c:v>
                </c:pt>
                <c:pt idx="335">
                  <c:v>1002.58954703833</c:v>
                </c:pt>
                <c:pt idx="336">
                  <c:v>1012.82723743156</c:v>
                </c:pt>
                <c:pt idx="337">
                  <c:v>1023.0330910901</c:v>
                </c:pt>
                <c:pt idx="338">
                  <c:v>1031.86022896964</c:v>
                </c:pt>
                <c:pt idx="339">
                  <c:v>1040.20073668492</c:v>
                </c:pt>
                <c:pt idx="340">
                  <c:v>1049.5182677949199</c:v>
                </c:pt>
                <c:pt idx="341">
                  <c:v>1058.10756595321</c:v>
                </c:pt>
                <c:pt idx="342">
                  <c:v>1067.4531010452999</c:v>
                </c:pt>
                <c:pt idx="343">
                  <c:v>1078.1074763564</c:v>
                </c:pt>
                <c:pt idx="344">
                  <c:v>1085.2402190144401</c:v>
                </c:pt>
                <c:pt idx="345">
                  <c:v>1097.07894474863</c:v>
                </c:pt>
                <c:pt idx="346">
                  <c:v>1107.7722548531599</c:v>
                </c:pt>
                <c:pt idx="347">
                  <c:v>1120.7758785465401</c:v>
                </c:pt>
                <c:pt idx="348">
                  <c:v>1135.02256844201</c:v>
                </c:pt>
                <c:pt idx="349">
                  <c:v>1150.2607864609299</c:v>
                </c:pt>
                <c:pt idx="350">
                  <c:v>1168.3137879542101</c:v>
                </c:pt>
                <c:pt idx="351">
                  <c:v>1191.6427078148299</c:v>
                </c:pt>
                <c:pt idx="352">
                  <c:v>1217.2143554007</c:v>
                </c:pt>
                <c:pt idx="353">
                  <c:v>1248.6737680438</c:v>
                </c:pt>
                <c:pt idx="354">
                  <c:v>1284.13508213041</c:v>
                </c:pt>
                <c:pt idx="355">
                  <c:v>1327.5178894972601</c:v>
                </c:pt>
                <c:pt idx="356">
                  <c:v>1379.5588850174199</c:v>
                </c:pt>
                <c:pt idx="357">
                  <c:v>1439.89657541065</c:v>
                </c:pt>
                <c:pt idx="358">
                  <c:v>1507.68229965157</c:v>
                </c:pt>
                <c:pt idx="359">
                  <c:v>1583.5140268790401</c:v>
                </c:pt>
                <c:pt idx="360">
                  <c:v>1669.1606968641099</c:v>
                </c:pt>
                <c:pt idx="361">
                  <c:v>1763.4516874066701</c:v>
                </c:pt>
                <c:pt idx="362">
                  <c:v>1863.9065405674501</c:v>
                </c:pt>
                <c:pt idx="363">
                  <c:v>1969.3880935789</c:v>
                </c:pt>
                <c:pt idx="364">
                  <c:v>2077.06411149826</c:v>
                </c:pt>
                <c:pt idx="365">
                  <c:v>2187.50675958188</c:v>
                </c:pt>
                <c:pt idx="366">
                  <c:v>2298.5292882030899</c:v>
                </c:pt>
                <c:pt idx="367">
                  <c:v>2411.0100547536099</c:v>
                </c:pt>
                <c:pt idx="368">
                  <c:v>2523.3754703832801</c:v>
                </c:pt>
                <c:pt idx="369">
                  <c:v>2633.7594325535101</c:v>
                </c:pt>
                <c:pt idx="370">
                  <c:v>2743.1677451468399</c:v>
                </c:pt>
                <c:pt idx="371">
                  <c:v>2848.78859133898</c:v>
                </c:pt>
                <c:pt idx="372">
                  <c:v>2948.76958685913</c:v>
                </c:pt>
                <c:pt idx="373">
                  <c:v>3043.67880537581</c:v>
                </c:pt>
                <c:pt idx="374">
                  <c:v>3129.9903932304601</c:v>
                </c:pt>
                <c:pt idx="375">
                  <c:v>3210.5228272772501</c:v>
                </c:pt>
                <c:pt idx="376">
                  <c:v>3283.9182677949202</c:v>
                </c:pt>
                <c:pt idx="377">
                  <c:v>3349.5680537580902</c:v>
                </c:pt>
                <c:pt idx="378">
                  <c:v>3407.7221602787499</c:v>
                </c:pt>
                <c:pt idx="379">
                  <c:v>3460.3220905923299</c:v>
                </c:pt>
                <c:pt idx="380">
                  <c:v>3506.4108113489301</c:v>
                </c:pt>
                <c:pt idx="381">
                  <c:v>3547.0923643603801</c:v>
                </c:pt>
                <c:pt idx="382">
                  <c:v>3582.1362568442</c:v>
                </c:pt>
                <c:pt idx="383">
                  <c:v>3613.0496864111501</c:v>
                </c:pt>
                <c:pt idx="384">
                  <c:v>3640.8934196117498</c:v>
                </c:pt>
                <c:pt idx="385">
                  <c:v>3665.8932404181201</c:v>
                </c:pt>
                <c:pt idx="386">
                  <c:v>3690.3754504728699</c:v>
                </c:pt>
                <c:pt idx="387">
                  <c:v>3712.1348929815799</c:v>
                </c:pt>
                <c:pt idx="388">
                  <c:v>3717.1802289696402</c:v>
                </c:pt>
                <c:pt idx="389">
                  <c:v>3705.5186460925802</c:v>
                </c:pt>
                <c:pt idx="390">
                  <c:v>3689.9027874564499</c:v>
                </c:pt>
                <c:pt idx="391">
                  <c:v>3674.4206968641101</c:v>
                </c:pt>
                <c:pt idx="392">
                  <c:v>3656.4753409656601</c:v>
                </c:pt>
                <c:pt idx="393">
                  <c:v>3635.6564858138399</c:v>
                </c:pt>
                <c:pt idx="394">
                  <c:v>3615.77325037332</c:v>
                </c:pt>
                <c:pt idx="395">
                  <c:v>3591.8931906421099</c:v>
                </c:pt>
                <c:pt idx="396">
                  <c:v>3568.4461224489801</c:v>
                </c:pt>
                <c:pt idx="397">
                  <c:v>3544.4459532105502</c:v>
                </c:pt>
                <c:pt idx="398">
                  <c:v>3519.3704529616698</c:v>
                </c:pt>
                <c:pt idx="399">
                  <c:v>3494.3702936784498</c:v>
                </c:pt>
                <c:pt idx="400">
                  <c:v>3468.8303633648602</c:v>
                </c:pt>
                <c:pt idx="401">
                  <c:v>3442.8969537083099</c:v>
                </c:pt>
                <c:pt idx="402">
                  <c:v>3415.96264808362</c:v>
                </c:pt>
                <c:pt idx="403">
                  <c:v>3390.1690393230501</c:v>
                </c:pt>
                <c:pt idx="404">
                  <c:v>3362.3800497760099</c:v>
                </c:pt>
                <c:pt idx="405">
                  <c:v>3335.9381184669001</c:v>
                </c:pt>
                <c:pt idx="406">
                  <c:v>3309.9760079641601</c:v>
                </c:pt>
                <c:pt idx="407">
                  <c:v>3283.4272971627702</c:v>
                </c:pt>
                <c:pt idx="408">
                  <c:v>3258.2289696366402</c:v>
                </c:pt>
                <c:pt idx="409">
                  <c:v>3235.4305425584898</c:v>
                </c:pt>
                <c:pt idx="410">
                  <c:v>3211.08101543056</c:v>
                </c:pt>
                <c:pt idx="411">
                  <c:v>3188.58334494774</c:v>
                </c:pt>
                <c:pt idx="412">
                  <c:v>3165.6466202090601</c:v>
                </c:pt>
                <c:pt idx="413">
                  <c:v>3141.7505525136899</c:v>
                </c:pt>
                <c:pt idx="414">
                  <c:v>3117.42459930314</c:v>
                </c:pt>
                <c:pt idx="415">
                  <c:v>3092.4671876555499</c:v>
                </c:pt>
                <c:pt idx="416">
                  <c:v>3066.80846192135</c:v>
                </c:pt>
                <c:pt idx="417">
                  <c:v>3043.4721752115502</c:v>
                </c:pt>
                <c:pt idx="418">
                  <c:v>3018.1566948730701</c:v>
                </c:pt>
                <c:pt idx="419">
                  <c:v>2993.7822200099599</c:v>
                </c:pt>
                <c:pt idx="420">
                  <c:v>2971.9324041811901</c:v>
                </c:pt>
                <c:pt idx="421">
                  <c:v>2949.6399004479799</c:v>
                </c:pt>
                <c:pt idx="422">
                  <c:v>2929.2432752613199</c:v>
                </c:pt>
                <c:pt idx="423">
                  <c:v>2908.9812643106002</c:v>
                </c:pt>
                <c:pt idx="424">
                  <c:v>2891.83484320558</c:v>
                </c:pt>
                <c:pt idx="425">
                  <c:v>2876.0121055251402</c:v>
                </c:pt>
                <c:pt idx="426">
                  <c:v>2861.2121453459399</c:v>
                </c:pt>
                <c:pt idx="427">
                  <c:v>2847.7998008959698</c:v>
                </c:pt>
                <c:pt idx="428">
                  <c:v>2834.1260726729702</c:v>
                </c:pt>
                <c:pt idx="429">
                  <c:v>2820.1634843205602</c:v>
                </c:pt>
                <c:pt idx="430">
                  <c:v>2806.1292583374802</c:v>
                </c:pt>
                <c:pt idx="431">
                  <c:v>2791.6440617222502</c:v>
                </c:pt>
                <c:pt idx="432">
                  <c:v>2779.19111996018</c:v>
                </c:pt>
                <c:pt idx="433">
                  <c:v>2762.22582379293</c:v>
                </c:pt>
                <c:pt idx="434">
                  <c:v>2746.3205574912899</c:v>
                </c:pt>
                <c:pt idx="435">
                  <c:v>2729.5046291687399</c:v>
                </c:pt>
                <c:pt idx="436">
                  <c:v>2712.1849477351898</c:v>
                </c:pt>
                <c:pt idx="437">
                  <c:v>2695.2951717272299</c:v>
                </c:pt>
                <c:pt idx="438">
                  <c:v>2676.9464211050299</c:v>
                </c:pt>
                <c:pt idx="439">
                  <c:v>2661.7590841214501</c:v>
                </c:pt>
                <c:pt idx="440">
                  <c:v>2647.7639621702301</c:v>
                </c:pt>
                <c:pt idx="441">
                  <c:v>2632.2798606271799</c:v>
                </c:pt>
                <c:pt idx="442">
                  <c:v>2617.2347735191602</c:v>
                </c:pt>
                <c:pt idx="443">
                  <c:v>2601.7830164260799</c:v>
                </c:pt>
                <c:pt idx="444">
                  <c:v>2589.5616724738702</c:v>
                </c:pt>
                <c:pt idx="445">
                  <c:v>2577.0355201592802</c:v>
                </c:pt>
                <c:pt idx="446">
                  <c:v>2560.9632752613202</c:v>
                </c:pt>
                <c:pt idx="447">
                  <c:v>2545.80119462419</c:v>
                </c:pt>
                <c:pt idx="448">
                  <c:v>2533.7540965654598</c:v>
                </c:pt>
                <c:pt idx="449">
                  <c:v>2521.6796416127399</c:v>
                </c:pt>
                <c:pt idx="450">
                  <c:v>2509.5421801891498</c:v>
                </c:pt>
                <c:pt idx="451">
                  <c:v>2496.4101543056199</c:v>
                </c:pt>
                <c:pt idx="452">
                  <c:v>2483.4930413140901</c:v>
                </c:pt>
                <c:pt idx="453">
                  <c:v>2471.51199601792</c:v>
                </c:pt>
                <c:pt idx="454">
                  <c:v>2460.8397610751599</c:v>
                </c:pt>
                <c:pt idx="455">
                  <c:v>2451.7759681433499</c:v>
                </c:pt>
                <c:pt idx="456">
                  <c:v>2442.2959780985602</c:v>
                </c:pt>
                <c:pt idx="457">
                  <c:v>2431.67456445993</c:v>
                </c:pt>
                <c:pt idx="458">
                  <c:v>2421.3983076157301</c:v>
                </c:pt>
                <c:pt idx="459">
                  <c:v>2408.24792434047</c:v>
                </c:pt>
                <c:pt idx="460">
                  <c:v>2394.9686411149801</c:v>
                </c:pt>
                <c:pt idx="461">
                  <c:v>2382.12898954704</c:v>
                </c:pt>
                <c:pt idx="462">
                  <c:v>2368.5571129915402</c:v>
                </c:pt>
                <c:pt idx="463">
                  <c:v>2354.5847685415602</c:v>
                </c:pt>
                <c:pt idx="464">
                  <c:v>2342.4407964161301</c:v>
                </c:pt>
                <c:pt idx="465">
                  <c:v>2333.8059233449499</c:v>
                </c:pt>
                <c:pt idx="466">
                  <c:v>2326.57712294674</c:v>
                </c:pt>
                <c:pt idx="467">
                  <c:v>2319.1390841214502</c:v>
                </c:pt>
                <c:pt idx="468">
                  <c:v>2315.5777401692399</c:v>
                </c:pt>
                <c:pt idx="469">
                  <c:v>2313.1796913887501</c:v>
                </c:pt>
                <c:pt idx="470">
                  <c:v>2309.8911199601798</c:v>
                </c:pt>
                <c:pt idx="471">
                  <c:v>2307.8477551020401</c:v>
                </c:pt>
                <c:pt idx="472">
                  <c:v>2305.9634345445502</c:v>
                </c:pt>
                <c:pt idx="473">
                  <c:v>2304.73883524141</c:v>
                </c:pt>
                <c:pt idx="474">
                  <c:v>2302.9759681433602</c:v>
                </c:pt>
                <c:pt idx="475">
                  <c:v>2299.2948830263799</c:v>
                </c:pt>
                <c:pt idx="476">
                  <c:v>2294.9335490293702</c:v>
                </c:pt>
                <c:pt idx="477">
                  <c:v>2290.73459432554</c:v>
                </c:pt>
                <c:pt idx="478">
                  <c:v>2288.7815331010502</c:v>
                </c:pt>
                <c:pt idx="479">
                  <c:v>2281.6481035340998</c:v>
                </c:pt>
                <c:pt idx="480">
                  <c:v>2273.9146341463402</c:v>
                </c:pt>
                <c:pt idx="481">
                  <c:v>2266.6752215032402</c:v>
                </c:pt>
                <c:pt idx="482">
                  <c:v>2260.38642110503</c:v>
                </c:pt>
                <c:pt idx="483">
                  <c:v>2258.63071179691</c:v>
                </c:pt>
                <c:pt idx="484">
                  <c:v>2256.4073469387799</c:v>
                </c:pt>
                <c:pt idx="485">
                  <c:v>2252.9783872573398</c:v>
                </c:pt>
                <c:pt idx="486">
                  <c:v>2254.3200000000002</c:v>
                </c:pt>
                <c:pt idx="487">
                  <c:v>2260.1573519163799</c:v>
                </c:pt>
                <c:pt idx="488">
                  <c:v>2268.3105226480802</c:v>
                </c:pt>
                <c:pt idx="489">
                  <c:v>2274.2591438526601</c:v>
                </c:pt>
                <c:pt idx="490">
                  <c:v>2275.2329118964699</c:v>
                </c:pt>
                <c:pt idx="491">
                  <c:v>2276.2818516675002</c:v>
                </c:pt>
                <c:pt idx="492">
                  <c:v>2276.5236834245902</c:v>
                </c:pt>
                <c:pt idx="493">
                  <c:v>2277.5715679442501</c:v>
                </c:pt>
                <c:pt idx="494">
                  <c:v>2273.9135689397699</c:v>
                </c:pt>
                <c:pt idx="495">
                  <c:v>2267.1771428571401</c:v>
                </c:pt>
                <c:pt idx="496">
                  <c:v>2254.8418715778998</c:v>
                </c:pt>
                <c:pt idx="497">
                  <c:v>2240.86676953708</c:v>
                </c:pt>
                <c:pt idx="498">
                  <c:v>2224.7882827277299</c:v>
                </c:pt>
                <c:pt idx="499">
                  <c:v>2209.50717770035</c:v>
                </c:pt>
                <c:pt idx="500">
                  <c:v>2191.3171129915399</c:v>
                </c:pt>
                <c:pt idx="501">
                  <c:v>2170.2507117969099</c:v>
                </c:pt>
                <c:pt idx="502">
                  <c:v>2146.2337779989998</c:v>
                </c:pt>
                <c:pt idx="503">
                  <c:v>2122.5573718267801</c:v>
                </c:pt>
                <c:pt idx="504">
                  <c:v>2099.6491986062701</c:v>
                </c:pt>
                <c:pt idx="505">
                  <c:v>2076.7120557491298</c:v>
                </c:pt>
                <c:pt idx="506">
                  <c:v>2055.7680438028901</c:v>
                </c:pt>
                <c:pt idx="507">
                  <c:v>2038.55540069686</c:v>
                </c:pt>
                <c:pt idx="508">
                  <c:v>2027.5623295171699</c:v>
                </c:pt>
                <c:pt idx="509">
                  <c:v>2018.80034843206</c:v>
                </c:pt>
                <c:pt idx="510">
                  <c:v>2007.6127426580399</c:v>
                </c:pt>
                <c:pt idx="511">
                  <c:v>2002.7721453459401</c:v>
                </c:pt>
                <c:pt idx="512">
                  <c:v>2004.0181582877101</c:v>
                </c:pt>
                <c:pt idx="513">
                  <c:v>2004.1584967645599</c:v>
                </c:pt>
                <c:pt idx="514">
                  <c:v>1999.8128422100599</c:v>
                </c:pt>
                <c:pt idx="515">
                  <c:v>1988.0836236933801</c:v>
                </c:pt>
                <c:pt idx="516">
                  <c:v>1973.9146341463399</c:v>
                </c:pt>
                <c:pt idx="517">
                  <c:v>1960.7431358885001</c:v>
                </c:pt>
                <c:pt idx="518">
                  <c:v>1945.98164260826</c:v>
                </c:pt>
                <c:pt idx="519">
                  <c:v>1929.24635141862</c:v>
                </c:pt>
                <c:pt idx="520">
                  <c:v>1910.5321254355399</c:v>
                </c:pt>
                <c:pt idx="521">
                  <c:v>1894.50572424092</c:v>
                </c:pt>
                <c:pt idx="522">
                  <c:v>1877.8432553509199</c:v>
                </c:pt>
                <c:pt idx="523">
                  <c:v>1853.5777999004499</c:v>
                </c:pt>
                <c:pt idx="524">
                  <c:v>1821.2499751119999</c:v>
                </c:pt>
                <c:pt idx="525">
                  <c:v>1786.5264310602299</c:v>
                </c:pt>
                <c:pt idx="526">
                  <c:v>1757.9672672971601</c:v>
                </c:pt>
                <c:pt idx="527">
                  <c:v>1730.8511697361901</c:v>
                </c:pt>
                <c:pt idx="528">
                  <c:v>1701.8074664011999</c:v>
                </c:pt>
                <c:pt idx="529">
                  <c:v>1672.49441513191</c:v>
                </c:pt>
                <c:pt idx="530">
                  <c:v>1647.7364858138401</c:v>
                </c:pt>
                <c:pt idx="531">
                  <c:v>1626.6492981582901</c:v>
                </c:pt>
                <c:pt idx="532">
                  <c:v>1604.54055749129</c:v>
                </c:pt>
                <c:pt idx="533">
                  <c:v>1583.5169138875101</c:v>
                </c:pt>
                <c:pt idx="534">
                  <c:v>1564.06013937282</c:v>
                </c:pt>
                <c:pt idx="535">
                  <c:v>1545.27231458437</c:v>
                </c:pt>
                <c:pt idx="536">
                  <c:v>1526.3244698855201</c:v>
                </c:pt>
                <c:pt idx="537">
                  <c:v>1505.0413937282201</c:v>
                </c:pt>
                <c:pt idx="538">
                  <c:v>1478.8094574415099</c:v>
                </c:pt>
                <c:pt idx="539">
                  <c:v>1450.2170233947199</c:v>
                </c:pt>
                <c:pt idx="540">
                  <c:v>1427.19151816824</c:v>
                </c:pt>
                <c:pt idx="541">
                  <c:v>1412.26007964161</c:v>
                </c:pt>
                <c:pt idx="542">
                  <c:v>1402.9059631657501</c:v>
                </c:pt>
                <c:pt idx="543">
                  <c:v>1392.5230861124901</c:v>
                </c:pt>
                <c:pt idx="544">
                  <c:v>1378.9672374315601</c:v>
                </c:pt>
                <c:pt idx="545">
                  <c:v>1362.68091587855</c:v>
                </c:pt>
                <c:pt idx="546">
                  <c:v>1344.5429268292701</c:v>
                </c:pt>
                <c:pt idx="547">
                  <c:v>1323.65996017919</c:v>
                </c:pt>
                <c:pt idx="548">
                  <c:v>1300.50861124938</c:v>
                </c:pt>
                <c:pt idx="549">
                  <c:v>1280.2855550024899</c:v>
                </c:pt>
                <c:pt idx="550">
                  <c:v>1254.7980089596799</c:v>
                </c:pt>
                <c:pt idx="551">
                  <c:v>1220.10549527128</c:v>
                </c:pt>
                <c:pt idx="552">
                  <c:v>1182.7735191637601</c:v>
                </c:pt>
                <c:pt idx="553">
                  <c:v>1151.01602787457</c:v>
                </c:pt>
                <c:pt idx="554">
                  <c:v>1123.5778994524601</c:v>
                </c:pt>
                <c:pt idx="555">
                  <c:v>1100.3967147834701</c:v>
                </c:pt>
                <c:pt idx="556">
                  <c:v>1084.47745146839</c:v>
                </c:pt>
                <c:pt idx="557">
                  <c:v>1072.8296665007499</c:v>
                </c:pt>
                <c:pt idx="558">
                  <c:v>1067.5322050771499</c:v>
                </c:pt>
                <c:pt idx="559">
                  <c:v>1064.2664509706301</c:v>
                </c:pt>
                <c:pt idx="560">
                  <c:v>1058.3646391239399</c:v>
                </c:pt>
                <c:pt idx="561">
                  <c:v>1052.3550024888</c:v>
                </c:pt>
                <c:pt idx="562">
                  <c:v>1042.0033051269299</c:v>
                </c:pt>
                <c:pt idx="563">
                  <c:v>1025.21405674465</c:v>
                </c:pt>
                <c:pt idx="564">
                  <c:v>1009.21951219512</c:v>
                </c:pt>
                <c:pt idx="565">
                  <c:v>996.15679442508701</c:v>
                </c:pt>
                <c:pt idx="566">
                  <c:v>982.60846192135398</c:v>
                </c:pt>
                <c:pt idx="567">
                  <c:v>971.57295171727196</c:v>
                </c:pt>
                <c:pt idx="568">
                  <c:v>957.11168740666994</c:v>
                </c:pt>
                <c:pt idx="569">
                  <c:v>938.42028870084596</c:v>
                </c:pt>
                <c:pt idx="570">
                  <c:v>924.34444997511196</c:v>
                </c:pt>
                <c:pt idx="571">
                  <c:v>910.22738675958203</c:v>
                </c:pt>
                <c:pt idx="572">
                  <c:v>902.290104529617</c:v>
                </c:pt>
                <c:pt idx="573">
                  <c:v>895.97298158287697</c:v>
                </c:pt>
                <c:pt idx="574">
                  <c:v>885.45395719263297</c:v>
                </c:pt>
                <c:pt idx="575">
                  <c:v>872.44055749128904</c:v>
                </c:pt>
                <c:pt idx="576">
                  <c:v>854.48938775510203</c:v>
                </c:pt>
                <c:pt idx="577">
                  <c:v>841.85819810851206</c:v>
                </c:pt>
                <c:pt idx="578">
                  <c:v>828.40650074663995</c:v>
                </c:pt>
                <c:pt idx="579">
                  <c:v>815.358427078148</c:v>
                </c:pt>
                <c:pt idx="580">
                  <c:v>802.28989547038304</c:v>
                </c:pt>
                <c:pt idx="581">
                  <c:v>792.02703832752604</c:v>
                </c:pt>
                <c:pt idx="582">
                  <c:v>782.92137381782004</c:v>
                </c:pt>
                <c:pt idx="583">
                  <c:v>776.58513688402195</c:v>
                </c:pt>
                <c:pt idx="584">
                  <c:v>763.06787456446</c:v>
                </c:pt>
                <c:pt idx="585">
                  <c:v>754.28448979591803</c:v>
                </c:pt>
                <c:pt idx="586">
                  <c:v>752.10453957192601</c:v>
                </c:pt>
                <c:pt idx="587">
                  <c:v>747.127526132404</c:v>
                </c:pt>
                <c:pt idx="588">
                  <c:v>741.67988053758097</c:v>
                </c:pt>
                <c:pt idx="589">
                  <c:v>734.24720756595298</c:v>
                </c:pt>
                <c:pt idx="590">
                  <c:v>720.63082130413102</c:v>
                </c:pt>
                <c:pt idx="591">
                  <c:v>706.68424091587895</c:v>
                </c:pt>
                <c:pt idx="592">
                  <c:v>690.10849178695901</c:v>
                </c:pt>
                <c:pt idx="593">
                  <c:v>673.98298656047803</c:v>
                </c:pt>
                <c:pt idx="594">
                  <c:v>657.55675460428097</c:v>
                </c:pt>
                <c:pt idx="595">
                  <c:v>640.84057740169203</c:v>
                </c:pt>
                <c:pt idx="596">
                  <c:v>626.06162269786</c:v>
                </c:pt>
                <c:pt idx="597">
                  <c:v>609.15141861622703</c:v>
                </c:pt>
                <c:pt idx="598">
                  <c:v>594.16704828272805</c:v>
                </c:pt>
                <c:pt idx="599">
                  <c:v>580.33547038327504</c:v>
                </c:pt>
                <c:pt idx="600">
                  <c:v>568.38878048780498</c:v>
                </c:pt>
                <c:pt idx="601">
                  <c:v>557.20473867595797</c:v>
                </c:pt>
                <c:pt idx="602">
                  <c:v>544.64425087107998</c:v>
                </c:pt>
                <c:pt idx="603">
                  <c:v>531.09308113489305</c:v>
                </c:pt>
                <c:pt idx="604">
                  <c:v>520.06859133897501</c:v>
                </c:pt>
                <c:pt idx="605">
                  <c:v>511.87796913887502</c:v>
                </c:pt>
                <c:pt idx="606">
                  <c:v>508.48939771030399</c:v>
                </c:pt>
                <c:pt idx="607">
                  <c:v>510.83890492782501</c:v>
                </c:pt>
                <c:pt idx="608">
                  <c:v>515.40293678446994</c:v>
                </c:pt>
                <c:pt idx="609">
                  <c:v>516.72734693877601</c:v>
                </c:pt>
                <c:pt idx="610">
                  <c:v>517.59102040816299</c:v>
                </c:pt>
                <c:pt idx="611">
                  <c:v>518.28396217023396</c:v>
                </c:pt>
                <c:pt idx="612">
                  <c:v>518.52494773519197</c:v>
                </c:pt>
                <c:pt idx="613">
                  <c:v>516.33418616227004</c:v>
                </c:pt>
                <c:pt idx="614">
                  <c:v>513.42278745644603</c:v>
                </c:pt>
                <c:pt idx="615">
                  <c:v>509.14211050273798</c:v>
                </c:pt>
                <c:pt idx="616">
                  <c:v>503.54466898954701</c:v>
                </c:pt>
                <c:pt idx="617">
                  <c:v>497.28979591836702</c:v>
                </c:pt>
                <c:pt idx="618">
                  <c:v>491.01229467396701</c:v>
                </c:pt>
                <c:pt idx="619">
                  <c:v>484.10320557491298</c:v>
                </c:pt>
                <c:pt idx="620">
                  <c:v>480.80238924838198</c:v>
                </c:pt>
                <c:pt idx="621">
                  <c:v>475.92418118466901</c:v>
                </c:pt>
                <c:pt idx="622">
                  <c:v>471.89248382279698</c:v>
                </c:pt>
                <c:pt idx="623">
                  <c:v>467.770791438527</c:v>
                </c:pt>
                <c:pt idx="624">
                  <c:v>461.01183673469399</c:v>
                </c:pt>
                <c:pt idx="625">
                  <c:v>452.51281234445003</c:v>
                </c:pt>
                <c:pt idx="626">
                  <c:v>445.47986062717803</c:v>
                </c:pt>
                <c:pt idx="627">
                  <c:v>439.27481333997002</c:v>
                </c:pt>
                <c:pt idx="628">
                  <c:v>434.43267297162799</c:v>
                </c:pt>
                <c:pt idx="629">
                  <c:v>429.80093578895003</c:v>
                </c:pt>
                <c:pt idx="630">
                  <c:v>422.98965654554502</c:v>
                </c:pt>
                <c:pt idx="631">
                  <c:v>417.76804380288701</c:v>
                </c:pt>
                <c:pt idx="632">
                  <c:v>411.46434046789398</c:v>
                </c:pt>
                <c:pt idx="633">
                  <c:v>405.93816824290701</c:v>
                </c:pt>
                <c:pt idx="634">
                  <c:v>401.39614733698397</c:v>
                </c:pt>
                <c:pt idx="635">
                  <c:v>396.7943753111</c:v>
                </c:pt>
                <c:pt idx="636">
                  <c:v>392.14843205574903</c:v>
                </c:pt>
                <c:pt idx="637">
                  <c:v>387.701423593828</c:v>
                </c:pt>
                <c:pt idx="638">
                  <c:v>383.68216027874598</c:v>
                </c:pt>
                <c:pt idx="639">
                  <c:v>379.10873071179702</c:v>
                </c:pt>
                <c:pt idx="640">
                  <c:v>375.661682429069</c:v>
                </c:pt>
                <c:pt idx="641">
                  <c:v>370.54066699850699</c:v>
                </c:pt>
                <c:pt idx="642">
                  <c:v>367.16784469885499</c:v>
                </c:pt>
                <c:pt idx="643">
                  <c:v>364.84011946241901</c:v>
                </c:pt>
                <c:pt idx="644">
                  <c:v>361.05580886012899</c:v>
                </c:pt>
                <c:pt idx="645">
                  <c:v>357.43002488800403</c:v>
                </c:pt>
                <c:pt idx="646">
                  <c:v>354.357142857143</c:v>
                </c:pt>
                <c:pt idx="647">
                  <c:v>350.56151319064202</c:v>
                </c:pt>
                <c:pt idx="648">
                  <c:v>346.686381284221</c:v>
                </c:pt>
                <c:pt idx="649">
                  <c:v>344.13146839223498</c:v>
                </c:pt>
                <c:pt idx="650">
                  <c:v>341.46377302140399</c:v>
                </c:pt>
                <c:pt idx="651">
                  <c:v>339.43735191637597</c:v>
                </c:pt>
                <c:pt idx="652">
                  <c:v>337.85537083125899</c:v>
                </c:pt>
                <c:pt idx="653">
                  <c:v>336.46536585365902</c:v>
                </c:pt>
                <c:pt idx="654">
                  <c:v>334.172105525137</c:v>
                </c:pt>
                <c:pt idx="655">
                  <c:v>329.60997511199599</c:v>
                </c:pt>
                <c:pt idx="656">
                  <c:v>323.23902439024403</c:v>
                </c:pt>
                <c:pt idx="657">
                  <c:v>315.69807864609299</c:v>
                </c:pt>
                <c:pt idx="658">
                  <c:v>307.37832752613201</c:v>
                </c:pt>
                <c:pt idx="659">
                  <c:v>298.35022399203598</c:v>
                </c:pt>
                <c:pt idx="660">
                  <c:v>289.95247386759598</c:v>
                </c:pt>
                <c:pt idx="661">
                  <c:v>282.625385764062</c:v>
                </c:pt>
                <c:pt idx="662">
                  <c:v>274.93797909407698</c:v>
                </c:pt>
                <c:pt idx="663">
                  <c:v>267.203782976605</c:v>
                </c:pt>
                <c:pt idx="664">
                  <c:v>259.137879542061</c:v>
                </c:pt>
                <c:pt idx="665">
                  <c:v>253.23325037332</c:v>
                </c:pt>
                <c:pt idx="666">
                  <c:v>249.489547038328</c:v>
                </c:pt>
                <c:pt idx="667">
                  <c:v>245.99191637630699</c:v>
                </c:pt>
                <c:pt idx="668">
                  <c:v>241.212543554007</c:v>
                </c:pt>
                <c:pt idx="669">
                  <c:v>235.14510701841701</c:v>
                </c:pt>
                <c:pt idx="670">
                  <c:v>230.29248382279701</c:v>
                </c:pt>
                <c:pt idx="671">
                  <c:v>224.47183673469399</c:v>
                </c:pt>
                <c:pt idx="672">
                  <c:v>217.983524141364</c:v>
                </c:pt>
                <c:pt idx="673">
                  <c:v>211.39161772025901</c:v>
                </c:pt>
                <c:pt idx="674">
                  <c:v>204.21712294674001</c:v>
                </c:pt>
                <c:pt idx="675">
                  <c:v>198.567745146839</c:v>
                </c:pt>
                <c:pt idx="676">
                  <c:v>192.35133897461401</c:v>
                </c:pt>
                <c:pt idx="677">
                  <c:v>186.48800398208101</c:v>
                </c:pt>
                <c:pt idx="678">
                  <c:v>181.87293180686899</c:v>
                </c:pt>
                <c:pt idx="679">
                  <c:v>177.02071677451499</c:v>
                </c:pt>
                <c:pt idx="680">
                  <c:v>172.82010950721801</c:v>
                </c:pt>
                <c:pt idx="681">
                  <c:v>167.83024390243901</c:v>
                </c:pt>
                <c:pt idx="682">
                  <c:v>162.47658536585399</c:v>
                </c:pt>
                <c:pt idx="683">
                  <c:v>156.887964161274</c:v>
                </c:pt>
                <c:pt idx="684">
                  <c:v>151.024091587855</c:v>
                </c:pt>
                <c:pt idx="685">
                  <c:v>145.242618218019</c:v>
                </c:pt>
                <c:pt idx="686">
                  <c:v>139.31838725734201</c:v>
                </c:pt>
                <c:pt idx="687">
                  <c:v>132.87727227476401</c:v>
                </c:pt>
                <c:pt idx="688">
                  <c:v>126.195082130413</c:v>
                </c:pt>
                <c:pt idx="689">
                  <c:v>120.07763066202099</c:v>
                </c:pt>
                <c:pt idx="690">
                  <c:v>114.50741662518701</c:v>
                </c:pt>
                <c:pt idx="691">
                  <c:v>109.578656047785</c:v>
                </c:pt>
                <c:pt idx="692">
                  <c:v>104.766540567447</c:v>
                </c:pt>
                <c:pt idx="693">
                  <c:v>100.608013937282</c:v>
                </c:pt>
                <c:pt idx="694">
                  <c:v>96.8129019412643</c:v>
                </c:pt>
                <c:pt idx="695">
                  <c:v>93.171846689895503</c:v>
                </c:pt>
                <c:pt idx="696">
                  <c:v>89.545206570433095</c:v>
                </c:pt>
                <c:pt idx="697">
                  <c:v>85.718078646092593</c:v>
                </c:pt>
                <c:pt idx="698">
                  <c:v>82.814285714285703</c:v>
                </c:pt>
                <c:pt idx="699">
                  <c:v>80.429626679940299</c:v>
                </c:pt>
                <c:pt idx="700">
                  <c:v>78.311677451468398</c:v>
                </c:pt>
                <c:pt idx="701">
                  <c:v>76.022468889994997</c:v>
                </c:pt>
                <c:pt idx="702">
                  <c:v>73.273797909407705</c:v>
                </c:pt>
                <c:pt idx="703">
                  <c:v>71.079034345445507</c:v>
                </c:pt>
                <c:pt idx="704">
                  <c:v>68.556973618715801</c:v>
                </c:pt>
                <c:pt idx="705">
                  <c:v>65.882150323544096</c:v>
                </c:pt>
                <c:pt idx="706">
                  <c:v>63.351996017919397</c:v>
                </c:pt>
                <c:pt idx="707">
                  <c:v>60.8059631657541</c:v>
                </c:pt>
                <c:pt idx="708">
                  <c:v>58.166162269786</c:v>
                </c:pt>
                <c:pt idx="709">
                  <c:v>55.698775510204101</c:v>
                </c:pt>
                <c:pt idx="710">
                  <c:v>53.285017421602802</c:v>
                </c:pt>
                <c:pt idx="711">
                  <c:v>51.345694375311098</c:v>
                </c:pt>
                <c:pt idx="712">
                  <c:v>49.008083623693402</c:v>
                </c:pt>
                <c:pt idx="713">
                  <c:v>46.634544549527099</c:v>
                </c:pt>
                <c:pt idx="714">
                  <c:v>44.882548531607803</c:v>
                </c:pt>
                <c:pt idx="715">
                  <c:v>43.646729716276802</c:v>
                </c:pt>
                <c:pt idx="716">
                  <c:v>42.660627177700398</c:v>
                </c:pt>
                <c:pt idx="717">
                  <c:v>41.582896963663501</c:v>
                </c:pt>
                <c:pt idx="718">
                  <c:v>41.019761075161803</c:v>
                </c:pt>
                <c:pt idx="719">
                  <c:v>41.599333001493299</c:v>
                </c:pt>
              </c:numCache>
            </c:numRef>
          </c:yVal>
          <c:smooth val="1"/>
          <c:extLst>
            <c:ext xmlns:c16="http://schemas.microsoft.com/office/drawing/2014/chart" uri="{C3380CC4-5D6E-409C-BE32-E72D297353CC}">
              <c16:uniqueId val="{00000000-6B14-457A-A923-1CACF1E7C77E}"/>
            </c:ext>
          </c:extLst>
        </c:ser>
        <c:ser>
          <c:idx val="1"/>
          <c:order val="1"/>
          <c:tx>
            <c:v>5500</c:v>
          </c:tx>
          <c:spPr>
            <a:ln w="19080" cap="rnd">
              <a:solidFill>
                <a:srgbClr val="FFC000"/>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xVal>
            <c:numRef>
              <c:f>comparison!$P$3:$P$722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comparison!$R$3:$R$722</c:f>
              <c:numCache>
                <c:formatCode>General</c:formatCode>
                <c:ptCount val="720"/>
                <c:pt idx="0">
                  <c:v>38.781324041811899</c:v>
                </c:pt>
                <c:pt idx="1">
                  <c:v>38.038148332503702</c:v>
                </c:pt>
                <c:pt idx="2">
                  <c:v>36.584131408661001</c:v>
                </c:pt>
                <c:pt idx="3">
                  <c:v>35.7044798407168</c:v>
                </c:pt>
                <c:pt idx="4">
                  <c:v>35.5505226480836</c:v>
                </c:pt>
                <c:pt idx="5">
                  <c:v>35.390323544051803</c:v>
                </c:pt>
                <c:pt idx="6">
                  <c:v>34.188511697361903</c:v>
                </c:pt>
                <c:pt idx="7">
                  <c:v>32.730313588850201</c:v>
                </c:pt>
                <c:pt idx="8">
                  <c:v>31.243693379790901</c:v>
                </c:pt>
                <c:pt idx="9">
                  <c:v>29.7509208561473</c:v>
                </c:pt>
                <c:pt idx="10">
                  <c:v>28.599303135888501</c:v>
                </c:pt>
                <c:pt idx="11">
                  <c:v>28.616286709805902</c:v>
                </c:pt>
                <c:pt idx="12">
                  <c:v>29.776067695370799</c:v>
                </c:pt>
                <c:pt idx="13">
                  <c:v>31.111090094574401</c:v>
                </c:pt>
                <c:pt idx="14">
                  <c:v>31.862877053260299</c:v>
                </c:pt>
                <c:pt idx="15">
                  <c:v>32.438705823792901</c:v>
                </c:pt>
                <c:pt idx="16">
                  <c:v>32.856346441015397</c:v>
                </c:pt>
                <c:pt idx="17">
                  <c:v>32.797969138875096</c:v>
                </c:pt>
                <c:pt idx="18">
                  <c:v>32.066968641114997</c:v>
                </c:pt>
                <c:pt idx="19">
                  <c:v>30.928889995022399</c:v>
                </c:pt>
                <c:pt idx="20">
                  <c:v>29.339611747137901</c:v>
                </c:pt>
                <c:pt idx="21">
                  <c:v>28.155978098556499</c:v>
                </c:pt>
                <c:pt idx="22">
                  <c:v>27.4123942259831</c:v>
                </c:pt>
                <c:pt idx="23">
                  <c:v>27.206431060229001</c:v>
                </c:pt>
                <c:pt idx="24">
                  <c:v>27.401811846689899</c:v>
                </c:pt>
                <c:pt idx="25">
                  <c:v>27.718466898954699</c:v>
                </c:pt>
                <c:pt idx="26">
                  <c:v>28.8102737680438</c:v>
                </c:pt>
                <c:pt idx="27">
                  <c:v>30.148979591836699</c:v>
                </c:pt>
                <c:pt idx="28">
                  <c:v>31.684818317570901</c:v>
                </c:pt>
                <c:pt idx="29">
                  <c:v>32.788432055749098</c:v>
                </c:pt>
                <c:pt idx="30">
                  <c:v>33.855002488800402</c:v>
                </c:pt>
                <c:pt idx="31">
                  <c:v>34.576933797909398</c:v>
                </c:pt>
                <c:pt idx="32">
                  <c:v>35.157670482827299</c:v>
                </c:pt>
                <c:pt idx="33">
                  <c:v>35.817700348432098</c:v>
                </c:pt>
                <c:pt idx="34">
                  <c:v>36.641065206570403</c:v>
                </c:pt>
                <c:pt idx="35">
                  <c:v>37.985226480836197</c:v>
                </c:pt>
                <c:pt idx="36">
                  <c:v>38.934534594325498</c:v>
                </c:pt>
                <c:pt idx="37">
                  <c:v>39.626341463414597</c:v>
                </c:pt>
                <c:pt idx="38">
                  <c:v>40.596027874564498</c:v>
                </c:pt>
                <c:pt idx="39">
                  <c:v>40.911000497760099</c:v>
                </c:pt>
                <c:pt idx="40">
                  <c:v>40.513887506221998</c:v>
                </c:pt>
                <c:pt idx="41">
                  <c:v>40.3554902936785</c:v>
                </c:pt>
                <c:pt idx="42">
                  <c:v>39.933419611747098</c:v>
                </c:pt>
                <c:pt idx="43">
                  <c:v>38.913688402190203</c:v>
                </c:pt>
                <c:pt idx="44">
                  <c:v>39.759163763066198</c:v>
                </c:pt>
                <c:pt idx="45">
                  <c:v>41.620696864111501</c:v>
                </c:pt>
                <c:pt idx="46">
                  <c:v>41.350223992035801</c:v>
                </c:pt>
                <c:pt idx="47">
                  <c:v>40.4339671478347</c:v>
                </c:pt>
                <c:pt idx="48">
                  <c:v>41.364708810353399</c:v>
                </c:pt>
                <c:pt idx="49">
                  <c:v>42.679512195122001</c:v>
                </c:pt>
                <c:pt idx="50">
                  <c:v>47.206769537083098</c:v>
                </c:pt>
                <c:pt idx="51">
                  <c:v>50.873997013439499</c:v>
                </c:pt>
                <c:pt idx="52">
                  <c:v>52.7987456445993</c:v>
                </c:pt>
                <c:pt idx="53">
                  <c:v>55.457999004479802</c:v>
                </c:pt>
                <c:pt idx="54">
                  <c:v>54.395749128919903</c:v>
                </c:pt>
                <c:pt idx="55">
                  <c:v>52.517122946739697</c:v>
                </c:pt>
                <c:pt idx="56">
                  <c:v>51.533101045296199</c:v>
                </c:pt>
                <c:pt idx="57">
                  <c:v>52.5671478347437</c:v>
                </c:pt>
                <c:pt idx="58">
                  <c:v>53.909407665505199</c:v>
                </c:pt>
                <c:pt idx="59">
                  <c:v>54.950562468889999</c:v>
                </c:pt>
                <c:pt idx="60">
                  <c:v>59.374285714285698</c:v>
                </c:pt>
                <c:pt idx="61">
                  <c:v>65.752115480338503</c:v>
                </c:pt>
                <c:pt idx="62">
                  <c:v>72.689686411149793</c:v>
                </c:pt>
                <c:pt idx="63">
                  <c:v>76.096605276256795</c:v>
                </c:pt>
                <c:pt idx="64">
                  <c:v>78.8857142857143</c:v>
                </c:pt>
                <c:pt idx="65">
                  <c:v>80.484081632653101</c:v>
                </c:pt>
                <c:pt idx="66">
                  <c:v>79.538785465405695</c:v>
                </c:pt>
                <c:pt idx="67">
                  <c:v>77.203305126928797</c:v>
                </c:pt>
                <c:pt idx="68">
                  <c:v>77.180846192135405</c:v>
                </c:pt>
                <c:pt idx="69">
                  <c:v>77.679303135888503</c:v>
                </c:pt>
                <c:pt idx="70">
                  <c:v>77.168063713290195</c:v>
                </c:pt>
                <c:pt idx="71">
                  <c:v>75.584947735191705</c:v>
                </c:pt>
                <c:pt idx="72">
                  <c:v>75.729497262319597</c:v>
                </c:pt>
                <c:pt idx="73">
                  <c:v>76.245057242409203</c:v>
                </c:pt>
                <c:pt idx="74">
                  <c:v>78.628919860627207</c:v>
                </c:pt>
                <c:pt idx="75">
                  <c:v>82.549825783972096</c:v>
                </c:pt>
                <c:pt idx="76">
                  <c:v>86.125335988053806</c:v>
                </c:pt>
                <c:pt idx="77">
                  <c:v>88.882677949228494</c:v>
                </c:pt>
                <c:pt idx="78">
                  <c:v>93.931896465903407</c:v>
                </c:pt>
                <c:pt idx="79">
                  <c:v>99.329616724738699</c:v>
                </c:pt>
                <c:pt idx="80">
                  <c:v>105.07368840219</c:v>
                </c:pt>
                <c:pt idx="81">
                  <c:v>110.00290691886499</c:v>
                </c:pt>
                <c:pt idx="82">
                  <c:v>115.03275261324001</c:v>
                </c:pt>
                <c:pt idx="83">
                  <c:v>118.207585863614</c:v>
                </c:pt>
                <c:pt idx="84">
                  <c:v>120.680039820806</c:v>
                </c:pt>
                <c:pt idx="85">
                  <c:v>121.917262319562</c:v>
                </c:pt>
                <c:pt idx="86">
                  <c:v>124.658765555003</c:v>
                </c:pt>
                <c:pt idx="87">
                  <c:v>128.19100049776</c:v>
                </c:pt>
                <c:pt idx="88">
                  <c:v>130.197023394724</c:v>
                </c:pt>
                <c:pt idx="89">
                  <c:v>131.940666998507</c:v>
                </c:pt>
                <c:pt idx="90">
                  <c:v>135.54956694873101</c:v>
                </c:pt>
                <c:pt idx="91">
                  <c:v>140.55874564459899</c:v>
                </c:pt>
                <c:pt idx="92">
                  <c:v>143.436973618716</c:v>
                </c:pt>
                <c:pt idx="93">
                  <c:v>145.21941264310601</c:v>
                </c:pt>
                <c:pt idx="94">
                  <c:v>143.33075161772001</c:v>
                </c:pt>
                <c:pt idx="95">
                  <c:v>141.908929815829</c:v>
                </c:pt>
                <c:pt idx="96">
                  <c:v>142.426421105027</c:v>
                </c:pt>
                <c:pt idx="97">
                  <c:v>147.568641114983</c:v>
                </c:pt>
                <c:pt idx="98">
                  <c:v>156.314385266302</c:v>
                </c:pt>
                <c:pt idx="99">
                  <c:v>164.60535589845699</c:v>
                </c:pt>
                <c:pt idx="100">
                  <c:v>170.91846689895499</c:v>
                </c:pt>
                <c:pt idx="101">
                  <c:v>178.83485316077699</c:v>
                </c:pt>
                <c:pt idx="102">
                  <c:v>184.70681931309099</c:v>
                </c:pt>
                <c:pt idx="103">
                  <c:v>190.33230462916899</c:v>
                </c:pt>
                <c:pt idx="104">
                  <c:v>193.501881533101</c:v>
                </c:pt>
                <c:pt idx="105">
                  <c:v>196.99517172722801</c:v>
                </c:pt>
                <c:pt idx="106">
                  <c:v>201.14130413140899</c:v>
                </c:pt>
                <c:pt idx="107">
                  <c:v>204.011816824291</c:v>
                </c:pt>
                <c:pt idx="108">
                  <c:v>207.866829268293</c:v>
                </c:pt>
                <c:pt idx="109">
                  <c:v>209.750243902439</c:v>
                </c:pt>
                <c:pt idx="110">
                  <c:v>206.96996515679399</c:v>
                </c:pt>
                <c:pt idx="111">
                  <c:v>202.066530612245</c:v>
                </c:pt>
                <c:pt idx="112">
                  <c:v>197.036007964161</c:v>
                </c:pt>
                <c:pt idx="113">
                  <c:v>191.86277750124401</c:v>
                </c:pt>
                <c:pt idx="114">
                  <c:v>185.87348929815801</c:v>
                </c:pt>
                <c:pt idx="115">
                  <c:v>180.78504728720799</c:v>
                </c:pt>
                <c:pt idx="116">
                  <c:v>181.15140866102499</c:v>
                </c:pt>
                <c:pt idx="117">
                  <c:v>184.299850671976</c:v>
                </c:pt>
                <c:pt idx="118">
                  <c:v>187.09965156794399</c:v>
                </c:pt>
                <c:pt idx="119">
                  <c:v>189.54241911398699</c:v>
                </c:pt>
                <c:pt idx="120">
                  <c:v>194.13658536585399</c:v>
                </c:pt>
                <c:pt idx="121">
                  <c:v>199.479004479841</c:v>
                </c:pt>
                <c:pt idx="122">
                  <c:v>207.04716774514699</c:v>
                </c:pt>
                <c:pt idx="123">
                  <c:v>215.40474863116</c:v>
                </c:pt>
                <c:pt idx="124">
                  <c:v>224.93895470383299</c:v>
                </c:pt>
                <c:pt idx="125">
                  <c:v>236.040467894475</c:v>
                </c:pt>
                <c:pt idx="126">
                  <c:v>249.482568442011</c:v>
                </c:pt>
                <c:pt idx="127">
                  <c:v>263.42160278745598</c:v>
                </c:pt>
                <c:pt idx="128">
                  <c:v>277.86046789447499</c:v>
                </c:pt>
                <c:pt idx="129">
                  <c:v>292.04030861124897</c:v>
                </c:pt>
                <c:pt idx="130">
                  <c:v>305.94262817322101</c:v>
                </c:pt>
                <c:pt idx="131">
                  <c:v>316.10747635639598</c:v>
                </c:pt>
                <c:pt idx="132">
                  <c:v>323.22687904430097</c:v>
                </c:pt>
                <c:pt idx="133">
                  <c:v>324.533519163763</c:v>
                </c:pt>
                <c:pt idx="134">
                  <c:v>323.83908412145399</c:v>
                </c:pt>
                <c:pt idx="135">
                  <c:v>325.84775510204099</c:v>
                </c:pt>
                <c:pt idx="136">
                  <c:v>328.60893977103001</c:v>
                </c:pt>
                <c:pt idx="137">
                  <c:v>333.72922847187698</c:v>
                </c:pt>
                <c:pt idx="138">
                  <c:v>341.63116973618702</c:v>
                </c:pt>
                <c:pt idx="139">
                  <c:v>349.56501742160299</c:v>
                </c:pt>
                <c:pt idx="140">
                  <c:v>357.51163763066199</c:v>
                </c:pt>
                <c:pt idx="141">
                  <c:v>363.86227974116503</c:v>
                </c:pt>
                <c:pt idx="142">
                  <c:v>368.99163763066201</c:v>
                </c:pt>
                <c:pt idx="143">
                  <c:v>372.48561473369801</c:v>
                </c:pt>
                <c:pt idx="144">
                  <c:v>373.50707814833299</c:v>
                </c:pt>
                <c:pt idx="145">
                  <c:v>372.84836236933802</c:v>
                </c:pt>
                <c:pt idx="146">
                  <c:v>372.54106520657001</c:v>
                </c:pt>
                <c:pt idx="147">
                  <c:v>372.59918367346899</c:v>
                </c:pt>
                <c:pt idx="148">
                  <c:v>374.26181184669002</c:v>
                </c:pt>
                <c:pt idx="149">
                  <c:v>377.147665505227</c:v>
                </c:pt>
                <c:pt idx="150">
                  <c:v>383.753111000498</c:v>
                </c:pt>
                <c:pt idx="151">
                  <c:v>389.09089099054302</c:v>
                </c:pt>
                <c:pt idx="152">
                  <c:v>394.84528621204601</c:v>
                </c:pt>
                <c:pt idx="153">
                  <c:v>403.10389248382302</c:v>
                </c:pt>
                <c:pt idx="154">
                  <c:v>410.93200597312102</c:v>
                </c:pt>
                <c:pt idx="155">
                  <c:v>420.88153310104502</c:v>
                </c:pt>
                <c:pt idx="156">
                  <c:v>429.55435540069698</c:v>
                </c:pt>
                <c:pt idx="157">
                  <c:v>439.07384768541601</c:v>
                </c:pt>
                <c:pt idx="158">
                  <c:v>448.58114484818299</c:v>
                </c:pt>
                <c:pt idx="159">
                  <c:v>457.65702339472398</c:v>
                </c:pt>
                <c:pt idx="160">
                  <c:v>464.58528621204601</c:v>
                </c:pt>
                <c:pt idx="161">
                  <c:v>468.48297660527601</c:v>
                </c:pt>
                <c:pt idx="162">
                  <c:v>470.64171229467399</c:v>
                </c:pt>
                <c:pt idx="163">
                  <c:v>474.47117969138901</c:v>
                </c:pt>
                <c:pt idx="164">
                  <c:v>478.68670980587399</c:v>
                </c:pt>
                <c:pt idx="165">
                  <c:v>479.85927327028401</c:v>
                </c:pt>
                <c:pt idx="166">
                  <c:v>478.384897959184</c:v>
                </c:pt>
                <c:pt idx="167">
                  <c:v>475.55135888501701</c:v>
                </c:pt>
                <c:pt idx="168">
                  <c:v>472.242906918865</c:v>
                </c:pt>
                <c:pt idx="169">
                  <c:v>467.13601791936298</c:v>
                </c:pt>
                <c:pt idx="170">
                  <c:v>462.408262817322</c:v>
                </c:pt>
                <c:pt idx="171">
                  <c:v>460.65943255350902</c:v>
                </c:pt>
                <c:pt idx="172">
                  <c:v>461.91978098556501</c:v>
                </c:pt>
                <c:pt idx="173">
                  <c:v>464.434454952713</c:v>
                </c:pt>
                <c:pt idx="174">
                  <c:v>471.26512692882</c:v>
                </c:pt>
                <c:pt idx="175">
                  <c:v>482.40734693877602</c:v>
                </c:pt>
                <c:pt idx="176">
                  <c:v>494.823842707815</c:v>
                </c:pt>
                <c:pt idx="177">
                  <c:v>504.15179691388698</c:v>
                </c:pt>
                <c:pt idx="178">
                  <c:v>514.31160776505703</c:v>
                </c:pt>
                <c:pt idx="179">
                  <c:v>527.47063215530102</c:v>
                </c:pt>
                <c:pt idx="180">
                  <c:v>540.59623693379797</c:v>
                </c:pt>
                <c:pt idx="181">
                  <c:v>551.030114484818</c:v>
                </c:pt>
                <c:pt idx="182">
                  <c:v>560.98789447486297</c:v>
                </c:pt>
                <c:pt idx="183">
                  <c:v>570.00553509208601</c:v>
                </c:pt>
                <c:pt idx="184">
                  <c:v>576.349885515182</c:v>
                </c:pt>
                <c:pt idx="185">
                  <c:v>580.02184171229499</c:v>
                </c:pt>
                <c:pt idx="186">
                  <c:v>582.76593330014896</c:v>
                </c:pt>
                <c:pt idx="187">
                  <c:v>583.69878546540599</c:v>
                </c:pt>
                <c:pt idx="188">
                  <c:v>582.40168242906896</c:v>
                </c:pt>
                <c:pt idx="189">
                  <c:v>577.12804380288696</c:v>
                </c:pt>
                <c:pt idx="190">
                  <c:v>571.38898954703802</c:v>
                </c:pt>
                <c:pt idx="191">
                  <c:v>566.46206072672999</c:v>
                </c:pt>
                <c:pt idx="192">
                  <c:v>564.95848680935796</c:v>
                </c:pt>
                <c:pt idx="193">
                  <c:v>562.52663016426095</c:v>
                </c:pt>
                <c:pt idx="194">
                  <c:v>559.628222996516</c:v>
                </c:pt>
                <c:pt idx="195">
                  <c:v>559.26044798407202</c:v>
                </c:pt>
                <c:pt idx="196">
                  <c:v>560.55032354405205</c:v>
                </c:pt>
                <c:pt idx="197">
                  <c:v>560.50403185664504</c:v>
                </c:pt>
                <c:pt idx="198">
                  <c:v>558.24290691886495</c:v>
                </c:pt>
                <c:pt idx="199">
                  <c:v>556.77894474863103</c:v>
                </c:pt>
                <c:pt idx="200">
                  <c:v>556.13339970134405</c:v>
                </c:pt>
                <c:pt idx="201">
                  <c:v>555.42144350423098</c:v>
                </c:pt>
                <c:pt idx="202">
                  <c:v>554.65588850174197</c:v>
                </c:pt>
                <c:pt idx="203">
                  <c:v>552.986520657043</c:v>
                </c:pt>
                <c:pt idx="204">
                  <c:v>553.37456445992996</c:v>
                </c:pt>
                <c:pt idx="205">
                  <c:v>555.81742160278804</c:v>
                </c:pt>
                <c:pt idx="206">
                  <c:v>559.86321553011499</c:v>
                </c:pt>
                <c:pt idx="207">
                  <c:v>565.10284718765604</c:v>
                </c:pt>
                <c:pt idx="208">
                  <c:v>572.336844201095</c:v>
                </c:pt>
                <c:pt idx="209">
                  <c:v>582.38120457939306</c:v>
                </c:pt>
                <c:pt idx="210">
                  <c:v>595.23444499751099</c:v>
                </c:pt>
                <c:pt idx="211">
                  <c:v>608.758745644599</c:v>
                </c:pt>
                <c:pt idx="212">
                  <c:v>622.52629168740702</c:v>
                </c:pt>
                <c:pt idx="213">
                  <c:v>634.905704330513</c:v>
                </c:pt>
                <c:pt idx="214">
                  <c:v>646.28670980587401</c:v>
                </c:pt>
                <c:pt idx="215">
                  <c:v>655.45839721254401</c:v>
                </c:pt>
                <c:pt idx="216">
                  <c:v>664.05798904927804</c:v>
                </c:pt>
                <c:pt idx="217">
                  <c:v>669.25284221005495</c:v>
                </c:pt>
                <c:pt idx="218">
                  <c:v>671.88916874066695</c:v>
                </c:pt>
                <c:pt idx="219">
                  <c:v>671.18658038825299</c:v>
                </c:pt>
                <c:pt idx="220">
                  <c:v>668.77598805375806</c:v>
                </c:pt>
                <c:pt idx="221">
                  <c:v>664.29365853658499</c:v>
                </c:pt>
                <c:pt idx="222">
                  <c:v>658.54689895470403</c:v>
                </c:pt>
                <c:pt idx="223">
                  <c:v>651.58548531607801</c:v>
                </c:pt>
                <c:pt idx="224">
                  <c:v>644.18411149825795</c:v>
                </c:pt>
                <c:pt idx="225">
                  <c:v>638.331428571429</c:v>
                </c:pt>
                <c:pt idx="226">
                  <c:v>635.16264808362405</c:v>
                </c:pt>
                <c:pt idx="227">
                  <c:v>635.83665505226497</c:v>
                </c:pt>
                <c:pt idx="228">
                  <c:v>636.38920856147297</c:v>
                </c:pt>
                <c:pt idx="229">
                  <c:v>636.83528123444501</c:v>
                </c:pt>
                <c:pt idx="230">
                  <c:v>638.68874066699902</c:v>
                </c:pt>
                <c:pt idx="231">
                  <c:v>640.43259333001504</c:v>
                </c:pt>
                <c:pt idx="232">
                  <c:v>638.24625186660001</c:v>
                </c:pt>
                <c:pt idx="233">
                  <c:v>633.34079641612698</c:v>
                </c:pt>
                <c:pt idx="234">
                  <c:v>629.12995520159302</c:v>
                </c:pt>
                <c:pt idx="235">
                  <c:v>622.998148332504</c:v>
                </c:pt>
                <c:pt idx="236">
                  <c:v>616.45831757093094</c:v>
                </c:pt>
                <c:pt idx="237">
                  <c:v>615.38971627675505</c:v>
                </c:pt>
                <c:pt idx="238">
                  <c:v>618.22534594325498</c:v>
                </c:pt>
                <c:pt idx="239">
                  <c:v>619.07277252364395</c:v>
                </c:pt>
                <c:pt idx="240">
                  <c:v>615.84439024390304</c:v>
                </c:pt>
                <c:pt idx="241">
                  <c:v>607.535211548034</c:v>
                </c:pt>
                <c:pt idx="242">
                  <c:v>612.32613240418095</c:v>
                </c:pt>
                <c:pt idx="243">
                  <c:v>620.78098556495797</c:v>
                </c:pt>
                <c:pt idx="244">
                  <c:v>628.96886012941798</c:v>
                </c:pt>
                <c:pt idx="245">
                  <c:v>636.55731209556996</c:v>
                </c:pt>
                <c:pt idx="246">
                  <c:v>639.39106022896999</c:v>
                </c:pt>
                <c:pt idx="247">
                  <c:v>641.01933300149301</c:v>
                </c:pt>
                <c:pt idx="248">
                  <c:v>643.49324041811894</c:v>
                </c:pt>
                <c:pt idx="249">
                  <c:v>649.09265306122495</c:v>
                </c:pt>
                <c:pt idx="250">
                  <c:v>655.46025883524101</c:v>
                </c:pt>
                <c:pt idx="251">
                  <c:v>661.52</c:v>
                </c:pt>
                <c:pt idx="252">
                  <c:v>658.843215530115</c:v>
                </c:pt>
                <c:pt idx="253">
                  <c:v>652.12652065704299</c:v>
                </c:pt>
                <c:pt idx="254">
                  <c:v>647.62375311100004</c:v>
                </c:pt>
                <c:pt idx="255">
                  <c:v>652.52667994026899</c:v>
                </c:pt>
                <c:pt idx="256">
                  <c:v>649.29933300149298</c:v>
                </c:pt>
                <c:pt idx="257">
                  <c:v>650.61304131408701</c:v>
                </c:pt>
                <c:pt idx="258">
                  <c:v>656.94058735689396</c:v>
                </c:pt>
                <c:pt idx="259">
                  <c:v>657.45419611747104</c:v>
                </c:pt>
                <c:pt idx="260">
                  <c:v>653.22807366849202</c:v>
                </c:pt>
                <c:pt idx="261">
                  <c:v>650.37007466401201</c:v>
                </c:pt>
                <c:pt idx="262">
                  <c:v>649.14709805873599</c:v>
                </c:pt>
                <c:pt idx="263">
                  <c:v>651.51846689895501</c:v>
                </c:pt>
                <c:pt idx="264">
                  <c:v>653.02802389248404</c:v>
                </c:pt>
                <c:pt idx="265">
                  <c:v>655.11773021403701</c:v>
                </c:pt>
                <c:pt idx="266">
                  <c:v>656.95607765057298</c:v>
                </c:pt>
                <c:pt idx="267">
                  <c:v>657.382130413141</c:v>
                </c:pt>
                <c:pt idx="268">
                  <c:v>658.93077152812305</c:v>
                </c:pt>
                <c:pt idx="269">
                  <c:v>659.37789945246402</c:v>
                </c:pt>
                <c:pt idx="270">
                  <c:v>661.13899452463897</c:v>
                </c:pt>
                <c:pt idx="271">
                  <c:v>664.19830761572905</c:v>
                </c:pt>
                <c:pt idx="272">
                  <c:v>670.29289198606295</c:v>
                </c:pt>
                <c:pt idx="273">
                  <c:v>674.93333997013406</c:v>
                </c:pt>
                <c:pt idx="274">
                  <c:v>676.35631657541103</c:v>
                </c:pt>
                <c:pt idx="275">
                  <c:v>676.92870084619199</c:v>
                </c:pt>
                <c:pt idx="276">
                  <c:v>676.44987555998</c:v>
                </c:pt>
                <c:pt idx="277">
                  <c:v>676.89652563464404</c:v>
                </c:pt>
                <c:pt idx="278">
                  <c:v>679.41219512195096</c:v>
                </c:pt>
                <c:pt idx="279">
                  <c:v>683.38715778994504</c:v>
                </c:pt>
                <c:pt idx="280">
                  <c:v>687.39578894972601</c:v>
                </c:pt>
                <c:pt idx="281">
                  <c:v>692.56087605773996</c:v>
                </c:pt>
                <c:pt idx="282">
                  <c:v>699.87146839223499</c:v>
                </c:pt>
                <c:pt idx="283">
                  <c:v>706.18506719761103</c:v>
                </c:pt>
                <c:pt idx="284">
                  <c:v>711.67872573419595</c:v>
                </c:pt>
                <c:pt idx="285">
                  <c:v>715.50329517172702</c:v>
                </c:pt>
                <c:pt idx="286">
                  <c:v>720.72996515679404</c:v>
                </c:pt>
                <c:pt idx="287">
                  <c:v>728.88617222498794</c:v>
                </c:pt>
                <c:pt idx="288">
                  <c:v>738.76974614235905</c:v>
                </c:pt>
                <c:pt idx="289">
                  <c:v>746.85126928820296</c:v>
                </c:pt>
                <c:pt idx="290">
                  <c:v>752.43771030363405</c:v>
                </c:pt>
                <c:pt idx="291">
                  <c:v>756.16850174215995</c:v>
                </c:pt>
                <c:pt idx="292">
                  <c:v>761.21501244400201</c:v>
                </c:pt>
                <c:pt idx="293">
                  <c:v>768.32135390741598</c:v>
                </c:pt>
                <c:pt idx="294">
                  <c:v>775.36665007466399</c:v>
                </c:pt>
                <c:pt idx="295">
                  <c:v>781.10604280736698</c:v>
                </c:pt>
                <c:pt idx="296">
                  <c:v>785.18397212543596</c:v>
                </c:pt>
                <c:pt idx="297">
                  <c:v>787.70269785963205</c:v>
                </c:pt>
                <c:pt idx="298">
                  <c:v>790.85707317073195</c:v>
                </c:pt>
                <c:pt idx="299">
                  <c:v>795.60059731209606</c:v>
                </c:pt>
                <c:pt idx="300">
                  <c:v>801.95512195122001</c:v>
                </c:pt>
                <c:pt idx="301">
                  <c:v>807.72603285216496</c:v>
                </c:pt>
                <c:pt idx="302">
                  <c:v>811.259571926332</c:v>
                </c:pt>
                <c:pt idx="303">
                  <c:v>814.86610253857702</c:v>
                </c:pt>
                <c:pt idx="304">
                  <c:v>822.76276754604305</c:v>
                </c:pt>
                <c:pt idx="305">
                  <c:v>831.20936784469905</c:v>
                </c:pt>
                <c:pt idx="306">
                  <c:v>836.87930313588799</c:v>
                </c:pt>
                <c:pt idx="307">
                  <c:v>839.96904927824801</c:v>
                </c:pt>
                <c:pt idx="308">
                  <c:v>844.37790940766604</c:v>
                </c:pt>
                <c:pt idx="309">
                  <c:v>852.69527127924403</c:v>
                </c:pt>
                <c:pt idx="310">
                  <c:v>861.71492284718795</c:v>
                </c:pt>
                <c:pt idx="311">
                  <c:v>869.26843205574903</c:v>
                </c:pt>
                <c:pt idx="312">
                  <c:v>876.30104529616699</c:v>
                </c:pt>
                <c:pt idx="313">
                  <c:v>883.75410652065705</c:v>
                </c:pt>
                <c:pt idx="314">
                  <c:v>890.58476854156299</c:v>
                </c:pt>
                <c:pt idx="315">
                  <c:v>898.49100049775996</c:v>
                </c:pt>
                <c:pt idx="316">
                  <c:v>906.92400199103997</c:v>
                </c:pt>
                <c:pt idx="317">
                  <c:v>911.17570930811405</c:v>
                </c:pt>
                <c:pt idx="318">
                  <c:v>915.57192633150805</c:v>
                </c:pt>
                <c:pt idx="319">
                  <c:v>926.46544549527096</c:v>
                </c:pt>
                <c:pt idx="320">
                  <c:v>936.41881533101105</c:v>
                </c:pt>
                <c:pt idx="321">
                  <c:v>941.33357889497302</c:v>
                </c:pt>
                <c:pt idx="322">
                  <c:v>949.52167247386797</c:v>
                </c:pt>
                <c:pt idx="323">
                  <c:v>960.55689397710296</c:v>
                </c:pt>
                <c:pt idx="324">
                  <c:v>968.73661523145904</c:v>
                </c:pt>
                <c:pt idx="325">
                  <c:v>981.25675460428101</c:v>
                </c:pt>
                <c:pt idx="326">
                  <c:v>989.39110004977601</c:v>
                </c:pt>
                <c:pt idx="327">
                  <c:v>994.98053758088599</c:v>
                </c:pt>
                <c:pt idx="328">
                  <c:v>1010.56959681434</c:v>
                </c:pt>
                <c:pt idx="329">
                  <c:v>1019.37923344948</c:v>
                </c:pt>
                <c:pt idx="330">
                  <c:v>1027.4225485316099</c:v>
                </c:pt>
                <c:pt idx="331">
                  <c:v>1037.1648183175701</c:v>
                </c:pt>
                <c:pt idx="332">
                  <c:v>1043.5326032852199</c:v>
                </c:pt>
                <c:pt idx="333">
                  <c:v>1057.4871577899501</c:v>
                </c:pt>
                <c:pt idx="334">
                  <c:v>1065.3312493778001</c:v>
                </c:pt>
                <c:pt idx="335">
                  <c:v>1073.7126132404201</c:v>
                </c:pt>
                <c:pt idx="336">
                  <c:v>1084.0841811846699</c:v>
                </c:pt>
                <c:pt idx="337">
                  <c:v>1095.0291488302601</c:v>
                </c:pt>
                <c:pt idx="338">
                  <c:v>1106.99904430065</c:v>
                </c:pt>
                <c:pt idx="339">
                  <c:v>1115.5824788452001</c:v>
                </c:pt>
                <c:pt idx="340">
                  <c:v>1122.8127625684399</c:v>
                </c:pt>
                <c:pt idx="341">
                  <c:v>1135.9337779990001</c:v>
                </c:pt>
                <c:pt idx="342">
                  <c:v>1142.79240418119</c:v>
                </c:pt>
                <c:pt idx="343">
                  <c:v>1153.00958685913</c:v>
                </c:pt>
                <c:pt idx="344">
                  <c:v>1156.44531607765</c:v>
                </c:pt>
                <c:pt idx="345">
                  <c:v>1166.2623792931799</c:v>
                </c:pt>
                <c:pt idx="346">
                  <c:v>1173.64711796914</c:v>
                </c:pt>
                <c:pt idx="347">
                  <c:v>1180.3483623693401</c:v>
                </c:pt>
                <c:pt idx="348">
                  <c:v>1186.1247386759601</c:v>
                </c:pt>
                <c:pt idx="349">
                  <c:v>1190.9721652563501</c:v>
                </c:pt>
                <c:pt idx="350">
                  <c:v>1200.95569935291</c:v>
                </c:pt>
                <c:pt idx="351">
                  <c:v>1206.26460925834</c:v>
                </c:pt>
                <c:pt idx="352">
                  <c:v>1213.7197212543599</c:v>
                </c:pt>
                <c:pt idx="353">
                  <c:v>1219.5938277750099</c:v>
                </c:pt>
                <c:pt idx="354">
                  <c:v>1229.44966650075</c:v>
                </c:pt>
                <c:pt idx="355">
                  <c:v>1240.78554504729</c:v>
                </c:pt>
                <c:pt idx="356">
                  <c:v>1251.5770034843199</c:v>
                </c:pt>
                <c:pt idx="357">
                  <c:v>1268.04164260826</c:v>
                </c:pt>
                <c:pt idx="358">
                  <c:v>1287.7849776007999</c:v>
                </c:pt>
                <c:pt idx="359">
                  <c:v>1313.9988750622199</c:v>
                </c:pt>
                <c:pt idx="360">
                  <c:v>1346.12634146342</c:v>
                </c:pt>
                <c:pt idx="361">
                  <c:v>1385.6139074166299</c:v>
                </c:pt>
                <c:pt idx="362">
                  <c:v>1433.7682229965201</c:v>
                </c:pt>
                <c:pt idx="363">
                  <c:v>1492.5261622697899</c:v>
                </c:pt>
                <c:pt idx="364">
                  <c:v>1561.0452961672499</c:v>
                </c:pt>
                <c:pt idx="365">
                  <c:v>1639.2172623195599</c:v>
                </c:pt>
                <c:pt idx="366">
                  <c:v>1726.43882528621</c:v>
                </c:pt>
                <c:pt idx="367">
                  <c:v>1822.2745644599299</c:v>
                </c:pt>
                <c:pt idx="368">
                  <c:v>1925.1273867595801</c:v>
                </c:pt>
                <c:pt idx="369">
                  <c:v>2033.6275759084101</c:v>
                </c:pt>
                <c:pt idx="370">
                  <c:v>2148.6892981582901</c:v>
                </c:pt>
                <c:pt idx="371">
                  <c:v>2268.0050572424102</c:v>
                </c:pt>
                <c:pt idx="372">
                  <c:v>2389.8647486311602</c:v>
                </c:pt>
                <c:pt idx="373">
                  <c:v>2514.9730114484801</c:v>
                </c:pt>
                <c:pt idx="374">
                  <c:v>2639.8066600298698</c:v>
                </c:pt>
                <c:pt idx="375">
                  <c:v>2765.6149726232002</c:v>
                </c:pt>
                <c:pt idx="376">
                  <c:v>2888.9065206570399</c:v>
                </c:pt>
                <c:pt idx="377">
                  <c:v>3009.8173120955698</c:v>
                </c:pt>
                <c:pt idx="378">
                  <c:v>3125.26432055749</c:v>
                </c:pt>
                <c:pt idx="379">
                  <c:v>3235.7560676953699</c:v>
                </c:pt>
                <c:pt idx="380">
                  <c:v>3339.9166948730699</c:v>
                </c:pt>
                <c:pt idx="381">
                  <c:v>3435.59020408163</c:v>
                </c:pt>
                <c:pt idx="382">
                  <c:v>3523.5025883524099</c:v>
                </c:pt>
                <c:pt idx="383">
                  <c:v>3600.2187058237901</c:v>
                </c:pt>
                <c:pt idx="384">
                  <c:v>3669.4573618715799</c:v>
                </c:pt>
                <c:pt idx="385">
                  <c:v>3726.36989547038</c:v>
                </c:pt>
                <c:pt idx="386">
                  <c:v>3774.98940766551</c:v>
                </c:pt>
                <c:pt idx="387">
                  <c:v>3813.4113987058199</c:v>
                </c:pt>
                <c:pt idx="388">
                  <c:v>3843.23070184171</c:v>
                </c:pt>
                <c:pt idx="389">
                  <c:v>3866.0542160278801</c:v>
                </c:pt>
                <c:pt idx="390">
                  <c:v>3880.23663514186</c:v>
                </c:pt>
                <c:pt idx="391">
                  <c:v>3888.28543554007</c:v>
                </c:pt>
                <c:pt idx="392">
                  <c:v>3890.2389248382301</c:v>
                </c:pt>
                <c:pt idx="393">
                  <c:v>3888.5390443006499</c:v>
                </c:pt>
                <c:pt idx="394">
                  <c:v>3879.8359382777498</c:v>
                </c:pt>
                <c:pt idx="395">
                  <c:v>3869.3210054753599</c:v>
                </c:pt>
                <c:pt idx="396">
                  <c:v>3855.04270781483</c:v>
                </c:pt>
                <c:pt idx="397">
                  <c:v>3839.2623394723701</c:v>
                </c:pt>
                <c:pt idx="398">
                  <c:v>3820.7427874564501</c:v>
                </c:pt>
                <c:pt idx="399">
                  <c:v>3799.68052762568</c:v>
                </c:pt>
                <c:pt idx="400">
                  <c:v>3779.82827277252</c:v>
                </c:pt>
                <c:pt idx="401">
                  <c:v>3757.0860826281701</c:v>
                </c:pt>
                <c:pt idx="402">
                  <c:v>3735.6369138875102</c:v>
                </c:pt>
                <c:pt idx="403">
                  <c:v>3712.0043802886998</c:v>
                </c:pt>
                <c:pt idx="404">
                  <c:v>3687.9901244400198</c:v>
                </c:pt>
                <c:pt idx="405">
                  <c:v>3664.4162867098098</c:v>
                </c:pt>
                <c:pt idx="406">
                  <c:v>3639.2804380288699</c:v>
                </c:pt>
                <c:pt idx="407">
                  <c:v>3615.8843603782998</c:v>
                </c:pt>
                <c:pt idx="408">
                  <c:v>3589.0253359880498</c:v>
                </c:pt>
                <c:pt idx="409">
                  <c:v>3564.54806371329</c:v>
                </c:pt>
                <c:pt idx="410">
                  <c:v>3539.7422000995498</c:v>
                </c:pt>
                <c:pt idx="411">
                  <c:v>3514.3600199103998</c:v>
                </c:pt>
                <c:pt idx="412">
                  <c:v>3489.8094773519201</c:v>
                </c:pt>
                <c:pt idx="413">
                  <c:v>3462.6931309109</c:v>
                </c:pt>
                <c:pt idx="414">
                  <c:v>3437.7551219512202</c:v>
                </c:pt>
                <c:pt idx="415">
                  <c:v>3410.8792234942798</c:v>
                </c:pt>
                <c:pt idx="416">
                  <c:v>3385.4302638128402</c:v>
                </c:pt>
                <c:pt idx="417">
                  <c:v>3360.2306620209101</c:v>
                </c:pt>
                <c:pt idx="418">
                  <c:v>3334.0658237929301</c:v>
                </c:pt>
                <c:pt idx="419">
                  <c:v>3311.67673469388</c:v>
                </c:pt>
                <c:pt idx="420">
                  <c:v>3288.1125435540098</c:v>
                </c:pt>
                <c:pt idx="421">
                  <c:v>3267.0582379293201</c:v>
                </c:pt>
                <c:pt idx="422">
                  <c:v>3247.70132404181</c:v>
                </c:pt>
                <c:pt idx="423">
                  <c:v>3228.9640617222499</c:v>
                </c:pt>
                <c:pt idx="424">
                  <c:v>3211.5756097561002</c:v>
                </c:pt>
                <c:pt idx="425">
                  <c:v>3193.4870084619201</c:v>
                </c:pt>
                <c:pt idx="426">
                  <c:v>3176.4551119960202</c:v>
                </c:pt>
                <c:pt idx="427">
                  <c:v>3157.7265306122499</c:v>
                </c:pt>
                <c:pt idx="428">
                  <c:v>3137.93107018417</c:v>
                </c:pt>
                <c:pt idx="429">
                  <c:v>3116.4242508710799</c:v>
                </c:pt>
                <c:pt idx="430">
                  <c:v>3095.3622299651602</c:v>
                </c:pt>
                <c:pt idx="431">
                  <c:v>3074.58771528124</c:v>
                </c:pt>
                <c:pt idx="432">
                  <c:v>3053.8123344947699</c:v>
                </c:pt>
                <c:pt idx="433">
                  <c:v>3033.0200895968101</c:v>
                </c:pt>
                <c:pt idx="434">
                  <c:v>3014.0383275261302</c:v>
                </c:pt>
                <c:pt idx="435">
                  <c:v>2995.3793927327001</c:v>
                </c:pt>
                <c:pt idx="436">
                  <c:v>2979.2825087107999</c:v>
                </c:pt>
                <c:pt idx="437">
                  <c:v>2963.2731209557001</c:v>
                </c:pt>
                <c:pt idx="438">
                  <c:v>2947.70454952713</c:v>
                </c:pt>
                <c:pt idx="439">
                  <c:v>2930.4525634644101</c:v>
                </c:pt>
                <c:pt idx="440">
                  <c:v>2912.5403583872599</c:v>
                </c:pt>
                <c:pt idx="441">
                  <c:v>2896.6645296167299</c:v>
                </c:pt>
                <c:pt idx="442">
                  <c:v>2880.6118466899002</c:v>
                </c:pt>
                <c:pt idx="443">
                  <c:v>2863.25041314087</c:v>
                </c:pt>
                <c:pt idx="444">
                  <c:v>2846.4694873071198</c:v>
                </c:pt>
                <c:pt idx="445">
                  <c:v>2830.8837829766098</c:v>
                </c:pt>
                <c:pt idx="446">
                  <c:v>2815.3585564957698</c:v>
                </c:pt>
                <c:pt idx="447">
                  <c:v>2802.1831956197102</c:v>
                </c:pt>
                <c:pt idx="448">
                  <c:v>2791.5389845694399</c:v>
                </c:pt>
                <c:pt idx="449">
                  <c:v>2781.0660029865599</c:v>
                </c:pt>
                <c:pt idx="450">
                  <c:v>2772.3368939770999</c:v>
                </c:pt>
                <c:pt idx="451">
                  <c:v>2765.3169437531101</c:v>
                </c:pt>
                <c:pt idx="452">
                  <c:v>2757.1773817819799</c:v>
                </c:pt>
                <c:pt idx="453">
                  <c:v>2745.2589347934299</c:v>
                </c:pt>
                <c:pt idx="454">
                  <c:v>2731.4504728720799</c:v>
                </c:pt>
                <c:pt idx="455">
                  <c:v>2717.35653558985</c:v>
                </c:pt>
                <c:pt idx="456">
                  <c:v>2701.7773120955699</c:v>
                </c:pt>
                <c:pt idx="457">
                  <c:v>2685.1076655052302</c:v>
                </c:pt>
                <c:pt idx="458">
                  <c:v>2666.7823992035801</c:v>
                </c:pt>
                <c:pt idx="459">
                  <c:v>2652.1739771030402</c:v>
                </c:pt>
                <c:pt idx="460">
                  <c:v>2645.16674962668</c:v>
                </c:pt>
                <c:pt idx="461">
                  <c:v>2638.6518964658999</c:v>
                </c:pt>
                <c:pt idx="462">
                  <c:v>2630.2251070184202</c:v>
                </c:pt>
                <c:pt idx="463">
                  <c:v>2619.2461921353902</c:v>
                </c:pt>
                <c:pt idx="464">
                  <c:v>2609.44826281732</c:v>
                </c:pt>
                <c:pt idx="465">
                  <c:v>2601.2244897959199</c:v>
                </c:pt>
                <c:pt idx="466">
                  <c:v>2589.5341463414602</c:v>
                </c:pt>
                <c:pt idx="467">
                  <c:v>2577.14451966152</c:v>
                </c:pt>
                <c:pt idx="468">
                  <c:v>2564.2347635639599</c:v>
                </c:pt>
                <c:pt idx="469">
                  <c:v>2551.24786460926</c:v>
                </c:pt>
                <c:pt idx="470">
                  <c:v>2539.45170731707</c:v>
                </c:pt>
                <c:pt idx="471">
                  <c:v>2530.6906122449</c:v>
                </c:pt>
                <c:pt idx="472">
                  <c:v>2526.31931309109</c:v>
                </c:pt>
                <c:pt idx="473">
                  <c:v>2521.8198108511701</c:v>
                </c:pt>
                <c:pt idx="474">
                  <c:v>2515.3046490791398</c:v>
                </c:pt>
                <c:pt idx="475">
                  <c:v>2511.5960975609801</c:v>
                </c:pt>
                <c:pt idx="476">
                  <c:v>2507.1494574415101</c:v>
                </c:pt>
                <c:pt idx="477">
                  <c:v>2501.41324041812</c:v>
                </c:pt>
                <c:pt idx="478">
                  <c:v>2495.3707317073199</c:v>
                </c:pt>
                <c:pt idx="479">
                  <c:v>2489.03820806371</c:v>
                </c:pt>
                <c:pt idx="480">
                  <c:v>2480.6341463414601</c:v>
                </c:pt>
                <c:pt idx="481">
                  <c:v>2470.1365654554502</c:v>
                </c:pt>
                <c:pt idx="482">
                  <c:v>2462.33031358885</c:v>
                </c:pt>
                <c:pt idx="483">
                  <c:v>2456.42144350423</c:v>
                </c:pt>
                <c:pt idx="484">
                  <c:v>2448.8428073668501</c:v>
                </c:pt>
                <c:pt idx="485">
                  <c:v>2440.3238924838201</c:v>
                </c:pt>
                <c:pt idx="486">
                  <c:v>2431.9874962668</c:v>
                </c:pt>
                <c:pt idx="487">
                  <c:v>2425.7366450970599</c:v>
                </c:pt>
                <c:pt idx="488">
                  <c:v>2419.3545644599299</c:v>
                </c:pt>
                <c:pt idx="489">
                  <c:v>2413.6160577401702</c:v>
                </c:pt>
                <c:pt idx="490">
                  <c:v>2407.33579890493</c:v>
                </c:pt>
                <c:pt idx="491">
                  <c:v>2399.1055848680899</c:v>
                </c:pt>
                <c:pt idx="492">
                  <c:v>2390.3305126928799</c:v>
                </c:pt>
                <c:pt idx="493">
                  <c:v>2381.4689895470401</c:v>
                </c:pt>
                <c:pt idx="494">
                  <c:v>2374.42884021902</c:v>
                </c:pt>
                <c:pt idx="495">
                  <c:v>2367.0146938775501</c:v>
                </c:pt>
                <c:pt idx="496">
                  <c:v>2359.9019412643102</c:v>
                </c:pt>
                <c:pt idx="497">
                  <c:v>2349.1998008959699</c:v>
                </c:pt>
                <c:pt idx="498">
                  <c:v>2337.6023096067702</c:v>
                </c:pt>
                <c:pt idx="499">
                  <c:v>2324.02675958188</c:v>
                </c:pt>
                <c:pt idx="500">
                  <c:v>2314.3751119960202</c:v>
                </c:pt>
                <c:pt idx="501">
                  <c:v>2302.3072772523601</c:v>
                </c:pt>
                <c:pt idx="502">
                  <c:v>2284.9097560975601</c:v>
                </c:pt>
                <c:pt idx="503">
                  <c:v>2267.07364858138</c:v>
                </c:pt>
                <c:pt idx="504">
                  <c:v>2250.4414435042299</c:v>
                </c:pt>
                <c:pt idx="505">
                  <c:v>2234.2189547038301</c:v>
                </c:pt>
                <c:pt idx="506">
                  <c:v>2215.89895470383</c:v>
                </c:pt>
                <c:pt idx="507">
                  <c:v>2196.7654753608799</c:v>
                </c:pt>
                <c:pt idx="508">
                  <c:v>2178.4275559980101</c:v>
                </c:pt>
                <c:pt idx="509">
                  <c:v>2158.51547038328</c:v>
                </c:pt>
                <c:pt idx="510">
                  <c:v>2139.0064708810401</c:v>
                </c:pt>
                <c:pt idx="511">
                  <c:v>2118.2442807366901</c:v>
                </c:pt>
                <c:pt idx="512">
                  <c:v>2097.1697560975599</c:v>
                </c:pt>
                <c:pt idx="513">
                  <c:v>2076.1112792434101</c:v>
                </c:pt>
                <c:pt idx="514">
                  <c:v>2053.8162269785998</c:v>
                </c:pt>
                <c:pt idx="515">
                  <c:v>2031.22926829268</c:v>
                </c:pt>
                <c:pt idx="516">
                  <c:v>2008.68606271777</c:v>
                </c:pt>
                <c:pt idx="517">
                  <c:v>1984.54578397213</c:v>
                </c:pt>
                <c:pt idx="518">
                  <c:v>1957.9097262319599</c:v>
                </c:pt>
                <c:pt idx="519">
                  <c:v>1929.24635141862</c:v>
                </c:pt>
                <c:pt idx="520">
                  <c:v>1901.1206371328999</c:v>
                </c:pt>
                <c:pt idx="521">
                  <c:v>1874.78914883026</c:v>
                </c:pt>
                <c:pt idx="522">
                  <c:v>1849.9311100049799</c:v>
                </c:pt>
                <c:pt idx="523">
                  <c:v>1826.04728720757</c:v>
                </c:pt>
                <c:pt idx="524">
                  <c:v>1799.27605774017</c:v>
                </c:pt>
                <c:pt idx="525">
                  <c:v>1771.4229467396699</c:v>
                </c:pt>
                <c:pt idx="526">
                  <c:v>1743.2743255350899</c:v>
                </c:pt>
                <c:pt idx="527">
                  <c:v>1713.9753708312601</c:v>
                </c:pt>
                <c:pt idx="528">
                  <c:v>1683.61095072175</c:v>
                </c:pt>
                <c:pt idx="529">
                  <c:v>1654.27741164759</c:v>
                </c:pt>
                <c:pt idx="530">
                  <c:v>1625.1588053758101</c:v>
                </c:pt>
                <c:pt idx="531">
                  <c:v>1595.3592234942801</c:v>
                </c:pt>
                <c:pt idx="532">
                  <c:v>1566.69967147835</c:v>
                </c:pt>
                <c:pt idx="533">
                  <c:v>1537.37815828771</c:v>
                </c:pt>
                <c:pt idx="534">
                  <c:v>1508.7452862120499</c:v>
                </c:pt>
                <c:pt idx="535">
                  <c:v>1482.0843603783001</c:v>
                </c:pt>
                <c:pt idx="536">
                  <c:v>1456.13359880538</c:v>
                </c:pt>
                <c:pt idx="537">
                  <c:v>1433.0820109507199</c:v>
                </c:pt>
                <c:pt idx="538">
                  <c:v>1412.9391836734701</c:v>
                </c:pt>
                <c:pt idx="539">
                  <c:v>1392.1908909905401</c:v>
                </c:pt>
                <c:pt idx="540">
                  <c:v>1368.7250970632199</c:v>
                </c:pt>
                <c:pt idx="541">
                  <c:v>1344.6356396217</c:v>
                </c:pt>
                <c:pt idx="542">
                  <c:v>1317.40547536088</c:v>
                </c:pt>
                <c:pt idx="543">
                  <c:v>1290.9077152812299</c:v>
                </c:pt>
                <c:pt idx="544">
                  <c:v>1266.9234245893499</c:v>
                </c:pt>
                <c:pt idx="545">
                  <c:v>1246.32792434047</c:v>
                </c:pt>
                <c:pt idx="546">
                  <c:v>1224.7666699850699</c:v>
                </c:pt>
                <c:pt idx="547">
                  <c:v>1200.04291687407</c:v>
                </c:pt>
                <c:pt idx="548">
                  <c:v>1174.8072772523601</c:v>
                </c:pt>
                <c:pt idx="549">
                  <c:v>1151.6485813837701</c:v>
                </c:pt>
                <c:pt idx="550">
                  <c:v>1130.6207665505201</c:v>
                </c:pt>
                <c:pt idx="551">
                  <c:v>1109.93599800896</c:v>
                </c:pt>
                <c:pt idx="552">
                  <c:v>1092.2241911398701</c:v>
                </c:pt>
                <c:pt idx="553">
                  <c:v>1081.3492682926801</c:v>
                </c:pt>
                <c:pt idx="554">
                  <c:v>1070.42402190144</c:v>
                </c:pt>
                <c:pt idx="555">
                  <c:v>1056.81237431558</c:v>
                </c:pt>
                <c:pt idx="556">
                  <c:v>1039.6678944748601</c:v>
                </c:pt>
                <c:pt idx="557">
                  <c:v>1018.19880537581</c:v>
                </c:pt>
                <c:pt idx="558">
                  <c:v>991.95470383275301</c:v>
                </c:pt>
                <c:pt idx="559">
                  <c:v>962.254604280737</c:v>
                </c:pt>
                <c:pt idx="560">
                  <c:v>930.02616226978603</c:v>
                </c:pt>
                <c:pt idx="561">
                  <c:v>901.22572424091595</c:v>
                </c:pt>
                <c:pt idx="562">
                  <c:v>873.30612244897895</c:v>
                </c:pt>
                <c:pt idx="563">
                  <c:v>845.84410154305601</c:v>
                </c:pt>
                <c:pt idx="564">
                  <c:v>823.06515679442498</c:v>
                </c:pt>
                <c:pt idx="565">
                  <c:v>807.50034843205594</c:v>
                </c:pt>
                <c:pt idx="566">
                  <c:v>800.76893977102998</c:v>
                </c:pt>
                <c:pt idx="567">
                  <c:v>799.05458437033406</c:v>
                </c:pt>
                <c:pt idx="568">
                  <c:v>801.01982080637094</c:v>
                </c:pt>
                <c:pt idx="569">
                  <c:v>808.30494773519194</c:v>
                </c:pt>
                <c:pt idx="570">
                  <c:v>817.14385266301599</c:v>
                </c:pt>
                <c:pt idx="571">
                  <c:v>822.90543554007002</c:v>
                </c:pt>
                <c:pt idx="572">
                  <c:v>819.81158785465402</c:v>
                </c:pt>
                <c:pt idx="573">
                  <c:v>814.59599800896001</c:v>
                </c:pt>
                <c:pt idx="574">
                  <c:v>806.00597312095601</c:v>
                </c:pt>
                <c:pt idx="575">
                  <c:v>792.86675958188198</c:v>
                </c:pt>
                <c:pt idx="576">
                  <c:v>775.61973120955702</c:v>
                </c:pt>
                <c:pt idx="577">
                  <c:v>757.99804878048803</c:v>
                </c:pt>
                <c:pt idx="578">
                  <c:v>738.38876057740197</c:v>
                </c:pt>
                <c:pt idx="579">
                  <c:v>715.20543554006997</c:v>
                </c:pt>
                <c:pt idx="580">
                  <c:v>693.30715778994499</c:v>
                </c:pt>
                <c:pt idx="581">
                  <c:v>677.10703832752597</c:v>
                </c:pt>
                <c:pt idx="582">
                  <c:v>661.33735191637595</c:v>
                </c:pt>
                <c:pt idx="583">
                  <c:v>646.02994524639098</c:v>
                </c:pt>
                <c:pt idx="584">
                  <c:v>632.730194126431</c:v>
                </c:pt>
                <c:pt idx="585">
                  <c:v>620.64367346938798</c:v>
                </c:pt>
                <c:pt idx="586">
                  <c:v>609.74049776007996</c:v>
                </c:pt>
                <c:pt idx="587">
                  <c:v>600.42592334494805</c:v>
                </c:pt>
                <c:pt idx="588">
                  <c:v>592.26002986560502</c:v>
                </c:pt>
                <c:pt idx="589">
                  <c:v>586.39669487307106</c:v>
                </c:pt>
                <c:pt idx="590">
                  <c:v>580.48688899950196</c:v>
                </c:pt>
                <c:pt idx="591">
                  <c:v>574.56170233947296</c:v>
                </c:pt>
                <c:pt idx="592">
                  <c:v>570.106082628173</c:v>
                </c:pt>
                <c:pt idx="593">
                  <c:v>567.10907914385302</c:v>
                </c:pt>
                <c:pt idx="594">
                  <c:v>564.42158287705297</c:v>
                </c:pt>
                <c:pt idx="595">
                  <c:v>560.54964659034295</c:v>
                </c:pt>
                <c:pt idx="596">
                  <c:v>557.73041314086595</c:v>
                </c:pt>
                <c:pt idx="597">
                  <c:v>554.10761572921899</c:v>
                </c:pt>
                <c:pt idx="598">
                  <c:v>545.68593330014903</c:v>
                </c:pt>
                <c:pt idx="599">
                  <c:v>536.89176704828299</c:v>
                </c:pt>
                <c:pt idx="600">
                  <c:v>527.04487804877999</c:v>
                </c:pt>
                <c:pt idx="601">
                  <c:v>517.225923344948</c:v>
                </c:pt>
                <c:pt idx="602">
                  <c:v>507.43693379790898</c:v>
                </c:pt>
                <c:pt idx="603">
                  <c:v>499.08680935788999</c:v>
                </c:pt>
                <c:pt idx="604">
                  <c:v>491.44736684917899</c:v>
                </c:pt>
                <c:pt idx="605">
                  <c:v>481.054464907914</c:v>
                </c:pt>
                <c:pt idx="606">
                  <c:v>472.75771030363398</c:v>
                </c:pt>
                <c:pt idx="607">
                  <c:v>467.21823792931798</c:v>
                </c:pt>
                <c:pt idx="608">
                  <c:v>462.34178198108498</c:v>
                </c:pt>
                <c:pt idx="609">
                  <c:v>458.08448979591799</c:v>
                </c:pt>
                <c:pt idx="610">
                  <c:v>453.14130413140902</c:v>
                </c:pt>
                <c:pt idx="611">
                  <c:v>450.12336485813802</c:v>
                </c:pt>
                <c:pt idx="612">
                  <c:v>447.71317073170701</c:v>
                </c:pt>
                <c:pt idx="613">
                  <c:v>444.881553011449</c:v>
                </c:pt>
                <c:pt idx="614">
                  <c:v>440.71725236435998</c:v>
                </c:pt>
                <c:pt idx="615">
                  <c:v>434.91204579392701</c:v>
                </c:pt>
                <c:pt idx="616">
                  <c:v>430.66733698357399</c:v>
                </c:pt>
                <c:pt idx="617">
                  <c:v>425.44868093578901</c:v>
                </c:pt>
                <c:pt idx="618">
                  <c:v>419.28447984071698</c:v>
                </c:pt>
                <c:pt idx="619">
                  <c:v>413.117650572424</c:v>
                </c:pt>
                <c:pt idx="620">
                  <c:v>408.45594823295198</c:v>
                </c:pt>
                <c:pt idx="621">
                  <c:v>403.46204081632698</c:v>
                </c:pt>
                <c:pt idx="622">
                  <c:v>401.40354405176703</c:v>
                </c:pt>
                <c:pt idx="623">
                  <c:v>401.279681433549</c:v>
                </c:pt>
                <c:pt idx="624">
                  <c:v>401.04281732205101</c:v>
                </c:pt>
                <c:pt idx="625">
                  <c:v>400.08059731209602</c:v>
                </c:pt>
                <c:pt idx="626">
                  <c:v>399.86182180189201</c:v>
                </c:pt>
                <c:pt idx="627">
                  <c:v>400.04888003982097</c:v>
                </c:pt>
                <c:pt idx="628">
                  <c:v>398.98560477849702</c:v>
                </c:pt>
                <c:pt idx="629">
                  <c:v>396.15490293678499</c:v>
                </c:pt>
                <c:pt idx="630">
                  <c:v>392.18293678446997</c:v>
                </c:pt>
                <c:pt idx="631">
                  <c:v>387.88969636635102</c:v>
                </c:pt>
                <c:pt idx="632">
                  <c:v>383.02450970632202</c:v>
                </c:pt>
                <c:pt idx="633">
                  <c:v>376.335828770533</c:v>
                </c:pt>
                <c:pt idx="634">
                  <c:v>368.39077152812303</c:v>
                </c:pt>
                <c:pt idx="635">
                  <c:v>359.49320059731201</c:v>
                </c:pt>
                <c:pt idx="636">
                  <c:v>351.92175211547999</c:v>
                </c:pt>
                <c:pt idx="637">
                  <c:v>347.08276754604299</c:v>
                </c:pt>
                <c:pt idx="638">
                  <c:v>343.18104529616699</c:v>
                </c:pt>
                <c:pt idx="639">
                  <c:v>340.86737680438</c:v>
                </c:pt>
                <c:pt idx="640">
                  <c:v>339.39731209556999</c:v>
                </c:pt>
                <c:pt idx="641">
                  <c:v>338.26998506719798</c:v>
                </c:pt>
                <c:pt idx="642">
                  <c:v>336.758237929318</c:v>
                </c:pt>
                <c:pt idx="643">
                  <c:v>333.36545545047301</c:v>
                </c:pt>
                <c:pt idx="644">
                  <c:v>329.00556495769001</c:v>
                </c:pt>
                <c:pt idx="645">
                  <c:v>324.41009457441498</c:v>
                </c:pt>
                <c:pt idx="646">
                  <c:v>319.99651567944301</c:v>
                </c:pt>
                <c:pt idx="647">
                  <c:v>315.75398705823801</c:v>
                </c:pt>
                <c:pt idx="648">
                  <c:v>312.07881533100999</c:v>
                </c:pt>
                <c:pt idx="649">
                  <c:v>308.33859631657498</c:v>
                </c:pt>
                <c:pt idx="650">
                  <c:v>304.94148332503698</c:v>
                </c:pt>
                <c:pt idx="651">
                  <c:v>301.46508710801402</c:v>
                </c:pt>
                <c:pt idx="652">
                  <c:v>296.42741662518699</c:v>
                </c:pt>
                <c:pt idx="653">
                  <c:v>290.44031856645103</c:v>
                </c:pt>
                <c:pt idx="654">
                  <c:v>285.21115978098601</c:v>
                </c:pt>
                <c:pt idx="655">
                  <c:v>280.53431557989097</c:v>
                </c:pt>
                <c:pt idx="656">
                  <c:v>273.91358885017399</c:v>
                </c:pt>
                <c:pt idx="657">
                  <c:v>264.79561971129903</c:v>
                </c:pt>
                <c:pt idx="658">
                  <c:v>258.69470383275302</c:v>
                </c:pt>
                <c:pt idx="659">
                  <c:v>253.803165754107</c:v>
                </c:pt>
                <c:pt idx="660">
                  <c:v>246.18606271777</c:v>
                </c:pt>
                <c:pt idx="661">
                  <c:v>237.43681433549</c:v>
                </c:pt>
                <c:pt idx="662">
                  <c:v>231.656426082628</c:v>
                </c:pt>
                <c:pt idx="663">
                  <c:v>228.192633150821</c:v>
                </c:pt>
                <c:pt idx="664">
                  <c:v>221.00338476854199</c:v>
                </c:pt>
                <c:pt idx="665">
                  <c:v>213.953320059731</c:v>
                </c:pt>
                <c:pt idx="666">
                  <c:v>210.274006968641</c:v>
                </c:pt>
                <c:pt idx="667">
                  <c:v>207.14386261821801</c:v>
                </c:pt>
                <c:pt idx="668">
                  <c:v>201.010452961673</c:v>
                </c:pt>
                <c:pt idx="669">
                  <c:v>193.68737680437999</c:v>
                </c:pt>
                <c:pt idx="670">
                  <c:v>187.55121951219499</c:v>
                </c:pt>
                <c:pt idx="671">
                  <c:v>180.42359382777499</c:v>
                </c:pt>
                <c:pt idx="672">
                  <c:v>172.13056246888999</c:v>
                </c:pt>
                <c:pt idx="673">
                  <c:v>164.69156794425101</c:v>
                </c:pt>
                <c:pt idx="674">
                  <c:v>158.489995022399</c:v>
                </c:pt>
                <c:pt idx="675">
                  <c:v>152.45964161274301</c:v>
                </c:pt>
                <c:pt idx="676">
                  <c:v>146.25692384270801</c:v>
                </c:pt>
                <c:pt idx="677">
                  <c:v>140.982379293181</c:v>
                </c:pt>
                <c:pt idx="678">
                  <c:v>135.93915380786501</c:v>
                </c:pt>
                <c:pt idx="679">
                  <c:v>130.828272772524</c:v>
                </c:pt>
                <c:pt idx="680">
                  <c:v>125.65176704828301</c:v>
                </c:pt>
                <c:pt idx="681">
                  <c:v>120.544738675958</c:v>
                </c:pt>
                <c:pt idx="682">
                  <c:v>116.23965156794399</c:v>
                </c:pt>
                <c:pt idx="683">
                  <c:v>112.229706321553</c:v>
                </c:pt>
                <c:pt idx="684">
                  <c:v>108.248481831757</c:v>
                </c:pt>
                <c:pt idx="685">
                  <c:v>104.62894972623199</c:v>
                </c:pt>
                <c:pt idx="686">
                  <c:v>101.442229965157</c:v>
                </c:pt>
                <c:pt idx="687">
                  <c:v>98.178875062220001</c:v>
                </c:pt>
                <c:pt idx="688">
                  <c:v>94.917949228471898</c:v>
                </c:pt>
                <c:pt idx="689">
                  <c:v>91.828501742160299</c:v>
                </c:pt>
                <c:pt idx="690">
                  <c:v>88.695719263315098</c:v>
                </c:pt>
                <c:pt idx="691">
                  <c:v>85.164758586361401</c:v>
                </c:pt>
                <c:pt idx="692">
                  <c:v>81.4850871080139</c:v>
                </c:pt>
                <c:pt idx="693">
                  <c:v>78.146689895470402</c:v>
                </c:pt>
                <c:pt idx="694">
                  <c:v>74.815868591338997</c:v>
                </c:pt>
                <c:pt idx="695">
                  <c:v>71.375052264808403</c:v>
                </c:pt>
                <c:pt idx="696">
                  <c:v>68.382200099551994</c:v>
                </c:pt>
                <c:pt idx="697">
                  <c:v>65.877580886012893</c:v>
                </c:pt>
                <c:pt idx="698">
                  <c:v>63.539044300647099</c:v>
                </c:pt>
                <c:pt idx="699">
                  <c:v>61.359840716774499</c:v>
                </c:pt>
                <c:pt idx="700">
                  <c:v>59.497242409158801</c:v>
                </c:pt>
                <c:pt idx="701">
                  <c:v>57.931986062717797</c:v>
                </c:pt>
                <c:pt idx="702">
                  <c:v>56.491567944250903</c:v>
                </c:pt>
                <c:pt idx="703">
                  <c:v>54.629746142359402</c:v>
                </c:pt>
                <c:pt idx="704">
                  <c:v>52.815350920856197</c:v>
                </c:pt>
                <c:pt idx="705">
                  <c:v>50.954604280736703</c:v>
                </c:pt>
                <c:pt idx="706">
                  <c:v>49.055749128919899</c:v>
                </c:pt>
                <c:pt idx="707">
                  <c:v>47.283374813339996</c:v>
                </c:pt>
                <c:pt idx="708">
                  <c:v>46.005365853658503</c:v>
                </c:pt>
                <c:pt idx="709">
                  <c:v>44.830721752115501</c:v>
                </c:pt>
                <c:pt idx="710">
                  <c:v>43.608561473369797</c:v>
                </c:pt>
                <c:pt idx="711">
                  <c:v>42.428870084619199</c:v>
                </c:pt>
                <c:pt idx="712">
                  <c:v>41.685993031358898</c:v>
                </c:pt>
                <c:pt idx="713">
                  <c:v>41.138476854156302</c:v>
                </c:pt>
                <c:pt idx="714">
                  <c:v>40.426699850672001</c:v>
                </c:pt>
                <c:pt idx="715">
                  <c:v>39.598685913389701</c:v>
                </c:pt>
                <c:pt idx="716">
                  <c:v>39.125435540069702</c:v>
                </c:pt>
                <c:pt idx="717">
                  <c:v>39.334106520657002</c:v>
                </c:pt>
                <c:pt idx="718">
                  <c:v>39.488880039820799</c:v>
                </c:pt>
                <c:pt idx="719">
                  <c:v>39.329566948730701</c:v>
                </c:pt>
              </c:numCache>
            </c:numRef>
          </c:yVal>
          <c:smooth val="1"/>
          <c:extLst>
            <c:ext xmlns:c16="http://schemas.microsoft.com/office/drawing/2014/chart" uri="{C3380CC4-5D6E-409C-BE32-E72D297353CC}">
              <c16:uniqueId val="{00000001-6B14-457A-A923-1CACF1E7C77E}"/>
            </c:ext>
          </c:extLst>
        </c:ser>
        <c:ser>
          <c:idx val="2"/>
          <c:order val="2"/>
          <c:tx>
            <c:v>4500</c:v>
          </c:tx>
          <c:spPr>
            <a:ln w="19080" cap="rnd">
              <a:solidFill>
                <a:srgbClr val="ED7D31"/>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xVal>
            <c:numRef>
              <c:f>comparison!$P$3:$P$722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comparison!$S$3:$S$722</c:f>
              <c:numCache>
                <c:formatCode>General</c:formatCode>
                <c:ptCount val="720"/>
                <c:pt idx="0">
                  <c:v>35.380139372822299</c:v>
                </c:pt>
                <c:pt idx="1">
                  <c:v>34.868302638128398</c:v>
                </c:pt>
                <c:pt idx="2">
                  <c:v>34.974743653559003</c:v>
                </c:pt>
                <c:pt idx="3">
                  <c:v>34.639263315082097</c:v>
                </c:pt>
                <c:pt idx="4">
                  <c:v>34.041114982578399</c:v>
                </c:pt>
                <c:pt idx="5">
                  <c:v>33.1859432553509</c:v>
                </c:pt>
                <c:pt idx="6">
                  <c:v>32.203633648581402</c:v>
                </c:pt>
                <c:pt idx="7">
                  <c:v>31.294773519163801</c:v>
                </c:pt>
                <c:pt idx="8">
                  <c:v>30.786062717770001</c:v>
                </c:pt>
                <c:pt idx="9">
                  <c:v>30.765156794425099</c:v>
                </c:pt>
                <c:pt idx="10">
                  <c:v>30.964659034345399</c:v>
                </c:pt>
                <c:pt idx="11">
                  <c:v>31.114186162269799</c:v>
                </c:pt>
                <c:pt idx="12">
                  <c:v>31.430293678447001</c:v>
                </c:pt>
                <c:pt idx="13">
                  <c:v>31.796356396217</c:v>
                </c:pt>
                <c:pt idx="14">
                  <c:v>32.2833549029368</c:v>
                </c:pt>
                <c:pt idx="15">
                  <c:v>33.3477551020408</c:v>
                </c:pt>
                <c:pt idx="16">
                  <c:v>34.425604778496798</c:v>
                </c:pt>
                <c:pt idx="17">
                  <c:v>35.967098058735701</c:v>
                </c:pt>
                <c:pt idx="18">
                  <c:v>37.385644599303099</c:v>
                </c:pt>
                <c:pt idx="19">
                  <c:v>38.833529118964698</c:v>
                </c:pt>
                <c:pt idx="20">
                  <c:v>39.919323046291701</c:v>
                </c:pt>
                <c:pt idx="21">
                  <c:v>40.943952215032397</c:v>
                </c:pt>
                <c:pt idx="22">
                  <c:v>42.013101045296203</c:v>
                </c:pt>
                <c:pt idx="23">
                  <c:v>43.185754106520697</c:v>
                </c:pt>
                <c:pt idx="24">
                  <c:v>44.466779492284701</c:v>
                </c:pt>
                <c:pt idx="25">
                  <c:v>46.050452961672498</c:v>
                </c:pt>
                <c:pt idx="26">
                  <c:v>47.887346938775501</c:v>
                </c:pt>
                <c:pt idx="27">
                  <c:v>49.2678446988552</c:v>
                </c:pt>
                <c:pt idx="28">
                  <c:v>50.006908909905398</c:v>
                </c:pt>
                <c:pt idx="29">
                  <c:v>50.318178198108498</c:v>
                </c:pt>
                <c:pt idx="30">
                  <c:v>51.038427078148302</c:v>
                </c:pt>
                <c:pt idx="31">
                  <c:v>52.430383275261299</c:v>
                </c:pt>
                <c:pt idx="32">
                  <c:v>53.861861622697901</c:v>
                </c:pt>
                <c:pt idx="33">
                  <c:v>55.245604778496798</c:v>
                </c:pt>
                <c:pt idx="34">
                  <c:v>57.472951717272302</c:v>
                </c:pt>
                <c:pt idx="35">
                  <c:v>59.182339472374302</c:v>
                </c:pt>
                <c:pt idx="36">
                  <c:v>60.671528123444503</c:v>
                </c:pt>
                <c:pt idx="37">
                  <c:v>61.5511199601792</c:v>
                </c:pt>
                <c:pt idx="38">
                  <c:v>63.067177700348402</c:v>
                </c:pt>
                <c:pt idx="39">
                  <c:v>65.457600796416102</c:v>
                </c:pt>
                <c:pt idx="40">
                  <c:v>69.382478845196601</c:v>
                </c:pt>
                <c:pt idx="41">
                  <c:v>75.075301144848197</c:v>
                </c:pt>
                <c:pt idx="42">
                  <c:v>77.383932304629198</c:v>
                </c:pt>
                <c:pt idx="43">
                  <c:v>76.445196615231495</c:v>
                </c:pt>
                <c:pt idx="44">
                  <c:v>78.644499751119994</c:v>
                </c:pt>
                <c:pt idx="45">
                  <c:v>82.680467894474901</c:v>
                </c:pt>
                <c:pt idx="46">
                  <c:v>85.004081632653097</c:v>
                </c:pt>
                <c:pt idx="47">
                  <c:v>88.552752613240401</c:v>
                </c:pt>
                <c:pt idx="48">
                  <c:v>91.220706819313094</c:v>
                </c:pt>
                <c:pt idx="49">
                  <c:v>90.958377302140406</c:v>
                </c:pt>
                <c:pt idx="50">
                  <c:v>93.265266301642598</c:v>
                </c:pt>
                <c:pt idx="51">
                  <c:v>96.778297660527599</c:v>
                </c:pt>
                <c:pt idx="52">
                  <c:v>98.763135888501793</c:v>
                </c:pt>
                <c:pt idx="53">
                  <c:v>102.954206072673</c:v>
                </c:pt>
                <c:pt idx="54">
                  <c:v>105.839790940767</c:v>
                </c:pt>
                <c:pt idx="55">
                  <c:v>107.48024888003999</c:v>
                </c:pt>
                <c:pt idx="56">
                  <c:v>111.01702339472401</c:v>
                </c:pt>
                <c:pt idx="57">
                  <c:v>113.418516674963</c:v>
                </c:pt>
                <c:pt idx="58">
                  <c:v>116.290293678447</c:v>
                </c:pt>
                <c:pt idx="59">
                  <c:v>118.560955699353</c:v>
                </c:pt>
                <c:pt idx="60">
                  <c:v>120.51853658536599</c:v>
                </c:pt>
                <c:pt idx="61">
                  <c:v>122.46331508212999</c:v>
                </c:pt>
                <c:pt idx="62">
                  <c:v>126.409547038328</c:v>
                </c:pt>
                <c:pt idx="63">
                  <c:v>130.769616724739</c:v>
                </c:pt>
                <c:pt idx="64">
                  <c:v>136.08222996515701</c:v>
                </c:pt>
                <c:pt idx="65">
                  <c:v>139.37487307117999</c:v>
                </c:pt>
                <c:pt idx="66">
                  <c:v>141.604519661523</c:v>
                </c:pt>
                <c:pt idx="67">
                  <c:v>146.24087605774</c:v>
                </c:pt>
                <c:pt idx="68">
                  <c:v>150.95665505226501</c:v>
                </c:pt>
                <c:pt idx="69">
                  <c:v>153.43108013937299</c:v>
                </c:pt>
                <c:pt idx="70">
                  <c:v>152.961632653061</c:v>
                </c:pt>
                <c:pt idx="71">
                  <c:v>153.56941762070699</c:v>
                </c:pt>
                <c:pt idx="72">
                  <c:v>156.75191637630701</c:v>
                </c:pt>
                <c:pt idx="73">
                  <c:v>160.15605774016899</c:v>
                </c:pt>
                <c:pt idx="74">
                  <c:v>163.792682926829</c:v>
                </c:pt>
                <c:pt idx="75">
                  <c:v>165.52848183175701</c:v>
                </c:pt>
                <c:pt idx="76">
                  <c:v>168.10793429566999</c:v>
                </c:pt>
                <c:pt idx="77">
                  <c:v>172.66734693877601</c:v>
                </c:pt>
                <c:pt idx="78">
                  <c:v>175.92520657043301</c:v>
                </c:pt>
                <c:pt idx="79">
                  <c:v>180.807366849179</c:v>
                </c:pt>
                <c:pt idx="80">
                  <c:v>184.80881035341</c:v>
                </c:pt>
                <c:pt idx="81">
                  <c:v>189.790423096068</c:v>
                </c:pt>
                <c:pt idx="82">
                  <c:v>193.63846689895499</c:v>
                </c:pt>
                <c:pt idx="83">
                  <c:v>197.01264310602301</c:v>
                </c:pt>
                <c:pt idx="84">
                  <c:v>199.15908412145299</c:v>
                </c:pt>
                <c:pt idx="85">
                  <c:v>202.02716774514701</c:v>
                </c:pt>
                <c:pt idx="86">
                  <c:v>203.87166749626701</c:v>
                </c:pt>
                <c:pt idx="87">
                  <c:v>206.444141363863</c:v>
                </c:pt>
                <c:pt idx="88">
                  <c:v>209.254534594326</c:v>
                </c:pt>
                <c:pt idx="89">
                  <c:v>211.79253359880499</c:v>
                </c:pt>
                <c:pt idx="90">
                  <c:v>213.771846689895</c:v>
                </c:pt>
                <c:pt idx="91">
                  <c:v>215.72239920358399</c:v>
                </c:pt>
                <c:pt idx="92">
                  <c:v>217.628511697362</c:v>
                </c:pt>
                <c:pt idx="93">
                  <c:v>221.16749626679899</c:v>
                </c:pt>
                <c:pt idx="94">
                  <c:v>224.711080139373</c:v>
                </c:pt>
                <c:pt idx="95">
                  <c:v>228.82102538576399</c:v>
                </c:pt>
                <c:pt idx="96">
                  <c:v>232.95657541065199</c:v>
                </c:pt>
                <c:pt idx="97">
                  <c:v>238.55958188153301</c:v>
                </c:pt>
                <c:pt idx="98">
                  <c:v>243.614494773519</c:v>
                </c:pt>
                <c:pt idx="99">
                  <c:v>247.802628173221</c:v>
                </c:pt>
                <c:pt idx="100">
                  <c:v>252.60965654554499</c:v>
                </c:pt>
                <c:pt idx="101">
                  <c:v>257.741543056247</c:v>
                </c:pt>
                <c:pt idx="102">
                  <c:v>261.97583872573398</c:v>
                </c:pt>
                <c:pt idx="103">
                  <c:v>266.216426082628</c:v>
                </c:pt>
                <c:pt idx="104">
                  <c:v>269.20635141861601</c:v>
                </c:pt>
                <c:pt idx="105">
                  <c:v>272.81134892981601</c:v>
                </c:pt>
                <c:pt idx="106">
                  <c:v>275.44828272772497</c:v>
                </c:pt>
                <c:pt idx="107">
                  <c:v>276.75771030363398</c:v>
                </c:pt>
                <c:pt idx="108">
                  <c:v>278.35228471876599</c:v>
                </c:pt>
                <c:pt idx="109">
                  <c:v>280.215788949726</c:v>
                </c:pt>
                <c:pt idx="110">
                  <c:v>283.71163763066198</c:v>
                </c:pt>
                <c:pt idx="111">
                  <c:v>288.85795918367398</c:v>
                </c:pt>
                <c:pt idx="112">
                  <c:v>293.019243404679</c:v>
                </c:pt>
                <c:pt idx="113">
                  <c:v>297.84736684917902</c:v>
                </c:pt>
                <c:pt idx="114">
                  <c:v>302.00147336983599</c:v>
                </c:pt>
                <c:pt idx="115">
                  <c:v>303.73273270283698</c:v>
                </c:pt>
                <c:pt idx="116">
                  <c:v>304.71132901941297</c:v>
                </c:pt>
                <c:pt idx="117">
                  <c:v>306.69746142359401</c:v>
                </c:pt>
                <c:pt idx="118">
                  <c:v>307.22613240418099</c:v>
                </c:pt>
                <c:pt idx="119">
                  <c:v>308.76495769039298</c:v>
                </c:pt>
                <c:pt idx="120">
                  <c:v>310.61853658536597</c:v>
                </c:pt>
                <c:pt idx="121">
                  <c:v>313.88075659532097</c:v>
                </c:pt>
                <c:pt idx="122">
                  <c:v>318.22566450970601</c:v>
                </c:pt>
                <c:pt idx="123">
                  <c:v>326.226271777004</c:v>
                </c:pt>
                <c:pt idx="124">
                  <c:v>334.26888999502199</c:v>
                </c:pt>
                <c:pt idx="125">
                  <c:v>343.466759581882</c:v>
                </c:pt>
                <c:pt idx="126">
                  <c:v>354.58691886510701</c:v>
                </c:pt>
                <c:pt idx="127">
                  <c:v>366.53234444997503</c:v>
                </c:pt>
                <c:pt idx="128">
                  <c:v>375.90660029865597</c:v>
                </c:pt>
                <c:pt idx="129">
                  <c:v>381.89886510701803</c:v>
                </c:pt>
                <c:pt idx="130">
                  <c:v>386.73598805375798</c:v>
                </c:pt>
                <c:pt idx="131">
                  <c:v>390.80278745644603</c:v>
                </c:pt>
                <c:pt idx="132">
                  <c:v>393.29162767546001</c:v>
                </c:pt>
                <c:pt idx="133">
                  <c:v>395.35498257839703</c:v>
                </c:pt>
                <c:pt idx="134">
                  <c:v>396.19443504230998</c:v>
                </c:pt>
                <c:pt idx="135">
                  <c:v>396.991836734694</c:v>
                </c:pt>
                <c:pt idx="136">
                  <c:v>399.702220009955</c:v>
                </c:pt>
                <c:pt idx="137">
                  <c:v>402.37983076157298</c:v>
                </c:pt>
                <c:pt idx="138">
                  <c:v>404.61567944250902</c:v>
                </c:pt>
                <c:pt idx="139">
                  <c:v>410.42857142857099</c:v>
                </c:pt>
                <c:pt idx="140">
                  <c:v>416.22558486809402</c:v>
                </c:pt>
                <c:pt idx="141">
                  <c:v>420.400258835241</c:v>
                </c:pt>
                <c:pt idx="142">
                  <c:v>424.13764061722298</c:v>
                </c:pt>
                <c:pt idx="143">
                  <c:v>426.62833250373302</c:v>
                </c:pt>
                <c:pt idx="144">
                  <c:v>427.04036834245898</c:v>
                </c:pt>
                <c:pt idx="145">
                  <c:v>427.401533101045</c:v>
                </c:pt>
                <c:pt idx="146">
                  <c:v>428.11348929815802</c:v>
                </c:pt>
                <c:pt idx="147">
                  <c:v>428.77821801891503</c:v>
                </c:pt>
                <c:pt idx="148">
                  <c:v>431.457969138875</c:v>
                </c:pt>
                <c:pt idx="149">
                  <c:v>434.53066202090599</c:v>
                </c:pt>
                <c:pt idx="150">
                  <c:v>440.06470881035301</c:v>
                </c:pt>
                <c:pt idx="151">
                  <c:v>443.898317570931</c:v>
                </c:pt>
                <c:pt idx="152">
                  <c:v>447.71511199601798</c:v>
                </c:pt>
                <c:pt idx="153">
                  <c:v>451.91396714783502</c:v>
                </c:pt>
                <c:pt idx="154">
                  <c:v>456.49736187157799</c:v>
                </c:pt>
                <c:pt idx="155">
                  <c:v>461.06620209059201</c:v>
                </c:pt>
                <c:pt idx="156">
                  <c:v>468.14216027874602</c:v>
                </c:pt>
                <c:pt idx="157">
                  <c:v>472.22753608760598</c:v>
                </c:pt>
                <c:pt idx="158">
                  <c:v>475.84533598805399</c:v>
                </c:pt>
                <c:pt idx="159">
                  <c:v>479.85680438028902</c:v>
                </c:pt>
                <c:pt idx="160">
                  <c:v>482.552672971628</c:v>
                </c:pt>
                <c:pt idx="161">
                  <c:v>484.77058237929299</c:v>
                </c:pt>
                <c:pt idx="162">
                  <c:v>488.67725236436002</c:v>
                </c:pt>
                <c:pt idx="163">
                  <c:v>491.24758586361401</c:v>
                </c:pt>
                <c:pt idx="164">
                  <c:v>494.19771030363398</c:v>
                </c:pt>
                <c:pt idx="165">
                  <c:v>499.70956694873098</c:v>
                </c:pt>
                <c:pt idx="166">
                  <c:v>503.44932802389297</c:v>
                </c:pt>
                <c:pt idx="167">
                  <c:v>504.54311597809902</c:v>
                </c:pt>
                <c:pt idx="168">
                  <c:v>509.50243902439001</c:v>
                </c:pt>
                <c:pt idx="169">
                  <c:v>514.84721752115502</c:v>
                </c:pt>
                <c:pt idx="170">
                  <c:v>518.41827775012405</c:v>
                </c:pt>
                <c:pt idx="171">
                  <c:v>522.80499751119999</c:v>
                </c:pt>
                <c:pt idx="172">
                  <c:v>527.16268790442996</c:v>
                </c:pt>
                <c:pt idx="173">
                  <c:v>530.59568939770998</c:v>
                </c:pt>
                <c:pt idx="174">
                  <c:v>533.54878048780495</c:v>
                </c:pt>
                <c:pt idx="175">
                  <c:v>534.70082628173202</c:v>
                </c:pt>
                <c:pt idx="176">
                  <c:v>534.49694375311105</c:v>
                </c:pt>
                <c:pt idx="177">
                  <c:v>535.98837232454002</c:v>
                </c:pt>
                <c:pt idx="178">
                  <c:v>538.74031856645104</c:v>
                </c:pt>
                <c:pt idx="179">
                  <c:v>540.55923344947803</c:v>
                </c:pt>
                <c:pt idx="180">
                  <c:v>541.03255350920904</c:v>
                </c:pt>
                <c:pt idx="181">
                  <c:v>541.43180686908897</c:v>
                </c:pt>
                <c:pt idx="182">
                  <c:v>542.23013439522197</c:v>
                </c:pt>
                <c:pt idx="183">
                  <c:v>543.83848680935796</c:v>
                </c:pt>
                <c:pt idx="184">
                  <c:v>546.26808362369297</c:v>
                </c:pt>
                <c:pt idx="185">
                  <c:v>548.20997511199596</c:v>
                </c:pt>
                <c:pt idx="186">
                  <c:v>549.22858138377296</c:v>
                </c:pt>
                <c:pt idx="187">
                  <c:v>551.92398208063696</c:v>
                </c:pt>
                <c:pt idx="188">
                  <c:v>554.56470881035295</c:v>
                </c:pt>
                <c:pt idx="189">
                  <c:v>555.83340965654497</c:v>
                </c:pt>
                <c:pt idx="190">
                  <c:v>554.02154305624697</c:v>
                </c:pt>
                <c:pt idx="191">
                  <c:v>549.54627177700297</c:v>
                </c:pt>
                <c:pt idx="192">
                  <c:v>543.72921851667502</c:v>
                </c:pt>
                <c:pt idx="193">
                  <c:v>537.429288203086</c:v>
                </c:pt>
                <c:pt idx="194">
                  <c:v>531.538775510204</c:v>
                </c:pt>
                <c:pt idx="195">
                  <c:v>528.190423096068</c:v>
                </c:pt>
                <c:pt idx="196">
                  <c:v>526.51229467396695</c:v>
                </c:pt>
                <c:pt idx="197">
                  <c:v>528.67187655550003</c:v>
                </c:pt>
                <c:pt idx="198">
                  <c:v>533.33668491787</c:v>
                </c:pt>
                <c:pt idx="199">
                  <c:v>538.77685415629696</c:v>
                </c:pt>
                <c:pt idx="200">
                  <c:v>546.29411647585903</c:v>
                </c:pt>
                <c:pt idx="201">
                  <c:v>556.70220009955199</c:v>
                </c:pt>
                <c:pt idx="202">
                  <c:v>566.58397212543605</c:v>
                </c:pt>
                <c:pt idx="203">
                  <c:v>575.51402687904397</c:v>
                </c:pt>
                <c:pt idx="204">
                  <c:v>583.48153310104499</c:v>
                </c:pt>
                <c:pt idx="205">
                  <c:v>588.81114982578401</c:v>
                </c:pt>
                <c:pt idx="206">
                  <c:v>594.45913389746204</c:v>
                </c:pt>
                <c:pt idx="207">
                  <c:v>596.24030861124902</c:v>
                </c:pt>
                <c:pt idx="208">
                  <c:v>595.83454454952698</c:v>
                </c:pt>
                <c:pt idx="209">
                  <c:v>596.18765555002506</c:v>
                </c:pt>
                <c:pt idx="210">
                  <c:v>597.32005973120999</c:v>
                </c:pt>
                <c:pt idx="211">
                  <c:v>597.947456445993</c:v>
                </c:pt>
                <c:pt idx="212">
                  <c:v>598.48732702837196</c:v>
                </c:pt>
                <c:pt idx="213">
                  <c:v>599.380726729716</c:v>
                </c:pt>
                <c:pt idx="214">
                  <c:v>598.94723743155805</c:v>
                </c:pt>
                <c:pt idx="215">
                  <c:v>598.44418118466899</c:v>
                </c:pt>
                <c:pt idx="216">
                  <c:v>597.44786460925798</c:v>
                </c:pt>
                <c:pt idx="217">
                  <c:v>595.16280736684905</c:v>
                </c:pt>
                <c:pt idx="218">
                  <c:v>589.98113489298203</c:v>
                </c:pt>
                <c:pt idx="219">
                  <c:v>587.59113987058197</c:v>
                </c:pt>
                <c:pt idx="220">
                  <c:v>583.92226978596295</c:v>
                </c:pt>
                <c:pt idx="221">
                  <c:v>579.80543554006999</c:v>
                </c:pt>
                <c:pt idx="222">
                  <c:v>579.21830761572903</c:v>
                </c:pt>
                <c:pt idx="223">
                  <c:v>580.55393728222998</c:v>
                </c:pt>
                <c:pt idx="224">
                  <c:v>579.80519661523203</c:v>
                </c:pt>
                <c:pt idx="225">
                  <c:v>581.337551020408</c:v>
                </c:pt>
                <c:pt idx="226">
                  <c:v>582.36279741164799</c:v>
                </c:pt>
                <c:pt idx="227">
                  <c:v>579.80209059233505</c:v>
                </c:pt>
                <c:pt idx="228">
                  <c:v>578.71159780985602</c:v>
                </c:pt>
                <c:pt idx="229">
                  <c:v>576.77101045296195</c:v>
                </c:pt>
                <c:pt idx="230">
                  <c:v>573.97747137879503</c:v>
                </c:pt>
                <c:pt idx="231">
                  <c:v>579.51153807864603</c:v>
                </c:pt>
                <c:pt idx="232">
                  <c:v>581.84133399701295</c:v>
                </c:pt>
                <c:pt idx="233">
                  <c:v>585.92490791438502</c:v>
                </c:pt>
                <c:pt idx="234">
                  <c:v>587.61186660029898</c:v>
                </c:pt>
                <c:pt idx="235">
                  <c:v>589.543593827775</c:v>
                </c:pt>
                <c:pt idx="236">
                  <c:v>588.38711796913901</c:v>
                </c:pt>
                <c:pt idx="237">
                  <c:v>588.96869089099096</c:v>
                </c:pt>
                <c:pt idx="238">
                  <c:v>593.43800895968195</c:v>
                </c:pt>
                <c:pt idx="239">
                  <c:v>599.52310602289697</c:v>
                </c:pt>
                <c:pt idx="240">
                  <c:v>597.868780487805</c:v>
                </c:pt>
                <c:pt idx="241">
                  <c:v>600.39613738178195</c:v>
                </c:pt>
                <c:pt idx="242">
                  <c:v>607.010801393728</c:v>
                </c:pt>
                <c:pt idx="243">
                  <c:v>607.41572921851696</c:v>
                </c:pt>
                <c:pt idx="244">
                  <c:v>603.48898954703805</c:v>
                </c:pt>
                <c:pt idx="245">
                  <c:v>597.07552015928297</c:v>
                </c:pt>
                <c:pt idx="246">
                  <c:v>592.32143354902905</c:v>
                </c:pt>
                <c:pt idx="247">
                  <c:v>594.331587854654</c:v>
                </c:pt>
                <c:pt idx="248">
                  <c:v>602.936943753111</c:v>
                </c:pt>
                <c:pt idx="249">
                  <c:v>610.22081632653101</c:v>
                </c:pt>
                <c:pt idx="250">
                  <c:v>607.62129417620702</c:v>
                </c:pt>
                <c:pt idx="251">
                  <c:v>600.60352414136401</c:v>
                </c:pt>
                <c:pt idx="252">
                  <c:v>599.12637132901898</c:v>
                </c:pt>
                <c:pt idx="253">
                  <c:v>602.33599800896002</c:v>
                </c:pt>
                <c:pt idx="254">
                  <c:v>606.62679940268799</c:v>
                </c:pt>
                <c:pt idx="255">
                  <c:v>609.06719761075203</c:v>
                </c:pt>
                <c:pt idx="256">
                  <c:v>610.97590841214503</c:v>
                </c:pt>
                <c:pt idx="257">
                  <c:v>612.359980089597</c:v>
                </c:pt>
                <c:pt idx="258">
                  <c:v>612.91879542060701</c:v>
                </c:pt>
                <c:pt idx="259">
                  <c:v>613.58329517172695</c:v>
                </c:pt>
                <c:pt idx="260">
                  <c:v>616.45196615231498</c:v>
                </c:pt>
                <c:pt idx="261">
                  <c:v>620.84846192135399</c:v>
                </c:pt>
                <c:pt idx="262">
                  <c:v>625.55247386759595</c:v>
                </c:pt>
                <c:pt idx="263">
                  <c:v>631.68710801393695</c:v>
                </c:pt>
                <c:pt idx="264">
                  <c:v>636.01758088601298</c:v>
                </c:pt>
                <c:pt idx="265">
                  <c:v>639.16009955201605</c:v>
                </c:pt>
                <c:pt idx="266">
                  <c:v>640.90528621204601</c:v>
                </c:pt>
                <c:pt idx="267">
                  <c:v>643.19402687904403</c:v>
                </c:pt>
                <c:pt idx="268">
                  <c:v>647.38986560477804</c:v>
                </c:pt>
                <c:pt idx="269">
                  <c:v>650.96608262817301</c:v>
                </c:pt>
                <c:pt idx="270">
                  <c:v>652.83457441513201</c:v>
                </c:pt>
                <c:pt idx="271">
                  <c:v>652.56426082628195</c:v>
                </c:pt>
                <c:pt idx="272">
                  <c:v>652.02878048780497</c:v>
                </c:pt>
                <c:pt idx="273">
                  <c:v>652.79593827775</c:v>
                </c:pt>
                <c:pt idx="274">
                  <c:v>652.74477849676498</c:v>
                </c:pt>
                <c:pt idx="275">
                  <c:v>651.89435540069701</c:v>
                </c:pt>
                <c:pt idx="276">
                  <c:v>649.79661523145796</c:v>
                </c:pt>
                <c:pt idx="277">
                  <c:v>649.65527127924304</c:v>
                </c:pt>
                <c:pt idx="278">
                  <c:v>651.612613240418</c:v>
                </c:pt>
                <c:pt idx="279">
                  <c:v>656.00445993031406</c:v>
                </c:pt>
                <c:pt idx="280">
                  <c:v>661.35983076157299</c:v>
                </c:pt>
                <c:pt idx="281">
                  <c:v>666.69855649576903</c:v>
                </c:pt>
                <c:pt idx="282">
                  <c:v>672.16493777999005</c:v>
                </c:pt>
                <c:pt idx="283">
                  <c:v>677.14858138377303</c:v>
                </c:pt>
                <c:pt idx="284">
                  <c:v>682.24348432055797</c:v>
                </c:pt>
                <c:pt idx="285">
                  <c:v>688.48698855151804</c:v>
                </c:pt>
                <c:pt idx="286">
                  <c:v>694.590592334495</c:v>
                </c:pt>
                <c:pt idx="287">
                  <c:v>700.08708810353403</c:v>
                </c:pt>
                <c:pt idx="288">
                  <c:v>703.75503235440499</c:v>
                </c:pt>
                <c:pt idx="289">
                  <c:v>707.259153807865</c:v>
                </c:pt>
                <c:pt idx="290">
                  <c:v>711.59557989049301</c:v>
                </c:pt>
                <c:pt idx="291">
                  <c:v>716.46146341463395</c:v>
                </c:pt>
                <c:pt idx="292">
                  <c:v>721.48957690393195</c:v>
                </c:pt>
                <c:pt idx="293">
                  <c:v>727.12151319064196</c:v>
                </c:pt>
                <c:pt idx="294">
                  <c:v>733.32212045793904</c:v>
                </c:pt>
                <c:pt idx="295">
                  <c:v>738.27637630662002</c:v>
                </c:pt>
                <c:pt idx="296">
                  <c:v>743.37979094076695</c:v>
                </c:pt>
                <c:pt idx="297">
                  <c:v>749.31161772025905</c:v>
                </c:pt>
                <c:pt idx="298">
                  <c:v>753.92466898954694</c:v>
                </c:pt>
                <c:pt idx="299">
                  <c:v>756.97122946739705</c:v>
                </c:pt>
                <c:pt idx="300">
                  <c:v>760.76320557491294</c:v>
                </c:pt>
                <c:pt idx="301">
                  <c:v>766.15884519661495</c:v>
                </c:pt>
                <c:pt idx="302">
                  <c:v>772.13674464907899</c:v>
                </c:pt>
                <c:pt idx="303">
                  <c:v>777.21055251368796</c:v>
                </c:pt>
                <c:pt idx="304">
                  <c:v>780.65286212045805</c:v>
                </c:pt>
                <c:pt idx="305">
                  <c:v>785.88637132901897</c:v>
                </c:pt>
                <c:pt idx="306">
                  <c:v>792.88480836236897</c:v>
                </c:pt>
                <c:pt idx="307">
                  <c:v>798.78736684917897</c:v>
                </c:pt>
                <c:pt idx="308">
                  <c:v>803.90780487804898</c:v>
                </c:pt>
                <c:pt idx="309">
                  <c:v>810.191289198606</c:v>
                </c:pt>
                <c:pt idx="310">
                  <c:v>815.52884021901502</c:v>
                </c:pt>
                <c:pt idx="311">
                  <c:v>820.49184668989597</c:v>
                </c:pt>
                <c:pt idx="312">
                  <c:v>825.47461423593802</c:v>
                </c:pt>
                <c:pt idx="313">
                  <c:v>831.49734196117504</c:v>
                </c:pt>
                <c:pt idx="314">
                  <c:v>836.67974116475898</c:v>
                </c:pt>
                <c:pt idx="315">
                  <c:v>842.17404678944797</c:v>
                </c:pt>
                <c:pt idx="316">
                  <c:v>848.59599800896001</c:v>
                </c:pt>
                <c:pt idx="317">
                  <c:v>856.63275261323997</c:v>
                </c:pt>
                <c:pt idx="318">
                  <c:v>864.56888003982101</c:v>
                </c:pt>
                <c:pt idx="319">
                  <c:v>870.00801393728204</c:v>
                </c:pt>
                <c:pt idx="320">
                  <c:v>877.21373817819801</c:v>
                </c:pt>
                <c:pt idx="321">
                  <c:v>885.96101543056204</c:v>
                </c:pt>
                <c:pt idx="322">
                  <c:v>893.75993031358905</c:v>
                </c:pt>
                <c:pt idx="323">
                  <c:v>901.61158785465398</c:v>
                </c:pt>
                <c:pt idx="324">
                  <c:v>908.50157292185202</c:v>
                </c:pt>
                <c:pt idx="325">
                  <c:v>918.00456943753102</c:v>
                </c:pt>
                <c:pt idx="326">
                  <c:v>926.236724738676</c:v>
                </c:pt>
                <c:pt idx="327">
                  <c:v>933.73866600298697</c:v>
                </c:pt>
                <c:pt idx="328">
                  <c:v>941.49602787456399</c:v>
                </c:pt>
                <c:pt idx="329">
                  <c:v>950.07470383275302</c:v>
                </c:pt>
                <c:pt idx="330">
                  <c:v>958.76197112991497</c:v>
                </c:pt>
                <c:pt idx="331">
                  <c:v>966.12321553011498</c:v>
                </c:pt>
                <c:pt idx="332">
                  <c:v>974.99696366351395</c:v>
                </c:pt>
                <c:pt idx="333">
                  <c:v>983.551966152315</c:v>
                </c:pt>
                <c:pt idx="334">
                  <c:v>992.20246888999498</c:v>
                </c:pt>
                <c:pt idx="335">
                  <c:v>999.50271777003502</c:v>
                </c:pt>
                <c:pt idx="336">
                  <c:v>1008.79036336486</c:v>
                </c:pt>
                <c:pt idx="337">
                  <c:v>1017.50864111498</c:v>
                </c:pt>
                <c:pt idx="338">
                  <c:v>1025.8006470881</c:v>
                </c:pt>
                <c:pt idx="339">
                  <c:v>1033.8067496266799</c:v>
                </c:pt>
                <c:pt idx="340">
                  <c:v>1042.5923743155799</c:v>
                </c:pt>
                <c:pt idx="341">
                  <c:v>1050.7334395221501</c:v>
                </c:pt>
                <c:pt idx="342">
                  <c:v>1058.3132404181199</c:v>
                </c:pt>
                <c:pt idx="343">
                  <c:v>1065.6824788452</c:v>
                </c:pt>
                <c:pt idx="344">
                  <c:v>1074.0102140368299</c:v>
                </c:pt>
                <c:pt idx="345">
                  <c:v>1081.14666002987</c:v>
                </c:pt>
                <c:pt idx="346">
                  <c:v>1088.4769935291199</c:v>
                </c:pt>
                <c:pt idx="347">
                  <c:v>1096.5174514683899</c:v>
                </c:pt>
                <c:pt idx="348">
                  <c:v>1104.7994126431099</c:v>
                </c:pt>
                <c:pt idx="349">
                  <c:v>1113.0552314584399</c:v>
                </c:pt>
                <c:pt idx="350">
                  <c:v>1123.02797411648</c:v>
                </c:pt>
                <c:pt idx="351">
                  <c:v>1133.4931806869099</c:v>
                </c:pt>
                <c:pt idx="352">
                  <c:v>1146.11519163763</c:v>
                </c:pt>
                <c:pt idx="353">
                  <c:v>1161.3929318068699</c:v>
                </c:pt>
                <c:pt idx="354">
                  <c:v>1180.03025385764</c:v>
                </c:pt>
                <c:pt idx="355">
                  <c:v>1202.9904430064701</c:v>
                </c:pt>
                <c:pt idx="356">
                  <c:v>1231.8355400696901</c:v>
                </c:pt>
                <c:pt idx="357">
                  <c:v>1268.04164260826</c:v>
                </c:pt>
                <c:pt idx="358">
                  <c:v>1311.6117670482799</c:v>
                </c:pt>
                <c:pt idx="359">
                  <c:v>1364.7555400696899</c:v>
                </c:pt>
                <c:pt idx="360">
                  <c:v>1428.4584668989601</c:v>
                </c:pt>
                <c:pt idx="361">
                  <c:v>1502.58512692882</c:v>
                </c:pt>
                <c:pt idx="362">
                  <c:v>1588.0339273270299</c:v>
                </c:pt>
                <c:pt idx="363">
                  <c:v>1684.6202090592301</c:v>
                </c:pt>
                <c:pt idx="364">
                  <c:v>1790.07804878049</c:v>
                </c:pt>
                <c:pt idx="365">
                  <c:v>1905.0254454952701</c:v>
                </c:pt>
                <c:pt idx="366">
                  <c:v>2027.2491189646601</c:v>
                </c:pt>
                <c:pt idx="367">
                  <c:v>2155.7300149327998</c:v>
                </c:pt>
                <c:pt idx="368">
                  <c:v>2289.8590243902399</c:v>
                </c:pt>
                <c:pt idx="369">
                  <c:v>2426.6440019910401</c:v>
                </c:pt>
                <c:pt idx="370">
                  <c:v>2565.5510204081602</c:v>
                </c:pt>
                <c:pt idx="371">
                  <c:v>2703.0777899452501</c:v>
                </c:pt>
                <c:pt idx="372">
                  <c:v>2837.8917371826801</c:v>
                </c:pt>
                <c:pt idx="373">
                  <c:v>2968.71067197611</c:v>
                </c:pt>
                <c:pt idx="374">
                  <c:v>3092.1941065206602</c:v>
                </c:pt>
                <c:pt idx="375">
                  <c:v>3208.6090393230502</c:v>
                </c:pt>
                <c:pt idx="376">
                  <c:v>3315.79382777501</c:v>
                </c:pt>
                <c:pt idx="377">
                  <c:v>3412.850024888</c:v>
                </c:pt>
                <c:pt idx="378">
                  <c:v>3498.0880139372798</c:v>
                </c:pt>
                <c:pt idx="379">
                  <c:v>3572.8968840219</c:v>
                </c:pt>
                <c:pt idx="380">
                  <c:v>3634.7307117969099</c:v>
                </c:pt>
                <c:pt idx="381">
                  <c:v>3686.30180189149</c:v>
                </c:pt>
                <c:pt idx="382">
                  <c:v>3726.9314086610302</c:v>
                </c:pt>
                <c:pt idx="383">
                  <c:v>3757.8140368342501</c:v>
                </c:pt>
                <c:pt idx="384">
                  <c:v>3779.3704330512701</c:v>
                </c:pt>
                <c:pt idx="385">
                  <c:v>3793.0832055749102</c:v>
                </c:pt>
                <c:pt idx="386">
                  <c:v>3799.45218516675</c:v>
                </c:pt>
                <c:pt idx="387">
                  <c:v>3800.97745146839</c:v>
                </c:pt>
                <c:pt idx="388">
                  <c:v>3796.6677949228501</c:v>
                </c:pt>
                <c:pt idx="389">
                  <c:v>3788.55428571429</c:v>
                </c:pt>
                <c:pt idx="390">
                  <c:v>3776.2586361373801</c:v>
                </c:pt>
                <c:pt idx="391">
                  <c:v>3762.2566550522702</c:v>
                </c:pt>
                <c:pt idx="392">
                  <c:v>3746.0381483325</c:v>
                </c:pt>
                <c:pt idx="393">
                  <c:v>3727.5192931806901</c:v>
                </c:pt>
                <c:pt idx="394">
                  <c:v>3706.9230462916898</c:v>
                </c:pt>
                <c:pt idx="395">
                  <c:v>3685.6692185166798</c:v>
                </c:pt>
                <c:pt idx="396">
                  <c:v>3663.4254355400699</c:v>
                </c:pt>
                <c:pt idx="397">
                  <c:v>3639.1538078646099</c:v>
                </c:pt>
                <c:pt idx="398">
                  <c:v>3615.5432752613201</c:v>
                </c:pt>
                <c:pt idx="399">
                  <c:v>3590.1781483324999</c:v>
                </c:pt>
                <c:pt idx="400">
                  <c:v>3564.92852165256</c:v>
                </c:pt>
                <c:pt idx="401">
                  <c:v>3538.9047784967702</c:v>
                </c:pt>
                <c:pt idx="402">
                  <c:v>3514.2443802887001</c:v>
                </c:pt>
                <c:pt idx="403">
                  <c:v>3488.9417620706799</c:v>
                </c:pt>
                <c:pt idx="404">
                  <c:v>3464.0717570930801</c:v>
                </c:pt>
                <c:pt idx="405">
                  <c:v>3438.3631757093099</c:v>
                </c:pt>
                <c:pt idx="406">
                  <c:v>3414.10024888004</c:v>
                </c:pt>
                <c:pt idx="407">
                  <c:v>3389.1231060229002</c:v>
                </c:pt>
                <c:pt idx="408">
                  <c:v>3365.2192135390701</c:v>
                </c:pt>
                <c:pt idx="409">
                  <c:v>3339.7029367844698</c:v>
                </c:pt>
                <c:pt idx="410">
                  <c:v>3315.70142359383</c:v>
                </c:pt>
                <c:pt idx="411">
                  <c:v>3291.3775908412099</c:v>
                </c:pt>
                <c:pt idx="412">
                  <c:v>3267.3579094076699</c:v>
                </c:pt>
                <c:pt idx="413">
                  <c:v>3243.4693081134901</c:v>
                </c:pt>
                <c:pt idx="414">
                  <c:v>3220.45324041812</c:v>
                </c:pt>
                <c:pt idx="415">
                  <c:v>3198.07696366351</c:v>
                </c:pt>
                <c:pt idx="416">
                  <c:v>3175.76416127427</c:v>
                </c:pt>
                <c:pt idx="417">
                  <c:v>3153.7276256844202</c:v>
                </c:pt>
                <c:pt idx="418">
                  <c:v>3132.1365853658499</c:v>
                </c:pt>
                <c:pt idx="419">
                  <c:v>3109.1941463414601</c:v>
                </c:pt>
                <c:pt idx="420">
                  <c:v>3087.78466898955</c:v>
                </c:pt>
                <c:pt idx="421">
                  <c:v>3066.1855251368802</c:v>
                </c:pt>
                <c:pt idx="422">
                  <c:v>3044.74097560976</c:v>
                </c:pt>
                <c:pt idx="423">
                  <c:v>3024.15450472872</c:v>
                </c:pt>
                <c:pt idx="424">
                  <c:v>3004.8285714285698</c:v>
                </c:pt>
                <c:pt idx="425">
                  <c:v>2986.8338675958198</c:v>
                </c:pt>
                <c:pt idx="426">
                  <c:v>2967.6885515181698</c:v>
                </c:pt>
                <c:pt idx="427">
                  <c:v>2949.1291388750601</c:v>
                </c:pt>
                <c:pt idx="428">
                  <c:v>2931.9263115978101</c:v>
                </c:pt>
                <c:pt idx="429">
                  <c:v>2914.8050174216</c:v>
                </c:pt>
                <c:pt idx="430">
                  <c:v>2896.84591338975</c:v>
                </c:pt>
                <c:pt idx="431">
                  <c:v>2880.0264609258302</c:v>
                </c:pt>
                <c:pt idx="432">
                  <c:v>2862.6564260826299</c:v>
                </c:pt>
                <c:pt idx="433">
                  <c:v>2846.3440119462398</c:v>
                </c:pt>
                <c:pt idx="434">
                  <c:v>2829.16550522648</c:v>
                </c:pt>
                <c:pt idx="435">
                  <c:v>2811.84003982081</c:v>
                </c:pt>
                <c:pt idx="436">
                  <c:v>2794.8216625186701</c:v>
                </c:pt>
                <c:pt idx="437">
                  <c:v>2779.0798407167699</c:v>
                </c:pt>
                <c:pt idx="438">
                  <c:v>2762.0933200597301</c:v>
                </c:pt>
                <c:pt idx="439">
                  <c:v>2746.6698855151799</c:v>
                </c:pt>
                <c:pt idx="440">
                  <c:v>2731.68343454455</c:v>
                </c:pt>
                <c:pt idx="441">
                  <c:v>2717.4967048282701</c:v>
                </c:pt>
                <c:pt idx="442">
                  <c:v>2702.0714285714298</c:v>
                </c:pt>
                <c:pt idx="443">
                  <c:v>2686.91193628671</c:v>
                </c:pt>
                <c:pt idx="444">
                  <c:v>2672.4829268292701</c:v>
                </c:pt>
                <c:pt idx="445">
                  <c:v>2659.1481732205102</c:v>
                </c:pt>
                <c:pt idx="446">
                  <c:v>2646.0155898457001</c:v>
                </c:pt>
                <c:pt idx="447">
                  <c:v>2633.5785664509699</c:v>
                </c:pt>
                <c:pt idx="448">
                  <c:v>2622.20457939273</c:v>
                </c:pt>
                <c:pt idx="449">
                  <c:v>2610.5214534594302</c:v>
                </c:pt>
                <c:pt idx="450">
                  <c:v>2599.2834942757599</c:v>
                </c:pt>
                <c:pt idx="451">
                  <c:v>2587.3120457939299</c:v>
                </c:pt>
                <c:pt idx="452">
                  <c:v>2574.9959382777502</c:v>
                </c:pt>
                <c:pt idx="453">
                  <c:v>2564.4301642608302</c:v>
                </c:pt>
                <c:pt idx="454">
                  <c:v>2554.3285813837701</c:v>
                </c:pt>
                <c:pt idx="455">
                  <c:v>2545.52704828273</c:v>
                </c:pt>
                <c:pt idx="456">
                  <c:v>2538.5923842707798</c:v>
                </c:pt>
                <c:pt idx="457">
                  <c:v>2529.9564459930298</c:v>
                </c:pt>
                <c:pt idx="458">
                  <c:v>2519.3159980089599</c:v>
                </c:pt>
                <c:pt idx="459">
                  <c:v>2509.3370831259299</c:v>
                </c:pt>
                <c:pt idx="460">
                  <c:v>2499.5695370831299</c:v>
                </c:pt>
                <c:pt idx="461">
                  <c:v>2491.5015828770502</c:v>
                </c:pt>
                <c:pt idx="462">
                  <c:v>2480.6125833748101</c:v>
                </c:pt>
                <c:pt idx="463">
                  <c:v>2471.52095569935</c:v>
                </c:pt>
                <c:pt idx="464">
                  <c:v>2462.1229666500799</c:v>
                </c:pt>
                <c:pt idx="465">
                  <c:v>2453.3988053758098</c:v>
                </c:pt>
                <c:pt idx="466">
                  <c:v>2447.96654056745</c:v>
                </c:pt>
                <c:pt idx="467">
                  <c:v>2442.9687605774002</c:v>
                </c:pt>
                <c:pt idx="468">
                  <c:v>2434.0324639124001</c:v>
                </c:pt>
                <c:pt idx="469">
                  <c:v>2424.8050174216</c:v>
                </c:pt>
                <c:pt idx="470">
                  <c:v>2416.1999303135899</c:v>
                </c:pt>
                <c:pt idx="471">
                  <c:v>2405.3624489795902</c:v>
                </c:pt>
                <c:pt idx="472">
                  <c:v>2395.1872872075701</c:v>
                </c:pt>
                <c:pt idx="473">
                  <c:v>2383.8012941762099</c:v>
                </c:pt>
                <c:pt idx="474">
                  <c:v>2377.5315082130401</c:v>
                </c:pt>
                <c:pt idx="475">
                  <c:v>2373.0634942757601</c:v>
                </c:pt>
                <c:pt idx="476">
                  <c:v>2365.43949228472</c:v>
                </c:pt>
                <c:pt idx="477">
                  <c:v>2356.5057242409198</c:v>
                </c:pt>
                <c:pt idx="478">
                  <c:v>2350.4393728222999</c:v>
                </c:pt>
                <c:pt idx="479">
                  <c:v>2344.4719561971101</c:v>
                </c:pt>
                <c:pt idx="480">
                  <c:v>2336.1102439024398</c:v>
                </c:pt>
                <c:pt idx="481">
                  <c:v>2328.9445296167301</c:v>
                </c:pt>
                <c:pt idx="482">
                  <c:v>2321.6257242409201</c:v>
                </c:pt>
                <c:pt idx="483">
                  <c:v>2316.6101841712298</c:v>
                </c:pt>
                <c:pt idx="484">
                  <c:v>2311.4416724738699</c:v>
                </c:pt>
                <c:pt idx="485">
                  <c:v>2306.1339571926301</c:v>
                </c:pt>
                <c:pt idx="486">
                  <c:v>2299.9524937780002</c:v>
                </c:pt>
                <c:pt idx="487">
                  <c:v>2290.6389945246401</c:v>
                </c:pt>
                <c:pt idx="488">
                  <c:v>2281.1814435042302</c:v>
                </c:pt>
                <c:pt idx="489">
                  <c:v>2273.1168740666999</c:v>
                </c:pt>
                <c:pt idx="490">
                  <c:v>2264.89442508711</c:v>
                </c:pt>
                <c:pt idx="491">
                  <c:v>2258.5705923344999</c:v>
                </c:pt>
                <c:pt idx="492">
                  <c:v>2251.7494076655098</c:v>
                </c:pt>
                <c:pt idx="493">
                  <c:v>2246.0521254355399</c:v>
                </c:pt>
                <c:pt idx="494">
                  <c:v>2239.49588850174</c:v>
                </c:pt>
                <c:pt idx="495">
                  <c:v>2232.9808163265302</c:v>
                </c:pt>
                <c:pt idx="496">
                  <c:v>2224.8247088103499</c:v>
                </c:pt>
                <c:pt idx="497">
                  <c:v>2215.0731906421101</c:v>
                </c:pt>
                <c:pt idx="498">
                  <c:v>2201.2687506222001</c:v>
                </c:pt>
                <c:pt idx="499">
                  <c:v>2189.4862717770002</c:v>
                </c:pt>
                <c:pt idx="500">
                  <c:v>2179.2526032852202</c:v>
                </c:pt>
                <c:pt idx="501">
                  <c:v>2167.4238128422098</c:v>
                </c:pt>
                <c:pt idx="502">
                  <c:v>2155.5599402687899</c:v>
                </c:pt>
                <c:pt idx="503">
                  <c:v>2143.31886510702</c:v>
                </c:pt>
                <c:pt idx="504">
                  <c:v>2131.1153310104501</c:v>
                </c:pt>
                <c:pt idx="505">
                  <c:v>2114.85825783972</c:v>
                </c:pt>
                <c:pt idx="506">
                  <c:v>2096.9328023892499</c:v>
                </c:pt>
                <c:pt idx="507">
                  <c:v>2081.9289198606298</c:v>
                </c:pt>
                <c:pt idx="508">
                  <c:v>2067.3509606769499</c:v>
                </c:pt>
                <c:pt idx="509">
                  <c:v>2049.5709407665499</c:v>
                </c:pt>
                <c:pt idx="510">
                  <c:v>2028.8860129417601</c:v>
                </c:pt>
                <c:pt idx="511">
                  <c:v>2010.7213140866099</c:v>
                </c:pt>
                <c:pt idx="512">
                  <c:v>1994.3673170731699</c:v>
                </c:pt>
                <c:pt idx="513">
                  <c:v>1970.49637630662</c:v>
                </c:pt>
                <c:pt idx="514">
                  <c:v>1944.5437531109999</c:v>
                </c:pt>
                <c:pt idx="515">
                  <c:v>1920.4041811846701</c:v>
                </c:pt>
                <c:pt idx="516">
                  <c:v>1892.9226480836201</c:v>
                </c:pt>
                <c:pt idx="517">
                  <c:v>1862.9822598307601</c:v>
                </c:pt>
                <c:pt idx="518">
                  <c:v>1833.94285714286</c:v>
                </c:pt>
                <c:pt idx="519">
                  <c:v>1805.4398805375799</c:v>
                </c:pt>
                <c:pt idx="520">
                  <c:v>1774.4933399701299</c:v>
                </c:pt>
                <c:pt idx="521">
                  <c:v>1745.7741662518699</c:v>
                </c:pt>
                <c:pt idx="522">
                  <c:v>1718.9587356894001</c:v>
                </c:pt>
                <c:pt idx="523">
                  <c:v>1689.25505226481</c:v>
                </c:pt>
                <c:pt idx="524">
                  <c:v>1658.8153310104501</c:v>
                </c:pt>
                <c:pt idx="525">
                  <c:v>1629.8817222498801</c:v>
                </c:pt>
                <c:pt idx="526">
                  <c:v>1598.5056346440999</c:v>
                </c:pt>
                <c:pt idx="527">
                  <c:v>1565.5548830263799</c:v>
                </c:pt>
                <c:pt idx="528">
                  <c:v>1536.73907416625</c:v>
                </c:pt>
                <c:pt idx="529">
                  <c:v>1509.40886012942</c:v>
                </c:pt>
                <c:pt idx="530">
                  <c:v>1480.57481333997</c:v>
                </c:pt>
                <c:pt idx="531">
                  <c:v>1453.2501343952199</c:v>
                </c:pt>
                <c:pt idx="532">
                  <c:v>1424.03518168243</c:v>
                </c:pt>
                <c:pt idx="533">
                  <c:v>1391.9975510204099</c:v>
                </c:pt>
                <c:pt idx="534">
                  <c:v>1360.22272772524</c:v>
                </c:pt>
                <c:pt idx="535">
                  <c:v>1327.8185963165799</c:v>
                </c:pt>
                <c:pt idx="536">
                  <c:v>1298.7490990542599</c:v>
                </c:pt>
                <c:pt idx="537">
                  <c:v>1273.0268989547001</c:v>
                </c:pt>
                <c:pt idx="538">
                  <c:v>1246.30047784968</c:v>
                </c:pt>
                <c:pt idx="539">
                  <c:v>1220.7302140368299</c:v>
                </c:pt>
                <c:pt idx="540">
                  <c:v>1192.8895171727199</c:v>
                </c:pt>
                <c:pt idx="541">
                  <c:v>1167.06694873071</c:v>
                </c:pt>
                <c:pt idx="542">
                  <c:v>1145.0958188153299</c:v>
                </c:pt>
                <c:pt idx="543">
                  <c:v>1123.8747237431601</c:v>
                </c:pt>
                <c:pt idx="544">
                  <c:v>1100.81956197113</c:v>
                </c:pt>
                <c:pt idx="545">
                  <c:v>1075.9383374813301</c:v>
                </c:pt>
                <c:pt idx="546">
                  <c:v>1045.7556097561001</c:v>
                </c:pt>
                <c:pt idx="547">
                  <c:v>1012.44099552016</c:v>
                </c:pt>
                <c:pt idx="548">
                  <c:v>979.94846192135401</c:v>
                </c:pt>
                <c:pt idx="549">
                  <c:v>952.17435540069698</c:v>
                </c:pt>
                <c:pt idx="550">
                  <c:v>926.55327028372301</c:v>
                </c:pt>
                <c:pt idx="551">
                  <c:v>901.74167247386799</c:v>
                </c:pt>
                <c:pt idx="552">
                  <c:v>879.49825783972096</c:v>
                </c:pt>
                <c:pt idx="553">
                  <c:v>862.39659532105497</c:v>
                </c:pt>
                <c:pt idx="554">
                  <c:v>847.00487804878105</c:v>
                </c:pt>
                <c:pt idx="555">
                  <c:v>832.84927824788497</c:v>
                </c:pt>
                <c:pt idx="556">
                  <c:v>820.79044300647104</c:v>
                </c:pt>
                <c:pt idx="557">
                  <c:v>809.99930313588902</c:v>
                </c:pt>
                <c:pt idx="558">
                  <c:v>797.42852165256397</c:v>
                </c:pt>
                <c:pt idx="559">
                  <c:v>786.51991040318603</c:v>
                </c:pt>
                <c:pt idx="560">
                  <c:v>775.16440019910397</c:v>
                </c:pt>
                <c:pt idx="561">
                  <c:v>763.75784967645598</c:v>
                </c:pt>
                <c:pt idx="562">
                  <c:v>753.17328023892503</c:v>
                </c:pt>
                <c:pt idx="563">
                  <c:v>742.55761075161797</c:v>
                </c:pt>
                <c:pt idx="564">
                  <c:v>733.59233449477404</c:v>
                </c:pt>
                <c:pt idx="565">
                  <c:v>725.86202090592303</c:v>
                </c:pt>
                <c:pt idx="566">
                  <c:v>716.81055251368798</c:v>
                </c:pt>
                <c:pt idx="567">
                  <c:v>708.16685913389699</c:v>
                </c:pt>
                <c:pt idx="568">
                  <c:v>696.53897461423605</c:v>
                </c:pt>
                <c:pt idx="569">
                  <c:v>679.44473867595798</c:v>
                </c:pt>
                <c:pt idx="570">
                  <c:v>661.55699352911904</c:v>
                </c:pt>
                <c:pt idx="571">
                  <c:v>648.67735191637598</c:v>
                </c:pt>
                <c:pt idx="572">
                  <c:v>635.37470383275297</c:v>
                </c:pt>
                <c:pt idx="573">
                  <c:v>620.03478347436499</c:v>
                </c:pt>
                <c:pt idx="574">
                  <c:v>604.710303633649</c:v>
                </c:pt>
                <c:pt idx="575">
                  <c:v>590.65087108013904</c:v>
                </c:pt>
                <c:pt idx="576">
                  <c:v>577.01531110004998</c:v>
                </c:pt>
                <c:pt idx="577">
                  <c:v>563.40993529118998</c:v>
                </c:pt>
                <c:pt idx="578">
                  <c:v>548.62163265306106</c:v>
                </c:pt>
                <c:pt idx="579">
                  <c:v>537.11080139372802</c:v>
                </c:pt>
                <c:pt idx="580">
                  <c:v>527.62122448979596</c:v>
                </c:pt>
                <c:pt idx="581">
                  <c:v>518.94188153310097</c:v>
                </c:pt>
                <c:pt idx="582">
                  <c:v>515.03788949726197</c:v>
                </c:pt>
                <c:pt idx="583">
                  <c:v>512.30015928322496</c:v>
                </c:pt>
                <c:pt idx="584">
                  <c:v>511.08169238427098</c:v>
                </c:pt>
                <c:pt idx="585">
                  <c:v>510.58653061224499</c:v>
                </c:pt>
                <c:pt idx="586">
                  <c:v>511.180776505724</c:v>
                </c:pt>
                <c:pt idx="587">
                  <c:v>511.315400696864</c:v>
                </c:pt>
                <c:pt idx="588">
                  <c:v>505.937162767546</c:v>
                </c:pt>
                <c:pt idx="589">
                  <c:v>497.07034345445499</c:v>
                </c:pt>
                <c:pt idx="590">
                  <c:v>488.97213539074198</c:v>
                </c:pt>
                <c:pt idx="591">
                  <c:v>480.89557989049302</c:v>
                </c:pt>
                <c:pt idx="592">
                  <c:v>473.57417620706798</c:v>
                </c:pt>
                <c:pt idx="593">
                  <c:v>466.632553509209</c:v>
                </c:pt>
                <c:pt idx="594">
                  <c:v>460.43934295669499</c:v>
                </c:pt>
                <c:pt idx="595">
                  <c:v>454.98194126431099</c:v>
                </c:pt>
                <c:pt idx="596">
                  <c:v>450.24726729716298</c:v>
                </c:pt>
                <c:pt idx="597">
                  <c:v>444.020009955202</c:v>
                </c:pt>
                <c:pt idx="598">
                  <c:v>437.42359382777499</c:v>
                </c:pt>
                <c:pt idx="599">
                  <c:v>427.55844698855202</c:v>
                </c:pt>
                <c:pt idx="600">
                  <c:v>419.191219512195</c:v>
                </c:pt>
                <c:pt idx="601">
                  <c:v>414.06630164260798</c:v>
                </c:pt>
                <c:pt idx="602">
                  <c:v>408.217421602787</c:v>
                </c:pt>
                <c:pt idx="603">
                  <c:v>403.06799402687898</c:v>
                </c:pt>
                <c:pt idx="604">
                  <c:v>399.30098556495801</c:v>
                </c:pt>
                <c:pt idx="605">
                  <c:v>394.81791936286697</c:v>
                </c:pt>
                <c:pt idx="606">
                  <c:v>390.98711796913898</c:v>
                </c:pt>
                <c:pt idx="607">
                  <c:v>387.47420607267298</c:v>
                </c:pt>
                <c:pt idx="608">
                  <c:v>385.96075659532102</c:v>
                </c:pt>
                <c:pt idx="609">
                  <c:v>383.35673469387802</c:v>
                </c:pt>
                <c:pt idx="610">
                  <c:v>378.72513688402199</c:v>
                </c:pt>
                <c:pt idx="611">
                  <c:v>376.69431557988997</c:v>
                </c:pt>
                <c:pt idx="612">
                  <c:v>374.61714285714299</c:v>
                </c:pt>
                <c:pt idx="613">
                  <c:v>372.13565953210599</c:v>
                </c:pt>
                <c:pt idx="614">
                  <c:v>369.29287207566</c:v>
                </c:pt>
                <c:pt idx="615">
                  <c:v>365.44031856645103</c:v>
                </c:pt>
                <c:pt idx="616">
                  <c:v>362.18777501244398</c:v>
                </c:pt>
                <c:pt idx="617">
                  <c:v>359.20557491289202</c:v>
                </c:pt>
                <c:pt idx="618">
                  <c:v>355.25278247884501</c:v>
                </c:pt>
                <c:pt idx="619">
                  <c:v>352.18584370333502</c:v>
                </c:pt>
                <c:pt idx="620">
                  <c:v>350.57879542060698</c:v>
                </c:pt>
                <c:pt idx="621">
                  <c:v>349.78638128422102</c:v>
                </c:pt>
                <c:pt idx="622">
                  <c:v>348.90550522648101</c:v>
                </c:pt>
                <c:pt idx="623">
                  <c:v>347.32856147336997</c:v>
                </c:pt>
                <c:pt idx="624">
                  <c:v>347.41667496266803</c:v>
                </c:pt>
                <c:pt idx="625">
                  <c:v>344.79880537580902</c:v>
                </c:pt>
                <c:pt idx="626">
                  <c:v>341.85369835739198</c:v>
                </c:pt>
                <c:pt idx="627">
                  <c:v>337.45430562468903</c:v>
                </c:pt>
                <c:pt idx="628">
                  <c:v>333.86192135390701</c:v>
                </c:pt>
                <c:pt idx="629">
                  <c:v>329.94819313091102</c:v>
                </c:pt>
                <c:pt idx="630">
                  <c:v>325.211806869089</c:v>
                </c:pt>
                <c:pt idx="631">
                  <c:v>319.40746640119499</c:v>
                </c:pt>
                <c:pt idx="632">
                  <c:v>313.62088601294198</c:v>
                </c:pt>
                <c:pt idx="633">
                  <c:v>308.37915380786501</c:v>
                </c:pt>
                <c:pt idx="634">
                  <c:v>302.38001991040301</c:v>
                </c:pt>
                <c:pt idx="635">
                  <c:v>296.907336983574</c:v>
                </c:pt>
                <c:pt idx="636">
                  <c:v>292.44549527127901</c:v>
                </c:pt>
                <c:pt idx="637">
                  <c:v>289.68155301144901</c:v>
                </c:pt>
                <c:pt idx="638">
                  <c:v>286.86292682926802</c:v>
                </c:pt>
                <c:pt idx="639">
                  <c:v>283.26928820308598</c:v>
                </c:pt>
                <c:pt idx="640">
                  <c:v>279.42162269786002</c:v>
                </c:pt>
                <c:pt idx="641">
                  <c:v>275.10184171229503</c:v>
                </c:pt>
                <c:pt idx="642">
                  <c:v>271.65915380786498</c:v>
                </c:pt>
                <c:pt idx="643">
                  <c:v>268.199601791936</c:v>
                </c:pt>
                <c:pt idx="644">
                  <c:v>265.777192633151</c:v>
                </c:pt>
                <c:pt idx="645">
                  <c:v>263.730612244898</c:v>
                </c:pt>
                <c:pt idx="646">
                  <c:v>261.18292682926801</c:v>
                </c:pt>
                <c:pt idx="647">
                  <c:v>256.70550522648102</c:v>
                </c:pt>
                <c:pt idx="648">
                  <c:v>252.43165754106499</c:v>
                </c:pt>
                <c:pt idx="649">
                  <c:v>247.15078148332501</c:v>
                </c:pt>
                <c:pt idx="650">
                  <c:v>242.30379293180701</c:v>
                </c:pt>
                <c:pt idx="651">
                  <c:v>237.47121951219501</c:v>
                </c:pt>
                <c:pt idx="652">
                  <c:v>234.190900945744</c:v>
                </c:pt>
                <c:pt idx="653">
                  <c:v>229.939651567944</c:v>
                </c:pt>
                <c:pt idx="654">
                  <c:v>226.42162269785999</c:v>
                </c:pt>
                <c:pt idx="655">
                  <c:v>221.643524141364</c:v>
                </c:pt>
                <c:pt idx="656">
                  <c:v>215.66759581881499</c:v>
                </c:pt>
                <c:pt idx="657">
                  <c:v>209.60844201095099</c:v>
                </c:pt>
                <c:pt idx="658">
                  <c:v>203.63184668989601</c:v>
                </c:pt>
                <c:pt idx="659">
                  <c:v>197.42072672971599</c:v>
                </c:pt>
                <c:pt idx="660">
                  <c:v>191.79986062717799</c:v>
                </c:pt>
                <c:pt idx="661">
                  <c:v>187.20979591836701</c:v>
                </c:pt>
                <c:pt idx="662">
                  <c:v>182.52185166749601</c:v>
                </c:pt>
                <c:pt idx="663">
                  <c:v>178.78855151816799</c:v>
                </c:pt>
                <c:pt idx="664">
                  <c:v>176.24320557491299</c:v>
                </c:pt>
                <c:pt idx="665">
                  <c:v>172.94679940268799</c:v>
                </c:pt>
                <c:pt idx="666">
                  <c:v>168.52843205574899</c:v>
                </c:pt>
                <c:pt idx="667">
                  <c:v>163.903096067695</c:v>
                </c:pt>
                <c:pt idx="668">
                  <c:v>158.128222996516</c:v>
                </c:pt>
                <c:pt idx="669">
                  <c:v>151.96808362369299</c:v>
                </c:pt>
                <c:pt idx="670">
                  <c:v>145.95822797411699</c:v>
                </c:pt>
                <c:pt idx="671">
                  <c:v>140.97926331508199</c:v>
                </c:pt>
                <c:pt idx="672">
                  <c:v>136.58845196615201</c:v>
                </c:pt>
                <c:pt idx="673">
                  <c:v>132.65178695868599</c:v>
                </c:pt>
                <c:pt idx="674">
                  <c:v>128.427575908412</c:v>
                </c:pt>
                <c:pt idx="675">
                  <c:v>124.076794425087</c:v>
                </c:pt>
                <c:pt idx="676">
                  <c:v>120.042090592335</c:v>
                </c:pt>
                <c:pt idx="677">
                  <c:v>116.209457441513</c:v>
                </c:pt>
                <c:pt idx="678">
                  <c:v>112.351538078646</c:v>
                </c:pt>
                <c:pt idx="679">
                  <c:v>109.59383773021401</c:v>
                </c:pt>
                <c:pt idx="680">
                  <c:v>107.156296665008</c:v>
                </c:pt>
                <c:pt idx="681">
                  <c:v>104.656047784968</c:v>
                </c:pt>
                <c:pt idx="682">
                  <c:v>101.813728222997</c:v>
                </c:pt>
                <c:pt idx="683">
                  <c:v>98.8412145345943</c:v>
                </c:pt>
                <c:pt idx="684">
                  <c:v>95.503096067695395</c:v>
                </c:pt>
                <c:pt idx="685">
                  <c:v>92.165047287207599</c:v>
                </c:pt>
                <c:pt idx="686">
                  <c:v>88.597272274763597</c:v>
                </c:pt>
                <c:pt idx="687">
                  <c:v>85.466789447486306</c:v>
                </c:pt>
                <c:pt idx="688">
                  <c:v>82.500228969636595</c:v>
                </c:pt>
                <c:pt idx="689">
                  <c:v>79.549547038327503</c:v>
                </c:pt>
                <c:pt idx="690">
                  <c:v>76.777003484320602</c:v>
                </c:pt>
                <c:pt idx="691">
                  <c:v>74.306251866600306</c:v>
                </c:pt>
                <c:pt idx="692">
                  <c:v>72.324041811846698</c:v>
                </c:pt>
                <c:pt idx="693">
                  <c:v>69.991090094574403</c:v>
                </c:pt>
                <c:pt idx="694">
                  <c:v>67.418636137381796</c:v>
                </c:pt>
                <c:pt idx="695">
                  <c:v>64.949407665505206</c:v>
                </c:pt>
                <c:pt idx="696">
                  <c:v>62.571548033847698</c:v>
                </c:pt>
                <c:pt idx="697">
                  <c:v>60.293728222996499</c:v>
                </c:pt>
                <c:pt idx="698">
                  <c:v>57.9411448481832</c:v>
                </c:pt>
                <c:pt idx="699">
                  <c:v>55.638904927824797</c:v>
                </c:pt>
                <c:pt idx="700">
                  <c:v>54.152852165256398</c:v>
                </c:pt>
                <c:pt idx="701">
                  <c:v>52.892115480338497</c:v>
                </c:pt>
                <c:pt idx="702">
                  <c:v>51.534355400696903</c:v>
                </c:pt>
                <c:pt idx="703">
                  <c:v>50.655759084121399</c:v>
                </c:pt>
                <c:pt idx="704">
                  <c:v>49.284519661523099</c:v>
                </c:pt>
                <c:pt idx="705">
                  <c:v>47.509785963165797</c:v>
                </c:pt>
                <c:pt idx="706">
                  <c:v>46.532882030861103</c:v>
                </c:pt>
                <c:pt idx="707">
                  <c:v>45.364629168740699</c:v>
                </c:pt>
                <c:pt idx="708">
                  <c:v>44.038178198108497</c:v>
                </c:pt>
                <c:pt idx="709">
                  <c:v>43.998088601294199</c:v>
                </c:pt>
                <c:pt idx="710">
                  <c:v>43.952613240418103</c:v>
                </c:pt>
                <c:pt idx="711">
                  <c:v>42.851468392234899</c:v>
                </c:pt>
                <c:pt idx="712">
                  <c:v>41.977212543554003</c:v>
                </c:pt>
                <c:pt idx="713">
                  <c:v>41.220507715281201</c:v>
                </c:pt>
                <c:pt idx="714">
                  <c:v>39.981114982578397</c:v>
                </c:pt>
                <c:pt idx="715">
                  <c:v>39.759004479840698</c:v>
                </c:pt>
                <c:pt idx="716">
                  <c:v>39.760975609756102</c:v>
                </c:pt>
                <c:pt idx="717">
                  <c:v>38.8606769537083</c:v>
                </c:pt>
                <c:pt idx="718">
                  <c:v>37.722478845196598</c:v>
                </c:pt>
                <c:pt idx="719">
                  <c:v>36.551060228969597</c:v>
                </c:pt>
              </c:numCache>
            </c:numRef>
          </c:yVal>
          <c:smooth val="1"/>
          <c:extLst>
            <c:ext xmlns:c16="http://schemas.microsoft.com/office/drawing/2014/chart" uri="{C3380CC4-5D6E-409C-BE32-E72D297353CC}">
              <c16:uniqueId val="{00000002-6B14-457A-A923-1CACF1E7C77E}"/>
            </c:ext>
          </c:extLst>
        </c:ser>
        <c:ser>
          <c:idx val="3"/>
          <c:order val="3"/>
          <c:tx>
            <c:v>3500</c:v>
          </c:tx>
          <c:spPr>
            <a:ln w="19080" cap="rnd">
              <a:solidFill>
                <a:srgbClr val="4472C4"/>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xVal>
            <c:numRef>
              <c:f>comparison!$P$3:$P$722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comparison!$T$3:$T$722</c:f>
              <c:numCache>
                <c:formatCode>General</c:formatCode>
                <c:ptCount val="720"/>
                <c:pt idx="0">
                  <c:v>32.487177700348397</c:v>
                </c:pt>
                <c:pt idx="1">
                  <c:v>32.637670482827303</c:v>
                </c:pt>
                <c:pt idx="2">
                  <c:v>32.855062220009998</c:v>
                </c:pt>
                <c:pt idx="3">
                  <c:v>33.337332005973103</c:v>
                </c:pt>
                <c:pt idx="4">
                  <c:v>33.763066202090599</c:v>
                </c:pt>
                <c:pt idx="5">
                  <c:v>34.147854654056701</c:v>
                </c:pt>
                <c:pt idx="6">
                  <c:v>34.472065704330497</c:v>
                </c:pt>
                <c:pt idx="7">
                  <c:v>34.986162269786</c:v>
                </c:pt>
                <c:pt idx="8">
                  <c:v>35.362369337979104</c:v>
                </c:pt>
                <c:pt idx="9">
                  <c:v>35.836336485813902</c:v>
                </c:pt>
                <c:pt idx="10">
                  <c:v>36.426480836236898</c:v>
                </c:pt>
                <c:pt idx="11">
                  <c:v>36.8987954206073</c:v>
                </c:pt>
                <c:pt idx="12">
                  <c:v>37.287147834743699</c:v>
                </c:pt>
                <c:pt idx="13">
                  <c:v>37.826699850672</c:v>
                </c:pt>
                <c:pt idx="14">
                  <c:v>38.543802887008503</c:v>
                </c:pt>
                <c:pt idx="15">
                  <c:v>39.424031856645101</c:v>
                </c:pt>
                <c:pt idx="16">
                  <c:v>40.506480836236904</c:v>
                </c:pt>
                <c:pt idx="17">
                  <c:v>41.601105027376803</c:v>
                </c:pt>
                <c:pt idx="18">
                  <c:v>42.5494076655052</c:v>
                </c:pt>
                <c:pt idx="19">
                  <c:v>43.714245893479301</c:v>
                </c:pt>
                <c:pt idx="20">
                  <c:v>44.991040318566498</c:v>
                </c:pt>
                <c:pt idx="21">
                  <c:v>46.272274763563999</c:v>
                </c:pt>
                <c:pt idx="22">
                  <c:v>48.072682926829302</c:v>
                </c:pt>
                <c:pt idx="23">
                  <c:v>50.1952712792434</c:v>
                </c:pt>
                <c:pt idx="24">
                  <c:v>51.500726729716298</c:v>
                </c:pt>
                <c:pt idx="25">
                  <c:v>52.6650871080139</c:v>
                </c:pt>
                <c:pt idx="26">
                  <c:v>53.727267297162797</c:v>
                </c:pt>
                <c:pt idx="27">
                  <c:v>54.415231458436999</c:v>
                </c:pt>
                <c:pt idx="28">
                  <c:v>55.6550721752116</c:v>
                </c:pt>
                <c:pt idx="29">
                  <c:v>57.699123942259803</c:v>
                </c:pt>
                <c:pt idx="30">
                  <c:v>59.374216027874603</c:v>
                </c:pt>
                <c:pt idx="31">
                  <c:v>60.566132404181197</c:v>
                </c:pt>
                <c:pt idx="32">
                  <c:v>63.019930313588802</c:v>
                </c:pt>
                <c:pt idx="33">
                  <c:v>66.038885017421606</c:v>
                </c:pt>
                <c:pt idx="34">
                  <c:v>66.365614733698393</c:v>
                </c:pt>
                <c:pt idx="35">
                  <c:v>66.898088601294205</c:v>
                </c:pt>
                <c:pt idx="36">
                  <c:v>69.925027376804394</c:v>
                </c:pt>
                <c:pt idx="37">
                  <c:v>69.997551020408196</c:v>
                </c:pt>
                <c:pt idx="38">
                  <c:v>73.239303135888505</c:v>
                </c:pt>
                <c:pt idx="39">
                  <c:v>75.257212543554004</c:v>
                </c:pt>
                <c:pt idx="40">
                  <c:v>74.569039323046297</c:v>
                </c:pt>
                <c:pt idx="41">
                  <c:v>76.081672473867599</c:v>
                </c:pt>
                <c:pt idx="42">
                  <c:v>77.79775012444</c:v>
                </c:pt>
                <c:pt idx="43">
                  <c:v>77.933698357391705</c:v>
                </c:pt>
                <c:pt idx="44">
                  <c:v>79.846012941762098</c:v>
                </c:pt>
                <c:pt idx="45">
                  <c:v>82.231727227476398</c:v>
                </c:pt>
                <c:pt idx="46">
                  <c:v>84.543354902936798</c:v>
                </c:pt>
                <c:pt idx="47">
                  <c:v>86.661105027376806</c:v>
                </c:pt>
                <c:pt idx="48">
                  <c:v>90.614186162269803</c:v>
                </c:pt>
                <c:pt idx="49">
                  <c:v>94.691279243404693</c:v>
                </c:pt>
                <c:pt idx="50">
                  <c:v>97.730771528123398</c:v>
                </c:pt>
                <c:pt idx="51">
                  <c:v>100.83252364360401</c:v>
                </c:pt>
                <c:pt idx="52">
                  <c:v>101.845296167247</c:v>
                </c:pt>
                <c:pt idx="53">
                  <c:v>106.248740666999</c:v>
                </c:pt>
                <c:pt idx="54">
                  <c:v>109.213170731707</c:v>
                </c:pt>
                <c:pt idx="55">
                  <c:v>110.070134395222</c:v>
                </c:pt>
                <c:pt idx="56">
                  <c:v>113.52005973121</c:v>
                </c:pt>
                <c:pt idx="57">
                  <c:v>118.539671478347</c:v>
                </c:pt>
                <c:pt idx="58">
                  <c:v>122.14331508213</c:v>
                </c:pt>
                <c:pt idx="59">
                  <c:v>125.331368840219</c:v>
                </c:pt>
                <c:pt idx="60">
                  <c:v>129.85108013937301</c:v>
                </c:pt>
                <c:pt idx="61">
                  <c:v>135.12059731209601</c:v>
                </c:pt>
                <c:pt idx="62">
                  <c:v>138.66439024390201</c:v>
                </c:pt>
                <c:pt idx="63">
                  <c:v>141.224330512693</c:v>
                </c:pt>
                <c:pt idx="64">
                  <c:v>144.82787456445999</c:v>
                </c:pt>
                <c:pt idx="65">
                  <c:v>148.47617720258799</c:v>
                </c:pt>
                <c:pt idx="66">
                  <c:v>150.52305624688901</c:v>
                </c:pt>
                <c:pt idx="67">
                  <c:v>154.40661025385799</c:v>
                </c:pt>
                <c:pt idx="68">
                  <c:v>157.955898456944</c:v>
                </c:pt>
                <c:pt idx="69">
                  <c:v>159.791916376307</c:v>
                </c:pt>
                <c:pt idx="70">
                  <c:v>161.99402687904399</c:v>
                </c:pt>
                <c:pt idx="71">
                  <c:v>165.36706819313099</c:v>
                </c:pt>
                <c:pt idx="72">
                  <c:v>168.966351418616</c:v>
                </c:pt>
                <c:pt idx="73">
                  <c:v>171.75856645097099</c:v>
                </c:pt>
                <c:pt idx="74">
                  <c:v>175.175958188153</c:v>
                </c:pt>
                <c:pt idx="75">
                  <c:v>179.03663514186201</c:v>
                </c:pt>
                <c:pt idx="76">
                  <c:v>182.934574415132</c:v>
                </c:pt>
                <c:pt idx="77">
                  <c:v>186.85311100049799</c:v>
                </c:pt>
                <c:pt idx="78">
                  <c:v>191.24263812842199</c:v>
                </c:pt>
                <c:pt idx="79">
                  <c:v>196.370532603285</c:v>
                </c:pt>
                <c:pt idx="80">
                  <c:v>201.3137481334</c:v>
                </c:pt>
                <c:pt idx="81">
                  <c:v>206.07840716774501</c:v>
                </c:pt>
                <c:pt idx="82">
                  <c:v>210.893379790941</c:v>
                </c:pt>
                <c:pt idx="83">
                  <c:v>214.28165256346401</c:v>
                </c:pt>
                <c:pt idx="84">
                  <c:v>218.1618715779</c:v>
                </c:pt>
                <c:pt idx="85">
                  <c:v>222.304987555998</c:v>
                </c:pt>
                <c:pt idx="86">
                  <c:v>224.69044300647101</c:v>
                </c:pt>
                <c:pt idx="87">
                  <c:v>227.80930811348901</c:v>
                </c:pt>
                <c:pt idx="88">
                  <c:v>231.43238427078199</c:v>
                </c:pt>
                <c:pt idx="89">
                  <c:v>233.738576406172</c:v>
                </c:pt>
                <c:pt idx="90">
                  <c:v>235.470492782479</c:v>
                </c:pt>
                <c:pt idx="91">
                  <c:v>237.15896465903401</c:v>
                </c:pt>
                <c:pt idx="92">
                  <c:v>236.863354902937</c:v>
                </c:pt>
                <c:pt idx="93">
                  <c:v>235.91199601791899</c:v>
                </c:pt>
                <c:pt idx="94">
                  <c:v>238.50912891986101</c:v>
                </c:pt>
                <c:pt idx="95">
                  <c:v>243.63882528621201</c:v>
                </c:pt>
                <c:pt idx="96">
                  <c:v>249.39039323046299</c:v>
                </c:pt>
                <c:pt idx="97">
                  <c:v>255.47456445993001</c:v>
                </c:pt>
                <c:pt idx="98">
                  <c:v>261.60539571926302</c:v>
                </c:pt>
                <c:pt idx="99">
                  <c:v>266.58910900945699</c:v>
                </c:pt>
                <c:pt idx="100">
                  <c:v>272.50492782478898</c:v>
                </c:pt>
                <c:pt idx="101">
                  <c:v>279.06767546042801</c:v>
                </c:pt>
                <c:pt idx="102">
                  <c:v>283.21712294674001</c:v>
                </c:pt>
                <c:pt idx="103">
                  <c:v>285.80945744151302</c:v>
                </c:pt>
                <c:pt idx="104">
                  <c:v>288.05393728222998</c:v>
                </c:pt>
                <c:pt idx="105">
                  <c:v>290.258586361374</c:v>
                </c:pt>
                <c:pt idx="106">
                  <c:v>293.38444997511198</c:v>
                </c:pt>
                <c:pt idx="107">
                  <c:v>300.03639621702303</c:v>
                </c:pt>
                <c:pt idx="108">
                  <c:v>306.74225983076201</c:v>
                </c:pt>
                <c:pt idx="109">
                  <c:v>312.81433549029401</c:v>
                </c:pt>
                <c:pt idx="110">
                  <c:v>317.26535589845702</c:v>
                </c:pt>
                <c:pt idx="111">
                  <c:v>322.03306122448998</c:v>
                </c:pt>
                <c:pt idx="112">
                  <c:v>325.464280736685</c:v>
                </c:pt>
                <c:pt idx="113">
                  <c:v>329.88129417620701</c:v>
                </c:pt>
                <c:pt idx="114">
                  <c:v>336.358865107018</c:v>
                </c:pt>
                <c:pt idx="115">
                  <c:v>340.097541065207</c:v>
                </c:pt>
                <c:pt idx="116">
                  <c:v>345.54892981582901</c:v>
                </c:pt>
                <c:pt idx="117">
                  <c:v>352.42070681931301</c:v>
                </c:pt>
                <c:pt idx="118">
                  <c:v>358.25331010452999</c:v>
                </c:pt>
                <c:pt idx="119">
                  <c:v>363.37887506222</c:v>
                </c:pt>
                <c:pt idx="120">
                  <c:v>367.42146341463399</c:v>
                </c:pt>
                <c:pt idx="121">
                  <c:v>369.27147834743698</c:v>
                </c:pt>
                <c:pt idx="122">
                  <c:v>368.52937779989998</c:v>
                </c:pt>
                <c:pt idx="123">
                  <c:v>369.16043802886998</c:v>
                </c:pt>
                <c:pt idx="124">
                  <c:v>371.57403683424599</c:v>
                </c:pt>
                <c:pt idx="125">
                  <c:v>374.69101045296202</c:v>
                </c:pt>
                <c:pt idx="126">
                  <c:v>380.76949726231999</c:v>
                </c:pt>
                <c:pt idx="127">
                  <c:v>387.22975609756099</c:v>
                </c:pt>
                <c:pt idx="128">
                  <c:v>392.94164260826301</c:v>
                </c:pt>
                <c:pt idx="129">
                  <c:v>397.50988551518202</c:v>
                </c:pt>
                <c:pt idx="130">
                  <c:v>397.45738178198098</c:v>
                </c:pt>
                <c:pt idx="131">
                  <c:v>399.27338974614202</c:v>
                </c:pt>
                <c:pt idx="132">
                  <c:v>401.033588850174</c:v>
                </c:pt>
                <c:pt idx="133">
                  <c:v>403.52668989546999</c:v>
                </c:pt>
                <c:pt idx="134">
                  <c:v>408.709955201593</c:v>
                </c:pt>
                <c:pt idx="135">
                  <c:v>413.107346938776</c:v>
                </c:pt>
                <c:pt idx="136">
                  <c:v>415.50072672971601</c:v>
                </c:pt>
                <c:pt idx="137">
                  <c:v>419.443275261324</c:v>
                </c:pt>
                <c:pt idx="138">
                  <c:v>420.56112493777999</c:v>
                </c:pt>
                <c:pt idx="139">
                  <c:v>423.24195121951198</c:v>
                </c:pt>
                <c:pt idx="140">
                  <c:v>425.07289198606298</c:v>
                </c:pt>
                <c:pt idx="141">
                  <c:v>425.65021403683397</c:v>
                </c:pt>
                <c:pt idx="142">
                  <c:v>426.97603782976603</c:v>
                </c:pt>
                <c:pt idx="143">
                  <c:v>426.62833250373302</c:v>
                </c:pt>
                <c:pt idx="144">
                  <c:v>430.71822797411699</c:v>
                </c:pt>
                <c:pt idx="145">
                  <c:v>435.19484320557501</c:v>
                </c:pt>
                <c:pt idx="146">
                  <c:v>440.46291687406699</c:v>
                </c:pt>
                <c:pt idx="147">
                  <c:v>450.67151816824298</c:v>
                </c:pt>
                <c:pt idx="148">
                  <c:v>456.32586361373802</c:v>
                </c:pt>
                <c:pt idx="149">
                  <c:v>462.80634146341498</c:v>
                </c:pt>
                <c:pt idx="150">
                  <c:v>466.76057740169199</c:v>
                </c:pt>
                <c:pt idx="151">
                  <c:v>466.90906918865102</c:v>
                </c:pt>
                <c:pt idx="152">
                  <c:v>466.597192633151</c:v>
                </c:pt>
                <c:pt idx="153">
                  <c:v>464.11648581383798</c:v>
                </c:pt>
                <c:pt idx="154">
                  <c:v>462.40398208063698</c:v>
                </c:pt>
                <c:pt idx="155">
                  <c:v>461.91219512195102</c:v>
                </c:pt>
                <c:pt idx="156">
                  <c:v>462.62961672473898</c:v>
                </c:pt>
                <c:pt idx="157">
                  <c:v>465.42677949228499</c:v>
                </c:pt>
                <c:pt idx="158">
                  <c:v>466.47327028372302</c:v>
                </c:pt>
                <c:pt idx="159">
                  <c:v>468.75691388750602</c:v>
                </c:pt>
                <c:pt idx="160">
                  <c:v>469.291030363365</c:v>
                </c:pt>
                <c:pt idx="161">
                  <c:v>468.911597809856</c:v>
                </c:pt>
                <c:pt idx="162">
                  <c:v>469.35345943255402</c:v>
                </c:pt>
                <c:pt idx="163">
                  <c:v>468.87904430064702</c:v>
                </c:pt>
                <c:pt idx="164">
                  <c:v>467.05345943255401</c:v>
                </c:pt>
                <c:pt idx="165">
                  <c:v>466.05037332005998</c:v>
                </c:pt>
                <c:pt idx="166">
                  <c:v>465.42053758088599</c:v>
                </c:pt>
                <c:pt idx="167">
                  <c:v>465.59896465903398</c:v>
                </c:pt>
                <c:pt idx="168">
                  <c:v>466.61065206570402</c:v>
                </c:pt>
                <c:pt idx="169">
                  <c:v>468.00349427575901</c:v>
                </c:pt>
                <c:pt idx="170">
                  <c:v>470.65779990044803</c:v>
                </c:pt>
                <c:pt idx="171">
                  <c:v>473.696963663514</c:v>
                </c:pt>
                <c:pt idx="172">
                  <c:v>478.01303135888497</c:v>
                </c:pt>
                <c:pt idx="173">
                  <c:v>481.84530612244902</c:v>
                </c:pt>
                <c:pt idx="174">
                  <c:v>485.20272772523703</c:v>
                </c:pt>
                <c:pt idx="175">
                  <c:v>488.07247386759599</c:v>
                </c:pt>
                <c:pt idx="176">
                  <c:v>491.33609756097599</c:v>
                </c:pt>
                <c:pt idx="177">
                  <c:v>493.24886012941801</c:v>
                </c:pt>
                <c:pt idx="178">
                  <c:v>495.55384768541597</c:v>
                </c:pt>
                <c:pt idx="179">
                  <c:v>498.23942259830801</c:v>
                </c:pt>
                <c:pt idx="180">
                  <c:v>499.58247884519699</c:v>
                </c:pt>
                <c:pt idx="181">
                  <c:v>496.49427575908402</c:v>
                </c:pt>
                <c:pt idx="182">
                  <c:v>494.245166749627</c:v>
                </c:pt>
                <c:pt idx="183">
                  <c:v>491.50439024390198</c:v>
                </c:pt>
                <c:pt idx="184">
                  <c:v>489.59222498755599</c:v>
                </c:pt>
                <c:pt idx="185">
                  <c:v>486.76513688402201</c:v>
                </c:pt>
                <c:pt idx="186">
                  <c:v>484.33162767546099</c:v>
                </c:pt>
                <c:pt idx="187">
                  <c:v>481.84530612244902</c:v>
                </c:pt>
                <c:pt idx="188">
                  <c:v>478.01303135888497</c:v>
                </c:pt>
                <c:pt idx="189">
                  <c:v>474.13154803384799</c:v>
                </c:pt>
                <c:pt idx="190">
                  <c:v>471.09198606271798</c:v>
                </c:pt>
                <c:pt idx="191">
                  <c:v>468.00349427575901</c:v>
                </c:pt>
                <c:pt idx="192">
                  <c:v>466.61065206570402</c:v>
                </c:pt>
                <c:pt idx="193">
                  <c:v>466.031677451468</c:v>
                </c:pt>
                <c:pt idx="194">
                  <c:v>464.98839223494298</c:v>
                </c:pt>
                <c:pt idx="195">
                  <c:v>464.75578894972602</c:v>
                </c:pt>
                <c:pt idx="196">
                  <c:v>467.484320557491</c:v>
                </c:pt>
                <c:pt idx="197">
                  <c:v>470.59970134395201</c:v>
                </c:pt>
                <c:pt idx="198">
                  <c:v>472.35938277750103</c:v>
                </c:pt>
                <c:pt idx="199">
                  <c:v>476.19815828770498</c:v>
                </c:pt>
                <c:pt idx="200">
                  <c:v>479.98590343454498</c:v>
                </c:pt>
                <c:pt idx="201">
                  <c:v>482.41831757093098</c:v>
                </c:pt>
                <c:pt idx="202">
                  <c:v>487.34741662518701</c:v>
                </c:pt>
                <c:pt idx="203">
                  <c:v>493.47990044798399</c:v>
                </c:pt>
                <c:pt idx="204">
                  <c:v>497.40104529616701</c:v>
                </c:pt>
                <c:pt idx="205">
                  <c:v>501.67386759581899</c:v>
                </c:pt>
                <c:pt idx="206">
                  <c:v>505.437929318069</c:v>
                </c:pt>
                <c:pt idx="207">
                  <c:v>506.19413638626202</c:v>
                </c:pt>
                <c:pt idx="208">
                  <c:v>505.62015928322597</c:v>
                </c:pt>
                <c:pt idx="209">
                  <c:v>506.23653558984603</c:v>
                </c:pt>
                <c:pt idx="210">
                  <c:v>504.30164260826302</c:v>
                </c:pt>
                <c:pt idx="211">
                  <c:v>499.81421602787498</c:v>
                </c:pt>
                <c:pt idx="212">
                  <c:v>500.25914385266299</c:v>
                </c:pt>
                <c:pt idx="213">
                  <c:v>502.30666002986601</c:v>
                </c:pt>
                <c:pt idx="214">
                  <c:v>501.38675958188202</c:v>
                </c:pt>
                <c:pt idx="215">
                  <c:v>499.18202090592303</c:v>
                </c:pt>
                <c:pt idx="216">
                  <c:v>501.41486311597799</c:v>
                </c:pt>
                <c:pt idx="217">
                  <c:v>501.53254355400702</c:v>
                </c:pt>
                <c:pt idx="218">
                  <c:v>503.61276256844201</c:v>
                </c:pt>
                <c:pt idx="219">
                  <c:v>507.63028372324499</c:v>
                </c:pt>
                <c:pt idx="220">
                  <c:v>513.94811348929795</c:v>
                </c:pt>
                <c:pt idx="221">
                  <c:v>521.34439024390304</c:v>
                </c:pt>
                <c:pt idx="222">
                  <c:v>518.22697859631705</c:v>
                </c:pt>
                <c:pt idx="223">
                  <c:v>515.87157789945297</c:v>
                </c:pt>
                <c:pt idx="224">
                  <c:v>511.871617720259</c:v>
                </c:pt>
                <c:pt idx="225">
                  <c:v>516.08938775510205</c:v>
                </c:pt>
                <c:pt idx="226">
                  <c:v>520.95852663016399</c:v>
                </c:pt>
                <c:pt idx="227">
                  <c:v>525.71317073170701</c:v>
                </c:pt>
                <c:pt idx="228">
                  <c:v>532.25983076157297</c:v>
                </c:pt>
                <c:pt idx="229">
                  <c:v>546.35384768541599</c:v>
                </c:pt>
                <c:pt idx="230">
                  <c:v>541.04747635639603</c:v>
                </c:pt>
                <c:pt idx="231">
                  <c:v>538.38982578397201</c:v>
                </c:pt>
                <c:pt idx="232">
                  <c:v>537.92878048780506</c:v>
                </c:pt>
                <c:pt idx="233">
                  <c:v>543.40113489298199</c:v>
                </c:pt>
                <c:pt idx="234">
                  <c:v>547.58992533598803</c:v>
                </c:pt>
                <c:pt idx="235">
                  <c:v>552.00014932802401</c:v>
                </c:pt>
                <c:pt idx="236">
                  <c:v>550.34325535092103</c:v>
                </c:pt>
                <c:pt idx="237">
                  <c:v>545.66756595321101</c:v>
                </c:pt>
                <c:pt idx="238">
                  <c:v>543.13429566948696</c:v>
                </c:pt>
                <c:pt idx="239">
                  <c:v>543.77035340965699</c:v>
                </c:pt>
                <c:pt idx="240">
                  <c:v>542.50390243902405</c:v>
                </c:pt>
                <c:pt idx="241">
                  <c:v>544.35440517670497</c:v>
                </c:pt>
                <c:pt idx="242">
                  <c:v>547.83344947735202</c:v>
                </c:pt>
                <c:pt idx="243">
                  <c:v>547.62379293180697</c:v>
                </c:pt>
                <c:pt idx="244">
                  <c:v>549.73693379790905</c:v>
                </c:pt>
                <c:pt idx="245">
                  <c:v>552.05242409158802</c:v>
                </c:pt>
                <c:pt idx="246">
                  <c:v>551.77971129915397</c:v>
                </c:pt>
                <c:pt idx="247">
                  <c:v>552.07406669985096</c:v>
                </c:pt>
                <c:pt idx="248">
                  <c:v>554.269387755102</c:v>
                </c:pt>
                <c:pt idx="249">
                  <c:v>555.26408163265296</c:v>
                </c:pt>
                <c:pt idx="250">
                  <c:v>554.79910403185704</c:v>
                </c:pt>
                <c:pt idx="251">
                  <c:v>556.15096067695401</c:v>
                </c:pt>
                <c:pt idx="252">
                  <c:v>558.33617720258803</c:v>
                </c:pt>
                <c:pt idx="253">
                  <c:v>559.98172224987604</c:v>
                </c:pt>
                <c:pt idx="254">
                  <c:v>561.14580388252898</c:v>
                </c:pt>
                <c:pt idx="255">
                  <c:v>564.021602787456</c:v>
                </c:pt>
                <c:pt idx="256">
                  <c:v>566.36995520159303</c:v>
                </c:pt>
                <c:pt idx="257">
                  <c:v>569.441911398706</c:v>
                </c:pt>
                <c:pt idx="258">
                  <c:v>571.66760577401703</c:v>
                </c:pt>
                <c:pt idx="259">
                  <c:v>573.97762070681904</c:v>
                </c:pt>
                <c:pt idx="260">
                  <c:v>575.75709308113505</c:v>
                </c:pt>
                <c:pt idx="261">
                  <c:v>577.90793429566997</c:v>
                </c:pt>
                <c:pt idx="262">
                  <c:v>579.83788949726204</c:v>
                </c:pt>
                <c:pt idx="263">
                  <c:v>580.35888501742204</c:v>
                </c:pt>
                <c:pt idx="264">
                  <c:v>582.67975111995997</c:v>
                </c:pt>
                <c:pt idx="265">
                  <c:v>585.01813837730197</c:v>
                </c:pt>
                <c:pt idx="266">
                  <c:v>586.27627675460405</c:v>
                </c:pt>
                <c:pt idx="267">
                  <c:v>587.83260328521703</c:v>
                </c:pt>
                <c:pt idx="268">
                  <c:v>590.23490293678401</c:v>
                </c:pt>
                <c:pt idx="269">
                  <c:v>590.72662020905898</c:v>
                </c:pt>
                <c:pt idx="270">
                  <c:v>592.02478845196595</c:v>
                </c:pt>
                <c:pt idx="271">
                  <c:v>594.39402687904396</c:v>
                </c:pt>
                <c:pt idx="272">
                  <c:v>596.71461423593803</c:v>
                </c:pt>
                <c:pt idx="273">
                  <c:v>598.48208063713298</c:v>
                </c:pt>
                <c:pt idx="274">
                  <c:v>602.72893977103001</c:v>
                </c:pt>
                <c:pt idx="275">
                  <c:v>607.08287705325995</c:v>
                </c:pt>
                <c:pt idx="276">
                  <c:v>611.54425087107995</c:v>
                </c:pt>
                <c:pt idx="277">
                  <c:v>617.063056246889</c:v>
                </c:pt>
                <c:pt idx="278">
                  <c:v>622.61477351916403</c:v>
                </c:pt>
                <c:pt idx="279">
                  <c:v>626.26118466899004</c:v>
                </c:pt>
                <c:pt idx="280">
                  <c:v>628.58241911398704</c:v>
                </c:pt>
                <c:pt idx="281">
                  <c:v>630.76595321055299</c:v>
                </c:pt>
                <c:pt idx="282">
                  <c:v>633.42084619213495</c:v>
                </c:pt>
                <c:pt idx="283">
                  <c:v>636.80781483324995</c:v>
                </c:pt>
                <c:pt idx="284">
                  <c:v>640.59806869089095</c:v>
                </c:pt>
                <c:pt idx="285">
                  <c:v>642.38773519163794</c:v>
                </c:pt>
                <c:pt idx="286">
                  <c:v>643.57665505226498</c:v>
                </c:pt>
                <c:pt idx="287">
                  <c:v>647.04704828272804</c:v>
                </c:pt>
                <c:pt idx="288">
                  <c:v>651.64010950721797</c:v>
                </c:pt>
                <c:pt idx="289">
                  <c:v>655.86938775510203</c:v>
                </c:pt>
                <c:pt idx="290">
                  <c:v>659.95384768541601</c:v>
                </c:pt>
                <c:pt idx="291">
                  <c:v>664.61101045296198</c:v>
                </c:pt>
                <c:pt idx="292">
                  <c:v>668.33316077650602</c:v>
                </c:pt>
                <c:pt idx="293">
                  <c:v>671.44605276256902</c:v>
                </c:pt>
                <c:pt idx="294">
                  <c:v>675.80666002986595</c:v>
                </c:pt>
                <c:pt idx="295">
                  <c:v>679.74249875559997</c:v>
                </c:pt>
                <c:pt idx="296">
                  <c:v>684.43414634146302</c:v>
                </c:pt>
                <c:pt idx="297">
                  <c:v>688.81138875062197</c:v>
                </c:pt>
                <c:pt idx="298">
                  <c:v>691.97895470383298</c:v>
                </c:pt>
                <c:pt idx="299">
                  <c:v>695.98614235938305</c:v>
                </c:pt>
                <c:pt idx="300">
                  <c:v>700.58439024390304</c:v>
                </c:pt>
                <c:pt idx="301">
                  <c:v>703.96551518168303</c:v>
                </c:pt>
                <c:pt idx="302">
                  <c:v>707.29142857142904</c:v>
                </c:pt>
                <c:pt idx="303">
                  <c:v>711.68989547038302</c:v>
                </c:pt>
                <c:pt idx="304">
                  <c:v>716.45734196117496</c:v>
                </c:pt>
                <c:pt idx="305">
                  <c:v>720.70758586361399</c:v>
                </c:pt>
                <c:pt idx="306">
                  <c:v>726.12</c:v>
                </c:pt>
                <c:pt idx="307">
                  <c:v>731.386679940269</c:v>
                </c:pt>
                <c:pt idx="308">
                  <c:v>735.96627177700395</c:v>
                </c:pt>
                <c:pt idx="309">
                  <c:v>742.57726231956201</c:v>
                </c:pt>
                <c:pt idx="310">
                  <c:v>748.67384768541604</c:v>
                </c:pt>
                <c:pt idx="311">
                  <c:v>754.29505226480796</c:v>
                </c:pt>
                <c:pt idx="312">
                  <c:v>761.66864111498296</c:v>
                </c:pt>
                <c:pt idx="313">
                  <c:v>770.01879542060703</c:v>
                </c:pt>
                <c:pt idx="314">
                  <c:v>776.55490293678497</c:v>
                </c:pt>
                <c:pt idx="315">
                  <c:v>783.05246391239405</c:v>
                </c:pt>
                <c:pt idx="316">
                  <c:v>791.25105027376799</c:v>
                </c:pt>
                <c:pt idx="317">
                  <c:v>797.62429069188704</c:v>
                </c:pt>
                <c:pt idx="318">
                  <c:v>804.25493280238902</c:v>
                </c:pt>
                <c:pt idx="319">
                  <c:v>811.33656545545</c:v>
                </c:pt>
                <c:pt idx="320">
                  <c:v>818.98725734196103</c:v>
                </c:pt>
                <c:pt idx="321">
                  <c:v>825.73621702339506</c:v>
                </c:pt>
                <c:pt idx="322">
                  <c:v>834.29923344947701</c:v>
                </c:pt>
                <c:pt idx="323">
                  <c:v>842.21700348432103</c:v>
                </c:pt>
                <c:pt idx="324">
                  <c:v>850.36166251866598</c:v>
                </c:pt>
                <c:pt idx="325">
                  <c:v>858.73744151319102</c:v>
                </c:pt>
                <c:pt idx="326">
                  <c:v>867.19932304629197</c:v>
                </c:pt>
                <c:pt idx="327">
                  <c:v>875.53490293678396</c:v>
                </c:pt>
                <c:pt idx="328">
                  <c:v>885.30584370333497</c:v>
                </c:pt>
                <c:pt idx="329">
                  <c:v>893.35045296167198</c:v>
                </c:pt>
                <c:pt idx="330">
                  <c:v>900.99641612742698</c:v>
                </c:pt>
                <c:pt idx="331">
                  <c:v>910.34029865604805</c:v>
                </c:pt>
                <c:pt idx="332">
                  <c:v>917.344370333499</c:v>
                </c:pt>
                <c:pt idx="333">
                  <c:v>925.326331508213</c:v>
                </c:pt>
                <c:pt idx="334">
                  <c:v>934.45214534594299</c:v>
                </c:pt>
                <c:pt idx="335">
                  <c:v>942.74285714285702</c:v>
                </c:pt>
                <c:pt idx="336">
                  <c:v>951.47898456943801</c:v>
                </c:pt>
                <c:pt idx="337">
                  <c:v>959.88803384768505</c:v>
                </c:pt>
                <c:pt idx="338">
                  <c:v>967.57095072175196</c:v>
                </c:pt>
                <c:pt idx="339">
                  <c:v>975.36346441015405</c:v>
                </c:pt>
                <c:pt idx="340">
                  <c:v>983.040597312096</c:v>
                </c:pt>
                <c:pt idx="341">
                  <c:v>990.14888999502296</c:v>
                </c:pt>
                <c:pt idx="342">
                  <c:v>998.05212543554001</c:v>
                </c:pt>
                <c:pt idx="343">
                  <c:v>1005.6199402687899</c:v>
                </c:pt>
                <c:pt idx="344">
                  <c:v>1012.61298158288</c:v>
                </c:pt>
                <c:pt idx="345">
                  <c:v>1019.95329019413</c:v>
                </c:pt>
                <c:pt idx="346">
                  <c:v>1025.96595321055</c:v>
                </c:pt>
                <c:pt idx="347">
                  <c:v>1032.1937879542099</c:v>
                </c:pt>
                <c:pt idx="348">
                  <c:v>1038.5856645097101</c:v>
                </c:pt>
                <c:pt idx="349">
                  <c:v>1044.51637630662</c:v>
                </c:pt>
                <c:pt idx="350">
                  <c:v>1051.4222000995501</c:v>
                </c:pt>
                <c:pt idx="351">
                  <c:v>1059.36943753111</c:v>
                </c:pt>
                <c:pt idx="352">
                  <c:v>1068.0683623693401</c:v>
                </c:pt>
                <c:pt idx="353">
                  <c:v>1079.4851169736201</c:v>
                </c:pt>
                <c:pt idx="354">
                  <c:v>1093.22222000996</c:v>
                </c:pt>
                <c:pt idx="355">
                  <c:v>1110.2060726729701</c:v>
                </c:pt>
                <c:pt idx="356">
                  <c:v>1132.88989547038</c:v>
                </c:pt>
                <c:pt idx="357">
                  <c:v>1162.2301343952199</c:v>
                </c:pt>
                <c:pt idx="358">
                  <c:v>1199.1508909905399</c:v>
                </c:pt>
                <c:pt idx="359">
                  <c:v>1246.21896465903</c:v>
                </c:pt>
                <c:pt idx="360">
                  <c:v>1304.06111498258</c:v>
                </c:pt>
                <c:pt idx="361">
                  <c:v>1373.09106022897</c:v>
                </c:pt>
                <c:pt idx="362">
                  <c:v>1454.88653061225</c:v>
                </c:pt>
                <c:pt idx="363">
                  <c:v>1548.82482827277</c:v>
                </c:pt>
                <c:pt idx="364">
                  <c:v>1654.74773519164</c:v>
                </c:pt>
                <c:pt idx="365">
                  <c:v>1772.24159283226</c:v>
                </c:pt>
                <c:pt idx="366">
                  <c:v>1900.09540069686</c:v>
                </c:pt>
                <c:pt idx="367">
                  <c:v>2036.9493280238901</c:v>
                </c:pt>
                <c:pt idx="368">
                  <c:v>2180.73491289199</c:v>
                </c:pt>
                <c:pt idx="369">
                  <c:v>2328.34763563962</c:v>
                </c:pt>
                <c:pt idx="370">
                  <c:v>2478.4629168740698</c:v>
                </c:pt>
                <c:pt idx="371">
                  <c:v>2626.56318566451</c:v>
                </c:pt>
                <c:pt idx="372">
                  <c:v>2769.57667496267</c:v>
                </c:pt>
                <c:pt idx="373">
                  <c:v>2906.0316475858599</c:v>
                </c:pt>
                <c:pt idx="374">
                  <c:v>3032.1592135390702</c:v>
                </c:pt>
                <c:pt idx="375">
                  <c:v>3147.9898058735698</c:v>
                </c:pt>
                <c:pt idx="376">
                  <c:v>3250.2282528621199</c:v>
                </c:pt>
                <c:pt idx="377">
                  <c:v>3339.1552015928301</c:v>
                </c:pt>
                <c:pt idx="378">
                  <c:v>3415.8809059233499</c:v>
                </c:pt>
                <c:pt idx="379">
                  <c:v>3479.63275261324</c:v>
                </c:pt>
                <c:pt idx="380">
                  <c:v>3532.26020905923</c:v>
                </c:pt>
                <c:pt idx="381">
                  <c:v>3570.9856844201099</c:v>
                </c:pt>
                <c:pt idx="382">
                  <c:v>3598.2951418616199</c:v>
                </c:pt>
                <c:pt idx="383">
                  <c:v>3616.6732503733201</c:v>
                </c:pt>
                <c:pt idx="384">
                  <c:v>3627.31484320558</c:v>
                </c:pt>
                <c:pt idx="385">
                  <c:v>3629.3552613240399</c:v>
                </c:pt>
                <c:pt idx="386">
                  <c:v>3626.2012145345998</c:v>
                </c:pt>
                <c:pt idx="387">
                  <c:v>3617.5433051269301</c:v>
                </c:pt>
                <c:pt idx="388">
                  <c:v>3604.9057640617202</c:v>
                </c:pt>
                <c:pt idx="389">
                  <c:v>3588.8429268292698</c:v>
                </c:pt>
                <c:pt idx="390">
                  <c:v>3571.0081134892998</c:v>
                </c:pt>
                <c:pt idx="391">
                  <c:v>3549.8232055749099</c:v>
                </c:pt>
                <c:pt idx="392">
                  <c:v>3528.1847685415601</c:v>
                </c:pt>
                <c:pt idx="393">
                  <c:v>3505.9772224987601</c:v>
                </c:pt>
                <c:pt idx="394">
                  <c:v>3481.4775709308101</c:v>
                </c:pt>
                <c:pt idx="395">
                  <c:v>3456.74039820806</c:v>
                </c:pt>
                <c:pt idx="396">
                  <c:v>3432.4371428571399</c:v>
                </c:pt>
                <c:pt idx="397">
                  <c:v>3406.8769537083099</c:v>
                </c:pt>
                <c:pt idx="398">
                  <c:v>3380.9370731707299</c:v>
                </c:pt>
                <c:pt idx="399">
                  <c:v>3355.3680338476902</c:v>
                </c:pt>
                <c:pt idx="400">
                  <c:v>3329.6739671478399</c:v>
                </c:pt>
                <c:pt idx="401">
                  <c:v>3304.8228073668502</c:v>
                </c:pt>
                <c:pt idx="402">
                  <c:v>3279.6096764559502</c:v>
                </c:pt>
                <c:pt idx="403">
                  <c:v>3254.3964161274298</c:v>
                </c:pt>
                <c:pt idx="404">
                  <c:v>3228.6844001990999</c:v>
                </c:pt>
                <c:pt idx="405">
                  <c:v>3204.5692882030899</c:v>
                </c:pt>
                <c:pt idx="406">
                  <c:v>3181.20288700846</c:v>
                </c:pt>
                <c:pt idx="407">
                  <c:v>3156.68690890991</c:v>
                </c:pt>
                <c:pt idx="408">
                  <c:v>3133.7709308113499</c:v>
                </c:pt>
                <c:pt idx="409">
                  <c:v>3111.00047784968</c:v>
                </c:pt>
                <c:pt idx="410">
                  <c:v>3087.3227277252399</c:v>
                </c:pt>
                <c:pt idx="411">
                  <c:v>3065.2564061722301</c:v>
                </c:pt>
                <c:pt idx="412">
                  <c:v>3043.29825783972</c:v>
                </c:pt>
                <c:pt idx="413">
                  <c:v>3021.3627675460398</c:v>
                </c:pt>
                <c:pt idx="414">
                  <c:v>3000.0590940766601</c:v>
                </c:pt>
                <c:pt idx="415">
                  <c:v>2978.5122249875599</c:v>
                </c:pt>
                <c:pt idx="416">
                  <c:v>2957.1165754106501</c:v>
                </c:pt>
                <c:pt idx="417">
                  <c:v>2936.3797909407699</c:v>
                </c:pt>
                <c:pt idx="418">
                  <c:v>2916.4989547038299</c:v>
                </c:pt>
                <c:pt idx="419">
                  <c:v>2896.9495669487301</c:v>
                </c:pt>
                <c:pt idx="420">
                  <c:v>2876.5151916376299</c:v>
                </c:pt>
                <c:pt idx="421">
                  <c:v>2857.2581781981098</c:v>
                </c:pt>
                <c:pt idx="422">
                  <c:v>2839.93400696864</c:v>
                </c:pt>
                <c:pt idx="423">
                  <c:v>2821.4016127426598</c:v>
                </c:pt>
                <c:pt idx="424">
                  <c:v>2803.85365853659</c:v>
                </c:pt>
                <c:pt idx="425">
                  <c:v>2787.1405475360898</c:v>
                </c:pt>
                <c:pt idx="426">
                  <c:v>2770.2066699850702</c:v>
                </c:pt>
                <c:pt idx="427">
                  <c:v>2752.59476356396</c:v>
                </c:pt>
                <c:pt idx="428">
                  <c:v>2735.0016525634701</c:v>
                </c:pt>
                <c:pt idx="429">
                  <c:v>2717.2335888501698</c:v>
                </c:pt>
                <c:pt idx="430">
                  <c:v>2700.09680438029</c:v>
                </c:pt>
                <c:pt idx="431">
                  <c:v>2683.86552513688</c:v>
                </c:pt>
                <c:pt idx="432">
                  <c:v>2669.0576306620201</c:v>
                </c:pt>
                <c:pt idx="433">
                  <c:v>2653.24511697362</c:v>
                </c:pt>
                <c:pt idx="434">
                  <c:v>2638.39024390244</c:v>
                </c:pt>
                <c:pt idx="435">
                  <c:v>2623.15472374316</c:v>
                </c:pt>
                <c:pt idx="436">
                  <c:v>2607.09023394724</c:v>
                </c:pt>
                <c:pt idx="437">
                  <c:v>2592.2267297162798</c:v>
                </c:pt>
                <c:pt idx="438">
                  <c:v>2577.1578596316599</c:v>
                </c:pt>
                <c:pt idx="439">
                  <c:v>2562.4294673967202</c:v>
                </c:pt>
                <c:pt idx="440">
                  <c:v>2546.4096963663501</c:v>
                </c:pt>
                <c:pt idx="441">
                  <c:v>2532.6634942757601</c:v>
                </c:pt>
                <c:pt idx="442">
                  <c:v>2518.7379790940799</c:v>
                </c:pt>
                <c:pt idx="443">
                  <c:v>2504.0063713290201</c:v>
                </c:pt>
                <c:pt idx="444">
                  <c:v>2490.8458934793398</c:v>
                </c:pt>
                <c:pt idx="445">
                  <c:v>2477.8995121951202</c:v>
                </c:pt>
                <c:pt idx="446">
                  <c:v>2464.9937979094102</c:v>
                </c:pt>
                <c:pt idx="447">
                  <c:v>2452.8755898456898</c:v>
                </c:pt>
                <c:pt idx="448">
                  <c:v>2442.17262319562</c:v>
                </c:pt>
                <c:pt idx="449">
                  <c:v>2430.9869586859099</c:v>
                </c:pt>
                <c:pt idx="450">
                  <c:v>2419.8008661025401</c:v>
                </c:pt>
                <c:pt idx="451">
                  <c:v>2409.3071478347401</c:v>
                </c:pt>
                <c:pt idx="452">
                  <c:v>2398.8597312095599</c:v>
                </c:pt>
                <c:pt idx="453">
                  <c:v>2388.33076157292</c:v>
                </c:pt>
                <c:pt idx="454">
                  <c:v>2379.1778397212502</c:v>
                </c:pt>
                <c:pt idx="455">
                  <c:v>2371.13294176207</c:v>
                </c:pt>
                <c:pt idx="456">
                  <c:v>2363.5866401194598</c:v>
                </c:pt>
                <c:pt idx="457">
                  <c:v>2356.7236933797899</c:v>
                </c:pt>
                <c:pt idx="458">
                  <c:v>2350.0245694375299</c:v>
                </c:pt>
                <c:pt idx="459">
                  <c:v>2341.1533499253401</c:v>
                </c:pt>
                <c:pt idx="460">
                  <c:v>2334.6799402687898</c:v>
                </c:pt>
                <c:pt idx="461">
                  <c:v>2327.2903633648598</c:v>
                </c:pt>
                <c:pt idx="462">
                  <c:v>2321.4568740667</c:v>
                </c:pt>
                <c:pt idx="463">
                  <c:v>2312.2887008461898</c:v>
                </c:pt>
                <c:pt idx="464">
                  <c:v>2301.2902339472398</c:v>
                </c:pt>
                <c:pt idx="465">
                  <c:v>2290.6636635141899</c:v>
                </c:pt>
                <c:pt idx="466">
                  <c:v>2280.1352613240401</c:v>
                </c:pt>
                <c:pt idx="467">
                  <c:v>2270.3185067197601</c:v>
                </c:pt>
                <c:pt idx="468">
                  <c:v>2264.3452563464398</c:v>
                </c:pt>
                <c:pt idx="469">
                  <c:v>2258.84878048781</c:v>
                </c:pt>
                <c:pt idx="470">
                  <c:v>2250.0924141363898</c:v>
                </c:pt>
                <c:pt idx="471">
                  <c:v>2243.84326530612</c:v>
                </c:pt>
                <c:pt idx="472">
                  <c:v>2236.0038227974101</c:v>
                </c:pt>
                <c:pt idx="473">
                  <c:v>2231.8105326032901</c:v>
                </c:pt>
                <c:pt idx="474">
                  <c:v>2223.2668193130899</c:v>
                </c:pt>
                <c:pt idx="475">
                  <c:v>2213.7510004977598</c:v>
                </c:pt>
                <c:pt idx="476">
                  <c:v>2207.3246789447498</c:v>
                </c:pt>
                <c:pt idx="477">
                  <c:v>2196.4743653558999</c:v>
                </c:pt>
                <c:pt idx="478">
                  <c:v>2189.2076655052301</c:v>
                </c:pt>
                <c:pt idx="479">
                  <c:v>2183.1288800398202</c:v>
                </c:pt>
                <c:pt idx="480">
                  <c:v>2179.00341463415</c:v>
                </c:pt>
                <c:pt idx="481">
                  <c:v>2176.8915679442498</c:v>
                </c:pt>
                <c:pt idx="482">
                  <c:v>2173.2662220010002</c:v>
                </c:pt>
                <c:pt idx="483">
                  <c:v>2171.2945445495302</c:v>
                </c:pt>
                <c:pt idx="484">
                  <c:v>2167.39209556994</c:v>
                </c:pt>
                <c:pt idx="485">
                  <c:v>2159.3056346440999</c:v>
                </c:pt>
                <c:pt idx="486">
                  <c:v>2151.4598705823801</c:v>
                </c:pt>
                <c:pt idx="487">
                  <c:v>2144.6281632653099</c:v>
                </c:pt>
                <c:pt idx="488">
                  <c:v>2135.8157491289198</c:v>
                </c:pt>
                <c:pt idx="489">
                  <c:v>2125.0025584868099</c:v>
                </c:pt>
                <c:pt idx="490">
                  <c:v>2115.9436336485801</c:v>
                </c:pt>
                <c:pt idx="491">
                  <c:v>2107.2548332503702</c:v>
                </c:pt>
                <c:pt idx="492">
                  <c:v>2099.2327725236401</c:v>
                </c:pt>
                <c:pt idx="493">
                  <c:v>2090.7896864111499</c:v>
                </c:pt>
                <c:pt idx="494">
                  <c:v>2085.0074365355899</c:v>
                </c:pt>
                <c:pt idx="495">
                  <c:v>2079.2938775510202</c:v>
                </c:pt>
                <c:pt idx="496">
                  <c:v>2075.5288203086102</c:v>
                </c:pt>
                <c:pt idx="497">
                  <c:v>2067.4545545047299</c:v>
                </c:pt>
                <c:pt idx="498">
                  <c:v>2057.3611050273798</c:v>
                </c:pt>
                <c:pt idx="499">
                  <c:v>2046.5370034843199</c:v>
                </c:pt>
                <c:pt idx="500">
                  <c:v>2029.2505326032899</c:v>
                </c:pt>
                <c:pt idx="501">
                  <c:v>2016.38664011946</c:v>
                </c:pt>
                <c:pt idx="502">
                  <c:v>2003.0974614235899</c:v>
                </c:pt>
                <c:pt idx="503">
                  <c:v>1989.4395619711299</c:v>
                </c:pt>
                <c:pt idx="504">
                  <c:v>1976.2365754106499</c:v>
                </c:pt>
                <c:pt idx="505">
                  <c:v>1960.63275261324</c:v>
                </c:pt>
                <c:pt idx="506">
                  <c:v>1942.97660527626</c:v>
                </c:pt>
                <c:pt idx="507">
                  <c:v>1926.1973320059701</c:v>
                </c:pt>
                <c:pt idx="508">
                  <c:v>1907.367506222</c:v>
                </c:pt>
                <c:pt idx="509">
                  <c:v>1887.8174216027901</c:v>
                </c:pt>
                <c:pt idx="510">
                  <c:v>1866.6251866600301</c:v>
                </c:pt>
                <c:pt idx="511">
                  <c:v>1842.5336386261799</c:v>
                </c:pt>
                <c:pt idx="512">
                  <c:v>1818.1345644599301</c:v>
                </c:pt>
                <c:pt idx="513">
                  <c:v>1792.08713787954</c:v>
                </c:pt>
                <c:pt idx="514">
                  <c:v>1767.34514683922</c:v>
                </c:pt>
                <c:pt idx="515">
                  <c:v>1741.47665505227</c:v>
                </c:pt>
                <c:pt idx="516">
                  <c:v>1715.6731707317099</c:v>
                </c:pt>
                <c:pt idx="517">
                  <c:v>1690.8381085117001</c:v>
                </c:pt>
                <c:pt idx="518">
                  <c:v>1660.9856445993</c:v>
                </c:pt>
                <c:pt idx="519">
                  <c:v>1632.96465903435</c:v>
                </c:pt>
                <c:pt idx="520">
                  <c:v>1603.8031657541101</c:v>
                </c:pt>
                <c:pt idx="521">
                  <c:v>1573.46844201095</c:v>
                </c:pt>
                <c:pt idx="522">
                  <c:v>1544.18576406172</c:v>
                </c:pt>
                <c:pt idx="523">
                  <c:v>1512.0273768043801</c:v>
                </c:pt>
                <c:pt idx="524">
                  <c:v>1475.6993529119</c:v>
                </c:pt>
                <c:pt idx="525">
                  <c:v>1440.0093479343</c:v>
                </c:pt>
                <c:pt idx="526">
                  <c:v>1405.7688103534099</c:v>
                </c:pt>
                <c:pt idx="527">
                  <c:v>1372.1322648083601</c:v>
                </c:pt>
                <c:pt idx="528">
                  <c:v>1339.1769039323101</c:v>
                </c:pt>
                <c:pt idx="529">
                  <c:v>1308.58808362369</c:v>
                </c:pt>
                <c:pt idx="530">
                  <c:v>1276.0731309109001</c:v>
                </c:pt>
                <c:pt idx="531">
                  <c:v>1242.47671478347</c:v>
                </c:pt>
                <c:pt idx="532">
                  <c:v>1209.1685415629699</c:v>
                </c:pt>
                <c:pt idx="533">
                  <c:v>1176.97353907417</c:v>
                </c:pt>
                <c:pt idx="534">
                  <c:v>1145.4965654554501</c:v>
                </c:pt>
                <c:pt idx="535">
                  <c:v>1114.2868889995</c:v>
                </c:pt>
                <c:pt idx="536">
                  <c:v>1083.81680438029</c:v>
                </c:pt>
                <c:pt idx="537">
                  <c:v>1053.2236933797899</c:v>
                </c:pt>
                <c:pt idx="538">
                  <c:v>1025.56962667994</c:v>
                </c:pt>
                <c:pt idx="539">
                  <c:v>999.96913887506196</c:v>
                </c:pt>
                <c:pt idx="540">
                  <c:v>975.16754604280698</c:v>
                </c:pt>
                <c:pt idx="541">
                  <c:v>949.35988053758103</c:v>
                </c:pt>
                <c:pt idx="542">
                  <c:v>924.801194624191</c:v>
                </c:pt>
                <c:pt idx="543">
                  <c:v>901.45481333996997</c:v>
                </c:pt>
                <c:pt idx="544">
                  <c:v>879.34774514683897</c:v>
                </c:pt>
                <c:pt idx="545">
                  <c:v>854.99838725734196</c:v>
                </c:pt>
                <c:pt idx="546">
                  <c:v>830.15834743653602</c:v>
                </c:pt>
                <c:pt idx="547">
                  <c:v>806.55768043802902</c:v>
                </c:pt>
                <c:pt idx="548">
                  <c:v>783.34983573917395</c:v>
                </c:pt>
                <c:pt idx="549">
                  <c:v>760.08806371329001</c:v>
                </c:pt>
                <c:pt idx="550">
                  <c:v>737.68228969636596</c:v>
                </c:pt>
                <c:pt idx="551">
                  <c:v>715.23425584868096</c:v>
                </c:pt>
                <c:pt idx="552">
                  <c:v>694.93359880537605</c:v>
                </c:pt>
                <c:pt idx="553">
                  <c:v>676.76280736684896</c:v>
                </c:pt>
                <c:pt idx="554">
                  <c:v>659.45379790940797</c:v>
                </c:pt>
                <c:pt idx="555">
                  <c:v>644.70301642608297</c:v>
                </c:pt>
                <c:pt idx="556">
                  <c:v>633.36585365853705</c:v>
                </c:pt>
                <c:pt idx="557">
                  <c:v>622.44768541562996</c:v>
                </c:pt>
                <c:pt idx="558">
                  <c:v>608.91418616226997</c:v>
                </c:pt>
                <c:pt idx="559">
                  <c:v>598.78382279741197</c:v>
                </c:pt>
                <c:pt idx="560">
                  <c:v>588.64581383772997</c:v>
                </c:pt>
                <c:pt idx="561">
                  <c:v>575.91354902936803</c:v>
                </c:pt>
                <c:pt idx="562">
                  <c:v>564.45395719263297</c:v>
                </c:pt>
                <c:pt idx="563">
                  <c:v>553.83661523145804</c:v>
                </c:pt>
                <c:pt idx="564">
                  <c:v>542.34947735191599</c:v>
                </c:pt>
                <c:pt idx="565">
                  <c:v>528.32264808362402</c:v>
                </c:pt>
                <c:pt idx="566">
                  <c:v>517.25116973618697</c:v>
                </c:pt>
                <c:pt idx="567">
                  <c:v>506.61491289198602</c:v>
                </c:pt>
                <c:pt idx="568">
                  <c:v>493.87130910900999</c:v>
                </c:pt>
                <c:pt idx="569">
                  <c:v>483.22578397212499</c:v>
                </c:pt>
                <c:pt idx="570">
                  <c:v>475.10303633648601</c:v>
                </c:pt>
                <c:pt idx="571">
                  <c:v>465.301254355401</c:v>
                </c:pt>
                <c:pt idx="572">
                  <c:v>456.32586361373802</c:v>
                </c:pt>
                <c:pt idx="573">
                  <c:v>450.67151816824298</c:v>
                </c:pt>
                <c:pt idx="574">
                  <c:v>441.69785963165799</c:v>
                </c:pt>
                <c:pt idx="575">
                  <c:v>436.83554006968598</c:v>
                </c:pt>
                <c:pt idx="576">
                  <c:v>435.21338974614201</c:v>
                </c:pt>
                <c:pt idx="577">
                  <c:v>430.69921353907398</c:v>
                </c:pt>
                <c:pt idx="578">
                  <c:v>426.57055251368803</c:v>
                </c:pt>
                <c:pt idx="579">
                  <c:v>423.22715778994501</c:v>
                </c:pt>
                <c:pt idx="580">
                  <c:v>416.62773519163801</c:v>
                </c:pt>
                <c:pt idx="581">
                  <c:v>410.82898954703802</c:v>
                </c:pt>
                <c:pt idx="582">
                  <c:v>404.21704330512699</c:v>
                </c:pt>
                <c:pt idx="583">
                  <c:v>396.03064211050298</c:v>
                </c:pt>
                <c:pt idx="584">
                  <c:v>389.82815331010499</c:v>
                </c:pt>
                <c:pt idx="585">
                  <c:v>385.59306122448999</c:v>
                </c:pt>
                <c:pt idx="586">
                  <c:v>381.33225485316098</c:v>
                </c:pt>
                <c:pt idx="587">
                  <c:v>379.40069686411198</c:v>
                </c:pt>
                <c:pt idx="588">
                  <c:v>377.42060726729699</c:v>
                </c:pt>
                <c:pt idx="589">
                  <c:v>377.32682926829301</c:v>
                </c:pt>
                <c:pt idx="590">
                  <c:v>372.95133897461398</c:v>
                </c:pt>
                <c:pt idx="591">
                  <c:v>373.90297660527602</c:v>
                </c:pt>
                <c:pt idx="592">
                  <c:v>375.14948730711802</c:v>
                </c:pt>
                <c:pt idx="593">
                  <c:v>374.05867595818802</c:v>
                </c:pt>
                <c:pt idx="594">
                  <c:v>370.29646590343498</c:v>
                </c:pt>
                <c:pt idx="595">
                  <c:v>368.74353409656499</c:v>
                </c:pt>
                <c:pt idx="596">
                  <c:v>368.24981582877098</c:v>
                </c:pt>
                <c:pt idx="597">
                  <c:v>365.490851169736</c:v>
                </c:pt>
                <c:pt idx="598">
                  <c:v>364.519661523146</c:v>
                </c:pt>
                <c:pt idx="599">
                  <c:v>363.11695370831302</c:v>
                </c:pt>
                <c:pt idx="600">
                  <c:v>361.669268292683</c:v>
                </c:pt>
                <c:pt idx="601">
                  <c:v>360.88019910403199</c:v>
                </c:pt>
                <c:pt idx="602">
                  <c:v>360.37944250871101</c:v>
                </c:pt>
                <c:pt idx="603">
                  <c:v>358.39990044798401</c:v>
                </c:pt>
                <c:pt idx="604">
                  <c:v>357.41626679940299</c:v>
                </c:pt>
                <c:pt idx="605">
                  <c:v>357.06778496764599</c:v>
                </c:pt>
                <c:pt idx="606">
                  <c:v>356.286152314584</c:v>
                </c:pt>
                <c:pt idx="607">
                  <c:v>355.09949228471902</c:v>
                </c:pt>
                <c:pt idx="608">
                  <c:v>354.19165754106501</c:v>
                </c:pt>
                <c:pt idx="609">
                  <c:v>351.52204081632698</c:v>
                </c:pt>
                <c:pt idx="610">
                  <c:v>347.49692384270799</c:v>
                </c:pt>
                <c:pt idx="611">
                  <c:v>346.40071677451499</c:v>
                </c:pt>
                <c:pt idx="612">
                  <c:v>343.94291687406701</c:v>
                </c:pt>
                <c:pt idx="613">
                  <c:v>340.45078148332499</c:v>
                </c:pt>
                <c:pt idx="614">
                  <c:v>339.506022896964</c:v>
                </c:pt>
                <c:pt idx="615">
                  <c:v>339.11085116973601</c:v>
                </c:pt>
                <c:pt idx="616">
                  <c:v>336.74353409656499</c:v>
                </c:pt>
                <c:pt idx="617">
                  <c:v>334.94753608760601</c:v>
                </c:pt>
                <c:pt idx="618">
                  <c:v>333.08796416127399</c:v>
                </c:pt>
                <c:pt idx="619">
                  <c:v>330.25039323046298</c:v>
                </c:pt>
                <c:pt idx="620">
                  <c:v>326.46331508213001</c:v>
                </c:pt>
                <c:pt idx="621">
                  <c:v>322.65035340965699</c:v>
                </c:pt>
                <c:pt idx="622">
                  <c:v>319.70715778994497</c:v>
                </c:pt>
                <c:pt idx="623">
                  <c:v>316.124400199104</c:v>
                </c:pt>
                <c:pt idx="624">
                  <c:v>312.819163763066</c:v>
                </c:pt>
                <c:pt idx="625">
                  <c:v>309.74900945744201</c:v>
                </c:pt>
                <c:pt idx="626">
                  <c:v>304.96503733200598</c:v>
                </c:pt>
                <c:pt idx="627">
                  <c:v>300.45395719263303</c:v>
                </c:pt>
                <c:pt idx="628">
                  <c:v>297.31571926331497</c:v>
                </c:pt>
                <c:pt idx="629">
                  <c:v>292.23207565953197</c:v>
                </c:pt>
                <c:pt idx="630">
                  <c:v>286.90432055749102</c:v>
                </c:pt>
                <c:pt idx="631">
                  <c:v>281.06799402687898</c:v>
                </c:pt>
                <c:pt idx="632">
                  <c:v>275.00533598805401</c:v>
                </c:pt>
                <c:pt idx="633">
                  <c:v>268.48034843205602</c:v>
                </c:pt>
                <c:pt idx="634">
                  <c:v>265.05855649576898</c:v>
                </c:pt>
                <c:pt idx="635">
                  <c:v>261.608909905426</c:v>
                </c:pt>
                <c:pt idx="636">
                  <c:v>256.90781483324997</c:v>
                </c:pt>
                <c:pt idx="637">
                  <c:v>251.98160278745601</c:v>
                </c:pt>
                <c:pt idx="638">
                  <c:v>248.03937282230001</c:v>
                </c:pt>
                <c:pt idx="639">
                  <c:v>243.139472374316</c:v>
                </c:pt>
                <c:pt idx="640">
                  <c:v>238.97290194126401</c:v>
                </c:pt>
                <c:pt idx="641">
                  <c:v>234.591836734694</c:v>
                </c:pt>
                <c:pt idx="642">
                  <c:v>229.08570433051301</c:v>
                </c:pt>
                <c:pt idx="643">
                  <c:v>223.425783972125</c:v>
                </c:pt>
                <c:pt idx="644">
                  <c:v>218.24689895470399</c:v>
                </c:pt>
                <c:pt idx="645">
                  <c:v>213.986301642608</c:v>
                </c:pt>
                <c:pt idx="646">
                  <c:v>209.95818815331</c:v>
                </c:pt>
                <c:pt idx="647">
                  <c:v>206.35890492782499</c:v>
                </c:pt>
                <c:pt idx="648">
                  <c:v>201.94532603285199</c:v>
                </c:pt>
                <c:pt idx="649">
                  <c:v>197.16073668491799</c:v>
                </c:pt>
                <c:pt idx="650">
                  <c:v>192.03655550024899</c:v>
                </c:pt>
                <c:pt idx="651">
                  <c:v>187.16278745644601</c:v>
                </c:pt>
                <c:pt idx="652">
                  <c:v>181.41282229965199</c:v>
                </c:pt>
                <c:pt idx="653">
                  <c:v>176.120039820806</c:v>
                </c:pt>
                <c:pt idx="654">
                  <c:v>172.000348432056</c:v>
                </c:pt>
                <c:pt idx="655">
                  <c:v>167.392613240418</c:v>
                </c:pt>
                <c:pt idx="656">
                  <c:v>163.893379790941</c:v>
                </c:pt>
                <c:pt idx="657">
                  <c:v>161.79098058735701</c:v>
                </c:pt>
                <c:pt idx="658">
                  <c:v>159.145087108014</c:v>
                </c:pt>
                <c:pt idx="659">
                  <c:v>156.983175709308</c:v>
                </c:pt>
                <c:pt idx="660">
                  <c:v>154.308780487805</c:v>
                </c:pt>
                <c:pt idx="661">
                  <c:v>150.995958188153</c:v>
                </c:pt>
                <c:pt idx="662">
                  <c:v>148.32788451966201</c:v>
                </c:pt>
                <c:pt idx="663">
                  <c:v>144.44668989547</c:v>
                </c:pt>
                <c:pt idx="664">
                  <c:v>140.906222000996</c:v>
                </c:pt>
                <c:pt idx="665">
                  <c:v>137.12004977600799</c:v>
                </c:pt>
                <c:pt idx="666">
                  <c:v>133.38905923345001</c:v>
                </c:pt>
                <c:pt idx="667">
                  <c:v>131.232294673967</c:v>
                </c:pt>
                <c:pt idx="668">
                  <c:v>128.37867595818801</c:v>
                </c:pt>
                <c:pt idx="669">
                  <c:v>126.33491289198599</c:v>
                </c:pt>
                <c:pt idx="670">
                  <c:v>123.758287705326</c:v>
                </c:pt>
                <c:pt idx="671">
                  <c:v>120.82159283225501</c:v>
                </c:pt>
                <c:pt idx="672">
                  <c:v>118.028919860627</c:v>
                </c:pt>
                <c:pt idx="673">
                  <c:v>114.799362867098</c:v>
                </c:pt>
                <c:pt idx="674">
                  <c:v>112.878048780488</c:v>
                </c:pt>
                <c:pt idx="675">
                  <c:v>110.614574415132</c:v>
                </c:pt>
                <c:pt idx="676">
                  <c:v>108.13618715779</c:v>
                </c:pt>
                <c:pt idx="677">
                  <c:v>106.108909905426</c:v>
                </c:pt>
                <c:pt idx="678">
                  <c:v>102.523364858138</c:v>
                </c:pt>
                <c:pt idx="679">
                  <c:v>99.228213041314106</c:v>
                </c:pt>
                <c:pt idx="680">
                  <c:v>95.902439024390304</c:v>
                </c:pt>
                <c:pt idx="681">
                  <c:v>93.143882528621205</c:v>
                </c:pt>
                <c:pt idx="682">
                  <c:v>91.086759581881495</c:v>
                </c:pt>
                <c:pt idx="683">
                  <c:v>88.9570930811349</c:v>
                </c:pt>
                <c:pt idx="684">
                  <c:v>86.686082628173196</c:v>
                </c:pt>
                <c:pt idx="685">
                  <c:v>83.601413638626198</c:v>
                </c:pt>
                <c:pt idx="686">
                  <c:v>80.857361871577893</c:v>
                </c:pt>
                <c:pt idx="687">
                  <c:v>78.511119960179201</c:v>
                </c:pt>
                <c:pt idx="688">
                  <c:v>76.446590343454503</c:v>
                </c:pt>
                <c:pt idx="689">
                  <c:v>73.673728222996502</c:v>
                </c:pt>
                <c:pt idx="690">
                  <c:v>71.512294673967205</c:v>
                </c:pt>
                <c:pt idx="691">
                  <c:v>69.622190144350398</c:v>
                </c:pt>
                <c:pt idx="692">
                  <c:v>66.538118466898993</c:v>
                </c:pt>
                <c:pt idx="693">
                  <c:v>64.442608262817302</c:v>
                </c:pt>
                <c:pt idx="694">
                  <c:v>62.357371826779499</c:v>
                </c:pt>
                <c:pt idx="695">
                  <c:v>60.980627177700399</c:v>
                </c:pt>
                <c:pt idx="696">
                  <c:v>58.779333001493299</c:v>
                </c:pt>
                <c:pt idx="697">
                  <c:v>56.1355400696864</c:v>
                </c:pt>
                <c:pt idx="698">
                  <c:v>54.247685415629697</c:v>
                </c:pt>
                <c:pt idx="699">
                  <c:v>52.497999004479801</c:v>
                </c:pt>
                <c:pt idx="700">
                  <c:v>50.553568939770997</c:v>
                </c:pt>
                <c:pt idx="701">
                  <c:v>48.2766550522648</c:v>
                </c:pt>
                <c:pt idx="702">
                  <c:v>45.8025783972125</c:v>
                </c:pt>
                <c:pt idx="703">
                  <c:v>43.462339472374303</c:v>
                </c:pt>
                <c:pt idx="704">
                  <c:v>41.487267297162802</c:v>
                </c:pt>
                <c:pt idx="705">
                  <c:v>40.237391737182698</c:v>
                </c:pt>
                <c:pt idx="706">
                  <c:v>39.151159780985601</c:v>
                </c:pt>
                <c:pt idx="707">
                  <c:v>37.872384270781502</c:v>
                </c:pt>
                <c:pt idx="708">
                  <c:v>36.348262817322002</c:v>
                </c:pt>
                <c:pt idx="709">
                  <c:v>34.751478347436503</c:v>
                </c:pt>
                <c:pt idx="710">
                  <c:v>33.631060228969602</c:v>
                </c:pt>
                <c:pt idx="711">
                  <c:v>32.9204081632653</c:v>
                </c:pt>
                <c:pt idx="712">
                  <c:v>32.533379790940799</c:v>
                </c:pt>
                <c:pt idx="713">
                  <c:v>32.279143852662997</c:v>
                </c:pt>
                <c:pt idx="714">
                  <c:v>31.839064211050299</c:v>
                </c:pt>
                <c:pt idx="715">
                  <c:v>31.422439024390201</c:v>
                </c:pt>
                <c:pt idx="716">
                  <c:v>31.1017421602788</c:v>
                </c:pt>
                <c:pt idx="717">
                  <c:v>31.167446490791399</c:v>
                </c:pt>
                <c:pt idx="718">
                  <c:v>31.520447984071701</c:v>
                </c:pt>
                <c:pt idx="719">
                  <c:v>32.050662020905897</c:v>
                </c:pt>
              </c:numCache>
            </c:numRef>
          </c:yVal>
          <c:smooth val="1"/>
          <c:extLst>
            <c:ext xmlns:c16="http://schemas.microsoft.com/office/drawing/2014/chart" uri="{C3380CC4-5D6E-409C-BE32-E72D297353CC}">
              <c16:uniqueId val="{00000003-6B14-457A-A923-1CACF1E7C77E}"/>
            </c:ext>
          </c:extLst>
        </c:ser>
        <c:ser>
          <c:idx val="4"/>
          <c:order val="4"/>
          <c:tx>
            <c:v>2000</c:v>
          </c:tx>
          <c:spPr>
            <a:ln w="19080" cap="rnd">
              <a:solidFill>
                <a:srgbClr val="A5A5A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xVal>
            <c:numRef>
              <c:f>comparison!$P$3:$P$722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comparison!$U$3:$U$722</c:f>
              <c:numCache>
                <c:formatCode>General</c:formatCode>
                <c:ptCount val="720"/>
                <c:pt idx="0">
                  <c:v>39.133170731707303</c:v>
                </c:pt>
                <c:pt idx="1">
                  <c:v>38.899094076655103</c:v>
                </c:pt>
                <c:pt idx="2">
                  <c:v>39.135599800896003</c:v>
                </c:pt>
                <c:pt idx="3">
                  <c:v>39.176296665007499</c:v>
                </c:pt>
                <c:pt idx="4">
                  <c:v>39.5226480836237</c:v>
                </c:pt>
                <c:pt idx="5">
                  <c:v>39.718924838227998</c:v>
                </c:pt>
                <c:pt idx="6">
                  <c:v>40.1026381284221</c:v>
                </c:pt>
                <c:pt idx="7">
                  <c:v>40.400199104031898</c:v>
                </c:pt>
                <c:pt idx="8">
                  <c:v>40.937142857142902</c:v>
                </c:pt>
                <c:pt idx="9">
                  <c:v>41.710452961672502</c:v>
                </c:pt>
                <c:pt idx="10">
                  <c:v>42.4903932304629</c:v>
                </c:pt>
                <c:pt idx="11">
                  <c:v>43.428392234942798</c:v>
                </c:pt>
                <c:pt idx="12">
                  <c:v>44.395848680935799</c:v>
                </c:pt>
                <c:pt idx="13">
                  <c:v>45.638735689397699</c:v>
                </c:pt>
                <c:pt idx="14">
                  <c:v>46.859920358387299</c:v>
                </c:pt>
                <c:pt idx="15">
                  <c:v>48.131767048282697</c:v>
                </c:pt>
                <c:pt idx="16">
                  <c:v>49.5787555998009</c:v>
                </c:pt>
                <c:pt idx="17">
                  <c:v>51.410313588850201</c:v>
                </c:pt>
                <c:pt idx="18">
                  <c:v>53.393310104529597</c:v>
                </c:pt>
                <c:pt idx="19">
                  <c:v>55.014166251866598</c:v>
                </c:pt>
                <c:pt idx="20">
                  <c:v>56.661443504231002</c:v>
                </c:pt>
                <c:pt idx="21">
                  <c:v>58.387197610751599</c:v>
                </c:pt>
                <c:pt idx="22">
                  <c:v>60.422687904430099</c:v>
                </c:pt>
                <c:pt idx="23">
                  <c:v>62.254016923842698</c:v>
                </c:pt>
                <c:pt idx="24">
                  <c:v>64.345326032852199</c:v>
                </c:pt>
                <c:pt idx="25">
                  <c:v>66.209337979094101</c:v>
                </c:pt>
                <c:pt idx="26">
                  <c:v>68.262180189148793</c:v>
                </c:pt>
                <c:pt idx="27">
                  <c:v>70.258486809357905</c:v>
                </c:pt>
                <c:pt idx="28">
                  <c:v>72.2551617720259</c:v>
                </c:pt>
                <c:pt idx="29">
                  <c:v>74.306251866600306</c:v>
                </c:pt>
                <c:pt idx="30">
                  <c:v>76.192035838725701</c:v>
                </c:pt>
                <c:pt idx="31">
                  <c:v>78.419581881533105</c:v>
                </c:pt>
                <c:pt idx="32">
                  <c:v>80.249517172722705</c:v>
                </c:pt>
                <c:pt idx="33">
                  <c:v>82.348730711796904</c:v>
                </c:pt>
                <c:pt idx="34">
                  <c:v>85.221353907416599</c:v>
                </c:pt>
                <c:pt idx="35">
                  <c:v>88.349566948730697</c:v>
                </c:pt>
                <c:pt idx="36">
                  <c:v>90.701752115480303</c:v>
                </c:pt>
                <c:pt idx="37">
                  <c:v>93.180308611249401</c:v>
                </c:pt>
                <c:pt idx="38">
                  <c:v>95.987874564459901</c:v>
                </c:pt>
                <c:pt idx="39">
                  <c:v>98.471826779492304</c:v>
                </c:pt>
                <c:pt idx="40">
                  <c:v>100.991139870582</c:v>
                </c:pt>
                <c:pt idx="41">
                  <c:v>103.35433549029401</c:v>
                </c:pt>
                <c:pt idx="42">
                  <c:v>105.62699850672</c:v>
                </c:pt>
                <c:pt idx="43">
                  <c:v>107.49109009457401</c:v>
                </c:pt>
                <c:pt idx="44">
                  <c:v>110.648442010951</c:v>
                </c:pt>
                <c:pt idx="45">
                  <c:v>113.08264808362399</c:v>
                </c:pt>
                <c:pt idx="46">
                  <c:v>115.64240915878599</c:v>
                </c:pt>
                <c:pt idx="47">
                  <c:v>117.282150323544</c:v>
                </c:pt>
                <c:pt idx="48">
                  <c:v>120.333698357392</c:v>
                </c:pt>
                <c:pt idx="49">
                  <c:v>123.43462419114</c:v>
                </c:pt>
                <c:pt idx="50">
                  <c:v>125.92724738676</c:v>
                </c:pt>
                <c:pt idx="51">
                  <c:v>128.296635141862</c:v>
                </c:pt>
                <c:pt idx="52">
                  <c:v>130.790801393728</c:v>
                </c:pt>
                <c:pt idx="53">
                  <c:v>133.84046789447501</c:v>
                </c:pt>
                <c:pt idx="54">
                  <c:v>136.059651567944</c:v>
                </c:pt>
                <c:pt idx="55">
                  <c:v>138.99052264808401</c:v>
                </c:pt>
                <c:pt idx="56">
                  <c:v>141.05345943255401</c:v>
                </c:pt>
                <c:pt idx="57">
                  <c:v>143.09109009457401</c:v>
                </c:pt>
                <c:pt idx="58">
                  <c:v>144.939293180687</c:v>
                </c:pt>
                <c:pt idx="59">
                  <c:v>148.00438028870099</c:v>
                </c:pt>
                <c:pt idx="60">
                  <c:v>150.60794425087099</c:v>
                </c:pt>
                <c:pt idx="61">
                  <c:v>153.69556993529099</c:v>
                </c:pt>
                <c:pt idx="62">
                  <c:v>155.451846689896</c:v>
                </c:pt>
                <c:pt idx="63">
                  <c:v>159.56292682926801</c:v>
                </c:pt>
                <c:pt idx="64">
                  <c:v>162.494076655052</c:v>
                </c:pt>
                <c:pt idx="65">
                  <c:v>166.67878546540601</c:v>
                </c:pt>
                <c:pt idx="66">
                  <c:v>169.27018417123</c:v>
                </c:pt>
                <c:pt idx="67">
                  <c:v>173.33626679940301</c:v>
                </c:pt>
                <c:pt idx="68">
                  <c:v>176.87277252364399</c:v>
                </c:pt>
                <c:pt idx="69">
                  <c:v>180.223693379791</c:v>
                </c:pt>
                <c:pt idx="70">
                  <c:v>182.61144848183201</c:v>
                </c:pt>
                <c:pt idx="71">
                  <c:v>185.16312593329999</c:v>
                </c:pt>
                <c:pt idx="72">
                  <c:v>188.50944748631201</c:v>
                </c:pt>
                <c:pt idx="73">
                  <c:v>191.234206072673</c:v>
                </c:pt>
                <c:pt idx="74">
                  <c:v>193.93728222996501</c:v>
                </c:pt>
                <c:pt idx="75">
                  <c:v>196.833091090095</c:v>
                </c:pt>
                <c:pt idx="76">
                  <c:v>200.81375808860099</c:v>
                </c:pt>
                <c:pt idx="77">
                  <c:v>204.36366351418599</c:v>
                </c:pt>
                <c:pt idx="78">
                  <c:v>207.911607765057</c:v>
                </c:pt>
                <c:pt idx="79">
                  <c:v>210.78934793429599</c:v>
                </c:pt>
                <c:pt idx="80">
                  <c:v>214.56419113987101</c:v>
                </c:pt>
                <c:pt idx="81">
                  <c:v>217.88129417620701</c:v>
                </c:pt>
                <c:pt idx="82">
                  <c:v>221.19839721254399</c:v>
                </c:pt>
                <c:pt idx="83">
                  <c:v>224.010671976108</c:v>
                </c:pt>
                <c:pt idx="84">
                  <c:v>226.79950223992</c:v>
                </c:pt>
                <c:pt idx="85">
                  <c:v>229.06426082628201</c:v>
                </c:pt>
                <c:pt idx="86">
                  <c:v>231.545405674465</c:v>
                </c:pt>
                <c:pt idx="87">
                  <c:v>234.244599303136</c:v>
                </c:pt>
                <c:pt idx="88">
                  <c:v>236.65070184171199</c:v>
                </c:pt>
                <c:pt idx="89">
                  <c:v>240.348830263813</c:v>
                </c:pt>
                <c:pt idx="90">
                  <c:v>243.23914385266301</c:v>
                </c:pt>
                <c:pt idx="91">
                  <c:v>245.29943255350901</c:v>
                </c:pt>
                <c:pt idx="92">
                  <c:v>247.03034345445499</c:v>
                </c:pt>
                <c:pt idx="93">
                  <c:v>250.656495769039</c:v>
                </c:pt>
                <c:pt idx="94">
                  <c:v>254.55992035838699</c:v>
                </c:pt>
                <c:pt idx="95">
                  <c:v>260.45132901941298</c:v>
                </c:pt>
                <c:pt idx="96">
                  <c:v>265.24758586361401</c:v>
                </c:pt>
                <c:pt idx="97">
                  <c:v>270.05644599303099</c:v>
                </c:pt>
                <c:pt idx="98">
                  <c:v>273.10777501244399</c:v>
                </c:pt>
                <c:pt idx="99">
                  <c:v>276.13144848183202</c:v>
                </c:pt>
                <c:pt idx="100">
                  <c:v>277.62946739671497</c:v>
                </c:pt>
                <c:pt idx="101">
                  <c:v>281.20028870084599</c:v>
                </c:pt>
                <c:pt idx="102">
                  <c:v>284.75634644101501</c:v>
                </c:pt>
                <c:pt idx="103">
                  <c:v>289.54146341463399</c:v>
                </c:pt>
                <c:pt idx="104">
                  <c:v>292.76583374813299</c:v>
                </c:pt>
                <c:pt idx="105">
                  <c:v>296.92025883524099</c:v>
                </c:pt>
                <c:pt idx="106">
                  <c:v>300.43080139372802</c:v>
                </c:pt>
                <c:pt idx="107">
                  <c:v>304.23949228471901</c:v>
                </c:pt>
                <c:pt idx="108">
                  <c:v>308.70018914883002</c:v>
                </c:pt>
                <c:pt idx="109">
                  <c:v>312.81433549029401</c:v>
                </c:pt>
                <c:pt idx="110">
                  <c:v>317.26535589845702</c:v>
                </c:pt>
                <c:pt idx="111">
                  <c:v>320.35755102040798</c:v>
                </c:pt>
                <c:pt idx="112">
                  <c:v>324.45037332006001</c:v>
                </c:pt>
                <c:pt idx="113">
                  <c:v>328.51814833250398</c:v>
                </c:pt>
                <c:pt idx="114">
                  <c:v>334.29742160278698</c:v>
                </c:pt>
                <c:pt idx="115">
                  <c:v>339.75120955699401</c:v>
                </c:pt>
                <c:pt idx="116">
                  <c:v>345.19989049278303</c:v>
                </c:pt>
                <c:pt idx="117">
                  <c:v>348.90353409656598</c:v>
                </c:pt>
                <c:pt idx="118">
                  <c:v>353.29233449477402</c:v>
                </c:pt>
                <c:pt idx="119">
                  <c:v>356.95370831259299</c:v>
                </c:pt>
                <c:pt idx="120">
                  <c:v>362.74780487804901</c:v>
                </c:pt>
                <c:pt idx="121">
                  <c:v>368.547416625187</c:v>
                </c:pt>
                <c:pt idx="122">
                  <c:v>373.63265306122503</c:v>
                </c:pt>
                <c:pt idx="123">
                  <c:v>376.86657043305098</c:v>
                </c:pt>
                <c:pt idx="124">
                  <c:v>380.06926829268298</c:v>
                </c:pt>
                <c:pt idx="125">
                  <c:v>382.86879044300599</c:v>
                </c:pt>
                <c:pt idx="126">
                  <c:v>386.38004977600798</c:v>
                </c:pt>
                <c:pt idx="127">
                  <c:v>390.61660527625702</c:v>
                </c:pt>
                <c:pt idx="128">
                  <c:v>395.59153807864601</c:v>
                </c:pt>
                <c:pt idx="129">
                  <c:v>400.93669487307102</c:v>
                </c:pt>
                <c:pt idx="130">
                  <c:v>406.26424091587899</c:v>
                </c:pt>
                <c:pt idx="131">
                  <c:v>411.20923842707799</c:v>
                </c:pt>
                <c:pt idx="132">
                  <c:v>413.42072672971602</c:v>
                </c:pt>
                <c:pt idx="133">
                  <c:v>415.58968641115001</c:v>
                </c:pt>
                <c:pt idx="134">
                  <c:v>416.92326530612303</c:v>
                </c:pt>
                <c:pt idx="135">
                  <c:v>419.78938775510198</c:v>
                </c:pt>
                <c:pt idx="136">
                  <c:v>422.21509208561503</c:v>
                </c:pt>
                <c:pt idx="137">
                  <c:v>426.18928820308599</c:v>
                </c:pt>
                <c:pt idx="138">
                  <c:v>427.73657541065199</c:v>
                </c:pt>
                <c:pt idx="139">
                  <c:v>430.84989547038299</c:v>
                </c:pt>
                <c:pt idx="140">
                  <c:v>430.70299651567899</c:v>
                </c:pt>
                <c:pt idx="141">
                  <c:v>432.11169736187202</c:v>
                </c:pt>
                <c:pt idx="142">
                  <c:v>434.274773519164</c:v>
                </c:pt>
                <c:pt idx="143">
                  <c:v>436.80553509208602</c:v>
                </c:pt>
                <c:pt idx="144">
                  <c:v>440.52585365853702</c:v>
                </c:pt>
                <c:pt idx="145">
                  <c:v>442.57797909407702</c:v>
                </c:pt>
                <c:pt idx="146">
                  <c:v>444.16774514683902</c:v>
                </c:pt>
                <c:pt idx="147">
                  <c:v>444.475301144848</c:v>
                </c:pt>
                <c:pt idx="148">
                  <c:v>445.96424091587897</c:v>
                </c:pt>
                <c:pt idx="149">
                  <c:v>447.83686411149802</c:v>
                </c:pt>
                <c:pt idx="150">
                  <c:v>450.90990542558501</c:v>
                </c:pt>
                <c:pt idx="151">
                  <c:v>453.10261821801902</c:v>
                </c:pt>
                <c:pt idx="152">
                  <c:v>455.68754604280798</c:v>
                </c:pt>
                <c:pt idx="153">
                  <c:v>456.54250871080097</c:v>
                </c:pt>
                <c:pt idx="154">
                  <c:v>457.76306620209101</c:v>
                </c:pt>
                <c:pt idx="155">
                  <c:v>458.52822299651598</c:v>
                </c:pt>
                <c:pt idx="156">
                  <c:v>460.93344947735199</c:v>
                </c:pt>
                <c:pt idx="157">
                  <c:v>463.72659034345497</c:v>
                </c:pt>
                <c:pt idx="158">
                  <c:v>465.62126431060199</c:v>
                </c:pt>
                <c:pt idx="159">
                  <c:v>468.75691388750602</c:v>
                </c:pt>
                <c:pt idx="160">
                  <c:v>471.43000497760102</c:v>
                </c:pt>
                <c:pt idx="161">
                  <c:v>474.91229467396698</c:v>
                </c:pt>
                <c:pt idx="162">
                  <c:v>478.37122946739697</c:v>
                </c:pt>
                <c:pt idx="163">
                  <c:v>482.64430064708802</c:v>
                </c:pt>
                <c:pt idx="164">
                  <c:v>484.287904430065</c:v>
                </c:pt>
                <c:pt idx="165">
                  <c:v>486.76372324539602</c:v>
                </c:pt>
                <c:pt idx="166">
                  <c:v>486.59565953210603</c:v>
                </c:pt>
                <c:pt idx="167">
                  <c:v>488.96545545047297</c:v>
                </c:pt>
                <c:pt idx="168">
                  <c:v>491.30592334494798</c:v>
                </c:pt>
                <c:pt idx="169">
                  <c:v>493.59404678944702</c:v>
                </c:pt>
                <c:pt idx="170">
                  <c:v>494.10385266301603</c:v>
                </c:pt>
                <c:pt idx="171">
                  <c:v>494.12242906918902</c:v>
                </c:pt>
                <c:pt idx="172">
                  <c:v>495.84609258337503</c:v>
                </c:pt>
                <c:pt idx="173">
                  <c:v>496.64452961672498</c:v>
                </c:pt>
                <c:pt idx="174">
                  <c:v>498.70477849676502</c:v>
                </c:pt>
                <c:pt idx="175">
                  <c:v>498.96694873071198</c:v>
                </c:pt>
                <c:pt idx="176">
                  <c:v>499.619492284719</c:v>
                </c:pt>
                <c:pt idx="177">
                  <c:v>501.098974614236</c:v>
                </c:pt>
                <c:pt idx="178">
                  <c:v>502.09725236435997</c:v>
                </c:pt>
                <c:pt idx="179">
                  <c:v>503.03857640617201</c:v>
                </c:pt>
                <c:pt idx="180">
                  <c:v>504.38196117471398</c:v>
                </c:pt>
                <c:pt idx="181">
                  <c:v>501.72971627675503</c:v>
                </c:pt>
                <c:pt idx="182">
                  <c:v>502.96970632155302</c:v>
                </c:pt>
                <c:pt idx="183">
                  <c:v>504.587914385266</c:v>
                </c:pt>
                <c:pt idx="184">
                  <c:v>509.210791438527</c:v>
                </c:pt>
                <c:pt idx="185">
                  <c:v>506.81097063215498</c:v>
                </c:pt>
                <c:pt idx="186">
                  <c:v>505.23802887008497</c:v>
                </c:pt>
                <c:pt idx="187">
                  <c:v>504.479412643106</c:v>
                </c:pt>
                <c:pt idx="188">
                  <c:v>504.545146839224</c:v>
                </c:pt>
                <c:pt idx="189">
                  <c:v>504.98703832752602</c:v>
                </c:pt>
                <c:pt idx="190">
                  <c:v>504.95850671976098</c:v>
                </c:pt>
                <c:pt idx="191">
                  <c:v>506.172453957193</c:v>
                </c:pt>
                <c:pt idx="192">
                  <c:v>505.16993529118997</c:v>
                </c:pt>
                <c:pt idx="193">
                  <c:v>505.84125435540102</c:v>
                </c:pt>
                <c:pt idx="194">
                  <c:v>504.74576406172201</c:v>
                </c:pt>
                <c:pt idx="195">
                  <c:v>503.16179193628699</c:v>
                </c:pt>
                <c:pt idx="196">
                  <c:v>504.53837730214002</c:v>
                </c:pt>
                <c:pt idx="197">
                  <c:v>503.72234942757598</c:v>
                </c:pt>
                <c:pt idx="198">
                  <c:v>503.70686908909897</c:v>
                </c:pt>
                <c:pt idx="199">
                  <c:v>503.201294176207</c:v>
                </c:pt>
                <c:pt idx="200">
                  <c:v>504.79800895968202</c:v>
                </c:pt>
                <c:pt idx="201">
                  <c:v>505.04501742160301</c:v>
                </c:pt>
                <c:pt idx="202">
                  <c:v>507.36955699352899</c:v>
                </c:pt>
                <c:pt idx="203">
                  <c:v>508.35655550024899</c:v>
                </c:pt>
                <c:pt idx="204">
                  <c:v>510.54634146341499</c:v>
                </c:pt>
                <c:pt idx="205">
                  <c:v>511.82578397212501</c:v>
                </c:pt>
                <c:pt idx="206">
                  <c:v>513.03215530114505</c:v>
                </c:pt>
                <c:pt idx="207">
                  <c:v>512.92656047784999</c:v>
                </c:pt>
                <c:pt idx="208">
                  <c:v>512.75338974614203</c:v>
                </c:pt>
                <c:pt idx="209">
                  <c:v>512.51219512195098</c:v>
                </c:pt>
                <c:pt idx="210">
                  <c:v>511.39273270283701</c:v>
                </c:pt>
                <c:pt idx="211">
                  <c:v>509.79386759581899</c:v>
                </c:pt>
                <c:pt idx="212">
                  <c:v>507.30504728720803</c:v>
                </c:pt>
                <c:pt idx="213">
                  <c:v>507.67671478347398</c:v>
                </c:pt>
                <c:pt idx="214">
                  <c:v>508.79641612742699</c:v>
                </c:pt>
                <c:pt idx="215">
                  <c:v>511.07707317073198</c:v>
                </c:pt>
                <c:pt idx="216">
                  <c:v>512.85709308113496</c:v>
                </c:pt>
                <c:pt idx="217">
                  <c:v>513.33809855649599</c:v>
                </c:pt>
                <c:pt idx="218">
                  <c:v>514.15538078646102</c:v>
                </c:pt>
                <c:pt idx="219">
                  <c:v>515.70713787954196</c:v>
                </c:pt>
                <c:pt idx="220">
                  <c:v>513.54596316575396</c:v>
                </c:pt>
                <c:pt idx="221">
                  <c:v>510.93351916376298</c:v>
                </c:pt>
                <c:pt idx="222">
                  <c:v>514.63925335988097</c:v>
                </c:pt>
                <c:pt idx="223">
                  <c:v>513.490632155301</c:v>
                </c:pt>
                <c:pt idx="224">
                  <c:v>515.03131906421095</c:v>
                </c:pt>
                <c:pt idx="225">
                  <c:v>513.73102040816298</c:v>
                </c:pt>
                <c:pt idx="226">
                  <c:v>515.09187655549999</c:v>
                </c:pt>
                <c:pt idx="227">
                  <c:v>517.93059233449503</c:v>
                </c:pt>
                <c:pt idx="228">
                  <c:v>517.93720258835197</c:v>
                </c:pt>
                <c:pt idx="229">
                  <c:v>516.70673967147798</c:v>
                </c:pt>
                <c:pt idx="230">
                  <c:v>513.86108511697398</c:v>
                </c:pt>
                <c:pt idx="231">
                  <c:v>517.067456445993</c:v>
                </c:pt>
                <c:pt idx="232">
                  <c:v>519.00095569935297</c:v>
                </c:pt>
                <c:pt idx="233">
                  <c:v>520.44582379293195</c:v>
                </c:pt>
                <c:pt idx="234">
                  <c:v>521.03331010452996</c:v>
                </c:pt>
                <c:pt idx="235">
                  <c:v>520.77589845694399</c:v>
                </c:pt>
                <c:pt idx="236">
                  <c:v>519.31719263315097</c:v>
                </c:pt>
                <c:pt idx="237">
                  <c:v>519.61349925336003</c:v>
                </c:pt>
                <c:pt idx="238">
                  <c:v>520.169556993529</c:v>
                </c:pt>
                <c:pt idx="239">
                  <c:v>521.68647088103501</c:v>
                </c:pt>
                <c:pt idx="240">
                  <c:v>524.16878048780495</c:v>
                </c:pt>
                <c:pt idx="241">
                  <c:v>525.43585863613703</c:v>
                </c:pt>
                <c:pt idx="242">
                  <c:v>525.50905923344999</c:v>
                </c:pt>
                <c:pt idx="243">
                  <c:v>525.81732205077196</c:v>
                </c:pt>
                <c:pt idx="244">
                  <c:v>527.04937779989996</c:v>
                </c:pt>
                <c:pt idx="245">
                  <c:v>528.50188153310103</c:v>
                </c:pt>
                <c:pt idx="246">
                  <c:v>529.79098058735701</c:v>
                </c:pt>
                <c:pt idx="247">
                  <c:v>531.62687904430095</c:v>
                </c:pt>
                <c:pt idx="248">
                  <c:v>532.63936286709804</c:v>
                </c:pt>
                <c:pt idx="249">
                  <c:v>533.48244897959205</c:v>
                </c:pt>
                <c:pt idx="250">
                  <c:v>533.86955699352905</c:v>
                </c:pt>
                <c:pt idx="251">
                  <c:v>534.089318068691</c:v>
                </c:pt>
                <c:pt idx="252">
                  <c:v>535.16734693877595</c:v>
                </c:pt>
                <c:pt idx="253">
                  <c:v>535.40977600796396</c:v>
                </c:pt>
                <c:pt idx="254">
                  <c:v>536.80386261821798</c:v>
                </c:pt>
                <c:pt idx="255">
                  <c:v>538.64380288700795</c:v>
                </c:pt>
                <c:pt idx="256">
                  <c:v>540.61158785465398</c:v>
                </c:pt>
                <c:pt idx="257">
                  <c:v>542.07386759581902</c:v>
                </c:pt>
                <c:pt idx="258">
                  <c:v>543.34589347934298</c:v>
                </c:pt>
                <c:pt idx="259">
                  <c:v>544.12103534096605</c:v>
                </c:pt>
                <c:pt idx="260">
                  <c:v>545.00985564957705</c:v>
                </c:pt>
                <c:pt idx="261">
                  <c:v>546.59713290194099</c:v>
                </c:pt>
                <c:pt idx="262">
                  <c:v>547.98514683922394</c:v>
                </c:pt>
                <c:pt idx="263">
                  <c:v>549.44529616724697</c:v>
                </c:pt>
                <c:pt idx="264">
                  <c:v>551.25367844698906</c:v>
                </c:pt>
                <c:pt idx="265">
                  <c:v>553.10287705326004</c:v>
                </c:pt>
                <c:pt idx="266">
                  <c:v>555.01947237431602</c:v>
                </c:pt>
                <c:pt idx="267">
                  <c:v>556.39621702339502</c:v>
                </c:pt>
                <c:pt idx="268">
                  <c:v>557.26088601294202</c:v>
                </c:pt>
                <c:pt idx="269">
                  <c:v>558.43609756097601</c:v>
                </c:pt>
                <c:pt idx="270">
                  <c:v>559.87864609258304</c:v>
                </c:pt>
                <c:pt idx="271">
                  <c:v>562.66480836236894</c:v>
                </c:pt>
                <c:pt idx="272">
                  <c:v>566.44837232453904</c:v>
                </c:pt>
                <c:pt idx="273">
                  <c:v>571.453857640617</c:v>
                </c:pt>
                <c:pt idx="274">
                  <c:v>575.05520159283196</c:v>
                </c:pt>
                <c:pt idx="275">
                  <c:v>578.79406669985099</c:v>
                </c:pt>
                <c:pt idx="276">
                  <c:v>580.94235938277802</c:v>
                </c:pt>
                <c:pt idx="277">
                  <c:v>583.49793927327005</c:v>
                </c:pt>
                <c:pt idx="278">
                  <c:v>585.46878048780502</c:v>
                </c:pt>
                <c:pt idx="279">
                  <c:v>588.25588850174199</c:v>
                </c:pt>
                <c:pt idx="280">
                  <c:v>590.69080139372795</c:v>
                </c:pt>
                <c:pt idx="281">
                  <c:v>593.46012941762103</c:v>
                </c:pt>
                <c:pt idx="282">
                  <c:v>596.02829268292703</c:v>
                </c:pt>
                <c:pt idx="283">
                  <c:v>598.68357391737197</c:v>
                </c:pt>
                <c:pt idx="284">
                  <c:v>601.78715778994501</c:v>
                </c:pt>
                <c:pt idx="285">
                  <c:v>605.72274763563996</c:v>
                </c:pt>
                <c:pt idx="286">
                  <c:v>609.42682926829298</c:v>
                </c:pt>
                <c:pt idx="287">
                  <c:v>613.06827277252398</c:v>
                </c:pt>
                <c:pt idx="288">
                  <c:v>616.42182180189195</c:v>
                </c:pt>
                <c:pt idx="289">
                  <c:v>619.47663514186195</c:v>
                </c:pt>
                <c:pt idx="290">
                  <c:v>623.03884519661494</c:v>
                </c:pt>
                <c:pt idx="291">
                  <c:v>626.06048780487799</c:v>
                </c:pt>
                <c:pt idx="292">
                  <c:v>630.31024390243897</c:v>
                </c:pt>
                <c:pt idx="293">
                  <c:v>634.51466401194602</c:v>
                </c:pt>
                <c:pt idx="294">
                  <c:v>639.586480836237</c:v>
                </c:pt>
                <c:pt idx="295">
                  <c:v>644.586480836237</c:v>
                </c:pt>
                <c:pt idx="296">
                  <c:v>649.62648083623696</c:v>
                </c:pt>
                <c:pt idx="297">
                  <c:v>654.53363862618198</c:v>
                </c:pt>
                <c:pt idx="298">
                  <c:v>659.74703832752596</c:v>
                </c:pt>
                <c:pt idx="299">
                  <c:v>664.42512692881996</c:v>
                </c:pt>
                <c:pt idx="300">
                  <c:v>669.04682926829298</c:v>
                </c:pt>
                <c:pt idx="301">
                  <c:v>673.57738178198099</c:v>
                </c:pt>
                <c:pt idx="302">
                  <c:v>678.79645594823296</c:v>
                </c:pt>
                <c:pt idx="303">
                  <c:v>683.97541065206599</c:v>
                </c:pt>
                <c:pt idx="304">
                  <c:v>689.21841712294702</c:v>
                </c:pt>
                <c:pt idx="305">
                  <c:v>694.66484818317599</c:v>
                </c:pt>
                <c:pt idx="306">
                  <c:v>699.97630662020902</c:v>
                </c:pt>
                <c:pt idx="307">
                  <c:v>705.85403683424602</c:v>
                </c:pt>
                <c:pt idx="308">
                  <c:v>711.711010452962</c:v>
                </c:pt>
                <c:pt idx="309">
                  <c:v>717.990343454455</c:v>
                </c:pt>
                <c:pt idx="310">
                  <c:v>724.04977600796406</c:v>
                </c:pt>
                <c:pt idx="311">
                  <c:v>730.03118964658995</c:v>
                </c:pt>
                <c:pt idx="312">
                  <c:v>735.345644599303</c:v>
                </c:pt>
                <c:pt idx="313">
                  <c:v>741.52585365853702</c:v>
                </c:pt>
                <c:pt idx="314">
                  <c:v>747.41393728222999</c:v>
                </c:pt>
                <c:pt idx="315">
                  <c:v>753.43557989049305</c:v>
                </c:pt>
                <c:pt idx="316">
                  <c:v>758.81019412643104</c:v>
                </c:pt>
                <c:pt idx="317">
                  <c:v>764.87725236435995</c:v>
                </c:pt>
                <c:pt idx="318">
                  <c:v>771.25296167247404</c:v>
                </c:pt>
                <c:pt idx="319">
                  <c:v>777.82440019910405</c:v>
                </c:pt>
                <c:pt idx="320">
                  <c:v>784.247088103534</c:v>
                </c:pt>
                <c:pt idx="321">
                  <c:v>790.91429566948705</c:v>
                </c:pt>
                <c:pt idx="322">
                  <c:v>797.58710801393704</c:v>
                </c:pt>
                <c:pt idx="323">
                  <c:v>804.38777501244397</c:v>
                </c:pt>
                <c:pt idx="324">
                  <c:v>811.77631657541099</c:v>
                </c:pt>
                <c:pt idx="325">
                  <c:v>818.97165754106504</c:v>
                </c:pt>
                <c:pt idx="326">
                  <c:v>826.44128422100596</c:v>
                </c:pt>
                <c:pt idx="327">
                  <c:v>833.56103534096599</c:v>
                </c:pt>
                <c:pt idx="328">
                  <c:v>840.91249377799898</c:v>
                </c:pt>
                <c:pt idx="329">
                  <c:v>848.15184668989605</c:v>
                </c:pt>
                <c:pt idx="330">
                  <c:v>856.02702837232505</c:v>
                </c:pt>
                <c:pt idx="331">
                  <c:v>863.85453459432597</c:v>
                </c:pt>
                <c:pt idx="332">
                  <c:v>872.09018417123002</c:v>
                </c:pt>
                <c:pt idx="333">
                  <c:v>879.46779492284702</c:v>
                </c:pt>
                <c:pt idx="334">
                  <c:v>887.40834245893495</c:v>
                </c:pt>
                <c:pt idx="335">
                  <c:v>895.24348432055797</c:v>
                </c:pt>
                <c:pt idx="336">
                  <c:v>902.85300149327998</c:v>
                </c:pt>
                <c:pt idx="337">
                  <c:v>910.34619213539099</c:v>
                </c:pt>
                <c:pt idx="338">
                  <c:v>917.53611747137904</c:v>
                </c:pt>
                <c:pt idx="339">
                  <c:v>925.10896963663504</c:v>
                </c:pt>
                <c:pt idx="340">
                  <c:v>931.99621702339505</c:v>
                </c:pt>
                <c:pt idx="341">
                  <c:v>938.79526132404203</c:v>
                </c:pt>
                <c:pt idx="342">
                  <c:v>945.69156794425101</c:v>
                </c:pt>
                <c:pt idx="343">
                  <c:v>952.44899950223999</c:v>
                </c:pt>
                <c:pt idx="344">
                  <c:v>958.66972623195602</c:v>
                </c:pt>
                <c:pt idx="345">
                  <c:v>964.549128919861</c:v>
                </c:pt>
                <c:pt idx="346">
                  <c:v>970.08911896465895</c:v>
                </c:pt>
                <c:pt idx="347">
                  <c:v>975.77352911896503</c:v>
                </c:pt>
                <c:pt idx="348">
                  <c:v>980.86659034345405</c:v>
                </c:pt>
                <c:pt idx="349">
                  <c:v>986.01294176207102</c:v>
                </c:pt>
                <c:pt idx="350">
                  <c:v>990.39601791936298</c:v>
                </c:pt>
                <c:pt idx="351">
                  <c:v>993.82444001990996</c:v>
                </c:pt>
                <c:pt idx="352">
                  <c:v>997.59324041811897</c:v>
                </c:pt>
                <c:pt idx="353">
                  <c:v>1000.69447486312</c:v>
                </c:pt>
                <c:pt idx="354">
                  <c:v>1004.1862618218</c:v>
                </c:pt>
                <c:pt idx="355">
                  <c:v>1008.92481831757</c:v>
                </c:pt>
                <c:pt idx="356">
                  <c:v>1014.04390243902</c:v>
                </c:pt>
                <c:pt idx="357">
                  <c:v>1022.13443504231</c:v>
                </c:pt>
                <c:pt idx="358">
                  <c:v>1032.87365853659</c:v>
                </c:pt>
                <c:pt idx="359">
                  <c:v>1048.00577401692</c:v>
                </c:pt>
                <c:pt idx="360">
                  <c:v>1069.2229965156801</c:v>
                </c:pt>
                <c:pt idx="361">
                  <c:v>1097.9014932802399</c:v>
                </c:pt>
                <c:pt idx="362">
                  <c:v>1135.8352215032401</c:v>
                </c:pt>
                <c:pt idx="363">
                  <c:v>1184.5207765057201</c:v>
                </c:pt>
                <c:pt idx="364">
                  <c:v>1246.29407665505</c:v>
                </c:pt>
                <c:pt idx="365">
                  <c:v>1321.7464211050301</c:v>
                </c:pt>
                <c:pt idx="366">
                  <c:v>1411.20778496765</c:v>
                </c:pt>
                <c:pt idx="367">
                  <c:v>1515.31508213041</c:v>
                </c:pt>
                <c:pt idx="368">
                  <c:v>1632.95101045296</c:v>
                </c:pt>
                <c:pt idx="369">
                  <c:v>1762.48850174216</c:v>
                </c:pt>
                <c:pt idx="370">
                  <c:v>1904.28352414136</c:v>
                </c:pt>
                <c:pt idx="371">
                  <c:v>2056.2533001493298</c:v>
                </c:pt>
                <c:pt idx="372">
                  <c:v>2215.9474763563999</c:v>
                </c:pt>
                <c:pt idx="373">
                  <c:v>2382.21408661025</c:v>
                </c:pt>
                <c:pt idx="374">
                  <c:v>2550.0579990044798</c:v>
                </c:pt>
                <c:pt idx="375">
                  <c:v>2716.81337979094</c:v>
                </c:pt>
                <c:pt idx="376">
                  <c:v>2877.2842010950699</c:v>
                </c:pt>
                <c:pt idx="377">
                  <c:v>3027.72540567447</c:v>
                </c:pt>
                <c:pt idx="378">
                  <c:v>3164.7671080139398</c:v>
                </c:pt>
                <c:pt idx="379">
                  <c:v>3286.1547735191598</c:v>
                </c:pt>
                <c:pt idx="380">
                  <c:v>3390.1975908412201</c:v>
                </c:pt>
                <c:pt idx="381">
                  <c:v>3477.5437332005999</c:v>
                </c:pt>
                <c:pt idx="382">
                  <c:v>3544.7399800896001</c:v>
                </c:pt>
                <c:pt idx="383">
                  <c:v>3591.2488999502202</c:v>
                </c:pt>
                <c:pt idx="384">
                  <c:v>3619.4857541065198</c:v>
                </c:pt>
                <c:pt idx="385">
                  <c:v>3632.7570731707301</c:v>
                </c:pt>
                <c:pt idx="386">
                  <c:v>3632.6900149327998</c:v>
                </c:pt>
                <c:pt idx="387">
                  <c:v>3622.9580886013</c:v>
                </c:pt>
                <c:pt idx="388">
                  <c:v>3606.3522448979602</c:v>
                </c:pt>
                <c:pt idx="389">
                  <c:v>3585.7202190144399</c:v>
                </c:pt>
                <c:pt idx="390">
                  <c:v>3561.2830263812798</c:v>
                </c:pt>
                <c:pt idx="391">
                  <c:v>3534.0790243902402</c:v>
                </c:pt>
                <c:pt idx="392">
                  <c:v>3506.06570433051</c:v>
                </c:pt>
                <c:pt idx="393">
                  <c:v>3478.1545445495299</c:v>
                </c:pt>
                <c:pt idx="394">
                  <c:v>3449.36517670483</c:v>
                </c:pt>
                <c:pt idx="395">
                  <c:v>3420.3661523145902</c:v>
                </c:pt>
                <c:pt idx="396">
                  <c:v>3391.1455848680898</c:v>
                </c:pt>
                <c:pt idx="397">
                  <c:v>3362.2186958685902</c:v>
                </c:pt>
                <c:pt idx="398">
                  <c:v>3333.7754006968598</c:v>
                </c:pt>
                <c:pt idx="399">
                  <c:v>3305.6088402190098</c:v>
                </c:pt>
                <c:pt idx="400">
                  <c:v>3277.9062220010001</c:v>
                </c:pt>
                <c:pt idx="401">
                  <c:v>3250.2774813340002</c:v>
                </c:pt>
                <c:pt idx="402">
                  <c:v>3223.2269985067201</c:v>
                </c:pt>
                <c:pt idx="403">
                  <c:v>3196.3448481831801</c:v>
                </c:pt>
                <c:pt idx="404">
                  <c:v>3170.0287108013899</c:v>
                </c:pt>
                <c:pt idx="405">
                  <c:v>3144.1014833250401</c:v>
                </c:pt>
                <c:pt idx="406">
                  <c:v>3118.7744151319098</c:v>
                </c:pt>
                <c:pt idx="407">
                  <c:v>3093.7896266799398</c:v>
                </c:pt>
                <c:pt idx="408">
                  <c:v>3069.2371329019402</c:v>
                </c:pt>
                <c:pt idx="409">
                  <c:v>3045.3014036834302</c:v>
                </c:pt>
                <c:pt idx="410">
                  <c:v>3021.7435938277799</c:v>
                </c:pt>
                <c:pt idx="411">
                  <c:v>2998.2962867098099</c:v>
                </c:pt>
                <c:pt idx="412">
                  <c:v>2975.35672473868</c:v>
                </c:pt>
                <c:pt idx="413">
                  <c:v>2953.2757192633198</c:v>
                </c:pt>
                <c:pt idx="414">
                  <c:v>2931.0453658536599</c:v>
                </c:pt>
                <c:pt idx="415">
                  <c:v>2909.1608461921401</c:v>
                </c:pt>
                <c:pt idx="416">
                  <c:v>2886.8843205574899</c:v>
                </c:pt>
                <c:pt idx="417">
                  <c:v>2866.18984569438</c:v>
                </c:pt>
                <c:pt idx="418">
                  <c:v>2846.10867098059</c:v>
                </c:pt>
                <c:pt idx="419">
                  <c:v>2826.0964061722302</c:v>
                </c:pt>
                <c:pt idx="420">
                  <c:v>2805.8774912892</c:v>
                </c:pt>
                <c:pt idx="421">
                  <c:v>2785.91713290194</c:v>
                </c:pt>
                <c:pt idx="422">
                  <c:v>2766.40494773519</c:v>
                </c:pt>
                <c:pt idx="423">
                  <c:v>2747.3616724738699</c:v>
                </c:pt>
                <c:pt idx="424">
                  <c:v>2728.6411149825799</c:v>
                </c:pt>
                <c:pt idx="425">
                  <c:v>2710.5825186659999</c:v>
                </c:pt>
                <c:pt idx="426">
                  <c:v>2693.0340268790401</c:v>
                </c:pt>
                <c:pt idx="427">
                  <c:v>2675.5770433051298</c:v>
                </c:pt>
                <c:pt idx="428">
                  <c:v>2658.5774813339999</c:v>
                </c:pt>
                <c:pt idx="429">
                  <c:v>2641.8673170731699</c:v>
                </c:pt>
                <c:pt idx="430">
                  <c:v>2625.8740866102498</c:v>
                </c:pt>
                <c:pt idx="431">
                  <c:v>2610.08021901444</c:v>
                </c:pt>
                <c:pt idx="432">
                  <c:v>2594.5495769039298</c:v>
                </c:pt>
                <c:pt idx="433">
                  <c:v>2578.2431856645098</c:v>
                </c:pt>
                <c:pt idx="434">
                  <c:v>2563.1341463414601</c:v>
                </c:pt>
                <c:pt idx="435">
                  <c:v>2548.5382578397198</c:v>
                </c:pt>
                <c:pt idx="436">
                  <c:v>2534.9193827774998</c:v>
                </c:pt>
                <c:pt idx="437">
                  <c:v>2521.0762568442001</c:v>
                </c:pt>
                <c:pt idx="438">
                  <c:v>2506.8778795420599</c:v>
                </c:pt>
                <c:pt idx="439">
                  <c:v>2493.0818317570902</c:v>
                </c:pt>
                <c:pt idx="440">
                  <c:v>2479.69255350921</c:v>
                </c:pt>
                <c:pt idx="441">
                  <c:v>2466.3312692882</c:v>
                </c:pt>
                <c:pt idx="442">
                  <c:v>2453.0734494773501</c:v>
                </c:pt>
                <c:pt idx="443">
                  <c:v>2439.79484320558</c:v>
                </c:pt>
                <c:pt idx="444">
                  <c:v>2427.17421602788</c:v>
                </c:pt>
                <c:pt idx="445">
                  <c:v>2414.3122747635598</c:v>
                </c:pt>
                <c:pt idx="446">
                  <c:v>2399.4908213041299</c:v>
                </c:pt>
                <c:pt idx="447">
                  <c:v>2383.3744449975102</c:v>
                </c:pt>
                <c:pt idx="448">
                  <c:v>2367.55068193131</c:v>
                </c:pt>
                <c:pt idx="449">
                  <c:v>2354.04360378298</c:v>
                </c:pt>
                <c:pt idx="450">
                  <c:v>2344.25743155799</c:v>
                </c:pt>
                <c:pt idx="451">
                  <c:v>2337.1283325037298</c:v>
                </c:pt>
                <c:pt idx="452">
                  <c:v>2330.1638626182198</c:v>
                </c:pt>
                <c:pt idx="453">
                  <c:v>2322.3978098556499</c:v>
                </c:pt>
                <c:pt idx="454">
                  <c:v>2312.4403384768498</c:v>
                </c:pt>
                <c:pt idx="455">
                  <c:v>2302.1731806869102</c:v>
                </c:pt>
                <c:pt idx="456">
                  <c:v>2290.9318666003001</c:v>
                </c:pt>
                <c:pt idx="457">
                  <c:v>2280.8979094076699</c:v>
                </c:pt>
                <c:pt idx="458">
                  <c:v>2270.68764559482</c:v>
                </c:pt>
                <c:pt idx="459">
                  <c:v>2260.93805873569</c:v>
                </c:pt>
                <c:pt idx="460">
                  <c:v>2250.5772025883498</c:v>
                </c:pt>
                <c:pt idx="461">
                  <c:v>2241.6811747137899</c:v>
                </c:pt>
                <c:pt idx="462">
                  <c:v>2232.4897560975601</c:v>
                </c:pt>
                <c:pt idx="463">
                  <c:v>2225.2085614733701</c:v>
                </c:pt>
                <c:pt idx="464">
                  <c:v>2218.6749825784</c:v>
                </c:pt>
                <c:pt idx="465">
                  <c:v>2212.6269288203098</c:v>
                </c:pt>
                <c:pt idx="466">
                  <c:v>2204.5471279243402</c:v>
                </c:pt>
                <c:pt idx="467">
                  <c:v>2195.9560378297701</c:v>
                </c:pt>
                <c:pt idx="468">
                  <c:v>2188.3123344947699</c:v>
                </c:pt>
                <c:pt idx="469">
                  <c:v>2181.46839223494</c:v>
                </c:pt>
                <c:pt idx="470">
                  <c:v>2175.6762468890001</c:v>
                </c:pt>
                <c:pt idx="471">
                  <c:v>2170.1208163265301</c:v>
                </c:pt>
                <c:pt idx="472">
                  <c:v>2165.36827277252</c:v>
                </c:pt>
                <c:pt idx="473">
                  <c:v>2159.5638028870098</c:v>
                </c:pt>
                <c:pt idx="474">
                  <c:v>2154.8956097560999</c:v>
                </c:pt>
                <c:pt idx="475">
                  <c:v>2148.9870084619201</c:v>
                </c:pt>
                <c:pt idx="476">
                  <c:v>2145.54471876556</c:v>
                </c:pt>
                <c:pt idx="477">
                  <c:v>2141.60647088104</c:v>
                </c:pt>
                <c:pt idx="478">
                  <c:v>2138.1804878048802</c:v>
                </c:pt>
                <c:pt idx="479">
                  <c:v>2131.72754604281</c:v>
                </c:pt>
                <c:pt idx="480">
                  <c:v>2126.1551219512198</c:v>
                </c:pt>
                <c:pt idx="481">
                  <c:v>2121.1388153310099</c:v>
                </c:pt>
                <c:pt idx="482">
                  <c:v>2117.8592334494801</c:v>
                </c:pt>
                <c:pt idx="483">
                  <c:v>2114.7829069188701</c:v>
                </c:pt>
                <c:pt idx="484">
                  <c:v>2111.9884121453501</c:v>
                </c:pt>
                <c:pt idx="485">
                  <c:v>2108.0086510701799</c:v>
                </c:pt>
                <c:pt idx="486">
                  <c:v>2103.58315579891</c:v>
                </c:pt>
                <c:pt idx="487">
                  <c:v>2100.97544051767</c:v>
                </c:pt>
                <c:pt idx="488">
                  <c:v>2100.23143852663</c:v>
                </c:pt>
                <c:pt idx="489">
                  <c:v>2097.96884021902</c:v>
                </c:pt>
                <c:pt idx="490">
                  <c:v>2094.1179392732702</c:v>
                </c:pt>
                <c:pt idx="491">
                  <c:v>2090.6986560477899</c:v>
                </c:pt>
                <c:pt idx="492">
                  <c:v>2087.2327327028402</c:v>
                </c:pt>
                <c:pt idx="493">
                  <c:v>2084.9527526132401</c:v>
                </c:pt>
                <c:pt idx="494">
                  <c:v>2079.92300647088</c:v>
                </c:pt>
                <c:pt idx="495">
                  <c:v>2076.1493877551002</c:v>
                </c:pt>
                <c:pt idx="496">
                  <c:v>2071.5791936286701</c:v>
                </c:pt>
                <c:pt idx="497">
                  <c:v>2068.2482030861102</c:v>
                </c:pt>
                <c:pt idx="498">
                  <c:v>2064.9351916376299</c:v>
                </c:pt>
                <c:pt idx="499">
                  <c:v>2064.55581881533</c:v>
                </c:pt>
                <c:pt idx="500">
                  <c:v>2062.2268591338998</c:v>
                </c:pt>
                <c:pt idx="501">
                  <c:v>2057.5785963165799</c:v>
                </c:pt>
                <c:pt idx="502">
                  <c:v>2051.7556993529101</c:v>
                </c:pt>
                <c:pt idx="503">
                  <c:v>2047.65316077651</c:v>
                </c:pt>
                <c:pt idx="504">
                  <c:v>2044.8899552015901</c:v>
                </c:pt>
                <c:pt idx="505">
                  <c:v>2041.84724738676</c:v>
                </c:pt>
                <c:pt idx="506">
                  <c:v>2038.8904927824799</c:v>
                </c:pt>
                <c:pt idx="507">
                  <c:v>2034.0115082130401</c:v>
                </c:pt>
                <c:pt idx="508">
                  <c:v>2029.6346540567499</c:v>
                </c:pt>
                <c:pt idx="509">
                  <c:v>2021.7110801393701</c:v>
                </c:pt>
                <c:pt idx="510">
                  <c:v>2015.5380786460901</c:v>
                </c:pt>
                <c:pt idx="511">
                  <c:v>2011.97644599303</c:v>
                </c:pt>
                <c:pt idx="512">
                  <c:v>2011.1513887506201</c:v>
                </c:pt>
                <c:pt idx="513">
                  <c:v>2006.6831557989101</c:v>
                </c:pt>
                <c:pt idx="514">
                  <c:v>2001.07854654057</c:v>
                </c:pt>
                <c:pt idx="515">
                  <c:v>1995.2745644599299</c:v>
                </c:pt>
                <c:pt idx="516">
                  <c:v>1990.0282229965201</c:v>
                </c:pt>
                <c:pt idx="517">
                  <c:v>1982.8455948233</c:v>
                </c:pt>
                <c:pt idx="518">
                  <c:v>1973.2458337481301</c:v>
                </c:pt>
                <c:pt idx="519">
                  <c:v>1964.6806172224999</c:v>
                </c:pt>
                <c:pt idx="520">
                  <c:v>1954.5950024888</c:v>
                </c:pt>
                <c:pt idx="521">
                  <c:v>1941.65405674465</c:v>
                </c:pt>
                <c:pt idx="522">
                  <c:v>1924.2203583872599</c:v>
                </c:pt>
                <c:pt idx="523">
                  <c:v>1905.6276754604301</c:v>
                </c:pt>
                <c:pt idx="524">
                  <c:v>1886.7408661025399</c:v>
                </c:pt>
                <c:pt idx="525">
                  <c:v>1868.51677451468</c:v>
                </c:pt>
                <c:pt idx="526">
                  <c:v>1849.1499352911901</c:v>
                </c:pt>
                <c:pt idx="527">
                  <c:v>1826.4806968641101</c:v>
                </c:pt>
                <c:pt idx="528">
                  <c:v>1801.02180189149</c:v>
                </c:pt>
                <c:pt idx="529">
                  <c:v>1773.5554106520699</c:v>
                </c:pt>
                <c:pt idx="530">
                  <c:v>1742.8232553509199</c:v>
                </c:pt>
                <c:pt idx="531">
                  <c:v>1710.08949726232</c:v>
                </c:pt>
                <c:pt idx="532">
                  <c:v>1678.0475659532101</c:v>
                </c:pt>
                <c:pt idx="533">
                  <c:v>1645.32543554007</c:v>
                </c:pt>
                <c:pt idx="534">
                  <c:v>1613.2772921851699</c:v>
                </c:pt>
                <c:pt idx="535">
                  <c:v>1577.9557391737201</c:v>
                </c:pt>
                <c:pt idx="536">
                  <c:v>1541.1473867595801</c:v>
                </c:pt>
                <c:pt idx="537">
                  <c:v>1501.55245395719</c:v>
                </c:pt>
                <c:pt idx="538">
                  <c:v>1463.10528621205</c:v>
                </c:pt>
                <c:pt idx="539">
                  <c:v>1423.60353409657</c:v>
                </c:pt>
                <c:pt idx="540">
                  <c:v>1383.1235440517701</c:v>
                </c:pt>
                <c:pt idx="541">
                  <c:v>1341.1453459432601</c:v>
                </c:pt>
                <c:pt idx="542">
                  <c:v>1300.39262319562</c:v>
                </c:pt>
                <c:pt idx="543">
                  <c:v>1257.76278745645</c:v>
                </c:pt>
                <c:pt idx="544">
                  <c:v>1218.9669288203099</c:v>
                </c:pt>
                <c:pt idx="545">
                  <c:v>1175.73172722748</c:v>
                </c:pt>
                <c:pt idx="546">
                  <c:v>1129.8167645594799</c:v>
                </c:pt>
                <c:pt idx="547">
                  <c:v>1085.13129915381</c:v>
                </c:pt>
                <c:pt idx="548">
                  <c:v>1043.4515579890499</c:v>
                </c:pt>
                <c:pt idx="549">
                  <c:v>1002.58614235938</c:v>
                </c:pt>
                <c:pt idx="550">
                  <c:v>960.41979094076703</c:v>
                </c:pt>
                <c:pt idx="551">
                  <c:v>921.69362867098096</c:v>
                </c:pt>
                <c:pt idx="552">
                  <c:v>882.96426082628204</c:v>
                </c:pt>
                <c:pt idx="553">
                  <c:v>844.22265803882499</c:v>
                </c:pt>
                <c:pt idx="554">
                  <c:v>807.67965156794401</c:v>
                </c:pt>
                <c:pt idx="555">
                  <c:v>773.72992533598801</c:v>
                </c:pt>
                <c:pt idx="556">
                  <c:v>741.08113489298205</c:v>
                </c:pt>
                <c:pt idx="557">
                  <c:v>708.91070184171201</c:v>
                </c:pt>
                <c:pt idx="558">
                  <c:v>678.47984071677502</c:v>
                </c:pt>
                <c:pt idx="559">
                  <c:v>648.50388252862103</c:v>
                </c:pt>
                <c:pt idx="560">
                  <c:v>622.01381781981104</c:v>
                </c:pt>
                <c:pt idx="561">
                  <c:v>598.54024888004005</c:v>
                </c:pt>
                <c:pt idx="562">
                  <c:v>575.95603782976605</c:v>
                </c:pt>
                <c:pt idx="563">
                  <c:v>554.26166251866596</c:v>
                </c:pt>
                <c:pt idx="564">
                  <c:v>535.14076655052304</c:v>
                </c:pt>
                <c:pt idx="565">
                  <c:v>517.74773519163796</c:v>
                </c:pt>
                <c:pt idx="566">
                  <c:v>501.64081632653102</c:v>
                </c:pt>
                <c:pt idx="567">
                  <c:v>487.25919362867103</c:v>
                </c:pt>
                <c:pt idx="568">
                  <c:v>474.150024888004</c:v>
                </c:pt>
                <c:pt idx="569">
                  <c:v>462.725296167247</c:v>
                </c:pt>
                <c:pt idx="570">
                  <c:v>450.90990542558501</c:v>
                </c:pt>
                <c:pt idx="571">
                  <c:v>439.10466898954701</c:v>
                </c:pt>
                <c:pt idx="572">
                  <c:v>427.72778496764602</c:v>
                </c:pt>
                <c:pt idx="573">
                  <c:v>417.62502737680398</c:v>
                </c:pt>
                <c:pt idx="574">
                  <c:v>410.00099552015899</c:v>
                </c:pt>
                <c:pt idx="575">
                  <c:v>404.431777003484</c:v>
                </c:pt>
                <c:pt idx="576">
                  <c:v>399.66074664011899</c:v>
                </c:pt>
                <c:pt idx="577">
                  <c:v>395.28254853160797</c:v>
                </c:pt>
                <c:pt idx="578">
                  <c:v>392.104300647088</c:v>
                </c:pt>
                <c:pt idx="579">
                  <c:v>388.90052762568399</c:v>
                </c:pt>
                <c:pt idx="580">
                  <c:v>385.662160278746</c:v>
                </c:pt>
                <c:pt idx="581">
                  <c:v>381.99888501742203</c:v>
                </c:pt>
                <c:pt idx="582">
                  <c:v>380.29887506222002</c:v>
                </c:pt>
                <c:pt idx="583">
                  <c:v>378.96719761075201</c:v>
                </c:pt>
                <c:pt idx="584">
                  <c:v>377.58431060228997</c:v>
                </c:pt>
                <c:pt idx="585">
                  <c:v>374.980408163265</c:v>
                </c:pt>
                <c:pt idx="586">
                  <c:v>373.11894474863101</c:v>
                </c:pt>
                <c:pt idx="587">
                  <c:v>372.39637630662003</c:v>
                </c:pt>
                <c:pt idx="588">
                  <c:v>370.83994026878997</c:v>
                </c:pt>
                <c:pt idx="589">
                  <c:v>369.241254355401</c:v>
                </c:pt>
                <c:pt idx="590">
                  <c:v>368.73936286709801</c:v>
                </c:pt>
                <c:pt idx="591">
                  <c:v>368.57238427078198</c:v>
                </c:pt>
                <c:pt idx="592">
                  <c:v>368.71402687904401</c:v>
                </c:pt>
                <c:pt idx="593">
                  <c:v>368.79024390243899</c:v>
                </c:pt>
                <c:pt idx="594">
                  <c:v>367.67820806371299</c:v>
                </c:pt>
                <c:pt idx="595">
                  <c:v>365.76979591836698</c:v>
                </c:pt>
                <c:pt idx="596">
                  <c:v>363.44816326530599</c:v>
                </c:pt>
                <c:pt idx="597">
                  <c:v>359.98647088103502</c:v>
                </c:pt>
                <c:pt idx="598">
                  <c:v>356.86474863116001</c:v>
                </c:pt>
                <c:pt idx="599">
                  <c:v>354.428213041314</c:v>
                </c:pt>
                <c:pt idx="600">
                  <c:v>351.96243902438999</c:v>
                </c:pt>
                <c:pt idx="601">
                  <c:v>348.386819313091</c:v>
                </c:pt>
                <c:pt idx="602">
                  <c:v>343.72473867595801</c:v>
                </c:pt>
                <c:pt idx="603">
                  <c:v>339.40716774514698</c:v>
                </c:pt>
                <c:pt idx="604">
                  <c:v>336.47390741662502</c:v>
                </c:pt>
                <c:pt idx="605">
                  <c:v>334.20990542558502</c:v>
                </c:pt>
                <c:pt idx="606">
                  <c:v>330.86168242906899</c:v>
                </c:pt>
                <c:pt idx="607">
                  <c:v>326.81421602787498</c:v>
                </c:pt>
                <c:pt idx="608">
                  <c:v>322.76052762568401</c:v>
                </c:pt>
                <c:pt idx="609">
                  <c:v>317.34163265306103</c:v>
                </c:pt>
                <c:pt idx="610">
                  <c:v>313.27877551020401</c:v>
                </c:pt>
                <c:pt idx="611">
                  <c:v>308.20444001991001</c:v>
                </c:pt>
                <c:pt idx="612">
                  <c:v>303.15272274763601</c:v>
                </c:pt>
                <c:pt idx="613">
                  <c:v>297.44987555998</c:v>
                </c:pt>
                <c:pt idx="614">
                  <c:v>291.78300647088099</c:v>
                </c:pt>
                <c:pt idx="615">
                  <c:v>286.134693877551</c:v>
                </c:pt>
                <c:pt idx="616">
                  <c:v>281.77140866102502</c:v>
                </c:pt>
                <c:pt idx="617">
                  <c:v>277.41244400199099</c:v>
                </c:pt>
                <c:pt idx="618">
                  <c:v>273.36609258337501</c:v>
                </c:pt>
                <c:pt idx="619">
                  <c:v>268.40460925833702</c:v>
                </c:pt>
                <c:pt idx="620">
                  <c:v>263.76306620209101</c:v>
                </c:pt>
                <c:pt idx="621">
                  <c:v>259.13415629666503</c:v>
                </c:pt>
                <c:pt idx="622">
                  <c:v>256.00167247386798</c:v>
                </c:pt>
                <c:pt idx="623">
                  <c:v>253.424449975112</c:v>
                </c:pt>
                <c:pt idx="624">
                  <c:v>251.12026879044299</c:v>
                </c:pt>
                <c:pt idx="625">
                  <c:v>248.19814833250399</c:v>
                </c:pt>
                <c:pt idx="626">
                  <c:v>245.267356893977</c:v>
                </c:pt>
                <c:pt idx="627">
                  <c:v>242.5887506222</c:v>
                </c:pt>
                <c:pt idx="628">
                  <c:v>239.88597312095601</c:v>
                </c:pt>
                <c:pt idx="629">
                  <c:v>237.15026381284201</c:v>
                </c:pt>
                <c:pt idx="630">
                  <c:v>233.59530114484801</c:v>
                </c:pt>
                <c:pt idx="631">
                  <c:v>229.50801393728199</c:v>
                </c:pt>
                <c:pt idx="632">
                  <c:v>225.17040318566501</c:v>
                </c:pt>
                <c:pt idx="633">
                  <c:v>224.46295669487299</c:v>
                </c:pt>
                <c:pt idx="634">
                  <c:v>225.452105525137</c:v>
                </c:pt>
                <c:pt idx="635">
                  <c:v>228.563573917372</c:v>
                </c:pt>
                <c:pt idx="636">
                  <c:v>229.51418616226999</c:v>
                </c:pt>
                <c:pt idx="637">
                  <c:v>229.118407167745</c:v>
                </c:pt>
                <c:pt idx="638">
                  <c:v>226.23108013937301</c:v>
                </c:pt>
                <c:pt idx="639">
                  <c:v>223.782737680438</c:v>
                </c:pt>
                <c:pt idx="640">
                  <c:v>221.07318068690901</c:v>
                </c:pt>
                <c:pt idx="641">
                  <c:v>219.02867098058701</c:v>
                </c:pt>
                <c:pt idx="642">
                  <c:v>216.020836236934</c:v>
                </c:pt>
                <c:pt idx="643">
                  <c:v>212.121503235441</c:v>
                </c:pt>
                <c:pt idx="644">
                  <c:v>208.21757093081101</c:v>
                </c:pt>
                <c:pt idx="645">
                  <c:v>205.19528123444499</c:v>
                </c:pt>
                <c:pt idx="646">
                  <c:v>201.947735191638</c:v>
                </c:pt>
                <c:pt idx="647">
                  <c:v>198.48577401692401</c:v>
                </c:pt>
                <c:pt idx="648">
                  <c:v>195.227386759582</c:v>
                </c:pt>
                <c:pt idx="649">
                  <c:v>190.96197112991501</c:v>
                </c:pt>
                <c:pt idx="650">
                  <c:v>186.53857640617201</c:v>
                </c:pt>
                <c:pt idx="651">
                  <c:v>181.57296167247401</c:v>
                </c:pt>
                <c:pt idx="652">
                  <c:v>177.25111000497799</c:v>
                </c:pt>
                <c:pt idx="653">
                  <c:v>172.77951219512201</c:v>
                </c:pt>
                <c:pt idx="654">
                  <c:v>169.45219512195101</c:v>
                </c:pt>
                <c:pt idx="655">
                  <c:v>166.14341463414601</c:v>
                </c:pt>
                <c:pt idx="656">
                  <c:v>163.19372822299701</c:v>
                </c:pt>
                <c:pt idx="657">
                  <c:v>159.39153807864599</c:v>
                </c:pt>
                <c:pt idx="658">
                  <c:v>155.619721254355</c:v>
                </c:pt>
                <c:pt idx="659">
                  <c:v>150.90110502737701</c:v>
                </c:pt>
                <c:pt idx="660">
                  <c:v>146.42439024390299</c:v>
                </c:pt>
                <c:pt idx="661">
                  <c:v>141.863773021404</c:v>
                </c:pt>
                <c:pt idx="662">
                  <c:v>137.391976107516</c:v>
                </c:pt>
                <c:pt idx="663">
                  <c:v>132.396913887506</c:v>
                </c:pt>
                <c:pt idx="664">
                  <c:v>127.507615729219</c:v>
                </c:pt>
                <c:pt idx="665">
                  <c:v>123.307327028372</c:v>
                </c:pt>
                <c:pt idx="666">
                  <c:v>119.33331010453</c:v>
                </c:pt>
                <c:pt idx="667">
                  <c:v>116.544161274266</c:v>
                </c:pt>
                <c:pt idx="668">
                  <c:v>113.637909407666</c:v>
                </c:pt>
                <c:pt idx="669">
                  <c:v>111.42582379293199</c:v>
                </c:pt>
                <c:pt idx="670">
                  <c:v>109.21349925336</c:v>
                </c:pt>
                <c:pt idx="671">
                  <c:v>107.13428571428599</c:v>
                </c:pt>
                <c:pt idx="672">
                  <c:v>104.928073668492</c:v>
                </c:pt>
                <c:pt idx="673">
                  <c:v>103.213021403683</c:v>
                </c:pt>
                <c:pt idx="674">
                  <c:v>100.89915380786501</c:v>
                </c:pt>
                <c:pt idx="675">
                  <c:v>99.059502239920405</c:v>
                </c:pt>
                <c:pt idx="676">
                  <c:v>96.557969138875094</c:v>
                </c:pt>
                <c:pt idx="677">
                  <c:v>94.519860627177707</c:v>
                </c:pt>
                <c:pt idx="678">
                  <c:v>92.6951916376307</c:v>
                </c:pt>
                <c:pt idx="679">
                  <c:v>90.875331010452996</c:v>
                </c:pt>
                <c:pt idx="680">
                  <c:v>89.247984071677493</c:v>
                </c:pt>
                <c:pt idx="681">
                  <c:v>87.9110801393728</c:v>
                </c:pt>
                <c:pt idx="682">
                  <c:v>86.278118466899002</c:v>
                </c:pt>
                <c:pt idx="683">
                  <c:v>84.104888003982097</c:v>
                </c:pt>
                <c:pt idx="684">
                  <c:v>82.146630164260799</c:v>
                </c:pt>
                <c:pt idx="685">
                  <c:v>79.785933300149296</c:v>
                </c:pt>
                <c:pt idx="686">
                  <c:v>77.481443504230995</c:v>
                </c:pt>
                <c:pt idx="687">
                  <c:v>75.073260328521698</c:v>
                </c:pt>
                <c:pt idx="688">
                  <c:v>72.721274265803899</c:v>
                </c:pt>
                <c:pt idx="689">
                  <c:v>70.359163763066206</c:v>
                </c:pt>
                <c:pt idx="690">
                  <c:v>68.587456445992999</c:v>
                </c:pt>
                <c:pt idx="691">
                  <c:v>66.073658536585398</c:v>
                </c:pt>
                <c:pt idx="692">
                  <c:v>63.714036834245903</c:v>
                </c:pt>
                <c:pt idx="693">
                  <c:v>61.568093578895002</c:v>
                </c:pt>
                <c:pt idx="694">
                  <c:v>59.567187655550001</c:v>
                </c:pt>
                <c:pt idx="695">
                  <c:v>57.641811846689897</c:v>
                </c:pt>
                <c:pt idx="696">
                  <c:v>55.782259830761603</c:v>
                </c:pt>
                <c:pt idx="697">
                  <c:v>53.878237929318097</c:v>
                </c:pt>
                <c:pt idx="698">
                  <c:v>51.881562966650101</c:v>
                </c:pt>
                <c:pt idx="699">
                  <c:v>50.422757590841201</c:v>
                </c:pt>
                <c:pt idx="700">
                  <c:v>49.135669487307098</c:v>
                </c:pt>
                <c:pt idx="701">
                  <c:v>47.852244897959203</c:v>
                </c:pt>
                <c:pt idx="702">
                  <c:v>46.473867595818803</c:v>
                </c:pt>
                <c:pt idx="703">
                  <c:v>45.424181184669003</c:v>
                </c:pt>
                <c:pt idx="704">
                  <c:v>44.331548033847703</c:v>
                </c:pt>
                <c:pt idx="705">
                  <c:v>43.490831259333</c:v>
                </c:pt>
                <c:pt idx="706">
                  <c:v>42.842020905923299</c:v>
                </c:pt>
                <c:pt idx="707">
                  <c:v>42.349457441513202</c:v>
                </c:pt>
                <c:pt idx="708">
                  <c:v>41.981572921851701</c:v>
                </c:pt>
                <c:pt idx="709">
                  <c:v>41.675480338476902</c:v>
                </c:pt>
                <c:pt idx="710">
                  <c:v>41.1571926331508</c:v>
                </c:pt>
                <c:pt idx="711">
                  <c:v>40.611697361871599</c:v>
                </c:pt>
                <c:pt idx="712">
                  <c:v>40.3131010452962</c:v>
                </c:pt>
                <c:pt idx="713">
                  <c:v>39.990044798407197</c:v>
                </c:pt>
                <c:pt idx="714">
                  <c:v>39.778576406172199</c:v>
                </c:pt>
                <c:pt idx="715">
                  <c:v>39.478446988551497</c:v>
                </c:pt>
                <c:pt idx="716">
                  <c:v>39.363763066202097</c:v>
                </c:pt>
                <c:pt idx="717">
                  <c:v>39.2552015928323</c:v>
                </c:pt>
                <c:pt idx="718">
                  <c:v>39.253359880537602</c:v>
                </c:pt>
                <c:pt idx="719">
                  <c:v>39.173031358884998</c:v>
                </c:pt>
              </c:numCache>
            </c:numRef>
          </c:yVal>
          <c:smooth val="1"/>
          <c:extLst>
            <c:ext xmlns:c16="http://schemas.microsoft.com/office/drawing/2014/chart" uri="{C3380CC4-5D6E-409C-BE32-E72D297353CC}">
              <c16:uniqueId val="{00000004-6B14-457A-A923-1CACF1E7C77E}"/>
            </c:ext>
          </c:extLst>
        </c:ser>
        <c:ser>
          <c:idx val="5"/>
          <c:order val="5"/>
          <c:tx>
            <c:v>1000</c:v>
          </c:tx>
          <c:spPr>
            <a:ln w="19080" cap="rnd">
              <a:solidFill>
                <a:srgbClr val="70AD47"/>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xVal>
            <c:numRef>
              <c:f>comparison!$P$3:$P$722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comparison!$V$3:$V$722</c:f>
              <c:numCache>
                <c:formatCode>General</c:formatCode>
                <c:ptCount val="720"/>
                <c:pt idx="0">
                  <c:v>39.875958188153298</c:v>
                </c:pt>
                <c:pt idx="1">
                  <c:v>39.799173718267802</c:v>
                </c:pt>
                <c:pt idx="2">
                  <c:v>39.842160278745602</c:v>
                </c:pt>
                <c:pt idx="3">
                  <c:v>39.846988551518201</c:v>
                </c:pt>
                <c:pt idx="4">
                  <c:v>39.919860627177698</c:v>
                </c:pt>
                <c:pt idx="5">
                  <c:v>40.280039820806401</c:v>
                </c:pt>
                <c:pt idx="6">
                  <c:v>40.507715281234503</c:v>
                </c:pt>
                <c:pt idx="7">
                  <c:v>41.0154305624689</c:v>
                </c:pt>
                <c:pt idx="8">
                  <c:v>41.602787456446002</c:v>
                </c:pt>
                <c:pt idx="9">
                  <c:v>42.133051269288202</c:v>
                </c:pt>
                <c:pt idx="10">
                  <c:v>42.791438526630202</c:v>
                </c:pt>
                <c:pt idx="11">
                  <c:v>43.516037829766098</c:v>
                </c:pt>
                <c:pt idx="12">
                  <c:v>44.529975111996002</c:v>
                </c:pt>
                <c:pt idx="13">
                  <c:v>45.547366849178701</c:v>
                </c:pt>
                <c:pt idx="14">
                  <c:v>46.673041314086603</c:v>
                </c:pt>
                <c:pt idx="15">
                  <c:v>47.988232951717301</c:v>
                </c:pt>
                <c:pt idx="16">
                  <c:v>49.3335589845694</c:v>
                </c:pt>
                <c:pt idx="17">
                  <c:v>50.504848183175703</c:v>
                </c:pt>
                <c:pt idx="18">
                  <c:v>51.895818815330998</c:v>
                </c:pt>
                <c:pt idx="19">
                  <c:v>53.475679442508699</c:v>
                </c:pt>
                <c:pt idx="20">
                  <c:v>54.861801891488298</c:v>
                </c:pt>
                <c:pt idx="21">
                  <c:v>56.480219014435001</c:v>
                </c:pt>
                <c:pt idx="22">
                  <c:v>58.229696366351398</c:v>
                </c:pt>
                <c:pt idx="23">
                  <c:v>59.818506719761103</c:v>
                </c:pt>
                <c:pt idx="24">
                  <c:v>61.5929118964659</c:v>
                </c:pt>
                <c:pt idx="25">
                  <c:v>63.815470383275297</c:v>
                </c:pt>
                <c:pt idx="26">
                  <c:v>65.861324041811798</c:v>
                </c:pt>
                <c:pt idx="27">
                  <c:v>67.651368840219007</c:v>
                </c:pt>
                <c:pt idx="28">
                  <c:v>69.706600298655999</c:v>
                </c:pt>
                <c:pt idx="29">
                  <c:v>72.035191637630703</c:v>
                </c:pt>
                <c:pt idx="30">
                  <c:v>74.071528123444494</c:v>
                </c:pt>
                <c:pt idx="31">
                  <c:v>76.159651567944195</c:v>
                </c:pt>
                <c:pt idx="32">
                  <c:v>78.542080637132898</c:v>
                </c:pt>
                <c:pt idx="33">
                  <c:v>80.749726231956203</c:v>
                </c:pt>
                <c:pt idx="34">
                  <c:v>82.998188153310096</c:v>
                </c:pt>
                <c:pt idx="35">
                  <c:v>85.297182677949195</c:v>
                </c:pt>
                <c:pt idx="36">
                  <c:v>87.733648581383804</c:v>
                </c:pt>
                <c:pt idx="37">
                  <c:v>90.304927824788507</c:v>
                </c:pt>
                <c:pt idx="38">
                  <c:v>92.751289198606301</c:v>
                </c:pt>
                <c:pt idx="39">
                  <c:v>95.237003484320496</c:v>
                </c:pt>
                <c:pt idx="40">
                  <c:v>97.761772025883502</c:v>
                </c:pt>
                <c:pt idx="41">
                  <c:v>100.435858636137</c:v>
                </c:pt>
                <c:pt idx="42">
                  <c:v>103.144091587855</c:v>
                </c:pt>
                <c:pt idx="43">
                  <c:v>106.00258835241399</c:v>
                </c:pt>
                <c:pt idx="44">
                  <c:v>109.119243404679</c:v>
                </c:pt>
                <c:pt idx="45">
                  <c:v>112.297351916376</c:v>
                </c:pt>
                <c:pt idx="46">
                  <c:v>115.527227476356</c:v>
                </c:pt>
                <c:pt idx="47">
                  <c:v>118.70088601294199</c:v>
                </c:pt>
                <c:pt idx="48">
                  <c:v>122.031956197113</c:v>
                </c:pt>
                <c:pt idx="49">
                  <c:v>125.052215032354</c:v>
                </c:pt>
                <c:pt idx="50">
                  <c:v>128.351378795421</c:v>
                </c:pt>
                <c:pt idx="51">
                  <c:v>131.30460925833799</c:v>
                </c:pt>
                <c:pt idx="52">
                  <c:v>134.27498257839699</c:v>
                </c:pt>
                <c:pt idx="53">
                  <c:v>137.40954703832799</c:v>
                </c:pt>
                <c:pt idx="54">
                  <c:v>140.416933797909</c:v>
                </c:pt>
                <c:pt idx="55">
                  <c:v>143.738646092583</c:v>
                </c:pt>
                <c:pt idx="56">
                  <c:v>146.942956694873</c:v>
                </c:pt>
                <c:pt idx="57">
                  <c:v>150.17033349925299</c:v>
                </c:pt>
                <c:pt idx="58">
                  <c:v>153.718825286212</c:v>
                </c:pt>
                <c:pt idx="59">
                  <c:v>157.13656545545101</c:v>
                </c:pt>
                <c:pt idx="60">
                  <c:v>160.101393728223</c:v>
                </c:pt>
                <c:pt idx="61">
                  <c:v>163.39400696864101</c:v>
                </c:pt>
                <c:pt idx="62">
                  <c:v>166.027944250871</c:v>
                </c:pt>
                <c:pt idx="63">
                  <c:v>168.98930811348899</c:v>
                </c:pt>
                <c:pt idx="64">
                  <c:v>172.28919860627201</c:v>
                </c:pt>
                <c:pt idx="65">
                  <c:v>176.315460428074</c:v>
                </c:pt>
                <c:pt idx="66">
                  <c:v>180.190841214535</c:v>
                </c:pt>
                <c:pt idx="67">
                  <c:v>183.914604280737</c:v>
                </c:pt>
                <c:pt idx="68">
                  <c:v>187.84455948233</c:v>
                </c:pt>
                <c:pt idx="69">
                  <c:v>190.632334494774</c:v>
                </c:pt>
                <c:pt idx="70">
                  <c:v>194.19647585863601</c:v>
                </c:pt>
                <c:pt idx="71">
                  <c:v>197.76061722249901</c:v>
                </c:pt>
                <c:pt idx="72">
                  <c:v>201.33460428073701</c:v>
                </c:pt>
                <c:pt idx="73">
                  <c:v>204.70140368342501</c:v>
                </c:pt>
                <c:pt idx="74">
                  <c:v>207.85017421602799</c:v>
                </c:pt>
                <c:pt idx="75">
                  <c:v>211.198904927825</c:v>
                </c:pt>
                <c:pt idx="76">
                  <c:v>214.332165256346</c:v>
                </c:pt>
                <c:pt idx="77">
                  <c:v>217.88446988551499</c:v>
                </c:pt>
                <c:pt idx="78">
                  <c:v>221.42698855151801</c:v>
                </c:pt>
                <c:pt idx="79">
                  <c:v>225.437033349925</c:v>
                </c:pt>
                <c:pt idx="80">
                  <c:v>229.209417620707</c:v>
                </c:pt>
                <c:pt idx="81">
                  <c:v>232.98898954703799</c:v>
                </c:pt>
                <c:pt idx="82">
                  <c:v>237.01540069686399</c:v>
                </c:pt>
                <c:pt idx="83">
                  <c:v>240.79323046291699</c:v>
                </c:pt>
                <c:pt idx="84">
                  <c:v>243.82797411647601</c:v>
                </c:pt>
                <c:pt idx="85">
                  <c:v>247.58967645594799</c:v>
                </c:pt>
                <c:pt idx="86">
                  <c:v>251.09474365355899</c:v>
                </c:pt>
                <c:pt idx="87">
                  <c:v>254.83753111000499</c:v>
                </c:pt>
                <c:pt idx="88">
                  <c:v>258.04580388252901</c:v>
                </c:pt>
                <c:pt idx="89">
                  <c:v>261.76605276256902</c:v>
                </c:pt>
                <c:pt idx="90">
                  <c:v>265.20567446490799</c:v>
                </c:pt>
                <c:pt idx="91">
                  <c:v>268.364091587855</c:v>
                </c:pt>
                <c:pt idx="92">
                  <c:v>272.03563962170199</c:v>
                </c:pt>
                <c:pt idx="93">
                  <c:v>275.69432553509199</c:v>
                </c:pt>
                <c:pt idx="94">
                  <c:v>279.34008959681398</c:v>
                </c:pt>
                <c:pt idx="95">
                  <c:v>282.96298656047799</c:v>
                </c:pt>
                <c:pt idx="96">
                  <c:v>286.29440517670503</c:v>
                </c:pt>
                <c:pt idx="97">
                  <c:v>289.887804878049</c:v>
                </c:pt>
                <c:pt idx="98">
                  <c:v>293.75307117969101</c:v>
                </c:pt>
                <c:pt idx="99">
                  <c:v>296.70711796913901</c:v>
                </c:pt>
                <c:pt idx="100">
                  <c:v>300.23773021403701</c:v>
                </c:pt>
                <c:pt idx="101">
                  <c:v>303.44039820806398</c:v>
                </c:pt>
                <c:pt idx="102">
                  <c:v>306.30547536087602</c:v>
                </c:pt>
                <c:pt idx="103">
                  <c:v>309.13449477351901</c:v>
                </c:pt>
                <c:pt idx="104">
                  <c:v>312.555798904928</c:v>
                </c:pt>
                <c:pt idx="105">
                  <c:v>315.319163763066</c:v>
                </c:pt>
                <c:pt idx="106">
                  <c:v>318.68725734196101</c:v>
                </c:pt>
                <c:pt idx="107">
                  <c:v>321.37519163763102</c:v>
                </c:pt>
                <c:pt idx="108">
                  <c:v>324.68994524639101</c:v>
                </c:pt>
                <c:pt idx="109">
                  <c:v>326.64402190144398</c:v>
                </c:pt>
                <c:pt idx="110">
                  <c:v>329.22509706321603</c:v>
                </c:pt>
                <c:pt idx="111">
                  <c:v>331.41591836734699</c:v>
                </c:pt>
                <c:pt idx="112">
                  <c:v>334.251478347437</c:v>
                </c:pt>
                <c:pt idx="113">
                  <c:v>337.71938277750098</c:v>
                </c:pt>
                <c:pt idx="114">
                  <c:v>340.48175211547999</c:v>
                </c:pt>
                <c:pt idx="115">
                  <c:v>342.86819313091098</c:v>
                </c:pt>
                <c:pt idx="116">
                  <c:v>345.54892981582901</c:v>
                </c:pt>
                <c:pt idx="117">
                  <c:v>349.60696864111497</c:v>
                </c:pt>
                <c:pt idx="118">
                  <c:v>352.93797909407698</c:v>
                </c:pt>
                <c:pt idx="119">
                  <c:v>357.31066202090602</c:v>
                </c:pt>
                <c:pt idx="120">
                  <c:v>359.871707317073</c:v>
                </c:pt>
                <c:pt idx="121">
                  <c:v>363.11695370831302</c:v>
                </c:pt>
                <c:pt idx="122">
                  <c:v>366.70677949228502</c:v>
                </c:pt>
                <c:pt idx="123">
                  <c:v>369.89435540069701</c:v>
                </c:pt>
                <c:pt idx="124">
                  <c:v>372.31275261323998</c:v>
                </c:pt>
                <c:pt idx="125">
                  <c:v>374.319293180687</c:v>
                </c:pt>
                <c:pt idx="126">
                  <c:v>375.53298158287703</c:v>
                </c:pt>
                <c:pt idx="127">
                  <c:v>377.821841712295</c:v>
                </c:pt>
                <c:pt idx="128">
                  <c:v>379.69216525634602</c:v>
                </c:pt>
                <c:pt idx="129">
                  <c:v>381.13735191637602</c:v>
                </c:pt>
                <c:pt idx="130">
                  <c:v>382.906918865107</c:v>
                </c:pt>
                <c:pt idx="131">
                  <c:v>385.41240418118502</c:v>
                </c:pt>
                <c:pt idx="132">
                  <c:v>387.09805873568899</c:v>
                </c:pt>
                <c:pt idx="133">
                  <c:v>389.51804878048802</c:v>
                </c:pt>
                <c:pt idx="134">
                  <c:v>392.67444499751099</c:v>
                </c:pt>
                <c:pt idx="135">
                  <c:v>395.81265306122401</c:v>
                </c:pt>
                <c:pt idx="136">
                  <c:v>398.12236933797902</c:v>
                </c:pt>
                <c:pt idx="137">
                  <c:v>399.99888501742203</c:v>
                </c:pt>
                <c:pt idx="138">
                  <c:v>403.02113489298199</c:v>
                </c:pt>
                <c:pt idx="139">
                  <c:v>404.82271777003501</c:v>
                </c:pt>
                <c:pt idx="140">
                  <c:v>407.37827775012403</c:v>
                </c:pt>
                <c:pt idx="141">
                  <c:v>409.092663016426</c:v>
                </c:pt>
                <c:pt idx="142">
                  <c:v>411.16211050273802</c:v>
                </c:pt>
                <c:pt idx="143">
                  <c:v>413.19442508710802</c:v>
                </c:pt>
                <c:pt idx="144">
                  <c:v>413.96353409656501</c:v>
                </c:pt>
                <c:pt idx="145">
                  <c:v>415.91665505226501</c:v>
                </c:pt>
                <c:pt idx="146">
                  <c:v>417.41065206570403</c:v>
                </c:pt>
                <c:pt idx="147">
                  <c:v>418.03810851169698</c:v>
                </c:pt>
                <c:pt idx="148">
                  <c:v>420.26741662518702</c:v>
                </c:pt>
                <c:pt idx="149">
                  <c:v>421.22445993031403</c:v>
                </c:pt>
                <c:pt idx="150">
                  <c:v>422.12842210054799</c:v>
                </c:pt>
                <c:pt idx="151">
                  <c:v>422.56107516177201</c:v>
                </c:pt>
                <c:pt idx="152">
                  <c:v>423.79780985564997</c:v>
                </c:pt>
                <c:pt idx="153">
                  <c:v>425.40504728720799</c:v>
                </c:pt>
                <c:pt idx="154">
                  <c:v>425.69855649576903</c:v>
                </c:pt>
                <c:pt idx="155">
                  <c:v>426.38048780487799</c:v>
                </c:pt>
                <c:pt idx="156">
                  <c:v>427.43414634146302</c:v>
                </c:pt>
                <c:pt idx="157">
                  <c:v>429.29776007964199</c:v>
                </c:pt>
                <c:pt idx="158">
                  <c:v>430.26301642608303</c:v>
                </c:pt>
                <c:pt idx="159">
                  <c:v>432.04189148830301</c:v>
                </c:pt>
                <c:pt idx="160">
                  <c:v>433.78405176704803</c:v>
                </c:pt>
                <c:pt idx="161">
                  <c:v>436.33638626182199</c:v>
                </c:pt>
                <c:pt idx="162">
                  <c:v>438.86480836236899</c:v>
                </c:pt>
                <c:pt idx="163">
                  <c:v>442.20886012941799</c:v>
                </c:pt>
                <c:pt idx="164">
                  <c:v>445.07954206072702</c:v>
                </c:pt>
                <c:pt idx="165">
                  <c:v>447.06313588850202</c:v>
                </c:pt>
                <c:pt idx="166">
                  <c:v>449.86330512692899</c:v>
                </c:pt>
                <c:pt idx="167">
                  <c:v>452.617580886013</c:v>
                </c:pt>
                <c:pt idx="168">
                  <c:v>454.91289198606302</c:v>
                </c:pt>
                <c:pt idx="169">
                  <c:v>457.16003982080599</c:v>
                </c:pt>
                <c:pt idx="170">
                  <c:v>459.80314584370302</c:v>
                </c:pt>
                <c:pt idx="171">
                  <c:v>461.52860129417599</c:v>
                </c:pt>
                <c:pt idx="172">
                  <c:v>464.09454454952697</c:v>
                </c:pt>
                <c:pt idx="173">
                  <c:v>465.740268790443</c:v>
                </c:pt>
                <c:pt idx="174">
                  <c:v>466.90962667994</c:v>
                </c:pt>
                <c:pt idx="175">
                  <c:v>468.026640119462</c:v>
                </c:pt>
                <c:pt idx="176">
                  <c:v>468.66575410652098</c:v>
                </c:pt>
                <c:pt idx="177">
                  <c:v>468.82628173220502</c:v>
                </c:pt>
                <c:pt idx="178">
                  <c:v>468.94400199104001</c:v>
                </c:pt>
                <c:pt idx="179">
                  <c:v>469.44449975112002</c:v>
                </c:pt>
                <c:pt idx="180">
                  <c:v>469.91295171727199</c:v>
                </c:pt>
                <c:pt idx="181">
                  <c:v>469.44449975112002</c:v>
                </c:pt>
                <c:pt idx="182">
                  <c:v>473.74249875560002</c:v>
                </c:pt>
                <c:pt idx="183">
                  <c:v>470.13463414634202</c:v>
                </c:pt>
                <c:pt idx="184">
                  <c:v>469.97365853658499</c:v>
                </c:pt>
                <c:pt idx="185">
                  <c:v>472.38443006470902</c:v>
                </c:pt>
                <c:pt idx="186">
                  <c:v>470.82957690393198</c:v>
                </c:pt>
                <c:pt idx="187">
                  <c:v>470.96352414136402</c:v>
                </c:pt>
                <c:pt idx="188">
                  <c:v>472.35864609258402</c:v>
                </c:pt>
                <c:pt idx="189">
                  <c:v>471.52404181184698</c:v>
                </c:pt>
                <c:pt idx="190">
                  <c:v>470.65779990044803</c:v>
                </c:pt>
                <c:pt idx="191">
                  <c:v>470.605923344948</c:v>
                </c:pt>
                <c:pt idx="192">
                  <c:v>469.64340467894499</c:v>
                </c:pt>
                <c:pt idx="193">
                  <c:v>469.49337979094099</c:v>
                </c:pt>
                <c:pt idx="194">
                  <c:v>467.58126431060202</c:v>
                </c:pt>
                <c:pt idx="195">
                  <c:v>466.481901443504</c:v>
                </c:pt>
                <c:pt idx="196">
                  <c:v>465.76087605774001</c:v>
                </c:pt>
                <c:pt idx="197">
                  <c:v>465.00756595321099</c:v>
                </c:pt>
                <c:pt idx="198">
                  <c:v>463.77103036336501</c:v>
                </c:pt>
                <c:pt idx="199">
                  <c:v>462.05365853658498</c:v>
                </c:pt>
                <c:pt idx="200">
                  <c:v>461.590721752116</c:v>
                </c:pt>
                <c:pt idx="201">
                  <c:v>458.93777999004499</c:v>
                </c:pt>
                <c:pt idx="202">
                  <c:v>455.82319561971099</c:v>
                </c:pt>
                <c:pt idx="203">
                  <c:v>453.95050273767998</c:v>
                </c:pt>
                <c:pt idx="204">
                  <c:v>454.14878048780503</c:v>
                </c:pt>
                <c:pt idx="205">
                  <c:v>453.87526132404201</c:v>
                </c:pt>
                <c:pt idx="206">
                  <c:v>451.856445993031</c:v>
                </c:pt>
                <c:pt idx="207">
                  <c:v>449.38930811348899</c:v>
                </c:pt>
                <c:pt idx="208">
                  <c:v>447.71511199601798</c:v>
                </c:pt>
                <c:pt idx="209">
                  <c:v>445.15344947735201</c:v>
                </c:pt>
                <c:pt idx="210">
                  <c:v>443.40169238427097</c:v>
                </c:pt>
                <c:pt idx="211">
                  <c:v>442.01540069686399</c:v>
                </c:pt>
                <c:pt idx="212">
                  <c:v>440.99066202090597</c:v>
                </c:pt>
                <c:pt idx="213">
                  <c:v>438.27908412145399</c:v>
                </c:pt>
                <c:pt idx="214">
                  <c:v>435.93479342956698</c:v>
                </c:pt>
                <c:pt idx="215">
                  <c:v>433.14397212543599</c:v>
                </c:pt>
                <c:pt idx="216">
                  <c:v>432.35283225485301</c:v>
                </c:pt>
                <c:pt idx="217">
                  <c:v>431.51338974614202</c:v>
                </c:pt>
                <c:pt idx="218">
                  <c:v>430.62540567446501</c:v>
                </c:pt>
                <c:pt idx="219">
                  <c:v>430.09248382279702</c:v>
                </c:pt>
                <c:pt idx="220">
                  <c:v>429.09439522150302</c:v>
                </c:pt>
                <c:pt idx="221">
                  <c:v>427.646550522648</c:v>
                </c:pt>
                <c:pt idx="222">
                  <c:v>426.14203086112502</c:v>
                </c:pt>
                <c:pt idx="223">
                  <c:v>424.60199104031898</c:v>
                </c:pt>
                <c:pt idx="224">
                  <c:v>423.39998008959702</c:v>
                </c:pt>
                <c:pt idx="225">
                  <c:v>422.540816326531</c:v>
                </c:pt>
                <c:pt idx="226">
                  <c:v>423.57213539074201</c:v>
                </c:pt>
                <c:pt idx="227">
                  <c:v>424.15052264808401</c:v>
                </c:pt>
                <c:pt idx="228">
                  <c:v>423.87237431557998</c:v>
                </c:pt>
                <c:pt idx="229">
                  <c:v>424.30016923842697</c:v>
                </c:pt>
                <c:pt idx="230">
                  <c:v>425.02667994026899</c:v>
                </c:pt>
                <c:pt idx="231">
                  <c:v>424.92436037829799</c:v>
                </c:pt>
                <c:pt idx="232">
                  <c:v>425.49750124439998</c:v>
                </c:pt>
                <c:pt idx="233">
                  <c:v>426.74299651567901</c:v>
                </c:pt>
                <c:pt idx="234">
                  <c:v>429.02024888004001</c:v>
                </c:pt>
                <c:pt idx="235">
                  <c:v>430.448601294176</c:v>
                </c:pt>
                <c:pt idx="236">
                  <c:v>432.14873071179699</c:v>
                </c:pt>
                <c:pt idx="237">
                  <c:v>434.11212543554001</c:v>
                </c:pt>
                <c:pt idx="238">
                  <c:v>434.87195619711298</c:v>
                </c:pt>
                <c:pt idx="239">
                  <c:v>436.97124937780001</c:v>
                </c:pt>
                <c:pt idx="240">
                  <c:v>438.245365853659</c:v>
                </c:pt>
                <c:pt idx="241">
                  <c:v>439.05306122449002</c:v>
                </c:pt>
                <c:pt idx="242">
                  <c:v>440.81811846689902</c:v>
                </c:pt>
                <c:pt idx="243">
                  <c:v>442.46032852165303</c:v>
                </c:pt>
                <c:pt idx="244">
                  <c:v>443.62897959183698</c:v>
                </c:pt>
                <c:pt idx="245">
                  <c:v>444.68965654554501</c:v>
                </c:pt>
                <c:pt idx="246">
                  <c:v>445.95894474863098</c:v>
                </c:pt>
                <c:pt idx="247">
                  <c:v>447.11183673469401</c:v>
                </c:pt>
                <c:pt idx="248">
                  <c:v>448.48504728720798</c:v>
                </c:pt>
                <c:pt idx="249">
                  <c:v>449.03673469387797</c:v>
                </c:pt>
                <c:pt idx="250">
                  <c:v>450.48358387257298</c:v>
                </c:pt>
                <c:pt idx="251">
                  <c:v>452.75759084121501</c:v>
                </c:pt>
                <c:pt idx="252">
                  <c:v>454.89224489795902</c:v>
                </c:pt>
                <c:pt idx="253">
                  <c:v>456.844211050274</c:v>
                </c:pt>
                <c:pt idx="254">
                  <c:v>458.33313091090099</c:v>
                </c:pt>
                <c:pt idx="255">
                  <c:v>459.33817819810901</c:v>
                </c:pt>
                <c:pt idx="256">
                  <c:v>459.88109507217501</c:v>
                </c:pt>
                <c:pt idx="257">
                  <c:v>461.21373817819801</c:v>
                </c:pt>
                <c:pt idx="258">
                  <c:v>462.07489298158299</c:v>
                </c:pt>
                <c:pt idx="259">
                  <c:v>463.38639123942301</c:v>
                </c:pt>
                <c:pt idx="260">
                  <c:v>463.92155301144902</c:v>
                </c:pt>
                <c:pt idx="261">
                  <c:v>464.89085116973598</c:v>
                </c:pt>
                <c:pt idx="262">
                  <c:v>466.288760577402</c:v>
                </c:pt>
                <c:pt idx="263">
                  <c:v>467.49512195122003</c:v>
                </c:pt>
                <c:pt idx="264">
                  <c:v>469.08458934793401</c:v>
                </c:pt>
                <c:pt idx="265">
                  <c:v>470.46514683922402</c:v>
                </c:pt>
                <c:pt idx="266">
                  <c:v>472.79436535589798</c:v>
                </c:pt>
                <c:pt idx="267">
                  <c:v>473.77137879542101</c:v>
                </c:pt>
                <c:pt idx="268">
                  <c:v>476.19976107516197</c:v>
                </c:pt>
                <c:pt idx="269">
                  <c:v>478.11681433549001</c:v>
                </c:pt>
                <c:pt idx="270">
                  <c:v>480.85271279243398</c:v>
                </c:pt>
                <c:pt idx="271">
                  <c:v>483.07735191637602</c:v>
                </c:pt>
                <c:pt idx="272">
                  <c:v>485.56444997511198</c:v>
                </c:pt>
                <c:pt idx="273">
                  <c:v>488.052483822797</c:v>
                </c:pt>
                <c:pt idx="274">
                  <c:v>490.25677451468403</c:v>
                </c:pt>
                <c:pt idx="275">
                  <c:v>492.42557491289199</c:v>
                </c:pt>
                <c:pt idx="276">
                  <c:v>494.56605276256897</c:v>
                </c:pt>
                <c:pt idx="277">
                  <c:v>497.15289198606303</c:v>
                </c:pt>
                <c:pt idx="278">
                  <c:v>499.43386759581898</c:v>
                </c:pt>
                <c:pt idx="279">
                  <c:v>502.33087108013899</c:v>
                </c:pt>
                <c:pt idx="280">
                  <c:v>504.91161772025902</c:v>
                </c:pt>
                <c:pt idx="281">
                  <c:v>507.17610751617701</c:v>
                </c:pt>
                <c:pt idx="282">
                  <c:v>509.52985564957697</c:v>
                </c:pt>
                <c:pt idx="283">
                  <c:v>511.79576903932298</c:v>
                </c:pt>
                <c:pt idx="284">
                  <c:v>514.35358885017399</c:v>
                </c:pt>
                <c:pt idx="285">
                  <c:v>517.16929815828803</c:v>
                </c:pt>
                <c:pt idx="286">
                  <c:v>520.04703832752602</c:v>
                </c:pt>
                <c:pt idx="287">
                  <c:v>522.94164260826301</c:v>
                </c:pt>
                <c:pt idx="288">
                  <c:v>525.831428571429</c:v>
                </c:pt>
                <c:pt idx="289">
                  <c:v>528.69471378795402</c:v>
                </c:pt>
                <c:pt idx="290">
                  <c:v>531.73312095569895</c:v>
                </c:pt>
                <c:pt idx="291">
                  <c:v>534.88850174215997</c:v>
                </c:pt>
                <c:pt idx="292">
                  <c:v>538.37423593827805</c:v>
                </c:pt>
                <c:pt idx="293">
                  <c:v>541.722229965157</c:v>
                </c:pt>
                <c:pt idx="294">
                  <c:v>545.12279741164798</c:v>
                </c:pt>
                <c:pt idx="295">
                  <c:v>548.57664509706296</c:v>
                </c:pt>
                <c:pt idx="296">
                  <c:v>552.20000000000005</c:v>
                </c:pt>
                <c:pt idx="297">
                  <c:v>555.81371826779502</c:v>
                </c:pt>
                <c:pt idx="298">
                  <c:v>559.69379790940798</c:v>
                </c:pt>
                <c:pt idx="299">
                  <c:v>563.82439024390305</c:v>
                </c:pt>
                <c:pt idx="300">
                  <c:v>568.15881533101106</c:v>
                </c:pt>
                <c:pt idx="301">
                  <c:v>572.02118466899003</c:v>
                </c:pt>
                <c:pt idx="302">
                  <c:v>577.13871577899499</c:v>
                </c:pt>
                <c:pt idx="303">
                  <c:v>581.10044798407205</c:v>
                </c:pt>
                <c:pt idx="304">
                  <c:v>586.00497760079702</c:v>
                </c:pt>
                <c:pt idx="305">
                  <c:v>589.19895470383301</c:v>
                </c:pt>
                <c:pt idx="306">
                  <c:v>594.13651567944305</c:v>
                </c:pt>
                <c:pt idx="307">
                  <c:v>597.68348432055802</c:v>
                </c:pt>
                <c:pt idx="308">
                  <c:v>601.95930313588894</c:v>
                </c:pt>
                <c:pt idx="309">
                  <c:v>606.82608262817303</c:v>
                </c:pt>
                <c:pt idx="310">
                  <c:v>611.00870084619203</c:v>
                </c:pt>
                <c:pt idx="311">
                  <c:v>615.30666998506695</c:v>
                </c:pt>
                <c:pt idx="312">
                  <c:v>620.34932802389199</c:v>
                </c:pt>
                <c:pt idx="313">
                  <c:v>625.30775510204103</c:v>
                </c:pt>
                <c:pt idx="314">
                  <c:v>630.73489298158302</c:v>
                </c:pt>
                <c:pt idx="315">
                  <c:v>636.089895470383</c:v>
                </c:pt>
                <c:pt idx="316">
                  <c:v>641.49881533100995</c:v>
                </c:pt>
                <c:pt idx="317">
                  <c:v>646.43504230960696</c:v>
                </c:pt>
                <c:pt idx="318">
                  <c:v>651.96997511199595</c:v>
                </c:pt>
                <c:pt idx="319">
                  <c:v>657.16047784967702</c:v>
                </c:pt>
                <c:pt idx="320">
                  <c:v>662.50970632155304</c:v>
                </c:pt>
                <c:pt idx="321">
                  <c:v>668.08615231458396</c:v>
                </c:pt>
                <c:pt idx="322">
                  <c:v>674.22696864111504</c:v>
                </c:pt>
                <c:pt idx="323">
                  <c:v>680.11741164758598</c:v>
                </c:pt>
                <c:pt idx="324">
                  <c:v>685.981105027377</c:v>
                </c:pt>
                <c:pt idx="325">
                  <c:v>692.12813339970103</c:v>
                </c:pt>
                <c:pt idx="326">
                  <c:v>698.07404678944795</c:v>
                </c:pt>
                <c:pt idx="327">
                  <c:v>704.52137381781995</c:v>
                </c:pt>
                <c:pt idx="328">
                  <c:v>711.380149328024</c:v>
                </c:pt>
                <c:pt idx="329">
                  <c:v>717.45254355400698</c:v>
                </c:pt>
                <c:pt idx="330">
                  <c:v>724.11682429069197</c:v>
                </c:pt>
                <c:pt idx="331">
                  <c:v>730.21683424589298</c:v>
                </c:pt>
                <c:pt idx="332">
                  <c:v>736.94754604280695</c:v>
                </c:pt>
                <c:pt idx="333">
                  <c:v>743.56341463414606</c:v>
                </c:pt>
                <c:pt idx="334">
                  <c:v>749.71599800896001</c:v>
                </c:pt>
                <c:pt idx="335">
                  <c:v>756.02118466899003</c:v>
                </c:pt>
                <c:pt idx="336">
                  <c:v>762.35755102040798</c:v>
                </c:pt>
                <c:pt idx="337">
                  <c:v>768.73018417122898</c:v>
                </c:pt>
                <c:pt idx="338">
                  <c:v>774.70311597809905</c:v>
                </c:pt>
                <c:pt idx="339">
                  <c:v>780.62729716276795</c:v>
                </c:pt>
                <c:pt idx="340">
                  <c:v>786.66152314584394</c:v>
                </c:pt>
                <c:pt idx="341">
                  <c:v>792.16155301144897</c:v>
                </c:pt>
                <c:pt idx="342">
                  <c:v>797.439930313589</c:v>
                </c:pt>
                <c:pt idx="343">
                  <c:v>802.74538576406201</c:v>
                </c:pt>
                <c:pt idx="344">
                  <c:v>807.77572921851697</c:v>
                </c:pt>
                <c:pt idx="345">
                  <c:v>812.21160776505701</c:v>
                </c:pt>
                <c:pt idx="346">
                  <c:v>816.47454454952697</c:v>
                </c:pt>
                <c:pt idx="347">
                  <c:v>821.04039820806395</c:v>
                </c:pt>
                <c:pt idx="348">
                  <c:v>824.60929815828797</c:v>
                </c:pt>
                <c:pt idx="349">
                  <c:v>828.07557989049303</c:v>
                </c:pt>
                <c:pt idx="350">
                  <c:v>831.10004977600795</c:v>
                </c:pt>
                <c:pt idx="351">
                  <c:v>833.61742160278698</c:v>
                </c:pt>
                <c:pt idx="352">
                  <c:v>835.92480836236905</c:v>
                </c:pt>
                <c:pt idx="353">
                  <c:v>837.61712294673998</c:v>
                </c:pt>
                <c:pt idx="354">
                  <c:v>838.91478347436498</c:v>
                </c:pt>
                <c:pt idx="355">
                  <c:v>839.86888999502196</c:v>
                </c:pt>
                <c:pt idx="356">
                  <c:v>840.26341463414599</c:v>
                </c:pt>
                <c:pt idx="357">
                  <c:v>840.17967147834804</c:v>
                </c:pt>
                <c:pt idx="358">
                  <c:v>839.86488800398195</c:v>
                </c:pt>
                <c:pt idx="359">
                  <c:v>839.50036834245896</c:v>
                </c:pt>
                <c:pt idx="360">
                  <c:v>838.95888501742195</c:v>
                </c:pt>
                <c:pt idx="361">
                  <c:v>839.57863613738198</c:v>
                </c:pt>
                <c:pt idx="362">
                  <c:v>841.70979591836704</c:v>
                </c:pt>
                <c:pt idx="363">
                  <c:v>845.624111498258</c:v>
                </c:pt>
                <c:pt idx="364">
                  <c:v>853.887804878049</c:v>
                </c:pt>
                <c:pt idx="365">
                  <c:v>867.84447984071699</c:v>
                </c:pt>
                <c:pt idx="366">
                  <c:v>888.21267297162797</c:v>
                </c:pt>
                <c:pt idx="367">
                  <c:v>917.31010452961698</c:v>
                </c:pt>
                <c:pt idx="368">
                  <c:v>956.86411149825801</c:v>
                </c:pt>
                <c:pt idx="369">
                  <c:v>1006.79820806371</c:v>
                </c:pt>
                <c:pt idx="370">
                  <c:v>1068.3667496266801</c:v>
                </c:pt>
                <c:pt idx="371">
                  <c:v>1141.5400497760099</c:v>
                </c:pt>
                <c:pt idx="372">
                  <c:v>1226.9885913389701</c:v>
                </c:pt>
                <c:pt idx="373">
                  <c:v>1325.0766052762599</c:v>
                </c:pt>
                <c:pt idx="374">
                  <c:v>1435.3244997511199</c:v>
                </c:pt>
                <c:pt idx="375">
                  <c:v>1556.9143454455</c:v>
                </c:pt>
                <c:pt idx="376">
                  <c:v>1687.7373419611699</c:v>
                </c:pt>
                <c:pt idx="377">
                  <c:v>1826.5249377799901</c:v>
                </c:pt>
                <c:pt idx="378">
                  <c:v>1972.9705923345</c:v>
                </c:pt>
                <c:pt idx="379">
                  <c:v>2129.4779492284702</c:v>
                </c:pt>
                <c:pt idx="380">
                  <c:v>2299.2875659532101</c:v>
                </c:pt>
                <c:pt idx="381">
                  <c:v>2477.61389746142</c:v>
                </c:pt>
                <c:pt idx="382">
                  <c:v>2645.3826082628202</c:v>
                </c:pt>
                <c:pt idx="383">
                  <c:v>2784.6792035838698</c:v>
                </c:pt>
                <c:pt idx="384">
                  <c:v>2883.4290492782502</c:v>
                </c:pt>
                <c:pt idx="385">
                  <c:v>2940.9923344947701</c:v>
                </c:pt>
                <c:pt idx="386">
                  <c:v>2962.8511498257799</c:v>
                </c:pt>
                <c:pt idx="387">
                  <c:v>2960.28218018915</c:v>
                </c:pt>
                <c:pt idx="388">
                  <c:v>2944.27730214037</c:v>
                </c:pt>
                <c:pt idx="389">
                  <c:v>2920.22860129418</c:v>
                </c:pt>
                <c:pt idx="390">
                  <c:v>2893.1768541563001</c:v>
                </c:pt>
                <c:pt idx="391">
                  <c:v>2864.0850174215998</c:v>
                </c:pt>
                <c:pt idx="392">
                  <c:v>2835.12075659532</c:v>
                </c:pt>
                <c:pt idx="393">
                  <c:v>2806.1729118964699</c:v>
                </c:pt>
                <c:pt idx="394">
                  <c:v>2777.6397610751601</c:v>
                </c:pt>
                <c:pt idx="395">
                  <c:v>2749.94386261822</c:v>
                </c:pt>
                <c:pt idx="396">
                  <c:v>2722.7112095569901</c:v>
                </c:pt>
                <c:pt idx="397">
                  <c:v>2695.9390542558499</c:v>
                </c:pt>
                <c:pt idx="398">
                  <c:v>2669.9055052264798</c:v>
                </c:pt>
                <c:pt idx="399">
                  <c:v>2643.80205077153</c:v>
                </c:pt>
                <c:pt idx="400">
                  <c:v>2618.4301642608302</c:v>
                </c:pt>
                <c:pt idx="401">
                  <c:v>2594.12337481334</c:v>
                </c:pt>
                <c:pt idx="402">
                  <c:v>2569.3948432055799</c:v>
                </c:pt>
                <c:pt idx="403">
                  <c:v>2545.8695868591299</c:v>
                </c:pt>
                <c:pt idx="404">
                  <c:v>2522.52232951717</c:v>
                </c:pt>
                <c:pt idx="405">
                  <c:v>2500.3829965156801</c:v>
                </c:pt>
                <c:pt idx="406">
                  <c:v>2478.2490791438499</c:v>
                </c:pt>
                <c:pt idx="407">
                  <c:v>2456.77730214037</c:v>
                </c:pt>
                <c:pt idx="408">
                  <c:v>2435.5443504230998</c:v>
                </c:pt>
                <c:pt idx="409">
                  <c:v>2414.4409756097598</c:v>
                </c:pt>
                <c:pt idx="410">
                  <c:v>2394.27631657541</c:v>
                </c:pt>
                <c:pt idx="411">
                  <c:v>2374.0762667993999</c:v>
                </c:pt>
                <c:pt idx="412">
                  <c:v>2354.1004181184699</c:v>
                </c:pt>
                <c:pt idx="413">
                  <c:v>2335.2759382777499</c:v>
                </c:pt>
                <c:pt idx="414">
                  <c:v>2316.3874564459902</c:v>
                </c:pt>
                <c:pt idx="415">
                  <c:v>2298.3795121951198</c:v>
                </c:pt>
                <c:pt idx="416">
                  <c:v>2280.8550522648102</c:v>
                </c:pt>
                <c:pt idx="417">
                  <c:v>2263.5504230960701</c:v>
                </c:pt>
                <c:pt idx="418">
                  <c:v>2246.6360577401701</c:v>
                </c:pt>
                <c:pt idx="419">
                  <c:v>2229.82769537083</c:v>
                </c:pt>
                <c:pt idx="420">
                  <c:v>2213.5827874564502</c:v>
                </c:pt>
                <c:pt idx="421">
                  <c:v>2197.92884021902</c:v>
                </c:pt>
                <c:pt idx="422">
                  <c:v>2182.2014634146299</c:v>
                </c:pt>
                <c:pt idx="423">
                  <c:v>2166.8679741164801</c:v>
                </c:pt>
                <c:pt idx="424">
                  <c:v>2151.7783972125399</c:v>
                </c:pt>
                <c:pt idx="425">
                  <c:v>2137.7357292185202</c:v>
                </c:pt>
                <c:pt idx="426">
                  <c:v>2123.5217620706799</c:v>
                </c:pt>
                <c:pt idx="427">
                  <c:v>2110.28553509209</c:v>
                </c:pt>
                <c:pt idx="428">
                  <c:v>2097.3138277750099</c:v>
                </c:pt>
                <c:pt idx="429">
                  <c:v>2083.4629965156801</c:v>
                </c:pt>
                <c:pt idx="430">
                  <c:v>2070.5781981085102</c:v>
                </c:pt>
                <c:pt idx="431">
                  <c:v>2056.7904031856701</c:v>
                </c:pt>
                <c:pt idx="432">
                  <c:v>2043.88213041314</c:v>
                </c:pt>
                <c:pt idx="433">
                  <c:v>2031.06058735689</c:v>
                </c:pt>
                <c:pt idx="434">
                  <c:v>2018.4233449477399</c:v>
                </c:pt>
                <c:pt idx="435">
                  <c:v>2006.4968043802901</c:v>
                </c:pt>
                <c:pt idx="436">
                  <c:v>1995.0552513688399</c:v>
                </c:pt>
                <c:pt idx="437">
                  <c:v>1983.34713787954</c:v>
                </c:pt>
                <c:pt idx="438">
                  <c:v>1972.34456943753</c:v>
                </c:pt>
                <c:pt idx="439">
                  <c:v>1961.8743653559</c:v>
                </c:pt>
                <c:pt idx="440">
                  <c:v>1952.2319362867099</c:v>
                </c:pt>
                <c:pt idx="441">
                  <c:v>1942.75520159283</c:v>
                </c:pt>
                <c:pt idx="442">
                  <c:v>1933.74850174216</c:v>
                </c:pt>
                <c:pt idx="443">
                  <c:v>1924.40003982081</c:v>
                </c:pt>
                <c:pt idx="444">
                  <c:v>1915.8264808362401</c:v>
                </c:pt>
                <c:pt idx="445">
                  <c:v>1906.3654056744699</c:v>
                </c:pt>
                <c:pt idx="446">
                  <c:v>1897.5552215032401</c:v>
                </c:pt>
                <c:pt idx="447">
                  <c:v>1888.1144350423101</c:v>
                </c:pt>
                <c:pt idx="448">
                  <c:v>1879.6379890492799</c:v>
                </c:pt>
                <c:pt idx="449">
                  <c:v>1870.9662518666</c:v>
                </c:pt>
                <c:pt idx="450">
                  <c:v>1862.8689497262301</c:v>
                </c:pt>
                <c:pt idx="451">
                  <c:v>1854.39858636137</c:v>
                </c:pt>
                <c:pt idx="452">
                  <c:v>1846.2701642608299</c:v>
                </c:pt>
                <c:pt idx="453">
                  <c:v>1838.61129915381</c:v>
                </c:pt>
                <c:pt idx="454">
                  <c:v>1830.6350024888</c:v>
                </c:pt>
                <c:pt idx="455">
                  <c:v>1822.8743454455</c:v>
                </c:pt>
                <c:pt idx="456">
                  <c:v>1816.36933797909</c:v>
                </c:pt>
                <c:pt idx="457">
                  <c:v>1808.73658536585</c:v>
                </c:pt>
                <c:pt idx="458">
                  <c:v>1802.62928820309</c:v>
                </c:pt>
                <c:pt idx="459">
                  <c:v>1794.5562170234</c:v>
                </c:pt>
                <c:pt idx="460">
                  <c:v>1788.1628670980599</c:v>
                </c:pt>
                <c:pt idx="461">
                  <c:v>1780.4273967147799</c:v>
                </c:pt>
                <c:pt idx="462">
                  <c:v>1773.1854654056699</c:v>
                </c:pt>
                <c:pt idx="463">
                  <c:v>1767.10482827277</c:v>
                </c:pt>
                <c:pt idx="464">
                  <c:v>1760.36451966152</c:v>
                </c:pt>
                <c:pt idx="465">
                  <c:v>1752.6543056246901</c:v>
                </c:pt>
                <c:pt idx="466">
                  <c:v>1747.49515181682</c:v>
                </c:pt>
                <c:pt idx="467">
                  <c:v>1742.0216625186699</c:v>
                </c:pt>
                <c:pt idx="468">
                  <c:v>1735.3780189148799</c:v>
                </c:pt>
                <c:pt idx="469">
                  <c:v>1727.0644101543101</c:v>
                </c:pt>
                <c:pt idx="470">
                  <c:v>1721.20608262817</c:v>
                </c:pt>
                <c:pt idx="471">
                  <c:v>1714.3820408163299</c:v>
                </c:pt>
                <c:pt idx="472">
                  <c:v>1707.7580587356899</c:v>
                </c:pt>
                <c:pt idx="473">
                  <c:v>1700.86522648084</c:v>
                </c:pt>
                <c:pt idx="474">
                  <c:v>1694.85013439522</c:v>
                </c:pt>
                <c:pt idx="475">
                  <c:v>1688.7124340467899</c:v>
                </c:pt>
                <c:pt idx="476">
                  <c:v>1681.67145843703</c:v>
                </c:pt>
                <c:pt idx="477">
                  <c:v>1676.2845196615201</c:v>
                </c:pt>
                <c:pt idx="478">
                  <c:v>1670.43135888502</c:v>
                </c:pt>
                <c:pt idx="479">
                  <c:v>1663.0473270283701</c:v>
                </c:pt>
                <c:pt idx="480">
                  <c:v>1655.5536585365901</c:v>
                </c:pt>
                <c:pt idx="481">
                  <c:v>1648.3265107018401</c:v>
                </c:pt>
                <c:pt idx="482">
                  <c:v>1639.2449178695899</c:v>
                </c:pt>
                <c:pt idx="483">
                  <c:v>1628.1956893977101</c:v>
                </c:pt>
                <c:pt idx="484">
                  <c:v>1615.2020507715299</c:v>
                </c:pt>
                <c:pt idx="485">
                  <c:v>1600.24285714286</c:v>
                </c:pt>
                <c:pt idx="486">
                  <c:v>1583.2979193628701</c:v>
                </c:pt>
                <c:pt idx="487">
                  <c:v>1563.59537083126</c:v>
                </c:pt>
                <c:pt idx="488">
                  <c:v>1541.1034942757601</c:v>
                </c:pt>
                <c:pt idx="489">
                  <c:v>1518.0765455450501</c:v>
                </c:pt>
                <c:pt idx="490">
                  <c:v>1491.4224489795899</c:v>
                </c:pt>
                <c:pt idx="491">
                  <c:v>1461.94894972623</c:v>
                </c:pt>
                <c:pt idx="492">
                  <c:v>1429.16603285217</c:v>
                </c:pt>
                <c:pt idx="493">
                  <c:v>1394.2489198606299</c:v>
                </c:pt>
                <c:pt idx="494">
                  <c:v>1357.1517172722799</c:v>
                </c:pt>
                <c:pt idx="495">
                  <c:v>1318.32734693878</c:v>
                </c:pt>
                <c:pt idx="496">
                  <c:v>1278.09919362867</c:v>
                </c:pt>
                <c:pt idx="497">
                  <c:v>1235.31401692384</c:v>
                </c:pt>
                <c:pt idx="498">
                  <c:v>1192.7193230462899</c:v>
                </c:pt>
                <c:pt idx="499">
                  <c:v>1147.9987456445999</c:v>
                </c:pt>
                <c:pt idx="500">
                  <c:v>1102.6961871577901</c:v>
                </c:pt>
                <c:pt idx="501">
                  <c:v>1056.4525236436</c:v>
                </c:pt>
                <c:pt idx="502">
                  <c:v>1009.65843703335</c:v>
                </c:pt>
                <c:pt idx="503">
                  <c:v>961.94918865107002</c:v>
                </c:pt>
                <c:pt idx="504">
                  <c:v>913.33514186162301</c:v>
                </c:pt>
                <c:pt idx="505">
                  <c:v>865.87777003484302</c:v>
                </c:pt>
                <c:pt idx="506">
                  <c:v>819.17869586859103</c:v>
                </c:pt>
                <c:pt idx="507">
                  <c:v>771.22247884519697</c:v>
                </c:pt>
                <c:pt idx="508">
                  <c:v>722.82679940268804</c:v>
                </c:pt>
                <c:pt idx="509">
                  <c:v>677.36885017421605</c:v>
                </c:pt>
                <c:pt idx="510">
                  <c:v>632.35838725734197</c:v>
                </c:pt>
                <c:pt idx="511">
                  <c:v>588.23848680935805</c:v>
                </c:pt>
                <c:pt idx="512">
                  <c:v>546.74113489298202</c:v>
                </c:pt>
                <c:pt idx="513">
                  <c:v>507.87724240915901</c:v>
                </c:pt>
                <c:pt idx="514">
                  <c:v>472.10771528123399</c:v>
                </c:pt>
                <c:pt idx="515">
                  <c:v>439.49337979094099</c:v>
                </c:pt>
                <c:pt idx="516">
                  <c:v>410.89651567944298</c:v>
                </c:pt>
                <c:pt idx="517">
                  <c:v>385.51788949726199</c:v>
                </c:pt>
                <c:pt idx="518">
                  <c:v>363.38054753608799</c:v>
                </c:pt>
                <c:pt idx="519">
                  <c:v>346.23119960179201</c:v>
                </c:pt>
                <c:pt idx="520">
                  <c:v>331.11327028372301</c:v>
                </c:pt>
                <c:pt idx="521">
                  <c:v>321.465903434545</c:v>
                </c:pt>
                <c:pt idx="522">
                  <c:v>314.333698357392</c:v>
                </c:pt>
                <c:pt idx="523">
                  <c:v>310.14843205574903</c:v>
                </c:pt>
                <c:pt idx="524">
                  <c:v>309.35828770532601</c:v>
                </c:pt>
                <c:pt idx="525">
                  <c:v>310.26872075659497</c:v>
                </c:pt>
                <c:pt idx="526">
                  <c:v>312.44108511697402</c:v>
                </c:pt>
                <c:pt idx="527">
                  <c:v>317.17847685415597</c:v>
                </c:pt>
                <c:pt idx="528">
                  <c:v>322.77152812344502</c:v>
                </c:pt>
                <c:pt idx="529">
                  <c:v>327.47232453957201</c:v>
                </c:pt>
                <c:pt idx="530">
                  <c:v>331.71822797411699</c:v>
                </c:pt>
                <c:pt idx="531">
                  <c:v>336.368302638128</c:v>
                </c:pt>
                <c:pt idx="532">
                  <c:v>341.00292682926801</c:v>
                </c:pt>
                <c:pt idx="533">
                  <c:v>344.29958188153302</c:v>
                </c:pt>
                <c:pt idx="534">
                  <c:v>346.26226978596299</c:v>
                </c:pt>
                <c:pt idx="535">
                  <c:v>348.18741662518698</c:v>
                </c:pt>
                <c:pt idx="536">
                  <c:v>348.77451468392201</c:v>
                </c:pt>
                <c:pt idx="537">
                  <c:v>346.71338974614201</c:v>
                </c:pt>
                <c:pt idx="538">
                  <c:v>345.055540069686</c:v>
                </c:pt>
                <c:pt idx="539">
                  <c:v>344.23021403683401</c:v>
                </c:pt>
                <c:pt idx="540">
                  <c:v>340.76324539571903</c:v>
                </c:pt>
                <c:pt idx="541">
                  <c:v>336.37705326032898</c:v>
                </c:pt>
                <c:pt idx="542">
                  <c:v>337.20345445495298</c:v>
                </c:pt>
                <c:pt idx="543">
                  <c:v>330.57704330512701</c:v>
                </c:pt>
                <c:pt idx="544">
                  <c:v>330.027884519662</c:v>
                </c:pt>
                <c:pt idx="545">
                  <c:v>330.756256844201</c:v>
                </c:pt>
                <c:pt idx="546">
                  <c:v>329.711368840219</c:v>
                </c:pt>
                <c:pt idx="547">
                  <c:v>330.80617222498802</c:v>
                </c:pt>
                <c:pt idx="548">
                  <c:v>332.73882528621198</c:v>
                </c:pt>
                <c:pt idx="549">
                  <c:v>335.06454952712801</c:v>
                </c:pt>
                <c:pt idx="550">
                  <c:v>337.79683424589399</c:v>
                </c:pt>
                <c:pt idx="551">
                  <c:v>341.78568442010999</c:v>
                </c:pt>
                <c:pt idx="552">
                  <c:v>347.46679940268803</c:v>
                </c:pt>
                <c:pt idx="553">
                  <c:v>350.93007466401201</c:v>
                </c:pt>
                <c:pt idx="554">
                  <c:v>354.35918367346898</c:v>
                </c:pt>
                <c:pt idx="555">
                  <c:v>358.59987058237903</c:v>
                </c:pt>
                <c:pt idx="556">
                  <c:v>361.06162269786</c:v>
                </c:pt>
                <c:pt idx="557">
                  <c:v>365.209457441513</c:v>
                </c:pt>
                <c:pt idx="558">
                  <c:v>367.15206570433099</c:v>
                </c:pt>
                <c:pt idx="559">
                  <c:v>368.614235938278</c:v>
                </c:pt>
                <c:pt idx="560">
                  <c:v>369.187018417123</c:v>
                </c:pt>
                <c:pt idx="561">
                  <c:v>368.00406172225001</c:v>
                </c:pt>
                <c:pt idx="562">
                  <c:v>367.21457441513201</c:v>
                </c:pt>
                <c:pt idx="563">
                  <c:v>365.965714285714</c:v>
                </c:pt>
                <c:pt idx="564">
                  <c:v>363.82787456445999</c:v>
                </c:pt>
                <c:pt idx="565">
                  <c:v>361.23902439024403</c:v>
                </c:pt>
                <c:pt idx="566">
                  <c:v>356.50671976107498</c:v>
                </c:pt>
                <c:pt idx="567">
                  <c:v>351.76915878546498</c:v>
                </c:pt>
                <c:pt idx="568">
                  <c:v>347.430283723245</c:v>
                </c:pt>
                <c:pt idx="569">
                  <c:v>342.651010452962</c:v>
                </c:pt>
                <c:pt idx="570">
                  <c:v>338.70383275261298</c:v>
                </c:pt>
                <c:pt idx="571">
                  <c:v>334.73414634146297</c:v>
                </c:pt>
                <c:pt idx="572">
                  <c:v>331.571926331508</c:v>
                </c:pt>
                <c:pt idx="573">
                  <c:v>327.98642110502698</c:v>
                </c:pt>
                <c:pt idx="574">
                  <c:v>325.61324041811901</c:v>
                </c:pt>
                <c:pt idx="575">
                  <c:v>323.21728222996501</c:v>
                </c:pt>
                <c:pt idx="576">
                  <c:v>322.42569437531102</c:v>
                </c:pt>
                <c:pt idx="577">
                  <c:v>321.59960179193598</c:v>
                </c:pt>
                <c:pt idx="578">
                  <c:v>322.36082628173199</c:v>
                </c:pt>
                <c:pt idx="579">
                  <c:v>323.07416625186698</c:v>
                </c:pt>
                <c:pt idx="580">
                  <c:v>323.73101045296198</c:v>
                </c:pt>
                <c:pt idx="581">
                  <c:v>324.73909407665502</c:v>
                </c:pt>
                <c:pt idx="582">
                  <c:v>326.88163265306099</c:v>
                </c:pt>
                <c:pt idx="583">
                  <c:v>329.364161274266</c:v>
                </c:pt>
                <c:pt idx="584">
                  <c:v>332.16360378297702</c:v>
                </c:pt>
                <c:pt idx="585">
                  <c:v>334.49510204081599</c:v>
                </c:pt>
                <c:pt idx="586">
                  <c:v>336.35460428073702</c:v>
                </c:pt>
                <c:pt idx="587">
                  <c:v>337.37477351916402</c:v>
                </c:pt>
                <c:pt idx="588">
                  <c:v>338.32370333499301</c:v>
                </c:pt>
                <c:pt idx="589">
                  <c:v>339.59414634146299</c:v>
                </c:pt>
                <c:pt idx="590">
                  <c:v>341.55297162767499</c:v>
                </c:pt>
                <c:pt idx="591">
                  <c:v>342.30017919362899</c:v>
                </c:pt>
                <c:pt idx="592">
                  <c:v>341.83651567944298</c:v>
                </c:pt>
                <c:pt idx="593">
                  <c:v>340.94281732205098</c:v>
                </c:pt>
                <c:pt idx="594">
                  <c:v>338.87737182678001</c:v>
                </c:pt>
                <c:pt idx="595">
                  <c:v>336.77584868093601</c:v>
                </c:pt>
                <c:pt idx="596">
                  <c:v>335.00760577401701</c:v>
                </c:pt>
                <c:pt idx="597">
                  <c:v>332.83152812344503</c:v>
                </c:pt>
                <c:pt idx="598">
                  <c:v>329.89029367844699</c:v>
                </c:pt>
                <c:pt idx="599">
                  <c:v>327.63792931806898</c:v>
                </c:pt>
                <c:pt idx="600">
                  <c:v>325.35853658536598</c:v>
                </c:pt>
                <c:pt idx="601">
                  <c:v>322.32919860627197</c:v>
                </c:pt>
                <c:pt idx="602">
                  <c:v>319.98292682926802</c:v>
                </c:pt>
                <c:pt idx="603">
                  <c:v>317.60069686411202</c:v>
                </c:pt>
                <c:pt idx="604">
                  <c:v>315.53154803384803</c:v>
                </c:pt>
                <c:pt idx="605">
                  <c:v>314.122677949229</c:v>
                </c:pt>
                <c:pt idx="606">
                  <c:v>312.30869089099099</c:v>
                </c:pt>
                <c:pt idx="607">
                  <c:v>310.79725236436002</c:v>
                </c:pt>
                <c:pt idx="608">
                  <c:v>309.91770034843199</c:v>
                </c:pt>
                <c:pt idx="609">
                  <c:v>308.96408163265301</c:v>
                </c:pt>
                <c:pt idx="610">
                  <c:v>308.95998008959702</c:v>
                </c:pt>
                <c:pt idx="611">
                  <c:v>308.86299651567998</c:v>
                </c:pt>
                <c:pt idx="612">
                  <c:v>308.70018914883002</c:v>
                </c:pt>
                <c:pt idx="613">
                  <c:v>308.44258835241402</c:v>
                </c:pt>
                <c:pt idx="614">
                  <c:v>308.438018914883</c:v>
                </c:pt>
                <c:pt idx="615">
                  <c:v>307.388601294176</c:v>
                </c:pt>
                <c:pt idx="616">
                  <c:v>306.58739671478401</c:v>
                </c:pt>
                <c:pt idx="617">
                  <c:v>305.40248880039798</c:v>
                </c:pt>
                <c:pt idx="618">
                  <c:v>303.53487307118002</c:v>
                </c:pt>
                <c:pt idx="619">
                  <c:v>301.61244400199098</c:v>
                </c:pt>
                <c:pt idx="620">
                  <c:v>299.33339970134398</c:v>
                </c:pt>
                <c:pt idx="621">
                  <c:v>297.005316077651</c:v>
                </c:pt>
                <c:pt idx="622">
                  <c:v>294.34293678447</c:v>
                </c:pt>
                <c:pt idx="623">
                  <c:v>291.04442010950697</c:v>
                </c:pt>
                <c:pt idx="624">
                  <c:v>287.15934295669501</c:v>
                </c:pt>
                <c:pt idx="625">
                  <c:v>282.96298656047799</c:v>
                </c:pt>
                <c:pt idx="626">
                  <c:v>279.34008959681398</c:v>
                </c:pt>
                <c:pt idx="627">
                  <c:v>275.13792931806898</c:v>
                </c:pt>
                <c:pt idx="628">
                  <c:v>270.66172224987599</c:v>
                </c:pt>
                <c:pt idx="629">
                  <c:v>266.18353409656498</c:v>
                </c:pt>
                <c:pt idx="630">
                  <c:v>261.99106022897001</c:v>
                </c:pt>
                <c:pt idx="631">
                  <c:v>257.271080139373</c:v>
                </c:pt>
                <c:pt idx="632">
                  <c:v>253.088402190144</c:v>
                </c:pt>
                <c:pt idx="633">
                  <c:v>249.43188651070199</c:v>
                </c:pt>
                <c:pt idx="634">
                  <c:v>245.25533101045301</c:v>
                </c:pt>
                <c:pt idx="635">
                  <c:v>241.58143354902899</c:v>
                </c:pt>
                <c:pt idx="636">
                  <c:v>238.64539571926301</c:v>
                </c:pt>
                <c:pt idx="637">
                  <c:v>235.685495271279</c:v>
                </c:pt>
                <c:pt idx="638">
                  <c:v>232.94132404181201</c:v>
                </c:pt>
                <c:pt idx="639">
                  <c:v>229.920238924838</c:v>
                </c:pt>
                <c:pt idx="640">
                  <c:v>227.11724240915899</c:v>
                </c:pt>
                <c:pt idx="641">
                  <c:v>224.52155301144899</c:v>
                </c:pt>
                <c:pt idx="642">
                  <c:v>221.87750124440001</c:v>
                </c:pt>
                <c:pt idx="643">
                  <c:v>218.992732702837</c:v>
                </c:pt>
                <c:pt idx="644">
                  <c:v>216.28463912394199</c:v>
                </c:pt>
                <c:pt idx="645">
                  <c:v>213.128641114983</c:v>
                </c:pt>
                <c:pt idx="646">
                  <c:v>209.74738675958201</c:v>
                </c:pt>
                <c:pt idx="647">
                  <c:v>206.15171727227499</c:v>
                </c:pt>
                <c:pt idx="648">
                  <c:v>202.556047784968</c:v>
                </c:pt>
                <c:pt idx="649">
                  <c:v>197.96057740169201</c:v>
                </c:pt>
                <c:pt idx="650">
                  <c:v>193.80376306620201</c:v>
                </c:pt>
                <c:pt idx="651">
                  <c:v>189.475818815331</c:v>
                </c:pt>
                <c:pt idx="652">
                  <c:v>184.62869089099101</c:v>
                </c:pt>
                <c:pt idx="653">
                  <c:v>180.01732205077201</c:v>
                </c:pt>
                <c:pt idx="654">
                  <c:v>175.82257839721299</c:v>
                </c:pt>
                <c:pt idx="655">
                  <c:v>170.604838227974</c:v>
                </c:pt>
                <c:pt idx="656">
                  <c:v>166.16724738676001</c:v>
                </c:pt>
                <c:pt idx="657">
                  <c:v>162.47653558984601</c:v>
                </c:pt>
                <c:pt idx="658">
                  <c:v>157.96996515679399</c:v>
                </c:pt>
                <c:pt idx="659">
                  <c:v>153.859950223992</c:v>
                </c:pt>
                <c:pt idx="660">
                  <c:v>150.28613240418099</c:v>
                </c:pt>
                <c:pt idx="661">
                  <c:v>146.74476854156299</c:v>
                </c:pt>
                <c:pt idx="662">
                  <c:v>143.55305126928801</c:v>
                </c:pt>
                <c:pt idx="663">
                  <c:v>140.078646092583</c:v>
                </c:pt>
                <c:pt idx="664">
                  <c:v>136.93081134893001</c:v>
                </c:pt>
                <c:pt idx="665">
                  <c:v>133.66686908909901</c:v>
                </c:pt>
                <c:pt idx="666">
                  <c:v>130.718466898955</c:v>
                </c:pt>
                <c:pt idx="667">
                  <c:v>127.800487804878</c:v>
                </c:pt>
                <c:pt idx="668">
                  <c:v>124.224459930314</c:v>
                </c:pt>
                <c:pt idx="669">
                  <c:v>121.103653558985</c:v>
                </c:pt>
                <c:pt idx="670">
                  <c:v>118.39968143354901</c:v>
                </c:pt>
                <c:pt idx="671">
                  <c:v>115.09780985565</c:v>
                </c:pt>
                <c:pt idx="672">
                  <c:v>112.085017421603</c:v>
                </c:pt>
                <c:pt idx="673">
                  <c:v>108.887964161274</c:v>
                </c:pt>
                <c:pt idx="674">
                  <c:v>105.621602787456</c:v>
                </c:pt>
                <c:pt idx="675">
                  <c:v>102.425057242409</c:v>
                </c:pt>
                <c:pt idx="676">
                  <c:v>99.288680935789003</c:v>
                </c:pt>
                <c:pt idx="677">
                  <c:v>96.1146839223494</c:v>
                </c:pt>
                <c:pt idx="678">
                  <c:v>93.109009457441502</c:v>
                </c:pt>
                <c:pt idx="679">
                  <c:v>90.170871080139406</c:v>
                </c:pt>
                <c:pt idx="680">
                  <c:v>87.388651070184196</c:v>
                </c:pt>
                <c:pt idx="681">
                  <c:v>84.866540567446506</c:v>
                </c:pt>
                <c:pt idx="682">
                  <c:v>82.486689895470406</c:v>
                </c:pt>
                <c:pt idx="683">
                  <c:v>80.241095072175199</c:v>
                </c:pt>
                <c:pt idx="684">
                  <c:v>78.305555002488802</c:v>
                </c:pt>
                <c:pt idx="685">
                  <c:v>76.479183673469393</c:v>
                </c:pt>
                <c:pt idx="686">
                  <c:v>74.764240915878503</c:v>
                </c:pt>
                <c:pt idx="687">
                  <c:v>73.154454952712797</c:v>
                </c:pt>
                <c:pt idx="688">
                  <c:v>71.634723743155803</c:v>
                </c:pt>
                <c:pt idx="689">
                  <c:v>69.982508710801397</c:v>
                </c:pt>
                <c:pt idx="690">
                  <c:v>68.368093578894999</c:v>
                </c:pt>
                <c:pt idx="691">
                  <c:v>66.783364858138398</c:v>
                </c:pt>
                <c:pt idx="692">
                  <c:v>65.367157789945296</c:v>
                </c:pt>
                <c:pt idx="693">
                  <c:v>64.041513190642107</c:v>
                </c:pt>
                <c:pt idx="694">
                  <c:v>62.681811846689897</c:v>
                </c:pt>
                <c:pt idx="695">
                  <c:v>61.295609756097598</c:v>
                </c:pt>
                <c:pt idx="696">
                  <c:v>59.880298656047799</c:v>
                </c:pt>
                <c:pt idx="697">
                  <c:v>58.452244897959197</c:v>
                </c:pt>
                <c:pt idx="698">
                  <c:v>57.075490293678499</c:v>
                </c:pt>
                <c:pt idx="699">
                  <c:v>55.751080139372803</c:v>
                </c:pt>
                <c:pt idx="700">
                  <c:v>54.425525136883998</c:v>
                </c:pt>
                <c:pt idx="701">
                  <c:v>53.2104230960677</c:v>
                </c:pt>
                <c:pt idx="702">
                  <c:v>51.999094076654998</c:v>
                </c:pt>
                <c:pt idx="703">
                  <c:v>50.856973618715799</c:v>
                </c:pt>
                <c:pt idx="704">
                  <c:v>49.774912891986098</c:v>
                </c:pt>
                <c:pt idx="705">
                  <c:v>48.849437531109999</c:v>
                </c:pt>
                <c:pt idx="706">
                  <c:v>47.934474863116002</c:v>
                </c:pt>
                <c:pt idx="707">
                  <c:v>47.100637132901902</c:v>
                </c:pt>
                <c:pt idx="708">
                  <c:v>46.3183275261324</c:v>
                </c:pt>
                <c:pt idx="709">
                  <c:v>45.575709308113503</c:v>
                </c:pt>
                <c:pt idx="710">
                  <c:v>44.8987555998009</c:v>
                </c:pt>
                <c:pt idx="711">
                  <c:v>44.246042807366898</c:v>
                </c:pt>
                <c:pt idx="712">
                  <c:v>43.641324041811899</c:v>
                </c:pt>
                <c:pt idx="713">
                  <c:v>43.025186660029902</c:v>
                </c:pt>
                <c:pt idx="714">
                  <c:v>42.452085614733697</c:v>
                </c:pt>
                <c:pt idx="715">
                  <c:v>41.923305126928803</c:v>
                </c:pt>
                <c:pt idx="716">
                  <c:v>41.349825783972101</c:v>
                </c:pt>
                <c:pt idx="717">
                  <c:v>40.793847685415599</c:v>
                </c:pt>
                <c:pt idx="718">
                  <c:v>40.391707317073198</c:v>
                </c:pt>
                <c:pt idx="719">
                  <c:v>40.112244897959201</c:v>
                </c:pt>
              </c:numCache>
            </c:numRef>
          </c:yVal>
          <c:smooth val="1"/>
          <c:extLst>
            <c:ext xmlns:c16="http://schemas.microsoft.com/office/drawing/2014/chart" uri="{C3380CC4-5D6E-409C-BE32-E72D297353CC}">
              <c16:uniqueId val="{00000005-6B14-457A-A923-1CACF1E7C77E}"/>
            </c:ext>
          </c:extLst>
        </c:ser>
        <c:dLbls>
          <c:showLegendKey val="0"/>
          <c:showVal val="0"/>
          <c:showCatName val="0"/>
          <c:showSerName val="0"/>
          <c:showPercent val="0"/>
          <c:showBubbleSize val="0"/>
        </c:dLbls>
        <c:axId val="76997872"/>
        <c:axId val="90046882"/>
      </c:scatterChart>
      <c:valAx>
        <c:axId val="76997872"/>
        <c:scaling>
          <c:orientation val="minMax"/>
        </c:scaling>
        <c:delete val="0"/>
        <c:axPos val="b"/>
        <c:majorGridlines>
          <c:spPr>
            <a:ln w="9360">
              <a:solidFill>
                <a:srgbClr val="D9D9D9"/>
              </a:solidFill>
              <a:round/>
            </a:ln>
          </c:spPr>
        </c:majorGridlines>
        <c:title>
          <c:tx>
            <c:rich>
              <a:bodyPr rot="0"/>
              <a:lstStyle/>
              <a:p>
                <a:pPr>
                  <a:defRPr lang="en-GB" sz="1000" b="0" strike="noStrike" spc="-1">
                    <a:solidFill>
                      <a:srgbClr val="595959"/>
                    </a:solidFill>
                    <a:latin typeface="Calibri"/>
                  </a:defRPr>
                </a:pPr>
                <a:r>
                  <a:rPr lang="en-GB" sz="1000" b="0" strike="noStrike" spc="-1">
                    <a:solidFill>
                      <a:srgbClr val="595959"/>
                    </a:solidFill>
                    <a:latin typeface="Calibri"/>
                  </a:rPr>
                  <a:t>Crank Angle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90046882"/>
        <c:crosses val="autoZero"/>
        <c:crossBetween val="midCat"/>
      </c:valAx>
      <c:valAx>
        <c:axId val="90046882"/>
        <c:scaling>
          <c:orientation val="minMax"/>
        </c:scaling>
        <c:delete val="0"/>
        <c:axPos val="l"/>
        <c:majorGridlines>
          <c:spPr>
            <a:ln w="9360">
              <a:solidFill>
                <a:srgbClr val="D9D9D9"/>
              </a:solidFill>
              <a:round/>
            </a:ln>
          </c:spPr>
        </c:majorGridlines>
        <c:title>
          <c:tx>
            <c:rich>
              <a:bodyPr rot="-5400000"/>
              <a:lstStyle/>
              <a:p>
                <a:pPr>
                  <a:defRPr lang="en-GB" sz="1000" b="0" strike="noStrike" spc="-1">
                    <a:solidFill>
                      <a:srgbClr val="595959"/>
                    </a:solidFill>
                    <a:latin typeface="Calibri"/>
                  </a:defRPr>
                </a:pPr>
                <a:r>
                  <a:rPr lang="en-GB" sz="1000" b="0" strike="noStrike" spc="-1">
                    <a:solidFill>
                      <a:srgbClr val="595959"/>
                    </a:solidFill>
                    <a:latin typeface="Calibri"/>
                  </a:rPr>
                  <a:t>Temperature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76997872"/>
        <c:crosses val="autoZero"/>
        <c:crossBetween val="midCat"/>
      </c:valAx>
      <c:spPr>
        <a:noFill/>
        <a:ln w="0">
          <a:noFill/>
        </a:ln>
      </c:spPr>
    </c:plotArea>
    <c:legend>
      <c:legendPos val="r"/>
      <c:overlay val="0"/>
      <c:spPr>
        <a:noFill/>
        <a:ln w="0">
          <a:noFill/>
        </a:ln>
      </c:spPr>
      <c:txPr>
        <a:bodyPr/>
        <a:lstStyle/>
        <a:p>
          <a:pPr>
            <a:defRPr sz="900" b="0" strike="noStrike" spc="-1">
              <a:solidFill>
                <a:srgbClr val="595959"/>
              </a:solidFill>
              <a:latin typeface="Calibri"/>
            </a:defRPr>
          </a:pPr>
          <a:endParaRPr lang="en-US"/>
        </a:p>
      </c:txPr>
    </c:legend>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Pressure</a:t>
            </a:r>
            <a:r>
              <a:rPr lang="en-US" baseline="0"/>
              <a:t> Vs Volume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6500</c:v>
          </c:tx>
          <c:spPr>
            <a:ln w="19050" cap="rnd">
              <a:solidFill>
                <a:schemeClr val="accent1"/>
              </a:solidFill>
              <a:round/>
            </a:ln>
            <a:effectLst/>
          </c:spPr>
          <c:marker>
            <c:symbol val="none"/>
          </c:marker>
          <c:xVal>
            <c:numRef>
              <c:f>comparison!$AE$2:$AE$721</c:f>
              <c:numCache>
                <c:formatCode>General</c:formatCode>
                <c:ptCount val="720"/>
                <c:pt idx="0">
                  <c:v>39.270000000000003</c:v>
                </c:pt>
                <c:pt idx="1">
                  <c:v>39.31</c:v>
                </c:pt>
                <c:pt idx="2">
                  <c:v>39.43</c:v>
                </c:pt>
                <c:pt idx="3">
                  <c:v>39.630000000000003</c:v>
                </c:pt>
                <c:pt idx="4">
                  <c:v>39.9</c:v>
                </c:pt>
                <c:pt idx="5">
                  <c:v>40.26</c:v>
                </c:pt>
                <c:pt idx="6">
                  <c:v>40.69</c:v>
                </c:pt>
                <c:pt idx="7">
                  <c:v>41.2</c:v>
                </c:pt>
                <c:pt idx="8">
                  <c:v>41.79</c:v>
                </c:pt>
                <c:pt idx="9">
                  <c:v>42.45</c:v>
                </c:pt>
                <c:pt idx="10">
                  <c:v>43.2</c:v>
                </c:pt>
                <c:pt idx="11">
                  <c:v>44.02</c:v>
                </c:pt>
                <c:pt idx="12">
                  <c:v>44.91</c:v>
                </c:pt>
                <c:pt idx="13">
                  <c:v>45.89</c:v>
                </c:pt>
                <c:pt idx="14">
                  <c:v>46.93</c:v>
                </c:pt>
                <c:pt idx="15">
                  <c:v>48.06</c:v>
                </c:pt>
                <c:pt idx="16">
                  <c:v>49.26</c:v>
                </c:pt>
                <c:pt idx="17">
                  <c:v>50.53</c:v>
                </c:pt>
                <c:pt idx="18">
                  <c:v>51.87</c:v>
                </c:pt>
                <c:pt idx="19">
                  <c:v>53.29</c:v>
                </c:pt>
                <c:pt idx="20">
                  <c:v>54.78</c:v>
                </c:pt>
                <c:pt idx="21">
                  <c:v>56.34</c:v>
                </c:pt>
                <c:pt idx="22">
                  <c:v>57.97</c:v>
                </c:pt>
                <c:pt idx="23">
                  <c:v>59.67</c:v>
                </c:pt>
                <c:pt idx="24">
                  <c:v>61.44</c:v>
                </c:pt>
                <c:pt idx="25">
                  <c:v>63.28</c:v>
                </c:pt>
                <c:pt idx="26">
                  <c:v>65.180000000000007</c:v>
                </c:pt>
                <c:pt idx="27">
                  <c:v>67.150000000000006</c:v>
                </c:pt>
                <c:pt idx="28">
                  <c:v>69.19</c:v>
                </c:pt>
                <c:pt idx="29">
                  <c:v>71.290000000000006</c:v>
                </c:pt>
                <c:pt idx="30">
                  <c:v>73.45</c:v>
                </c:pt>
                <c:pt idx="31">
                  <c:v>75.67</c:v>
                </c:pt>
                <c:pt idx="32">
                  <c:v>77.959999999999994</c:v>
                </c:pt>
                <c:pt idx="33">
                  <c:v>80.31</c:v>
                </c:pt>
                <c:pt idx="34">
                  <c:v>82.71</c:v>
                </c:pt>
                <c:pt idx="35">
                  <c:v>85.17</c:v>
                </c:pt>
                <c:pt idx="36">
                  <c:v>87.69</c:v>
                </c:pt>
                <c:pt idx="37">
                  <c:v>90.26</c:v>
                </c:pt>
                <c:pt idx="38">
                  <c:v>92.89</c:v>
                </c:pt>
                <c:pt idx="39">
                  <c:v>95.57</c:v>
                </c:pt>
                <c:pt idx="40">
                  <c:v>98.3</c:v>
                </c:pt>
                <c:pt idx="41">
                  <c:v>101.09</c:v>
                </c:pt>
                <c:pt idx="42">
                  <c:v>103.92</c:v>
                </c:pt>
                <c:pt idx="43">
                  <c:v>106.8</c:v>
                </c:pt>
                <c:pt idx="44">
                  <c:v>109.72</c:v>
                </c:pt>
                <c:pt idx="45">
                  <c:v>112.69</c:v>
                </c:pt>
                <c:pt idx="46">
                  <c:v>115.7</c:v>
                </c:pt>
                <c:pt idx="47">
                  <c:v>118.76</c:v>
                </c:pt>
                <c:pt idx="48">
                  <c:v>121.85</c:v>
                </c:pt>
                <c:pt idx="49">
                  <c:v>124.99</c:v>
                </c:pt>
                <c:pt idx="50">
                  <c:v>128.16</c:v>
                </c:pt>
                <c:pt idx="51">
                  <c:v>131.37</c:v>
                </c:pt>
                <c:pt idx="52">
                  <c:v>134.61000000000001</c:v>
                </c:pt>
                <c:pt idx="53">
                  <c:v>137.88999999999999</c:v>
                </c:pt>
                <c:pt idx="54">
                  <c:v>141.19</c:v>
                </c:pt>
                <c:pt idx="55">
                  <c:v>144.53</c:v>
                </c:pt>
                <c:pt idx="56">
                  <c:v>147.9</c:v>
                </c:pt>
                <c:pt idx="57">
                  <c:v>151.30000000000001</c:v>
                </c:pt>
                <c:pt idx="58">
                  <c:v>154.72</c:v>
                </c:pt>
                <c:pt idx="59">
                  <c:v>158.16</c:v>
                </c:pt>
                <c:pt idx="60">
                  <c:v>161.63</c:v>
                </c:pt>
                <c:pt idx="61">
                  <c:v>165.12</c:v>
                </c:pt>
                <c:pt idx="62">
                  <c:v>168.63</c:v>
                </c:pt>
                <c:pt idx="63">
                  <c:v>172.16</c:v>
                </c:pt>
                <c:pt idx="64">
                  <c:v>175.7</c:v>
                </c:pt>
                <c:pt idx="65">
                  <c:v>179.26</c:v>
                </c:pt>
                <c:pt idx="66">
                  <c:v>182.83</c:v>
                </c:pt>
                <c:pt idx="67">
                  <c:v>186.42</c:v>
                </c:pt>
                <c:pt idx="68">
                  <c:v>190.02</c:v>
                </c:pt>
                <c:pt idx="69">
                  <c:v>193.62</c:v>
                </c:pt>
                <c:pt idx="70">
                  <c:v>197.24</c:v>
                </c:pt>
                <c:pt idx="71">
                  <c:v>200.86</c:v>
                </c:pt>
                <c:pt idx="72">
                  <c:v>204.49</c:v>
                </c:pt>
                <c:pt idx="73">
                  <c:v>208.12</c:v>
                </c:pt>
                <c:pt idx="74">
                  <c:v>211.75</c:v>
                </c:pt>
                <c:pt idx="75">
                  <c:v>215.38</c:v>
                </c:pt>
                <c:pt idx="76">
                  <c:v>219.02</c:v>
                </c:pt>
                <c:pt idx="77">
                  <c:v>222.65</c:v>
                </c:pt>
                <c:pt idx="78">
                  <c:v>226.27</c:v>
                </c:pt>
                <c:pt idx="79">
                  <c:v>229.9</c:v>
                </c:pt>
                <c:pt idx="80">
                  <c:v>233.51</c:v>
                </c:pt>
                <c:pt idx="81">
                  <c:v>237.12</c:v>
                </c:pt>
                <c:pt idx="82">
                  <c:v>240.73</c:v>
                </c:pt>
                <c:pt idx="83">
                  <c:v>244.32</c:v>
                </c:pt>
                <c:pt idx="84">
                  <c:v>247.9</c:v>
                </c:pt>
                <c:pt idx="85">
                  <c:v>251.47</c:v>
                </c:pt>
                <c:pt idx="86">
                  <c:v>255.03</c:v>
                </c:pt>
                <c:pt idx="87">
                  <c:v>258.57</c:v>
                </c:pt>
                <c:pt idx="88">
                  <c:v>262.08999999999997</c:v>
                </c:pt>
                <c:pt idx="89">
                  <c:v>265.60000000000002</c:v>
                </c:pt>
                <c:pt idx="90">
                  <c:v>269.08999999999997</c:v>
                </c:pt>
                <c:pt idx="91">
                  <c:v>272.57</c:v>
                </c:pt>
                <c:pt idx="92">
                  <c:v>276.02</c:v>
                </c:pt>
                <c:pt idx="93">
                  <c:v>279.45</c:v>
                </c:pt>
                <c:pt idx="94">
                  <c:v>282.86</c:v>
                </c:pt>
                <c:pt idx="95">
                  <c:v>286.24</c:v>
                </c:pt>
                <c:pt idx="96">
                  <c:v>289.61</c:v>
                </c:pt>
                <c:pt idx="97">
                  <c:v>292.95</c:v>
                </c:pt>
                <c:pt idx="98">
                  <c:v>296.26</c:v>
                </c:pt>
                <c:pt idx="99">
                  <c:v>299.54000000000002</c:v>
                </c:pt>
                <c:pt idx="100">
                  <c:v>302.8</c:v>
                </c:pt>
                <c:pt idx="101">
                  <c:v>306.02999999999997</c:v>
                </c:pt>
                <c:pt idx="102">
                  <c:v>309.23</c:v>
                </c:pt>
                <c:pt idx="103">
                  <c:v>312.39999999999998</c:v>
                </c:pt>
                <c:pt idx="104">
                  <c:v>315.54000000000002</c:v>
                </c:pt>
                <c:pt idx="105">
                  <c:v>318.64999999999998</c:v>
                </c:pt>
                <c:pt idx="106">
                  <c:v>321.73</c:v>
                </c:pt>
                <c:pt idx="107">
                  <c:v>324.77</c:v>
                </c:pt>
                <c:pt idx="108">
                  <c:v>327.79</c:v>
                </c:pt>
                <c:pt idx="109">
                  <c:v>330.76</c:v>
                </c:pt>
                <c:pt idx="110">
                  <c:v>333.71</c:v>
                </c:pt>
                <c:pt idx="111">
                  <c:v>336.61</c:v>
                </c:pt>
                <c:pt idx="112">
                  <c:v>339.49</c:v>
                </c:pt>
                <c:pt idx="113">
                  <c:v>342.32</c:v>
                </c:pt>
                <c:pt idx="114">
                  <c:v>345.12</c:v>
                </c:pt>
                <c:pt idx="115">
                  <c:v>347.89</c:v>
                </c:pt>
                <c:pt idx="116">
                  <c:v>350.61</c:v>
                </c:pt>
                <c:pt idx="117">
                  <c:v>353.3</c:v>
                </c:pt>
                <c:pt idx="118">
                  <c:v>355.95</c:v>
                </c:pt>
                <c:pt idx="119">
                  <c:v>358.56</c:v>
                </c:pt>
                <c:pt idx="120">
                  <c:v>361.13</c:v>
                </c:pt>
                <c:pt idx="121">
                  <c:v>363.66</c:v>
                </c:pt>
                <c:pt idx="122">
                  <c:v>366.16</c:v>
                </c:pt>
                <c:pt idx="123">
                  <c:v>368.61</c:v>
                </c:pt>
                <c:pt idx="124">
                  <c:v>371.02</c:v>
                </c:pt>
                <c:pt idx="125">
                  <c:v>373.39</c:v>
                </c:pt>
                <c:pt idx="126">
                  <c:v>375.72</c:v>
                </c:pt>
                <c:pt idx="127">
                  <c:v>378.01</c:v>
                </c:pt>
                <c:pt idx="128">
                  <c:v>380.26</c:v>
                </c:pt>
                <c:pt idx="129">
                  <c:v>382.47</c:v>
                </c:pt>
                <c:pt idx="130">
                  <c:v>384.63</c:v>
                </c:pt>
                <c:pt idx="131">
                  <c:v>386.76</c:v>
                </c:pt>
                <c:pt idx="132">
                  <c:v>388.84</c:v>
                </c:pt>
                <c:pt idx="133">
                  <c:v>390.88</c:v>
                </c:pt>
                <c:pt idx="134">
                  <c:v>392.87</c:v>
                </c:pt>
                <c:pt idx="135">
                  <c:v>394.83</c:v>
                </c:pt>
                <c:pt idx="136">
                  <c:v>396.74</c:v>
                </c:pt>
                <c:pt idx="137">
                  <c:v>398.61</c:v>
                </c:pt>
                <c:pt idx="138">
                  <c:v>400.43</c:v>
                </c:pt>
                <c:pt idx="139">
                  <c:v>402.22</c:v>
                </c:pt>
                <c:pt idx="140">
                  <c:v>403.96</c:v>
                </c:pt>
                <c:pt idx="141">
                  <c:v>405.66</c:v>
                </c:pt>
                <c:pt idx="142">
                  <c:v>407.31</c:v>
                </c:pt>
                <c:pt idx="143">
                  <c:v>408.92</c:v>
                </c:pt>
                <c:pt idx="144">
                  <c:v>410.49</c:v>
                </c:pt>
                <c:pt idx="145">
                  <c:v>412.02</c:v>
                </c:pt>
                <c:pt idx="146">
                  <c:v>413.5</c:v>
                </c:pt>
                <c:pt idx="147">
                  <c:v>414.94</c:v>
                </c:pt>
                <c:pt idx="148">
                  <c:v>416.33</c:v>
                </c:pt>
                <c:pt idx="149">
                  <c:v>417.69</c:v>
                </c:pt>
                <c:pt idx="150">
                  <c:v>419</c:v>
                </c:pt>
                <c:pt idx="151">
                  <c:v>420.26</c:v>
                </c:pt>
                <c:pt idx="152">
                  <c:v>421.49</c:v>
                </c:pt>
                <c:pt idx="153">
                  <c:v>422.67</c:v>
                </c:pt>
                <c:pt idx="154">
                  <c:v>423.8</c:v>
                </c:pt>
                <c:pt idx="155">
                  <c:v>424.9</c:v>
                </c:pt>
                <c:pt idx="156">
                  <c:v>425.95</c:v>
                </c:pt>
                <c:pt idx="157">
                  <c:v>426.96</c:v>
                </c:pt>
                <c:pt idx="158">
                  <c:v>427.92</c:v>
                </c:pt>
                <c:pt idx="159">
                  <c:v>428.84</c:v>
                </c:pt>
                <c:pt idx="160">
                  <c:v>429.72</c:v>
                </c:pt>
                <c:pt idx="161">
                  <c:v>430.55</c:v>
                </c:pt>
                <c:pt idx="162">
                  <c:v>431.35</c:v>
                </c:pt>
                <c:pt idx="163">
                  <c:v>432.1</c:v>
                </c:pt>
                <c:pt idx="164">
                  <c:v>432.8</c:v>
                </c:pt>
                <c:pt idx="165">
                  <c:v>433.47</c:v>
                </c:pt>
                <c:pt idx="166">
                  <c:v>434.09</c:v>
                </c:pt>
                <c:pt idx="167">
                  <c:v>434.66</c:v>
                </c:pt>
                <c:pt idx="168">
                  <c:v>435.2</c:v>
                </c:pt>
                <c:pt idx="169">
                  <c:v>435.69</c:v>
                </c:pt>
                <c:pt idx="170">
                  <c:v>436.14</c:v>
                </c:pt>
                <c:pt idx="171">
                  <c:v>436.54</c:v>
                </c:pt>
                <c:pt idx="172">
                  <c:v>436.91</c:v>
                </c:pt>
                <c:pt idx="173">
                  <c:v>437.23</c:v>
                </c:pt>
                <c:pt idx="174">
                  <c:v>437.51</c:v>
                </c:pt>
                <c:pt idx="175">
                  <c:v>437.74</c:v>
                </c:pt>
                <c:pt idx="176">
                  <c:v>437.93</c:v>
                </c:pt>
                <c:pt idx="177">
                  <c:v>438.08</c:v>
                </c:pt>
                <c:pt idx="178">
                  <c:v>438.19</c:v>
                </c:pt>
                <c:pt idx="179">
                  <c:v>438.25</c:v>
                </c:pt>
                <c:pt idx="180">
                  <c:v>438.28</c:v>
                </c:pt>
                <c:pt idx="181">
                  <c:v>438.25</c:v>
                </c:pt>
                <c:pt idx="182">
                  <c:v>438.19</c:v>
                </c:pt>
                <c:pt idx="183">
                  <c:v>438.08</c:v>
                </c:pt>
                <c:pt idx="184">
                  <c:v>437.93</c:v>
                </c:pt>
                <c:pt idx="185">
                  <c:v>437.74</c:v>
                </c:pt>
                <c:pt idx="186">
                  <c:v>437.51</c:v>
                </c:pt>
                <c:pt idx="187">
                  <c:v>437.23</c:v>
                </c:pt>
                <c:pt idx="188">
                  <c:v>436.91</c:v>
                </c:pt>
                <c:pt idx="189">
                  <c:v>436.54</c:v>
                </c:pt>
                <c:pt idx="190">
                  <c:v>436.14</c:v>
                </c:pt>
                <c:pt idx="191">
                  <c:v>435.69</c:v>
                </c:pt>
                <c:pt idx="192">
                  <c:v>435.2</c:v>
                </c:pt>
                <c:pt idx="193">
                  <c:v>434.66</c:v>
                </c:pt>
                <c:pt idx="194">
                  <c:v>434.09</c:v>
                </c:pt>
                <c:pt idx="195">
                  <c:v>433.47</c:v>
                </c:pt>
                <c:pt idx="196">
                  <c:v>432.8</c:v>
                </c:pt>
                <c:pt idx="197">
                  <c:v>432.1</c:v>
                </c:pt>
                <c:pt idx="198">
                  <c:v>431.35</c:v>
                </c:pt>
                <c:pt idx="199">
                  <c:v>430.55</c:v>
                </c:pt>
                <c:pt idx="200">
                  <c:v>429.72</c:v>
                </c:pt>
                <c:pt idx="201">
                  <c:v>428.84</c:v>
                </c:pt>
                <c:pt idx="202">
                  <c:v>427.92</c:v>
                </c:pt>
                <c:pt idx="203">
                  <c:v>426.96</c:v>
                </c:pt>
                <c:pt idx="204">
                  <c:v>425.95</c:v>
                </c:pt>
                <c:pt idx="205">
                  <c:v>424.9</c:v>
                </c:pt>
                <c:pt idx="206">
                  <c:v>423.8</c:v>
                </c:pt>
                <c:pt idx="207">
                  <c:v>422.67</c:v>
                </c:pt>
                <c:pt idx="208">
                  <c:v>421.49</c:v>
                </c:pt>
                <c:pt idx="209">
                  <c:v>420.26</c:v>
                </c:pt>
                <c:pt idx="210">
                  <c:v>419</c:v>
                </c:pt>
                <c:pt idx="211">
                  <c:v>417.69</c:v>
                </c:pt>
                <c:pt idx="212">
                  <c:v>416.33</c:v>
                </c:pt>
                <c:pt idx="213">
                  <c:v>414.94</c:v>
                </c:pt>
                <c:pt idx="214">
                  <c:v>413.5</c:v>
                </c:pt>
                <c:pt idx="215">
                  <c:v>412.02</c:v>
                </c:pt>
                <c:pt idx="216">
                  <c:v>410.49</c:v>
                </c:pt>
                <c:pt idx="217">
                  <c:v>408.92</c:v>
                </c:pt>
                <c:pt idx="218">
                  <c:v>407.31</c:v>
                </c:pt>
                <c:pt idx="219">
                  <c:v>405.66</c:v>
                </c:pt>
                <c:pt idx="220">
                  <c:v>403.96</c:v>
                </c:pt>
                <c:pt idx="221">
                  <c:v>402.22</c:v>
                </c:pt>
                <c:pt idx="222">
                  <c:v>400.43</c:v>
                </c:pt>
                <c:pt idx="223">
                  <c:v>398.61</c:v>
                </c:pt>
                <c:pt idx="224">
                  <c:v>396.74</c:v>
                </c:pt>
                <c:pt idx="225">
                  <c:v>394.83</c:v>
                </c:pt>
                <c:pt idx="226">
                  <c:v>392.87</c:v>
                </c:pt>
                <c:pt idx="227">
                  <c:v>390.88</c:v>
                </c:pt>
                <c:pt idx="228">
                  <c:v>388.84</c:v>
                </c:pt>
                <c:pt idx="229">
                  <c:v>386.76</c:v>
                </c:pt>
                <c:pt idx="230">
                  <c:v>384.63</c:v>
                </c:pt>
                <c:pt idx="231">
                  <c:v>382.47</c:v>
                </c:pt>
                <c:pt idx="232">
                  <c:v>380.26</c:v>
                </c:pt>
                <c:pt idx="233">
                  <c:v>378.01</c:v>
                </c:pt>
                <c:pt idx="234">
                  <c:v>375.72</c:v>
                </c:pt>
                <c:pt idx="235">
                  <c:v>373.39</c:v>
                </c:pt>
                <c:pt idx="236">
                  <c:v>371.02</c:v>
                </c:pt>
                <c:pt idx="237">
                  <c:v>368.61</c:v>
                </c:pt>
                <c:pt idx="238">
                  <c:v>366.16</c:v>
                </c:pt>
                <c:pt idx="239">
                  <c:v>363.66</c:v>
                </c:pt>
                <c:pt idx="240">
                  <c:v>361.13</c:v>
                </c:pt>
                <c:pt idx="241">
                  <c:v>358.56</c:v>
                </c:pt>
                <c:pt idx="242">
                  <c:v>355.95</c:v>
                </c:pt>
                <c:pt idx="243">
                  <c:v>353.3</c:v>
                </c:pt>
                <c:pt idx="244">
                  <c:v>350.61</c:v>
                </c:pt>
                <c:pt idx="245">
                  <c:v>347.89</c:v>
                </c:pt>
                <c:pt idx="246">
                  <c:v>345.12</c:v>
                </c:pt>
                <c:pt idx="247">
                  <c:v>342.32</c:v>
                </c:pt>
                <c:pt idx="248">
                  <c:v>339.49</c:v>
                </c:pt>
                <c:pt idx="249">
                  <c:v>336.61</c:v>
                </c:pt>
                <c:pt idx="250">
                  <c:v>333.71</c:v>
                </c:pt>
                <c:pt idx="251">
                  <c:v>330.76</c:v>
                </c:pt>
                <c:pt idx="252">
                  <c:v>327.79</c:v>
                </c:pt>
                <c:pt idx="253">
                  <c:v>324.77</c:v>
                </c:pt>
                <c:pt idx="254">
                  <c:v>321.73</c:v>
                </c:pt>
                <c:pt idx="255">
                  <c:v>318.64999999999998</c:v>
                </c:pt>
                <c:pt idx="256">
                  <c:v>315.54000000000002</c:v>
                </c:pt>
                <c:pt idx="257">
                  <c:v>312.39999999999998</c:v>
                </c:pt>
                <c:pt idx="258">
                  <c:v>309.23</c:v>
                </c:pt>
                <c:pt idx="259">
                  <c:v>306.02999999999997</c:v>
                </c:pt>
                <c:pt idx="260">
                  <c:v>302.8</c:v>
                </c:pt>
                <c:pt idx="261">
                  <c:v>299.54000000000002</c:v>
                </c:pt>
                <c:pt idx="262">
                  <c:v>296.26</c:v>
                </c:pt>
                <c:pt idx="263">
                  <c:v>292.95</c:v>
                </c:pt>
                <c:pt idx="264">
                  <c:v>289.61</c:v>
                </c:pt>
                <c:pt idx="265">
                  <c:v>286.24</c:v>
                </c:pt>
                <c:pt idx="266">
                  <c:v>282.86</c:v>
                </c:pt>
                <c:pt idx="267">
                  <c:v>279.45</c:v>
                </c:pt>
                <c:pt idx="268">
                  <c:v>276.02</c:v>
                </c:pt>
                <c:pt idx="269">
                  <c:v>272.57</c:v>
                </c:pt>
                <c:pt idx="270">
                  <c:v>269.08999999999997</c:v>
                </c:pt>
                <c:pt idx="271">
                  <c:v>265.60000000000002</c:v>
                </c:pt>
                <c:pt idx="272">
                  <c:v>262.08999999999997</c:v>
                </c:pt>
                <c:pt idx="273">
                  <c:v>258.57</c:v>
                </c:pt>
                <c:pt idx="274">
                  <c:v>255.03</c:v>
                </c:pt>
                <c:pt idx="275">
                  <c:v>251.47</c:v>
                </c:pt>
                <c:pt idx="276">
                  <c:v>247.9</c:v>
                </c:pt>
                <c:pt idx="277">
                  <c:v>244.32</c:v>
                </c:pt>
                <c:pt idx="278">
                  <c:v>240.73</c:v>
                </c:pt>
                <c:pt idx="279">
                  <c:v>237.12</c:v>
                </c:pt>
                <c:pt idx="280">
                  <c:v>233.51</c:v>
                </c:pt>
                <c:pt idx="281">
                  <c:v>229.9</c:v>
                </c:pt>
                <c:pt idx="282">
                  <c:v>226.27</c:v>
                </c:pt>
                <c:pt idx="283">
                  <c:v>222.65</c:v>
                </c:pt>
                <c:pt idx="284">
                  <c:v>219.02</c:v>
                </c:pt>
                <c:pt idx="285">
                  <c:v>215.38</c:v>
                </c:pt>
                <c:pt idx="286">
                  <c:v>211.75</c:v>
                </c:pt>
                <c:pt idx="287">
                  <c:v>208.12</c:v>
                </c:pt>
                <c:pt idx="288">
                  <c:v>204.49</c:v>
                </c:pt>
                <c:pt idx="289">
                  <c:v>200.86</c:v>
                </c:pt>
                <c:pt idx="290">
                  <c:v>197.24</c:v>
                </c:pt>
                <c:pt idx="291">
                  <c:v>193.62</c:v>
                </c:pt>
                <c:pt idx="292">
                  <c:v>190.02</c:v>
                </c:pt>
                <c:pt idx="293">
                  <c:v>186.42</c:v>
                </c:pt>
                <c:pt idx="294">
                  <c:v>182.83</c:v>
                </c:pt>
                <c:pt idx="295">
                  <c:v>179.26</c:v>
                </c:pt>
                <c:pt idx="296">
                  <c:v>175.7</c:v>
                </c:pt>
                <c:pt idx="297">
                  <c:v>172.16</c:v>
                </c:pt>
                <c:pt idx="298">
                  <c:v>168.63</c:v>
                </c:pt>
                <c:pt idx="299">
                  <c:v>165.12</c:v>
                </c:pt>
                <c:pt idx="300">
                  <c:v>161.63</c:v>
                </c:pt>
                <c:pt idx="301">
                  <c:v>158.16</c:v>
                </c:pt>
                <c:pt idx="302">
                  <c:v>154.72</c:v>
                </c:pt>
                <c:pt idx="303">
                  <c:v>151.30000000000001</c:v>
                </c:pt>
                <c:pt idx="304">
                  <c:v>147.9</c:v>
                </c:pt>
                <c:pt idx="305">
                  <c:v>144.53</c:v>
                </c:pt>
                <c:pt idx="306">
                  <c:v>141.19</c:v>
                </c:pt>
                <c:pt idx="307">
                  <c:v>137.88999999999999</c:v>
                </c:pt>
                <c:pt idx="308">
                  <c:v>134.61000000000001</c:v>
                </c:pt>
                <c:pt idx="309">
                  <c:v>131.37</c:v>
                </c:pt>
                <c:pt idx="310">
                  <c:v>128.16</c:v>
                </c:pt>
                <c:pt idx="311">
                  <c:v>124.99</c:v>
                </c:pt>
                <c:pt idx="312">
                  <c:v>121.85</c:v>
                </c:pt>
                <c:pt idx="313">
                  <c:v>118.76</c:v>
                </c:pt>
                <c:pt idx="314">
                  <c:v>115.7</c:v>
                </c:pt>
                <c:pt idx="315">
                  <c:v>112.69</c:v>
                </c:pt>
                <c:pt idx="316">
                  <c:v>109.72</c:v>
                </c:pt>
                <c:pt idx="317">
                  <c:v>106.8</c:v>
                </c:pt>
                <c:pt idx="318">
                  <c:v>103.92</c:v>
                </c:pt>
                <c:pt idx="319">
                  <c:v>101.09</c:v>
                </c:pt>
                <c:pt idx="320">
                  <c:v>98.3</c:v>
                </c:pt>
                <c:pt idx="321">
                  <c:v>95.57</c:v>
                </c:pt>
                <c:pt idx="322">
                  <c:v>92.89</c:v>
                </c:pt>
                <c:pt idx="323">
                  <c:v>90.26</c:v>
                </c:pt>
                <c:pt idx="324">
                  <c:v>87.69</c:v>
                </c:pt>
                <c:pt idx="325">
                  <c:v>85.17</c:v>
                </c:pt>
                <c:pt idx="326">
                  <c:v>82.71</c:v>
                </c:pt>
                <c:pt idx="327">
                  <c:v>80.31</c:v>
                </c:pt>
                <c:pt idx="328">
                  <c:v>77.959999999999994</c:v>
                </c:pt>
                <c:pt idx="329">
                  <c:v>75.67</c:v>
                </c:pt>
                <c:pt idx="330">
                  <c:v>73.45</c:v>
                </c:pt>
                <c:pt idx="331">
                  <c:v>71.290000000000006</c:v>
                </c:pt>
                <c:pt idx="332">
                  <c:v>69.19</c:v>
                </c:pt>
                <c:pt idx="333">
                  <c:v>67.150000000000006</c:v>
                </c:pt>
                <c:pt idx="334">
                  <c:v>65.180000000000007</c:v>
                </c:pt>
                <c:pt idx="335">
                  <c:v>63.28</c:v>
                </c:pt>
                <c:pt idx="336">
                  <c:v>61.44</c:v>
                </c:pt>
                <c:pt idx="337">
                  <c:v>59.67</c:v>
                </c:pt>
                <c:pt idx="338">
                  <c:v>57.97</c:v>
                </c:pt>
                <c:pt idx="339">
                  <c:v>56.34</c:v>
                </c:pt>
                <c:pt idx="340">
                  <c:v>54.78</c:v>
                </c:pt>
                <c:pt idx="341">
                  <c:v>53.29</c:v>
                </c:pt>
                <c:pt idx="342">
                  <c:v>51.87</c:v>
                </c:pt>
                <c:pt idx="343">
                  <c:v>50.53</c:v>
                </c:pt>
                <c:pt idx="344">
                  <c:v>49.26</c:v>
                </c:pt>
                <c:pt idx="345">
                  <c:v>48.06</c:v>
                </c:pt>
                <c:pt idx="346">
                  <c:v>46.93</c:v>
                </c:pt>
                <c:pt idx="347">
                  <c:v>45.89</c:v>
                </c:pt>
                <c:pt idx="348">
                  <c:v>44.91</c:v>
                </c:pt>
                <c:pt idx="349">
                  <c:v>44.02</c:v>
                </c:pt>
                <c:pt idx="350">
                  <c:v>43.2</c:v>
                </c:pt>
                <c:pt idx="351">
                  <c:v>42.45</c:v>
                </c:pt>
                <c:pt idx="352">
                  <c:v>41.79</c:v>
                </c:pt>
                <c:pt idx="353">
                  <c:v>41.2</c:v>
                </c:pt>
                <c:pt idx="354">
                  <c:v>40.69</c:v>
                </c:pt>
                <c:pt idx="355">
                  <c:v>40.26</c:v>
                </c:pt>
                <c:pt idx="356">
                  <c:v>39.9</c:v>
                </c:pt>
                <c:pt idx="357">
                  <c:v>39.630000000000003</c:v>
                </c:pt>
                <c:pt idx="358">
                  <c:v>39.43</c:v>
                </c:pt>
                <c:pt idx="359">
                  <c:v>39.31</c:v>
                </c:pt>
                <c:pt idx="360">
                  <c:v>39.270000000000003</c:v>
                </c:pt>
                <c:pt idx="361">
                  <c:v>39.31</c:v>
                </c:pt>
                <c:pt idx="362">
                  <c:v>39.43</c:v>
                </c:pt>
                <c:pt idx="363">
                  <c:v>39.630000000000003</c:v>
                </c:pt>
                <c:pt idx="364">
                  <c:v>39.9</c:v>
                </c:pt>
                <c:pt idx="365">
                  <c:v>40.26</c:v>
                </c:pt>
                <c:pt idx="366">
                  <c:v>40.69</c:v>
                </c:pt>
                <c:pt idx="367">
                  <c:v>41.2</c:v>
                </c:pt>
                <c:pt idx="368">
                  <c:v>41.79</c:v>
                </c:pt>
                <c:pt idx="369">
                  <c:v>42.45</c:v>
                </c:pt>
                <c:pt idx="370">
                  <c:v>43.2</c:v>
                </c:pt>
                <c:pt idx="371">
                  <c:v>44.02</c:v>
                </c:pt>
                <c:pt idx="372">
                  <c:v>44.91</c:v>
                </c:pt>
                <c:pt idx="373">
                  <c:v>45.89</c:v>
                </c:pt>
                <c:pt idx="374">
                  <c:v>46.93</c:v>
                </c:pt>
                <c:pt idx="375">
                  <c:v>48.06</c:v>
                </c:pt>
                <c:pt idx="376">
                  <c:v>49.26</c:v>
                </c:pt>
                <c:pt idx="377">
                  <c:v>50.53</c:v>
                </c:pt>
                <c:pt idx="378">
                  <c:v>51.87</c:v>
                </c:pt>
                <c:pt idx="379">
                  <c:v>53.29</c:v>
                </c:pt>
                <c:pt idx="380">
                  <c:v>54.78</c:v>
                </c:pt>
                <c:pt idx="381">
                  <c:v>56.34</c:v>
                </c:pt>
                <c:pt idx="382">
                  <c:v>57.97</c:v>
                </c:pt>
                <c:pt idx="383">
                  <c:v>59.67</c:v>
                </c:pt>
                <c:pt idx="384">
                  <c:v>61.44</c:v>
                </c:pt>
                <c:pt idx="385">
                  <c:v>63.28</c:v>
                </c:pt>
                <c:pt idx="386">
                  <c:v>65.180000000000007</c:v>
                </c:pt>
                <c:pt idx="387">
                  <c:v>67.150000000000006</c:v>
                </c:pt>
                <c:pt idx="388">
                  <c:v>69.19</c:v>
                </c:pt>
                <c:pt idx="389">
                  <c:v>71.290000000000006</c:v>
                </c:pt>
                <c:pt idx="390">
                  <c:v>73.45</c:v>
                </c:pt>
                <c:pt idx="391">
                  <c:v>75.67</c:v>
                </c:pt>
                <c:pt idx="392">
                  <c:v>77.959999999999994</c:v>
                </c:pt>
                <c:pt idx="393">
                  <c:v>80.31</c:v>
                </c:pt>
                <c:pt idx="394">
                  <c:v>82.71</c:v>
                </c:pt>
                <c:pt idx="395">
                  <c:v>85.17</c:v>
                </c:pt>
                <c:pt idx="396">
                  <c:v>87.69</c:v>
                </c:pt>
                <c:pt idx="397">
                  <c:v>90.26</c:v>
                </c:pt>
                <c:pt idx="398">
                  <c:v>92.89</c:v>
                </c:pt>
                <c:pt idx="399">
                  <c:v>95.57</c:v>
                </c:pt>
                <c:pt idx="400">
                  <c:v>98.3</c:v>
                </c:pt>
                <c:pt idx="401">
                  <c:v>101.09</c:v>
                </c:pt>
                <c:pt idx="402">
                  <c:v>103.92</c:v>
                </c:pt>
                <c:pt idx="403">
                  <c:v>106.8</c:v>
                </c:pt>
                <c:pt idx="404">
                  <c:v>109.72</c:v>
                </c:pt>
                <c:pt idx="405">
                  <c:v>112.69</c:v>
                </c:pt>
                <c:pt idx="406">
                  <c:v>115.7</c:v>
                </c:pt>
                <c:pt idx="407">
                  <c:v>118.76</c:v>
                </c:pt>
                <c:pt idx="408">
                  <c:v>121.85</c:v>
                </c:pt>
                <c:pt idx="409">
                  <c:v>124.99</c:v>
                </c:pt>
                <c:pt idx="410">
                  <c:v>128.16</c:v>
                </c:pt>
                <c:pt idx="411">
                  <c:v>131.37</c:v>
                </c:pt>
                <c:pt idx="412">
                  <c:v>134.61000000000001</c:v>
                </c:pt>
                <c:pt idx="413">
                  <c:v>137.88999999999999</c:v>
                </c:pt>
                <c:pt idx="414">
                  <c:v>141.19</c:v>
                </c:pt>
                <c:pt idx="415">
                  <c:v>144.53</c:v>
                </c:pt>
                <c:pt idx="416">
                  <c:v>147.9</c:v>
                </c:pt>
                <c:pt idx="417">
                  <c:v>151.30000000000001</c:v>
                </c:pt>
                <c:pt idx="418">
                  <c:v>154.72</c:v>
                </c:pt>
                <c:pt idx="419">
                  <c:v>158.16</c:v>
                </c:pt>
                <c:pt idx="420">
                  <c:v>161.63</c:v>
                </c:pt>
                <c:pt idx="421">
                  <c:v>165.12</c:v>
                </c:pt>
                <c:pt idx="422">
                  <c:v>168.63</c:v>
                </c:pt>
                <c:pt idx="423">
                  <c:v>172.16</c:v>
                </c:pt>
                <c:pt idx="424">
                  <c:v>175.7</c:v>
                </c:pt>
                <c:pt idx="425">
                  <c:v>179.26</c:v>
                </c:pt>
                <c:pt idx="426">
                  <c:v>182.83</c:v>
                </c:pt>
                <c:pt idx="427">
                  <c:v>186.42</c:v>
                </c:pt>
                <c:pt idx="428">
                  <c:v>190.02</c:v>
                </c:pt>
                <c:pt idx="429">
                  <c:v>193.62</c:v>
                </c:pt>
                <c:pt idx="430">
                  <c:v>197.24</c:v>
                </c:pt>
                <c:pt idx="431">
                  <c:v>200.86</c:v>
                </c:pt>
                <c:pt idx="432">
                  <c:v>204.49</c:v>
                </c:pt>
                <c:pt idx="433">
                  <c:v>208.12</c:v>
                </c:pt>
                <c:pt idx="434">
                  <c:v>211.75</c:v>
                </c:pt>
                <c:pt idx="435">
                  <c:v>215.38</c:v>
                </c:pt>
                <c:pt idx="436">
                  <c:v>219.02</c:v>
                </c:pt>
                <c:pt idx="437">
                  <c:v>222.65</c:v>
                </c:pt>
                <c:pt idx="438">
                  <c:v>226.27</c:v>
                </c:pt>
                <c:pt idx="439">
                  <c:v>229.9</c:v>
                </c:pt>
                <c:pt idx="440">
                  <c:v>233.51</c:v>
                </c:pt>
                <c:pt idx="441">
                  <c:v>237.12</c:v>
                </c:pt>
                <c:pt idx="442">
                  <c:v>240.73</c:v>
                </c:pt>
                <c:pt idx="443">
                  <c:v>244.32</c:v>
                </c:pt>
                <c:pt idx="444">
                  <c:v>247.9</c:v>
                </c:pt>
                <c:pt idx="445">
                  <c:v>251.47</c:v>
                </c:pt>
                <c:pt idx="446">
                  <c:v>255.03</c:v>
                </c:pt>
                <c:pt idx="447">
                  <c:v>258.57</c:v>
                </c:pt>
                <c:pt idx="448">
                  <c:v>262.08999999999997</c:v>
                </c:pt>
                <c:pt idx="449">
                  <c:v>265.60000000000002</c:v>
                </c:pt>
                <c:pt idx="450">
                  <c:v>269.08999999999997</c:v>
                </c:pt>
                <c:pt idx="451">
                  <c:v>272.57</c:v>
                </c:pt>
                <c:pt idx="452">
                  <c:v>276.02</c:v>
                </c:pt>
                <c:pt idx="453">
                  <c:v>279.45</c:v>
                </c:pt>
                <c:pt idx="454">
                  <c:v>282.86</c:v>
                </c:pt>
                <c:pt idx="455">
                  <c:v>286.24</c:v>
                </c:pt>
                <c:pt idx="456">
                  <c:v>289.61</c:v>
                </c:pt>
                <c:pt idx="457">
                  <c:v>292.95</c:v>
                </c:pt>
                <c:pt idx="458">
                  <c:v>296.26</c:v>
                </c:pt>
                <c:pt idx="459">
                  <c:v>299.54000000000002</c:v>
                </c:pt>
                <c:pt idx="460">
                  <c:v>302.8</c:v>
                </c:pt>
                <c:pt idx="461">
                  <c:v>306.02999999999997</c:v>
                </c:pt>
                <c:pt idx="462">
                  <c:v>309.23</c:v>
                </c:pt>
                <c:pt idx="463">
                  <c:v>312.39999999999998</c:v>
                </c:pt>
                <c:pt idx="464">
                  <c:v>315.54000000000002</c:v>
                </c:pt>
                <c:pt idx="465">
                  <c:v>318.64999999999998</c:v>
                </c:pt>
                <c:pt idx="466">
                  <c:v>321.73</c:v>
                </c:pt>
                <c:pt idx="467">
                  <c:v>324.77</c:v>
                </c:pt>
                <c:pt idx="468">
                  <c:v>327.79</c:v>
                </c:pt>
                <c:pt idx="469">
                  <c:v>330.76</c:v>
                </c:pt>
                <c:pt idx="470">
                  <c:v>333.71</c:v>
                </c:pt>
                <c:pt idx="471">
                  <c:v>336.61</c:v>
                </c:pt>
                <c:pt idx="472">
                  <c:v>339.49</c:v>
                </c:pt>
                <c:pt idx="473">
                  <c:v>342.32</c:v>
                </c:pt>
                <c:pt idx="474">
                  <c:v>345.12</c:v>
                </c:pt>
                <c:pt idx="475">
                  <c:v>347.89</c:v>
                </c:pt>
                <c:pt idx="476">
                  <c:v>350.61</c:v>
                </c:pt>
                <c:pt idx="477">
                  <c:v>353.3</c:v>
                </c:pt>
                <c:pt idx="478">
                  <c:v>355.95</c:v>
                </c:pt>
                <c:pt idx="479">
                  <c:v>358.56</c:v>
                </c:pt>
                <c:pt idx="480">
                  <c:v>361.13</c:v>
                </c:pt>
                <c:pt idx="481">
                  <c:v>363.66</c:v>
                </c:pt>
                <c:pt idx="482">
                  <c:v>366.16</c:v>
                </c:pt>
                <c:pt idx="483">
                  <c:v>368.61</c:v>
                </c:pt>
                <c:pt idx="484">
                  <c:v>371.02</c:v>
                </c:pt>
                <c:pt idx="485">
                  <c:v>373.39</c:v>
                </c:pt>
                <c:pt idx="486">
                  <c:v>375.72</c:v>
                </c:pt>
                <c:pt idx="487">
                  <c:v>378.01</c:v>
                </c:pt>
                <c:pt idx="488">
                  <c:v>380.26</c:v>
                </c:pt>
                <c:pt idx="489">
                  <c:v>382.47</c:v>
                </c:pt>
                <c:pt idx="490">
                  <c:v>384.63</c:v>
                </c:pt>
                <c:pt idx="491">
                  <c:v>386.76</c:v>
                </c:pt>
                <c:pt idx="492">
                  <c:v>388.84</c:v>
                </c:pt>
                <c:pt idx="493">
                  <c:v>390.88</c:v>
                </c:pt>
                <c:pt idx="494">
                  <c:v>392.87</c:v>
                </c:pt>
                <c:pt idx="495">
                  <c:v>394.83</c:v>
                </c:pt>
                <c:pt idx="496">
                  <c:v>396.74</c:v>
                </c:pt>
                <c:pt idx="497">
                  <c:v>398.61</c:v>
                </c:pt>
                <c:pt idx="498">
                  <c:v>400.43</c:v>
                </c:pt>
                <c:pt idx="499">
                  <c:v>402.22</c:v>
                </c:pt>
                <c:pt idx="500">
                  <c:v>403.96</c:v>
                </c:pt>
                <c:pt idx="501">
                  <c:v>405.66</c:v>
                </c:pt>
                <c:pt idx="502">
                  <c:v>407.31</c:v>
                </c:pt>
                <c:pt idx="503">
                  <c:v>408.92</c:v>
                </c:pt>
                <c:pt idx="504">
                  <c:v>410.49</c:v>
                </c:pt>
                <c:pt idx="505">
                  <c:v>412.02</c:v>
                </c:pt>
                <c:pt idx="506">
                  <c:v>413.5</c:v>
                </c:pt>
                <c:pt idx="507">
                  <c:v>414.94</c:v>
                </c:pt>
                <c:pt idx="508">
                  <c:v>416.33</c:v>
                </c:pt>
                <c:pt idx="509">
                  <c:v>417.69</c:v>
                </c:pt>
                <c:pt idx="510">
                  <c:v>419</c:v>
                </c:pt>
                <c:pt idx="511">
                  <c:v>420.26</c:v>
                </c:pt>
                <c:pt idx="512">
                  <c:v>421.49</c:v>
                </c:pt>
                <c:pt idx="513">
                  <c:v>422.67</c:v>
                </c:pt>
                <c:pt idx="514">
                  <c:v>423.8</c:v>
                </c:pt>
                <c:pt idx="515">
                  <c:v>424.9</c:v>
                </c:pt>
                <c:pt idx="516">
                  <c:v>425.95</c:v>
                </c:pt>
                <c:pt idx="517">
                  <c:v>426.96</c:v>
                </c:pt>
                <c:pt idx="518">
                  <c:v>427.92</c:v>
                </c:pt>
                <c:pt idx="519">
                  <c:v>428.84</c:v>
                </c:pt>
                <c:pt idx="520">
                  <c:v>429.72</c:v>
                </c:pt>
                <c:pt idx="521">
                  <c:v>430.55</c:v>
                </c:pt>
                <c:pt idx="522">
                  <c:v>431.35</c:v>
                </c:pt>
                <c:pt idx="523">
                  <c:v>432.1</c:v>
                </c:pt>
                <c:pt idx="524">
                  <c:v>432.8</c:v>
                </c:pt>
                <c:pt idx="525">
                  <c:v>433.47</c:v>
                </c:pt>
                <c:pt idx="526">
                  <c:v>434.09</c:v>
                </c:pt>
                <c:pt idx="527">
                  <c:v>434.66</c:v>
                </c:pt>
                <c:pt idx="528">
                  <c:v>435.2</c:v>
                </c:pt>
                <c:pt idx="529">
                  <c:v>435.69</c:v>
                </c:pt>
                <c:pt idx="530">
                  <c:v>436.14</c:v>
                </c:pt>
                <c:pt idx="531">
                  <c:v>436.54</c:v>
                </c:pt>
                <c:pt idx="532">
                  <c:v>436.91</c:v>
                </c:pt>
                <c:pt idx="533">
                  <c:v>437.23</c:v>
                </c:pt>
                <c:pt idx="534">
                  <c:v>437.51</c:v>
                </c:pt>
                <c:pt idx="535">
                  <c:v>437.74</c:v>
                </c:pt>
                <c:pt idx="536">
                  <c:v>437.93</c:v>
                </c:pt>
                <c:pt idx="537">
                  <c:v>438.08</c:v>
                </c:pt>
                <c:pt idx="538">
                  <c:v>438.19</c:v>
                </c:pt>
                <c:pt idx="539">
                  <c:v>438.25</c:v>
                </c:pt>
                <c:pt idx="540">
                  <c:v>438.28</c:v>
                </c:pt>
                <c:pt idx="541">
                  <c:v>438.25</c:v>
                </c:pt>
                <c:pt idx="542">
                  <c:v>438.19</c:v>
                </c:pt>
                <c:pt idx="543">
                  <c:v>438.08</c:v>
                </c:pt>
                <c:pt idx="544">
                  <c:v>437.93</c:v>
                </c:pt>
                <c:pt idx="545">
                  <c:v>437.74</c:v>
                </c:pt>
                <c:pt idx="546">
                  <c:v>437.51</c:v>
                </c:pt>
                <c:pt idx="547">
                  <c:v>437.23</c:v>
                </c:pt>
                <c:pt idx="548">
                  <c:v>436.91</c:v>
                </c:pt>
                <c:pt idx="549">
                  <c:v>436.54</c:v>
                </c:pt>
                <c:pt idx="550">
                  <c:v>436.14</c:v>
                </c:pt>
                <c:pt idx="551">
                  <c:v>435.69</c:v>
                </c:pt>
                <c:pt idx="552">
                  <c:v>435.2</c:v>
                </c:pt>
                <c:pt idx="553">
                  <c:v>434.66</c:v>
                </c:pt>
                <c:pt idx="554">
                  <c:v>434.09</c:v>
                </c:pt>
                <c:pt idx="555">
                  <c:v>433.47</c:v>
                </c:pt>
                <c:pt idx="556">
                  <c:v>432.8</c:v>
                </c:pt>
                <c:pt idx="557">
                  <c:v>432.1</c:v>
                </c:pt>
                <c:pt idx="558">
                  <c:v>431.35</c:v>
                </c:pt>
                <c:pt idx="559">
                  <c:v>430.55</c:v>
                </c:pt>
                <c:pt idx="560">
                  <c:v>429.72</c:v>
                </c:pt>
                <c:pt idx="561">
                  <c:v>428.84</c:v>
                </c:pt>
                <c:pt idx="562">
                  <c:v>427.92</c:v>
                </c:pt>
                <c:pt idx="563">
                  <c:v>426.96</c:v>
                </c:pt>
                <c:pt idx="564">
                  <c:v>425.95</c:v>
                </c:pt>
                <c:pt idx="565">
                  <c:v>424.9</c:v>
                </c:pt>
                <c:pt idx="566">
                  <c:v>423.8</c:v>
                </c:pt>
                <c:pt idx="567">
                  <c:v>422.67</c:v>
                </c:pt>
                <c:pt idx="568">
                  <c:v>421.49</c:v>
                </c:pt>
                <c:pt idx="569">
                  <c:v>420.26</c:v>
                </c:pt>
                <c:pt idx="570">
                  <c:v>419</c:v>
                </c:pt>
                <c:pt idx="571">
                  <c:v>417.69</c:v>
                </c:pt>
                <c:pt idx="572">
                  <c:v>416.33</c:v>
                </c:pt>
                <c:pt idx="573">
                  <c:v>414.94</c:v>
                </c:pt>
                <c:pt idx="574">
                  <c:v>413.5</c:v>
                </c:pt>
                <c:pt idx="575">
                  <c:v>412.02</c:v>
                </c:pt>
                <c:pt idx="576">
                  <c:v>410.49</c:v>
                </c:pt>
                <c:pt idx="577">
                  <c:v>408.92</c:v>
                </c:pt>
                <c:pt idx="578">
                  <c:v>407.31</c:v>
                </c:pt>
                <c:pt idx="579">
                  <c:v>405.66</c:v>
                </c:pt>
                <c:pt idx="580">
                  <c:v>403.96</c:v>
                </c:pt>
                <c:pt idx="581">
                  <c:v>402.22</c:v>
                </c:pt>
                <c:pt idx="582">
                  <c:v>400.43</c:v>
                </c:pt>
                <c:pt idx="583">
                  <c:v>398.61</c:v>
                </c:pt>
                <c:pt idx="584">
                  <c:v>396.74</c:v>
                </c:pt>
                <c:pt idx="585">
                  <c:v>394.83</c:v>
                </c:pt>
                <c:pt idx="586">
                  <c:v>392.87</c:v>
                </c:pt>
                <c:pt idx="587">
                  <c:v>390.88</c:v>
                </c:pt>
                <c:pt idx="588">
                  <c:v>388.84</c:v>
                </c:pt>
                <c:pt idx="589">
                  <c:v>386.76</c:v>
                </c:pt>
                <c:pt idx="590">
                  <c:v>384.63</c:v>
                </c:pt>
                <c:pt idx="591">
                  <c:v>382.47</c:v>
                </c:pt>
                <c:pt idx="592">
                  <c:v>380.26</c:v>
                </c:pt>
                <c:pt idx="593">
                  <c:v>378.01</c:v>
                </c:pt>
                <c:pt idx="594">
                  <c:v>375.72</c:v>
                </c:pt>
                <c:pt idx="595">
                  <c:v>373.39</c:v>
                </c:pt>
                <c:pt idx="596">
                  <c:v>371.02</c:v>
                </c:pt>
                <c:pt idx="597">
                  <c:v>368.61</c:v>
                </c:pt>
                <c:pt idx="598">
                  <c:v>366.16</c:v>
                </c:pt>
                <c:pt idx="599">
                  <c:v>363.66</c:v>
                </c:pt>
                <c:pt idx="600">
                  <c:v>361.13</c:v>
                </c:pt>
                <c:pt idx="601">
                  <c:v>358.56</c:v>
                </c:pt>
                <c:pt idx="602">
                  <c:v>355.95</c:v>
                </c:pt>
                <c:pt idx="603">
                  <c:v>353.3</c:v>
                </c:pt>
                <c:pt idx="604">
                  <c:v>350.61</c:v>
                </c:pt>
                <c:pt idx="605">
                  <c:v>347.89</c:v>
                </c:pt>
                <c:pt idx="606">
                  <c:v>345.12</c:v>
                </c:pt>
                <c:pt idx="607">
                  <c:v>342.32</c:v>
                </c:pt>
                <c:pt idx="608">
                  <c:v>339.49</c:v>
                </c:pt>
                <c:pt idx="609">
                  <c:v>336.61</c:v>
                </c:pt>
                <c:pt idx="610">
                  <c:v>333.71</c:v>
                </c:pt>
                <c:pt idx="611">
                  <c:v>330.76</c:v>
                </c:pt>
                <c:pt idx="612">
                  <c:v>327.79</c:v>
                </c:pt>
                <c:pt idx="613">
                  <c:v>324.77</c:v>
                </c:pt>
                <c:pt idx="614">
                  <c:v>321.73</c:v>
                </c:pt>
                <c:pt idx="615">
                  <c:v>318.64999999999998</c:v>
                </c:pt>
                <c:pt idx="616">
                  <c:v>315.54000000000002</c:v>
                </c:pt>
                <c:pt idx="617">
                  <c:v>312.39999999999998</c:v>
                </c:pt>
                <c:pt idx="618">
                  <c:v>309.23</c:v>
                </c:pt>
                <c:pt idx="619">
                  <c:v>306.02999999999997</c:v>
                </c:pt>
                <c:pt idx="620">
                  <c:v>302.8</c:v>
                </c:pt>
                <c:pt idx="621">
                  <c:v>299.54000000000002</c:v>
                </c:pt>
                <c:pt idx="622">
                  <c:v>296.26</c:v>
                </c:pt>
                <c:pt idx="623">
                  <c:v>292.94</c:v>
                </c:pt>
                <c:pt idx="624">
                  <c:v>289.61</c:v>
                </c:pt>
                <c:pt idx="625">
                  <c:v>286.24</c:v>
                </c:pt>
                <c:pt idx="626">
                  <c:v>282.86</c:v>
                </c:pt>
                <c:pt idx="627">
                  <c:v>279.45</c:v>
                </c:pt>
                <c:pt idx="628">
                  <c:v>276.02</c:v>
                </c:pt>
                <c:pt idx="629">
                  <c:v>272.56</c:v>
                </c:pt>
                <c:pt idx="630">
                  <c:v>269.08999999999997</c:v>
                </c:pt>
                <c:pt idx="631">
                  <c:v>265.60000000000002</c:v>
                </c:pt>
                <c:pt idx="632">
                  <c:v>262.08999999999997</c:v>
                </c:pt>
                <c:pt idx="633">
                  <c:v>258.57</c:v>
                </c:pt>
                <c:pt idx="634">
                  <c:v>255.03</c:v>
                </c:pt>
                <c:pt idx="635">
                  <c:v>251.47</c:v>
                </c:pt>
                <c:pt idx="636">
                  <c:v>247.9</c:v>
                </c:pt>
                <c:pt idx="637">
                  <c:v>244.32</c:v>
                </c:pt>
                <c:pt idx="638">
                  <c:v>240.73</c:v>
                </c:pt>
                <c:pt idx="639">
                  <c:v>237.12</c:v>
                </c:pt>
                <c:pt idx="640">
                  <c:v>233.51</c:v>
                </c:pt>
                <c:pt idx="641">
                  <c:v>229.9</c:v>
                </c:pt>
                <c:pt idx="642">
                  <c:v>226.27</c:v>
                </c:pt>
                <c:pt idx="643">
                  <c:v>222.65</c:v>
                </c:pt>
                <c:pt idx="644">
                  <c:v>219.01</c:v>
                </c:pt>
                <c:pt idx="645">
                  <c:v>215.38</c:v>
                </c:pt>
                <c:pt idx="646">
                  <c:v>211.75</c:v>
                </c:pt>
                <c:pt idx="647">
                  <c:v>208.12</c:v>
                </c:pt>
                <c:pt idx="648">
                  <c:v>204.49</c:v>
                </c:pt>
                <c:pt idx="649">
                  <c:v>200.86</c:v>
                </c:pt>
                <c:pt idx="650">
                  <c:v>197.24</c:v>
                </c:pt>
                <c:pt idx="651">
                  <c:v>193.62</c:v>
                </c:pt>
                <c:pt idx="652">
                  <c:v>190.02</c:v>
                </c:pt>
                <c:pt idx="653">
                  <c:v>186.42</c:v>
                </c:pt>
                <c:pt idx="654">
                  <c:v>182.83</c:v>
                </c:pt>
                <c:pt idx="655">
                  <c:v>179.26</c:v>
                </c:pt>
                <c:pt idx="656">
                  <c:v>175.7</c:v>
                </c:pt>
                <c:pt idx="657">
                  <c:v>172.16</c:v>
                </c:pt>
                <c:pt idx="658">
                  <c:v>168.63</c:v>
                </c:pt>
                <c:pt idx="659">
                  <c:v>165.12</c:v>
                </c:pt>
                <c:pt idx="660">
                  <c:v>161.63</c:v>
                </c:pt>
                <c:pt idx="661">
                  <c:v>158.16</c:v>
                </c:pt>
                <c:pt idx="662">
                  <c:v>154.72</c:v>
                </c:pt>
                <c:pt idx="663">
                  <c:v>151.30000000000001</c:v>
                </c:pt>
                <c:pt idx="664">
                  <c:v>147.9</c:v>
                </c:pt>
                <c:pt idx="665">
                  <c:v>144.53</c:v>
                </c:pt>
                <c:pt idx="666">
                  <c:v>141.19</c:v>
                </c:pt>
                <c:pt idx="667">
                  <c:v>137.88999999999999</c:v>
                </c:pt>
                <c:pt idx="668">
                  <c:v>134.61000000000001</c:v>
                </c:pt>
                <c:pt idx="669">
                  <c:v>131.37</c:v>
                </c:pt>
                <c:pt idx="670">
                  <c:v>128.16</c:v>
                </c:pt>
                <c:pt idx="671">
                  <c:v>124.99</c:v>
                </c:pt>
                <c:pt idx="672">
                  <c:v>121.85</c:v>
                </c:pt>
                <c:pt idx="673">
                  <c:v>118.76</c:v>
                </c:pt>
                <c:pt idx="674">
                  <c:v>115.7</c:v>
                </c:pt>
                <c:pt idx="675">
                  <c:v>112.69</c:v>
                </c:pt>
                <c:pt idx="676">
                  <c:v>109.72</c:v>
                </c:pt>
                <c:pt idx="677">
                  <c:v>106.8</c:v>
                </c:pt>
                <c:pt idx="678">
                  <c:v>103.92</c:v>
                </c:pt>
                <c:pt idx="679">
                  <c:v>101.09</c:v>
                </c:pt>
                <c:pt idx="680">
                  <c:v>98.3</c:v>
                </c:pt>
                <c:pt idx="681">
                  <c:v>95.57</c:v>
                </c:pt>
                <c:pt idx="682">
                  <c:v>92.89</c:v>
                </c:pt>
                <c:pt idx="683">
                  <c:v>90.26</c:v>
                </c:pt>
                <c:pt idx="684">
                  <c:v>87.69</c:v>
                </c:pt>
                <c:pt idx="685">
                  <c:v>85.17</c:v>
                </c:pt>
                <c:pt idx="686">
                  <c:v>82.71</c:v>
                </c:pt>
                <c:pt idx="687">
                  <c:v>80.31</c:v>
                </c:pt>
                <c:pt idx="688">
                  <c:v>77.959999999999994</c:v>
                </c:pt>
                <c:pt idx="689">
                  <c:v>75.67</c:v>
                </c:pt>
                <c:pt idx="690">
                  <c:v>73.45</c:v>
                </c:pt>
                <c:pt idx="691">
                  <c:v>71.290000000000006</c:v>
                </c:pt>
                <c:pt idx="692">
                  <c:v>69.19</c:v>
                </c:pt>
                <c:pt idx="693">
                  <c:v>67.150000000000006</c:v>
                </c:pt>
                <c:pt idx="694">
                  <c:v>65.180000000000007</c:v>
                </c:pt>
                <c:pt idx="695">
                  <c:v>63.28</c:v>
                </c:pt>
                <c:pt idx="696">
                  <c:v>61.44</c:v>
                </c:pt>
                <c:pt idx="697">
                  <c:v>59.67</c:v>
                </c:pt>
                <c:pt idx="698">
                  <c:v>57.97</c:v>
                </c:pt>
                <c:pt idx="699">
                  <c:v>56.34</c:v>
                </c:pt>
                <c:pt idx="700">
                  <c:v>54.78</c:v>
                </c:pt>
                <c:pt idx="701">
                  <c:v>53.29</c:v>
                </c:pt>
                <c:pt idx="702">
                  <c:v>51.87</c:v>
                </c:pt>
                <c:pt idx="703">
                  <c:v>50.53</c:v>
                </c:pt>
                <c:pt idx="704">
                  <c:v>49.26</c:v>
                </c:pt>
                <c:pt idx="705">
                  <c:v>48.06</c:v>
                </c:pt>
                <c:pt idx="706">
                  <c:v>46.93</c:v>
                </c:pt>
                <c:pt idx="707">
                  <c:v>45.89</c:v>
                </c:pt>
                <c:pt idx="708">
                  <c:v>44.91</c:v>
                </c:pt>
                <c:pt idx="709">
                  <c:v>44.02</c:v>
                </c:pt>
                <c:pt idx="710">
                  <c:v>43.2</c:v>
                </c:pt>
                <c:pt idx="711">
                  <c:v>42.45</c:v>
                </c:pt>
                <c:pt idx="712">
                  <c:v>41.79</c:v>
                </c:pt>
                <c:pt idx="713">
                  <c:v>41.2</c:v>
                </c:pt>
                <c:pt idx="714">
                  <c:v>40.69</c:v>
                </c:pt>
                <c:pt idx="715">
                  <c:v>40.26</c:v>
                </c:pt>
                <c:pt idx="716">
                  <c:v>39.9</c:v>
                </c:pt>
                <c:pt idx="717">
                  <c:v>39.630000000000003</c:v>
                </c:pt>
                <c:pt idx="718">
                  <c:v>39.43</c:v>
                </c:pt>
                <c:pt idx="719">
                  <c:v>39.31</c:v>
                </c:pt>
              </c:numCache>
            </c:numRef>
          </c:xVal>
          <c:yVal>
            <c:numRef>
              <c:f>comparison!$B$3:$B$722</c:f>
              <c:numCache>
                <c:formatCode>General</c:formatCode>
                <c:ptCount val="720"/>
                <c:pt idx="0">
                  <c:v>1.097</c:v>
                </c:pt>
                <c:pt idx="1">
                  <c:v>1.135</c:v>
                </c:pt>
                <c:pt idx="2">
                  <c:v>1.149</c:v>
                </c:pt>
                <c:pt idx="3">
                  <c:v>1.161</c:v>
                </c:pt>
                <c:pt idx="4">
                  <c:v>1.173</c:v>
                </c:pt>
                <c:pt idx="5">
                  <c:v>1.153</c:v>
                </c:pt>
                <c:pt idx="6">
                  <c:v>1.115</c:v>
                </c:pt>
                <c:pt idx="7">
                  <c:v>1.069</c:v>
                </c:pt>
                <c:pt idx="8">
                  <c:v>1.03</c:v>
                </c:pt>
                <c:pt idx="9">
                  <c:v>0.999</c:v>
                </c:pt>
                <c:pt idx="10">
                  <c:v>0.93799999999999994</c:v>
                </c:pt>
                <c:pt idx="11">
                  <c:v>0.86</c:v>
                </c:pt>
                <c:pt idx="12">
                  <c:v>0.78400000000000003</c:v>
                </c:pt>
                <c:pt idx="13">
                  <c:v>0.70799999999999996</c:v>
                </c:pt>
                <c:pt idx="14">
                  <c:v>0.64800000000000002</c:v>
                </c:pt>
                <c:pt idx="15">
                  <c:v>0.61699999999999999</c:v>
                </c:pt>
                <c:pt idx="16">
                  <c:v>0.6</c:v>
                </c:pt>
                <c:pt idx="17">
                  <c:v>0.6</c:v>
                </c:pt>
                <c:pt idx="18">
                  <c:v>0.60499999999999998</c:v>
                </c:pt>
                <c:pt idx="19">
                  <c:v>0.60699999999999998</c:v>
                </c:pt>
                <c:pt idx="20">
                  <c:v>0.60699999999999998</c:v>
                </c:pt>
                <c:pt idx="21">
                  <c:v>0.61</c:v>
                </c:pt>
                <c:pt idx="22">
                  <c:v>0.61499999999999999</c:v>
                </c:pt>
                <c:pt idx="23">
                  <c:v>0.63</c:v>
                </c:pt>
                <c:pt idx="24">
                  <c:v>0.65500000000000003</c:v>
                </c:pt>
                <c:pt idx="25">
                  <c:v>0.67700000000000005</c:v>
                </c:pt>
                <c:pt idx="26">
                  <c:v>0.68200000000000005</c:v>
                </c:pt>
                <c:pt idx="27">
                  <c:v>0.70199999999999996</c:v>
                </c:pt>
                <c:pt idx="28">
                  <c:v>0.69699999999999995</c:v>
                </c:pt>
                <c:pt idx="29">
                  <c:v>0.71599999999999997</c:v>
                </c:pt>
                <c:pt idx="30">
                  <c:v>0.71299999999999997</c:v>
                </c:pt>
                <c:pt idx="31">
                  <c:v>0.72699999999999998</c:v>
                </c:pt>
                <c:pt idx="32">
                  <c:v>0.72499999999999998</c:v>
                </c:pt>
                <c:pt idx="33">
                  <c:v>0.72399999999999998</c:v>
                </c:pt>
                <c:pt idx="34">
                  <c:v>0.71199999999999997</c:v>
                </c:pt>
                <c:pt idx="35">
                  <c:v>0.69</c:v>
                </c:pt>
                <c:pt idx="36">
                  <c:v>0.68200000000000005</c:v>
                </c:pt>
                <c:pt idx="37">
                  <c:v>0.66500000000000004</c:v>
                </c:pt>
                <c:pt idx="38">
                  <c:v>0.65300000000000002</c:v>
                </c:pt>
                <c:pt idx="39">
                  <c:v>0.60299999999999998</c:v>
                </c:pt>
                <c:pt idx="40">
                  <c:v>0.56599999999999995</c:v>
                </c:pt>
                <c:pt idx="41">
                  <c:v>0.54700000000000004</c:v>
                </c:pt>
                <c:pt idx="42">
                  <c:v>0.52300000000000002</c:v>
                </c:pt>
                <c:pt idx="43">
                  <c:v>0.50700000000000001</c:v>
                </c:pt>
                <c:pt idx="44">
                  <c:v>0.48899999999999999</c:v>
                </c:pt>
                <c:pt idx="45">
                  <c:v>0.503</c:v>
                </c:pt>
                <c:pt idx="46">
                  <c:v>0.51400000000000001</c:v>
                </c:pt>
                <c:pt idx="47">
                  <c:v>0.51500000000000001</c:v>
                </c:pt>
                <c:pt idx="48">
                  <c:v>0.52400000000000002</c:v>
                </c:pt>
                <c:pt idx="49">
                  <c:v>0.53100000000000003</c:v>
                </c:pt>
                <c:pt idx="50">
                  <c:v>0.53600000000000003</c:v>
                </c:pt>
                <c:pt idx="51">
                  <c:v>0.55400000000000005</c:v>
                </c:pt>
                <c:pt idx="52">
                  <c:v>0.57699999999999996</c:v>
                </c:pt>
                <c:pt idx="53">
                  <c:v>0.59499999999999997</c:v>
                </c:pt>
                <c:pt idx="54">
                  <c:v>0.61099999999999999</c:v>
                </c:pt>
                <c:pt idx="55">
                  <c:v>0.624</c:v>
                </c:pt>
                <c:pt idx="56">
                  <c:v>0.65400000000000003</c:v>
                </c:pt>
                <c:pt idx="57">
                  <c:v>0.65400000000000003</c:v>
                </c:pt>
                <c:pt idx="58">
                  <c:v>0.63400000000000001</c:v>
                </c:pt>
                <c:pt idx="59">
                  <c:v>0.58799999999999997</c:v>
                </c:pt>
                <c:pt idx="60">
                  <c:v>0.54600000000000004</c:v>
                </c:pt>
                <c:pt idx="61">
                  <c:v>0.51400000000000001</c:v>
                </c:pt>
                <c:pt idx="62">
                  <c:v>0.48499999999999999</c:v>
                </c:pt>
                <c:pt idx="63">
                  <c:v>0.46899999999999997</c:v>
                </c:pt>
                <c:pt idx="64">
                  <c:v>0.45400000000000001</c:v>
                </c:pt>
                <c:pt idx="65">
                  <c:v>0.44700000000000001</c:v>
                </c:pt>
                <c:pt idx="66">
                  <c:v>0.44800000000000001</c:v>
                </c:pt>
                <c:pt idx="67">
                  <c:v>0.44400000000000001</c:v>
                </c:pt>
                <c:pt idx="68">
                  <c:v>0.44</c:v>
                </c:pt>
                <c:pt idx="69">
                  <c:v>0.437</c:v>
                </c:pt>
                <c:pt idx="70">
                  <c:v>0.436</c:v>
                </c:pt>
                <c:pt idx="71">
                  <c:v>0.42799999999999999</c:v>
                </c:pt>
                <c:pt idx="72">
                  <c:v>0.42199999999999999</c:v>
                </c:pt>
                <c:pt idx="73">
                  <c:v>0.42299999999999999</c:v>
                </c:pt>
                <c:pt idx="74">
                  <c:v>0.42599999999999999</c:v>
                </c:pt>
                <c:pt idx="75">
                  <c:v>0.434</c:v>
                </c:pt>
                <c:pt idx="76">
                  <c:v>0.45100000000000001</c:v>
                </c:pt>
                <c:pt idx="77">
                  <c:v>0.47099999999999997</c:v>
                </c:pt>
                <c:pt idx="78">
                  <c:v>0.498</c:v>
                </c:pt>
                <c:pt idx="79">
                  <c:v>0.52900000000000003</c:v>
                </c:pt>
                <c:pt idx="80">
                  <c:v>0.55700000000000005</c:v>
                </c:pt>
                <c:pt idx="81">
                  <c:v>0.57499999999999996</c:v>
                </c:pt>
                <c:pt idx="82">
                  <c:v>0.58899999999999997</c:v>
                </c:pt>
                <c:pt idx="83">
                  <c:v>0.59199999999999997</c:v>
                </c:pt>
                <c:pt idx="84">
                  <c:v>0.59799999999999998</c:v>
                </c:pt>
                <c:pt idx="85">
                  <c:v>0.59599999999999997</c:v>
                </c:pt>
                <c:pt idx="86">
                  <c:v>0.58799999999999997</c:v>
                </c:pt>
                <c:pt idx="87">
                  <c:v>0.57899999999999996</c:v>
                </c:pt>
                <c:pt idx="88">
                  <c:v>0.56999999999999995</c:v>
                </c:pt>
                <c:pt idx="89">
                  <c:v>0.57299999999999995</c:v>
                </c:pt>
                <c:pt idx="90">
                  <c:v>0.58399999999999996</c:v>
                </c:pt>
                <c:pt idx="91">
                  <c:v>0.60399999999999998</c:v>
                </c:pt>
                <c:pt idx="92">
                  <c:v>0.624</c:v>
                </c:pt>
                <c:pt idx="93">
                  <c:v>0.64300000000000002</c:v>
                </c:pt>
                <c:pt idx="94">
                  <c:v>0.65300000000000002</c:v>
                </c:pt>
                <c:pt idx="95">
                  <c:v>0.66100000000000003</c:v>
                </c:pt>
                <c:pt idx="96">
                  <c:v>0.66500000000000004</c:v>
                </c:pt>
                <c:pt idx="97">
                  <c:v>0.65700000000000003</c:v>
                </c:pt>
                <c:pt idx="98">
                  <c:v>0.64500000000000002</c:v>
                </c:pt>
                <c:pt idx="99">
                  <c:v>0.63200000000000001</c:v>
                </c:pt>
                <c:pt idx="100">
                  <c:v>0.61899999999999999</c:v>
                </c:pt>
                <c:pt idx="101">
                  <c:v>0.60899999999999999</c:v>
                </c:pt>
                <c:pt idx="102">
                  <c:v>0.59899999999999998</c:v>
                </c:pt>
                <c:pt idx="103">
                  <c:v>0.58499999999999996</c:v>
                </c:pt>
                <c:pt idx="104">
                  <c:v>0.56999999999999995</c:v>
                </c:pt>
                <c:pt idx="105">
                  <c:v>0.54900000000000004</c:v>
                </c:pt>
                <c:pt idx="106">
                  <c:v>0.52900000000000003</c:v>
                </c:pt>
                <c:pt idx="107">
                  <c:v>0.51700000000000002</c:v>
                </c:pt>
                <c:pt idx="108">
                  <c:v>0.51300000000000001</c:v>
                </c:pt>
                <c:pt idx="109">
                  <c:v>0.51700000000000002</c:v>
                </c:pt>
                <c:pt idx="110">
                  <c:v>0.52</c:v>
                </c:pt>
                <c:pt idx="111">
                  <c:v>0.52</c:v>
                </c:pt>
                <c:pt idx="112">
                  <c:v>0.52300000000000002</c:v>
                </c:pt>
                <c:pt idx="113">
                  <c:v>0.52500000000000002</c:v>
                </c:pt>
                <c:pt idx="114">
                  <c:v>0.52900000000000003</c:v>
                </c:pt>
                <c:pt idx="115">
                  <c:v>0.52200000000000002</c:v>
                </c:pt>
                <c:pt idx="116">
                  <c:v>0.51</c:v>
                </c:pt>
                <c:pt idx="117">
                  <c:v>0.50600000000000001</c:v>
                </c:pt>
                <c:pt idx="118">
                  <c:v>0.50700000000000001</c:v>
                </c:pt>
                <c:pt idx="119">
                  <c:v>0.51500000000000001</c:v>
                </c:pt>
                <c:pt idx="120">
                  <c:v>0.52600000000000002</c:v>
                </c:pt>
                <c:pt idx="121">
                  <c:v>0.53600000000000003</c:v>
                </c:pt>
                <c:pt idx="122">
                  <c:v>0.54700000000000004</c:v>
                </c:pt>
                <c:pt idx="123">
                  <c:v>0.55600000000000005</c:v>
                </c:pt>
                <c:pt idx="124">
                  <c:v>0.56000000000000005</c:v>
                </c:pt>
                <c:pt idx="125">
                  <c:v>0.56200000000000006</c:v>
                </c:pt>
                <c:pt idx="126">
                  <c:v>0.56699999999999995</c:v>
                </c:pt>
                <c:pt idx="127">
                  <c:v>0.57399999999999995</c:v>
                </c:pt>
                <c:pt idx="128">
                  <c:v>0.58099999999999996</c:v>
                </c:pt>
                <c:pt idx="129">
                  <c:v>0.59099999999999997</c:v>
                </c:pt>
                <c:pt idx="130">
                  <c:v>0.60399999999999998</c:v>
                </c:pt>
                <c:pt idx="131">
                  <c:v>0.624</c:v>
                </c:pt>
                <c:pt idx="132">
                  <c:v>0.64800000000000002</c:v>
                </c:pt>
                <c:pt idx="133">
                  <c:v>0.66700000000000004</c:v>
                </c:pt>
                <c:pt idx="134">
                  <c:v>0.67900000000000005</c:v>
                </c:pt>
                <c:pt idx="135">
                  <c:v>0.69299999999999995</c:v>
                </c:pt>
                <c:pt idx="136">
                  <c:v>0.70499999999999996</c:v>
                </c:pt>
                <c:pt idx="137">
                  <c:v>0.72099999999999997</c:v>
                </c:pt>
                <c:pt idx="138">
                  <c:v>0.73699999999999999</c:v>
                </c:pt>
                <c:pt idx="139">
                  <c:v>0.752</c:v>
                </c:pt>
                <c:pt idx="140">
                  <c:v>0.77</c:v>
                </c:pt>
                <c:pt idx="141">
                  <c:v>0.78600000000000003</c:v>
                </c:pt>
                <c:pt idx="142">
                  <c:v>0.79700000000000004</c:v>
                </c:pt>
                <c:pt idx="143">
                  <c:v>0.81</c:v>
                </c:pt>
                <c:pt idx="144">
                  <c:v>0.82099999999999995</c:v>
                </c:pt>
                <c:pt idx="145">
                  <c:v>0.82599999999999996</c:v>
                </c:pt>
                <c:pt idx="146">
                  <c:v>0.82599999999999996</c:v>
                </c:pt>
                <c:pt idx="147">
                  <c:v>0.82</c:v>
                </c:pt>
                <c:pt idx="148">
                  <c:v>0.81200000000000006</c:v>
                </c:pt>
                <c:pt idx="149">
                  <c:v>0.81299999999999994</c:v>
                </c:pt>
                <c:pt idx="150">
                  <c:v>0.82</c:v>
                </c:pt>
                <c:pt idx="151">
                  <c:v>0.82799999999999996</c:v>
                </c:pt>
                <c:pt idx="152">
                  <c:v>0.83699999999999997</c:v>
                </c:pt>
                <c:pt idx="153">
                  <c:v>0.84199999999999997</c:v>
                </c:pt>
                <c:pt idx="154">
                  <c:v>0.85399999999999998</c:v>
                </c:pt>
                <c:pt idx="155">
                  <c:v>0.874</c:v>
                </c:pt>
                <c:pt idx="156">
                  <c:v>0.89200000000000002</c:v>
                </c:pt>
                <c:pt idx="157">
                  <c:v>0.90800000000000003</c:v>
                </c:pt>
                <c:pt idx="158">
                  <c:v>0.92400000000000004</c:v>
                </c:pt>
                <c:pt idx="159">
                  <c:v>0.93400000000000005</c:v>
                </c:pt>
                <c:pt idx="160">
                  <c:v>0.94</c:v>
                </c:pt>
                <c:pt idx="161">
                  <c:v>0.93700000000000006</c:v>
                </c:pt>
                <c:pt idx="162">
                  <c:v>0.92900000000000005</c:v>
                </c:pt>
                <c:pt idx="163">
                  <c:v>0.92</c:v>
                </c:pt>
                <c:pt idx="164">
                  <c:v>0.91200000000000003</c:v>
                </c:pt>
                <c:pt idx="165">
                  <c:v>0.90600000000000003</c:v>
                </c:pt>
                <c:pt idx="166">
                  <c:v>0.89800000000000002</c:v>
                </c:pt>
                <c:pt idx="167">
                  <c:v>0.89300000000000002</c:v>
                </c:pt>
                <c:pt idx="168">
                  <c:v>0.9</c:v>
                </c:pt>
                <c:pt idx="169">
                  <c:v>0.91</c:v>
                </c:pt>
                <c:pt idx="170">
                  <c:v>0.92900000000000005</c:v>
                </c:pt>
                <c:pt idx="171">
                  <c:v>0.95099999999999996</c:v>
                </c:pt>
                <c:pt idx="172">
                  <c:v>0.96599999999999997</c:v>
                </c:pt>
                <c:pt idx="173">
                  <c:v>0.98</c:v>
                </c:pt>
                <c:pt idx="174">
                  <c:v>1.004</c:v>
                </c:pt>
                <c:pt idx="175">
                  <c:v>1.036</c:v>
                </c:pt>
                <c:pt idx="176">
                  <c:v>1.0569999999999999</c:v>
                </c:pt>
                <c:pt idx="177">
                  <c:v>1.0720000000000001</c:v>
                </c:pt>
                <c:pt idx="178">
                  <c:v>1.089</c:v>
                </c:pt>
                <c:pt idx="179">
                  <c:v>1.1180000000000001</c:v>
                </c:pt>
                <c:pt idx="180">
                  <c:v>1.143</c:v>
                </c:pt>
                <c:pt idx="181">
                  <c:v>1.167</c:v>
                </c:pt>
                <c:pt idx="182">
                  <c:v>1.1930000000000001</c:v>
                </c:pt>
                <c:pt idx="183">
                  <c:v>1.224</c:v>
                </c:pt>
                <c:pt idx="184">
                  <c:v>1.2589999999999999</c:v>
                </c:pt>
                <c:pt idx="185">
                  <c:v>1.28</c:v>
                </c:pt>
                <c:pt idx="186">
                  <c:v>1.2929999999999999</c:v>
                </c:pt>
                <c:pt idx="187">
                  <c:v>1.298</c:v>
                </c:pt>
                <c:pt idx="188">
                  <c:v>1.2969999999999999</c:v>
                </c:pt>
                <c:pt idx="189">
                  <c:v>1.29</c:v>
                </c:pt>
                <c:pt idx="190">
                  <c:v>1.2649999999999999</c:v>
                </c:pt>
                <c:pt idx="191">
                  <c:v>1.23</c:v>
                </c:pt>
                <c:pt idx="192">
                  <c:v>1.2</c:v>
                </c:pt>
                <c:pt idx="193">
                  <c:v>1.1719999999999999</c:v>
                </c:pt>
                <c:pt idx="194">
                  <c:v>1.149</c:v>
                </c:pt>
                <c:pt idx="195">
                  <c:v>1.123</c:v>
                </c:pt>
                <c:pt idx="196">
                  <c:v>1.1000000000000001</c:v>
                </c:pt>
                <c:pt idx="197">
                  <c:v>1.1000000000000001</c:v>
                </c:pt>
                <c:pt idx="198">
                  <c:v>1.117</c:v>
                </c:pt>
                <c:pt idx="199">
                  <c:v>1.137</c:v>
                </c:pt>
                <c:pt idx="200">
                  <c:v>1.161</c:v>
                </c:pt>
                <c:pt idx="201">
                  <c:v>1.1870000000000001</c:v>
                </c:pt>
                <c:pt idx="202">
                  <c:v>1.218</c:v>
                </c:pt>
                <c:pt idx="203">
                  <c:v>1.2430000000000001</c:v>
                </c:pt>
                <c:pt idx="204">
                  <c:v>1.268</c:v>
                </c:pt>
                <c:pt idx="205">
                  <c:v>1.2869999999999999</c:v>
                </c:pt>
                <c:pt idx="206">
                  <c:v>1.3049999999999999</c:v>
                </c:pt>
                <c:pt idx="207">
                  <c:v>1.3220000000000001</c:v>
                </c:pt>
                <c:pt idx="208">
                  <c:v>1.3380000000000001</c:v>
                </c:pt>
                <c:pt idx="209">
                  <c:v>1.353</c:v>
                </c:pt>
                <c:pt idx="210">
                  <c:v>1.375</c:v>
                </c:pt>
                <c:pt idx="211">
                  <c:v>1.401</c:v>
                </c:pt>
                <c:pt idx="212">
                  <c:v>1.4219999999999999</c:v>
                </c:pt>
                <c:pt idx="213">
                  <c:v>1.448</c:v>
                </c:pt>
                <c:pt idx="214">
                  <c:v>1.476</c:v>
                </c:pt>
                <c:pt idx="215">
                  <c:v>1.504</c:v>
                </c:pt>
                <c:pt idx="216">
                  <c:v>1.5389999999999999</c:v>
                </c:pt>
                <c:pt idx="217">
                  <c:v>1.5720000000000001</c:v>
                </c:pt>
                <c:pt idx="218">
                  <c:v>1.5920000000000001</c:v>
                </c:pt>
                <c:pt idx="219">
                  <c:v>1.609</c:v>
                </c:pt>
                <c:pt idx="220">
                  <c:v>1.625</c:v>
                </c:pt>
                <c:pt idx="221">
                  <c:v>1.6339999999999999</c:v>
                </c:pt>
                <c:pt idx="222">
                  <c:v>1.641</c:v>
                </c:pt>
                <c:pt idx="223">
                  <c:v>1.64</c:v>
                </c:pt>
                <c:pt idx="224">
                  <c:v>1.6359999999999999</c:v>
                </c:pt>
                <c:pt idx="225">
                  <c:v>1.6220000000000001</c:v>
                </c:pt>
                <c:pt idx="226">
                  <c:v>1.607</c:v>
                </c:pt>
                <c:pt idx="227">
                  <c:v>1.5920000000000001</c:v>
                </c:pt>
                <c:pt idx="228">
                  <c:v>1.5780000000000001</c:v>
                </c:pt>
                <c:pt idx="229">
                  <c:v>1.5660000000000001</c:v>
                </c:pt>
                <c:pt idx="230">
                  <c:v>1.5580000000000001</c:v>
                </c:pt>
                <c:pt idx="231">
                  <c:v>1.5509999999999999</c:v>
                </c:pt>
                <c:pt idx="232">
                  <c:v>1.5620000000000001</c:v>
                </c:pt>
                <c:pt idx="233">
                  <c:v>1.575</c:v>
                </c:pt>
                <c:pt idx="234">
                  <c:v>1.583</c:v>
                </c:pt>
                <c:pt idx="235">
                  <c:v>1.5840000000000001</c:v>
                </c:pt>
                <c:pt idx="236">
                  <c:v>1.5840000000000001</c:v>
                </c:pt>
                <c:pt idx="237">
                  <c:v>1.5920000000000001</c:v>
                </c:pt>
                <c:pt idx="238">
                  <c:v>1.5960000000000001</c:v>
                </c:pt>
                <c:pt idx="239">
                  <c:v>1.5960000000000001</c:v>
                </c:pt>
                <c:pt idx="240">
                  <c:v>1.5940000000000001</c:v>
                </c:pt>
                <c:pt idx="241">
                  <c:v>1.633</c:v>
                </c:pt>
                <c:pt idx="242">
                  <c:v>1.6639999999999999</c:v>
                </c:pt>
                <c:pt idx="243">
                  <c:v>1.694</c:v>
                </c:pt>
                <c:pt idx="244">
                  <c:v>1.7250000000000001</c:v>
                </c:pt>
                <c:pt idx="245">
                  <c:v>1.728</c:v>
                </c:pt>
                <c:pt idx="246">
                  <c:v>1.77</c:v>
                </c:pt>
                <c:pt idx="247">
                  <c:v>1.7909999999999999</c:v>
                </c:pt>
                <c:pt idx="248">
                  <c:v>1.804</c:v>
                </c:pt>
                <c:pt idx="249">
                  <c:v>1.83</c:v>
                </c:pt>
                <c:pt idx="250">
                  <c:v>1.8480000000000001</c:v>
                </c:pt>
                <c:pt idx="251">
                  <c:v>1.8759999999999999</c:v>
                </c:pt>
                <c:pt idx="252">
                  <c:v>1.8979999999999999</c:v>
                </c:pt>
                <c:pt idx="253">
                  <c:v>1.915</c:v>
                </c:pt>
                <c:pt idx="254">
                  <c:v>1.9359999999999999</c:v>
                </c:pt>
                <c:pt idx="255">
                  <c:v>1.9710000000000001</c:v>
                </c:pt>
                <c:pt idx="256">
                  <c:v>1.9770000000000001</c:v>
                </c:pt>
                <c:pt idx="257">
                  <c:v>1.9990000000000001</c:v>
                </c:pt>
                <c:pt idx="258">
                  <c:v>2.0139999999999998</c:v>
                </c:pt>
                <c:pt idx="259">
                  <c:v>2.036</c:v>
                </c:pt>
                <c:pt idx="260">
                  <c:v>2.0609999999999999</c:v>
                </c:pt>
                <c:pt idx="261">
                  <c:v>2.0920000000000001</c:v>
                </c:pt>
                <c:pt idx="262">
                  <c:v>2.113</c:v>
                </c:pt>
                <c:pt idx="263">
                  <c:v>2.1480000000000001</c:v>
                </c:pt>
                <c:pt idx="264">
                  <c:v>2.1850000000000001</c:v>
                </c:pt>
                <c:pt idx="265">
                  <c:v>2.2210000000000001</c:v>
                </c:pt>
                <c:pt idx="266">
                  <c:v>2.2519999999999998</c:v>
                </c:pt>
                <c:pt idx="267">
                  <c:v>2.266</c:v>
                </c:pt>
                <c:pt idx="268">
                  <c:v>2.294</c:v>
                </c:pt>
                <c:pt idx="269">
                  <c:v>2.3159999999999998</c:v>
                </c:pt>
                <c:pt idx="270">
                  <c:v>2.36</c:v>
                </c:pt>
                <c:pt idx="271">
                  <c:v>2.415</c:v>
                </c:pt>
                <c:pt idx="272">
                  <c:v>2.4710000000000001</c:v>
                </c:pt>
                <c:pt idx="273">
                  <c:v>2.5419999999999998</c:v>
                </c:pt>
                <c:pt idx="274">
                  <c:v>2.6019999999999999</c:v>
                </c:pt>
                <c:pt idx="275">
                  <c:v>2.6520000000000001</c:v>
                </c:pt>
                <c:pt idx="276">
                  <c:v>2.6970000000000001</c:v>
                </c:pt>
                <c:pt idx="277">
                  <c:v>2.7280000000000002</c:v>
                </c:pt>
                <c:pt idx="278">
                  <c:v>2.7669999999999999</c:v>
                </c:pt>
                <c:pt idx="279">
                  <c:v>2.8140000000000001</c:v>
                </c:pt>
                <c:pt idx="280">
                  <c:v>2.8610000000000002</c:v>
                </c:pt>
                <c:pt idx="281">
                  <c:v>2.9239999999999999</c:v>
                </c:pt>
                <c:pt idx="282">
                  <c:v>2.9849999999999999</c:v>
                </c:pt>
                <c:pt idx="283">
                  <c:v>3.0539999999999998</c:v>
                </c:pt>
                <c:pt idx="284">
                  <c:v>3.12</c:v>
                </c:pt>
                <c:pt idx="285">
                  <c:v>3.177</c:v>
                </c:pt>
                <c:pt idx="286">
                  <c:v>3.2480000000000002</c:v>
                </c:pt>
                <c:pt idx="287">
                  <c:v>3.3239999999999998</c:v>
                </c:pt>
                <c:pt idx="288">
                  <c:v>3.4060000000000001</c:v>
                </c:pt>
                <c:pt idx="289">
                  <c:v>3.5059999999999998</c:v>
                </c:pt>
                <c:pt idx="290">
                  <c:v>3.6120000000000001</c:v>
                </c:pt>
                <c:pt idx="291">
                  <c:v>3.7229999999999999</c:v>
                </c:pt>
                <c:pt idx="292">
                  <c:v>3.8290000000000002</c:v>
                </c:pt>
                <c:pt idx="293">
                  <c:v>3.9359999999999999</c:v>
                </c:pt>
                <c:pt idx="294">
                  <c:v>4.0469999999999997</c:v>
                </c:pt>
                <c:pt idx="295">
                  <c:v>4.1619999999999999</c:v>
                </c:pt>
                <c:pt idx="296">
                  <c:v>4.282</c:v>
                </c:pt>
                <c:pt idx="297">
                  <c:v>4.4050000000000002</c:v>
                </c:pt>
                <c:pt idx="298">
                  <c:v>4.5220000000000002</c:v>
                </c:pt>
                <c:pt idx="299">
                  <c:v>4.6459999999999999</c:v>
                </c:pt>
                <c:pt idx="300">
                  <c:v>4.7859999999999996</c:v>
                </c:pt>
                <c:pt idx="301">
                  <c:v>4.9429999999999996</c:v>
                </c:pt>
                <c:pt idx="302">
                  <c:v>5.093</c:v>
                </c:pt>
                <c:pt idx="303">
                  <c:v>5.2290000000000001</c:v>
                </c:pt>
                <c:pt idx="304">
                  <c:v>5.3639999999999999</c:v>
                </c:pt>
                <c:pt idx="305">
                  <c:v>5.5069999999999997</c:v>
                </c:pt>
                <c:pt idx="306">
                  <c:v>5.6749999999999998</c:v>
                </c:pt>
                <c:pt idx="307">
                  <c:v>5.8550000000000004</c:v>
                </c:pt>
                <c:pt idx="308">
                  <c:v>6.0419999999999998</c:v>
                </c:pt>
                <c:pt idx="309">
                  <c:v>6.2450000000000001</c:v>
                </c:pt>
                <c:pt idx="310">
                  <c:v>6.45</c:v>
                </c:pt>
                <c:pt idx="311">
                  <c:v>6.6609999999999996</c:v>
                </c:pt>
                <c:pt idx="312">
                  <c:v>6.8840000000000003</c:v>
                </c:pt>
                <c:pt idx="313">
                  <c:v>7.117</c:v>
                </c:pt>
                <c:pt idx="314">
                  <c:v>7.3689999999999998</c:v>
                </c:pt>
                <c:pt idx="315">
                  <c:v>7.6449999999999996</c:v>
                </c:pt>
                <c:pt idx="316">
                  <c:v>7.9340000000000002</c:v>
                </c:pt>
                <c:pt idx="317">
                  <c:v>8.2270000000000003</c:v>
                </c:pt>
                <c:pt idx="318">
                  <c:v>8.4990000000000006</c:v>
                </c:pt>
                <c:pt idx="319">
                  <c:v>8.77</c:v>
                </c:pt>
                <c:pt idx="320">
                  <c:v>9.0670000000000002</c:v>
                </c:pt>
                <c:pt idx="321">
                  <c:v>9.3940000000000001</c:v>
                </c:pt>
                <c:pt idx="322">
                  <c:v>9.7140000000000004</c:v>
                </c:pt>
                <c:pt idx="323">
                  <c:v>10.035</c:v>
                </c:pt>
                <c:pt idx="324">
                  <c:v>10.407999999999999</c:v>
                </c:pt>
                <c:pt idx="325">
                  <c:v>10.798999999999999</c:v>
                </c:pt>
                <c:pt idx="326">
                  <c:v>11.192</c:v>
                </c:pt>
                <c:pt idx="327">
                  <c:v>11.635</c:v>
                </c:pt>
                <c:pt idx="328">
                  <c:v>12.102</c:v>
                </c:pt>
                <c:pt idx="329">
                  <c:v>12.555999999999999</c:v>
                </c:pt>
                <c:pt idx="330">
                  <c:v>13.071999999999999</c:v>
                </c:pt>
                <c:pt idx="331">
                  <c:v>13.625999999999999</c:v>
                </c:pt>
                <c:pt idx="332">
                  <c:v>14.154</c:v>
                </c:pt>
                <c:pt idx="333">
                  <c:v>14.74</c:v>
                </c:pt>
                <c:pt idx="334">
                  <c:v>15.327</c:v>
                </c:pt>
                <c:pt idx="335">
                  <c:v>15.914999999999999</c:v>
                </c:pt>
                <c:pt idx="336">
                  <c:v>16.559000000000001</c:v>
                </c:pt>
                <c:pt idx="337">
                  <c:v>17.222000000000001</c:v>
                </c:pt>
                <c:pt idx="338">
                  <c:v>17.88</c:v>
                </c:pt>
                <c:pt idx="339">
                  <c:v>18.545999999999999</c:v>
                </c:pt>
                <c:pt idx="340">
                  <c:v>19.245000000000001</c:v>
                </c:pt>
                <c:pt idx="341">
                  <c:v>19.945</c:v>
                </c:pt>
                <c:pt idx="342">
                  <c:v>20.672000000000001</c:v>
                </c:pt>
                <c:pt idx="343">
                  <c:v>21.431999999999999</c:v>
                </c:pt>
                <c:pt idx="344">
                  <c:v>22.13</c:v>
                </c:pt>
                <c:pt idx="345">
                  <c:v>22.93</c:v>
                </c:pt>
                <c:pt idx="346">
                  <c:v>23.710999999999999</c:v>
                </c:pt>
                <c:pt idx="347">
                  <c:v>24.533000000000001</c:v>
                </c:pt>
                <c:pt idx="348">
                  <c:v>25.387</c:v>
                </c:pt>
                <c:pt idx="349">
                  <c:v>26.248000000000001</c:v>
                </c:pt>
                <c:pt idx="350">
                  <c:v>27.166</c:v>
                </c:pt>
                <c:pt idx="351">
                  <c:v>28.198</c:v>
                </c:pt>
                <c:pt idx="352">
                  <c:v>29.257999999999999</c:v>
                </c:pt>
                <c:pt idx="353">
                  <c:v>30.443999999999999</c:v>
                </c:pt>
                <c:pt idx="354">
                  <c:v>31.701000000000001</c:v>
                </c:pt>
                <c:pt idx="355">
                  <c:v>33.122</c:v>
                </c:pt>
                <c:pt idx="356">
                  <c:v>34.731000000000002</c:v>
                </c:pt>
                <c:pt idx="357">
                  <c:v>36.497</c:v>
                </c:pt>
                <c:pt idx="358">
                  <c:v>38.408999999999999</c:v>
                </c:pt>
                <c:pt idx="359">
                  <c:v>40.463999999999999</c:v>
                </c:pt>
                <c:pt idx="360">
                  <c:v>42.695999999999998</c:v>
                </c:pt>
                <c:pt idx="361">
                  <c:v>45.061999999999998</c:v>
                </c:pt>
                <c:pt idx="362">
                  <c:v>47.484000000000002</c:v>
                </c:pt>
                <c:pt idx="363">
                  <c:v>49.917999999999999</c:v>
                </c:pt>
                <c:pt idx="364">
                  <c:v>52.290999999999997</c:v>
                </c:pt>
                <c:pt idx="365">
                  <c:v>54.579000000000001</c:v>
                </c:pt>
                <c:pt idx="366">
                  <c:v>56.743000000000002</c:v>
                </c:pt>
                <c:pt idx="367">
                  <c:v>58.783000000000001</c:v>
                </c:pt>
                <c:pt idx="368">
                  <c:v>60.654000000000003</c:v>
                </c:pt>
                <c:pt idx="369">
                  <c:v>62.323</c:v>
                </c:pt>
                <c:pt idx="370">
                  <c:v>63.784999999999997</c:v>
                </c:pt>
                <c:pt idx="371">
                  <c:v>65.007000000000005</c:v>
                </c:pt>
                <c:pt idx="372">
                  <c:v>65.954999999999998</c:v>
                </c:pt>
                <c:pt idx="373">
                  <c:v>66.623999999999995</c:v>
                </c:pt>
                <c:pt idx="374">
                  <c:v>66.995000000000005</c:v>
                </c:pt>
                <c:pt idx="375">
                  <c:v>67.102999999999994</c:v>
                </c:pt>
                <c:pt idx="376">
                  <c:v>66.965000000000003</c:v>
                </c:pt>
                <c:pt idx="377">
                  <c:v>66.587000000000003</c:v>
                </c:pt>
                <c:pt idx="378">
                  <c:v>65.992999999999995</c:v>
                </c:pt>
                <c:pt idx="379">
                  <c:v>65.225999999999999</c:v>
                </c:pt>
                <c:pt idx="380">
                  <c:v>64.296999999999997</c:v>
                </c:pt>
                <c:pt idx="381">
                  <c:v>63.241999999999997</c:v>
                </c:pt>
                <c:pt idx="382">
                  <c:v>62.070999999999998</c:v>
                </c:pt>
                <c:pt idx="383">
                  <c:v>60.823</c:v>
                </c:pt>
                <c:pt idx="384">
                  <c:v>59.526000000000003</c:v>
                </c:pt>
                <c:pt idx="385">
                  <c:v>58.192</c:v>
                </c:pt>
                <c:pt idx="386">
                  <c:v>56.872999999999998</c:v>
                </c:pt>
                <c:pt idx="387">
                  <c:v>55.53</c:v>
                </c:pt>
                <c:pt idx="388">
                  <c:v>53.966000000000001</c:v>
                </c:pt>
                <c:pt idx="389">
                  <c:v>52.212000000000003</c:v>
                </c:pt>
                <c:pt idx="390">
                  <c:v>50.463000000000001</c:v>
                </c:pt>
                <c:pt idx="391">
                  <c:v>48.777000000000001</c:v>
                </c:pt>
                <c:pt idx="392">
                  <c:v>47.113</c:v>
                </c:pt>
                <c:pt idx="393">
                  <c:v>45.473999999999997</c:v>
                </c:pt>
                <c:pt idx="394">
                  <c:v>43.912999999999997</c:v>
                </c:pt>
                <c:pt idx="395">
                  <c:v>42.363</c:v>
                </c:pt>
                <c:pt idx="396">
                  <c:v>40.877000000000002</c:v>
                </c:pt>
                <c:pt idx="397">
                  <c:v>39.445999999999998</c:v>
                </c:pt>
                <c:pt idx="398">
                  <c:v>38.058</c:v>
                </c:pt>
                <c:pt idx="399">
                  <c:v>36.728000000000002</c:v>
                </c:pt>
                <c:pt idx="400">
                  <c:v>35.447000000000003</c:v>
                </c:pt>
                <c:pt idx="401">
                  <c:v>34.210999999999999</c:v>
                </c:pt>
                <c:pt idx="402">
                  <c:v>33.018999999999998</c:v>
                </c:pt>
                <c:pt idx="403">
                  <c:v>31.885999999999999</c:v>
                </c:pt>
                <c:pt idx="404">
                  <c:v>30.783000000000001</c:v>
                </c:pt>
                <c:pt idx="405">
                  <c:v>29.736000000000001</c:v>
                </c:pt>
                <c:pt idx="406">
                  <c:v>28.736999999999998</c:v>
                </c:pt>
                <c:pt idx="407">
                  <c:v>27.771999999999998</c:v>
                </c:pt>
                <c:pt idx="408">
                  <c:v>26.86</c:v>
                </c:pt>
                <c:pt idx="409">
                  <c:v>26.001999999999999</c:v>
                </c:pt>
                <c:pt idx="410">
                  <c:v>25.167999999999999</c:v>
                </c:pt>
                <c:pt idx="411">
                  <c:v>24.381</c:v>
                </c:pt>
                <c:pt idx="412">
                  <c:v>23.623000000000001</c:v>
                </c:pt>
                <c:pt idx="413">
                  <c:v>22.887</c:v>
                </c:pt>
                <c:pt idx="414">
                  <c:v>22.178999999999998</c:v>
                </c:pt>
                <c:pt idx="415">
                  <c:v>21.492999999999999</c:v>
                </c:pt>
                <c:pt idx="416">
                  <c:v>20.829000000000001</c:v>
                </c:pt>
                <c:pt idx="417">
                  <c:v>20.206</c:v>
                </c:pt>
                <c:pt idx="418">
                  <c:v>19.594999999999999</c:v>
                </c:pt>
                <c:pt idx="419">
                  <c:v>19.013999999999999</c:v>
                </c:pt>
                <c:pt idx="420">
                  <c:v>18.47</c:v>
                </c:pt>
                <c:pt idx="421">
                  <c:v>17.943999999999999</c:v>
                </c:pt>
                <c:pt idx="422">
                  <c:v>17.449000000000002</c:v>
                </c:pt>
                <c:pt idx="423">
                  <c:v>16.972999999999999</c:v>
                </c:pt>
                <c:pt idx="424">
                  <c:v>16.533000000000001</c:v>
                </c:pt>
                <c:pt idx="425">
                  <c:v>16.116</c:v>
                </c:pt>
                <c:pt idx="426">
                  <c:v>15.72</c:v>
                </c:pt>
                <c:pt idx="427">
                  <c:v>15.345000000000001</c:v>
                </c:pt>
                <c:pt idx="428">
                  <c:v>14.981999999999999</c:v>
                </c:pt>
                <c:pt idx="429">
                  <c:v>14.631</c:v>
                </c:pt>
                <c:pt idx="430">
                  <c:v>14.291</c:v>
                </c:pt>
                <c:pt idx="431">
                  <c:v>13.961</c:v>
                </c:pt>
                <c:pt idx="432">
                  <c:v>13.651999999999999</c:v>
                </c:pt>
                <c:pt idx="433">
                  <c:v>13.332000000000001</c:v>
                </c:pt>
                <c:pt idx="434">
                  <c:v>13.028</c:v>
                </c:pt>
                <c:pt idx="435">
                  <c:v>12.73</c:v>
                </c:pt>
                <c:pt idx="436">
                  <c:v>12.439</c:v>
                </c:pt>
                <c:pt idx="437">
                  <c:v>12.16</c:v>
                </c:pt>
                <c:pt idx="438">
                  <c:v>11.884</c:v>
                </c:pt>
                <c:pt idx="439">
                  <c:v>11.63</c:v>
                </c:pt>
                <c:pt idx="440">
                  <c:v>11.39</c:v>
                </c:pt>
                <c:pt idx="441">
                  <c:v>11.151</c:v>
                </c:pt>
                <c:pt idx="442">
                  <c:v>10.920999999999999</c:v>
                </c:pt>
                <c:pt idx="443">
                  <c:v>10.696999999999999</c:v>
                </c:pt>
                <c:pt idx="444">
                  <c:v>10.493</c:v>
                </c:pt>
                <c:pt idx="445">
                  <c:v>10.294</c:v>
                </c:pt>
                <c:pt idx="446">
                  <c:v>10.087</c:v>
                </c:pt>
                <c:pt idx="447">
                  <c:v>9.89</c:v>
                </c:pt>
                <c:pt idx="448">
                  <c:v>9.7110000000000003</c:v>
                </c:pt>
                <c:pt idx="449">
                  <c:v>9.5370000000000008</c:v>
                </c:pt>
                <c:pt idx="450">
                  <c:v>9.3680000000000003</c:v>
                </c:pt>
                <c:pt idx="451">
                  <c:v>9.1999999999999993</c:v>
                </c:pt>
                <c:pt idx="452">
                  <c:v>9.0380000000000003</c:v>
                </c:pt>
                <c:pt idx="453">
                  <c:v>8.8840000000000003</c:v>
                </c:pt>
                <c:pt idx="454">
                  <c:v>8.7390000000000008</c:v>
                </c:pt>
                <c:pt idx="455">
                  <c:v>8.6039999999999992</c:v>
                </c:pt>
                <c:pt idx="456">
                  <c:v>8.4710000000000001</c:v>
                </c:pt>
                <c:pt idx="457">
                  <c:v>8.3379999999999992</c:v>
                </c:pt>
                <c:pt idx="458">
                  <c:v>8.2100000000000009</c:v>
                </c:pt>
                <c:pt idx="459">
                  <c:v>8.0760000000000005</c:v>
                </c:pt>
                <c:pt idx="460">
                  <c:v>7.9450000000000003</c:v>
                </c:pt>
                <c:pt idx="461">
                  <c:v>7.819</c:v>
                </c:pt>
                <c:pt idx="462">
                  <c:v>7.694</c:v>
                </c:pt>
                <c:pt idx="463">
                  <c:v>7.5709999999999997</c:v>
                </c:pt>
                <c:pt idx="464">
                  <c:v>7.4569999999999999</c:v>
                </c:pt>
                <c:pt idx="465">
                  <c:v>7.3570000000000002</c:v>
                </c:pt>
                <c:pt idx="466">
                  <c:v>7.2640000000000002</c:v>
                </c:pt>
                <c:pt idx="467">
                  <c:v>7.173</c:v>
                </c:pt>
                <c:pt idx="468">
                  <c:v>7.0960000000000001</c:v>
                </c:pt>
                <c:pt idx="469">
                  <c:v>7.0250000000000004</c:v>
                </c:pt>
                <c:pt idx="470">
                  <c:v>6.9530000000000003</c:v>
                </c:pt>
                <c:pt idx="471">
                  <c:v>6.8869999999999996</c:v>
                </c:pt>
                <c:pt idx="472">
                  <c:v>6.8230000000000004</c:v>
                </c:pt>
                <c:pt idx="473">
                  <c:v>6.7629999999999999</c:v>
                </c:pt>
                <c:pt idx="474">
                  <c:v>6.7030000000000003</c:v>
                </c:pt>
                <c:pt idx="475">
                  <c:v>6.6390000000000002</c:v>
                </c:pt>
                <c:pt idx="476">
                  <c:v>6.5750000000000002</c:v>
                </c:pt>
                <c:pt idx="477">
                  <c:v>6.5129999999999999</c:v>
                </c:pt>
                <c:pt idx="478">
                  <c:v>6.4589999999999996</c:v>
                </c:pt>
                <c:pt idx="479">
                  <c:v>6.3920000000000003</c:v>
                </c:pt>
                <c:pt idx="480">
                  <c:v>6.3250000000000002</c:v>
                </c:pt>
                <c:pt idx="481">
                  <c:v>6.2610000000000001</c:v>
                </c:pt>
                <c:pt idx="482">
                  <c:v>6.2009999999999996</c:v>
                </c:pt>
                <c:pt idx="483">
                  <c:v>6.1550000000000002</c:v>
                </c:pt>
                <c:pt idx="484">
                  <c:v>6.109</c:v>
                </c:pt>
                <c:pt idx="485">
                  <c:v>6.0609999999999999</c:v>
                </c:pt>
                <c:pt idx="486">
                  <c:v>6.0270000000000001</c:v>
                </c:pt>
                <c:pt idx="487">
                  <c:v>6.0060000000000002</c:v>
                </c:pt>
                <c:pt idx="488">
                  <c:v>5.992</c:v>
                </c:pt>
                <c:pt idx="489">
                  <c:v>5.9729999999999999</c:v>
                </c:pt>
                <c:pt idx="490">
                  <c:v>5.9420000000000002</c:v>
                </c:pt>
                <c:pt idx="491">
                  <c:v>5.9119999999999999</c:v>
                </c:pt>
                <c:pt idx="492">
                  <c:v>5.8810000000000002</c:v>
                </c:pt>
                <c:pt idx="493">
                  <c:v>5.8529999999999998</c:v>
                </c:pt>
                <c:pt idx="494">
                  <c:v>5.8140000000000001</c:v>
                </c:pt>
                <c:pt idx="495">
                  <c:v>5.7679999999999998</c:v>
                </c:pt>
                <c:pt idx="496">
                  <c:v>5.7089999999999996</c:v>
                </c:pt>
                <c:pt idx="497">
                  <c:v>5.6470000000000002</c:v>
                </c:pt>
                <c:pt idx="498">
                  <c:v>5.5810000000000004</c:v>
                </c:pt>
                <c:pt idx="499">
                  <c:v>5.5179999999999998</c:v>
                </c:pt>
                <c:pt idx="500">
                  <c:v>5.4489999999999998</c:v>
                </c:pt>
                <c:pt idx="501">
                  <c:v>5.3739999999999997</c:v>
                </c:pt>
                <c:pt idx="502">
                  <c:v>5.2930000000000001</c:v>
                </c:pt>
                <c:pt idx="503">
                  <c:v>5.2140000000000004</c:v>
                </c:pt>
                <c:pt idx="504">
                  <c:v>5.1379999999999999</c:v>
                </c:pt>
                <c:pt idx="505">
                  <c:v>5.0629999999999997</c:v>
                </c:pt>
                <c:pt idx="506">
                  <c:v>4.9939999999999998</c:v>
                </c:pt>
                <c:pt idx="507">
                  <c:v>4.9349999999999996</c:v>
                </c:pt>
                <c:pt idx="508">
                  <c:v>4.8920000000000003</c:v>
                </c:pt>
                <c:pt idx="509">
                  <c:v>4.8550000000000004</c:v>
                </c:pt>
                <c:pt idx="510">
                  <c:v>4.8129999999999997</c:v>
                </c:pt>
                <c:pt idx="511">
                  <c:v>4.7869999999999999</c:v>
                </c:pt>
                <c:pt idx="512">
                  <c:v>4.7759999999999998</c:v>
                </c:pt>
                <c:pt idx="513">
                  <c:v>4.7629999999999999</c:v>
                </c:pt>
                <c:pt idx="514">
                  <c:v>4.74</c:v>
                </c:pt>
                <c:pt idx="515">
                  <c:v>4.7</c:v>
                </c:pt>
                <c:pt idx="516">
                  <c:v>4.6550000000000002</c:v>
                </c:pt>
                <c:pt idx="517">
                  <c:v>4.6130000000000004</c:v>
                </c:pt>
                <c:pt idx="518">
                  <c:v>4.5679999999999996</c:v>
                </c:pt>
                <c:pt idx="519">
                  <c:v>4.5190000000000001</c:v>
                </c:pt>
                <c:pt idx="520">
                  <c:v>4.4660000000000002</c:v>
                </c:pt>
                <c:pt idx="521">
                  <c:v>4.42</c:v>
                </c:pt>
                <c:pt idx="522">
                  <c:v>4.3730000000000002</c:v>
                </c:pt>
                <c:pt idx="523">
                  <c:v>4.3090000000000002</c:v>
                </c:pt>
                <c:pt idx="524">
                  <c:v>4.2270000000000003</c:v>
                </c:pt>
                <c:pt idx="525">
                  <c:v>4.1399999999999997</c:v>
                </c:pt>
                <c:pt idx="526">
                  <c:v>4.0679999999999996</c:v>
                </c:pt>
                <c:pt idx="527">
                  <c:v>4</c:v>
                </c:pt>
                <c:pt idx="528">
                  <c:v>3.9279999999999999</c:v>
                </c:pt>
                <c:pt idx="529">
                  <c:v>3.8559999999999999</c:v>
                </c:pt>
                <c:pt idx="530">
                  <c:v>3.7949999999999999</c:v>
                </c:pt>
                <c:pt idx="531">
                  <c:v>3.7429999999999999</c:v>
                </c:pt>
                <c:pt idx="532">
                  <c:v>3.6890000000000001</c:v>
                </c:pt>
                <c:pt idx="533">
                  <c:v>3.6379999999999999</c:v>
                </c:pt>
                <c:pt idx="534">
                  <c:v>3.5910000000000002</c:v>
                </c:pt>
                <c:pt idx="535">
                  <c:v>3.5459999999999998</c:v>
                </c:pt>
                <c:pt idx="536">
                  <c:v>3.5009999999999999</c:v>
                </c:pt>
                <c:pt idx="537">
                  <c:v>3.4510000000000001</c:v>
                </c:pt>
                <c:pt idx="538">
                  <c:v>3.39</c:v>
                </c:pt>
                <c:pt idx="539">
                  <c:v>3.3239999999999998</c:v>
                </c:pt>
                <c:pt idx="540">
                  <c:v>3.2709999999999999</c:v>
                </c:pt>
                <c:pt idx="541">
                  <c:v>3.2370000000000001</c:v>
                </c:pt>
                <c:pt idx="542">
                  <c:v>3.2160000000000002</c:v>
                </c:pt>
                <c:pt idx="543">
                  <c:v>3.1930000000000001</c:v>
                </c:pt>
                <c:pt idx="544">
                  <c:v>3.1629999999999998</c:v>
                </c:pt>
                <c:pt idx="545">
                  <c:v>3.1269999999999998</c:v>
                </c:pt>
                <c:pt idx="546">
                  <c:v>3.0870000000000002</c:v>
                </c:pt>
                <c:pt idx="547">
                  <c:v>3.0409999999999999</c:v>
                </c:pt>
                <c:pt idx="548">
                  <c:v>2.99</c:v>
                </c:pt>
                <c:pt idx="549">
                  <c:v>2.9460000000000002</c:v>
                </c:pt>
                <c:pt idx="550">
                  <c:v>2.89</c:v>
                </c:pt>
                <c:pt idx="551">
                  <c:v>2.8130000000000002</c:v>
                </c:pt>
                <c:pt idx="552">
                  <c:v>2.73</c:v>
                </c:pt>
                <c:pt idx="553">
                  <c:v>2.66</c:v>
                </c:pt>
                <c:pt idx="554">
                  <c:v>2.6</c:v>
                </c:pt>
                <c:pt idx="555">
                  <c:v>2.5499999999999998</c:v>
                </c:pt>
                <c:pt idx="556">
                  <c:v>2.5169999999999999</c:v>
                </c:pt>
                <c:pt idx="557">
                  <c:v>2.4940000000000002</c:v>
                </c:pt>
                <c:pt idx="558">
                  <c:v>2.4860000000000002</c:v>
                </c:pt>
                <c:pt idx="559">
                  <c:v>2.4830000000000001</c:v>
                </c:pt>
                <c:pt idx="560">
                  <c:v>2.4740000000000002</c:v>
                </c:pt>
                <c:pt idx="561">
                  <c:v>2.4649999999999999</c:v>
                </c:pt>
                <c:pt idx="562">
                  <c:v>2.4460000000000002</c:v>
                </c:pt>
                <c:pt idx="563">
                  <c:v>2.4119999999999999</c:v>
                </c:pt>
                <c:pt idx="564">
                  <c:v>2.38</c:v>
                </c:pt>
                <c:pt idx="565">
                  <c:v>2.355</c:v>
                </c:pt>
                <c:pt idx="566">
                  <c:v>2.3290000000000002</c:v>
                </c:pt>
                <c:pt idx="567">
                  <c:v>2.3090000000000002</c:v>
                </c:pt>
                <c:pt idx="568">
                  <c:v>2.2810000000000001</c:v>
                </c:pt>
                <c:pt idx="569">
                  <c:v>2.2429999999999999</c:v>
                </c:pt>
                <c:pt idx="570">
                  <c:v>2.2160000000000002</c:v>
                </c:pt>
                <c:pt idx="571">
                  <c:v>2.1890000000000001</c:v>
                </c:pt>
                <c:pt idx="572">
                  <c:v>2.177</c:v>
                </c:pt>
                <c:pt idx="573">
                  <c:v>2.169</c:v>
                </c:pt>
                <c:pt idx="574">
                  <c:v>2.1509999999999998</c:v>
                </c:pt>
                <c:pt idx="575">
                  <c:v>2.1269999999999998</c:v>
                </c:pt>
                <c:pt idx="576">
                  <c:v>2.0910000000000002</c:v>
                </c:pt>
                <c:pt idx="577">
                  <c:v>2.0680000000000001</c:v>
                </c:pt>
                <c:pt idx="578">
                  <c:v>2.0430000000000001</c:v>
                </c:pt>
                <c:pt idx="579">
                  <c:v>2.0190000000000001</c:v>
                </c:pt>
                <c:pt idx="580">
                  <c:v>1.9950000000000001</c:v>
                </c:pt>
                <c:pt idx="581">
                  <c:v>1.978</c:v>
                </c:pt>
                <c:pt idx="582">
                  <c:v>1.964</c:v>
                </c:pt>
                <c:pt idx="583">
                  <c:v>1.9570000000000001</c:v>
                </c:pt>
                <c:pt idx="584">
                  <c:v>1.9319999999999999</c:v>
                </c:pt>
                <c:pt idx="585">
                  <c:v>1.919</c:v>
                </c:pt>
                <c:pt idx="586">
                  <c:v>1.923</c:v>
                </c:pt>
                <c:pt idx="587">
                  <c:v>1.92</c:v>
                </c:pt>
                <c:pt idx="588">
                  <c:v>1.9159999999999999</c:v>
                </c:pt>
                <c:pt idx="589">
                  <c:v>1.907</c:v>
                </c:pt>
                <c:pt idx="590">
                  <c:v>1.8819999999999999</c:v>
                </c:pt>
                <c:pt idx="591">
                  <c:v>1.8560000000000001</c:v>
                </c:pt>
                <c:pt idx="592">
                  <c:v>1.823</c:v>
                </c:pt>
                <c:pt idx="593">
                  <c:v>1.7909999999999999</c:v>
                </c:pt>
                <c:pt idx="594">
                  <c:v>1.758</c:v>
                </c:pt>
                <c:pt idx="595">
                  <c:v>1.724</c:v>
                </c:pt>
                <c:pt idx="596">
                  <c:v>1.6950000000000001</c:v>
                </c:pt>
                <c:pt idx="597">
                  <c:v>1.66</c:v>
                </c:pt>
                <c:pt idx="598">
                  <c:v>1.63</c:v>
                </c:pt>
                <c:pt idx="599">
                  <c:v>1.603</c:v>
                </c:pt>
                <c:pt idx="600">
                  <c:v>1.581</c:v>
                </c:pt>
                <c:pt idx="601">
                  <c:v>1.5609999999999999</c:v>
                </c:pt>
                <c:pt idx="602">
                  <c:v>1.5369999999999999</c:v>
                </c:pt>
                <c:pt idx="603">
                  <c:v>1.51</c:v>
                </c:pt>
                <c:pt idx="604">
                  <c:v>1.49</c:v>
                </c:pt>
                <c:pt idx="605">
                  <c:v>1.478</c:v>
                </c:pt>
                <c:pt idx="606">
                  <c:v>1.48</c:v>
                </c:pt>
                <c:pt idx="607">
                  <c:v>1.4990000000000001</c:v>
                </c:pt>
                <c:pt idx="608">
                  <c:v>1.5249999999999999</c:v>
                </c:pt>
                <c:pt idx="609">
                  <c:v>1.542</c:v>
                </c:pt>
                <c:pt idx="610">
                  <c:v>1.5580000000000001</c:v>
                </c:pt>
                <c:pt idx="611">
                  <c:v>1.5740000000000001</c:v>
                </c:pt>
                <c:pt idx="612">
                  <c:v>1.589</c:v>
                </c:pt>
                <c:pt idx="613">
                  <c:v>1.597</c:v>
                </c:pt>
                <c:pt idx="614">
                  <c:v>1.603</c:v>
                </c:pt>
                <c:pt idx="615">
                  <c:v>1.605</c:v>
                </c:pt>
                <c:pt idx="616">
                  <c:v>1.603</c:v>
                </c:pt>
                <c:pt idx="617">
                  <c:v>1.599</c:v>
                </c:pt>
                <c:pt idx="618">
                  <c:v>1.595</c:v>
                </c:pt>
                <c:pt idx="619">
                  <c:v>1.589</c:v>
                </c:pt>
                <c:pt idx="620">
                  <c:v>1.595</c:v>
                </c:pt>
                <c:pt idx="621">
                  <c:v>1.5960000000000001</c:v>
                </c:pt>
                <c:pt idx="622">
                  <c:v>1.6</c:v>
                </c:pt>
                <c:pt idx="623">
                  <c:v>1.6040000000000001</c:v>
                </c:pt>
                <c:pt idx="624">
                  <c:v>1.599</c:v>
                </c:pt>
                <c:pt idx="625">
                  <c:v>1.5880000000000001</c:v>
                </c:pt>
                <c:pt idx="626">
                  <c:v>1.5820000000000001</c:v>
                </c:pt>
                <c:pt idx="627">
                  <c:v>1.579</c:v>
                </c:pt>
                <c:pt idx="628">
                  <c:v>1.581</c:v>
                </c:pt>
                <c:pt idx="629">
                  <c:v>1.5840000000000001</c:v>
                </c:pt>
                <c:pt idx="630">
                  <c:v>1.579</c:v>
                </c:pt>
                <c:pt idx="631">
                  <c:v>1.58</c:v>
                </c:pt>
                <c:pt idx="632">
                  <c:v>1.577</c:v>
                </c:pt>
                <c:pt idx="633">
                  <c:v>1.577</c:v>
                </c:pt>
                <c:pt idx="634">
                  <c:v>1.581</c:v>
                </c:pt>
                <c:pt idx="635">
                  <c:v>1.585</c:v>
                </c:pt>
                <c:pt idx="636">
                  <c:v>1.589</c:v>
                </c:pt>
                <c:pt idx="637">
                  <c:v>1.5940000000000001</c:v>
                </c:pt>
                <c:pt idx="638">
                  <c:v>1.601</c:v>
                </c:pt>
                <c:pt idx="639">
                  <c:v>1.6060000000000001</c:v>
                </c:pt>
                <c:pt idx="640">
                  <c:v>1.6160000000000001</c:v>
                </c:pt>
                <c:pt idx="641">
                  <c:v>1.619</c:v>
                </c:pt>
                <c:pt idx="642">
                  <c:v>1.63</c:v>
                </c:pt>
                <c:pt idx="643">
                  <c:v>1.6459999999999999</c:v>
                </c:pt>
                <c:pt idx="644">
                  <c:v>1.6559999999999999</c:v>
                </c:pt>
                <c:pt idx="645">
                  <c:v>1.667</c:v>
                </c:pt>
                <c:pt idx="646">
                  <c:v>1.681</c:v>
                </c:pt>
                <c:pt idx="647">
                  <c:v>1.6919999999999999</c:v>
                </c:pt>
                <c:pt idx="648">
                  <c:v>1.7030000000000001</c:v>
                </c:pt>
                <c:pt idx="649">
                  <c:v>1.7210000000000001</c:v>
                </c:pt>
                <c:pt idx="650">
                  <c:v>1.7390000000000001</c:v>
                </c:pt>
                <c:pt idx="651">
                  <c:v>1.7609999999999999</c:v>
                </c:pt>
                <c:pt idx="652">
                  <c:v>1.786</c:v>
                </c:pt>
                <c:pt idx="653">
                  <c:v>1.8129999999999999</c:v>
                </c:pt>
                <c:pt idx="654">
                  <c:v>1.8360000000000001</c:v>
                </c:pt>
                <c:pt idx="655">
                  <c:v>1.847</c:v>
                </c:pt>
                <c:pt idx="656">
                  <c:v>1.8480000000000001</c:v>
                </c:pt>
                <c:pt idx="657">
                  <c:v>1.8420000000000001</c:v>
                </c:pt>
                <c:pt idx="658">
                  <c:v>1.831</c:v>
                </c:pt>
                <c:pt idx="659">
                  <c:v>1.8149999999999999</c:v>
                </c:pt>
                <c:pt idx="660">
                  <c:v>1.802</c:v>
                </c:pt>
                <c:pt idx="661">
                  <c:v>1.7949999999999999</c:v>
                </c:pt>
                <c:pt idx="662">
                  <c:v>1.7849999999999999</c:v>
                </c:pt>
                <c:pt idx="663">
                  <c:v>1.774</c:v>
                </c:pt>
                <c:pt idx="664">
                  <c:v>1.76</c:v>
                </c:pt>
                <c:pt idx="665">
                  <c:v>1.76</c:v>
                </c:pt>
                <c:pt idx="666">
                  <c:v>1.7749999999999999</c:v>
                </c:pt>
                <c:pt idx="667">
                  <c:v>1.792</c:v>
                </c:pt>
                <c:pt idx="668">
                  <c:v>1.8</c:v>
                </c:pt>
                <c:pt idx="669">
                  <c:v>1.798</c:v>
                </c:pt>
                <c:pt idx="670">
                  <c:v>1.8049999999999999</c:v>
                </c:pt>
                <c:pt idx="671">
                  <c:v>1.804</c:v>
                </c:pt>
                <c:pt idx="672">
                  <c:v>1.7969999999999999</c:v>
                </c:pt>
                <c:pt idx="673">
                  <c:v>1.788</c:v>
                </c:pt>
                <c:pt idx="674">
                  <c:v>1.7729999999999999</c:v>
                </c:pt>
                <c:pt idx="675">
                  <c:v>1.77</c:v>
                </c:pt>
                <c:pt idx="676">
                  <c:v>1.7609999999999999</c:v>
                </c:pt>
                <c:pt idx="677">
                  <c:v>1.754</c:v>
                </c:pt>
                <c:pt idx="678">
                  <c:v>1.758</c:v>
                </c:pt>
                <c:pt idx="679">
                  <c:v>1.7589999999999999</c:v>
                </c:pt>
                <c:pt idx="680">
                  <c:v>1.766</c:v>
                </c:pt>
                <c:pt idx="681">
                  <c:v>1.764</c:v>
                </c:pt>
                <c:pt idx="682">
                  <c:v>1.7569999999999999</c:v>
                </c:pt>
                <c:pt idx="683">
                  <c:v>1.746</c:v>
                </c:pt>
                <c:pt idx="684">
                  <c:v>1.73</c:v>
                </c:pt>
                <c:pt idx="685">
                  <c:v>1.7130000000000001</c:v>
                </c:pt>
                <c:pt idx="686">
                  <c:v>1.6919999999999999</c:v>
                </c:pt>
                <c:pt idx="687">
                  <c:v>1.6619999999999999</c:v>
                </c:pt>
                <c:pt idx="688">
                  <c:v>1.6259999999999999</c:v>
                </c:pt>
                <c:pt idx="689">
                  <c:v>1.5940000000000001</c:v>
                </c:pt>
                <c:pt idx="690">
                  <c:v>1.5660000000000001</c:v>
                </c:pt>
                <c:pt idx="691">
                  <c:v>1.544</c:v>
                </c:pt>
                <c:pt idx="692">
                  <c:v>1.5209999999999999</c:v>
                </c:pt>
                <c:pt idx="693">
                  <c:v>1.5049999999999999</c:v>
                </c:pt>
                <c:pt idx="694">
                  <c:v>1.492</c:v>
                </c:pt>
                <c:pt idx="695">
                  <c:v>1.4790000000000001</c:v>
                </c:pt>
                <c:pt idx="696">
                  <c:v>1.464</c:v>
                </c:pt>
                <c:pt idx="697">
                  <c:v>1.4430000000000001</c:v>
                </c:pt>
                <c:pt idx="698">
                  <c:v>1.4350000000000001</c:v>
                </c:pt>
                <c:pt idx="699">
                  <c:v>1.4339999999999999</c:v>
                </c:pt>
                <c:pt idx="700">
                  <c:v>1.4359999999999999</c:v>
                </c:pt>
                <c:pt idx="701">
                  <c:v>1.4330000000000001</c:v>
                </c:pt>
                <c:pt idx="702">
                  <c:v>1.419</c:v>
                </c:pt>
                <c:pt idx="703">
                  <c:v>1.413</c:v>
                </c:pt>
                <c:pt idx="704">
                  <c:v>1.3979999999999999</c:v>
                </c:pt>
                <c:pt idx="705">
                  <c:v>1.377</c:v>
                </c:pt>
                <c:pt idx="706">
                  <c:v>1.3560000000000001</c:v>
                </c:pt>
                <c:pt idx="707">
                  <c:v>1.331</c:v>
                </c:pt>
                <c:pt idx="708">
                  <c:v>1.3009999999999999</c:v>
                </c:pt>
                <c:pt idx="709">
                  <c:v>1.2709999999999999</c:v>
                </c:pt>
                <c:pt idx="710">
                  <c:v>1.2390000000000001</c:v>
                </c:pt>
                <c:pt idx="711">
                  <c:v>1.2150000000000001</c:v>
                </c:pt>
                <c:pt idx="712">
                  <c:v>1.1779999999999999</c:v>
                </c:pt>
                <c:pt idx="713">
                  <c:v>1.137</c:v>
                </c:pt>
                <c:pt idx="714">
                  <c:v>1.1080000000000001</c:v>
                </c:pt>
                <c:pt idx="715">
                  <c:v>1.089</c:v>
                </c:pt>
                <c:pt idx="716">
                  <c:v>1.0740000000000001</c:v>
                </c:pt>
                <c:pt idx="717">
                  <c:v>1.054</c:v>
                </c:pt>
                <c:pt idx="718">
                  <c:v>1.0449999999999999</c:v>
                </c:pt>
                <c:pt idx="719">
                  <c:v>1.0629999999999999</c:v>
                </c:pt>
              </c:numCache>
            </c:numRef>
          </c:yVal>
          <c:smooth val="1"/>
          <c:extLst>
            <c:ext xmlns:c16="http://schemas.microsoft.com/office/drawing/2014/chart" uri="{C3380CC4-5D6E-409C-BE32-E72D297353CC}">
              <c16:uniqueId val="{00000000-4EA3-4A89-8EB8-221DBE1B2E01}"/>
            </c:ext>
          </c:extLst>
        </c:ser>
        <c:ser>
          <c:idx val="1"/>
          <c:order val="1"/>
          <c:tx>
            <c:v>5500</c:v>
          </c:tx>
          <c:spPr>
            <a:ln w="19050" cap="rnd">
              <a:solidFill>
                <a:schemeClr val="accent2"/>
              </a:solidFill>
              <a:round/>
            </a:ln>
            <a:effectLst/>
          </c:spPr>
          <c:marker>
            <c:symbol val="none"/>
          </c:marker>
          <c:xVal>
            <c:numRef>
              <c:f>comparison!$AE$2:$AE$721</c:f>
              <c:numCache>
                <c:formatCode>General</c:formatCode>
                <c:ptCount val="720"/>
                <c:pt idx="0">
                  <c:v>39.270000000000003</c:v>
                </c:pt>
                <c:pt idx="1">
                  <c:v>39.31</c:v>
                </c:pt>
                <c:pt idx="2">
                  <c:v>39.43</c:v>
                </c:pt>
                <c:pt idx="3">
                  <c:v>39.630000000000003</c:v>
                </c:pt>
                <c:pt idx="4">
                  <c:v>39.9</c:v>
                </c:pt>
                <c:pt idx="5">
                  <c:v>40.26</c:v>
                </c:pt>
                <c:pt idx="6">
                  <c:v>40.69</c:v>
                </c:pt>
                <c:pt idx="7">
                  <c:v>41.2</c:v>
                </c:pt>
                <c:pt idx="8">
                  <c:v>41.79</c:v>
                </c:pt>
                <c:pt idx="9">
                  <c:v>42.45</c:v>
                </c:pt>
                <c:pt idx="10">
                  <c:v>43.2</c:v>
                </c:pt>
                <c:pt idx="11">
                  <c:v>44.02</c:v>
                </c:pt>
                <c:pt idx="12">
                  <c:v>44.91</c:v>
                </c:pt>
                <c:pt idx="13">
                  <c:v>45.89</c:v>
                </c:pt>
                <c:pt idx="14">
                  <c:v>46.93</c:v>
                </c:pt>
                <c:pt idx="15">
                  <c:v>48.06</c:v>
                </c:pt>
                <c:pt idx="16">
                  <c:v>49.26</c:v>
                </c:pt>
                <c:pt idx="17">
                  <c:v>50.53</c:v>
                </c:pt>
                <c:pt idx="18">
                  <c:v>51.87</c:v>
                </c:pt>
                <c:pt idx="19">
                  <c:v>53.29</c:v>
                </c:pt>
                <c:pt idx="20">
                  <c:v>54.78</c:v>
                </c:pt>
                <c:pt idx="21">
                  <c:v>56.34</c:v>
                </c:pt>
                <c:pt idx="22">
                  <c:v>57.97</c:v>
                </c:pt>
                <c:pt idx="23">
                  <c:v>59.67</c:v>
                </c:pt>
                <c:pt idx="24">
                  <c:v>61.44</c:v>
                </c:pt>
                <c:pt idx="25">
                  <c:v>63.28</c:v>
                </c:pt>
                <c:pt idx="26">
                  <c:v>65.180000000000007</c:v>
                </c:pt>
                <c:pt idx="27">
                  <c:v>67.150000000000006</c:v>
                </c:pt>
                <c:pt idx="28">
                  <c:v>69.19</c:v>
                </c:pt>
                <c:pt idx="29">
                  <c:v>71.290000000000006</c:v>
                </c:pt>
                <c:pt idx="30">
                  <c:v>73.45</c:v>
                </c:pt>
                <c:pt idx="31">
                  <c:v>75.67</c:v>
                </c:pt>
                <c:pt idx="32">
                  <c:v>77.959999999999994</c:v>
                </c:pt>
                <c:pt idx="33">
                  <c:v>80.31</c:v>
                </c:pt>
                <c:pt idx="34">
                  <c:v>82.71</c:v>
                </c:pt>
                <c:pt idx="35">
                  <c:v>85.17</c:v>
                </c:pt>
                <c:pt idx="36">
                  <c:v>87.69</c:v>
                </c:pt>
                <c:pt idx="37">
                  <c:v>90.26</c:v>
                </c:pt>
                <c:pt idx="38">
                  <c:v>92.89</c:v>
                </c:pt>
                <c:pt idx="39">
                  <c:v>95.57</c:v>
                </c:pt>
                <c:pt idx="40">
                  <c:v>98.3</c:v>
                </c:pt>
                <c:pt idx="41">
                  <c:v>101.09</c:v>
                </c:pt>
                <c:pt idx="42">
                  <c:v>103.92</c:v>
                </c:pt>
                <c:pt idx="43">
                  <c:v>106.8</c:v>
                </c:pt>
                <c:pt idx="44">
                  <c:v>109.72</c:v>
                </c:pt>
                <c:pt idx="45">
                  <c:v>112.69</c:v>
                </c:pt>
                <c:pt idx="46">
                  <c:v>115.7</c:v>
                </c:pt>
                <c:pt idx="47">
                  <c:v>118.76</c:v>
                </c:pt>
                <c:pt idx="48">
                  <c:v>121.85</c:v>
                </c:pt>
                <c:pt idx="49">
                  <c:v>124.99</c:v>
                </c:pt>
                <c:pt idx="50">
                  <c:v>128.16</c:v>
                </c:pt>
                <c:pt idx="51">
                  <c:v>131.37</c:v>
                </c:pt>
                <c:pt idx="52">
                  <c:v>134.61000000000001</c:v>
                </c:pt>
                <c:pt idx="53">
                  <c:v>137.88999999999999</c:v>
                </c:pt>
                <c:pt idx="54">
                  <c:v>141.19</c:v>
                </c:pt>
                <c:pt idx="55">
                  <c:v>144.53</c:v>
                </c:pt>
                <c:pt idx="56">
                  <c:v>147.9</c:v>
                </c:pt>
                <c:pt idx="57">
                  <c:v>151.30000000000001</c:v>
                </c:pt>
                <c:pt idx="58">
                  <c:v>154.72</c:v>
                </c:pt>
                <c:pt idx="59">
                  <c:v>158.16</c:v>
                </c:pt>
                <c:pt idx="60">
                  <c:v>161.63</c:v>
                </c:pt>
                <c:pt idx="61">
                  <c:v>165.12</c:v>
                </c:pt>
                <c:pt idx="62">
                  <c:v>168.63</c:v>
                </c:pt>
                <c:pt idx="63">
                  <c:v>172.16</c:v>
                </c:pt>
                <c:pt idx="64">
                  <c:v>175.7</c:v>
                </c:pt>
                <c:pt idx="65">
                  <c:v>179.26</c:v>
                </c:pt>
                <c:pt idx="66">
                  <c:v>182.83</c:v>
                </c:pt>
                <c:pt idx="67">
                  <c:v>186.42</c:v>
                </c:pt>
                <c:pt idx="68">
                  <c:v>190.02</c:v>
                </c:pt>
                <c:pt idx="69">
                  <c:v>193.62</c:v>
                </c:pt>
                <c:pt idx="70">
                  <c:v>197.24</c:v>
                </c:pt>
                <c:pt idx="71">
                  <c:v>200.86</c:v>
                </c:pt>
                <c:pt idx="72">
                  <c:v>204.49</c:v>
                </c:pt>
                <c:pt idx="73">
                  <c:v>208.12</c:v>
                </c:pt>
                <c:pt idx="74">
                  <c:v>211.75</c:v>
                </c:pt>
                <c:pt idx="75">
                  <c:v>215.38</c:v>
                </c:pt>
                <c:pt idx="76">
                  <c:v>219.02</c:v>
                </c:pt>
                <c:pt idx="77">
                  <c:v>222.65</c:v>
                </c:pt>
                <c:pt idx="78">
                  <c:v>226.27</c:v>
                </c:pt>
                <c:pt idx="79">
                  <c:v>229.9</c:v>
                </c:pt>
                <c:pt idx="80">
                  <c:v>233.51</c:v>
                </c:pt>
                <c:pt idx="81">
                  <c:v>237.12</c:v>
                </c:pt>
                <c:pt idx="82">
                  <c:v>240.73</c:v>
                </c:pt>
                <c:pt idx="83">
                  <c:v>244.32</c:v>
                </c:pt>
                <c:pt idx="84">
                  <c:v>247.9</c:v>
                </c:pt>
                <c:pt idx="85">
                  <c:v>251.47</c:v>
                </c:pt>
                <c:pt idx="86">
                  <c:v>255.03</c:v>
                </c:pt>
                <c:pt idx="87">
                  <c:v>258.57</c:v>
                </c:pt>
                <c:pt idx="88">
                  <c:v>262.08999999999997</c:v>
                </c:pt>
                <c:pt idx="89">
                  <c:v>265.60000000000002</c:v>
                </c:pt>
                <c:pt idx="90">
                  <c:v>269.08999999999997</c:v>
                </c:pt>
                <c:pt idx="91">
                  <c:v>272.57</c:v>
                </c:pt>
                <c:pt idx="92">
                  <c:v>276.02</c:v>
                </c:pt>
                <c:pt idx="93">
                  <c:v>279.45</c:v>
                </c:pt>
                <c:pt idx="94">
                  <c:v>282.86</c:v>
                </c:pt>
                <c:pt idx="95">
                  <c:v>286.24</c:v>
                </c:pt>
                <c:pt idx="96">
                  <c:v>289.61</c:v>
                </c:pt>
                <c:pt idx="97">
                  <c:v>292.95</c:v>
                </c:pt>
                <c:pt idx="98">
                  <c:v>296.26</c:v>
                </c:pt>
                <c:pt idx="99">
                  <c:v>299.54000000000002</c:v>
                </c:pt>
                <c:pt idx="100">
                  <c:v>302.8</c:v>
                </c:pt>
                <c:pt idx="101">
                  <c:v>306.02999999999997</c:v>
                </c:pt>
                <c:pt idx="102">
                  <c:v>309.23</c:v>
                </c:pt>
                <c:pt idx="103">
                  <c:v>312.39999999999998</c:v>
                </c:pt>
                <c:pt idx="104">
                  <c:v>315.54000000000002</c:v>
                </c:pt>
                <c:pt idx="105">
                  <c:v>318.64999999999998</c:v>
                </c:pt>
                <c:pt idx="106">
                  <c:v>321.73</c:v>
                </c:pt>
                <c:pt idx="107">
                  <c:v>324.77</c:v>
                </c:pt>
                <c:pt idx="108">
                  <c:v>327.79</c:v>
                </c:pt>
                <c:pt idx="109">
                  <c:v>330.76</c:v>
                </c:pt>
                <c:pt idx="110">
                  <c:v>333.71</c:v>
                </c:pt>
                <c:pt idx="111">
                  <c:v>336.61</c:v>
                </c:pt>
                <c:pt idx="112">
                  <c:v>339.49</c:v>
                </c:pt>
                <c:pt idx="113">
                  <c:v>342.32</c:v>
                </c:pt>
                <c:pt idx="114">
                  <c:v>345.12</c:v>
                </c:pt>
                <c:pt idx="115">
                  <c:v>347.89</c:v>
                </c:pt>
                <c:pt idx="116">
                  <c:v>350.61</c:v>
                </c:pt>
                <c:pt idx="117">
                  <c:v>353.3</c:v>
                </c:pt>
                <c:pt idx="118">
                  <c:v>355.95</c:v>
                </c:pt>
                <c:pt idx="119">
                  <c:v>358.56</c:v>
                </c:pt>
                <c:pt idx="120">
                  <c:v>361.13</c:v>
                </c:pt>
                <c:pt idx="121">
                  <c:v>363.66</c:v>
                </c:pt>
                <c:pt idx="122">
                  <c:v>366.16</c:v>
                </c:pt>
                <c:pt idx="123">
                  <c:v>368.61</c:v>
                </c:pt>
                <c:pt idx="124">
                  <c:v>371.02</c:v>
                </c:pt>
                <c:pt idx="125">
                  <c:v>373.39</c:v>
                </c:pt>
                <c:pt idx="126">
                  <c:v>375.72</c:v>
                </c:pt>
                <c:pt idx="127">
                  <c:v>378.01</c:v>
                </c:pt>
                <c:pt idx="128">
                  <c:v>380.26</c:v>
                </c:pt>
                <c:pt idx="129">
                  <c:v>382.47</c:v>
                </c:pt>
                <c:pt idx="130">
                  <c:v>384.63</c:v>
                </c:pt>
                <c:pt idx="131">
                  <c:v>386.76</c:v>
                </c:pt>
                <c:pt idx="132">
                  <c:v>388.84</c:v>
                </c:pt>
                <c:pt idx="133">
                  <c:v>390.88</c:v>
                </c:pt>
                <c:pt idx="134">
                  <c:v>392.87</c:v>
                </c:pt>
                <c:pt idx="135">
                  <c:v>394.83</c:v>
                </c:pt>
                <c:pt idx="136">
                  <c:v>396.74</c:v>
                </c:pt>
                <c:pt idx="137">
                  <c:v>398.61</c:v>
                </c:pt>
                <c:pt idx="138">
                  <c:v>400.43</c:v>
                </c:pt>
                <c:pt idx="139">
                  <c:v>402.22</c:v>
                </c:pt>
                <c:pt idx="140">
                  <c:v>403.96</c:v>
                </c:pt>
                <c:pt idx="141">
                  <c:v>405.66</c:v>
                </c:pt>
                <c:pt idx="142">
                  <c:v>407.31</c:v>
                </c:pt>
                <c:pt idx="143">
                  <c:v>408.92</c:v>
                </c:pt>
                <c:pt idx="144">
                  <c:v>410.49</c:v>
                </c:pt>
                <c:pt idx="145">
                  <c:v>412.02</c:v>
                </c:pt>
                <c:pt idx="146">
                  <c:v>413.5</c:v>
                </c:pt>
                <c:pt idx="147">
                  <c:v>414.94</c:v>
                </c:pt>
                <c:pt idx="148">
                  <c:v>416.33</c:v>
                </c:pt>
                <c:pt idx="149">
                  <c:v>417.69</c:v>
                </c:pt>
                <c:pt idx="150">
                  <c:v>419</c:v>
                </c:pt>
                <c:pt idx="151">
                  <c:v>420.26</c:v>
                </c:pt>
                <c:pt idx="152">
                  <c:v>421.49</c:v>
                </c:pt>
                <c:pt idx="153">
                  <c:v>422.67</c:v>
                </c:pt>
                <c:pt idx="154">
                  <c:v>423.8</c:v>
                </c:pt>
                <c:pt idx="155">
                  <c:v>424.9</c:v>
                </c:pt>
                <c:pt idx="156">
                  <c:v>425.95</c:v>
                </c:pt>
                <c:pt idx="157">
                  <c:v>426.96</c:v>
                </c:pt>
                <c:pt idx="158">
                  <c:v>427.92</c:v>
                </c:pt>
                <c:pt idx="159">
                  <c:v>428.84</c:v>
                </c:pt>
                <c:pt idx="160">
                  <c:v>429.72</c:v>
                </c:pt>
                <c:pt idx="161">
                  <c:v>430.55</c:v>
                </c:pt>
                <c:pt idx="162">
                  <c:v>431.35</c:v>
                </c:pt>
                <c:pt idx="163">
                  <c:v>432.1</c:v>
                </c:pt>
                <c:pt idx="164">
                  <c:v>432.8</c:v>
                </c:pt>
                <c:pt idx="165">
                  <c:v>433.47</c:v>
                </c:pt>
                <c:pt idx="166">
                  <c:v>434.09</c:v>
                </c:pt>
                <c:pt idx="167">
                  <c:v>434.66</c:v>
                </c:pt>
                <c:pt idx="168">
                  <c:v>435.2</c:v>
                </c:pt>
                <c:pt idx="169">
                  <c:v>435.69</c:v>
                </c:pt>
                <c:pt idx="170">
                  <c:v>436.14</c:v>
                </c:pt>
                <c:pt idx="171">
                  <c:v>436.54</c:v>
                </c:pt>
                <c:pt idx="172">
                  <c:v>436.91</c:v>
                </c:pt>
                <c:pt idx="173">
                  <c:v>437.23</c:v>
                </c:pt>
                <c:pt idx="174">
                  <c:v>437.51</c:v>
                </c:pt>
                <c:pt idx="175">
                  <c:v>437.74</c:v>
                </c:pt>
                <c:pt idx="176">
                  <c:v>437.93</c:v>
                </c:pt>
                <c:pt idx="177">
                  <c:v>438.08</c:v>
                </c:pt>
                <c:pt idx="178">
                  <c:v>438.19</c:v>
                </c:pt>
                <c:pt idx="179">
                  <c:v>438.25</c:v>
                </c:pt>
                <c:pt idx="180">
                  <c:v>438.28</c:v>
                </c:pt>
                <c:pt idx="181">
                  <c:v>438.25</c:v>
                </c:pt>
                <c:pt idx="182">
                  <c:v>438.19</c:v>
                </c:pt>
                <c:pt idx="183">
                  <c:v>438.08</c:v>
                </c:pt>
                <c:pt idx="184">
                  <c:v>437.93</c:v>
                </c:pt>
                <c:pt idx="185">
                  <c:v>437.74</c:v>
                </c:pt>
                <c:pt idx="186">
                  <c:v>437.51</c:v>
                </c:pt>
                <c:pt idx="187">
                  <c:v>437.23</c:v>
                </c:pt>
                <c:pt idx="188">
                  <c:v>436.91</c:v>
                </c:pt>
                <c:pt idx="189">
                  <c:v>436.54</c:v>
                </c:pt>
                <c:pt idx="190">
                  <c:v>436.14</c:v>
                </c:pt>
                <c:pt idx="191">
                  <c:v>435.69</c:v>
                </c:pt>
                <c:pt idx="192">
                  <c:v>435.2</c:v>
                </c:pt>
                <c:pt idx="193">
                  <c:v>434.66</c:v>
                </c:pt>
                <c:pt idx="194">
                  <c:v>434.09</c:v>
                </c:pt>
                <c:pt idx="195">
                  <c:v>433.47</c:v>
                </c:pt>
                <c:pt idx="196">
                  <c:v>432.8</c:v>
                </c:pt>
                <c:pt idx="197">
                  <c:v>432.1</c:v>
                </c:pt>
                <c:pt idx="198">
                  <c:v>431.35</c:v>
                </c:pt>
                <c:pt idx="199">
                  <c:v>430.55</c:v>
                </c:pt>
                <c:pt idx="200">
                  <c:v>429.72</c:v>
                </c:pt>
                <c:pt idx="201">
                  <c:v>428.84</c:v>
                </c:pt>
                <c:pt idx="202">
                  <c:v>427.92</c:v>
                </c:pt>
                <c:pt idx="203">
                  <c:v>426.96</c:v>
                </c:pt>
                <c:pt idx="204">
                  <c:v>425.95</c:v>
                </c:pt>
                <c:pt idx="205">
                  <c:v>424.9</c:v>
                </c:pt>
                <c:pt idx="206">
                  <c:v>423.8</c:v>
                </c:pt>
                <c:pt idx="207">
                  <c:v>422.67</c:v>
                </c:pt>
                <c:pt idx="208">
                  <c:v>421.49</c:v>
                </c:pt>
                <c:pt idx="209">
                  <c:v>420.26</c:v>
                </c:pt>
                <c:pt idx="210">
                  <c:v>419</c:v>
                </c:pt>
                <c:pt idx="211">
                  <c:v>417.69</c:v>
                </c:pt>
                <c:pt idx="212">
                  <c:v>416.33</c:v>
                </c:pt>
                <c:pt idx="213">
                  <c:v>414.94</c:v>
                </c:pt>
                <c:pt idx="214">
                  <c:v>413.5</c:v>
                </c:pt>
                <c:pt idx="215">
                  <c:v>412.02</c:v>
                </c:pt>
                <c:pt idx="216">
                  <c:v>410.49</c:v>
                </c:pt>
                <c:pt idx="217">
                  <c:v>408.92</c:v>
                </c:pt>
                <c:pt idx="218">
                  <c:v>407.31</c:v>
                </c:pt>
                <c:pt idx="219">
                  <c:v>405.66</c:v>
                </c:pt>
                <c:pt idx="220">
                  <c:v>403.96</c:v>
                </c:pt>
                <c:pt idx="221">
                  <c:v>402.22</c:v>
                </c:pt>
                <c:pt idx="222">
                  <c:v>400.43</c:v>
                </c:pt>
                <c:pt idx="223">
                  <c:v>398.61</c:v>
                </c:pt>
                <c:pt idx="224">
                  <c:v>396.74</c:v>
                </c:pt>
                <c:pt idx="225">
                  <c:v>394.83</c:v>
                </c:pt>
                <c:pt idx="226">
                  <c:v>392.87</c:v>
                </c:pt>
                <c:pt idx="227">
                  <c:v>390.88</c:v>
                </c:pt>
                <c:pt idx="228">
                  <c:v>388.84</c:v>
                </c:pt>
                <c:pt idx="229">
                  <c:v>386.76</c:v>
                </c:pt>
                <c:pt idx="230">
                  <c:v>384.63</c:v>
                </c:pt>
                <c:pt idx="231">
                  <c:v>382.47</c:v>
                </c:pt>
                <c:pt idx="232">
                  <c:v>380.26</c:v>
                </c:pt>
                <c:pt idx="233">
                  <c:v>378.01</c:v>
                </c:pt>
                <c:pt idx="234">
                  <c:v>375.72</c:v>
                </c:pt>
                <c:pt idx="235">
                  <c:v>373.39</c:v>
                </c:pt>
                <c:pt idx="236">
                  <c:v>371.02</c:v>
                </c:pt>
                <c:pt idx="237">
                  <c:v>368.61</c:v>
                </c:pt>
                <c:pt idx="238">
                  <c:v>366.16</c:v>
                </c:pt>
                <c:pt idx="239">
                  <c:v>363.66</c:v>
                </c:pt>
                <c:pt idx="240">
                  <c:v>361.13</c:v>
                </c:pt>
                <c:pt idx="241">
                  <c:v>358.56</c:v>
                </c:pt>
                <c:pt idx="242">
                  <c:v>355.95</c:v>
                </c:pt>
                <c:pt idx="243">
                  <c:v>353.3</c:v>
                </c:pt>
                <c:pt idx="244">
                  <c:v>350.61</c:v>
                </c:pt>
                <c:pt idx="245">
                  <c:v>347.89</c:v>
                </c:pt>
                <c:pt idx="246">
                  <c:v>345.12</c:v>
                </c:pt>
                <c:pt idx="247">
                  <c:v>342.32</c:v>
                </c:pt>
                <c:pt idx="248">
                  <c:v>339.49</c:v>
                </c:pt>
                <c:pt idx="249">
                  <c:v>336.61</c:v>
                </c:pt>
                <c:pt idx="250">
                  <c:v>333.71</c:v>
                </c:pt>
                <c:pt idx="251">
                  <c:v>330.76</c:v>
                </c:pt>
                <c:pt idx="252">
                  <c:v>327.79</c:v>
                </c:pt>
                <c:pt idx="253">
                  <c:v>324.77</c:v>
                </c:pt>
                <c:pt idx="254">
                  <c:v>321.73</c:v>
                </c:pt>
                <c:pt idx="255">
                  <c:v>318.64999999999998</c:v>
                </c:pt>
                <c:pt idx="256">
                  <c:v>315.54000000000002</c:v>
                </c:pt>
                <c:pt idx="257">
                  <c:v>312.39999999999998</c:v>
                </c:pt>
                <c:pt idx="258">
                  <c:v>309.23</c:v>
                </c:pt>
                <c:pt idx="259">
                  <c:v>306.02999999999997</c:v>
                </c:pt>
                <c:pt idx="260">
                  <c:v>302.8</c:v>
                </c:pt>
                <c:pt idx="261">
                  <c:v>299.54000000000002</c:v>
                </c:pt>
                <c:pt idx="262">
                  <c:v>296.26</c:v>
                </c:pt>
                <c:pt idx="263">
                  <c:v>292.95</c:v>
                </c:pt>
                <c:pt idx="264">
                  <c:v>289.61</c:v>
                </c:pt>
                <c:pt idx="265">
                  <c:v>286.24</c:v>
                </c:pt>
                <c:pt idx="266">
                  <c:v>282.86</c:v>
                </c:pt>
                <c:pt idx="267">
                  <c:v>279.45</c:v>
                </c:pt>
                <c:pt idx="268">
                  <c:v>276.02</c:v>
                </c:pt>
                <c:pt idx="269">
                  <c:v>272.57</c:v>
                </c:pt>
                <c:pt idx="270">
                  <c:v>269.08999999999997</c:v>
                </c:pt>
                <c:pt idx="271">
                  <c:v>265.60000000000002</c:v>
                </c:pt>
                <c:pt idx="272">
                  <c:v>262.08999999999997</c:v>
                </c:pt>
                <c:pt idx="273">
                  <c:v>258.57</c:v>
                </c:pt>
                <c:pt idx="274">
                  <c:v>255.03</c:v>
                </c:pt>
                <c:pt idx="275">
                  <c:v>251.47</c:v>
                </c:pt>
                <c:pt idx="276">
                  <c:v>247.9</c:v>
                </c:pt>
                <c:pt idx="277">
                  <c:v>244.32</c:v>
                </c:pt>
                <c:pt idx="278">
                  <c:v>240.73</c:v>
                </c:pt>
                <c:pt idx="279">
                  <c:v>237.12</c:v>
                </c:pt>
                <c:pt idx="280">
                  <c:v>233.51</c:v>
                </c:pt>
                <c:pt idx="281">
                  <c:v>229.9</c:v>
                </c:pt>
                <c:pt idx="282">
                  <c:v>226.27</c:v>
                </c:pt>
                <c:pt idx="283">
                  <c:v>222.65</c:v>
                </c:pt>
                <c:pt idx="284">
                  <c:v>219.02</c:v>
                </c:pt>
                <c:pt idx="285">
                  <c:v>215.38</c:v>
                </c:pt>
                <c:pt idx="286">
                  <c:v>211.75</c:v>
                </c:pt>
                <c:pt idx="287">
                  <c:v>208.12</c:v>
                </c:pt>
                <c:pt idx="288">
                  <c:v>204.49</c:v>
                </c:pt>
                <c:pt idx="289">
                  <c:v>200.86</c:v>
                </c:pt>
                <c:pt idx="290">
                  <c:v>197.24</c:v>
                </c:pt>
                <c:pt idx="291">
                  <c:v>193.62</c:v>
                </c:pt>
                <c:pt idx="292">
                  <c:v>190.02</c:v>
                </c:pt>
                <c:pt idx="293">
                  <c:v>186.42</c:v>
                </c:pt>
                <c:pt idx="294">
                  <c:v>182.83</c:v>
                </c:pt>
                <c:pt idx="295">
                  <c:v>179.26</c:v>
                </c:pt>
                <c:pt idx="296">
                  <c:v>175.7</c:v>
                </c:pt>
                <c:pt idx="297">
                  <c:v>172.16</c:v>
                </c:pt>
                <c:pt idx="298">
                  <c:v>168.63</c:v>
                </c:pt>
                <c:pt idx="299">
                  <c:v>165.12</c:v>
                </c:pt>
                <c:pt idx="300">
                  <c:v>161.63</c:v>
                </c:pt>
                <c:pt idx="301">
                  <c:v>158.16</c:v>
                </c:pt>
                <c:pt idx="302">
                  <c:v>154.72</c:v>
                </c:pt>
                <c:pt idx="303">
                  <c:v>151.30000000000001</c:v>
                </c:pt>
                <c:pt idx="304">
                  <c:v>147.9</c:v>
                </c:pt>
                <c:pt idx="305">
                  <c:v>144.53</c:v>
                </c:pt>
                <c:pt idx="306">
                  <c:v>141.19</c:v>
                </c:pt>
                <c:pt idx="307">
                  <c:v>137.88999999999999</c:v>
                </c:pt>
                <c:pt idx="308">
                  <c:v>134.61000000000001</c:v>
                </c:pt>
                <c:pt idx="309">
                  <c:v>131.37</c:v>
                </c:pt>
                <c:pt idx="310">
                  <c:v>128.16</c:v>
                </c:pt>
                <c:pt idx="311">
                  <c:v>124.99</c:v>
                </c:pt>
                <c:pt idx="312">
                  <c:v>121.85</c:v>
                </c:pt>
                <c:pt idx="313">
                  <c:v>118.76</c:v>
                </c:pt>
                <c:pt idx="314">
                  <c:v>115.7</c:v>
                </c:pt>
                <c:pt idx="315">
                  <c:v>112.69</c:v>
                </c:pt>
                <c:pt idx="316">
                  <c:v>109.72</c:v>
                </c:pt>
                <c:pt idx="317">
                  <c:v>106.8</c:v>
                </c:pt>
                <c:pt idx="318">
                  <c:v>103.92</c:v>
                </c:pt>
                <c:pt idx="319">
                  <c:v>101.09</c:v>
                </c:pt>
                <c:pt idx="320">
                  <c:v>98.3</c:v>
                </c:pt>
                <c:pt idx="321">
                  <c:v>95.57</c:v>
                </c:pt>
                <c:pt idx="322">
                  <c:v>92.89</c:v>
                </c:pt>
                <c:pt idx="323">
                  <c:v>90.26</c:v>
                </c:pt>
                <c:pt idx="324">
                  <c:v>87.69</c:v>
                </c:pt>
                <c:pt idx="325">
                  <c:v>85.17</c:v>
                </c:pt>
                <c:pt idx="326">
                  <c:v>82.71</c:v>
                </c:pt>
                <c:pt idx="327">
                  <c:v>80.31</c:v>
                </c:pt>
                <c:pt idx="328">
                  <c:v>77.959999999999994</c:v>
                </c:pt>
                <c:pt idx="329">
                  <c:v>75.67</c:v>
                </c:pt>
                <c:pt idx="330">
                  <c:v>73.45</c:v>
                </c:pt>
                <c:pt idx="331">
                  <c:v>71.290000000000006</c:v>
                </c:pt>
                <c:pt idx="332">
                  <c:v>69.19</c:v>
                </c:pt>
                <c:pt idx="333">
                  <c:v>67.150000000000006</c:v>
                </c:pt>
                <c:pt idx="334">
                  <c:v>65.180000000000007</c:v>
                </c:pt>
                <c:pt idx="335">
                  <c:v>63.28</c:v>
                </c:pt>
                <c:pt idx="336">
                  <c:v>61.44</c:v>
                </c:pt>
                <c:pt idx="337">
                  <c:v>59.67</c:v>
                </c:pt>
                <c:pt idx="338">
                  <c:v>57.97</c:v>
                </c:pt>
                <c:pt idx="339">
                  <c:v>56.34</c:v>
                </c:pt>
                <c:pt idx="340">
                  <c:v>54.78</c:v>
                </c:pt>
                <c:pt idx="341">
                  <c:v>53.29</c:v>
                </c:pt>
                <c:pt idx="342">
                  <c:v>51.87</c:v>
                </c:pt>
                <c:pt idx="343">
                  <c:v>50.53</c:v>
                </c:pt>
                <c:pt idx="344">
                  <c:v>49.26</c:v>
                </c:pt>
                <c:pt idx="345">
                  <c:v>48.06</c:v>
                </c:pt>
                <c:pt idx="346">
                  <c:v>46.93</c:v>
                </c:pt>
                <c:pt idx="347">
                  <c:v>45.89</c:v>
                </c:pt>
                <c:pt idx="348">
                  <c:v>44.91</c:v>
                </c:pt>
                <c:pt idx="349">
                  <c:v>44.02</c:v>
                </c:pt>
                <c:pt idx="350">
                  <c:v>43.2</c:v>
                </c:pt>
                <c:pt idx="351">
                  <c:v>42.45</c:v>
                </c:pt>
                <c:pt idx="352">
                  <c:v>41.79</c:v>
                </c:pt>
                <c:pt idx="353">
                  <c:v>41.2</c:v>
                </c:pt>
                <c:pt idx="354">
                  <c:v>40.69</c:v>
                </c:pt>
                <c:pt idx="355">
                  <c:v>40.26</c:v>
                </c:pt>
                <c:pt idx="356">
                  <c:v>39.9</c:v>
                </c:pt>
                <c:pt idx="357">
                  <c:v>39.630000000000003</c:v>
                </c:pt>
                <c:pt idx="358">
                  <c:v>39.43</c:v>
                </c:pt>
                <c:pt idx="359">
                  <c:v>39.31</c:v>
                </c:pt>
                <c:pt idx="360">
                  <c:v>39.270000000000003</c:v>
                </c:pt>
                <c:pt idx="361">
                  <c:v>39.31</c:v>
                </c:pt>
                <c:pt idx="362">
                  <c:v>39.43</c:v>
                </c:pt>
                <c:pt idx="363">
                  <c:v>39.630000000000003</c:v>
                </c:pt>
                <c:pt idx="364">
                  <c:v>39.9</c:v>
                </c:pt>
                <c:pt idx="365">
                  <c:v>40.26</c:v>
                </c:pt>
                <c:pt idx="366">
                  <c:v>40.69</c:v>
                </c:pt>
                <c:pt idx="367">
                  <c:v>41.2</c:v>
                </c:pt>
                <c:pt idx="368">
                  <c:v>41.79</c:v>
                </c:pt>
                <c:pt idx="369">
                  <c:v>42.45</c:v>
                </c:pt>
                <c:pt idx="370">
                  <c:v>43.2</c:v>
                </c:pt>
                <c:pt idx="371">
                  <c:v>44.02</c:v>
                </c:pt>
                <c:pt idx="372">
                  <c:v>44.91</c:v>
                </c:pt>
                <c:pt idx="373">
                  <c:v>45.89</c:v>
                </c:pt>
                <c:pt idx="374">
                  <c:v>46.93</c:v>
                </c:pt>
                <c:pt idx="375">
                  <c:v>48.06</c:v>
                </c:pt>
                <c:pt idx="376">
                  <c:v>49.26</c:v>
                </c:pt>
                <c:pt idx="377">
                  <c:v>50.53</c:v>
                </c:pt>
                <c:pt idx="378">
                  <c:v>51.87</c:v>
                </c:pt>
                <c:pt idx="379">
                  <c:v>53.29</c:v>
                </c:pt>
                <c:pt idx="380">
                  <c:v>54.78</c:v>
                </c:pt>
                <c:pt idx="381">
                  <c:v>56.34</c:v>
                </c:pt>
                <c:pt idx="382">
                  <c:v>57.97</c:v>
                </c:pt>
                <c:pt idx="383">
                  <c:v>59.67</c:v>
                </c:pt>
                <c:pt idx="384">
                  <c:v>61.44</c:v>
                </c:pt>
                <c:pt idx="385">
                  <c:v>63.28</c:v>
                </c:pt>
                <c:pt idx="386">
                  <c:v>65.180000000000007</c:v>
                </c:pt>
                <c:pt idx="387">
                  <c:v>67.150000000000006</c:v>
                </c:pt>
                <c:pt idx="388">
                  <c:v>69.19</c:v>
                </c:pt>
                <c:pt idx="389">
                  <c:v>71.290000000000006</c:v>
                </c:pt>
                <c:pt idx="390">
                  <c:v>73.45</c:v>
                </c:pt>
                <c:pt idx="391">
                  <c:v>75.67</c:v>
                </c:pt>
                <c:pt idx="392">
                  <c:v>77.959999999999994</c:v>
                </c:pt>
                <c:pt idx="393">
                  <c:v>80.31</c:v>
                </c:pt>
                <c:pt idx="394">
                  <c:v>82.71</c:v>
                </c:pt>
                <c:pt idx="395">
                  <c:v>85.17</c:v>
                </c:pt>
                <c:pt idx="396">
                  <c:v>87.69</c:v>
                </c:pt>
                <c:pt idx="397">
                  <c:v>90.26</c:v>
                </c:pt>
                <c:pt idx="398">
                  <c:v>92.89</c:v>
                </c:pt>
                <c:pt idx="399">
                  <c:v>95.57</c:v>
                </c:pt>
                <c:pt idx="400">
                  <c:v>98.3</c:v>
                </c:pt>
                <c:pt idx="401">
                  <c:v>101.09</c:v>
                </c:pt>
                <c:pt idx="402">
                  <c:v>103.92</c:v>
                </c:pt>
                <c:pt idx="403">
                  <c:v>106.8</c:v>
                </c:pt>
                <c:pt idx="404">
                  <c:v>109.72</c:v>
                </c:pt>
                <c:pt idx="405">
                  <c:v>112.69</c:v>
                </c:pt>
                <c:pt idx="406">
                  <c:v>115.7</c:v>
                </c:pt>
                <c:pt idx="407">
                  <c:v>118.76</c:v>
                </c:pt>
                <c:pt idx="408">
                  <c:v>121.85</c:v>
                </c:pt>
                <c:pt idx="409">
                  <c:v>124.99</c:v>
                </c:pt>
                <c:pt idx="410">
                  <c:v>128.16</c:v>
                </c:pt>
                <c:pt idx="411">
                  <c:v>131.37</c:v>
                </c:pt>
                <c:pt idx="412">
                  <c:v>134.61000000000001</c:v>
                </c:pt>
                <c:pt idx="413">
                  <c:v>137.88999999999999</c:v>
                </c:pt>
                <c:pt idx="414">
                  <c:v>141.19</c:v>
                </c:pt>
                <c:pt idx="415">
                  <c:v>144.53</c:v>
                </c:pt>
                <c:pt idx="416">
                  <c:v>147.9</c:v>
                </c:pt>
                <c:pt idx="417">
                  <c:v>151.30000000000001</c:v>
                </c:pt>
                <c:pt idx="418">
                  <c:v>154.72</c:v>
                </c:pt>
                <c:pt idx="419">
                  <c:v>158.16</c:v>
                </c:pt>
                <c:pt idx="420">
                  <c:v>161.63</c:v>
                </c:pt>
                <c:pt idx="421">
                  <c:v>165.12</c:v>
                </c:pt>
                <c:pt idx="422">
                  <c:v>168.63</c:v>
                </c:pt>
                <c:pt idx="423">
                  <c:v>172.16</c:v>
                </c:pt>
                <c:pt idx="424">
                  <c:v>175.7</c:v>
                </c:pt>
                <c:pt idx="425">
                  <c:v>179.26</c:v>
                </c:pt>
                <c:pt idx="426">
                  <c:v>182.83</c:v>
                </c:pt>
                <c:pt idx="427">
                  <c:v>186.42</c:v>
                </c:pt>
                <c:pt idx="428">
                  <c:v>190.02</c:v>
                </c:pt>
                <c:pt idx="429">
                  <c:v>193.62</c:v>
                </c:pt>
                <c:pt idx="430">
                  <c:v>197.24</c:v>
                </c:pt>
                <c:pt idx="431">
                  <c:v>200.86</c:v>
                </c:pt>
                <c:pt idx="432">
                  <c:v>204.49</c:v>
                </c:pt>
                <c:pt idx="433">
                  <c:v>208.12</c:v>
                </c:pt>
                <c:pt idx="434">
                  <c:v>211.75</c:v>
                </c:pt>
                <c:pt idx="435">
                  <c:v>215.38</c:v>
                </c:pt>
                <c:pt idx="436">
                  <c:v>219.02</c:v>
                </c:pt>
                <c:pt idx="437">
                  <c:v>222.65</c:v>
                </c:pt>
                <c:pt idx="438">
                  <c:v>226.27</c:v>
                </c:pt>
                <c:pt idx="439">
                  <c:v>229.9</c:v>
                </c:pt>
                <c:pt idx="440">
                  <c:v>233.51</c:v>
                </c:pt>
                <c:pt idx="441">
                  <c:v>237.12</c:v>
                </c:pt>
                <c:pt idx="442">
                  <c:v>240.73</c:v>
                </c:pt>
                <c:pt idx="443">
                  <c:v>244.32</c:v>
                </c:pt>
                <c:pt idx="444">
                  <c:v>247.9</c:v>
                </c:pt>
                <c:pt idx="445">
                  <c:v>251.47</c:v>
                </c:pt>
                <c:pt idx="446">
                  <c:v>255.03</c:v>
                </c:pt>
                <c:pt idx="447">
                  <c:v>258.57</c:v>
                </c:pt>
                <c:pt idx="448">
                  <c:v>262.08999999999997</c:v>
                </c:pt>
                <c:pt idx="449">
                  <c:v>265.60000000000002</c:v>
                </c:pt>
                <c:pt idx="450">
                  <c:v>269.08999999999997</c:v>
                </c:pt>
                <c:pt idx="451">
                  <c:v>272.57</c:v>
                </c:pt>
                <c:pt idx="452">
                  <c:v>276.02</c:v>
                </c:pt>
                <c:pt idx="453">
                  <c:v>279.45</c:v>
                </c:pt>
                <c:pt idx="454">
                  <c:v>282.86</c:v>
                </c:pt>
                <c:pt idx="455">
                  <c:v>286.24</c:v>
                </c:pt>
                <c:pt idx="456">
                  <c:v>289.61</c:v>
                </c:pt>
                <c:pt idx="457">
                  <c:v>292.95</c:v>
                </c:pt>
                <c:pt idx="458">
                  <c:v>296.26</c:v>
                </c:pt>
                <c:pt idx="459">
                  <c:v>299.54000000000002</c:v>
                </c:pt>
                <c:pt idx="460">
                  <c:v>302.8</c:v>
                </c:pt>
                <c:pt idx="461">
                  <c:v>306.02999999999997</c:v>
                </c:pt>
                <c:pt idx="462">
                  <c:v>309.23</c:v>
                </c:pt>
                <c:pt idx="463">
                  <c:v>312.39999999999998</c:v>
                </c:pt>
                <c:pt idx="464">
                  <c:v>315.54000000000002</c:v>
                </c:pt>
                <c:pt idx="465">
                  <c:v>318.64999999999998</c:v>
                </c:pt>
                <c:pt idx="466">
                  <c:v>321.73</c:v>
                </c:pt>
                <c:pt idx="467">
                  <c:v>324.77</c:v>
                </c:pt>
                <c:pt idx="468">
                  <c:v>327.79</c:v>
                </c:pt>
                <c:pt idx="469">
                  <c:v>330.76</c:v>
                </c:pt>
                <c:pt idx="470">
                  <c:v>333.71</c:v>
                </c:pt>
                <c:pt idx="471">
                  <c:v>336.61</c:v>
                </c:pt>
                <c:pt idx="472">
                  <c:v>339.49</c:v>
                </c:pt>
                <c:pt idx="473">
                  <c:v>342.32</c:v>
                </c:pt>
                <c:pt idx="474">
                  <c:v>345.12</c:v>
                </c:pt>
                <c:pt idx="475">
                  <c:v>347.89</c:v>
                </c:pt>
                <c:pt idx="476">
                  <c:v>350.61</c:v>
                </c:pt>
                <c:pt idx="477">
                  <c:v>353.3</c:v>
                </c:pt>
                <c:pt idx="478">
                  <c:v>355.95</c:v>
                </c:pt>
                <c:pt idx="479">
                  <c:v>358.56</c:v>
                </c:pt>
                <c:pt idx="480">
                  <c:v>361.13</c:v>
                </c:pt>
                <c:pt idx="481">
                  <c:v>363.66</c:v>
                </c:pt>
                <c:pt idx="482">
                  <c:v>366.16</c:v>
                </c:pt>
                <c:pt idx="483">
                  <c:v>368.61</c:v>
                </c:pt>
                <c:pt idx="484">
                  <c:v>371.02</c:v>
                </c:pt>
                <c:pt idx="485">
                  <c:v>373.39</c:v>
                </c:pt>
                <c:pt idx="486">
                  <c:v>375.72</c:v>
                </c:pt>
                <c:pt idx="487">
                  <c:v>378.01</c:v>
                </c:pt>
                <c:pt idx="488">
                  <c:v>380.26</c:v>
                </c:pt>
                <c:pt idx="489">
                  <c:v>382.47</c:v>
                </c:pt>
                <c:pt idx="490">
                  <c:v>384.63</c:v>
                </c:pt>
                <c:pt idx="491">
                  <c:v>386.76</c:v>
                </c:pt>
                <c:pt idx="492">
                  <c:v>388.84</c:v>
                </c:pt>
                <c:pt idx="493">
                  <c:v>390.88</c:v>
                </c:pt>
                <c:pt idx="494">
                  <c:v>392.87</c:v>
                </c:pt>
                <c:pt idx="495">
                  <c:v>394.83</c:v>
                </c:pt>
                <c:pt idx="496">
                  <c:v>396.74</c:v>
                </c:pt>
                <c:pt idx="497">
                  <c:v>398.61</c:v>
                </c:pt>
                <c:pt idx="498">
                  <c:v>400.43</c:v>
                </c:pt>
                <c:pt idx="499">
                  <c:v>402.22</c:v>
                </c:pt>
                <c:pt idx="500">
                  <c:v>403.96</c:v>
                </c:pt>
                <c:pt idx="501">
                  <c:v>405.66</c:v>
                </c:pt>
                <c:pt idx="502">
                  <c:v>407.31</c:v>
                </c:pt>
                <c:pt idx="503">
                  <c:v>408.92</c:v>
                </c:pt>
                <c:pt idx="504">
                  <c:v>410.49</c:v>
                </c:pt>
                <c:pt idx="505">
                  <c:v>412.02</c:v>
                </c:pt>
                <c:pt idx="506">
                  <c:v>413.5</c:v>
                </c:pt>
                <c:pt idx="507">
                  <c:v>414.94</c:v>
                </c:pt>
                <c:pt idx="508">
                  <c:v>416.33</c:v>
                </c:pt>
                <c:pt idx="509">
                  <c:v>417.69</c:v>
                </c:pt>
                <c:pt idx="510">
                  <c:v>419</c:v>
                </c:pt>
                <c:pt idx="511">
                  <c:v>420.26</c:v>
                </c:pt>
                <c:pt idx="512">
                  <c:v>421.49</c:v>
                </c:pt>
                <c:pt idx="513">
                  <c:v>422.67</c:v>
                </c:pt>
                <c:pt idx="514">
                  <c:v>423.8</c:v>
                </c:pt>
                <c:pt idx="515">
                  <c:v>424.9</c:v>
                </c:pt>
                <c:pt idx="516">
                  <c:v>425.95</c:v>
                </c:pt>
                <c:pt idx="517">
                  <c:v>426.96</c:v>
                </c:pt>
                <c:pt idx="518">
                  <c:v>427.92</c:v>
                </c:pt>
                <c:pt idx="519">
                  <c:v>428.84</c:v>
                </c:pt>
                <c:pt idx="520">
                  <c:v>429.72</c:v>
                </c:pt>
                <c:pt idx="521">
                  <c:v>430.55</c:v>
                </c:pt>
                <c:pt idx="522">
                  <c:v>431.35</c:v>
                </c:pt>
                <c:pt idx="523">
                  <c:v>432.1</c:v>
                </c:pt>
                <c:pt idx="524">
                  <c:v>432.8</c:v>
                </c:pt>
                <c:pt idx="525">
                  <c:v>433.47</c:v>
                </c:pt>
                <c:pt idx="526">
                  <c:v>434.09</c:v>
                </c:pt>
                <c:pt idx="527">
                  <c:v>434.66</c:v>
                </c:pt>
                <c:pt idx="528">
                  <c:v>435.2</c:v>
                </c:pt>
                <c:pt idx="529">
                  <c:v>435.69</c:v>
                </c:pt>
                <c:pt idx="530">
                  <c:v>436.14</c:v>
                </c:pt>
                <c:pt idx="531">
                  <c:v>436.54</c:v>
                </c:pt>
                <c:pt idx="532">
                  <c:v>436.91</c:v>
                </c:pt>
                <c:pt idx="533">
                  <c:v>437.23</c:v>
                </c:pt>
                <c:pt idx="534">
                  <c:v>437.51</c:v>
                </c:pt>
                <c:pt idx="535">
                  <c:v>437.74</c:v>
                </c:pt>
                <c:pt idx="536">
                  <c:v>437.93</c:v>
                </c:pt>
                <c:pt idx="537">
                  <c:v>438.08</c:v>
                </c:pt>
                <c:pt idx="538">
                  <c:v>438.19</c:v>
                </c:pt>
                <c:pt idx="539">
                  <c:v>438.25</c:v>
                </c:pt>
                <c:pt idx="540">
                  <c:v>438.28</c:v>
                </c:pt>
                <c:pt idx="541">
                  <c:v>438.25</c:v>
                </c:pt>
                <c:pt idx="542">
                  <c:v>438.19</c:v>
                </c:pt>
                <c:pt idx="543">
                  <c:v>438.08</c:v>
                </c:pt>
                <c:pt idx="544">
                  <c:v>437.93</c:v>
                </c:pt>
                <c:pt idx="545">
                  <c:v>437.74</c:v>
                </c:pt>
                <c:pt idx="546">
                  <c:v>437.51</c:v>
                </c:pt>
                <c:pt idx="547">
                  <c:v>437.23</c:v>
                </c:pt>
                <c:pt idx="548">
                  <c:v>436.91</c:v>
                </c:pt>
                <c:pt idx="549">
                  <c:v>436.54</c:v>
                </c:pt>
                <c:pt idx="550">
                  <c:v>436.14</c:v>
                </c:pt>
                <c:pt idx="551">
                  <c:v>435.69</c:v>
                </c:pt>
                <c:pt idx="552">
                  <c:v>435.2</c:v>
                </c:pt>
                <c:pt idx="553">
                  <c:v>434.66</c:v>
                </c:pt>
                <c:pt idx="554">
                  <c:v>434.09</c:v>
                </c:pt>
                <c:pt idx="555">
                  <c:v>433.47</c:v>
                </c:pt>
                <c:pt idx="556">
                  <c:v>432.8</c:v>
                </c:pt>
                <c:pt idx="557">
                  <c:v>432.1</c:v>
                </c:pt>
                <c:pt idx="558">
                  <c:v>431.35</c:v>
                </c:pt>
                <c:pt idx="559">
                  <c:v>430.55</c:v>
                </c:pt>
                <c:pt idx="560">
                  <c:v>429.72</c:v>
                </c:pt>
                <c:pt idx="561">
                  <c:v>428.84</c:v>
                </c:pt>
                <c:pt idx="562">
                  <c:v>427.92</c:v>
                </c:pt>
                <c:pt idx="563">
                  <c:v>426.96</c:v>
                </c:pt>
                <c:pt idx="564">
                  <c:v>425.95</c:v>
                </c:pt>
                <c:pt idx="565">
                  <c:v>424.9</c:v>
                </c:pt>
                <c:pt idx="566">
                  <c:v>423.8</c:v>
                </c:pt>
                <c:pt idx="567">
                  <c:v>422.67</c:v>
                </c:pt>
                <c:pt idx="568">
                  <c:v>421.49</c:v>
                </c:pt>
                <c:pt idx="569">
                  <c:v>420.26</c:v>
                </c:pt>
                <c:pt idx="570">
                  <c:v>419</c:v>
                </c:pt>
                <c:pt idx="571">
                  <c:v>417.69</c:v>
                </c:pt>
                <c:pt idx="572">
                  <c:v>416.33</c:v>
                </c:pt>
                <c:pt idx="573">
                  <c:v>414.94</c:v>
                </c:pt>
                <c:pt idx="574">
                  <c:v>413.5</c:v>
                </c:pt>
                <c:pt idx="575">
                  <c:v>412.02</c:v>
                </c:pt>
                <c:pt idx="576">
                  <c:v>410.49</c:v>
                </c:pt>
                <c:pt idx="577">
                  <c:v>408.92</c:v>
                </c:pt>
                <c:pt idx="578">
                  <c:v>407.31</c:v>
                </c:pt>
                <c:pt idx="579">
                  <c:v>405.66</c:v>
                </c:pt>
                <c:pt idx="580">
                  <c:v>403.96</c:v>
                </c:pt>
                <c:pt idx="581">
                  <c:v>402.22</c:v>
                </c:pt>
                <c:pt idx="582">
                  <c:v>400.43</c:v>
                </c:pt>
                <c:pt idx="583">
                  <c:v>398.61</c:v>
                </c:pt>
                <c:pt idx="584">
                  <c:v>396.74</c:v>
                </c:pt>
                <c:pt idx="585">
                  <c:v>394.83</c:v>
                </c:pt>
                <c:pt idx="586">
                  <c:v>392.87</c:v>
                </c:pt>
                <c:pt idx="587">
                  <c:v>390.88</c:v>
                </c:pt>
                <c:pt idx="588">
                  <c:v>388.84</c:v>
                </c:pt>
                <c:pt idx="589">
                  <c:v>386.76</c:v>
                </c:pt>
                <c:pt idx="590">
                  <c:v>384.63</c:v>
                </c:pt>
                <c:pt idx="591">
                  <c:v>382.47</c:v>
                </c:pt>
                <c:pt idx="592">
                  <c:v>380.26</c:v>
                </c:pt>
                <c:pt idx="593">
                  <c:v>378.01</c:v>
                </c:pt>
                <c:pt idx="594">
                  <c:v>375.72</c:v>
                </c:pt>
                <c:pt idx="595">
                  <c:v>373.39</c:v>
                </c:pt>
                <c:pt idx="596">
                  <c:v>371.02</c:v>
                </c:pt>
                <c:pt idx="597">
                  <c:v>368.61</c:v>
                </c:pt>
                <c:pt idx="598">
                  <c:v>366.16</c:v>
                </c:pt>
                <c:pt idx="599">
                  <c:v>363.66</c:v>
                </c:pt>
                <c:pt idx="600">
                  <c:v>361.13</c:v>
                </c:pt>
                <c:pt idx="601">
                  <c:v>358.56</c:v>
                </c:pt>
                <c:pt idx="602">
                  <c:v>355.95</c:v>
                </c:pt>
                <c:pt idx="603">
                  <c:v>353.3</c:v>
                </c:pt>
                <c:pt idx="604">
                  <c:v>350.61</c:v>
                </c:pt>
                <c:pt idx="605">
                  <c:v>347.89</c:v>
                </c:pt>
                <c:pt idx="606">
                  <c:v>345.12</c:v>
                </c:pt>
                <c:pt idx="607">
                  <c:v>342.32</c:v>
                </c:pt>
                <c:pt idx="608">
                  <c:v>339.49</c:v>
                </c:pt>
                <c:pt idx="609">
                  <c:v>336.61</c:v>
                </c:pt>
                <c:pt idx="610">
                  <c:v>333.71</c:v>
                </c:pt>
                <c:pt idx="611">
                  <c:v>330.76</c:v>
                </c:pt>
                <c:pt idx="612">
                  <c:v>327.79</c:v>
                </c:pt>
                <c:pt idx="613">
                  <c:v>324.77</c:v>
                </c:pt>
                <c:pt idx="614">
                  <c:v>321.73</c:v>
                </c:pt>
                <c:pt idx="615">
                  <c:v>318.64999999999998</c:v>
                </c:pt>
                <c:pt idx="616">
                  <c:v>315.54000000000002</c:v>
                </c:pt>
                <c:pt idx="617">
                  <c:v>312.39999999999998</c:v>
                </c:pt>
                <c:pt idx="618">
                  <c:v>309.23</c:v>
                </c:pt>
                <c:pt idx="619">
                  <c:v>306.02999999999997</c:v>
                </c:pt>
                <c:pt idx="620">
                  <c:v>302.8</c:v>
                </c:pt>
                <c:pt idx="621">
                  <c:v>299.54000000000002</c:v>
                </c:pt>
                <c:pt idx="622">
                  <c:v>296.26</c:v>
                </c:pt>
                <c:pt idx="623">
                  <c:v>292.94</c:v>
                </c:pt>
                <c:pt idx="624">
                  <c:v>289.61</c:v>
                </c:pt>
                <c:pt idx="625">
                  <c:v>286.24</c:v>
                </c:pt>
                <c:pt idx="626">
                  <c:v>282.86</c:v>
                </c:pt>
                <c:pt idx="627">
                  <c:v>279.45</c:v>
                </c:pt>
                <c:pt idx="628">
                  <c:v>276.02</c:v>
                </c:pt>
                <c:pt idx="629">
                  <c:v>272.56</c:v>
                </c:pt>
                <c:pt idx="630">
                  <c:v>269.08999999999997</c:v>
                </c:pt>
                <c:pt idx="631">
                  <c:v>265.60000000000002</c:v>
                </c:pt>
                <c:pt idx="632">
                  <c:v>262.08999999999997</c:v>
                </c:pt>
                <c:pt idx="633">
                  <c:v>258.57</c:v>
                </c:pt>
                <c:pt idx="634">
                  <c:v>255.03</c:v>
                </c:pt>
                <c:pt idx="635">
                  <c:v>251.47</c:v>
                </c:pt>
                <c:pt idx="636">
                  <c:v>247.9</c:v>
                </c:pt>
                <c:pt idx="637">
                  <c:v>244.32</c:v>
                </c:pt>
                <c:pt idx="638">
                  <c:v>240.73</c:v>
                </c:pt>
                <c:pt idx="639">
                  <c:v>237.12</c:v>
                </c:pt>
                <c:pt idx="640">
                  <c:v>233.51</c:v>
                </c:pt>
                <c:pt idx="641">
                  <c:v>229.9</c:v>
                </c:pt>
                <c:pt idx="642">
                  <c:v>226.27</c:v>
                </c:pt>
                <c:pt idx="643">
                  <c:v>222.65</c:v>
                </c:pt>
                <c:pt idx="644">
                  <c:v>219.01</c:v>
                </c:pt>
                <c:pt idx="645">
                  <c:v>215.38</c:v>
                </c:pt>
                <c:pt idx="646">
                  <c:v>211.75</c:v>
                </c:pt>
                <c:pt idx="647">
                  <c:v>208.12</c:v>
                </c:pt>
                <c:pt idx="648">
                  <c:v>204.49</c:v>
                </c:pt>
                <c:pt idx="649">
                  <c:v>200.86</c:v>
                </c:pt>
                <c:pt idx="650">
                  <c:v>197.24</c:v>
                </c:pt>
                <c:pt idx="651">
                  <c:v>193.62</c:v>
                </c:pt>
                <c:pt idx="652">
                  <c:v>190.02</c:v>
                </c:pt>
                <c:pt idx="653">
                  <c:v>186.42</c:v>
                </c:pt>
                <c:pt idx="654">
                  <c:v>182.83</c:v>
                </c:pt>
                <c:pt idx="655">
                  <c:v>179.26</c:v>
                </c:pt>
                <c:pt idx="656">
                  <c:v>175.7</c:v>
                </c:pt>
                <c:pt idx="657">
                  <c:v>172.16</c:v>
                </c:pt>
                <c:pt idx="658">
                  <c:v>168.63</c:v>
                </c:pt>
                <c:pt idx="659">
                  <c:v>165.12</c:v>
                </c:pt>
                <c:pt idx="660">
                  <c:v>161.63</c:v>
                </c:pt>
                <c:pt idx="661">
                  <c:v>158.16</c:v>
                </c:pt>
                <c:pt idx="662">
                  <c:v>154.72</c:v>
                </c:pt>
                <c:pt idx="663">
                  <c:v>151.30000000000001</c:v>
                </c:pt>
                <c:pt idx="664">
                  <c:v>147.9</c:v>
                </c:pt>
                <c:pt idx="665">
                  <c:v>144.53</c:v>
                </c:pt>
                <c:pt idx="666">
                  <c:v>141.19</c:v>
                </c:pt>
                <c:pt idx="667">
                  <c:v>137.88999999999999</c:v>
                </c:pt>
                <c:pt idx="668">
                  <c:v>134.61000000000001</c:v>
                </c:pt>
                <c:pt idx="669">
                  <c:v>131.37</c:v>
                </c:pt>
                <c:pt idx="670">
                  <c:v>128.16</c:v>
                </c:pt>
                <c:pt idx="671">
                  <c:v>124.99</c:v>
                </c:pt>
                <c:pt idx="672">
                  <c:v>121.85</c:v>
                </c:pt>
                <c:pt idx="673">
                  <c:v>118.76</c:v>
                </c:pt>
                <c:pt idx="674">
                  <c:v>115.7</c:v>
                </c:pt>
                <c:pt idx="675">
                  <c:v>112.69</c:v>
                </c:pt>
                <c:pt idx="676">
                  <c:v>109.72</c:v>
                </c:pt>
                <c:pt idx="677">
                  <c:v>106.8</c:v>
                </c:pt>
                <c:pt idx="678">
                  <c:v>103.92</c:v>
                </c:pt>
                <c:pt idx="679">
                  <c:v>101.09</c:v>
                </c:pt>
                <c:pt idx="680">
                  <c:v>98.3</c:v>
                </c:pt>
                <c:pt idx="681">
                  <c:v>95.57</c:v>
                </c:pt>
                <c:pt idx="682">
                  <c:v>92.89</c:v>
                </c:pt>
                <c:pt idx="683">
                  <c:v>90.26</c:v>
                </c:pt>
                <c:pt idx="684">
                  <c:v>87.69</c:v>
                </c:pt>
                <c:pt idx="685">
                  <c:v>85.17</c:v>
                </c:pt>
                <c:pt idx="686">
                  <c:v>82.71</c:v>
                </c:pt>
                <c:pt idx="687">
                  <c:v>80.31</c:v>
                </c:pt>
                <c:pt idx="688">
                  <c:v>77.959999999999994</c:v>
                </c:pt>
                <c:pt idx="689">
                  <c:v>75.67</c:v>
                </c:pt>
                <c:pt idx="690">
                  <c:v>73.45</c:v>
                </c:pt>
                <c:pt idx="691">
                  <c:v>71.290000000000006</c:v>
                </c:pt>
                <c:pt idx="692">
                  <c:v>69.19</c:v>
                </c:pt>
                <c:pt idx="693">
                  <c:v>67.150000000000006</c:v>
                </c:pt>
                <c:pt idx="694">
                  <c:v>65.180000000000007</c:v>
                </c:pt>
                <c:pt idx="695">
                  <c:v>63.28</c:v>
                </c:pt>
                <c:pt idx="696">
                  <c:v>61.44</c:v>
                </c:pt>
                <c:pt idx="697">
                  <c:v>59.67</c:v>
                </c:pt>
                <c:pt idx="698">
                  <c:v>57.97</c:v>
                </c:pt>
                <c:pt idx="699">
                  <c:v>56.34</c:v>
                </c:pt>
                <c:pt idx="700">
                  <c:v>54.78</c:v>
                </c:pt>
                <c:pt idx="701">
                  <c:v>53.29</c:v>
                </c:pt>
                <c:pt idx="702">
                  <c:v>51.87</c:v>
                </c:pt>
                <c:pt idx="703">
                  <c:v>50.53</c:v>
                </c:pt>
                <c:pt idx="704">
                  <c:v>49.26</c:v>
                </c:pt>
                <c:pt idx="705">
                  <c:v>48.06</c:v>
                </c:pt>
                <c:pt idx="706">
                  <c:v>46.93</c:v>
                </c:pt>
                <c:pt idx="707">
                  <c:v>45.89</c:v>
                </c:pt>
                <c:pt idx="708">
                  <c:v>44.91</c:v>
                </c:pt>
                <c:pt idx="709">
                  <c:v>44.02</c:v>
                </c:pt>
                <c:pt idx="710">
                  <c:v>43.2</c:v>
                </c:pt>
                <c:pt idx="711">
                  <c:v>42.45</c:v>
                </c:pt>
                <c:pt idx="712">
                  <c:v>41.79</c:v>
                </c:pt>
                <c:pt idx="713">
                  <c:v>41.2</c:v>
                </c:pt>
                <c:pt idx="714">
                  <c:v>40.69</c:v>
                </c:pt>
                <c:pt idx="715">
                  <c:v>40.26</c:v>
                </c:pt>
                <c:pt idx="716">
                  <c:v>39.9</c:v>
                </c:pt>
                <c:pt idx="717">
                  <c:v>39.630000000000003</c:v>
                </c:pt>
                <c:pt idx="718">
                  <c:v>39.43</c:v>
                </c:pt>
                <c:pt idx="719">
                  <c:v>39.31</c:v>
                </c:pt>
              </c:numCache>
            </c:numRef>
          </c:xVal>
          <c:yVal>
            <c:numRef>
              <c:f>comparison!$C$3:$C$722</c:f>
              <c:numCache>
                <c:formatCode>General</c:formatCode>
                <c:ptCount val="720"/>
                <c:pt idx="0">
                  <c:v>0.99199999999999999</c:v>
                </c:pt>
                <c:pt idx="1">
                  <c:v>0.97199999999999998</c:v>
                </c:pt>
                <c:pt idx="2">
                  <c:v>0.93200000000000005</c:v>
                </c:pt>
                <c:pt idx="3">
                  <c:v>0.90500000000000003</c:v>
                </c:pt>
                <c:pt idx="4">
                  <c:v>0.89500000000000002</c:v>
                </c:pt>
                <c:pt idx="5">
                  <c:v>0.88300000000000001</c:v>
                </c:pt>
                <c:pt idx="6">
                  <c:v>0.84399999999999997</c:v>
                </c:pt>
                <c:pt idx="7">
                  <c:v>0.79800000000000004</c:v>
                </c:pt>
                <c:pt idx="8">
                  <c:v>0.751</c:v>
                </c:pt>
                <c:pt idx="9">
                  <c:v>0.70399999999999996</c:v>
                </c:pt>
                <c:pt idx="10">
                  <c:v>0.66500000000000004</c:v>
                </c:pt>
                <c:pt idx="11">
                  <c:v>0.65300000000000002</c:v>
                </c:pt>
                <c:pt idx="12">
                  <c:v>0.66600000000000004</c:v>
                </c:pt>
                <c:pt idx="13">
                  <c:v>0.68100000000000005</c:v>
                </c:pt>
                <c:pt idx="14">
                  <c:v>0.68200000000000005</c:v>
                </c:pt>
                <c:pt idx="15">
                  <c:v>0.67800000000000005</c:v>
                </c:pt>
                <c:pt idx="16">
                  <c:v>0.67</c:v>
                </c:pt>
                <c:pt idx="17">
                  <c:v>0.65200000000000002</c:v>
                </c:pt>
                <c:pt idx="18">
                  <c:v>0.621</c:v>
                </c:pt>
                <c:pt idx="19">
                  <c:v>0.58299999999999996</c:v>
                </c:pt>
                <c:pt idx="20">
                  <c:v>0.53800000000000003</c:v>
                </c:pt>
                <c:pt idx="21">
                  <c:v>0.502</c:v>
                </c:pt>
                <c:pt idx="22">
                  <c:v>0.47499999999999998</c:v>
                </c:pt>
                <c:pt idx="23">
                  <c:v>0.45800000000000002</c:v>
                </c:pt>
                <c:pt idx="24">
                  <c:v>0.44800000000000001</c:v>
                </c:pt>
                <c:pt idx="25">
                  <c:v>0.44</c:v>
                </c:pt>
                <c:pt idx="26">
                  <c:v>0.44400000000000001</c:v>
                </c:pt>
                <c:pt idx="27">
                  <c:v>0.45100000000000001</c:v>
                </c:pt>
                <c:pt idx="28">
                  <c:v>0.46</c:v>
                </c:pt>
                <c:pt idx="29">
                  <c:v>0.46200000000000002</c:v>
                </c:pt>
                <c:pt idx="30">
                  <c:v>0.46300000000000002</c:v>
                </c:pt>
                <c:pt idx="31">
                  <c:v>0.45900000000000002</c:v>
                </c:pt>
                <c:pt idx="32">
                  <c:v>0.45300000000000001</c:v>
                </c:pt>
                <c:pt idx="33">
                  <c:v>0.44800000000000001</c:v>
                </c:pt>
                <c:pt idx="34">
                  <c:v>0.44500000000000001</c:v>
                </c:pt>
                <c:pt idx="35">
                  <c:v>0.44800000000000001</c:v>
                </c:pt>
                <c:pt idx="36">
                  <c:v>0.44600000000000001</c:v>
                </c:pt>
                <c:pt idx="37">
                  <c:v>0.441</c:v>
                </c:pt>
                <c:pt idx="38">
                  <c:v>0.439</c:v>
                </c:pt>
                <c:pt idx="39">
                  <c:v>0.43</c:v>
                </c:pt>
                <c:pt idx="40">
                  <c:v>0.41399999999999998</c:v>
                </c:pt>
                <c:pt idx="41">
                  <c:v>0.40100000000000002</c:v>
                </c:pt>
                <c:pt idx="42">
                  <c:v>0.38600000000000001</c:v>
                </c:pt>
                <c:pt idx="43">
                  <c:v>0.36599999999999999</c:v>
                </c:pt>
                <c:pt idx="44">
                  <c:v>0.36399999999999999</c:v>
                </c:pt>
                <c:pt idx="45">
                  <c:v>0.371</c:v>
                </c:pt>
                <c:pt idx="46">
                  <c:v>0.35899999999999999</c:v>
                </c:pt>
                <c:pt idx="47">
                  <c:v>0.34200000000000003</c:v>
                </c:pt>
                <c:pt idx="48">
                  <c:v>0.34100000000000003</c:v>
                </c:pt>
                <c:pt idx="49">
                  <c:v>0.34300000000000003</c:v>
                </c:pt>
                <c:pt idx="50">
                  <c:v>0.37</c:v>
                </c:pt>
                <c:pt idx="51">
                  <c:v>0.38900000000000001</c:v>
                </c:pt>
                <c:pt idx="52">
                  <c:v>0.39400000000000002</c:v>
                </c:pt>
                <c:pt idx="53">
                  <c:v>0.40400000000000003</c:v>
                </c:pt>
                <c:pt idx="54">
                  <c:v>0.38700000000000001</c:v>
                </c:pt>
                <c:pt idx="55">
                  <c:v>0.36499999999999999</c:v>
                </c:pt>
                <c:pt idx="56">
                  <c:v>0.35</c:v>
                </c:pt>
                <c:pt idx="57">
                  <c:v>0.34899999999999998</c:v>
                </c:pt>
                <c:pt idx="58">
                  <c:v>0.35</c:v>
                </c:pt>
                <c:pt idx="59">
                  <c:v>0.34899999999999998</c:v>
                </c:pt>
                <c:pt idx="60">
                  <c:v>0.36899999999999999</c:v>
                </c:pt>
                <c:pt idx="61">
                  <c:v>0.4</c:v>
                </c:pt>
                <c:pt idx="62">
                  <c:v>0.433</c:v>
                </c:pt>
                <c:pt idx="63">
                  <c:v>0.44400000000000001</c:v>
                </c:pt>
                <c:pt idx="64">
                  <c:v>0.45100000000000001</c:v>
                </c:pt>
                <c:pt idx="65">
                  <c:v>0.45100000000000001</c:v>
                </c:pt>
                <c:pt idx="66">
                  <c:v>0.437</c:v>
                </c:pt>
                <c:pt idx="67">
                  <c:v>0.41599999999999998</c:v>
                </c:pt>
                <c:pt idx="68">
                  <c:v>0.40799999999999997</c:v>
                </c:pt>
                <c:pt idx="69">
                  <c:v>0.40300000000000002</c:v>
                </c:pt>
                <c:pt idx="70">
                  <c:v>0.39300000000000002</c:v>
                </c:pt>
                <c:pt idx="71">
                  <c:v>0.378</c:v>
                </c:pt>
                <c:pt idx="72">
                  <c:v>0.372</c:v>
                </c:pt>
                <c:pt idx="73">
                  <c:v>0.36799999999999999</c:v>
                </c:pt>
                <c:pt idx="74">
                  <c:v>0.373</c:v>
                </c:pt>
                <c:pt idx="75">
                  <c:v>0.38500000000000001</c:v>
                </c:pt>
                <c:pt idx="76">
                  <c:v>0.39500000000000002</c:v>
                </c:pt>
                <c:pt idx="77">
                  <c:v>0.40100000000000002</c:v>
                </c:pt>
                <c:pt idx="78">
                  <c:v>0.41699999999999998</c:v>
                </c:pt>
                <c:pt idx="79">
                  <c:v>0.434</c:v>
                </c:pt>
                <c:pt idx="80">
                  <c:v>0.45200000000000001</c:v>
                </c:pt>
                <c:pt idx="81">
                  <c:v>0.46600000000000003</c:v>
                </c:pt>
                <c:pt idx="82">
                  <c:v>0.48</c:v>
                </c:pt>
                <c:pt idx="83">
                  <c:v>0.48599999999999999</c:v>
                </c:pt>
                <c:pt idx="84">
                  <c:v>0.48899999999999999</c:v>
                </c:pt>
                <c:pt idx="85">
                  <c:v>0.48699999999999999</c:v>
                </c:pt>
                <c:pt idx="86">
                  <c:v>0.49099999999999999</c:v>
                </c:pt>
                <c:pt idx="87">
                  <c:v>0.498</c:v>
                </c:pt>
                <c:pt idx="88">
                  <c:v>0.499</c:v>
                </c:pt>
                <c:pt idx="89">
                  <c:v>0.499</c:v>
                </c:pt>
                <c:pt idx="90">
                  <c:v>0.50600000000000001</c:v>
                </c:pt>
                <c:pt idx="91">
                  <c:v>0.51800000000000002</c:v>
                </c:pt>
                <c:pt idx="92">
                  <c:v>0.52200000000000002</c:v>
                </c:pt>
                <c:pt idx="93">
                  <c:v>0.52200000000000002</c:v>
                </c:pt>
                <c:pt idx="94">
                  <c:v>0.50900000000000001</c:v>
                </c:pt>
                <c:pt idx="95">
                  <c:v>0.498</c:v>
                </c:pt>
                <c:pt idx="96">
                  <c:v>0.49399999999999999</c:v>
                </c:pt>
                <c:pt idx="97">
                  <c:v>0.50600000000000001</c:v>
                </c:pt>
                <c:pt idx="98">
                  <c:v>0.53</c:v>
                </c:pt>
                <c:pt idx="99">
                  <c:v>0.55200000000000005</c:v>
                </c:pt>
                <c:pt idx="100">
                  <c:v>0.56699999999999995</c:v>
                </c:pt>
                <c:pt idx="101">
                  <c:v>0.58699999999999997</c:v>
                </c:pt>
                <c:pt idx="102">
                  <c:v>0.6</c:v>
                </c:pt>
                <c:pt idx="103">
                  <c:v>0.61199999999999999</c:v>
                </c:pt>
                <c:pt idx="104">
                  <c:v>0.61599999999999999</c:v>
                </c:pt>
                <c:pt idx="105">
                  <c:v>0.621</c:v>
                </c:pt>
                <c:pt idx="106">
                  <c:v>0.628</c:v>
                </c:pt>
                <c:pt idx="107">
                  <c:v>0.63100000000000001</c:v>
                </c:pt>
                <c:pt idx="108">
                  <c:v>0.63700000000000001</c:v>
                </c:pt>
                <c:pt idx="109">
                  <c:v>0.63700000000000001</c:v>
                </c:pt>
                <c:pt idx="110">
                  <c:v>0.623</c:v>
                </c:pt>
                <c:pt idx="111">
                  <c:v>0.60299999999999998</c:v>
                </c:pt>
                <c:pt idx="112">
                  <c:v>0.58299999999999996</c:v>
                </c:pt>
                <c:pt idx="113">
                  <c:v>0.56299999999999994</c:v>
                </c:pt>
                <c:pt idx="114">
                  <c:v>0.54100000000000004</c:v>
                </c:pt>
                <c:pt idx="115">
                  <c:v>0.52200000000000002</c:v>
                </c:pt>
                <c:pt idx="116">
                  <c:v>0.51900000000000002</c:v>
                </c:pt>
                <c:pt idx="117">
                  <c:v>0.52400000000000002</c:v>
                </c:pt>
                <c:pt idx="118">
                  <c:v>0.52800000000000002</c:v>
                </c:pt>
                <c:pt idx="119">
                  <c:v>0.53100000000000003</c:v>
                </c:pt>
                <c:pt idx="120">
                  <c:v>0.54</c:v>
                </c:pt>
                <c:pt idx="121">
                  <c:v>0.55100000000000005</c:v>
                </c:pt>
                <c:pt idx="122">
                  <c:v>0.56799999999999995</c:v>
                </c:pt>
                <c:pt idx="123">
                  <c:v>0.58699999999999997</c:v>
                </c:pt>
                <c:pt idx="124">
                  <c:v>0.60899999999999999</c:v>
                </c:pt>
                <c:pt idx="125">
                  <c:v>0.63500000000000001</c:v>
                </c:pt>
                <c:pt idx="126">
                  <c:v>0.66700000000000004</c:v>
                </c:pt>
                <c:pt idx="127">
                  <c:v>0.7</c:v>
                </c:pt>
                <c:pt idx="128">
                  <c:v>0.73399999999999999</c:v>
                </c:pt>
                <c:pt idx="129">
                  <c:v>0.76700000000000002</c:v>
                </c:pt>
                <c:pt idx="130">
                  <c:v>0.79900000000000004</c:v>
                </c:pt>
                <c:pt idx="131">
                  <c:v>0.82099999999999995</c:v>
                </c:pt>
                <c:pt idx="132">
                  <c:v>0.83499999999999996</c:v>
                </c:pt>
                <c:pt idx="133">
                  <c:v>0.83399999999999996</c:v>
                </c:pt>
                <c:pt idx="134">
                  <c:v>0.82799999999999996</c:v>
                </c:pt>
                <c:pt idx="135">
                  <c:v>0.82899999999999996</c:v>
                </c:pt>
                <c:pt idx="136">
                  <c:v>0.83199999999999996</c:v>
                </c:pt>
                <c:pt idx="137">
                  <c:v>0.84099999999999997</c:v>
                </c:pt>
                <c:pt idx="138">
                  <c:v>0.85699999999999998</c:v>
                </c:pt>
                <c:pt idx="139">
                  <c:v>0.873</c:v>
                </c:pt>
                <c:pt idx="140">
                  <c:v>0.88900000000000001</c:v>
                </c:pt>
                <c:pt idx="141">
                  <c:v>0.90100000000000002</c:v>
                </c:pt>
                <c:pt idx="142">
                  <c:v>0.91</c:v>
                </c:pt>
                <c:pt idx="143">
                  <c:v>0.91500000000000004</c:v>
                </c:pt>
                <c:pt idx="144">
                  <c:v>0.91400000000000003</c:v>
                </c:pt>
                <c:pt idx="145">
                  <c:v>0.90900000000000003</c:v>
                </c:pt>
                <c:pt idx="146">
                  <c:v>0.90500000000000003</c:v>
                </c:pt>
                <c:pt idx="147">
                  <c:v>0.90200000000000002</c:v>
                </c:pt>
                <c:pt idx="148">
                  <c:v>0.90300000000000002</c:v>
                </c:pt>
                <c:pt idx="149">
                  <c:v>0.90700000000000003</c:v>
                </c:pt>
                <c:pt idx="150">
                  <c:v>0.92</c:v>
                </c:pt>
                <c:pt idx="151">
                  <c:v>0.93</c:v>
                </c:pt>
                <c:pt idx="152">
                  <c:v>0.94099999999999995</c:v>
                </c:pt>
                <c:pt idx="153">
                  <c:v>0.95799999999999996</c:v>
                </c:pt>
                <c:pt idx="154">
                  <c:v>0.97399999999999998</c:v>
                </c:pt>
                <c:pt idx="155">
                  <c:v>0.995</c:v>
                </c:pt>
                <c:pt idx="156">
                  <c:v>1.0129999999999999</c:v>
                </c:pt>
                <c:pt idx="157">
                  <c:v>1.0329999999999999</c:v>
                </c:pt>
                <c:pt idx="158">
                  <c:v>1.0529999999999999</c:v>
                </c:pt>
                <c:pt idx="159">
                  <c:v>1.0720000000000001</c:v>
                </c:pt>
                <c:pt idx="160">
                  <c:v>1.0860000000000001</c:v>
                </c:pt>
                <c:pt idx="161">
                  <c:v>1.093</c:v>
                </c:pt>
                <c:pt idx="162">
                  <c:v>1.0960000000000001</c:v>
                </c:pt>
                <c:pt idx="163">
                  <c:v>1.103</c:v>
                </c:pt>
                <c:pt idx="164">
                  <c:v>1.111</c:v>
                </c:pt>
                <c:pt idx="165">
                  <c:v>1.1120000000000001</c:v>
                </c:pt>
                <c:pt idx="166">
                  <c:v>1.107</c:v>
                </c:pt>
                <c:pt idx="167">
                  <c:v>1.099</c:v>
                </c:pt>
                <c:pt idx="168">
                  <c:v>1.0900000000000001</c:v>
                </c:pt>
                <c:pt idx="169">
                  <c:v>1.077</c:v>
                </c:pt>
                <c:pt idx="170">
                  <c:v>1.0649999999999999</c:v>
                </c:pt>
                <c:pt idx="171">
                  <c:v>1.06</c:v>
                </c:pt>
                <c:pt idx="172">
                  <c:v>1.0620000000000001</c:v>
                </c:pt>
                <c:pt idx="173">
                  <c:v>1.0669999999999999</c:v>
                </c:pt>
                <c:pt idx="174">
                  <c:v>1.0820000000000001</c:v>
                </c:pt>
                <c:pt idx="175">
                  <c:v>1.107</c:v>
                </c:pt>
                <c:pt idx="176">
                  <c:v>1.135</c:v>
                </c:pt>
                <c:pt idx="177">
                  <c:v>1.1559999999999999</c:v>
                </c:pt>
                <c:pt idx="178">
                  <c:v>1.179</c:v>
                </c:pt>
                <c:pt idx="179">
                  <c:v>1.2090000000000001</c:v>
                </c:pt>
                <c:pt idx="180">
                  <c:v>1.2390000000000001</c:v>
                </c:pt>
                <c:pt idx="181">
                  <c:v>1.2629999999999999</c:v>
                </c:pt>
                <c:pt idx="182">
                  <c:v>1.286</c:v>
                </c:pt>
                <c:pt idx="183">
                  <c:v>1.3069999999999999</c:v>
                </c:pt>
                <c:pt idx="184">
                  <c:v>1.3220000000000001</c:v>
                </c:pt>
                <c:pt idx="185">
                  <c:v>1.331</c:v>
                </c:pt>
                <c:pt idx="186">
                  <c:v>1.3380000000000001</c:v>
                </c:pt>
                <c:pt idx="187">
                  <c:v>1.341</c:v>
                </c:pt>
                <c:pt idx="188">
                  <c:v>1.339</c:v>
                </c:pt>
                <c:pt idx="189">
                  <c:v>1.3280000000000001</c:v>
                </c:pt>
                <c:pt idx="190">
                  <c:v>1.3160000000000001</c:v>
                </c:pt>
                <c:pt idx="191">
                  <c:v>1.306</c:v>
                </c:pt>
                <c:pt idx="192">
                  <c:v>1.304</c:v>
                </c:pt>
                <c:pt idx="193">
                  <c:v>1.3</c:v>
                </c:pt>
                <c:pt idx="194">
                  <c:v>1.2949999999999999</c:v>
                </c:pt>
                <c:pt idx="195">
                  <c:v>1.296</c:v>
                </c:pt>
                <c:pt idx="196">
                  <c:v>1.3009999999999999</c:v>
                </c:pt>
                <c:pt idx="197">
                  <c:v>1.3029999999999999</c:v>
                </c:pt>
                <c:pt idx="198">
                  <c:v>1.3</c:v>
                </c:pt>
                <c:pt idx="199">
                  <c:v>1.2989999999999999</c:v>
                </c:pt>
                <c:pt idx="200">
                  <c:v>1.3</c:v>
                </c:pt>
                <c:pt idx="201">
                  <c:v>1.3009999999999999</c:v>
                </c:pt>
                <c:pt idx="202">
                  <c:v>1.302</c:v>
                </c:pt>
                <c:pt idx="203">
                  <c:v>1.3009999999999999</c:v>
                </c:pt>
                <c:pt idx="204">
                  <c:v>1.3049999999999999</c:v>
                </c:pt>
                <c:pt idx="205">
                  <c:v>1.3140000000000001</c:v>
                </c:pt>
                <c:pt idx="206">
                  <c:v>1.327</c:v>
                </c:pt>
                <c:pt idx="207">
                  <c:v>1.343</c:v>
                </c:pt>
                <c:pt idx="208">
                  <c:v>1.3640000000000001</c:v>
                </c:pt>
                <c:pt idx="209">
                  <c:v>1.3919999999999999</c:v>
                </c:pt>
                <c:pt idx="210">
                  <c:v>1.427</c:v>
                </c:pt>
                <c:pt idx="211">
                  <c:v>1.464</c:v>
                </c:pt>
                <c:pt idx="212">
                  <c:v>1.502</c:v>
                </c:pt>
                <c:pt idx="213">
                  <c:v>1.5369999999999999</c:v>
                </c:pt>
                <c:pt idx="214">
                  <c:v>1.57</c:v>
                </c:pt>
                <c:pt idx="215">
                  <c:v>1.5980000000000001</c:v>
                </c:pt>
                <c:pt idx="216">
                  <c:v>1.625</c:v>
                </c:pt>
                <c:pt idx="217">
                  <c:v>1.6439999999999999</c:v>
                </c:pt>
                <c:pt idx="218">
                  <c:v>1.657</c:v>
                </c:pt>
                <c:pt idx="219">
                  <c:v>1.6619999999999999</c:v>
                </c:pt>
                <c:pt idx="220">
                  <c:v>1.663</c:v>
                </c:pt>
                <c:pt idx="221">
                  <c:v>1.659</c:v>
                </c:pt>
                <c:pt idx="222">
                  <c:v>1.6519999999999999</c:v>
                </c:pt>
                <c:pt idx="223">
                  <c:v>1.6419999999999999</c:v>
                </c:pt>
                <c:pt idx="224">
                  <c:v>1.631</c:v>
                </c:pt>
                <c:pt idx="225">
                  <c:v>1.6240000000000001</c:v>
                </c:pt>
                <c:pt idx="226">
                  <c:v>1.6240000000000001</c:v>
                </c:pt>
                <c:pt idx="227">
                  <c:v>1.6339999999999999</c:v>
                </c:pt>
                <c:pt idx="228">
                  <c:v>1.6439999999999999</c:v>
                </c:pt>
                <c:pt idx="229">
                  <c:v>1.6539999999999999</c:v>
                </c:pt>
                <c:pt idx="230">
                  <c:v>1.6679999999999999</c:v>
                </c:pt>
                <c:pt idx="231">
                  <c:v>1.6819999999999999</c:v>
                </c:pt>
                <c:pt idx="232">
                  <c:v>1.6859999999999999</c:v>
                </c:pt>
                <c:pt idx="233">
                  <c:v>1.6830000000000001</c:v>
                </c:pt>
                <c:pt idx="234">
                  <c:v>1.6819999999999999</c:v>
                </c:pt>
                <c:pt idx="235">
                  <c:v>1.6759999999999999</c:v>
                </c:pt>
                <c:pt idx="236">
                  <c:v>1.669</c:v>
                </c:pt>
                <c:pt idx="237">
                  <c:v>1.677</c:v>
                </c:pt>
                <c:pt idx="238">
                  <c:v>1.696</c:v>
                </c:pt>
                <c:pt idx="239">
                  <c:v>1.71</c:v>
                </c:pt>
                <c:pt idx="240">
                  <c:v>1.7130000000000001</c:v>
                </c:pt>
                <c:pt idx="241">
                  <c:v>1.702</c:v>
                </c:pt>
                <c:pt idx="242">
                  <c:v>1.728</c:v>
                </c:pt>
                <c:pt idx="243">
                  <c:v>1.7649999999999999</c:v>
                </c:pt>
                <c:pt idx="244">
                  <c:v>1.802</c:v>
                </c:pt>
                <c:pt idx="245">
                  <c:v>1.8380000000000001</c:v>
                </c:pt>
                <c:pt idx="246">
                  <c:v>1.861</c:v>
                </c:pt>
                <c:pt idx="247">
                  <c:v>1.881</c:v>
                </c:pt>
                <c:pt idx="248">
                  <c:v>1.9039999999999999</c:v>
                </c:pt>
                <c:pt idx="249">
                  <c:v>1.9370000000000001</c:v>
                </c:pt>
                <c:pt idx="250">
                  <c:v>1.9730000000000001</c:v>
                </c:pt>
                <c:pt idx="251">
                  <c:v>2.0089999999999999</c:v>
                </c:pt>
                <c:pt idx="252">
                  <c:v>2.0190000000000001</c:v>
                </c:pt>
                <c:pt idx="253">
                  <c:v>2.0169999999999999</c:v>
                </c:pt>
                <c:pt idx="254">
                  <c:v>2.0219999999999998</c:v>
                </c:pt>
                <c:pt idx="255">
                  <c:v>2.0569999999999999</c:v>
                </c:pt>
                <c:pt idx="256">
                  <c:v>2.0670000000000002</c:v>
                </c:pt>
                <c:pt idx="257">
                  <c:v>2.0920000000000001</c:v>
                </c:pt>
                <c:pt idx="258">
                  <c:v>2.1339999999999999</c:v>
                </c:pt>
                <c:pt idx="259">
                  <c:v>2.1579999999999999</c:v>
                </c:pt>
                <c:pt idx="260">
                  <c:v>2.1669999999999998</c:v>
                </c:pt>
                <c:pt idx="261">
                  <c:v>2.181</c:v>
                </c:pt>
                <c:pt idx="262">
                  <c:v>2.2010000000000001</c:v>
                </c:pt>
                <c:pt idx="263">
                  <c:v>2.234</c:v>
                </c:pt>
                <c:pt idx="264">
                  <c:v>2.2650000000000001</c:v>
                </c:pt>
                <c:pt idx="265">
                  <c:v>2.2989999999999999</c:v>
                </c:pt>
                <c:pt idx="266">
                  <c:v>2.3330000000000002</c:v>
                </c:pt>
                <c:pt idx="267">
                  <c:v>2.363</c:v>
                </c:pt>
                <c:pt idx="268">
                  <c:v>2.3980000000000001</c:v>
                </c:pt>
                <c:pt idx="269">
                  <c:v>2.4300000000000002</c:v>
                </c:pt>
                <c:pt idx="270">
                  <c:v>2.468</c:v>
                </c:pt>
                <c:pt idx="271">
                  <c:v>2.512</c:v>
                </c:pt>
                <c:pt idx="272">
                  <c:v>2.569</c:v>
                </c:pt>
                <c:pt idx="273">
                  <c:v>2.6219999999999999</c:v>
                </c:pt>
                <c:pt idx="274">
                  <c:v>2.6640000000000001</c:v>
                </c:pt>
                <c:pt idx="275">
                  <c:v>2.7040000000000002</c:v>
                </c:pt>
                <c:pt idx="276">
                  <c:v>2.7410000000000001</c:v>
                </c:pt>
                <c:pt idx="277">
                  <c:v>2.7829999999999999</c:v>
                </c:pt>
                <c:pt idx="278">
                  <c:v>2.835</c:v>
                </c:pt>
                <c:pt idx="279">
                  <c:v>2.895</c:v>
                </c:pt>
                <c:pt idx="280">
                  <c:v>2.9569999999999999</c:v>
                </c:pt>
                <c:pt idx="281">
                  <c:v>3.0259999999999998</c:v>
                </c:pt>
                <c:pt idx="282">
                  <c:v>3.1070000000000002</c:v>
                </c:pt>
                <c:pt idx="283">
                  <c:v>3.1859999999999999</c:v>
                </c:pt>
                <c:pt idx="284">
                  <c:v>3.2639999999999998</c:v>
                </c:pt>
                <c:pt idx="285">
                  <c:v>3.3370000000000002</c:v>
                </c:pt>
                <c:pt idx="286">
                  <c:v>3.419</c:v>
                </c:pt>
                <c:pt idx="287">
                  <c:v>3.5179999999999998</c:v>
                </c:pt>
                <c:pt idx="288">
                  <c:v>3.629</c:v>
                </c:pt>
                <c:pt idx="289">
                  <c:v>3.7349999999999999</c:v>
                </c:pt>
                <c:pt idx="290">
                  <c:v>3.8319999999999999</c:v>
                </c:pt>
                <c:pt idx="291">
                  <c:v>3.923</c:v>
                </c:pt>
                <c:pt idx="292">
                  <c:v>4.024</c:v>
                </c:pt>
                <c:pt idx="293">
                  <c:v>4.1399999999999997</c:v>
                </c:pt>
                <c:pt idx="294">
                  <c:v>4.26</c:v>
                </c:pt>
                <c:pt idx="295">
                  <c:v>4.3769999999999998</c:v>
                </c:pt>
                <c:pt idx="296">
                  <c:v>4.4889999999999999</c:v>
                </c:pt>
                <c:pt idx="297">
                  <c:v>4.5960000000000001</c:v>
                </c:pt>
                <c:pt idx="298">
                  <c:v>4.7110000000000003</c:v>
                </c:pt>
                <c:pt idx="299">
                  <c:v>4.84</c:v>
                </c:pt>
                <c:pt idx="300">
                  <c:v>4.984</c:v>
                </c:pt>
                <c:pt idx="301">
                  <c:v>5.13</c:v>
                </c:pt>
                <c:pt idx="302">
                  <c:v>5.2670000000000003</c:v>
                </c:pt>
                <c:pt idx="303">
                  <c:v>5.41</c:v>
                </c:pt>
                <c:pt idx="304">
                  <c:v>5.5880000000000001</c:v>
                </c:pt>
                <c:pt idx="305">
                  <c:v>5.7770000000000001</c:v>
                </c:pt>
                <c:pt idx="306">
                  <c:v>5.9539999999999997</c:v>
                </c:pt>
                <c:pt idx="307">
                  <c:v>6.1189999999999998</c:v>
                </c:pt>
                <c:pt idx="308">
                  <c:v>6.3010000000000002</c:v>
                </c:pt>
                <c:pt idx="309">
                  <c:v>6.52</c:v>
                </c:pt>
                <c:pt idx="310">
                  <c:v>6.7539999999999996</c:v>
                </c:pt>
                <c:pt idx="311">
                  <c:v>6.9859999999999998</c:v>
                </c:pt>
                <c:pt idx="312">
                  <c:v>7.2240000000000002</c:v>
                </c:pt>
                <c:pt idx="313">
                  <c:v>7.4749999999999996</c:v>
                </c:pt>
                <c:pt idx="314">
                  <c:v>7.7320000000000002</c:v>
                </c:pt>
                <c:pt idx="315">
                  <c:v>8.0090000000000003</c:v>
                </c:pt>
                <c:pt idx="316">
                  <c:v>8.3030000000000008</c:v>
                </c:pt>
                <c:pt idx="317">
                  <c:v>8.57</c:v>
                </c:pt>
                <c:pt idx="318">
                  <c:v>8.85</c:v>
                </c:pt>
                <c:pt idx="319">
                  <c:v>9.2059999999999995</c:v>
                </c:pt>
                <c:pt idx="320">
                  <c:v>9.5690000000000008</c:v>
                </c:pt>
                <c:pt idx="321">
                  <c:v>9.8940000000000001</c:v>
                </c:pt>
                <c:pt idx="322">
                  <c:v>10.268000000000001</c:v>
                </c:pt>
                <c:pt idx="323">
                  <c:v>10.69</c:v>
                </c:pt>
                <c:pt idx="324">
                  <c:v>11.097</c:v>
                </c:pt>
                <c:pt idx="325">
                  <c:v>11.573</c:v>
                </c:pt>
                <c:pt idx="326">
                  <c:v>12.016</c:v>
                </c:pt>
                <c:pt idx="327">
                  <c:v>12.445</c:v>
                </c:pt>
                <c:pt idx="328">
                  <c:v>13.021000000000001</c:v>
                </c:pt>
                <c:pt idx="329">
                  <c:v>13.532</c:v>
                </c:pt>
                <c:pt idx="330">
                  <c:v>14.051</c:v>
                </c:pt>
                <c:pt idx="331">
                  <c:v>14.614000000000001</c:v>
                </c:pt>
                <c:pt idx="332">
                  <c:v>15.15</c:v>
                </c:pt>
                <c:pt idx="333">
                  <c:v>15.819000000000001</c:v>
                </c:pt>
                <c:pt idx="334">
                  <c:v>16.417999999999999</c:v>
                </c:pt>
                <c:pt idx="335">
                  <c:v>17.044</c:v>
                </c:pt>
                <c:pt idx="336">
                  <c:v>17.724</c:v>
                </c:pt>
                <c:pt idx="337">
                  <c:v>18.434000000000001</c:v>
                </c:pt>
                <c:pt idx="338">
                  <c:v>19.181999999999999</c:v>
                </c:pt>
                <c:pt idx="339">
                  <c:v>19.89</c:v>
                </c:pt>
                <c:pt idx="340">
                  <c:v>20.588999999999999</c:v>
                </c:pt>
                <c:pt idx="341">
                  <c:v>21.411999999999999</c:v>
                </c:pt>
                <c:pt idx="342">
                  <c:v>22.131</c:v>
                </c:pt>
                <c:pt idx="343">
                  <c:v>22.920999999999999</c:v>
                </c:pt>
                <c:pt idx="344">
                  <c:v>23.582000000000001</c:v>
                </c:pt>
                <c:pt idx="345">
                  <c:v>24.376000000000001</c:v>
                </c:pt>
                <c:pt idx="346">
                  <c:v>25.120999999999999</c:v>
                </c:pt>
                <c:pt idx="347">
                  <c:v>25.837</c:v>
                </c:pt>
                <c:pt idx="348">
                  <c:v>26.53</c:v>
                </c:pt>
                <c:pt idx="349">
                  <c:v>27.177</c:v>
                </c:pt>
                <c:pt idx="350">
                  <c:v>27.925000000000001</c:v>
                </c:pt>
                <c:pt idx="351">
                  <c:v>28.544</c:v>
                </c:pt>
                <c:pt idx="352">
                  <c:v>29.173999999999999</c:v>
                </c:pt>
                <c:pt idx="353">
                  <c:v>29.734999999999999</c:v>
                </c:pt>
                <c:pt idx="354">
                  <c:v>30.350999999999999</c:v>
                </c:pt>
                <c:pt idx="355">
                  <c:v>30.957999999999998</c:v>
                </c:pt>
                <c:pt idx="356">
                  <c:v>31.509</c:v>
                </c:pt>
                <c:pt idx="357">
                  <c:v>32.140999999999998</c:v>
                </c:pt>
                <c:pt idx="358">
                  <c:v>32.807000000000002</c:v>
                </c:pt>
                <c:pt idx="359">
                  <c:v>33.576999999999998</c:v>
                </c:pt>
                <c:pt idx="360">
                  <c:v>34.433</c:v>
                </c:pt>
                <c:pt idx="361">
                  <c:v>35.406999999999996</c:v>
                </c:pt>
                <c:pt idx="362">
                  <c:v>36.526000000000003</c:v>
                </c:pt>
                <c:pt idx="363">
                  <c:v>37.831000000000003</c:v>
                </c:pt>
                <c:pt idx="364">
                  <c:v>39.299999999999997</c:v>
                </c:pt>
                <c:pt idx="365">
                  <c:v>40.899000000000001</c:v>
                </c:pt>
                <c:pt idx="366">
                  <c:v>42.62</c:v>
                </c:pt>
                <c:pt idx="367">
                  <c:v>44.429000000000002</c:v>
                </c:pt>
                <c:pt idx="368">
                  <c:v>46.274000000000001</c:v>
                </c:pt>
                <c:pt idx="369">
                  <c:v>48.122</c:v>
                </c:pt>
                <c:pt idx="370">
                  <c:v>49.962000000000003</c:v>
                </c:pt>
                <c:pt idx="371">
                  <c:v>51.753999999999998</c:v>
                </c:pt>
                <c:pt idx="372">
                  <c:v>53.454000000000001</c:v>
                </c:pt>
                <c:pt idx="373">
                  <c:v>55.051000000000002</c:v>
                </c:pt>
                <c:pt idx="374">
                  <c:v>56.503</c:v>
                </c:pt>
                <c:pt idx="375">
                  <c:v>57.804000000000002</c:v>
                </c:pt>
                <c:pt idx="376">
                  <c:v>58.91</c:v>
                </c:pt>
                <c:pt idx="377">
                  <c:v>59.832999999999998</c:v>
                </c:pt>
                <c:pt idx="378">
                  <c:v>60.523000000000003</c:v>
                </c:pt>
                <c:pt idx="379">
                  <c:v>60.993000000000002</c:v>
                </c:pt>
                <c:pt idx="380">
                  <c:v>61.244</c:v>
                </c:pt>
                <c:pt idx="381">
                  <c:v>61.253999999999998</c:v>
                </c:pt>
                <c:pt idx="382">
                  <c:v>61.055</c:v>
                </c:pt>
                <c:pt idx="383">
                  <c:v>60.606999999999999</c:v>
                </c:pt>
                <c:pt idx="384">
                  <c:v>59.993000000000002</c:v>
                </c:pt>
                <c:pt idx="385">
                  <c:v>59.152000000000001</c:v>
                </c:pt>
                <c:pt idx="386">
                  <c:v>58.177</c:v>
                </c:pt>
                <c:pt idx="387">
                  <c:v>57.045000000000002</c:v>
                </c:pt>
                <c:pt idx="388">
                  <c:v>55.795999999999999</c:v>
                </c:pt>
                <c:pt idx="389">
                  <c:v>54.473999999999997</c:v>
                </c:pt>
                <c:pt idx="390">
                  <c:v>53.066000000000003</c:v>
                </c:pt>
                <c:pt idx="391">
                  <c:v>51.616</c:v>
                </c:pt>
                <c:pt idx="392">
                  <c:v>50.125</c:v>
                </c:pt>
                <c:pt idx="393">
                  <c:v>48.637</c:v>
                </c:pt>
                <c:pt idx="394">
                  <c:v>47.12</c:v>
                </c:pt>
                <c:pt idx="395">
                  <c:v>45.634999999999998</c:v>
                </c:pt>
                <c:pt idx="396">
                  <c:v>44.16</c:v>
                </c:pt>
                <c:pt idx="397">
                  <c:v>42.726999999999997</c:v>
                </c:pt>
                <c:pt idx="398">
                  <c:v>41.317</c:v>
                </c:pt>
                <c:pt idx="399">
                  <c:v>39.936999999999998</c:v>
                </c:pt>
                <c:pt idx="400">
                  <c:v>38.625</c:v>
                </c:pt>
                <c:pt idx="401">
                  <c:v>37.332999999999998</c:v>
                </c:pt>
                <c:pt idx="402">
                  <c:v>36.109000000000002</c:v>
                </c:pt>
                <c:pt idx="403">
                  <c:v>34.912999999999997</c:v>
                </c:pt>
                <c:pt idx="404">
                  <c:v>33.764000000000003</c:v>
                </c:pt>
                <c:pt idx="405">
                  <c:v>32.664000000000001</c:v>
                </c:pt>
                <c:pt idx="406">
                  <c:v>31.596</c:v>
                </c:pt>
                <c:pt idx="407">
                  <c:v>30.584</c:v>
                </c:pt>
                <c:pt idx="408">
                  <c:v>29.587</c:v>
                </c:pt>
                <c:pt idx="409">
                  <c:v>28.646999999999998</c:v>
                </c:pt>
                <c:pt idx="410">
                  <c:v>27.744</c:v>
                </c:pt>
                <c:pt idx="411">
                  <c:v>26.872</c:v>
                </c:pt>
                <c:pt idx="412">
                  <c:v>26.042000000000002</c:v>
                </c:pt>
                <c:pt idx="413">
                  <c:v>25.225000000000001</c:v>
                </c:pt>
                <c:pt idx="414">
                  <c:v>24.457999999999998</c:v>
                </c:pt>
                <c:pt idx="415">
                  <c:v>23.706</c:v>
                </c:pt>
                <c:pt idx="416">
                  <c:v>22.992999999999999</c:v>
                </c:pt>
                <c:pt idx="417">
                  <c:v>22.309000000000001</c:v>
                </c:pt>
                <c:pt idx="418">
                  <c:v>21.646000000000001</c:v>
                </c:pt>
                <c:pt idx="419">
                  <c:v>21.033000000000001</c:v>
                </c:pt>
                <c:pt idx="420">
                  <c:v>20.434999999999999</c:v>
                </c:pt>
                <c:pt idx="421">
                  <c:v>19.875</c:v>
                </c:pt>
                <c:pt idx="422">
                  <c:v>19.346</c:v>
                </c:pt>
                <c:pt idx="423">
                  <c:v>18.84</c:v>
                </c:pt>
                <c:pt idx="424">
                  <c:v>18.361000000000001</c:v>
                </c:pt>
                <c:pt idx="425">
                  <c:v>17.895</c:v>
                </c:pt>
                <c:pt idx="426">
                  <c:v>17.452000000000002</c:v>
                </c:pt>
                <c:pt idx="427">
                  <c:v>17.015000000000001</c:v>
                </c:pt>
                <c:pt idx="428">
                  <c:v>16.588000000000001</c:v>
                </c:pt>
                <c:pt idx="429">
                  <c:v>16.167999999999999</c:v>
                </c:pt>
                <c:pt idx="430">
                  <c:v>15.763999999999999</c:v>
                </c:pt>
                <c:pt idx="431">
                  <c:v>15.375999999999999</c:v>
                </c:pt>
                <c:pt idx="432">
                  <c:v>15.000999999999999</c:v>
                </c:pt>
                <c:pt idx="433">
                  <c:v>14.638999999999999</c:v>
                </c:pt>
                <c:pt idx="434">
                  <c:v>14.298</c:v>
                </c:pt>
                <c:pt idx="435">
                  <c:v>13.97</c:v>
                </c:pt>
                <c:pt idx="436">
                  <c:v>13.664</c:v>
                </c:pt>
                <c:pt idx="437">
                  <c:v>13.369</c:v>
                </c:pt>
                <c:pt idx="438">
                  <c:v>13.086</c:v>
                </c:pt>
                <c:pt idx="439">
                  <c:v>12.804</c:v>
                </c:pt>
                <c:pt idx="440">
                  <c:v>12.529</c:v>
                </c:pt>
                <c:pt idx="441">
                  <c:v>12.271000000000001</c:v>
                </c:pt>
                <c:pt idx="442">
                  <c:v>12.02</c:v>
                </c:pt>
                <c:pt idx="443">
                  <c:v>11.772</c:v>
                </c:pt>
                <c:pt idx="444">
                  <c:v>11.534000000000001</c:v>
                </c:pt>
                <c:pt idx="445">
                  <c:v>11.308</c:v>
                </c:pt>
                <c:pt idx="446">
                  <c:v>11.089</c:v>
                </c:pt>
                <c:pt idx="447">
                  <c:v>10.885999999999999</c:v>
                </c:pt>
                <c:pt idx="448">
                  <c:v>10.699</c:v>
                </c:pt>
                <c:pt idx="449">
                  <c:v>10.518000000000001</c:v>
                </c:pt>
                <c:pt idx="450">
                  <c:v>10.349</c:v>
                </c:pt>
                <c:pt idx="451">
                  <c:v>10.191000000000001</c:v>
                </c:pt>
                <c:pt idx="452">
                  <c:v>10.034000000000001</c:v>
                </c:pt>
                <c:pt idx="453">
                  <c:v>9.8680000000000003</c:v>
                </c:pt>
                <c:pt idx="454">
                  <c:v>9.6999999999999993</c:v>
                </c:pt>
                <c:pt idx="455">
                  <c:v>9.5359999999999996</c:v>
                </c:pt>
                <c:pt idx="456">
                  <c:v>9.3710000000000004</c:v>
                </c:pt>
                <c:pt idx="457">
                  <c:v>9.2070000000000007</c:v>
                </c:pt>
                <c:pt idx="458">
                  <c:v>9.0419999999999998</c:v>
                </c:pt>
                <c:pt idx="459">
                  <c:v>8.8940000000000001</c:v>
                </c:pt>
                <c:pt idx="460">
                  <c:v>8.7750000000000004</c:v>
                </c:pt>
                <c:pt idx="461">
                  <c:v>8.6609999999999996</c:v>
                </c:pt>
                <c:pt idx="462">
                  <c:v>8.5440000000000005</c:v>
                </c:pt>
                <c:pt idx="463">
                  <c:v>8.4220000000000006</c:v>
                </c:pt>
                <c:pt idx="464">
                  <c:v>8.3070000000000004</c:v>
                </c:pt>
                <c:pt idx="465">
                  <c:v>8.1999999999999993</c:v>
                </c:pt>
                <c:pt idx="466">
                  <c:v>8.0850000000000009</c:v>
                </c:pt>
                <c:pt idx="467">
                  <c:v>7.9710000000000001</c:v>
                </c:pt>
                <c:pt idx="468">
                  <c:v>7.8579999999999997</c:v>
                </c:pt>
                <c:pt idx="469">
                  <c:v>7.7480000000000002</c:v>
                </c:pt>
                <c:pt idx="470">
                  <c:v>7.6440000000000001</c:v>
                </c:pt>
                <c:pt idx="471">
                  <c:v>7.5519999999999996</c:v>
                </c:pt>
                <c:pt idx="472">
                  <c:v>7.4749999999999996</c:v>
                </c:pt>
                <c:pt idx="473">
                  <c:v>7.4</c:v>
                </c:pt>
                <c:pt idx="474">
                  <c:v>7.3209999999999997</c:v>
                </c:pt>
                <c:pt idx="475">
                  <c:v>7.2519999999999998</c:v>
                </c:pt>
                <c:pt idx="476">
                  <c:v>7.1829999999999998</c:v>
                </c:pt>
                <c:pt idx="477">
                  <c:v>7.1120000000000001</c:v>
                </c:pt>
                <c:pt idx="478">
                  <c:v>7.0419999999999998</c:v>
                </c:pt>
                <c:pt idx="479">
                  <c:v>6.9729999999999999</c:v>
                </c:pt>
                <c:pt idx="480">
                  <c:v>6.9</c:v>
                </c:pt>
                <c:pt idx="481">
                  <c:v>6.8230000000000004</c:v>
                </c:pt>
                <c:pt idx="482">
                  <c:v>6.7549999999999999</c:v>
                </c:pt>
                <c:pt idx="483">
                  <c:v>6.694</c:v>
                </c:pt>
                <c:pt idx="484">
                  <c:v>6.63</c:v>
                </c:pt>
                <c:pt idx="485">
                  <c:v>6.5650000000000004</c:v>
                </c:pt>
                <c:pt idx="486">
                  <c:v>6.5019999999999998</c:v>
                </c:pt>
                <c:pt idx="487">
                  <c:v>6.4459999999999997</c:v>
                </c:pt>
                <c:pt idx="488">
                  <c:v>6.391</c:v>
                </c:pt>
                <c:pt idx="489">
                  <c:v>6.3390000000000004</c:v>
                </c:pt>
                <c:pt idx="490">
                  <c:v>6.2869999999999999</c:v>
                </c:pt>
                <c:pt idx="491">
                  <c:v>6.2309999999999999</c:v>
                </c:pt>
                <c:pt idx="492">
                  <c:v>6.1749999999999998</c:v>
                </c:pt>
                <c:pt idx="493">
                  <c:v>6.12</c:v>
                </c:pt>
                <c:pt idx="494">
                  <c:v>6.0709999999999997</c:v>
                </c:pt>
                <c:pt idx="495">
                  <c:v>6.0220000000000002</c:v>
                </c:pt>
                <c:pt idx="496">
                  <c:v>5.9749999999999996</c:v>
                </c:pt>
                <c:pt idx="497">
                  <c:v>5.92</c:v>
                </c:pt>
                <c:pt idx="498">
                  <c:v>5.8639999999999999</c:v>
                </c:pt>
                <c:pt idx="499">
                  <c:v>5.8040000000000003</c:v>
                </c:pt>
                <c:pt idx="500">
                  <c:v>5.7549999999999999</c:v>
                </c:pt>
                <c:pt idx="501">
                  <c:v>5.7009999999999996</c:v>
                </c:pt>
                <c:pt idx="502">
                  <c:v>5.6349999999999998</c:v>
                </c:pt>
                <c:pt idx="503">
                  <c:v>5.569</c:v>
                </c:pt>
                <c:pt idx="504">
                  <c:v>5.5069999999999997</c:v>
                </c:pt>
                <c:pt idx="505">
                  <c:v>5.4470000000000001</c:v>
                </c:pt>
                <c:pt idx="506">
                  <c:v>5.383</c:v>
                </c:pt>
                <c:pt idx="507">
                  <c:v>5.3179999999999996</c:v>
                </c:pt>
                <c:pt idx="508">
                  <c:v>5.2560000000000002</c:v>
                </c:pt>
                <c:pt idx="509">
                  <c:v>5.1909999999999998</c:v>
                </c:pt>
                <c:pt idx="510">
                  <c:v>5.1280000000000001</c:v>
                </c:pt>
                <c:pt idx="511">
                  <c:v>5.0629999999999997</c:v>
                </c:pt>
                <c:pt idx="512">
                  <c:v>4.9980000000000002</c:v>
                </c:pt>
                <c:pt idx="513">
                  <c:v>4.9340000000000002</c:v>
                </c:pt>
                <c:pt idx="514">
                  <c:v>4.8680000000000003</c:v>
                </c:pt>
                <c:pt idx="515">
                  <c:v>4.8019999999999996</c:v>
                </c:pt>
                <c:pt idx="516">
                  <c:v>4.7370000000000001</c:v>
                </c:pt>
                <c:pt idx="517">
                  <c:v>4.6689999999999996</c:v>
                </c:pt>
                <c:pt idx="518">
                  <c:v>4.5960000000000001</c:v>
                </c:pt>
                <c:pt idx="519">
                  <c:v>4.5190000000000001</c:v>
                </c:pt>
                <c:pt idx="520">
                  <c:v>4.444</c:v>
                </c:pt>
                <c:pt idx="521">
                  <c:v>4.3739999999999997</c:v>
                </c:pt>
                <c:pt idx="522">
                  <c:v>4.3079999999999998</c:v>
                </c:pt>
                <c:pt idx="523">
                  <c:v>4.2450000000000001</c:v>
                </c:pt>
                <c:pt idx="524">
                  <c:v>4.1760000000000002</c:v>
                </c:pt>
                <c:pt idx="525">
                  <c:v>4.1050000000000004</c:v>
                </c:pt>
                <c:pt idx="526">
                  <c:v>4.0339999999999998</c:v>
                </c:pt>
                <c:pt idx="527">
                  <c:v>3.9609999999999999</c:v>
                </c:pt>
                <c:pt idx="528">
                  <c:v>3.8860000000000001</c:v>
                </c:pt>
                <c:pt idx="529">
                  <c:v>3.8140000000000001</c:v>
                </c:pt>
                <c:pt idx="530">
                  <c:v>3.7429999999999999</c:v>
                </c:pt>
                <c:pt idx="531">
                  <c:v>3.6709999999999998</c:v>
                </c:pt>
                <c:pt idx="532">
                  <c:v>3.6019999999999999</c:v>
                </c:pt>
                <c:pt idx="533">
                  <c:v>3.532</c:v>
                </c:pt>
                <c:pt idx="534">
                  <c:v>3.464</c:v>
                </c:pt>
                <c:pt idx="535">
                  <c:v>3.4009999999999998</c:v>
                </c:pt>
                <c:pt idx="536">
                  <c:v>3.34</c:v>
                </c:pt>
                <c:pt idx="537">
                  <c:v>3.286</c:v>
                </c:pt>
                <c:pt idx="538">
                  <c:v>3.2389999999999999</c:v>
                </c:pt>
                <c:pt idx="539">
                  <c:v>3.1909999999999998</c:v>
                </c:pt>
                <c:pt idx="540">
                  <c:v>3.137</c:v>
                </c:pt>
                <c:pt idx="541">
                  <c:v>3.0819999999999999</c:v>
                </c:pt>
                <c:pt idx="542">
                  <c:v>3.02</c:v>
                </c:pt>
                <c:pt idx="543">
                  <c:v>2.96</c:v>
                </c:pt>
                <c:pt idx="544">
                  <c:v>2.9060000000000001</c:v>
                </c:pt>
                <c:pt idx="545">
                  <c:v>2.86</c:v>
                </c:pt>
                <c:pt idx="546">
                  <c:v>2.8119999999999998</c:v>
                </c:pt>
                <c:pt idx="547">
                  <c:v>2.7570000000000001</c:v>
                </c:pt>
                <c:pt idx="548">
                  <c:v>2.7010000000000001</c:v>
                </c:pt>
                <c:pt idx="549">
                  <c:v>2.65</c:v>
                </c:pt>
                <c:pt idx="550">
                  <c:v>2.6040000000000001</c:v>
                </c:pt>
                <c:pt idx="551">
                  <c:v>2.5590000000000002</c:v>
                </c:pt>
                <c:pt idx="552">
                  <c:v>2.5209999999999999</c:v>
                </c:pt>
                <c:pt idx="553">
                  <c:v>2.4990000000000001</c:v>
                </c:pt>
                <c:pt idx="554">
                  <c:v>2.4769999999999999</c:v>
                </c:pt>
                <c:pt idx="555">
                  <c:v>2.4489999999999998</c:v>
                </c:pt>
                <c:pt idx="556">
                  <c:v>2.4129999999999998</c:v>
                </c:pt>
                <c:pt idx="557">
                  <c:v>2.367</c:v>
                </c:pt>
                <c:pt idx="558">
                  <c:v>2.31</c:v>
                </c:pt>
                <c:pt idx="559">
                  <c:v>2.2450000000000001</c:v>
                </c:pt>
                <c:pt idx="560">
                  <c:v>2.1739999999999999</c:v>
                </c:pt>
                <c:pt idx="561">
                  <c:v>2.1110000000000002</c:v>
                </c:pt>
                <c:pt idx="562">
                  <c:v>2.0499999999999998</c:v>
                </c:pt>
                <c:pt idx="563">
                  <c:v>1.99</c:v>
                </c:pt>
                <c:pt idx="564">
                  <c:v>1.9410000000000001</c:v>
                </c:pt>
                <c:pt idx="565">
                  <c:v>1.909</c:v>
                </c:pt>
                <c:pt idx="566">
                  <c:v>1.8979999999999999</c:v>
                </c:pt>
                <c:pt idx="567">
                  <c:v>1.899</c:v>
                </c:pt>
                <c:pt idx="568">
                  <c:v>1.909</c:v>
                </c:pt>
                <c:pt idx="569">
                  <c:v>1.9319999999999999</c:v>
                </c:pt>
                <c:pt idx="570">
                  <c:v>1.9590000000000001</c:v>
                </c:pt>
                <c:pt idx="571">
                  <c:v>1.9790000000000001</c:v>
                </c:pt>
                <c:pt idx="572">
                  <c:v>1.978</c:v>
                </c:pt>
                <c:pt idx="573">
                  <c:v>1.972</c:v>
                </c:pt>
                <c:pt idx="574">
                  <c:v>1.958</c:v>
                </c:pt>
                <c:pt idx="575">
                  <c:v>1.9330000000000001</c:v>
                </c:pt>
                <c:pt idx="576">
                  <c:v>1.8979999999999999</c:v>
                </c:pt>
                <c:pt idx="577">
                  <c:v>1.8620000000000001</c:v>
                </c:pt>
                <c:pt idx="578">
                  <c:v>1.821</c:v>
                </c:pt>
                <c:pt idx="579">
                  <c:v>1.7709999999999999</c:v>
                </c:pt>
                <c:pt idx="580">
                  <c:v>1.724</c:v>
                </c:pt>
                <c:pt idx="581">
                  <c:v>1.6910000000000001</c:v>
                </c:pt>
                <c:pt idx="582">
                  <c:v>1.659</c:v>
                </c:pt>
                <c:pt idx="583">
                  <c:v>1.6279999999999999</c:v>
                </c:pt>
                <c:pt idx="584">
                  <c:v>1.6020000000000001</c:v>
                </c:pt>
                <c:pt idx="585">
                  <c:v>1.579</c:v>
                </c:pt>
                <c:pt idx="586">
                  <c:v>1.5589999999999999</c:v>
                </c:pt>
                <c:pt idx="587">
                  <c:v>1.5429999999999999</c:v>
                </c:pt>
                <c:pt idx="588">
                  <c:v>1.53</c:v>
                </c:pt>
                <c:pt idx="589">
                  <c:v>1.5229999999999999</c:v>
                </c:pt>
                <c:pt idx="590">
                  <c:v>1.516</c:v>
                </c:pt>
                <c:pt idx="591">
                  <c:v>1.5089999999999999</c:v>
                </c:pt>
                <c:pt idx="592">
                  <c:v>1.506</c:v>
                </c:pt>
                <c:pt idx="593">
                  <c:v>1.5069999999999999</c:v>
                </c:pt>
                <c:pt idx="594">
                  <c:v>1.5089999999999999</c:v>
                </c:pt>
                <c:pt idx="595">
                  <c:v>1.508</c:v>
                </c:pt>
                <c:pt idx="596">
                  <c:v>1.51</c:v>
                </c:pt>
                <c:pt idx="597">
                  <c:v>1.51</c:v>
                </c:pt>
                <c:pt idx="598">
                  <c:v>1.4970000000000001</c:v>
                </c:pt>
                <c:pt idx="599">
                  <c:v>1.4830000000000001</c:v>
                </c:pt>
                <c:pt idx="600">
                  <c:v>1.466</c:v>
                </c:pt>
                <c:pt idx="601">
                  <c:v>1.4490000000000001</c:v>
                </c:pt>
                <c:pt idx="602">
                  <c:v>1.4319999999999999</c:v>
                </c:pt>
                <c:pt idx="603">
                  <c:v>1.419</c:v>
                </c:pt>
                <c:pt idx="604">
                  <c:v>1.4079999999999999</c:v>
                </c:pt>
                <c:pt idx="605">
                  <c:v>1.389</c:v>
                </c:pt>
                <c:pt idx="606">
                  <c:v>1.3759999999999999</c:v>
                </c:pt>
                <c:pt idx="607">
                  <c:v>1.371</c:v>
                </c:pt>
                <c:pt idx="608">
                  <c:v>1.3680000000000001</c:v>
                </c:pt>
                <c:pt idx="609">
                  <c:v>1.367</c:v>
                </c:pt>
                <c:pt idx="610">
                  <c:v>1.3640000000000001</c:v>
                </c:pt>
                <c:pt idx="611">
                  <c:v>1.367</c:v>
                </c:pt>
                <c:pt idx="612">
                  <c:v>1.3720000000000001</c:v>
                </c:pt>
                <c:pt idx="613">
                  <c:v>1.3759999999999999</c:v>
                </c:pt>
                <c:pt idx="614">
                  <c:v>1.3759999999999999</c:v>
                </c:pt>
                <c:pt idx="615">
                  <c:v>1.371</c:v>
                </c:pt>
                <c:pt idx="616">
                  <c:v>1.371</c:v>
                </c:pt>
                <c:pt idx="617">
                  <c:v>1.3680000000000001</c:v>
                </c:pt>
                <c:pt idx="618">
                  <c:v>1.3620000000000001</c:v>
                </c:pt>
                <c:pt idx="619">
                  <c:v>1.3560000000000001</c:v>
                </c:pt>
                <c:pt idx="620">
                  <c:v>1.355</c:v>
                </c:pt>
                <c:pt idx="621">
                  <c:v>1.353</c:v>
                </c:pt>
                <c:pt idx="622">
                  <c:v>1.361</c:v>
                </c:pt>
                <c:pt idx="623">
                  <c:v>1.3759999999999999</c:v>
                </c:pt>
                <c:pt idx="624">
                  <c:v>1.391</c:v>
                </c:pt>
                <c:pt idx="625">
                  <c:v>1.4039999999999999</c:v>
                </c:pt>
                <c:pt idx="626">
                  <c:v>1.42</c:v>
                </c:pt>
                <c:pt idx="627">
                  <c:v>1.4379999999999999</c:v>
                </c:pt>
                <c:pt idx="628">
                  <c:v>1.452</c:v>
                </c:pt>
                <c:pt idx="629">
                  <c:v>1.46</c:v>
                </c:pt>
                <c:pt idx="630">
                  <c:v>1.464</c:v>
                </c:pt>
                <c:pt idx="631">
                  <c:v>1.4670000000000001</c:v>
                </c:pt>
                <c:pt idx="632">
                  <c:v>1.468</c:v>
                </c:pt>
                <c:pt idx="633">
                  <c:v>1.462</c:v>
                </c:pt>
                <c:pt idx="634">
                  <c:v>1.4510000000000001</c:v>
                </c:pt>
                <c:pt idx="635">
                  <c:v>1.4359999999999999</c:v>
                </c:pt>
                <c:pt idx="636">
                  <c:v>1.4259999999999999</c:v>
                </c:pt>
                <c:pt idx="637">
                  <c:v>1.427</c:v>
                </c:pt>
                <c:pt idx="638">
                  <c:v>1.4319999999999999</c:v>
                </c:pt>
                <c:pt idx="639">
                  <c:v>1.444</c:v>
                </c:pt>
                <c:pt idx="640">
                  <c:v>1.46</c:v>
                </c:pt>
                <c:pt idx="641">
                  <c:v>1.478</c:v>
                </c:pt>
                <c:pt idx="642">
                  <c:v>1.4950000000000001</c:v>
                </c:pt>
                <c:pt idx="643">
                  <c:v>1.504</c:v>
                </c:pt>
                <c:pt idx="644">
                  <c:v>1.5089999999999999</c:v>
                </c:pt>
                <c:pt idx="645">
                  <c:v>1.5129999999999999</c:v>
                </c:pt>
                <c:pt idx="646">
                  <c:v>1.518</c:v>
                </c:pt>
                <c:pt idx="647">
                  <c:v>1.524</c:v>
                </c:pt>
                <c:pt idx="648">
                  <c:v>1.5329999999999999</c:v>
                </c:pt>
                <c:pt idx="649">
                  <c:v>1.542</c:v>
                </c:pt>
                <c:pt idx="650">
                  <c:v>1.5529999999999999</c:v>
                </c:pt>
                <c:pt idx="651">
                  <c:v>1.5640000000000001</c:v>
                </c:pt>
                <c:pt idx="652">
                  <c:v>1.5669999999999999</c:v>
                </c:pt>
                <c:pt idx="653">
                  <c:v>1.5649999999999999</c:v>
                </c:pt>
                <c:pt idx="654">
                  <c:v>1.5669999999999999</c:v>
                </c:pt>
                <c:pt idx="655">
                  <c:v>1.5720000000000001</c:v>
                </c:pt>
                <c:pt idx="656">
                  <c:v>1.5660000000000001</c:v>
                </c:pt>
                <c:pt idx="657">
                  <c:v>1.5449999999999999</c:v>
                </c:pt>
                <c:pt idx="658">
                  <c:v>1.5409999999999999</c:v>
                </c:pt>
                <c:pt idx="659">
                  <c:v>1.544</c:v>
                </c:pt>
                <c:pt idx="660">
                  <c:v>1.53</c:v>
                </c:pt>
                <c:pt idx="661">
                  <c:v>1.508</c:v>
                </c:pt>
                <c:pt idx="662">
                  <c:v>1.504</c:v>
                </c:pt>
                <c:pt idx="663">
                  <c:v>1.5149999999999999</c:v>
                </c:pt>
                <c:pt idx="664">
                  <c:v>1.5009999999999999</c:v>
                </c:pt>
                <c:pt idx="665">
                  <c:v>1.4870000000000001</c:v>
                </c:pt>
                <c:pt idx="666">
                  <c:v>1.496</c:v>
                </c:pt>
                <c:pt idx="667">
                  <c:v>1.5089999999999999</c:v>
                </c:pt>
                <c:pt idx="668">
                  <c:v>1.5</c:v>
                </c:pt>
                <c:pt idx="669">
                  <c:v>1.4810000000000001</c:v>
                </c:pt>
                <c:pt idx="670">
                  <c:v>1.47</c:v>
                </c:pt>
                <c:pt idx="671">
                  <c:v>1.45</c:v>
                </c:pt>
                <c:pt idx="672">
                  <c:v>1.419</c:v>
                </c:pt>
                <c:pt idx="673">
                  <c:v>1.393</c:v>
                </c:pt>
                <c:pt idx="674">
                  <c:v>1.3759999999999999</c:v>
                </c:pt>
                <c:pt idx="675">
                  <c:v>1.359</c:v>
                </c:pt>
                <c:pt idx="676">
                  <c:v>1.339</c:v>
                </c:pt>
                <c:pt idx="677">
                  <c:v>1.3260000000000001</c:v>
                </c:pt>
                <c:pt idx="678">
                  <c:v>1.3140000000000001</c:v>
                </c:pt>
                <c:pt idx="679">
                  <c:v>1.3</c:v>
                </c:pt>
                <c:pt idx="680">
                  <c:v>1.284</c:v>
                </c:pt>
                <c:pt idx="681">
                  <c:v>1.2669999999999999</c:v>
                </c:pt>
                <c:pt idx="682">
                  <c:v>1.2569999999999999</c:v>
                </c:pt>
                <c:pt idx="683">
                  <c:v>1.2490000000000001</c:v>
                </c:pt>
                <c:pt idx="684">
                  <c:v>1.24</c:v>
                </c:pt>
                <c:pt idx="685">
                  <c:v>1.234</c:v>
                </c:pt>
                <c:pt idx="686">
                  <c:v>1.232</c:v>
                </c:pt>
                <c:pt idx="687">
                  <c:v>1.228</c:v>
                </c:pt>
                <c:pt idx="688">
                  <c:v>1.2230000000000001</c:v>
                </c:pt>
                <c:pt idx="689">
                  <c:v>1.2190000000000001</c:v>
                </c:pt>
                <c:pt idx="690">
                  <c:v>1.2130000000000001</c:v>
                </c:pt>
                <c:pt idx="691">
                  <c:v>1.2</c:v>
                </c:pt>
                <c:pt idx="692">
                  <c:v>1.1830000000000001</c:v>
                </c:pt>
                <c:pt idx="693">
                  <c:v>1.169</c:v>
                </c:pt>
                <c:pt idx="694">
                  <c:v>1.153</c:v>
                </c:pt>
                <c:pt idx="695">
                  <c:v>1.133</c:v>
                </c:pt>
                <c:pt idx="696">
                  <c:v>1.1180000000000001</c:v>
                </c:pt>
                <c:pt idx="697">
                  <c:v>1.109</c:v>
                </c:pt>
                <c:pt idx="698">
                  <c:v>1.101</c:v>
                </c:pt>
                <c:pt idx="699">
                  <c:v>1.0940000000000001</c:v>
                </c:pt>
                <c:pt idx="700">
                  <c:v>1.091</c:v>
                </c:pt>
                <c:pt idx="701">
                  <c:v>1.0920000000000001</c:v>
                </c:pt>
                <c:pt idx="702">
                  <c:v>1.0940000000000001</c:v>
                </c:pt>
                <c:pt idx="703">
                  <c:v>1.0860000000000001</c:v>
                </c:pt>
                <c:pt idx="704">
                  <c:v>1.077</c:v>
                </c:pt>
                <c:pt idx="705">
                  <c:v>1.0649999999999999</c:v>
                </c:pt>
                <c:pt idx="706">
                  <c:v>1.05</c:v>
                </c:pt>
                <c:pt idx="707">
                  <c:v>1.0349999999999999</c:v>
                </c:pt>
                <c:pt idx="708">
                  <c:v>1.0289999999999999</c:v>
                </c:pt>
                <c:pt idx="709">
                  <c:v>1.0229999999999999</c:v>
                </c:pt>
                <c:pt idx="710">
                  <c:v>1.014</c:v>
                </c:pt>
                <c:pt idx="711">
                  <c:v>1.004</c:v>
                </c:pt>
                <c:pt idx="712">
                  <c:v>1.002</c:v>
                </c:pt>
                <c:pt idx="713">
                  <c:v>1.0029999999999999</c:v>
                </c:pt>
                <c:pt idx="714">
                  <c:v>0.998</c:v>
                </c:pt>
                <c:pt idx="715">
                  <c:v>0.98799999999999999</c:v>
                </c:pt>
                <c:pt idx="716">
                  <c:v>0.98499999999999999</c:v>
                </c:pt>
                <c:pt idx="717">
                  <c:v>0.997</c:v>
                </c:pt>
                <c:pt idx="718">
                  <c:v>1.006</c:v>
                </c:pt>
                <c:pt idx="719">
                  <c:v>1.0049999999999999</c:v>
                </c:pt>
              </c:numCache>
            </c:numRef>
          </c:yVal>
          <c:smooth val="1"/>
          <c:extLst>
            <c:ext xmlns:c16="http://schemas.microsoft.com/office/drawing/2014/chart" uri="{C3380CC4-5D6E-409C-BE32-E72D297353CC}">
              <c16:uniqueId val="{00000001-4EA3-4A89-8EB8-221DBE1B2E01}"/>
            </c:ext>
          </c:extLst>
        </c:ser>
        <c:ser>
          <c:idx val="2"/>
          <c:order val="2"/>
          <c:tx>
            <c:v>4500</c:v>
          </c:tx>
          <c:spPr>
            <a:ln w="19050" cap="rnd">
              <a:solidFill>
                <a:schemeClr val="accent3"/>
              </a:solidFill>
              <a:round/>
            </a:ln>
            <a:effectLst/>
          </c:spPr>
          <c:marker>
            <c:symbol val="none"/>
          </c:marker>
          <c:xVal>
            <c:strRef>
              <c:f>comparison!$AD$2:$AE$87</c:f>
              <c:strCache>
                <c:ptCount val="86"/>
                <c:pt idx="0">
                  <c:v>39.27</c:v>
                </c:pt>
                <c:pt idx="1">
                  <c:v>39.31</c:v>
                </c:pt>
                <c:pt idx="2">
                  <c:v>39.43</c:v>
                </c:pt>
                <c:pt idx="3">
                  <c:v>39.63</c:v>
                </c:pt>
                <c:pt idx="4">
                  <c:v>39.9</c:v>
                </c:pt>
                <c:pt idx="5">
                  <c:v>40.26</c:v>
                </c:pt>
                <c:pt idx="6">
                  <c:v>40.69</c:v>
                </c:pt>
                <c:pt idx="7">
                  <c:v>41.2</c:v>
                </c:pt>
                <c:pt idx="8">
                  <c:v>41.79</c:v>
                </c:pt>
                <c:pt idx="9">
                  <c:v>42.45</c:v>
                </c:pt>
                <c:pt idx="10">
                  <c:v>43.2</c:v>
                </c:pt>
                <c:pt idx="11">
                  <c:v>44.02</c:v>
                </c:pt>
                <c:pt idx="12">
                  <c:v>44.91</c:v>
                </c:pt>
                <c:pt idx="13">
                  <c:v>45.89</c:v>
                </c:pt>
                <c:pt idx="14">
                  <c:v>46.93</c:v>
                </c:pt>
                <c:pt idx="15">
                  <c:v>48.06</c:v>
                </c:pt>
                <c:pt idx="16">
                  <c:v>49.26</c:v>
                </c:pt>
                <c:pt idx="17">
                  <c:v>50.53</c:v>
                </c:pt>
                <c:pt idx="18">
                  <c:v>51.87</c:v>
                </c:pt>
                <c:pt idx="19">
                  <c:v>53.29</c:v>
                </c:pt>
                <c:pt idx="20">
                  <c:v>54.78</c:v>
                </c:pt>
                <c:pt idx="21">
                  <c:v>56.34</c:v>
                </c:pt>
                <c:pt idx="22">
                  <c:v>57.97</c:v>
                </c:pt>
                <c:pt idx="23">
                  <c:v>59.67</c:v>
                </c:pt>
                <c:pt idx="24">
                  <c:v>61.44</c:v>
                </c:pt>
                <c:pt idx="25">
                  <c:v>63.28</c:v>
                </c:pt>
                <c:pt idx="26">
                  <c:v>65.18</c:v>
                </c:pt>
                <c:pt idx="27">
                  <c:v>67.15</c:v>
                </c:pt>
                <c:pt idx="28">
                  <c:v>69.19</c:v>
                </c:pt>
                <c:pt idx="29">
                  <c:v>71.29</c:v>
                </c:pt>
                <c:pt idx="30">
                  <c:v>73.45</c:v>
                </c:pt>
                <c:pt idx="31">
                  <c:v>75.67</c:v>
                </c:pt>
                <c:pt idx="32">
                  <c:v>77.96</c:v>
                </c:pt>
                <c:pt idx="33">
                  <c:v>80.31</c:v>
                </c:pt>
                <c:pt idx="34">
                  <c:v>82.71</c:v>
                </c:pt>
                <c:pt idx="35">
                  <c:v>85.17</c:v>
                </c:pt>
                <c:pt idx="36">
                  <c:v>87.69</c:v>
                </c:pt>
                <c:pt idx="37">
                  <c:v>90.26</c:v>
                </c:pt>
                <c:pt idx="38">
                  <c:v>92.89</c:v>
                </c:pt>
                <c:pt idx="39">
                  <c:v>95.57</c:v>
                </c:pt>
                <c:pt idx="40">
                  <c:v>98.3</c:v>
                </c:pt>
                <c:pt idx="41">
                  <c:v>101.09</c:v>
                </c:pt>
                <c:pt idx="42">
                  <c:v>103.92</c:v>
                </c:pt>
                <c:pt idx="43">
                  <c:v>106.8</c:v>
                </c:pt>
                <c:pt idx="44">
                  <c:v>109.72</c:v>
                </c:pt>
                <c:pt idx="45">
                  <c:v>112.69</c:v>
                </c:pt>
                <c:pt idx="46">
                  <c:v>115.7</c:v>
                </c:pt>
                <c:pt idx="47">
                  <c:v>118.76</c:v>
                </c:pt>
                <c:pt idx="48">
                  <c:v>121.85</c:v>
                </c:pt>
                <c:pt idx="49">
                  <c:v>124.99</c:v>
                </c:pt>
                <c:pt idx="50">
                  <c:v>128.16</c:v>
                </c:pt>
                <c:pt idx="51">
                  <c:v>131.37</c:v>
                </c:pt>
                <c:pt idx="52">
                  <c:v>134.61</c:v>
                </c:pt>
                <c:pt idx="53">
                  <c:v>137.89</c:v>
                </c:pt>
                <c:pt idx="54">
                  <c:v>141.19</c:v>
                </c:pt>
                <c:pt idx="55">
                  <c:v>144.53</c:v>
                </c:pt>
                <c:pt idx="56">
                  <c:v>147.9</c:v>
                </c:pt>
                <c:pt idx="57">
                  <c:v>151.3</c:v>
                </c:pt>
                <c:pt idx="58">
                  <c:v>154.72</c:v>
                </c:pt>
                <c:pt idx="59">
                  <c:v>158.16</c:v>
                </c:pt>
                <c:pt idx="60">
                  <c:v>161.63</c:v>
                </c:pt>
                <c:pt idx="61">
                  <c:v>165.12</c:v>
                </c:pt>
                <c:pt idx="62">
                  <c:v>168.63</c:v>
                </c:pt>
                <c:pt idx="63">
                  <c:v>172.16</c:v>
                </c:pt>
                <c:pt idx="64">
                  <c:v>175.7</c:v>
                </c:pt>
                <c:pt idx="65">
                  <c:v>179.26</c:v>
                </c:pt>
                <c:pt idx="66">
                  <c:v>182.83</c:v>
                </c:pt>
                <c:pt idx="67">
                  <c:v>186.42</c:v>
                </c:pt>
                <c:pt idx="68">
                  <c:v>190.02</c:v>
                </c:pt>
                <c:pt idx="69">
                  <c:v>193.62</c:v>
                </c:pt>
                <c:pt idx="70">
                  <c:v>197.24</c:v>
                </c:pt>
                <c:pt idx="71">
                  <c:v>200.86</c:v>
                </c:pt>
                <c:pt idx="72">
                  <c:v>204.49</c:v>
                </c:pt>
                <c:pt idx="73">
                  <c:v>208.12</c:v>
                </c:pt>
                <c:pt idx="74">
                  <c:v>211.75</c:v>
                </c:pt>
                <c:pt idx="75">
                  <c:v>215.38</c:v>
                </c:pt>
                <c:pt idx="76">
                  <c:v>219.02</c:v>
                </c:pt>
                <c:pt idx="77">
                  <c:v>222.65</c:v>
                </c:pt>
                <c:pt idx="78">
                  <c:v>226.27</c:v>
                </c:pt>
                <c:pt idx="79">
                  <c:v>229.9</c:v>
                </c:pt>
                <c:pt idx="80">
                  <c:v>233.51</c:v>
                </c:pt>
                <c:pt idx="81">
                  <c:v>237.12</c:v>
                </c:pt>
                <c:pt idx="82">
                  <c:v>240.73</c:v>
                </c:pt>
                <c:pt idx="83">
                  <c:v>244.32</c:v>
                </c:pt>
                <c:pt idx="84">
                  <c:v>247.9</c:v>
                </c:pt>
                <c:pt idx="85">
                  <c:v>251.47</c:v>
                </c:pt>
              </c:strCache>
            </c:strRef>
          </c:xVal>
          <c:yVal>
            <c:numRef>
              <c:f>comparison!$D$3:$D$73</c:f>
              <c:numCache>
                <c:formatCode>General</c:formatCode>
                <c:ptCount val="71"/>
                <c:pt idx="0">
                  <c:v>0.90500000000000003</c:v>
                </c:pt>
                <c:pt idx="1">
                  <c:v>0.89100000000000001</c:v>
                </c:pt>
                <c:pt idx="2">
                  <c:v>0.89100000000000001</c:v>
                </c:pt>
                <c:pt idx="3">
                  <c:v>0.878</c:v>
                </c:pt>
                <c:pt idx="4">
                  <c:v>0.85699999999999998</c:v>
                </c:pt>
                <c:pt idx="5">
                  <c:v>0.82799999999999996</c:v>
                </c:pt>
                <c:pt idx="6">
                  <c:v>0.79500000000000004</c:v>
                </c:pt>
                <c:pt idx="7">
                  <c:v>0.76300000000000001</c:v>
                </c:pt>
                <c:pt idx="8">
                  <c:v>0.74</c:v>
                </c:pt>
                <c:pt idx="9">
                  <c:v>0.72799999999999998</c:v>
                </c:pt>
                <c:pt idx="10">
                  <c:v>0.72</c:v>
                </c:pt>
                <c:pt idx="11">
                  <c:v>0.71</c:v>
                </c:pt>
                <c:pt idx="12">
                  <c:v>0.70299999999999996</c:v>
                </c:pt>
                <c:pt idx="13">
                  <c:v>0.69599999999999995</c:v>
                </c:pt>
                <c:pt idx="14">
                  <c:v>0.69099999999999995</c:v>
                </c:pt>
                <c:pt idx="15">
                  <c:v>0.69699999999999995</c:v>
                </c:pt>
                <c:pt idx="16">
                  <c:v>0.70199999999999996</c:v>
                </c:pt>
                <c:pt idx="17">
                  <c:v>0.71499999999999997</c:v>
                </c:pt>
                <c:pt idx="18">
                  <c:v>0.72399999999999998</c:v>
                </c:pt>
                <c:pt idx="19">
                  <c:v>0.73199999999999998</c:v>
                </c:pt>
                <c:pt idx="20">
                  <c:v>0.73199999999999998</c:v>
                </c:pt>
                <c:pt idx="21">
                  <c:v>0.73</c:v>
                </c:pt>
                <c:pt idx="22">
                  <c:v>0.72799999999999998</c:v>
                </c:pt>
                <c:pt idx="23">
                  <c:v>0.72699999999999998</c:v>
                </c:pt>
                <c:pt idx="24">
                  <c:v>0.72699999999999998</c:v>
                </c:pt>
                <c:pt idx="25">
                  <c:v>0.73099999999999998</c:v>
                </c:pt>
                <c:pt idx="26">
                  <c:v>0.73799999999999999</c:v>
                </c:pt>
                <c:pt idx="27">
                  <c:v>0.73699999999999999</c:v>
                </c:pt>
                <c:pt idx="28">
                  <c:v>0.72599999999999998</c:v>
                </c:pt>
                <c:pt idx="29">
                  <c:v>0.70899999999999996</c:v>
                </c:pt>
                <c:pt idx="30">
                  <c:v>0.69799999999999995</c:v>
                </c:pt>
                <c:pt idx="31">
                  <c:v>0.69599999999999995</c:v>
                </c:pt>
                <c:pt idx="32">
                  <c:v>0.69399999999999995</c:v>
                </c:pt>
                <c:pt idx="33">
                  <c:v>0.69099999999999995</c:v>
                </c:pt>
                <c:pt idx="34">
                  <c:v>0.69799999999999995</c:v>
                </c:pt>
                <c:pt idx="35">
                  <c:v>0.69799999999999995</c:v>
                </c:pt>
                <c:pt idx="36">
                  <c:v>0.69499999999999995</c:v>
                </c:pt>
                <c:pt idx="37">
                  <c:v>0.68500000000000005</c:v>
                </c:pt>
                <c:pt idx="38">
                  <c:v>0.68200000000000005</c:v>
                </c:pt>
                <c:pt idx="39">
                  <c:v>0.68799999999999994</c:v>
                </c:pt>
                <c:pt idx="40">
                  <c:v>0.70899999999999996</c:v>
                </c:pt>
                <c:pt idx="41">
                  <c:v>0.746</c:v>
                </c:pt>
                <c:pt idx="42">
                  <c:v>0.748</c:v>
                </c:pt>
                <c:pt idx="43">
                  <c:v>0.71899999999999997</c:v>
                </c:pt>
                <c:pt idx="44">
                  <c:v>0.72</c:v>
                </c:pt>
                <c:pt idx="45">
                  <c:v>0.73699999999999999</c:v>
                </c:pt>
                <c:pt idx="46">
                  <c:v>0.73799999999999999</c:v>
                </c:pt>
                <c:pt idx="47">
                  <c:v>0.749</c:v>
                </c:pt>
                <c:pt idx="48">
                  <c:v>0.752</c:v>
                </c:pt>
                <c:pt idx="49">
                  <c:v>0.73099999999999998</c:v>
                </c:pt>
                <c:pt idx="50">
                  <c:v>0.73099999999999998</c:v>
                </c:pt>
                <c:pt idx="51">
                  <c:v>0.74</c:v>
                </c:pt>
                <c:pt idx="52">
                  <c:v>0.73699999999999999</c:v>
                </c:pt>
                <c:pt idx="53">
                  <c:v>0.75</c:v>
                </c:pt>
                <c:pt idx="54">
                  <c:v>0.753</c:v>
                </c:pt>
                <c:pt idx="55">
                  <c:v>0.747</c:v>
                </c:pt>
                <c:pt idx="56">
                  <c:v>0.754</c:v>
                </c:pt>
                <c:pt idx="57">
                  <c:v>0.753</c:v>
                </c:pt>
                <c:pt idx="58">
                  <c:v>0.755</c:v>
                </c:pt>
                <c:pt idx="59">
                  <c:v>0.753</c:v>
                </c:pt>
                <c:pt idx="60">
                  <c:v>0.749</c:v>
                </c:pt>
                <c:pt idx="61">
                  <c:v>0.745</c:v>
                </c:pt>
                <c:pt idx="62">
                  <c:v>0.753</c:v>
                </c:pt>
                <c:pt idx="63">
                  <c:v>0.76300000000000001</c:v>
                </c:pt>
                <c:pt idx="64">
                  <c:v>0.77800000000000002</c:v>
                </c:pt>
                <c:pt idx="65">
                  <c:v>0.78100000000000003</c:v>
                </c:pt>
                <c:pt idx="66">
                  <c:v>0.77800000000000002</c:v>
                </c:pt>
                <c:pt idx="67">
                  <c:v>0.78800000000000003</c:v>
                </c:pt>
                <c:pt idx="68">
                  <c:v>0.79800000000000004</c:v>
                </c:pt>
                <c:pt idx="69">
                  <c:v>0.79600000000000004</c:v>
                </c:pt>
                <c:pt idx="70">
                  <c:v>0.77900000000000003</c:v>
                </c:pt>
              </c:numCache>
            </c:numRef>
          </c:yVal>
          <c:smooth val="1"/>
          <c:extLst>
            <c:ext xmlns:c16="http://schemas.microsoft.com/office/drawing/2014/chart" uri="{C3380CC4-5D6E-409C-BE32-E72D297353CC}">
              <c16:uniqueId val="{00000003-4EA3-4A89-8EB8-221DBE1B2E01}"/>
            </c:ext>
          </c:extLst>
        </c:ser>
        <c:ser>
          <c:idx val="3"/>
          <c:order val="3"/>
          <c:tx>
            <c:v>3500</c:v>
          </c:tx>
          <c:spPr>
            <a:ln w="19050" cap="rnd">
              <a:solidFill>
                <a:schemeClr val="accent4"/>
              </a:solidFill>
              <a:round/>
            </a:ln>
            <a:effectLst/>
          </c:spPr>
          <c:marker>
            <c:symbol val="none"/>
          </c:marker>
          <c:xVal>
            <c:numRef>
              <c:f>comparison!$AE$2:$AE$721</c:f>
              <c:numCache>
                <c:formatCode>General</c:formatCode>
                <c:ptCount val="720"/>
                <c:pt idx="0">
                  <c:v>39.270000000000003</c:v>
                </c:pt>
                <c:pt idx="1">
                  <c:v>39.31</c:v>
                </c:pt>
                <c:pt idx="2">
                  <c:v>39.43</c:v>
                </c:pt>
                <c:pt idx="3">
                  <c:v>39.630000000000003</c:v>
                </c:pt>
                <c:pt idx="4">
                  <c:v>39.9</c:v>
                </c:pt>
                <c:pt idx="5">
                  <c:v>40.26</c:v>
                </c:pt>
                <c:pt idx="6">
                  <c:v>40.69</c:v>
                </c:pt>
                <c:pt idx="7">
                  <c:v>41.2</c:v>
                </c:pt>
                <c:pt idx="8">
                  <c:v>41.79</c:v>
                </c:pt>
                <c:pt idx="9">
                  <c:v>42.45</c:v>
                </c:pt>
                <c:pt idx="10">
                  <c:v>43.2</c:v>
                </c:pt>
                <c:pt idx="11">
                  <c:v>44.02</c:v>
                </c:pt>
                <c:pt idx="12">
                  <c:v>44.91</c:v>
                </c:pt>
                <c:pt idx="13">
                  <c:v>45.89</c:v>
                </c:pt>
                <c:pt idx="14">
                  <c:v>46.93</c:v>
                </c:pt>
                <c:pt idx="15">
                  <c:v>48.06</c:v>
                </c:pt>
                <c:pt idx="16">
                  <c:v>49.26</c:v>
                </c:pt>
                <c:pt idx="17">
                  <c:v>50.53</c:v>
                </c:pt>
                <c:pt idx="18">
                  <c:v>51.87</c:v>
                </c:pt>
                <c:pt idx="19">
                  <c:v>53.29</c:v>
                </c:pt>
                <c:pt idx="20">
                  <c:v>54.78</c:v>
                </c:pt>
                <c:pt idx="21">
                  <c:v>56.34</c:v>
                </c:pt>
                <c:pt idx="22">
                  <c:v>57.97</c:v>
                </c:pt>
                <c:pt idx="23">
                  <c:v>59.67</c:v>
                </c:pt>
                <c:pt idx="24">
                  <c:v>61.44</c:v>
                </c:pt>
                <c:pt idx="25">
                  <c:v>63.28</c:v>
                </c:pt>
                <c:pt idx="26">
                  <c:v>65.180000000000007</c:v>
                </c:pt>
                <c:pt idx="27">
                  <c:v>67.150000000000006</c:v>
                </c:pt>
                <c:pt idx="28">
                  <c:v>69.19</c:v>
                </c:pt>
                <c:pt idx="29">
                  <c:v>71.290000000000006</c:v>
                </c:pt>
                <c:pt idx="30">
                  <c:v>73.45</c:v>
                </c:pt>
                <c:pt idx="31">
                  <c:v>75.67</c:v>
                </c:pt>
                <c:pt idx="32">
                  <c:v>77.959999999999994</c:v>
                </c:pt>
                <c:pt idx="33">
                  <c:v>80.31</c:v>
                </c:pt>
                <c:pt idx="34">
                  <c:v>82.71</c:v>
                </c:pt>
                <c:pt idx="35">
                  <c:v>85.17</c:v>
                </c:pt>
                <c:pt idx="36">
                  <c:v>87.69</c:v>
                </c:pt>
                <c:pt idx="37">
                  <c:v>90.26</c:v>
                </c:pt>
                <c:pt idx="38">
                  <c:v>92.89</c:v>
                </c:pt>
                <c:pt idx="39">
                  <c:v>95.57</c:v>
                </c:pt>
                <c:pt idx="40">
                  <c:v>98.3</c:v>
                </c:pt>
                <c:pt idx="41">
                  <c:v>101.09</c:v>
                </c:pt>
                <c:pt idx="42">
                  <c:v>103.92</c:v>
                </c:pt>
                <c:pt idx="43">
                  <c:v>106.8</c:v>
                </c:pt>
                <c:pt idx="44">
                  <c:v>109.72</c:v>
                </c:pt>
                <c:pt idx="45">
                  <c:v>112.69</c:v>
                </c:pt>
                <c:pt idx="46">
                  <c:v>115.7</c:v>
                </c:pt>
                <c:pt idx="47">
                  <c:v>118.76</c:v>
                </c:pt>
                <c:pt idx="48">
                  <c:v>121.85</c:v>
                </c:pt>
                <c:pt idx="49">
                  <c:v>124.99</c:v>
                </c:pt>
                <c:pt idx="50">
                  <c:v>128.16</c:v>
                </c:pt>
                <c:pt idx="51">
                  <c:v>131.37</c:v>
                </c:pt>
                <c:pt idx="52">
                  <c:v>134.61000000000001</c:v>
                </c:pt>
                <c:pt idx="53">
                  <c:v>137.88999999999999</c:v>
                </c:pt>
                <c:pt idx="54">
                  <c:v>141.19</c:v>
                </c:pt>
                <c:pt idx="55">
                  <c:v>144.53</c:v>
                </c:pt>
                <c:pt idx="56">
                  <c:v>147.9</c:v>
                </c:pt>
                <c:pt idx="57">
                  <c:v>151.30000000000001</c:v>
                </c:pt>
                <c:pt idx="58">
                  <c:v>154.72</c:v>
                </c:pt>
                <c:pt idx="59">
                  <c:v>158.16</c:v>
                </c:pt>
                <c:pt idx="60">
                  <c:v>161.63</c:v>
                </c:pt>
                <c:pt idx="61">
                  <c:v>165.12</c:v>
                </c:pt>
                <c:pt idx="62">
                  <c:v>168.63</c:v>
                </c:pt>
                <c:pt idx="63">
                  <c:v>172.16</c:v>
                </c:pt>
                <c:pt idx="64">
                  <c:v>175.7</c:v>
                </c:pt>
                <c:pt idx="65">
                  <c:v>179.26</c:v>
                </c:pt>
                <c:pt idx="66">
                  <c:v>182.83</c:v>
                </c:pt>
                <c:pt idx="67">
                  <c:v>186.42</c:v>
                </c:pt>
                <c:pt idx="68">
                  <c:v>190.02</c:v>
                </c:pt>
                <c:pt idx="69">
                  <c:v>193.62</c:v>
                </c:pt>
                <c:pt idx="70">
                  <c:v>197.24</c:v>
                </c:pt>
                <c:pt idx="71">
                  <c:v>200.86</c:v>
                </c:pt>
                <c:pt idx="72">
                  <c:v>204.49</c:v>
                </c:pt>
                <c:pt idx="73">
                  <c:v>208.12</c:v>
                </c:pt>
                <c:pt idx="74">
                  <c:v>211.75</c:v>
                </c:pt>
                <c:pt idx="75">
                  <c:v>215.38</c:v>
                </c:pt>
                <c:pt idx="76">
                  <c:v>219.02</c:v>
                </c:pt>
                <c:pt idx="77">
                  <c:v>222.65</c:v>
                </c:pt>
                <c:pt idx="78">
                  <c:v>226.27</c:v>
                </c:pt>
                <c:pt idx="79">
                  <c:v>229.9</c:v>
                </c:pt>
                <c:pt idx="80">
                  <c:v>233.51</c:v>
                </c:pt>
                <c:pt idx="81">
                  <c:v>237.12</c:v>
                </c:pt>
                <c:pt idx="82">
                  <c:v>240.73</c:v>
                </c:pt>
                <c:pt idx="83">
                  <c:v>244.32</c:v>
                </c:pt>
                <c:pt idx="84">
                  <c:v>247.9</c:v>
                </c:pt>
                <c:pt idx="85">
                  <c:v>251.47</c:v>
                </c:pt>
                <c:pt idx="86">
                  <c:v>255.03</c:v>
                </c:pt>
                <c:pt idx="87">
                  <c:v>258.57</c:v>
                </c:pt>
                <c:pt idx="88">
                  <c:v>262.08999999999997</c:v>
                </c:pt>
                <c:pt idx="89">
                  <c:v>265.60000000000002</c:v>
                </c:pt>
                <c:pt idx="90">
                  <c:v>269.08999999999997</c:v>
                </c:pt>
                <c:pt idx="91">
                  <c:v>272.57</c:v>
                </c:pt>
                <c:pt idx="92">
                  <c:v>276.02</c:v>
                </c:pt>
                <c:pt idx="93">
                  <c:v>279.45</c:v>
                </c:pt>
                <c:pt idx="94">
                  <c:v>282.86</c:v>
                </c:pt>
                <c:pt idx="95">
                  <c:v>286.24</c:v>
                </c:pt>
                <c:pt idx="96">
                  <c:v>289.61</c:v>
                </c:pt>
                <c:pt idx="97">
                  <c:v>292.95</c:v>
                </c:pt>
                <c:pt idx="98">
                  <c:v>296.26</c:v>
                </c:pt>
                <c:pt idx="99">
                  <c:v>299.54000000000002</c:v>
                </c:pt>
                <c:pt idx="100">
                  <c:v>302.8</c:v>
                </c:pt>
                <c:pt idx="101">
                  <c:v>306.02999999999997</c:v>
                </c:pt>
                <c:pt idx="102">
                  <c:v>309.23</c:v>
                </c:pt>
                <c:pt idx="103">
                  <c:v>312.39999999999998</c:v>
                </c:pt>
                <c:pt idx="104">
                  <c:v>315.54000000000002</c:v>
                </c:pt>
                <c:pt idx="105">
                  <c:v>318.64999999999998</c:v>
                </c:pt>
                <c:pt idx="106">
                  <c:v>321.73</c:v>
                </c:pt>
                <c:pt idx="107">
                  <c:v>324.77</c:v>
                </c:pt>
                <c:pt idx="108">
                  <c:v>327.79</c:v>
                </c:pt>
                <c:pt idx="109">
                  <c:v>330.76</c:v>
                </c:pt>
                <c:pt idx="110">
                  <c:v>333.71</c:v>
                </c:pt>
                <c:pt idx="111">
                  <c:v>336.61</c:v>
                </c:pt>
                <c:pt idx="112">
                  <c:v>339.49</c:v>
                </c:pt>
                <c:pt idx="113">
                  <c:v>342.32</c:v>
                </c:pt>
                <c:pt idx="114">
                  <c:v>345.12</c:v>
                </c:pt>
                <c:pt idx="115">
                  <c:v>347.89</c:v>
                </c:pt>
                <c:pt idx="116">
                  <c:v>350.61</c:v>
                </c:pt>
                <c:pt idx="117">
                  <c:v>353.3</c:v>
                </c:pt>
                <c:pt idx="118">
                  <c:v>355.95</c:v>
                </c:pt>
                <c:pt idx="119">
                  <c:v>358.56</c:v>
                </c:pt>
                <c:pt idx="120">
                  <c:v>361.13</c:v>
                </c:pt>
                <c:pt idx="121">
                  <c:v>363.66</c:v>
                </c:pt>
                <c:pt idx="122">
                  <c:v>366.16</c:v>
                </c:pt>
                <c:pt idx="123">
                  <c:v>368.61</c:v>
                </c:pt>
                <c:pt idx="124">
                  <c:v>371.02</c:v>
                </c:pt>
                <c:pt idx="125">
                  <c:v>373.39</c:v>
                </c:pt>
                <c:pt idx="126">
                  <c:v>375.72</c:v>
                </c:pt>
                <c:pt idx="127">
                  <c:v>378.01</c:v>
                </c:pt>
                <c:pt idx="128">
                  <c:v>380.26</c:v>
                </c:pt>
                <c:pt idx="129">
                  <c:v>382.47</c:v>
                </c:pt>
                <c:pt idx="130">
                  <c:v>384.63</c:v>
                </c:pt>
                <c:pt idx="131">
                  <c:v>386.76</c:v>
                </c:pt>
                <c:pt idx="132">
                  <c:v>388.84</c:v>
                </c:pt>
                <c:pt idx="133">
                  <c:v>390.88</c:v>
                </c:pt>
                <c:pt idx="134">
                  <c:v>392.87</c:v>
                </c:pt>
                <c:pt idx="135">
                  <c:v>394.83</c:v>
                </c:pt>
                <c:pt idx="136">
                  <c:v>396.74</c:v>
                </c:pt>
                <c:pt idx="137">
                  <c:v>398.61</c:v>
                </c:pt>
                <c:pt idx="138">
                  <c:v>400.43</c:v>
                </c:pt>
                <c:pt idx="139">
                  <c:v>402.22</c:v>
                </c:pt>
                <c:pt idx="140">
                  <c:v>403.96</c:v>
                </c:pt>
                <c:pt idx="141">
                  <c:v>405.66</c:v>
                </c:pt>
                <c:pt idx="142">
                  <c:v>407.31</c:v>
                </c:pt>
                <c:pt idx="143">
                  <c:v>408.92</c:v>
                </c:pt>
                <c:pt idx="144">
                  <c:v>410.49</c:v>
                </c:pt>
                <c:pt idx="145">
                  <c:v>412.02</c:v>
                </c:pt>
                <c:pt idx="146">
                  <c:v>413.5</c:v>
                </c:pt>
                <c:pt idx="147">
                  <c:v>414.94</c:v>
                </c:pt>
                <c:pt idx="148">
                  <c:v>416.33</c:v>
                </c:pt>
                <c:pt idx="149">
                  <c:v>417.69</c:v>
                </c:pt>
                <c:pt idx="150">
                  <c:v>419</c:v>
                </c:pt>
                <c:pt idx="151">
                  <c:v>420.26</c:v>
                </c:pt>
                <c:pt idx="152">
                  <c:v>421.49</c:v>
                </c:pt>
                <c:pt idx="153">
                  <c:v>422.67</c:v>
                </c:pt>
                <c:pt idx="154">
                  <c:v>423.8</c:v>
                </c:pt>
                <c:pt idx="155">
                  <c:v>424.9</c:v>
                </c:pt>
                <c:pt idx="156">
                  <c:v>425.95</c:v>
                </c:pt>
                <c:pt idx="157">
                  <c:v>426.96</c:v>
                </c:pt>
                <c:pt idx="158">
                  <c:v>427.92</c:v>
                </c:pt>
                <c:pt idx="159">
                  <c:v>428.84</c:v>
                </c:pt>
                <c:pt idx="160">
                  <c:v>429.72</c:v>
                </c:pt>
                <c:pt idx="161">
                  <c:v>430.55</c:v>
                </c:pt>
                <c:pt idx="162">
                  <c:v>431.35</c:v>
                </c:pt>
                <c:pt idx="163">
                  <c:v>432.1</c:v>
                </c:pt>
                <c:pt idx="164">
                  <c:v>432.8</c:v>
                </c:pt>
                <c:pt idx="165">
                  <c:v>433.47</c:v>
                </c:pt>
                <c:pt idx="166">
                  <c:v>434.09</c:v>
                </c:pt>
                <c:pt idx="167">
                  <c:v>434.66</c:v>
                </c:pt>
                <c:pt idx="168">
                  <c:v>435.2</c:v>
                </c:pt>
                <c:pt idx="169">
                  <c:v>435.69</c:v>
                </c:pt>
                <c:pt idx="170">
                  <c:v>436.14</c:v>
                </c:pt>
                <c:pt idx="171">
                  <c:v>436.54</c:v>
                </c:pt>
                <c:pt idx="172">
                  <c:v>436.91</c:v>
                </c:pt>
                <c:pt idx="173">
                  <c:v>437.23</c:v>
                </c:pt>
                <c:pt idx="174">
                  <c:v>437.51</c:v>
                </c:pt>
                <c:pt idx="175">
                  <c:v>437.74</c:v>
                </c:pt>
                <c:pt idx="176">
                  <c:v>437.93</c:v>
                </c:pt>
                <c:pt idx="177">
                  <c:v>438.08</c:v>
                </c:pt>
                <c:pt idx="178">
                  <c:v>438.19</c:v>
                </c:pt>
                <c:pt idx="179">
                  <c:v>438.25</c:v>
                </c:pt>
                <c:pt idx="180">
                  <c:v>438.28</c:v>
                </c:pt>
                <c:pt idx="181">
                  <c:v>438.25</c:v>
                </c:pt>
                <c:pt idx="182">
                  <c:v>438.19</c:v>
                </c:pt>
                <c:pt idx="183">
                  <c:v>438.08</c:v>
                </c:pt>
                <c:pt idx="184">
                  <c:v>437.93</c:v>
                </c:pt>
                <c:pt idx="185">
                  <c:v>437.74</c:v>
                </c:pt>
                <c:pt idx="186">
                  <c:v>437.51</c:v>
                </c:pt>
                <c:pt idx="187">
                  <c:v>437.23</c:v>
                </c:pt>
                <c:pt idx="188">
                  <c:v>436.91</c:v>
                </c:pt>
                <c:pt idx="189">
                  <c:v>436.54</c:v>
                </c:pt>
                <c:pt idx="190">
                  <c:v>436.14</c:v>
                </c:pt>
                <c:pt idx="191">
                  <c:v>435.69</c:v>
                </c:pt>
                <c:pt idx="192">
                  <c:v>435.2</c:v>
                </c:pt>
                <c:pt idx="193">
                  <c:v>434.66</c:v>
                </c:pt>
                <c:pt idx="194">
                  <c:v>434.09</c:v>
                </c:pt>
                <c:pt idx="195">
                  <c:v>433.47</c:v>
                </c:pt>
                <c:pt idx="196">
                  <c:v>432.8</c:v>
                </c:pt>
                <c:pt idx="197">
                  <c:v>432.1</c:v>
                </c:pt>
                <c:pt idx="198">
                  <c:v>431.35</c:v>
                </c:pt>
                <c:pt idx="199">
                  <c:v>430.55</c:v>
                </c:pt>
                <c:pt idx="200">
                  <c:v>429.72</c:v>
                </c:pt>
                <c:pt idx="201">
                  <c:v>428.84</c:v>
                </c:pt>
                <c:pt idx="202">
                  <c:v>427.92</c:v>
                </c:pt>
                <c:pt idx="203">
                  <c:v>426.96</c:v>
                </c:pt>
                <c:pt idx="204">
                  <c:v>425.95</c:v>
                </c:pt>
                <c:pt idx="205">
                  <c:v>424.9</c:v>
                </c:pt>
                <c:pt idx="206">
                  <c:v>423.8</c:v>
                </c:pt>
                <c:pt idx="207">
                  <c:v>422.67</c:v>
                </c:pt>
                <c:pt idx="208">
                  <c:v>421.49</c:v>
                </c:pt>
                <c:pt idx="209">
                  <c:v>420.26</c:v>
                </c:pt>
                <c:pt idx="210">
                  <c:v>419</c:v>
                </c:pt>
                <c:pt idx="211">
                  <c:v>417.69</c:v>
                </c:pt>
                <c:pt idx="212">
                  <c:v>416.33</c:v>
                </c:pt>
                <c:pt idx="213">
                  <c:v>414.94</c:v>
                </c:pt>
                <c:pt idx="214">
                  <c:v>413.5</c:v>
                </c:pt>
                <c:pt idx="215">
                  <c:v>412.02</c:v>
                </c:pt>
                <c:pt idx="216">
                  <c:v>410.49</c:v>
                </c:pt>
                <c:pt idx="217">
                  <c:v>408.92</c:v>
                </c:pt>
                <c:pt idx="218">
                  <c:v>407.31</c:v>
                </c:pt>
                <c:pt idx="219">
                  <c:v>405.66</c:v>
                </c:pt>
                <c:pt idx="220">
                  <c:v>403.96</c:v>
                </c:pt>
                <c:pt idx="221">
                  <c:v>402.22</c:v>
                </c:pt>
                <c:pt idx="222">
                  <c:v>400.43</c:v>
                </c:pt>
                <c:pt idx="223">
                  <c:v>398.61</c:v>
                </c:pt>
                <c:pt idx="224">
                  <c:v>396.74</c:v>
                </c:pt>
                <c:pt idx="225">
                  <c:v>394.83</c:v>
                </c:pt>
                <c:pt idx="226">
                  <c:v>392.87</c:v>
                </c:pt>
                <c:pt idx="227">
                  <c:v>390.88</c:v>
                </c:pt>
                <c:pt idx="228">
                  <c:v>388.84</c:v>
                </c:pt>
                <c:pt idx="229">
                  <c:v>386.76</c:v>
                </c:pt>
                <c:pt idx="230">
                  <c:v>384.63</c:v>
                </c:pt>
                <c:pt idx="231">
                  <c:v>382.47</c:v>
                </c:pt>
                <c:pt idx="232">
                  <c:v>380.26</c:v>
                </c:pt>
                <c:pt idx="233">
                  <c:v>378.01</c:v>
                </c:pt>
                <c:pt idx="234">
                  <c:v>375.72</c:v>
                </c:pt>
                <c:pt idx="235">
                  <c:v>373.39</c:v>
                </c:pt>
                <c:pt idx="236">
                  <c:v>371.02</c:v>
                </c:pt>
                <c:pt idx="237">
                  <c:v>368.61</c:v>
                </c:pt>
                <c:pt idx="238">
                  <c:v>366.16</c:v>
                </c:pt>
                <c:pt idx="239">
                  <c:v>363.66</c:v>
                </c:pt>
                <c:pt idx="240">
                  <c:v>361.13</c:v>
                </c:pt>
                <c:pt idx="241">
                  <c:v>358.56</c:v>
                </c:pt>
                <c:pt idx="242">
                  <c:v>355.95</c:v>
                </c:pt>
                <c:pt idx="243">
                  <c:v>353.3</c:v>
                </c:pt>
                <c:pt idx="244">
                  <c:v>350.61</c:v>
                </c:pt>
                <c:pt idx="245">
                  <c:v>347.89</c:v>
                </c:pt>
                <c:pt idx="246">
                  <c:v>345.12</c:v>
                </c:pt>
                <c:pt idx="247">
                  <c:v>342.32</c:v>
                </c:pt>
                <c:pt idx="248">
                  <c:v>339.49</c:v>
                </c:pt>
                <c:pt idx="249">
                  <c:v>336.61</c:v>
                </c:pt>
                <c:pt idx="250">
                  <c:v>333.71</c:v>
                </c:pt>
                <c:pt idx="251">
                  <c:v>330.76</c:v>
                </c:pt>
                <c:pt idx="252">
                  <c:v>327.79</c:v>
                </c:pt>
                <c:pt idx="253">
                  <c:v>324.77</c:v>
                </c:pt>
                <c:pt idx="254">
                  <c:v>321.73</c:v>
                </c:pt>
                <c:pt idx="255">
                  <c:v>318.64999999999998</c:v>
                </c:pt>
                <c:pt idx="256">
                  <c:v>315.54000000000002</c:v>
                </c:pt>
                <c:pt idx="257">
                  <c:v>312.39999999999998</c:v>
                </c:pt>
                <c:pt idx="258">
                  <c:v>309.23</c:v>
                </c:pt>
                <c:pt idx="259">
                  <c:v>306.02999999999997</c:v>
                </c:pt>
                <c:pt idx="260">
                  <c:v>302.8</c:v>
                </c:pt>
                <c:pt idx="261">
                  <c:v>299.54000000000002</c:v>
                </c:pt>
                <c:pt idx="262">
                  <c:v>296.26</c:v>
                </c:pt>
                <c:pt idx="263">
                  <c:v>292.95</c:v>
                </c:pt>
                <c:pt idx="264">
                  <c:v>289.61</c:v>
                </c:pt>
                <c:pt idx="265">
                  <c:v>286.24</c:v>
                </c:pt>
                <c:pt idx="266">
                  <c:v>282.86</c:v>
                </c:pt>
                <c:pt idx="267">
                  <c:v>279.45</c:v>
                </c:pt>
                <c:pt idx="268">
                  <c:v>276.02</c:v>
                </c:pt>
                <c:pt idx="269">
                  <c:v>272.57</c:v>
                </c:pt>
                <c:pt idx="270">
                  <c:v>269.08999999999997</c:v>
                </c:pt>
                <c:pt idx="271">
                  <c:v>265.60000000000002</c:v>
                </c:pt>
                <c:pt idx="272">
                  <c:v>262.08999999999997</c:v>
                </c:pt>
                <c:pt idx="273">
                  <c:v>258.57</c:v>
                </c:pt>
                <c:pt idx="274">
                  <c:v>255.03</c:v>
                </c:pt>
                <c:pt idx="275">
                  <c:v>251.47</c:v>
                </c:pt>
                <c:pt idx="276">
                  <c:v>247.9</c:v>
                </c:pt>
                <c:pt idx="277">
                  <c:v>244.32</c:v>
                </c:pt>
                <c:pt idx="278">
                  <c:v>240.73</c:v>
                </c:pt>
                <c:pt idx="279">
                  <c:v>237.12</c:v>
                </c:pt>
                <c:pt idx="280">
                  <c:v>233.51</c:v>
                </c:pt>
                <c:pt idx="281">
                  <c:v>229.9</c:v>
                </c:pt>
                <c:pt idx="282">
                  <c:v>226.27</c:v>
                </c:pt>
                <c:pt idx="283">
                  <c:v>222.65</c:v>
                </c:pt>
                <c:pt idx="284">
                  <c:v>219.02</c:v>
                </c:pt>
                <c:pt idx="285">
                  <c:v>215.38</c:v>
                </c:pt>
                <c:pt idx="286">
                  <c:v>211.75</c:v>
                </c:pt>
                <c:pt idx="287">
                  <c:v>208.12</c:v>
                </c:pt>
                <c:pt idx="288">
                  <c:v>204.49</c:v>
                </c:pt>
                <c:pt idx="289">
                  <c:v>200.86</c:v>
                </c:pt>
                <c:pt idx="290">
                  <c:v>197.24</c:v>
                </c:pt>
                <c:pt idx="291">
                  <c:v>193.62</c:v>
                </c:pt>
                <c:pt idx="292">
                  <c:v>190.02</c:v>
                </c:pt>
                <c:pt idx="293">
                  <c:v>186.42</c:v>
                </c:pt>
                <c:pt idx="294">
                  <c:v>182.83</c:v>
                </c:pt>
                <c:pt idx="295">
                  <c:v>179.26</c:v>
                </c:pt>
                <c:pt idx="296">
                  <c:v>175.7</c:v>
                </c:pt>
                <c:pt idx="297">
                  <c:v>172.16</c:v>
                </c:pt>
                <c:pt idx="298">
                  <c:v>168.63</c:v>
                </c:pt>
                <c:pt idx="299">
                  <c:v>165.12</c:v>
                </c:pt>
                <c:pt idx="300">
                  <c:v>161.63</c:v>
                </c:pt>
                <c:pt idx="301">
                  <c:v>158.16</c:v>
                </c:pt>
                <c:pt idx="302">
                  <c:v>154.72</c:v>
                </c:pt>
                <c:pt idx="303">
                  <c:v>151.30000000000001</c:v>
                </c:pt>
                <c:pt idx="304">
                  <c:v>147.9</c:v>
                </c:pt>
                <c:pt idx="305">
                  <c:v>144.53</c:v>
                </c:pt>
                <c:pt idx="306">
                  <c:v>141.19</c:v>
                </c:pt>
                <c:pt idx="307">
                  <c:v>137.88999999999999</c:v>
                </c:pt>
                <c:pt idx="308">
                  <c:v>134.61000000000001</c:v>
                </c:pt>
                <c:pt idx="309">
                  <c:v>131.37</c:v>
                </c:pt>
                <c:pt idx="310">
                  <c:v>128.16</c:v>
                </c:pt>
                <c:pt idx="311">
                  <c:v>124.99</c:v>
                </c:pt>
                <c:pt idx="312">
                  <c:v>121.85</c:v>
                </c:pt>
                <c:pt idx="313">
                  <c:v>118.76</c:v>
                </c:pt>
                <c:pt idx="314">
                  <c:v>115.7</c:v>
                </c:pt>
                <c:pt idx="315">
                  <c:v>112.69</c:v>
                </c:pt>
                <c:pt idx="316">
                  <c:v>109.72</c:v>
                </c:pt>
                <c:pt idx="317">
                  <c:v>106.8</c:v>
                </c:pt>
                <c:pt idx="318">
                  <c:v>103.92</c:v>
                </c:pt>
                <c:pt idx="319">
                  <c:v>101.09</c:v>
                </c:pt>
                <c:pt idx="320">
                  <c:v>98.3</c:v>
                </c:pt>
                <c:pt idx="321">
                  <c:v>95.57</c:v>
                </c:pt>
                <c:pt idx="322">
                  <c:v>92.89</c:v>
                </c:pt>
                <c:pt idx="323">
                  <c:v>90.26</c:v>
                </c:pt>
                <c:pt idx="324">
                  <c:v>87.69</c:v>
                </c:pt>
                <c:pt idx="325">
                  <c:v>85.17</c:v>
                </c:pt>
                <c:pt idx="326">
                  <c:v>82.71</c:v>
                </c:pt>
                <c:pt idx="327">
                  <c:v>80.31</c:v>
                </c:pt>
                <c:pt idx="328">
                  <c:v>77.959999999999994</c:v>
                </c:pt>
                <c:pt idx="329">
                  <c:v>75.67</c:v>
                </c:pt>
                <c:pt idx="330">
                  <c:v>73.45</c:v>
                </c:pt>
                <c:pt idx="331">
                  <c:v>71.290000000000006</c:v>
                </c:pt>
                <c:pt idx="332">
                  <c:v>69.19</c:v>
                </c:pt>
                <c:pt idx="333">
                  <c:v>67.150000000000006</c:v>
                </c:pt>
                <c:pt idx="334">
                  <c:v>65.180000000000007</c:v>
                </c:pt>
                <c:pt idx="335">
                  <c:v>63.28</c:v>
                </c:pt>
                <c:pt idx="336">
                  <c:v>61.44</c:v>
                </c:pt>
                <c:pt idx="337">
                  <c:v>59.67</c:v>
                </c:pt>
                <c:pt idx="338">
                  <c:v>57.97</c:v>
                </c:pt>
                <c:pt idx="339">
                  <c:v>56.34</c:v>
                </c:pt>
                <c:pt idx="340">
                  <c:v>54.78</c:v>
                </c:pt>
                <c:pt idx="341">
                  <c:v>53.29</c:v>
                </c:pt>
                <c:pt idx="342">
                  <c:v>51.87</c:v>
                </c:pt>
                <c:pt idx="343">
                  <c:v>50.53</c:v>
                </c:pt>
                <c:pt idx="344">
                  <c:v>49.26</c:v>
                </c:pt>
                <c:pt idx="345">
                  <c:v>48.06</c:v>
                </c:pt>
                <c:pt idx="346">
                  <c:v>46.93</c:v>
                </c:pt>
                <c:pt idx="347">
                  <c:v>45.89</c:v>
                </c:pt>
                <c:pt idx="348">
                  <c:v>44.91</c:v>
                </c:pt>
                <c:pt idx="349">
                  <c:v>44.02</c:v>
                </c:pt>
                <c:pt idx="350">
                  <c:v>43.2</c:v>
                </c:pt>
                <c:pt idx="351">
                  <c:v>42.45</c:v>
                </c:pt>
                <c:pt idx="352">
                  <c:v>41.79</c:v>
                </c:pt>
                <c:pt idx="353">
                  <c:v>41.2</c:v>
                </c:pt>
                <c:pt idx="354">
                  <c:v>40.69</c:v>
                </c:pt>
                <c:pt idx="355">
                  <c:v>40.26</c:v>
                </c:pt>
                <c:pt idx="356">
                  <c:v>39.9</c:v>
                </c:pt>
                <c:pt idx="357">
                  <c:v>39.630000000000003</c:v>
                </c:pt>
                <c:pt idx="358">
                  <c:v>39.43</c:v>
                </c:pt>
                <c:pt idx="359">
                  <c:v>39.31</c:v>
                </c:pt>
                <c:pt idx="360">
                  <c:v>39.270000000000003</c:v>
                </c:pt>
                <c:pt idx="361">
                  <c:v>39.31</c:v>
                </c:pt>
                <c:pt idx="362">
                  <c:v>39.43</c:v>
                </c:pt>
                <c:pt idx="363">
                  <c:v>39.630000000000003</c:v>
                </c:pt>
                <c:pt idx="364">
                  <c:v>39.9</c:v>
                </c:pt>
                <c:pt idx="365">
                  <c:v>40.26</c:v>
                </c:pt>
                <c:pt idx="366">
                  <c:v>40.69</c:v>
                </c:pt>
                <c:pt idx="367">
                  <c:v>41.2</c:v>
                </c:pt>
                <c:pt idx="368">
                  <c:v>41.79</c:v>
                </c:pt>
                <c:pt idx="369">
                  <c:v>42.45</c:v>
                </c:pt>
                <c:pt idx="370">
                  <c:v>43.2</c:v>
                </c:pt>
                <c:pt idx="371">
                  <c:v>44.02</c:v>
                </c:pt>
                <c:pt idx="372">
                  <c:v>44.91</c:v>
                </c:pt>
                <c:pt idx="373">
                  <c:v>45.89</c:v>
                </c:pt>
                <c:pt idx="374">
                  <c:v>46.93</c:v>
                </c:pt>
                <c:pt idx="375">
                  <c:v>48.06</c:v>
                </c:pt>
                <c:pt idx="376">
                  <c:v>49.26</c:v>
                </c:pt>
                <c:pt idx="377">
                  <c:v>50.53</c:v>
                </c:pt>
                <c:pt idx="378">
                  <c:v>51.87</c:v>
                </c:pt>
                <c:pt idx="379">
                  <c:v>53.29</c:v>
                </c:pt>
                <c:pt idx="380">
                  <c:v>54.78</c:v>
                </c:pt>
                <c:pt idx="381">
                  <c:v>56.34</c:v>
                </c:pt>
                <c:pt idx="382">
                  <c:v>57.97</c:v>
                </c:pt>
                <c:pt idx="383">
                  <c:v>59.67</c:v>
                </c:pt>
                <c:pt idx="384">
                  <c:v>61.44</c:v>
                </c:pt>
                <c:pt idx="385">
                  <c:v>63.28</c:v>
                </c:pt>
                <c:pt idx="386">
                  <c:v>65.180000000000007</c:v>
                </c:pt>
                <c:pt idx="387">
                  <c:v>67.150000000000006</c:v>
                </c:pt>
                <c:pt idx="388">
                  <c:v>69.19</c:v>
                </c:pt>
                <c:pt idx="389">
                  <c:v>71.290000000000006</c:v>
                </c:pt>
                <c:pt idx="390">
                  <c:v>73.45</c:v>
                </c:pt>
                <c:pt idx="391">
                  <c:v>75.67</c:v>
                </c:pt>
                <c:pt idx="392">
                  <c:v>77.959999999999994</c:v>
                </c:pt>
                <c:pt idx="393">
                  <c:v>80.31</c:v>
                </c:pt>
                <c:pt idx="394">
                  <c:v>82.71</c:v>
                </c:pt>
                <c:pt idx="395">
                  <c:v>85.17</c:v>
                </c:pt>
                <c:pt idx="396">
                  <c:v>87.69</c:v>
                </c:pt>
                <c:pt idx="397">
                  <c:v>90.26</c:v>
                </c:pt>
                <c:pt idx="398">
                  <c:v>92.89</c:v>
                </c:pt>
                <c:pt idx="399">
                  <c:v>95.57</c:v>
                </c:pt>
                <c:pt idx="400">
                  <c:v>98.3</c:v>
                </c:pt>
                <c:pt idx="401">
                  <c:v>101.09</c:v>
                </c:pt>
                <c:pt idx="402">
                  <c:v>103.92</c:v>
                </c:pt>
                <c:pt idx="403">
                  <c:v>106.8</c:v>
                </c:pt>
                <c:pt idx="404">
                  <c:v>109.72</c:v>
                </c:pt>
                <c:pt idx="405">
                  <c:v>112.69</c:v>
                </c:pt>
                <c:pt idx="406">
                  <c:v>115.7</c:v>
                </c:pt>
                <c:pt idx="407">
                  <c:v>118.76</c:v>
                </c:pt>
                <c:pt idx="408">
                  <c:v>121.85</c:v>
                </c:pt>
                <c:pt idx="409">
                  <c:v>124.99</c:v>
                </c:pt>
                <c:pt idx="410">
                  <c:v>128.16</c:v>
                </c:pt>
                <c:pt idx="411">
                  <c:v>131.37</c:v>
                </c:pt>
                <c:pt idx="412">
                  <c:v>134.61000000000001</c:v>
                </c:pt>
                <c:pt idx="413">
                  <c:v>137.88999999999999</c:v>
                </c:pt>
                <c:pt idx="414">
                  <c:v>141.19</c:v>
                </c:pt>
                <c:pt idx="415">
                  <c:v>144.53</c:v>
                </c:pt>
                <c:pt idx="416">
                  <c:v>147.9</c:v>
                </c:pt>
                <c:pt idx="417">
                  <c:v>151.30000000000001</c:v>
                </c:pt>
                <c:pt idx="418">
                  <c:v>154.72</c:v>
                </c:pt>
                <c:pt idx="419">
                  <c:v>158.16</c:v>
                </c:pt>
                <c:pt idx="420">
                  <c:v>161.63</c:v>
                </c:pt>
                <c:pt idx="421">
                  <c:v>165.12</c:v>
                </c:pt>
                <c:pt idx="422">
                  <c:v>168.63</c:v>
                </c:pt>
                <c:pt idx="423">
                  <c:v>172.16</c:v>
                </c:pt>
                <c:pt idx="424">
                  <c:v>175.7</c:v>
                </c:pt>
                <c:pt idx="425">
                  <c:v>179.26</c:v>
                </c:pt>
                <c:pt idx="426">
                  <c:v>182.83</c:v>
                </c:pt>
                <c:pt idx="427">
                  <c:v>186.42</c:v>
                </c:pt>
                <c:pt idx="428">
                  <c:v>190.02</c:v>
                </c:pt>
                <c:pt idx="429">
                  <c:v>193.62</c:v>
                </c:pt>
                <c:pt idx="430">
                  <c:v>197.24</c:v>
                </c:pt>
                <c:pt idx="431">
                  <c:v>200.86</c:v>
                </c:pt>
                <c:pt idx="432">
                  <c:v>204.49</c:v>
                </c:pt>
                <c:pt idx="433">
                  <c:v>208.12</c:v>
                </c:pt>
                <c:pt idx="434">
                  <c:v>211.75</c:v>
                </c:pt>
                <c:pt idx="435">
                  <c:v>215.38</c:v>
                </c:pt>
                <c:pt idx="436">
                  <c:v>219.02</c:v>
                </c:pt>
                <c:pt idx="437">
                  <c:v>222.65</c:v>
                </c:pt>
                <c:pt idx="438">
                  <c:v>226.27</c:v>
                </c:pt>
                <c:pt idx="439">
                  <c:v>229.9</c:v>
                </c:pt>
                <c:pt idx="440">
                  <c:v>233.51</c:v>
                </c:pt>
                <c:pt idx="441">
                  <c:v>237.12</c:v>
                </c:pt>
                <c:pt idx="442">
                  <c:v>240.73</c:v>
                </c:pt>
                <c:pt idx="443">
                  <c:v>244.32</c:v>
                </c:pt>
                <c:pt idx="444">
                  <c:v>247.9</c:v>
                </c:pt>
                <c:pt idx="445">
                  <c:v>251.47</c:v>
                </c:pt>
                <c:pt idx="446">
                  <c:v>255.03</c:v>
                </c:pt>
                <c:pt idx="447">
                  <c:v>258.57</c:v>
                </c:pt>
                <c:pt idx="448">
                  <c:v>262.08999999999997</c:v>
                </c:pt>
                <c:pt idx="449">
                  <c:v>265.60000000000002</c:v>
                </c:pt>
                <c:pt idx="450">
                  <c:v>269.08999999999997</c:v>
                </c:pt>
                <c:pt idx="451">
                  <c:v>272.57</c:v>
                </c:pt>
                <c:pt idx="452">
                  <c:v>276.02</c:v>
                </c:pt>
                <c:pt idx="453">
                  <c:v>279.45</c:v>
                </c:pt>
                <c:pt idx="454">
                  <c:v>282.86</c:v>
                </c:pt>
                <c:pt idx="455">
                  <c:v>286.24</c:v>
                </c:pt>
                <c:pt idx="456">
                  <c:v>289.61</c:v>
                </c:pt>
                <c:pt idx="457">
                  <c:v>292.95</c:v>
                </c:pt>
                <c:pt idx="458">
                  <c:v>296.26</c:v>
                </c:pt>
                <c:pt idx="459">
                  <c:v>299.54000000000002</c:v>
                </c:pt>
                <c:pt idx="460">
                  <c:v>302.8</c:v>
                </c:pt>
                <c:pt idx="461">
                  <c:v>306.02999999999997</c:v>
                </c:pt>
                <c:pt idx="462">
                  <c:v>309.23</c:v>
                </c:pt>
                <c:pt idx="463">
                  <c:v>312.39999999999998</c:v>
                </c:pt>
                <c:pt idx="464">
                  <c:v>315.54000000000002</c:v>
                </c:pt>
                <c:pt idx="465">
                  <c:v>318.64999999999998</c:v>
                </c:pt>
                <c:pt idx="466">
                  <c:v>321.73</c:v>
                </c:pt>
                <c:pt idx="467">
                  <c:v>324.77</c:v>
                </c:pt>
                <c:pt idx="468">
                  <c:v>327.79</c:v>
                </c:pt>
                <c:pt idx="469">
                  <c:v>330.76</c:v>
                </c:pt>
                <c:pt idx="470">
                  <c:v>333.71</c:v>
                </c:pt>
                <c:pt idx="471">
                  <c:v>336.61</c:v>
                </c:pt>
                <c:pt idx="472">
                  <c:v>339.49</c:v>
                </c:pt>
                <c:pt idx="473">
                  <c:v>342.32</c:v>
                </c:pt>
                <c:pt idx="474">
                  <c:v>345.12</c:v>
                </c:pt>
                <c:pt idx="475">
                  <c:v>347.89</c:v>
                </c:pt>
                <c:pt idx="476">
                  <c:v>350.61</c:v>
                </c:pt>
                <c:pt idx="477">
                  <c:v>353.3</c:v>
                </c:pt>
                <c:pt idx="478">
                  <c:v>355.95</c:v>
                </c:pt>
                <c:pt idx="479">
                  <c:v>358.56</c:v>
                </c:pt>
                <c:pt idx="480">
                  <c:v>361.13</c:v>
                </c:pt>
                <c:pt idx="481">
                  <c:v>363.66</c:v>
                </c:pt>
                <c:pt idx="482">
                  <c:v>366.16</c:v>
                </c:pt>
                <c:pt idx="483">
                  <c:v>368.61</c:v>
                </c:pt>
                <c:pt idx="484">
                  <c:v>371.02</c:v>
                </c:pt>
                <c:pt idx="485">
                  <c:v>373.39</c:v>
                </c:pt>
                <c:pt idx="486">
                  <c:v>375.72</c:v>
                </c:pt>
                <c:pt idx="487">
                  <c:v>378.01</c:v>
                </c:pt>
                <c:pt idx="488">
                  <c:v>380.26</c:v>
                </c:pt>
                <c:pt idx="489">
                  <c:v>382.47</c:v>
                </c:pt>
                <c:pt idx="490">
                  <c:v>384.63</c:v>
                </c:pt>
                <c:pt idx="491">
                  <c:v>386.76</c:v>
                </c:pt>
                <c:pt idx="492">
                  <c:v>388.84</c:v>
                </c:pt>
                <c:pt idx="493">
                  <c:v>390.88</c:v>
                </c:pt>
                <c:pt idx="494">
                  <c:v>392.87</c:v>
                </c:pt>
                <c:pt idx="495">
                  <c:v>394.83</c:v>
                </c:pt>
                <c:pt idx="496">
                  <c:v>396.74</c:v>
                </c:pt>
                <c:pt idx="497">
                  <c:v>398.61</c:v>
                </c:pt>
                <c:pt idx="498">
                  <c:v>400.43</c:v>
                </c:pt>
                <c:pt idx="499">
                  <c:v>402.22</c:v>
                </c:pt>
                <c:pt idx="500">
                  <c:v>403.96</c:v>
                </c:pt>
                <c:pt idx="501">
                  <c:v>405.66</c:v>
                </c:pt>
                <c:pt idx="502">
                  <c:v>407.31</c:v>
                </c:pt>
                <c:pt idx="503">
                  <c:v>408.92</c:v>
                </c:pt>
                <c:pt idx="504">
                  <c:v>410.49</c:v>
                </c:pt>
                <c:pt idx="505">
                  <c:v>412.02</c:v>
                </c:pt>
                <c:pt idx="506">
                  <c:v>413.5</c:v>
                </c:pt>
                <c:pt idx="507">
                  <c:v>414.94</c:v>
                </c:pt>
                <c:pt idx="508">
                  <c:v>416.33</c:v>
                </c:pt>
                <c:pt idx="509">
                  <c:v>417.69</c:v>
                </c:pt>
                <c:pt idx="510">
                  <c:v>419</c:v>
                </c:pt>
                <c:pt idx="511">
                  <c:v>420.26</c:v>
                </c:pt>
                <c:pt idx="512">
                  <c:v>421.49</c:v>
                </c:pt>
                <c:pt idx="513">
                  <c:v>422.67</c:v>
                </c:pt>
                <c:pt idx="514">
                  <c:v>423.8</c:v>
                </c:pt>
                <c:pt idx="515">
                  <c:v>424.9</c:v>
                </c:pt>
                <c:pt idx="516">
                  <c:v>425.95</c:v>
                </c:pt>
                <c:pt idx="517">
                  <c:v>426.96</c:v>
                </c:pt>
                <c:pt idx="518">
                  <c:v>427.92</c:v>
                </c:pt>
                <c:pt idx="519">
                  <c:v>428.84</c:v>
                </c:pt>
                <c:pt idx="520">
                  <c:v>429.72</c:v>
                </c:pt>
                <c:pt idx="521">
                  <c:v>430.55</c:v>
                </c:pt>
                <c:pt idx="522">
                  <c:v>431.35</c:v>
                </c:pt>
                <c:pt idx="523">
                  <c:v>432.1</c:v>
                </c:pt>
                <c:pt idx="524">
                  <c:v>432.8</c:v>
                </c:pt>
                <c:pt idx="525">
                  <c:v>433.47</c:v>
                </c:pt>
                <c:pt idx="526">
                  <c:v>434.09</c:v>
                </c:pt>
                <c:pt idx="527">
                  <c:v>434.66</c:v>
                </c:pt>
                <c:pt idx="528">
                  <c:v>435.2</c:v>
                </c:pt>
                <c:pt idx="529">
                  <c:v>435.69</c:v>
                </c:pt>
                <c:pt idx="530">
                  <c:v>436.14</c:v>
                </c:pt>
                <c:pt idx="531">
                  <c:v>436.54</c:v>
                </c:pt>
                <c:pt idx="532">
                  <c:v>436.91</c:v>
                </c:pt>
                <c:pt idx="533">
                  <c:v>437.23</c:v>
                </c:pt>
                <c:pt idx="534">
                  <c:v>437.51</c:v>
                </c:pt>
                <c:pt idx="535">
                  <c:v>437.74</c:v>
                </c:pt>
                <c:pt idx="536">
                  <c:v>437.93</c:v>
                </c:pt>
                <c:pt idx="537">
                  <c:v>438.08</c:v>
                </c:pt>
                <c:pt idx="538">
                  <c:v>438.19</c:v>
                </c:pt>
                <c:pt idx="539">
                  <c:v>438.25</c:v>
                </c:pt>
                <c:pt idx="540">
                  <c:v>438.28</c:v>
                </c:pt>
                <c:pt idx="541">
                  <c:v>438.25</c:v>
                </c:pt>
                <c:pt idx="542">
                  <c:v>438.19</c:v>
                </c:pt>
                <c:pt idx="543">
                  <c:v>438.08</c:v>
                </c:pt>
                <c:pt idx="544">
                  <c:v>437.93</c:v>
                </c:pt>
                <c:pt idx="545">
                  <c:v>437.74</c:v>
                </c:pt>
                <c:pt idx="546">
                  <c:v>437.51</c:v>
                </c:pt>
                <c:pt idx="547">
                  <c:v>437.23</c:v>
                </c:pt>
                <c:pt idx="548">
                  <c:v>436.91</c:v>
                </c:pt>
                <c:pt idx="549">
                  <c:v>436.54</c:v>
                </c:pt>
                <c:pt idx="550">
                  <c:v>436.14</c:v>
                </c:pt>
                <c:pt idx="551">
                  <c:v>435.69</c:v>
                </c:pt>
                <c:pt idx="552">
                  <c:v>435.2</c:v>
                </c:pt>
                <c:pt idx="553">
                  <c:v>434.66</c:v>
                </c:pt>
                <c:pt idx="554">
                  <c:v>434.09</c:v>
                </c:pt>
                <c:pt idx="555">
                  <c:v>433.47</c:v>
                </c:pt>
                <c:pt idx="556">
                  <c:v>432.8</c:v>
                </c:pt>
                <c:pt idx="557">
                  <c:v>432.1</c:v>
                </c:pt>
                <c:pt idx="558">
                  <c:v>431.35</c:v>
                </c:pt>
                <c:pt idx="559">
                  <c:v>430.55</c:v>
                </c:pt>
                <c:pt idx="560">
                  <c:v>429.72</c:v>
                </c:pt>
                <c:pt idx="561">
                  <c:v>428.84</c:v>
                </c:pt>
                <c:pt idx="562">
                  <c:v>427.92</c:v>
                </c:pt>
                <c:pt idx="563">
                  <c:v>426.96</c:v>
                </c:pt>
                <c:pt idx="564">
                  <c:v>425.95</c:v>
                </c:pt>
                <c:pt idx="565">
                  <c:v>424.9</c:v>
                </c:pt>
                <c:pt idx="566">
                  <c:v>423.8</c:v>
                </c:pt>
                <c:pt idx="567">
                  <c:v>422.67</c:v>
                </c:pt>
                <c:pt idx="568">
                  <c:v>421.49</c:v>
                </c:pt>
                <c:pt idx="569">
                  <c:v>420.26</c:v>
                </c:pt>
                <c:pt idx="570">
                  <c:v>419</c:v>
                </c:pt>
                <c:pt idx="571">
                  <c:v>417.69</c:v>
                </c:pt>
                <c:pt idx="572">
                  <c:v>416.33</c:v>
                </c:pt>
                <c:pt idx="573">
                  <c:v>414.94</c:v>
                </c:pt>
                <c:pt idx="574">
                  <c:v>413.5</c:v>
                </c:pt>
                <c:pt idx="575">
                  <c:v>412.02</c:v>
                </c:pt>
                <c:pt idx="576">
                  <c:v>410.49</c:v>
                </c:pt>
                <c:pt idx="577">
                  <c:v>408.92</c:v>
                </c:pt>
                <c:pt idx="578">
                  <c:v>407.31</c:v>
                </c:pt>
                <c:pt idx="579">
                  <c:v>405.66</c:v>
                </c:pt>
                <c:pt idx="580">
                  <c:v>403.96</c:v>
                </c:pt>
                <c:pt idx="581">
                  <c:v>402.22</c:v>
                </c:pt>
                <c:pt idx="582">
                  <c:v>400.43</c:v>
                </c:pt>
                <c:pt idx="583">
                  <c:v>398.61</c:v>
                </c:pt>
                <c:pt idx="584">
                  <c:v>396.74</c:v>
                </c:pt>
                <c:pt idx="585">
                  <c:v>394.83</c:v>
                </c:pt>
                <c:pt idx="586">
                  <c:v>392.87</c:v>
                </c:pt>
                <c:pt idx="587">
                  <c:v>390.88</c:v>
                </c:pt>
                <c:pt idx="588">
                  <c:v>388.84</c:v>
                </c:pt>
                <c:pt idx="589">
                  <c:v>386.76</c:v>
                </c:pt>
                <c:pt idx="590">
                  <c:v>384.63</c:v>
                </c:pt>
                <c:pt idx="591">
                  <c:v>382.47</c:v>
                </c:pt>
                <c:pt idx="592">
                  <c:v>380.26</c:v>
                </c:pt>
                <c:pt idx="593">
                  <c:v>378.01</c:v>
                </c:pt>
                <c:pt idx="594">
                  <c:v>375.72</c:v>
                </c:pt>
                <c:pt idx="595">
                  <c:v>373.39</c:v>
                </c:pt>
                <c:pt idx="596">
                  <c:v>371.02</c:v>
                </c:pt>
                <c:pt idx="597">
                  <c:v>368.61</c:v>
                </c:pt>
                <c:pt idx="598">
                  <c:v>366.16</c:v>
                </c:pt>
                <c:pt idx="599">
                  <c:v>363.66</c:v>
                </c:pt>
                <c:pt idx="600">
                  <c:v>361.13</c:v>
                </c:pt>
                <c:pt idx="601">
                  <c:v>358.56</c:v>
                </c:pt>
                <c:pt idx="602">
                  <c:v>355.95</c:v>
                </c:pt>
                <c:pt idx="603">
                  <c:v>353.3</c:v>
                </c:pt>
                <c:pt idx="604">
                  <c:v>350.61</c:v>
                </c:pt>
                <c:pt idx="605">
                  <c:v>347.89</c:v>
                </c:pt>
                <c:pt idx="606">
                  <c:v>345.12</c:v>
                </c:pt>
                <c:pt idx="607">
                  <c:v>342.32</c:v>
                </c:pt>
                <c:pt idx="608">
                  <c:v>339.49</c:v>
                </c:pt>
                <c:pt idx="609">
                  <c:v>336.61</c:v>
                </c:pt>
                <c:pt idx="610">
                  <c:v>333.71</c:v>
                </c:pt>
                <c:pt idx="611">
                  <c:v>330.76</c:v>
                </c:pt>
                <c:pt idx="612">
                  <c:v>327.79</c:v>
                </c:pt>
                <c:pt idx="613">
                  <c:v>324.77</c:v>
                </c:pt>
                <c:pt idx="614">
                  <c:v>321.73</c:v>
                </c:pt>
                <c:pt idx="615">
                  <c:v>318.64999999999998</c:v>
                </c:pt>
                <c:pt idx="616">
                  <c:v>315.54000000000002</c:v>
                </c:pt>
                <c:pt idx="617">
                  <c:v>312.39999999999998</c:v>
                </c:pt>
                <c:pt idx="618">
                  <c:v>309.23</c:v>
                </c:pt>
                <c:pt idx="619">
                  <c:v>306.02999999999997</c:v>
                </c:pt>
                <c:pt idx="620">
                  <c:v>302.8</c:v>
                </c:pt>
                <c:pt idx="621">
                  <c:v>299.54000000000002</c:v>
                </c:pt>
                <c:pt idx="622">
                  <c:v>296.26</c:v>
                </c:pt>
                <c:pt idx="623">
                  <c:v>292.94</c:v>
                </c:pt>
                <c:pt idx="624">
                  <c:v>289.61</c:v>
                </c:pt>
                <c:pt idx="625">
                  <c:v>286.24</c:v>
                </c:pt>
                <c:pt idx="626">
                  <c:v>282.86</c:v>
                </c:pt>
                <c:pt idx="627">
                  <c:v>279.45</c:v>
                </c:pt>
                <c:pt idx="628">
                  <c:v>276.02</c:v>
                </c:pt>
                <c:pt idx="629">
                  <c:v>272.56</c:v>
                </c:pt>
                <c:pt idx="630">
                  <c:v>269.08999999999997</c:v>
                </c:pt>
                <c:pt idx="631">
                  <c:v>265.60000000000002</c:v>
                </c:pt>
                <c:pt idx="632">
                  <c:v>262.08999999999997</c:v>
                </c:pt>
                <c:pt idx="633">
                  <c:v>258.57</c:v>
                </c:pt>
                <c:pt idx="634">
                  <c:v>255.03</c:v>
                </c:pt>
                <c:pt idx="635">
                  <c:v>251.47</c:v>
                </c:pt>
                <c:pt idx="636">
                  <c:v>247.9</c:v>
                </c:pt>
                <c:pt idx="637">
                  <c:v>244.32</c:v>
                </c:pt>
                <c:pt idx="638">
                  <c:v>240.73</c:v>
                </c:pt>
                <c:pt idx="639">
                  <c:v>237.12</c:v>
                </c:pt>
                <c:pt idx="640">
                  <c:v>233.51</c:v>
                </c:pt>
                <c:pt idx="641">
                  <c:v>229.9</c:v>
                </c:pt>
                <c:pt idx="642">
                  <c:v>226.27</c:v>
                </c:pt>
                <c:pt idx="643">
                  <c:v>222.65</c:v>
                </c:pt>
                <c:pt idx="644">
                  <c:v>219.01</c:v>
                </c:pt>
                <c:pt idx="645">
                  <c:v>215.38</c:v>
                </c:pt>
                <c:pt idx="646">
                  <c:v>211.75</c:v>
                </c:pt>
                <c:pt idx="647">
                  <c:v>208.12</c:v>
                </c:pt>
                <c:pt idx="648">
                  <c:v>204.49</c:v>
                </c:pt>
                <c:pt idx="649">
                  <c:v>200.86</c:v>
                </c:pt>
                <c:pt idx="650">
                  <c:v>197.24</c:v>
                </c:pt>
                <c:pt idx="651">
                  <c:v>193.62</c:v>
                </c:pt>
                <c:pt idx="652">
                  <c:v>190.02</c:v>
                </c:pt>
                <c:pt idx="653">
                  <c:v>186.42</c:v>
                </c:pt>
                <c:pt idx="654">
                  <c:v>182.83</c:v>
                </c:pt>
                <c:pt idx="655">
                  <c:v>179.26</c:v>
                </c:pt>
                <c:pt idx="656">
                  <c:v>175.7</c:v>
                </c:pt>
                <c:pt idx="657">
                  <c:v>172.16</c:v>
                </c:pt>
                <c:pt idx="658">
                  <c:v>168.63</c:v>
                </c:pt>
                <c:pt idx="659">
                  <c:v>165.12</c:v>
                </c:pt>
                <c:pt idx="660">
                  <c:v>161.63</c:v>
                </c:pt>
                <c:pt idx="661">
                  <c:v>158.16</c:v>
                </c:pt>
                <c:pt idx="662">
                  <c:v>154.72</c:v>
                </c:pt>
                <c:pt idx="663">
                  <c:v>151.30000000000001</c:v>
                </c:pt>
                <c:pt idx="664">
                  <c:v>147.9</c:v>
                </c:pt>
                <c:pt idx="665">
                  <c:v>144.53</c:v>
                </c:pt>
                <c:pt idx="666">
                  <c:v>141.19</c:v>
                </c:pt>
                <c:pt idx="667">
                  <c:v>137.88999999999999</c:v>
                </c:pt>
                <c:pt idx="668">
                  <c:v>134.61000000000001</c:v>
                </c:pt>
                <c:pt idx="669">
                  <c:v>131.37</c:v>
                </c:pt>
                <c:pt idx="670">
                  <c:v>128.16</c:v>
                </c:pt>
                <c:pt idx="671">
                  <c:v>124.99</c:v>
                </c:pt>
                <c:pt idx="672">
                  <c:v>121.85</c:v>
                </c:pt>
                <c:pt idx="673">
                  <c:v>118.76</c:v>
                </c:pt>
                <c:pt idx="674">
                  <c:v>115.7</c:v>
                </c:pt>
                <c:pt idx="675">
                  <c:v>112.69</c:v>
                </c:pt>
                <c:pt idx="676">
                  <c:v>109.72</c:v>
                </c:pt>
                <c:pt idx="677">
                  <c:v>106.8</c:v>
                </c:pt>
                <c:pt idx="678">
                  <c:v>103.92</c:v>
                </c:pt>
                <c:pt idx="679">
                  <c:v>101.09</c:v>
                </c:pt>
                <c:pt idx="680">
                  <c:v>98.3</c:v>
                </c:pt>
                <c:pt idx="681">
                  <c:v>95.57</c:v>
                </c:pt>
                <c:pt idx="682">
                  <c:v>92.89</c:v>
                </c:pt>
                <c:pt idx="683">
                  <c:v>90.26</c:v>
                </c:pt>
                <c:pt idx="684">
                  <c:v>87.69</c:v>
                </c:pt>
                <c:pt idx="685">
                  <c:v>85.17</c:v>
                </c:pt>
                <c:pt idx="686">
                  <c:v>82.71</c:v>
                </c:pt>
                <c:pt idx="687">
                  <c:v>80.31</c:v>
                </c:pt>
                <c:pt idx="688">
                  <c:v>77.959999999999994</c:v>
                </c:pt>
                <c:pt idx="689">
                  <c:v>75.67</c:v>
                </c:pt>
                <c:pt idx="690">
                  <c:v>73.45</c:v>
                </c:pt>
                <c:pt idx="691">
                  <c:v>71.290000000000006</c:v>
                </c:pt>
                <c:pt idx="692">
                  <c:v>69.19</c:v>
                </c:pt>
                <c:pt idx="693">
                  <c:v>67.150000000000006</c:v>
                </c:pt>
                <c:pt idx="694">
                  <c:v>65.180000000000007</c:v>
                </c:pt>
                <c:pt idx="695">
                  <c:v>63.28</c:v>
                </c:pt>
                <c:pt idx="696">
                  <c:v>61.44</c:v>
                </c:pt>
                <c:pt idx="697">
                  <c:v>59.67</c:v>
                </c:pt>
                <c:pt idx="698">
                  <c:v>57.97</c:v>
                </c:pt>
                <c:pt idx="699">
                  <c:v>56.34</c:v>
                </c:pt>
                <c:pt idx="700">
                  <c:v>54.78</c:v>
                </c:pt>
                <c:pt idx="701">
                  <c:v>53.29</c:v>
                </c:pt>
                <c:pt idx="702">
                  <c:v>51.87</c:v>
                </c:pt>
                <c:pt idx="703">
                  <c:v>50.53</c:v>
                </c:pt>
                <c:pt idx="704">
                  <c:v>49.26</c:v>
                </c:pt>
                <c:pt idx="705">
                  <c:v>48.06</c:v>
                </c:pt>
                <c:pt idx="706">
                  <c:v>46.93</c:v>
                </c:pt>
                <c:pt idx="707">
                  <c:v>45.89</c:v>
                </c:pt>
                <c:pt idx="708">
                  <c:v>44.91</c:v>
                </c:pt>
                <c:pt idx="709">
                  <c:v>44.02</c:v>
                </c:pt>
                <c:pt idx="710">
                  <c:v>43.2</c:v>
                </c:pt>
                <c:pt idx="711">
                  <c:v>42.45</c:v>
                </c:pt>
                <c:pt idx="712">
                  <c:v>41.79</c:v>
                </c:pt>
                <c:pt idx="713">
                  <c:v>41.2</c:v>
                </c:pt>
                <c:pt idx="714">
                  <c:v>40.69</c:v>
                </c:pt>
                <c:pt idx="715">
                  <c:v>40.26</c:v>
                </c:pt>
                <c:pt idx="716">
                  <c:v>39.9</c:v>
                </c:pt>
                <c:pt idx="717">
                  <c:v>39.630000000000003</c:v>
                </c:pt>
                <c:pt idx="718">
                  <c:v>39.43</c:v>
                </c:pt>
                <c:pt idx="719">
                  <c:v>39.31</c:v>
                </c:pt>
              </c:numCache>
            </c:numRef>
          </c:xVal>
          <c:yVal>
            <c:numRef>
              <c:f>comparison!$E$3:$E$722</c:f>
              <c:numCache>
                <c:formatCode>General</c:formatCode>
                <c:ptCount val="720"/>
                <c:pt idx="0">
                  <c:v>0.83099999999999996</c:v>
                </c:pt>
                <c:pt idx="1">
                  <c:v>0.83399999999999996</c:v>
                </c:pt>
                <c:pt idx="2">
                  <c:v>0.83699999999999997</c:v>
                </c:pt>
                <c:pt idx="3">
                  <c:v>0.84499999999999997</c:v>
                </c:pt>
                <c:pt idx="4">
                  <c:v>0.85</c:v>
                </c:pt>
                <c:pt idx="5">
                  <c:v>0.85199999999999998</c:v>
                </c:pt>
                <c:pt idx="6">
                  <c:v>0.85099999999999998</c:v>
                </c:pt>
                <c:pt idx="7">
                  <c:v>0.85299999999999998</c:v>
                </c:pt>
                <c:pt idx="8">
                  <c:v>0.85</c:v>
                </c:pt>
                <c:pt idx="9">
                  <c:v>0.84799999999999998</c:v>
                </c:pt>
                <c:pt idx="10">
                  <c:v>0.84699999999999998</c:v>
                </c:pt>
                <c:pt idx="11">
                  <c:v>0.84199999999999997</c:v>
                </c:pt>
                <c:pt idx="12">
                  <c:v>0.83399999999999996</c:v>
                </c:pt>
                <c:pt idx="13">
                  <c:v>0.82799999999999996</c:v>
                </c:pt>
                <c:pt idx="14">
                  <c:v>0.82499999999999996</c:v>
                </c:pt>
                <c:pt idx="15">
                  <c:v>0.82399999999999995</c:v>
                </c:pt>
                <c:pt idx="16">
                  <c:v>0.82599999999999996</c:v>
                </c:pt>
                <c:pt idx="17">
                  <c:v>0.82699999999999996</c:v>
                </c:pt>
                <c:pt idx="18">
                  <c:v>0.82399999999999995</c:v>
                </c:pt>
                <c:pt idx="19">
                  <c:v>0.82399999999999995</c:v>
                </c:pt>
                <c:pt idx="20">
                  <c:v>0.82499999999999996</c:v>
                </c:pt>
                <c:pt idx="21">
                  <c:v>0.82499999999999996</c:v>
                </c:pt>
                <c:pt idx="22">
                  <c:v>0.83299999999999996</c:v>
                </c:pt>
                <c:pt idx="23">
                  <c:v>0.84499999999999997</c:v>
                </c:pt>
                <c:pt idx="24">
                  <c:v>0.84199999999999997</c:v>
                </c:pt>
                <c:pt idx="25">
                  <c:v>0.83599999999999997</c:v>
                </c:pt>
                <c:pt idx="26">
                  <c:v>0.82799999999999996</c:v>
                </c:pt>
                <c:pt idx="27">
                  <c:v>0.81399999999999995</c:v>
                </c:pt>
                <c:pt idx="28">
                  <c:v>0.80800000000000005</c:v>
                </c:pt>
                <c:pt idx="29">
                  <c:v>0.81299999999999994</c:v>
                </c:pt>
                <c:pt idx="30">
                  <c:v>0.81200000000000006</c:v>
                </c:pt>
                <c:pt idx="31">
                  <c:v>0.80400000000000005</c:v>
                </c:pt>
                <c:pt idx="32">
                  <c:v>0.81200000000000006</c:v>
                </c:pt>
                <c:pt idx="33">
                  <c:v>0.82599999999999996</c:v>
                </c:pt>
                <c:pt idx="34">
                  <c:v>0.80600000000000005</c:v>
                </c:pt>
                <c:pt idx="35">
                  <c:v>0.78900000000000003</c:v>
                </c:pt>
                <c:pt idx="36">
                  <c:v>0.80100000000000005</c:v>
                </c:pt>
                <c:pt idx="37">
                  <c:v>0.77900000000000003</c:v>
                </c:pt>
                <c:pt idx="38">
                  <c:v>0.79200000000000004</c:v>
                </c:pt>
                <c:pt idx="39">
                  <c:v>0.79100000000000004</c:v>
                </c:pt>
                <c:pt idx="40">
                  <c:v>0.76200000000000001</c:v>
                </c:pt>
                <c:pt idx="41">
                  <c:v>0.75600000000000001</c:v>
                </c:pt>
                <c:pt idx="42">
                  <c:v>0.752</c:v>
                </c:pt>
                <c:pt idx="43">
                  <c:v>0.73299999999999998</c:v>
                </c:pt>
                <c:pt idx="44">
                  <c:v>0.73099999999999998</c:v>
                </c:pt>
                <c:pt idx="45">
                  <c:v>0.73299999999999998</c:v>
                </c:pt>
                <c:pt idx="46">
                  <c:v>0.73399999999999999</c:v>
                </c:pt>
                <c:pt idx="47">
                  <c:v>0.73299999999999998</c:v>
                </c:pt>
                <c:pt idx="48">
                  <c:v>0.747</c:v>
                </c:pt>
                <c:pt idx="49">
                  <c:v>0.76100000000000001</c:v>
                </c:pt>
                <c:pt idx="50">
                  <c:v>0.76600000000000001</c:v>
                </c:pt>
                <c:pt idx="51">
                  <c:v>0.77100000000000002</c:v>
                </c:pt>
                <c:pt idx="52">
                  <c:v>0.76</c:v>
                </c:pt>
                <c:pt idx="53">
                  <c:v>0.77400000000000002</c:v>
                </c:pt>
                <c:pt idx="54">
                  <c:v>0.77700000000000002</c:v>
                </c:pt>
                <c:pt idx="55">
                  <c:v>0.76500000000000001</c:v>
                </c:pt>
                <c:pt idx="56">
                  <c:v>0.77100000000000002</c:v>
                </c:pt>
                <c:pt idx="57">
                  <c:v>0.78700000000000003</c:v>
                </c:pt>
                <c:pt idx="58">
                  <c:v>0.79300000000000004</c:v>
                </c:pt>
                <c:pt idx="59">
                  <c:v>0.79600000000000004</c:v>
                </c:pt>
                <c:pt idx="60">
                  <c:v>0.80700000000000005</c:v>
                </c:pt>
                <c:pt idx="61">
                  <c:v>0.82199999999999995</c:v>
                </c:pt>
                <c:pt idx="62">
                  <c:v>0.82599999999999996</c:v>
                </c:pt>
                <c:pt idx="63">
                  <c:v>0.82399999999999995</c:v>
                </c:pt>
                <c:pt idx="64">
                  <c:v>0.82799999999999996</c:v>
                </c:pt>
                <c:pt idx="65">
                  <c:v>0.83199999999999996</c:v>
                </c:pt>
                <c:pt idx="66">
                  <c:v>0.82699999999999996</c:v>
                </c:pt>
                <c:pt idx="67">
                  <c:v>0.83199999999999996</c:v>
                </c:pt>
                <c:pt idx="68">
                  <c:v>0.83499999999999996</c:v>
                </c:pt>
                <c:pt idx="69">
                  <c:v>0.82899999999999996</c:v>
                </c:pt>
                <c:pt idx="70">
                  <c:v>0.82499999999999996</c:v>
                </c:pt>
                <c:pt idx="71">
                  <c:v>0.82699999999999996</c:v>
                </c:pt>
                <c:pt idx="72">
                  <c:v>0.83</c:v>
                </c:pt>
                <c:pt idx="73">
                  <c:v>0.82899999999999996</c:v>
                </c:pt>
                <c:pt idx="74">
                  <c:v>0.83099999999999996</c:v>
                </c:pt>
                <c:pt idx="75">
                  <c:v>0.83499999999999996</c:v>
                </c:pt>
                <c:pt idx="76">
                  <c:v>0.83899999999999997</c:v>
                </c:pt>
                <c:pt idx="77">
                  <c:v>0.84299999999999997</c:v>
                </c:pt>
                <c:pt idx="78">
                  <c:v>0.84899999999999998</c:v>
                </c:pt>
                <c:pt idx="79">
                  <c:v>0.85799999999999998</c:v>
                </c:pt>
                <c:pt idx="80">
                  <c:v>0.86599999999999999</c:v>
                </c:pt>
                <c:pt idx="81">
                  <c:v>0.873</c:v>
                </c:pt>
                <c:pt idx="82">
                  <c:v>0.88</c:v>
                </c:pt>
                <c:pt idx="83">
                  <c:v>0.88100000000000001</c:v>
                </c:pt>
                <c:pt idx="84">
                  <c:v>0.88400000000000001</c:v>
                </c:pt>
                <c:pt idx="85">
                  <c:v>0.88800000000000001</c:v>
                </c:pt>
                <c:pt idx="86">
                  <c:v>0.88500000000000001</c:v>
                </c:pt>
                <c:pt idx="87">
                  <c:v>0.88500000000000001</c:v>
                </c:pt>
                <c:pt idx="88">
                  <c:v>0.88700000000000001</c:v>
                </c:pt>
                <c:pt idx="89">
                  <c:v>0.88400000000000001</c:v>
                </c:pt>
                <c:pt idx="90">
                  <c:v>0.879</c:v>
                </c:pt>
                <c:pt idx="91">
                  <c:v>0.874</c:v>
                </c:pt>
                <c:pt idx="92">
                  <c:v>0.86199999999999999</c:v>
                </c:pt>
                <c:pt idx="93">
                  <c:v>0.84799999999999998</c:v>
                </c:pt>
                <c:pt idx="94">
                  <c:v>0.84699999999999998</c:v>
                </c:pt>
                <c:pt idx="95">
                  <c:v>0.85499999999999998</c:v>
                </c:pt>
                <c:pt idx="96">
                  <c:v>0.86499999999999999</c:v>
                </c:pt>
                <c:pt idx="97">
                  <c:v>0.876</c:v>
                </c:pt>
                <c:pt idx="98">
                  <c:v>0.88700000000000001</c:v>
                </c:pt>
                <c:pt idx="99">
                  <c:v>0.89400000000000002</c:v>
                </c:pt>
                <c:pt idx="100">
                  <c:v>0.90400000000000003</c:v>
                </c:pt>
                <c:pt idx="101">
                  <c:v>0.91600000000000004</c:v>
                </c:pt>
                <c:pt idx="102">
                  <c:v>0.92</c:v>
                </c:pt>
                <c:pt idx="103">
                  <c:v>0.91900000000000004</c:v>
                </c:pt>
                <c:pt idx="104">
                  <c:v>0.91700000000000004</c:v>
                </c:pt>
                <c:pt idx="105">
                  <c:v>0.91500000000000004</c:v>
                </c:pt>
                <c:pt idx="106">
                  <c:v>0.91600000000000004</c:v>
                </c:pt>
                <c:pt idx="107">
                  <c:v>0.92800000000000005</c:v>
                </c:pt>
                <c:pt idx="108">
                  <c:v>0.94</c:v>
                </c:pt>
                <c:pt idx="109">
                  <c:v>0.95</c:v>
                </c:pt>
                <c:pt idx="110">
                  <c:v>0.95499999999999996</c:v>
                </c:pt>
                <c:pt idx="111">
                  <c:v>0.96099999999999997</c:v>
                </c:pt>
                <c:pt idx="112">
                  <c:v>0.96299999999999997</c:v>
                </c:pt>
                <c:pt idx="113">
                  <c:v>0.96799999999999997</c:v>
                </c:pt>
                <c:pt idx="114">
                  <c:v>0.97899999999999998</c:v>
                </c:pt>
                <c:pt idx="115">
                  <c:v>0.98199999999999998</c:v>
                </c:pt>
                <c:pt idx="116">
                  <c:v>0.99</c:v>
                </c:pt>
                <c:pt idx="117">
                  <c:v>1.002</c:v>
                </c:pt>
                <c:pt idx="118">
                  <c:v>1.0109999999999999</c:v>
                </c:pt>
                <c:pt idx="119">
                  <c:v>1.018</c:v>
                </c:pt>
                <c:pt idx="120">
                  <c:v>1.022</c:v>
                </c:pt>
                <c:pt idx="121">
                  <c:v>1.02</c:v>
                </c:pt>
                <c:pt idx="122">
                  <c:v>1.0109999999999999</c:v>
                </c:pt>
                <c:pt idx="123">
                  <c:v>1.006</c:v>
                </c:pt>
                <c:pt idx="124">
                  <c:v>1.006</c:v>
                </c:pt>
                <c:pt idx="125">
                  <c:v>1.008</c:v>
                </c:pt>
                <c:pt idx="126">
                  <c:v>1.018</c:v>
                </c:pt>
                <c:pt idx="127">
                  <c:v>1.0289999999999999</c:v>
                </c:pt>
                <c:pt idx="128">
                  <c:v>1.038</c:v>
                </c:pt>
                <c:pt idx="129">
                  <c:v>1.044</c:v>
                </c:pt>
                <c:pt idx="130">
                  <c:v>1.038</c:v>
                </c:pt>
                <c:pt idx="131">
                  <c:v>1.0369999999999999</c:v>
                </c:pt>
                <c:pt idx="132">
                  <c:v>1.036</c:v>
                </c:pt>
                <c:pt idx="133">
                  <c:v>1.0369999999999999</c:v>
                </c:pt>
                <c:pt idx="134">
                  <c:v>1.0449999999999999</c:v>
                </c:pt>
                <c:pt idx="135">
                  <c:v>1.0509999999999999</c:v>
                </c:pt>
                <c:pt idx="136">
                  <c:v>1.052</c:v>
                </c:pt>
                <c:pt idx="137">
                  <c:v>1.0569999999999999</c:v>
                </c:pt>
                <c:pt idx="138">
                  <c:v>1.0549999999999999</c:v>
                </c:pt>
                <c:pt idx="139">
                  <c:v>1.0569999999999999</c:v>
                </c:pt>
                <c:pt idx="140">
                  <c:v>1.0569999999999999</c:v>
                </c:pt>
                <c:pt idx="141">
                  <c:v>1.054</c:v>
                </c:pt>
                <c:pt idx="142">
                  <c:v>1.0529999999999999</c:v>
                </c:pt>
                <c:pt idx="143">
                  <c:v>1.048</c:v>
                </c:pt>
                <c:pt idx="144">
                  <c:v>1.054</c:v>
                </c:pt>
                <c:pt idx="145">
                  <c:v>1.0609999999999999</c:v>
                </c:pt>
                <c:pt idx="146">
                  <c:v>1.07</c:v>
                </c:pt>
                <c:pt idx="147">
                  <c:v>1.091</c:v>
                </c:pt>
                <c:pt idx="148">
                  <c:v>1.101</c:v>
                </c:pt>
                <c:pt idx="149">
                  <c:v>1.113</c:v>
                </c:pt>
                <c:pt idx="150">
                  <c:v>1.119</c:v>
                </c:pt>
                <c:pt idx="151">
                  <c:v>1.1160000000000001</c:v>
                </c:pt>
                <c:pt idx="152">
                  <c:v>1.1120000000000001</c:v>
                </c:pt>
                <c:pt idx="153">
                  <c:v>1.103</c:v>
                </c:pt>
                <c:pt idx="154">
                  <c:v>1.0960000000000001</c:v>
                </c:pt>
                <c:pt idx="155">
                  <c:v>1.0920000000000001</c:v>
                </c:pt>
                <c:pt idx="156">
                  <c:v>1.091</c:v>
                </c:pt>
                <c:pt idx="157">
                  <c:v>1.095</c:v>
                </c:pt>
                <c:pt idx="158">
                  <c:v>1.095</c:v>
                </c:pt>
                <c:pt idx="159">
                  <c:v>1.0980000000000001</c:v>
                </c:pt>
                <c:pt idx="160">
                  <c:v>1.097</c:v>
                </c:pt>
                <c:pt idx="161">
                  <c:v>1.0940000000000001</c:v>
                </c:pt>
                <c:pt idx="162">
                  <c:v>1.093</c:v>
                </c:pt>
                <c:pt idx="163">
                  <c:v>1.0900000000000001</c:v>
                </c:pt>
                <c:pt idx="164">
                  <c:v>1.0840000000000001</c:v>
                </c:pt>
                <c:pt idx="165">
                  <c:v>1.08</c:v>
                </c:pt>
                <c:pt idx="166">
                  <c:v>1.077</c:v>
                </c:pt>
                <c:pt idx="167">
                  <c:v>1.0760000000000001</c:v>
                </c:pt>
                <c:pt idx="168">
                  <c:v>1.077</c:v>
                </c:pt>
                <c:pt idx="169">
                  <c:v>1.079</c:v>
                </c:pt>
                <c:pt idx="170">
                  <c:v>1.0840000000000001</c:v>
                </c:pt>
                <c:pt idx="171">
                  <c:v>1.0900000000000001</c:v>
                </c:pt>
                <c:pt idx="172">
                  <c:v>1.099</c:v>
                </c:pt>
                <c:pt idx="173">
                  <c:v>1.107</c:v>
                </c:pt>
                <c:pt idx="174">
                  <c:v>1.1140000000000001</c:v>
                </c:pt>
                <c:pt idx="175">
                  <c:v>1.1200000000000001</c:v>
                </c:pt>
                <c:pt idx="176">
                  <c:v>1.127</c:v>
                </c:pt>
                <c:pt idx="177">
                  <c:v>1.131</c:v>
                </c:pt>
                <c:pt idx="178">
                  <c:v>1.1359999999999999</c:v>
                </c:pt>
                <c:pt idx="179">
                  <c:v>1.1419999999999999</c:v>
                </c:pt>
                <c:pt idx="180">
                  <c:v>1.145</c:v>
                </c:pt>
                <c:pt idx="181">
                  <c:v>1.1379999999999999</c:v>
                </c:pt>
                <c:pt idx="182">
                  <c:v>1.133</c:v>
                </c:pt>
                <c:pt idx="183">
                  <c:v>1.127</c:v>
                </c:pt>
                <c:pt idx="184">
                  <c:v>1.123</c:v>
                </c:pt>
                <c:pt idx="185">
                  <c:v>1.117</c:v>
                </c:pt>
                <c:pt idx="186">
                  <c:v>1.1120000000000001</c:v>
                </c:pt>
                <c:pt idx="187">
                  <c:v>1.107</c:v>
                </c:pt>
                <c:pt idx="188">
                  <c:v>1.099</c:v>
                </c:pt>
                <c:pt idx="189">
                  <c:v>1.091</c:v>
                </c:pt>
                <c:pt idx="190">
                  <c:v>1.085</c:v>
                </c:pt>
                <c:pt idx="191">
                  <c:v>1.079</c:v>
                </c:pt>
                <c:pt idx="192">
                  <c:v>1.077</c:v>
                </c:pt>
                <c:pt idx="193">
                  <c:v>1.077</c:v>
                </c:pt>
                <c:pt idx="194">
                  <c:v>1.0760000000000001</c:v>
                </c:pt>
                <c:pt idx="195">
                  <c:v>1.077</c:v>
                </c:pt>
                <c:pt idx="196">
                  <c:v>1.085</c:v>
                </c:pt>
                <c:pt idx="197">
                  <c:v>1.0940000000000001</c:v>
                </c:pt>
                <c:pt idx="198">
                  <c:v>1.1000000000000001</c:v>
                </c:pt>
                <c:pt idx="199">
                  <c:v>1.111</c:v>
                </c:pt>
                <c:pt idx="200">
                  <c:v>1.1220000000000001</c:v>
                </c:pt>
                <c:pt idx="201">
                  <c:v>1.1299999999999999</c:v>
                </c:pt>
                <c:pt idx="202">
                  <c:v>1.1439999999999999</c:v>
                </c:pt>
                <c:pt idx="203">
                  <c:v>1.161</c:v>
                </c:pt>
                <c:pt idx="204">
                  <c:v>1.173</c:v>
                </c:pt>
                <c:pt idx="205">
                  <c:v>1.1859999999999999</c:v>
                </c:pt>
                <c:pt idx="206">
                  <c:v>1.198</c:v>
                </c:pt>
                <c:pt idx="207">
                  <c:v>1.2030000000000001</c:v>
                </c:pt>
                <c:pt idx="208">
                  <c:v>1.2050000000000001</c:v>
                </c:pt>
                <c:pt idx="209">
                  <c:v>1.21</c:v>
                </c:pt>
                <c:pt idx="210">
                  <c:v>1.2090000000000001</c:v>
                </c:pt>
                <c:pt idx="211">
                  <c:v>1.202</c:v>
                </c:pt>
                <c:pt idx="212">
                  <c:v>1.2070000000000001</c:v>
                </c:pt>
                <c:pt idx="213">
                  <c:v>1.216</c:v>
                </c:pt>
                <c:pt idx="214">
                  <c:v>1.218</c:v>
                </c:pt>
                <c:pt idx="215">
                  <c:v>1.2170000000000001</c:v>
                </c:pt>
                <c:pt idx="216">
                  <c:v>1.2270000000000001</c:v>
                </c:pt>
                <c:pt idx="217">
                  <c:v>1.232</c:v>
                </c:pt>
                <c:pt idx="218">
                  <c:v>1.242</c:v>
                </c:pt>
                <c:pt idx="219">
                  <c:v>1.2569999999999999</c:v>
                </c:pt>
                <c:pt idx="220">
                  <c:v>1.278</c:v>
                </c:pt>
                <c:pt idx="221">
                  <c:v>1.302</c:v>
                </c:pt>
                <c:pt idx="222">
                  <c:v>1.3</c:v>
                </c:pt>
                <c:pt idx="223">
                  <c:v>1.3</c:v>
                </c:pt>
                <c:pt idx="224">
                  <c:v>1.296</c:v>
                </c:pt>
                <c:pt idx="225">
                  <c:v>1.3129999999999999</c:v>
                </c:pt>
                <c:pt idx="226">
                  <c:v>1.3320000000000001</c:v>
                </c:pt>
                <c:pt idx="227">
                  <c:v>1.351</c:v>
                </c:pt>
                <c:pt idx="228">
                  <c:v>1.375</c:v>
                </c:pt>
                <c:pt idx="229">
                  <c:v>1.419</c:v>
                </c:pt>
                <c:pt idx="230">
                  <c:v>1.413</c:v>
                </c:pt>
                <c:pt idx="231">
                  <c:v>1.4139999999999999</c:v>
                </c:pt>
                <c:pt idx="232">
                  <c:v>1.421</c:v>
                </c:pt>
                <c:pt idx="233">
                  <c:v>1.444</c:v>
                </c:pt>
                <c:pt idx="234">
                  <c:v>1.464</c:v>
                </c:pt>
                <c:pt idx="235">
                  <c:v>1.4850000000000001</c:v>
                </c:pt>
                <c:pt idx="236">
                  <c:v>1.49</c:v>
                </c:pt>
                <c:pt idx="237">
                  <c:v>1.4870000000000001</c:v>
                </c:pt>
                <c:pt idx="238">
                  <c:v>1.49</c:v>
                </c:pt>
                <c:pt idx="239">
                  <c:v>1.502</c:v>
                </c:pt>
                <c:pt idx="240">
                  <c:v>1.5089999999999999</c:v>
                </c:pt>
                <c:pt idx="241">
                  <c:v>1.5249999999999999</c:v>
                </c:pt>
                <c:pt idx="242">
                  <c:v>1.546</c:v>
                </c:pt>
                <c:pt idx="243">
                  <c:v>1.5569999999999999</c:v>
                </c:pt>
                <c:pt idx="244">
                  <c:v>1.575</c:v>
                </c:pt>
                <c:pt idx="245">
                  <c:v>1.5940000000000001</c:v>
                </c:pt>
                <c:pt idx="246">
                  <c:v>1.6060000000000001</c:v>
                </c:pt>
                <c:pt idx="247">
                  <c:v>1.62</c:v>
                </c:pt>
                <c:pt idx="248">
                  <c:v>1.64</c:v>
                </c:pt>
                <c:pt idx="249">
                  <c:v>1.657</c:v>
                </c:pt>
                <c:pt idx="250">
                  <c:v>1.67</c:v>
                </c:pt>
                <c:pt idx="251">
                  <c:v>1.6890000000000001</c:v>
                </c:pt>
                <c:pt idx="252">
                  <c:v>1.7110000000000001</c:v>
                </c:pt>
                <c:pt idx="253">
                  <c:v>1.732</c:v>
                </c:pt>
                <c:pt idx="254">
                  <c:v>1.752</c:v>
                </c:pt>
                <c:pt idx="255">
                  <c:v>1.778</c:v>
                </c:pt>
                <c:pt idx="256">
                  <c:v>1.8029999999999999</c:v>
                </c:pt>
                <c:pt idx="257">
                  <c:v>1.831</c:v>
                </c:pt>
                <c:pt idx="258">
                  <c:v>1.857</c:v>
                </c:pt>
                <c:pt idx="259">
                  <c:v>1.8839999999999999</c:v>
                </c:pt>
                <c:pt idx="260">
                  <c:v>1.91</c:v>
                </c:pt>
                <c:pt idx="261">
                  <c:v>1.9379999999999999</c:v>
                </c:pt>
                <c:pt idx="262">
                  <c:v>1.966</c:v>
                </c:pt>
                <c:pt idx="263">
                  <c:v>1.99</c:v>
                </c:pt>
                <c:pt idx="264">
                  <c:v>2.0209999999999999</c:v>
                </c:pt>
                <c:pt idx="265">
                  <c:v>2.0529999999999999</c:v>
                </c:pt>
                <c:pt idx="266">
                  <c:v>2.0819999999999999</c:v>
                </c:pt>
                <c:pt idx="267">
                  <c:v>2.113</c:v>
                </c:pt>
                <c:pt idx="268">
                  <c:v>2.1480000000000001</c:v>
                </c:pt>
                <c:pt idx="269">
                  <c:v>2.177</c:v>
                </c:pt>
                <c:pt idx="270">
                  <c:v>2.21</c:v>
                </c:pt>
                <c:pt idx="271">
                  <c:v>2.2480000000000002</c:v>
                </c:pt>
                <c:pt idx="272">
                  <c:v>2.2869999999999999</c:v>
                </c:pt>
                <c:pt idx="273">
                  <c:v>2.3250000000000002</c:v>
                </c:pt>
                <c:pt idx="274">
                  <c:v>2.3740000000000001</c:v>
                </c:pt>
                <c:pt idx="275">
                  <c:v>2.4249999999999998</c:v>
                </c:pt>
                <c:pt idx="276">
                  <c:v>2.4780000000000002</c:v>
                </c:pt>
                <c:pt idx="277">
                  <c:v>2.5369999999999999</c:v>
                </c:pt>
                <c:pt idx="278">
                  <c:v>2.5979999999999999</c:v>
                </c:pt>
                <c:pt idx="279">
                  <c:v>2.653</c:v>
                </c:pt>
                <c:pt idx="280">
                  <c:v>2.7040000000000002</c:v>
                </c:pt>
                <c:pt idx="281">
                  <c:v>2.7559999999999998</c:v>
                </c:pt>
                <c:pt idx="282">
                  <c:v>2.8119999999999998</c:v>
                </c:pt>
                <c:pt idx="283">
                  <c:v>2.8730000000000002</c:v>
                </c:pt>
                <c:pt idx="284">
                  <c:v>2.9380000000000002</c:v>
                </c:pt>
                <c:pt idx="285">
                  <c:v>2.996</c:v>
                </c:pt>
                <c:pt idx="286">
                  <c:v>3.0529999999999999</c:v>
                </c:pt>
                <c:pt idx="287">
                  <c:v>3.1230000000000002</c:v>
                </c:pt>
                <c:pt idx="288">
                  <c:v>3.2010000000000001</c:v>
                </c:pt>
                <c:pt idx="289">
                  <c:v>3.28</c:v>
                </c:pt>
                <c:pt idx="290">
                  <c:v>3.3610000000000002</c:v>
                </c:pt>
                <c:pt idx="291">
                  <c:v>3.448</c:v>
                </c:pt>
                <c:pt idx="292">
                  <c:v>3.5329999999999999</c:v>
                </c:pt>
                <c:pt idx="293">
                  <c:v>3.6179999999999999</c:v>
                </c:pt>
                <c:pt idx="294">
                  <c:v>3.7130000000000001</c:v>
                </c:pt>
                <c:pt idx="295">
                  <c:v>3.8090000000000002</c:v>
                </c:pt>
                <c:pt idx="296">
                  <c:v>3.9129999999999998</c:v>
                </c:pt>
                <c:pt idx="297">
                  <c:v>4.0190000000000001</c:v>
                </c:pt>
                <c:pt idx="298">
                  <c:v>4.1219999999999999</c:v>
                </c:pt>
                <c:pt idx="299">
                  <c:v>4.234</c:v>
                </c:pt>
                <c:pt idx="300">
                  <c:v>4.3540000000000001</c:v>
                </c:pt>
                <c:pt idx="301">
                  <c:v>4.4710000000000001</c:v>
                </c:pt>
                <c:pt idx="302">
                  <c:v>4.5919999999999996</c:v>
                </c:pt>
                <c:pt idx="303">
                  <c:v>4.7249999999999996</c:v>
                </c:pt>
                <c:pt idx="304">
                  <c:v>4.8659999999999997</c:v>
                </c:pt>
                <c:pt idx="305">
                  <c:v>5.0090000000000003</c:v>
                </c:pt>
                <c:pt idx="306">
                  <c:v>5.1660000000000004</c:v>
                </c:pt>
                <c:pt idx="307">
                  <c:v>5.3280000000000003</c:v>
                </c:pt>
                <c:pt idx="308">
                  <c:v>5.492</c:v>
                </c:pt>
                <c:pt idx="309">
                  <c:v>5.6779999999999999</c:v>
                </c:pt>
                <c:pt idx="310">
                  <c:v>5.8680000000000003</c:v>
                </c:pt>
                <c:pt idx="311">
                  <c:v>6.0620000000000003</c:v>
                </c:pt>
                <c:pt idx="312">
                  <c:v>6.2789999999999999</c:v>
                </c:pt>
                <c:pt idx="313">
                  <c:v>6.5129999999999999</c:v>
                </c:pt>
                <c:pt idx="314">
                  <c:v>6.742</c:v>
                </c:pt>
                <c:pt idx="315">
                  <c:v>6.98</c:v>
                </c:pt>
                <c:pt idx="316">
                  <c:v>7.2439999999999998</c:v>
                </c:pt>
                <c:pt idx="317">
                  <c:v>7.5019999999999998</c:v>
                </c:pt>
                <c:pt idx="318">
                  <c:v>7.774</c:v>
                </c:pt>
                <c:pt idx="319">
                  <c:v>8.0619999999999994</c:v>
                </c:pt>
                <c:pt idx="320">
                  <c:v>8.3689999999999998</c:v>
                </c:pt>
                <c:pt idx="321">
                  <c:v>8.6790000000000003</c:v>
                </c:pt>
                <c:pt idx="322">
                  <c:v>9.0220000000000002</c:v>
                </c:pt>
                <c:pt idx="323">
                  <c:v>9.3729999999999993</c:v>
                </c:pt>
                <c:pt idx="324">
                  <c:v>9.7409999999999997</c:v>
                </c:pt>
                <c:pt idx="325">
                  <c:v>10.128</c:v>
                </c:pt>
                <c:pt idx="326">
                  <c:v>10.532</c:v>
                </c:pt>
                <c:pt idx="327">
                  <c:v>10.951000000000001</c:v>
                </c:pt>
                <c:pt idx="328">
                  <c:v>11.407</c:v>
                </c:pt>
                <c:pt idx="329">
                  <c:v>11.859</c:v>
                </c:pt>
                <c:pt idx="330">
                  <c:v>12.321999999999999</c:v>
                </c:pt>
                <c:pt idx="331">
                  <c:v>12.827</c:v>
                </c:pt>
                <c:pt idx="332">
                  <c:v>13.318</c:v>
                </c:pt>
                <c:pt idx="333">
                  <c:v>13.842000000000001</c:v>
                </c:pt>
                <c:pt idx="334">
                  <c:v>14.401</c:v>
                </c:pt>
                <c:pt idx="335">
                  <c:v>14.965</c:v>
                </c:pt>
                <c:pt idx="336">
                  <c:v>15.555999999999999</c:v>
                </c:pt>
                <c:pt idx="337">
                  <c:v>16.158999999999999</c:v>
                </c:pt>
                <c:pt idx="338">
                  <c:v>16.765999999999998</c:v>
                </c:pt>
                <c:pt idx="339">
                  <c:v>17.39</c:v>
                </c:pt>
                <c:pt idx="340">
                  <c:v>18.026</c:v>
                </c:pt>
                <c:pt idx="341">
                  <c:v>18.664000000000001</c:v>
                </c:pt>
                <c:pt idx="342">
                  <c:v>19.327999999999999</c:v>
                </c:pt>
                <c:pt idx="343">
                  <c:v>19.991</c:v>
                </c:pt>
                <c:pt idx="344">
                  <c:v>20.649000000000001</c:v>
                </c:pt>
                <c:pt idx="345">
                  <c:v>21.318000000000001</c:v>
                </c:pt>
                <c:pt idx="346">
                  <c:v>21.96</c:v>
                </c:pt>
                <c:pt idx="347">
                  <c:v>22.594000000000001</c:v>
                </c:pt>
                <c:pt idx="348">
                  <c:v>23.23</c:v>
                </c:pt>
                <c:pt idx="349">
                  <c:v>23.835000000000001</c:v>
                </c:pt>
                <c:pt idx="350">
                  <c:v>24.448</c:v>
                </c:pt>
                <c:pt idx="351">
                  <c:v>25.068000000000001</c:v>
                </c:pt>
                <c:pt idx="352">
                  <c:v>25.672999999999998</c:v>
                </c:pt>
                <c:pt idx="353">
                  <c:v>26.318999999999999</c:v>
                </c:pt>
                <c:pt idx="354">
                  <c:v>26.988</c:v>
                </c:pt>
                <c:pt idx="355">
                  <c:v>27.7</c:v>
                </c:pt>
                <c:pt idx="356">
                  <c:v>28.521000000000001</c:v>
                </c:pt>
                <c:pt idx="357">
                  <c:v>29.459</c:v>
                </c:pt>
                <c:pt idx="358">
                  <c:v>30.548999999999999</c:v>
                </c:pt>
                <c:pt idx="359">
                  <c:v>31.844999999999999</c:v>
                </c:pt>
                <c:pt idx="360">
                  <c:v>33.356999999999999</c:v>
                </c:pt>
                <c:pt idx="361">
                  <c:v>35.087000000000003</c:v>
                </c:pt>
                <c:pt idx="362">
                  <c:v>37.064</c:v>
                </c:pt>
                <c:pt idx="363">
                  <c:v>39.258000000000003</c:v>
                </c:pt>
                <c:pt idx="364">
                  <c:v>41.658999999999999</c:v>
                </c:pt>
                <c:pt idx="365">
                  <c:v>44.218000000000004</c:v>
                </c:pt>
                <c:pt idx="366">
                  <c:v>46.906999999999996</c:v>
                </c:pt>
                <c:pt idx="367">
                  <c:v>49.662999999999997</c:v>
                </c:pt>
                <c:pt idx="368">
                  <c:v>52.417999999999999</c:v>
                </c:pt>
                <c:pt idx="369">
                  <c:v>55.095999999999997</c:v>
                </c:pt>
                <c:pt idx="370">
                  <c:v>57.63</c:v>
                </c:pt>
                <c:pt idx="371">
                  <c:v>59.936</c:v>
                </c:pt>
                <c:pt idx="372">
                  <c:v>61.947000000000003</c:v>
                </c:pt>
                <c:pt idx="373">
                  <c:v>63.610999999999997</c:v>
                </c:pt>
                <c:pt idx="374">
                  <c:v>64.900999999999996</c:v>
                </c:pt>
                <c:pt idx="375">
                  <c:v>65.796000000000006</c:v>
                </c:pt>
                <c:pt idx="376">
                  <c:v>66.278000000000006</c:v>
                </c:pt>
                <c:pt idx="377">
                  <c:v>66.38</c:v>
                </c:pt>
                <c:pt idx="378">
                  <c:v>66.150999999999996</c:v>
                </c:pt>
                <c:pt idx="379">
                  <c:v>65.59</c:v>
                </c:pt>
                <c:pt idx="380">
                  <c:v>64.771000000000001</c:v>
                </c:pt>
                <c:pt idx="381">
                  <c:v>63.667999999999999</c:v>
                </c:pt>
                <c:pt idx="382">
                  <c:v>62.350999999999999</c:v>
                </c:pt>
                <c:pt idx="383">
                  <c:v>60.884</c:v>
                </c:pt>
                <c:pt idx="384">
                  <c:v>59.304000000000002</c:v>
                </c:pt>
                <c:pt idx="385">
                  <c:v>57.612000000000002</c:v>
                </c:pt>
                <c:pt idx="386">
                  <c:v>55.884</c:v>
                </c:pt>
                <c:pt idx="387">
                  <c:v>54.115000000000002</c:v>
                </c:pt>
                <c:pt idx="388">
                  <c:v>52.335999999999999</c:v>
                </c:pt>
                <c:pt idx="389">
                  <c:v>50.567999999999998</c:v>
                </c:pt>
                <c:pt idx="390">
                  <c:v>48.837000000000003</c:v>
                </c:pt>
                <c:pt idx="391">
                  <c:v>47.122999999999998</c:v>
                </c:pt>
                <c:pt idx="392">
                  <c:v>45.46</c:v>
                </c:pt>
                <c:pt idx="393">
                  <c:v>43.851999999999997</c:v>
                </c:pt>
                <c:pt idx="394">
                  <c:v>42.281999999999996</c:v>
                </c:pt>
                <c:pt idx="395">
                  <c:v>40.768999999999998</c:v>
                </c:pt>
                <c:pt idx="396">
                  <c:v>39.319000000000003</c:v>
                </c:pt>
                <c:pt idx="397">
                  <c:v>37.914999999999999</c:v>
                </c:pt>
                <c:pt idx="398">
                  <c:v>36.561</c:v>
                </c:pt>
                <c:pt idx="399">
                  <c:v>35.267000000000003</c:v>
                </c:pt>
                <c:pt idx="400">
                  <c:v>34.024999999999999</c:v>
                </c:pt>
                <c:pt idx="401">
                  <c:v>32.838999999999999</c:v>
                </c:pt>
                <c:pt idx="402">
                  <c:v>31.701000000000001</c:v>
                </c:pt>
                <c:pt idx="403">
                  <c:v>30.609000000000002</c:v>
                </c:pt>
                <c:pt idx="404">
                  <c:v>29.559000000000001</c:v>
                </c:pt>
                <c:pt idx="405">
                  <c:v>28.565000000000001</c:v>
                </c:pt>
                <c:pt idx="406">
                  <c:v>27.619</c:v>
                </c:pt>
                <c:pt idx="407">
                  <c:v>26.7</c:v>
                </c:pt>
                <c:pt idx="408">
                  <c:v>25.834</c:v>
                </c:pt>
                <c:pt idx="409">
                  <c:v>25.001999999999999</c:v>
                </c:pt>
                <c:pt idx="410">
                  <c:v>24.198</c:v>
                </c:pt>
                <c:pt idx="411">
                  <c:v>23.437999999999999</c:v>
                </c:pt>
                <c:pt idx="412">
                  <c:v>22.71</c:v>
                </c:pt>
                <c:pt idx="413">
                  <c:v>22.01</c:v>
                </c:pt>
                <c:pt idx="414">
                  <c:v>21.344000000000001</c:v>
                </c:pt>
                <c:pt idx="415">
                  <c:v>20.701000000000001</c:v>
                </c:pt>
                <c:pt idx="416">
                  <c:v>20.084</c:v>
                </c:pt>
                <c:pt idx="417">
                  <c:v>19.495000000000001</c:v>
                </c:pt>
                <c:pt idx="418">
                  <c:v>18.934999999999999</c:v>
                </c:pt>
                <c:pt idx="419">
                  <c:v>18.399000000000001</c:v>
                </c:pt>
                <c:pt idx="420">
                  <c:v>17.876999999999999</c:v>
                </c:pt>
                <c:pt idx="421">
                  <c:v>17.382000000000001</c:v>
                </c:pt>
                <c:pt idx="422">
                  <c:v>16.917000000000002</c:v>
                </c:pt>
                <c:pt idx="423">
                  <c:v>16.462</c:v>
                </c:pt>
                <c:pt idx="424">
                  <c:v>16.03</c:v>
                </c:pt>
                <c:pt idx="425">
                  <c:v>15.618</c:v>
                </c:pt>
                <c:pt idx="426">
                  <c:v>15.22</c:v>
                </c:pt>
                <c:pt idx="427">
                  <c:v>14.832000000000001</c:v>
                </c:pt>
                <c:pt idx="428">
                  <c:v>14.458</c:v>
                </c:pt>
                <c:pt idx="429">
                  <c:v>14.097</c:v>
                </c:pt>
                <c:pt idx="430">
                  <c:v>13.750999999999999</c:v>
                </c:pt>
                <c:pt idx="431">
                  <c:v>13.422000000000001</c:v>
                </c:pt>
                <c:pt idx="432">
                  <c:v>13.111000000000001</c:v>
                </c:pt>
                <c:pt idx="433">
                  <c:v>12.805999999999999</c:v>
                </c:pt>
                <c:pt idx="434">
                  <c:v>12.516</c:v>
                </c:pt>
                <c:pt idx="435">
                  <c:v>12.234</c:v>
                </c:pt>
                <c:pt idx="436">
                  <c:v>11.957000000000001</c:v>
                </c:pt>
                <c:pt idx="437">
                  <c:v>11.695</c:v>
                </c:pt>
                <c:pt idx="438">
                  <c:v>11.441000000000001</c:v>
                </c:pt>
                <c:pt idx="439">
                  <c:v>11.196</c:v>
                </c:pt>
                <c:pt idx="440">
                  <c:v>10.954000000000001</c:v>
                </c:pt>
                <c:pt idx="441">
                  <c:v>10.728999999999999</c:v>
                </c:pt>
                <c:pt idx="442">
                  <c:v>10.51</c:v>
                </c:pt>
                <c:pt idx="443">
                  <c:v>10.295</c:v>
                </c:pt>
                <c:pt idx="444">
                  <c:v>10.093</c:v>
                </c:pt>
                <c:pt idx="445">
                  <c:v>9.8979999999999997</c:v>
                </c:pt>
                <c:pt idx="446">
                  <c:v>9.7089999999999996</c:v>
                </c:pt>
                <c:pt idx="447">
                  <c:v>9.5289999999999999</c:v>
                </c:pt>
                <c:pt idx="448">
                  <c:v>9.36</c:v>
                </c:pt>
                <c:pt idx="449">
                  <c:v>9.1940000000000008</c:v>
                </c:pt>
                <c:pt idx="450">
                  <c:v>9.0329999999999995</c:v>
                </c:pt>
                <c:pt idx="451">
                  <c:v>8.8789999999999996</c:v>
                </c:pt>
                <c:pt idx="452">
                  <c:v>8.73</c:v>
                </c:pt>
                <c:pt idx="453">
                  <c:v>8.5850000000000009</c:v>
                </c:pt>
                <c:pt idx="454">
                  <c:v>8.4489999999999998</c:v>
                </c:pt>
                <c:pt idx="455">
                  <c:v>8.3209999999999997</c:v>
                </c:pt>
                <c:pt idx="456">
                  <c:v>8.1980000000000004</c:v>
                </c:pt>
                <c:pt idx="457">
                  <c:v>8.0809999999999995</c:v>
                </c:pt>
                <c:pt idx="458">
                  <c:v>7.968</c:v>
                </c:pt>
                <c:pt idx="459">
                  <c:v>7.851</c:v>
                </c:pt>
                <c:pt idx="460">
                  <c:v>7.7450000000000001</c:v>
                </c:pt>
                <c:pt idx="461">
                  <c:v>7.6390000000000002</c:v>
                </c:pt>
                <c:pt idx="462">
                  <c:v>7.5410000000000004</c:v>
                </c:pt>
                <c:pt idx="463">
                  <c:v>7.4349999999999996</c:v>
                </c:pt>
                <c:pt idx="464">
                  <c:v>7.3259999999999996</c:v>
                </c:pt>
                <c:pt idx="465">
                  <c:v>7.2210000000000001</c:v>
                </c:pt>
                <c:pt idx="466">
                  <c:v>7.1189999999999998</c:v>
                </c:pt>
                <c:pt idx="467">
                  <c:v>7.0220000000000002</c:v>
                </c:pt>
                <c:pt idx="468">
                  <c:v>6.9390000000000001</c:v>
                </c:pt>
                <c:pt idx="469">
                  <c:v>6.86</c:v>
                </c:pt>
                <c:pt idx="470">
                  <c:v>6.7729999999999997</c:v>
                </c:pt>
                <c:pt idx="471">
                  <c:v>6.6959999999999997</c:v>
                </c:pt>
                <c:pt idx="472">
                  <c:v>6.6159999999999997</c:v>
                </c:pt>
                <c:pt idx="473">
                  <c:v>6.5490000000000004</c:v>
                </c:pt>
                <c:pt idx="474">
                  <c:v>6.4710000000000001</c:v>
                </c:pt>
                <c:pt idx="475">
                  <c:v>6.3920000000000003</c:v>
                </c:pt>
                <c:pt idx="476">
                  <c:v>6.3239999999999998</c:v>
                </c:pt>
                <c:pt idx="477">
                  <c:v>6.2450000000000001</c:v>
                </c:pt>
                <c:pt idx="478">
                  <c:v>6.1779999999999999</c:v>
                </c:pt>
                <c:pt idx="479">
                  <c:v>6.1159999999999997</c:v>
                </c:pt>
                <c:pt idx="480">
                  <c:v>6.0609999999999999</c:v>
                </c:pt>
                <c:pt idx="481">
                  <c:v>6.0129999999999999</c:v>
                </c:pt>
                <c:pt idx="482">
                  <c:v>5.9619999999999997</c:v>
                </c:pt>
                <c:pt idx="483">
                  <c:v>5.9169999999999998</c:v>
                </c:pt>
                <c:pt idx="484">
                  <c:v>5.8680000000000003</c:v>
                </c:pt>
                <c:pt idx="485">
                  <c:v>5.8090000000000002</c:v>
                </c:pt>
                <c:pt idx="486">
                  <c:v>5.7519999999999998</c:v>
                </c:pt>
                <c:pt idx="487">
                  <c:v>5.6989999999999998</c:v>
                </c:pt>
                <c:pt idx="488">
                  <c:v>5.6420000000000003</c:v>
                </c:pt>
                <c:pt idx="489">
                  <c:v>5.5810000000000004</c:v>
                </c:pt>
                <c:pt idx="490">
                  <c:v>5.5259999999999998</c:v>
                </c:pt>
                <c:pt idx="491">
                  <c:v>5.4729999999999999</c:v>
                </c:pt>
                <c:pt idx="492">
                  <c:v>5.423</c:v>
                </c:pt>
                <c:pt idx="493">
                  <c:v>5.3730000000000002</c:v>
                </c:pt>
                <c:pt idx="494">
                  <c:v>5.3310000000000004</c:v>
                </c:pt>
                <c:pt idx="495">
                  <c:v>5.29</c:v>
                </c:pt>
                <c:pt idx="496">
                  <c:v>5.2549999999999999</c:v>
                </c:pt>
                <c:pt idx="497">
                  <c:v>5.21</c:v>
                </c:pt>
                <c:pt idx="498">
                  <c:v>5.1609999999999996</c:v>
                </c:pt>
                <c:pt idx="499">
                  <c:v>5.1109999999999998</c:v>
                </c:pt>
                <c:pt idx="500">
                  <c:v>5.0460000000000003</c:v>
                </c:pt>
                <c:pt idx="501">
                  <c:v>4.9930000000000003</c:v>
                </c:pt>
                <c:pt idx="502">
                  <c:v>4.9400000000000004</c:v>
                </c:pt>
                <c:pt idx="503">
                  <c:v>4.8869999999999996</c:v>
                </c:pt>
                <c:pt idx="504">
                  <c:v>4.8360000000000003</c:v>
                </c:pt>
                <c:pt idx="505">
                  <c:v>4.78</c:v>
                </c:pt>
                <c:pt idx="506">
                  <c:v>4.72</c:v>
                </c:pt>
                <c:pt idx="507">
                  <c:v>4.6630000000000003</c:v>
                </c:pt>
                <c:pt idx="508">
                  <c:v>4.6020000000000003</c:v>
                </c:pt>
                <c:pt idx="509">
                  <c:v>4.54</c:v>
                </c:pt>
                <c:pt idx="510">
                  <c:v>4.4749999999999996</c:v>
                </c:pt>
                <c:pt idx="511">
                  <c:v>4.4039999999999999</c:v>
                </c:pt>
                <c:pt idx="512">
                  <c:v>4.3330000000000002</c:v>
                </c:pt>
                <c:pt idx="513">
                  <c:v>4.2590000000000003</c:v>
                </c:pt>
                <c:pt idx="514">
                  <c:v>4.1890000000000001</c:v>
                </c:pt>
                <c:pt idx="515">
                  <c:v>4.117</c:v>
                </c:pt>
                <c:pt idx="516">
                  <c:v>4.0460000000000003</c:v>
                </c:pt>
                <c:pt idx="517">
                  <c:v>3.9780000000000002</c:v>
                </c:pt>
                <c:pt idx="518">
                  <c:v>3.899</c:v>
                </c:pt>
                <c:pt idx="519">
                  <c:v>3.8250000000000002</c:v>
                </c:pt>
                <c:pt idx="520">
                  <c:v>3.7490000000000001</c:v>
                </c:pt>
                <c:pt idx="521">
                  <c:v>3.6709999999999998</c:v>
                </c:pt>
                <c:pt idx="522">
                  <c:v>3.5960000000000001</c:v>
                </c:pt>
                <c:pt idx="523">
                  <c:v>3.5150000000000001</c:v>
                </c:pt>
                <c:pt idx="524">
                  <c:v>3.4249999999999998</c:v>
                </c:pt>
                <c:pt idx="525">
                  <c:v>3.3370000000000002</c:v>
                </c:pt>
                <c:pt idx="526">
                  <c:v>3.2530000000000001</c:v>
                </c:pt>
                <c:pt idx="527">
                  <c:v>3.1709999999999998</c:v>
                </c:pt>
                <c:pt idx="528">
                  <c:v>3.0910000000000002</c:v>
                </c:pt>
                <c:pt idx="529">
                  <c:v>3.0169999999999999</c:v>
                </c:pt>
                <c:pt idx="530">
                  <c:v>2.9390000000000001</c:v>
                </c:pt>
                <c:pt idx="531">
                  <c:v>2.859</c:v>
                </c:pt>
                <c:pt idx="532">
                  <c:v>2.78</c:v>
                </c:pt>
                <c:pt idx="533">
                  <c:v>2.7040000000000002</c:v>
                </c:pt>
                <c:pt idx="534">
                  <c:v>2.63</c:v>
                </c:pt>
                <c:pt idx="535">
                  <c:v>2.5569999999999999</c:v>
                </c:pt>
                <c:pt idx="536">
                  <c:v>2.4860000000000002</c:v>
                </c:pt>
                <c:pt idx="537">
                  <c:v>2.415</c:v>
                </c:pt>
                <c:pt idx="538">
                  <c:v>2.351</c:v>
                </c:pt>
                <c:pt idx="539">
                  <c:v>2.2919999999999998</c:v>
                </c:pt>
                <c:pt idx="540">
                  <c:v>2.2349999999999999</c:v>
                </c:pt>
                <c:pt idx="541">
                  <c:v>2.1760000000000002</c:v>
                </c:pt>
                <c:pt idx="542">
                  <c:v>2.12</c:v>
                </c:pt>
                <c:pt idx="543">
                  <c:v>2.0670000000000002</c:v>
                </c:pt>
                <c:pt idx="544">
                  <c:v>2.0169999999999999</c:v>
                </c:pt>
                <c:pt idx="545">
                  <c:v>1.962</c:v>
                </c:pt>
                <c:pt idx="546">
                  <c:v>1.9059999999999999</c:v>
                </c:pt>
                <c:pt idx="547">
                  <c:v>1.853</c:v>
                </c:pt>
                <c:pt idx="548">
                  <c:v>1.8009999999999999</c:v>
                </c:pt>
                <c:pt idx="549">
                  <c:v>1.7490000000000001</c:v>
                </c:pt>
                <c:pt idx="550">
                  <c:v>1.6990000000000001</c:v>
                </c:pt>
                <c:pt idx="551">
                  <c:v>1.649</c:v>
                </c:pt>
                <c:pt idx="552">
                  <c:v>1.6040000000000001</c:v>
                </c:pt>
                <c:pt idx="553">
                  <c:v>1.5640000000000001</c:v>
                </c:pt>
                <c:pt idx="554">
                  <c:v>1.526</c:v>
                </c:pt>
                <c:pt idx="555">
                  <c:v>1.494</c:v>
                </c:pt>
                <c:pt idx="556">
                  <c:v>1.47</c:v>
                </c:pt>
                <c:pt idx="557">
                  <c:v>1.4470000000000001</c:v>
                </c:pt>
                <c:pt idx="558">
                  <c:v>1.4179999999999999</c:v>
                </c:pt>
                <c:pt idx="559">
                  <c:v>1.397</c:v>
                </c:pt>
                <c:pt idx="560">
                  <c:v>1.3759999999999999</c:v>
                </c:pt>
                <c:pt idx="561">
                  <c:v>1.349</c:v>
                </c:pt>
                <c:pt idx="562">
                  <c:v>1.325</c:v>
                </c:pt>
                <c:pt idx="563">
                  <c:v>1.3029999999999999</c:v>
                </c:pt>
                <c:pt idx="564">
                  <c:v>1.2789999999999999</c:v>
                </c:pt>
                <c:pt idx="565">
                  <c:v>1.2490000000000001</c:v>
                </c:pt>
                <c:pt idx="566">
                  <c:v>1.226</c:v>
                </c:pt>
                <c:pt idx="567">
                  <c:v>1.204</c:v>
                </c:pt>
                <c:pt idx="568">
                  <c:v>1.177</c:v>
                </c:pt>
                <c:pt idx="569">
                  <c:v>1.155</c:v>
                </c:pt>
                <c:pt idx="570">
                  <c:v>1.139</c:v>
                </c:pt>
                <c:pt idx="571">
                  <c:v>1.119</c:v>
                </c:pt>
                <c:pt idx="572">
                  <c:v>1.101</c:v>
                </c:pt>
                <c:pt idx="573">
                  <c:v>1.091</c:v>
                </c:pt>
                <c:pt idx="574">
                  <c:v>1.073</c:v>
                </c:pt>
                <c:pt idx="575">
                  <c:v>1.0649999999999999</c:v>
                </c:pt>
                <c:pt idx="576">
                  <c:v>1.0649999999999999</c:v>
                </c:pt>
                <c:pt idx="577">
                  <c:v>1.0580000000000001</c:v>
                </c:pt>
                <c:pt idx="578">
                  <c:v>1.052</c:v>
                </c:pt>
                <c:pt idx="579">
                  <c:v>1.048</c:v>
                </c:pt>
                <c:pt idx="580">
                  <c:v>1.036</c:v>
                </c:pt>
                <c:pt idx="581">
                  <c:v>1.026</c:v>
                </c:pt>
                <c:pt idx="582">
                  <c:v>1.014</c:v>
                </c:pt>
                <c:pt idx="583">
                  <c:v>0.998</c:v>
                </c:pt>
                <c:pt idx="584">
                  <c:v>0.98699999999999999</c:v>
                </c:pt>
                <c:pt idx="585">
                  <c:v>0.98099999999999998</c:v>
                </c:pt>
                <c:pt idx="586">
                  <c:v>0.97499999999999998</c:v>
                </c:pt>
                <c:pt idx="587">
                  <c:v>0.97499999999999998</c:v>
                </c:pt>
                <c:pt idx="588">
                  <c:v>0.97499999999999998</c:v>
                </c:pt>
                <c:pt idx="589">
                  <c:v>0.98</c:v>
                </c:pt>
                <c:pt idx="590">
                  <c:v>0.97399999999999998</c:v>
                </c:pt>
                <c:pt idx="591">
                  <c:v>0.98199999999999998</c:v>
                </c:pt>
                <c:pt idx="592">
                  <c:v>0.99099999999999999</c:v>
                </c:pt>
                <c:pt idx="593">
                  <c:v>0.99399999999999999</c:v>
                </c:pt>
                <c:pt idx="594">
                  <c:v>0.99</c:v>
                </c:pt>
                <c:pt idx="595">
                  <c:v>0.99199999999999999</c:v>
                </c:pt>
                <c:pt idx="596">
                  <c:v>0.997</c:v>
                </c:pt>
                <c:pt idx="597">
                  <c:v>0.996</c:v>
                </c:pt>
                <c:pt idx="598">
                  <c:v>1</c:v>
                </c:pt>
                <c:pt idx="599">
                  <c:v>1.0029999999999999</c:v>
                </c:pt>
                <c:pt idx="600">
                  <c:v>1.006</c:v>
                </c:pt>
                <c:pt idx="601">
                  <c:v>1.0109999999999999</c:v>
                </c:pt>
                <c:pt idx="602">
                  <c:v>1.0169999999999999</c:v>
                </c:pt>
                <c:pt idx="603">
                  <c:v>1.0189999999999999</c:v>
                </c:pt>
                <c:pt idx="604">
                  <c:v>1.024</c:v>
                </c:pt>
                <c:pt idx="605">
                  <c:v>1.0309999999999999</c:v>
                </c:pt>
                <c:pt idx="606">
                  <c:v>1.0369999999999999</c:v>
                </c:pt>
                <c:pt idx="607">
                  <c:v>1.042</c:v>
                </c:pt>
                <c:pt idx="608">
                  <c:v>1.048</c:v>
                </c:pt>
                <c:pt idx="609">
                  <c:v>1.0489999999999999</c:v>
                </c:pt>
                <c:pt idx="610">
                  <c:v>1.046</c:v>
                </c:pt>
                <c:pt idx="611">
                  <c:v>1.052</c:v>
                </c:pt>
                <c:pt idx="612">
                  <c:v>1.054</c:v>
                </c:pt>
                <c:pt idx="613">
                  <c:v>1.0529999999999999</c:v>
                </c:pt>
                <c:pt idx="614">
                  <c:v>1.06</c:v>
                </c:pt>
                <c:pt idx="615">
                  <c:v>1.069</c:v>
                </c:pt>
                <c:pt idx="616">
                  <c:v>1.0720000000000001</c:v>
                </c:pt>
                <c:pt idx="617">
                  <c:v>1.077</c:v>
                </c:pt>
                <c:pt idx="618">
                  <c:v>1.0820000000000001</c:v>
                </c:pt>
                <c:pt idx="619">
                  <c:v>1.0840000000000001</c:v>
                </c:pt>
                <c:pt idx="620">
                  <c:v>1.083</c:v>
                </c:pt>
                <c:pt idx="621">
                  <c:v>1.0820000000000001</c:v>
                </c:pt>
                <c:pt idx="622">
                  <c:v>1.0840000000000001</c:v>
                </c:pt>
                <c:pt idx="623">
                  <c:v>1.0840000000000001</c:v>
                </c:pt>
                <c:pt idx="624">
                  <c:v>1.085</c:v>
                </c:pt>
                <c:pt idx="625">
                  <c:v>1.087</c:v>
                </c:pt>
                <c:pt idx="626">
                  <c:v>1.083</c:v>
                </c:pt>
                <c:pt idx="627">
                  <c:v>1.08</c:v>
                </c:pt>
                <c:pt idx="628">
                  <c:v>1.0820000000000001</c:v>
                </c:pt>
                <c:pt idx="629">
                  <c:v>1.077</c:v>
                </c:pt>
                <c:pt idx="630">
                  <c:v>1.071</c:v>
                </c:pt>
                <c:pt idx="631">
                  <c:v>1.0629999999999999</c:v>
                </c:pt>
                <c:pt idx="632">
                  <c:v>1.054</c:v>
                </c:pt>
                <c:pt idx="633">
                  <c:v>1.0429999999999999</c:v>
                </c:pt>
                <c:pt idx="634">
                  <c:v>1.044</c:v>
                </c:pt>
                <c:pt idx="635">
                  <c:v>1.0449999999999999</c:v>
                </c:pt>
                <c:pt idx="636">
                  <c:v>1.0409999999999999</c:v>
                </c:pt>
                <c:pt idx="637">
                  <c:v>1.036</c:v>
                </c:pt>
                <c:pt idx="638">
                  <c:v>1.0349999999999999</c:v>
                </c:pt>
                <c:pt idx="639">
                  <c:v>1.03</c:v>
                </c:pt>
                <c:pt idx="640">
                  <c:v>1.028</c:v>
                </c:pt>
                <c:pt idx="641">
                  <c:v>1.0249999999999999</c:v>
                </c:pt>
                <c:pt idx="642">
                  <c:v>1.0169999999999999</c:v>
                </c:pt>
                <c:pt idx="643">
                  <c:v>1.008</c:v>
                </c:pt>
                <c:pt idx="644">
                  <c:v>1.0009999999999999</c:v>
                </c:pt>
                <c:pt idx="645">
                  <c:v>0.998</c:v>
                </c:pt>
                <c:pt idx="646">
                  <c:v>0.996</c:v>
                </c:pt>
                <c:pt idx="647">
                  <c:v>0.996</c:v>
                </c:pt>
                <c:pt idx="648">
                  <c:v>0.99199999999999999</c:v>
                </c:pt>
                <c:pt idx="649">
                  <c:v>0.98599999999999999</c:v>
                </c:pt>
                <c:pt idx="650">
                  <c:v>0.97799999999999998</c:v>
                </c:pt>
                <c:pt idx="651">
                  <c:v>0.97099999999999997</c:v>
                </c:pt>
                <c:pt idx="652">
                  <c:v>0.95899999999999996</c:v>
                </c:pt>
                <c:pt idx="653">
                  <c:v>0.94899999999999995</c:v>
                </c:pt>
                <c:pt idx="654">
                  <c:v>0.94499999999999995</c:v>
                </c:pt>
                <c:pt idx="655">
                  <c:v>0.93799999999999994</c:v>
                </c:pt>
                <c:pt idx="656">
                  <c:v>0.93700000000000006</c:v>
                </c:pt>
                <c:pt idx="657">
                  <c:v>0.94399999999999995</c:v>
                </c:pt>
                <c:pt idx="658">
                  <c:v>0.94799999999999995</c:v>
                </c:pt>
                <c:pt idx="659">
                  <c:v>0.95499999999999996</c:v>
                </c:pt>
                <c:pt idx="660">
                  <c:v>0.95899999999999996</c:v>
                </c:pt>
                <c:pt idx="661">
                  <c:v>0.95899999999999996</c:v>
                </c:pt>
                <c:pt idx="662">
                  <c:v>0.96299999999999997</c:v>
                </c:pt>
                <c:pt idx="663">
                  <c:v>0.95899999999999996</c:v>
                </c:pt>
                <c:pt idx="664">
                  <c:v>0.95699999999999996</c:v>
                </c:pt>
                <c:pt idx="665">
                  <c:v>0.95299999999999996</c:v>
                </c:pt>
                <c:pt idx="666">
                  <c:v>0.94899999999999995</c:v>
                </c:pt>
                <c:pt idx="667">
                  <c:v>0.95599999999999996</c:v>
                </c:pt>
                <c:pt idx="668">
                  <c:v>0.95799999999999996</c:v>
                </c:pt>
                <c:pt idx="669">
                  <c:v>0.96599999999999997</c:v>
                </c:pt>
                <c:pt idx="670">
                  <c:v>0.97</c:v>
                </c:pt>
                <c:pt idx="671">
                  <c:v>0.97099999999999997</c:v>
                </c:pt>
                <c:pt idx="672">
                  <c:v>0.97299999999999998</c:v>
                </c:pt>
                <c:pt idx="673">
                  <c:v>0.97099999999999997</c:v>
                </c:pt>
                <c:pt idx="674">
                  <c:v>0.98</c:v>
                </c:pt>
                <c:pt idx="675">
                  <c:v>0.98599999999999999</c:v>
                </c:pt>
                <c:pt idx="676">
                  <c:v>0.99</c:v>
                </c:pt>
                <c:pt idx="677">
                  <c:v>0.998</c:v>
                </c:pt>
                <c:pt idx="678">
                  <c:v>0.99099999999999999</c:v>
                </c:pt>
                <c:pt idx="679">
                  <c:v>0.98599999999999999</c:v>
                </c:pt>
                <c:pt idx="680">
                  <c:v>0.98</c:v>
                </c:pt>
                <c:pt idx="681">
                  <c:v>0.97899999999999998</c:v>
                </c:pt>
                <c:pt idx="682">
                  <c:v>0.98499999999999999</c:v>
                </c:pt>
                <c:pt idx="683">
                  <c:v>0.99</c:v>
                </c:pt>
                <c:pt idx="684">
                  <c:v>0.99299999999999999</c:v>
                </c:pt>
                <c:pt idx="685">
                  <c:v>0.98599999999999999</c:v>
                </c:pt>
                <c:pt idx="686">
                  <c:v>0.98199999999999998</c:v>
                </c:pt>
                <c:pt idx="687">
                  <c:v>0.98199999999999998</c:v>
                </c:pt>
                <c:pt idx="688">
                  <c:v>0.98499999999999999</c:v>
                </c:pt>
                <c:pt idx="689">
                  <c:v>0.97799999999999998</c:v>
                </c:pt>
                <c:pt idx="690">
                  <c:v>0.97799999999999998</c:v>
                </c:pt>
                <c:pt idx="691">
                  <c:v>0.98099999999999998</c:v>
                </c:pt>
                <c:pt idx="692">
                  <c:v>0.96599999999999997</c:v>
                </c:pt>
                <c:pt idx="693">
                  <c:v>0.96399999999999997</c:v>
                </c:pt>
                <c:pt idx="694">
                  <c:v>0.96099999999999997</c:v>
                </c:pt>
                <c:pt idx="695">
                  <c:v>0.96799999999999997</c:v>
                </c:pt>
                <c:pt idx="696">
                  <c:v>0.96099999999999997</c:v>
                </c:pt>
                <c:pt idx="697">
                  <c:v>0.94499999999999995</c:v>
                </c:pt>
                <c:pt idx="698">
                  <c:v>0.94</c:v>
                </c:pt>
                <c:pt idx="699">
                  <c:v>0.93600000000000005</c:v>
                </c:pt>
                <c:pt idx="700">
                  <c:v>0.92700000000000005</c:v>
                </c:pt>
                <c:pt idx="701">
                  <c:v>0.91</c:v>
                </c:pt>
                <c:pt idx="702">
                  <c:v>0.88700000000000001</c:v>
                </c:pt>
                <c:pt idx="703">
                  <c:v>0.86399999999999999</c:v>
                </c:pt>
                <c:pt idx="704">
                  <c:v>0.84599999999999997</c:v>
                </c:pt>
                <c:pt idx="705">
                  <c:v>0.84099999999999997</c:v>
                </c:pt>
                <c:pt idx="706">
                  <c:v>0.83799999999999997</c:v>
                </c:pt>
                <c:pt idx="707">
                  <c:v>0.82899999999999996</c:v>
                </c:pt>
                <c:pt idx="708">
                  <c:v>0.81299999999999994</c:v>
                </c:pt>
                <c:pt idx="709">
                  <c:v>0.79300000000000004</c:v>
                </c:pt>
                <c:pt idx="710">
                  <c:v>0.78200000000000003</c:v>
                </c:pt>
                <c:pt idx="711">
                  <c:v>0.77900000000000003</c:v>
                </c:pt>
                <c:pt idx="712">
                  <c:v>0.78200000000000003</c:v>
                </c:pt>
                <c:pt idx="713">
                  <c:v>0.78700000000000003</c:v>
                </c:pt>
                <c:pt idx="714">
                  <c:v>0.78600000000000003</c:v>
                </c:pt>
                <c:pt idx="715">
                  <c:v>0.78400000000000003</c:v>
                </c:pt>
                <c:pt idx="716">
                  <c:v>0.78300000000000003</c:v>
                </c:pt>
                <c:pt idx="717">
                  <c:v>0.79</c:v>
                </c:pt>
                <c:pt idx="718">
                  <c:v>0.80300000000000005</c:v>
                </c:pt>
                <c:pt idx="719">
                  <c:v>0.81899999999999995</c:v>
                </c:pt>
              </c:numCache>
            </c:numRef>
          </c:yVal>
          <c:smooth val="1"/>
          <c:extLst>
            <c:ext xmlns:c16="http://schemas.microsoft.com/office/drawing/2014/chart" uri="{C3380CC4-5D6E-409C-BE32-E72D297353CC}">
              <c16:uniqueId val="{00000004-4EA3-4A89-8EB8-221DBE1B2E01}"/>
            </c:ext>
          </c:extLst>
        </c:ser>
        <c:ser>
          <c:idx val="4"/>
          <c:order val="4"/>
          <c:tx>
            <c:v>2000</c:v>
          </c:tx>
          <c:spPr>
            <a:ln w="19050" cap="rnd">
              <a:solidFill>
                <a:schemeClr val="accent5"/>
              </a:solidFill>
              <a:round/>
            </a:ln>
            <a:effectLst/>
          </c:spPr>
          <c:marker>
            <c:symbol val="none"/>
          </c:marker>
          <c:xVal>
            <c:numRef>
              <c:f>comparison!$AE$2:$AE$721</c:f>
              <c:numCache>
                <c:formatCode>General</c:formatCode>
                <c:ptCount val="720"/>
                <c:pt idx="0">
                  <c:v>39.270000000000003</c:v>
                </c:pt>
                <c:pt idx="1">
                  <c:v>39.31</c:v>
                </c:pt>
                <c:pt idx="2">
                  <c:v>39.43</c:v>
                </c:pt>
                <c:pt idx="3">
                  <c:v>39.630000000000003</c:v>
                </c:pt>
                <c:pt idx="4">
                  <c:v>39.9</c:v>
                </c:pt>
                <c:pt idx="5">
                  <c:v>40.26</c:v>
                </c:pt>
                <c:pt idx="6">
                  <c:v>40.69</c:v>
                </c:pt>
                <c:pt idx="7">
                  <c:v>41.2</c:v>
                </c:pt>
                <c:pt idx="8">
                  <c:v>41.79</c:v>
                </c:pt>
                <c:pt idx="9">
                  <c:v>42.45</c:v>
                </c:pt>
                <c:pt idx="10">
                  <c:v>43.2</c:v>
                </c:pt>
                <c:pt idx="11">
                  <c:v>44.02</c:v>
                </c:pt>
                <c:pt idx="12">
                  <c:v>44.91</c:v>
                </c:pt>
                <c:pt idx="13">
                  <c:v>45.89</c:v>
                </c:pt>
                <c:pt idx="14">
                  <c:v>46.93</c:v>
                </c:pt>
                <c:pt idx="15">
                  <c:v>48.06</c:v>
                </c:pt>
                <c:pt idx="16">
                  <c:v>49.26</c:v>
                </c:pt>
                <c:pt idx="17">
                  <c:v>50.53</c:v>
                </c:pt>
                <c:pt idx="18">
                  <c:v>51.87</c:v>
                </c:pt>
                <c:pt idx="19">
                  <c:v>53.29</c:v>
                </c:pt>
                <c:pt idx="20">
                  <c:v>54.78</c:v>
                </c:pt>
                <c:pt idx="21">
                  <c:v>56.34</c:v>
                </c:pt>
                <c:pt idx="22">
                  <c:v>57.97</c:v>
                </c:pt>
                <c:pt idx="23">
                  <c:v>59.67</c:v>
                </c:pt>
                <c:pt idx="24">
                  <c:v>61.44</c:v>
                </c:pt>
                <c:pt idx="25">
                  <c:v>63.28</c:v>
                </c:pt>
                <c:pt idx="26">
                  <c:v>65.180000000000007</c:v>
                </c:pt>
                <c:pt idx="27">
                  <c:v>67.150000000000006</c:v>
                </c:pt>
                <c:pt idx="28">
                  <c:v>69.19</c:v>
                </c:pt>
                <c:pt idx="29">
                  <c:v>71.290000000000006</c:v>
                </c:pt>
                <c:pt idx="30">
                  <c:v>73.45</c:v>
                </c:pt>
                <c:pt idx="31">
                  <c:v>75.67</c:v>
                </c:pt>
                <c:pt idx="32">
                  <c:v>77.959999999999994</c:v>
                </c:pt>
                <c:pt idx="33">
                  <c:v>80.31</c:v>
                </c:pt>
                <c:pt idx="34">
                  <c:v>82.71</c:v>
                </c:pt>
                <c:pt idx="35">
                  <c:v>85.17</c:v>
                </c:pt>
                <c:pt idx="36">
                  <c:v>87.69</c:v>
                </c:pt>
                <c:pt idx="37">
                  <c:v>90.26</c:v>
                </c:pt>
                <c:pt idx="38">
                  <c:v>92.89</c:v>
                </c:pt>
                <c:pt idx="39">
                  <c:v>95.57</c:v>
                </c:pt>
                <c:pt idx="40">
                  <c:v>98.3</c:v>
                </c:pt>
                <c:pt idx="41">
                  <c:v>101.09</c:v>
                </c:pt>
                <c:pt idx="42">
                  <c:v>103.92</c:v>
                </c:pt>
                <c:pt idx="43">
                  <c:v>106.8</c:v>
                </c:pt>
                <c:pt idx="44">
                  <c:v>109.72</c:v>
                </c:pt>
                <c:pt idx="45">
                  <c:v>112.69</c:v>
                </c:pt>
                <c:pt idx="46">
                  <c:v>115.7</c:v>
                </c:pt>
                <c:pt idx="47">
                  <c:v>118.76</c:v>
                </c:pt>
                <c:pt idx="48">
                  <c:v>121.85</c:v>
                </c:pt>
                <c:pt idx="49">
                  <c:v>124.99</c:v>
                </c:pt>
                <c:pt idx="50">
                  <c:v>128.16</c:v>
                </c:pt>
                <c:pt idx="51">
                  <c:v>131.37</c:v>
                </c:pt>
                <c:pt idx="52">
                  <c:v>134.61000000000001</c:v>
                </c:pt>
                <c:pt idx="53">
                  <c:v>137.88999999999999</c:v>
                </c:pt>
                <c:pt idx="54">
                  <c:v>141.19</c:v>
                </c:pt>
                <c:pt idx="55">
                  <c:v>144.53</c:v>
                </c:pt>
                <c:pt idx="56">
                  <c:v>147.9</c:v>
                </c:pt>
                <c:pt idx="57">
                  <c:v>151.30000000000001</c:v>
                </c:pt>
                <c:pt idx="58">
                  <c:v>154.72</c:v>
                </c:pt>
                <c:pt idx="59">
                  <c:v>158.16</c:v>
                </c:pt>
                <c:pt idx="60">
                  <c:v>161.63</c:v>
                </c:pt>
                <c:pt idx="61">
                  <c:v>165.12</c:v>
                </c:pt>
                <c:pt idx="62">
                  <c:v>168.63</c:v>
                </c:pt>
                <c:pt idx="63">
                  <c:v>172.16</c:v>
                </c:pt>
                <c:pt idx="64">
                  <c:v>175.7</c:v>
                </c:pt>
                <c:pt idx="65">
                  <c:v>179.26</c:v>
                </c:pt>
                <c:pt idx="66">
                  <c:v>182.83</c:v>
                </c:pt>
                <c:pt idx="67">
                  <c:v>186.42</c:v>
                </c:pt>
                <c:pt idx="68">
                  <c:v>190.02</c:v>
                </c:pt>
                <c:pt idx="69">
                  <c:v>193.62</c:v>
                </c:pt>
                <c:pt idx="70">
                  <c:v>197.24</c:v>
                </c:pt>
                <c:pt idx="71">
                  <c:v>200.86</c:v>
                </c:pt>
                <c:pt idx="72">
                  <c:v>204.49</c:v>
                </c:pt>
                <c:pt idx="73">
                  <c:v>208.12</c:v>
                </c:pt>
                <c:pt idx="74">
                  <c:v>211.75</c:v>
                </c:pt>
                <c:pt idx="75">
                  <c:v>215.38</c:v>
                </c:pt>
                <c:pt idx="76">
                  <c:v>219.02</c:v>
                </c:pt>
                <c:pt idx="77">
                  <c:v>222.65</c:v>
                </c:pt>
                <c:pt idx="78">
                  <c:v>226.27</c:v>
                </c:pt>
                <c:pt idx="79">
                  <c:v>229.9</c:v>
                </c:pt>
                <c:pt idx="80">
                  <c:v>233.51</c:v>
                </c:pt>
                <c:pt idx="81">
                  <c:v>237.12</c:v>
                </c:pt>
                <c:pt idx="82">
                  <c:v>240.73</c:v>
                </c:pt>
                <c:pt idx="83">
                  <c:v>244.32</c:v>
                </c:pt>
                <c:pt idx="84">
                  <c:v>247.9</c:v>
                </c:pt>
                <c:pt idx="85">
                  <c:v>251.47</c:v>
                </c:pt>
                <c:pt idx="86">
                  <c:v>255.03</c:v>
                </c:pt>
                <c:pt idx="87">
                  <c:v>258.57</c:v>
                </c:pt>
                <c:pt idx="88">
                  <c:v>262.08999999999997</c:v>
                </c:pt>
                <c:pt idx="89">
                  <c:v>265.60000000000002</c:v>
                </c:pt>
                <c:pt idx="90">
                  <c:v>269.08999999999997</c:v>
                </c:pt>
                <c:pt idx="91">
                  <c:v>272.57</c:v>
                </c:pt>
                <c:pt idx="92">
                  <c:v>276.02</c:v>
                </c:pt>
                <c:pt idx="93">
                  <c:v>279.45</c:v>
                </c:pt>
                <c:pt idx="94">
                  <c:v>282.86</c:v>
                </c:pt>
                <c:pt idx="95">
                  <c:v>286.24</c:v>
                </c:pt>
                <c:pt idx="96">
                  <c:v>289.61</c:v>
                </c:pt>
                <c:pt idx="97">
                  <c:v>292.95</c:v>
                </c:pt>
                <c:pt idx="98">
                  <c:v>296.26</c:v>
                </c:pt>
                <c:pt idx="99">
                  <c:v>299.54000000000002</c:v>
                </c:pt>
                <c:pt idx="100">
                  <c:v>302.8</c:v>
                </c:pt>
                <c:pt idx="101">
                  <c:v>306.02999999999997</c:v>
                </c:pt>
                <c:pt idx="102">
                  <c:v>309.23</c:v>
                </c:pt>
                <c:pt idx="103">
                  <c:v>312.39999999999998</c:v>
                </c:pt>
                <c:pt idx="104">
                  <c:v>315.54000000000002</c:v>
                </c:pt>
                <c:pt idx="105">
                  <c:v>318.64999999999998</c:v>
                </c:pt>
                <c:pt idx="106">
                  <c:v>321.73</c:v>
                </c:pt>
                <c:pt idx="107">
                  <c:v>324.77</c:v>
                </c:pt>
                <c:pt idx="108">
                  <c:v>327.79</c:v>
                </c:pt>
                <c:pt idx="109">
                  <c:v>330.76</c:v>
                </c:pt>
                <c:pt idx="110">
                  <c:v>333.71</c:v>
                </c:pt>
                <c:pt idx="111">
                  <c:v>336.61</c:v>
                </c:pt>
                <c:pt idx="112">
                  <c:v>339.49</c:v>
                </c:pt>
                <c:pt idx="113">
                  <c:v>342.32</c:v>
                </c:pt>
                <c:pt idx="114">
                  <c:v>345.12</c:v>
                </c:pt>
                <c:pt idx="115">
                  <c:v>347.89</c:v>
                </c:pt>
                <c:pt idx="116">
                  <c:v>350.61</c:v>
                </c:pt>
                <c:pt idx="117">
                  <c:v>353.3</c:v>
                </c:pt>
                <c:pt idx="118">
                  <c:v>355.95</c:v>
                </c:pt>
                <c:pt idx="119">
                  <c:v>358.56</c:v>
                </c:pt>
                <c:pt idx="120">
                  <c:v>361.13</c:v>
                </c:pt>
                <c:pt idx="121">
                  <c:v>363.66</c:v>
                </c:pt>
                <c:pt idx="122">
                  <c:v>366.16</c:v>
                </c:pt>
                <c:pt idx="123">
                  <c:v>368.61</c:v>
                </c:pt>
                <c:pt idx="124">
                  <c:v>371.02</c:v>
                </c:pt>
                <c:pt idx="125">
                  <c:v>373.39</c:v>
                </c:pt>
                <c:pt idx="126">
                  <c:v>375.72</c:v>
                </c:pt>
                <c:pt idx="127">
                  <c:v>378.01</c:v>
                </c:pt>
                <c:pt idx="128">
                  <c:v>380.26</c:v>
                </c:pt>
                <c:pt idx="129">
                  <c:v>382.47</c:v>
                </c:pt>
                <c:pt idx="130">
                  <c:v>384.63</c:v>
                </c:pt>
                <c:pt idx="131">
                  <c:v>386.76</c:v>
                </c:pt>
                <c:pt idx="132">
                  <c:v>388.84</c:v>
                </c:pt>
                <c:pt idx="133">
                  <c:v>390.88</c:v>
                </c:pt>
                <c:pt idx="134">
                  <c:v>392.87</c:v>
                </c:pt>
                <c:pt idx="135">
                  <c:v>394.83</c:v>
                </c:pt>
                <c:pt idx="136">
                  <c:v>396.74</c:v>
                </c:pt>
                <c:pt idx="137">
                  <c:v>398.61</c:v>
                </c:pt>
                <c:pt idx="138">
                  <c:v>400.43</c:v>
                </c:pt>
                <c:pt idx="139">
                  <c:v>402.22</c:v>
                </c:pt>
                <c:pt idx="140">
                  <c:v>403.96</c:v>
                </c:pt>
                <c:pt idx="141">
                  <c:v>405.66</c:v>
                </c:pt>
                <c:pt idx="142">
                  <c:v>407.31</c:v>
                </c:pt>
                <c:pt idx="143">
                  <c:v>408.92</c:v>
                </c:pt>
                <c:pt idx="144">
                  <c:v>410.49</c:v>
                </c:pt>
                <c:pt idx="145">
                  <c:v>412.02</c:v>
                </c:pt>
                <c:pt idx="146">
                  <c:v>413.5</c:v>
                </c:pt>
                <c:pt idx="147">
                  <c:v>414.94</c:v>
                </c:pt>
                <c:pt idx="148">
                  <c:v>416.33</c:v>
                </c:pt>
                <c:pt idx="149">
                  <c:v>417.69</c:v>
                </c:pt>
                <c:pt idx="150">
                  <c:v>419</c:v>
                </c:pt>
                <c:pt idx="151">
                  <c:v>420.26</c:v>
                </c:pt>
                <c:pt idx="152">
                  <c:v>421.49</c:v>
                </c:pt>
                <c:pt idx="153">
                  <c:v>422.67</c:v>
                </c:pt>
                <c:pt idx="154">
                  <c:v>423.8</c:v>
                </c:pt>
                <c:pt idx="155">
                  <c:v>424.9</c:v>
                </c:pt>
                <c:pt idx="156">
                  <c:v>425.95</c:v>
                </c:pt>
                <c:pt idx="157">
                  <c:v>426.96</c:v>
                </c:pt>
                <c:pt idx="158">
                  <c:v>427.92</c:v>
                </c:pt>
                <c:pt idx="159">
                  <c:v>428.84</c:v>
                </c:pt>
                <c:pt idx="160">
                  <c:v>429.72</c:v>
                </c:pt>
                <c:pt idx="161">
                  <c:v>430.55</c:v>
                </c:pt>
                <c:pt idx="162">
                  <c:v>431.35</c:v>
                </c:pt>
                <c:pt idx="163">
                  <c:v>432.1</c:v>
                </c:pt>
                <c:pt idx="164">
                  <c:v>432.8</c:v>
                </c:pt>
                <c:pt idx="165">
                  <c:v>433.47</c:v>
                </c:pt>
                <c:pt idx="166">
                  <c:v>434.09</c:v>
                </c:pt>
                <c:pt idx="167">
                  <c:v>434.66</c:v>
                </c:pt>
                <c:pt idx="168">
                  <c:v>435.2</c:v>
                </c:pt>
                <c:pt idx="169">
                  <c:v>435.69</c:v>
                </c:pt>
                <c:pt idx="170">
                  <c:v>436.14</c:v>
                </c:pt>
                <c:pt idx="171">
                  <c:v>436.54</c:v>
                </c:pt>
                <c:pt idx="172">
                  <c:v>436.91</c:v>
                </c:pt>
                <c:pt idx="173">
                  <c:v>437.23</c:v>
                </c:pt>
                <c:pt idx="174">
                  <c:v>437.51</c:v>
                </c:pt>
                <c:pt idx="175">
                  <c:v>437.74</c:v>
                </c:pt>
                <c:pt idx="176">
                  <c:v>437.93</c:v>
                </c:pt>
                <c:pt idx="177">
                  <c:v>438.08</c:v>
                </c:pt>
                <c:pt idx="178">
                  <c:v>438.19</c:v>
                </c:pt>
                <c:pt idx="179">
                  <c:v>438.25</c:v>
                </c:pt>
                <c:pt idx="180">
                  <c:v>438.28</c:v>
                </c:pt>
                <c:pt idx="181">
                  <c:v>438.25</c:v>
                </c:pt>
                <c:pt idx="182">
                  <c:v>438.19</c:v>
                </c:pt>
                <c:pt idx="183">
                  <c:v>438.08</c:v>
                </c:pt>
                <c:pt idx="184">
                  <c:v>437.93</c:v>
                </c:pt>
                <c:pt idx="185">
                  <c:v>437.74</c:v>
                </c:pt>
                <c:pt idx="186">
                  <c:v>437.51</c:v>
                </c:pt>
                <c:pt idx="187">
                  <c:v>437.23</c:v>
                </c:pt>
                <c:pt idx="188">
                  <c:v>436.91</c:v>
                </c:pt>
                <c:pt idx="189">
                  <c:v>436.54</c:v>
                </c:pt>
                <c:pt idx="190">
                  <c:v>436.14</c:v>
                </c:pt>
                <c:pt idx="191">
                  <c:v>435.69</c:v>
                </c:pt>
                <c:pt idx="192">
                  <c:v>435.2</c:v>
                </c:pt>
                <c:pt idx="193">
                  <c:v>434.66</c:v>
                </c:pt>
                <c:pt idx="194">
                  <c:v>434.09</c:v>
                </c:pt>
                <c:pt idx="195">
                  <c:v>433.47</c:v>
                </c:pt>
                <c:pt idx="196">
                  <c:v>432.8</c:v>
                </c:pt>
                <c:pt idx="197">
                  <c:v>432.1</c:v>
                </c:pt>
                <c:pt idx="198">
                  <c:v>431.35</c:v>
                </c:pt>
                <c:pt idx="199">
                  <c:v>430.55</c:v>
                </c:pt>
                <c:pt idx="200">
                  <c:v>429.72</c:v>
                </c:pt>
                <c:pt idx="201">
                  <c:v>428.84</c:v>
                </c:pt>
                <c:pt idx="202">
                  <c:v>427.92</c:v>
                </c:pt>
                <c:pt idx="203">
                  <c:v>426.96</c:v>
                </c:pt>
                <c:pt idx="204">
                  <c:v>425.95</c:v>
                </c:pt>
                <c:pt idx="205">
                  <c:v>424.9</c:v>
                </c:pt>
                <c:pt idx="206">
                  <c:v>423.8</c:v>
                </c:pt>
                <c:pt idx="207">
                  <c:v>422.67</c:v>
                </c:pt>
                <c:pt idx="208">
                  <c:v>421.49</c:v>
                </c:pt>
                <c:pt idx="209">
                  <c:v>420.26</c:v>
                </c:pt>
                <c:pt idx="210">
                  <c:v>419</c:v>
                </c:pt>
                <c:pt idx="211">
                  <c:v>417.69</c:v>
                </c:pt>
                <c:pt idx="212">
                  <c:v>416.33</c:v>
                </c:pt>
                <c:pt idx="213">
                  <c:v>414.94</c:v>
                </c:pt>
                <c:pt idx="214">
                  <c:v>413.5</c:v>
                </c:pt>
                <c:pt idx="215">
                  <c:v>412.02</c:v>
                </c:pt>
                <c:pt idx="216">
                  <c:v>410.49</c:v>
                </c:pt>
                <c:pt idx="217">
                  <c:v>408.92</c:v>
                </c:pt>
                <c:pt idx="218">
                  <c:v>407.31</c:v>
                </c:pt>
                <c:pt idx="219">
                  <c:v>405.66</c:v>
                </c:pt>
                <c:pt idx="220">
                  <c:v>403.96</c:v>
                </c:pt>
                <c:pt idx="221">
                  <c:v>402.22</c:v>
                </c:pt>
                <c:pt idx="222">
                  <c:v>400.43</c:v>
                </c:pt>
                <c:pt idx="223">
                  <c:v>398.61</c:v>
                </c:pt>
                <c:pt idx="224">
                  <c:v>396.74</c:v>
                </c:pt>
                <c:pt idx="225">
                  <c:v>394.83</c:v>
                </c:pt>
                <c:pt idx="226">
                  <c:v>392.87</c:v>
                </c:pt>
                <c:pt idx="227">
                  <c:v>390.88</c:v>
                </c:pt>
                <c:pt idx="228">
                  <c:v>388.84</c:v>
                </c:pt>
                <c:pt idx="229">
                  <c:v>386.76</c:v>
                </c:pt>
                <c:pt idx="230">
                  <c:v>384.63</c:v>
                </c:pt>
                <c:pt idx="231">
                  <c:v>382.47</c:v>
                </c:pt>
                <c:pt idx="232">
                  <c:v>380.26</c:v>
                </c:pt>
                <c:pt idx="233">
                  <c:v>378.01</c:v>
                </c:pt>
                <c:pt idx="234">
                  <c:v>375.72</c:v>
                </c:pt>
                <c:pt idx="235">
                  <c:v>373.39</c:v>
                </c:pt>
                <c:pt idx="236">
                  <c:v>371.02</c:v>
                </c:pt>
                <c:pt idx="237">
                  <c:v>368.61</c:v>
                </c:pt>
                <c:pt idx="238">
                  <c:v>366.16</c:v>
                </c:pt>
                <c:pt idx="239">
                  <c:v>363.66</c:v>
                </c:pt>
                <c:pt idx="240">
                  <c:v>361.13</c:v>
                </c:pt>
                <c:pt idx="241">
                  <c:v>358.56</c:v>
                </c:pt>
                <c:pt idx="242">
                  <c:v>355.95</c:v>
                </c:pt>
                <c:pt idx="243">
                  <c:v>353.3</c:v>
                </c:pt>
                <c:pt idx="244">
                  <c:v>350.61</c:v>
                </c:pt>
                <c:pt idx="245">
                  <c:v>347.89</c:v>
                </c:pt>
                <c:pt idx="246">
                  <c:v>345.12</c:v>
                </c:pt>
                <c:pt idx="247">
                  <c:v>342.32</c:v>
                </c:pt>
                <c:pt idx="248">
                  <c:v>339.49</c:v>
                </c:pt>
                <c:pt idx="249">
                  <c:v>336.61</c:v>
                </c:pt>
                <c:pt idx="250">
                  <c:v>333.71</c:v>
                </c:pt>
                <c:pt idx="251">
                  <c:v>330.76</c:v>
                </c:pt>
                <c:pt idx="252">
                  <c:v>327.79</c:v>
                </c:pt>
                <c:pt idx="253">
                  <c:v>324.77</c:v>
                </c:pt>
                <c:pt idx="254">
                  <c:v>321.73</c:v>
                </c:pt>
                <c:pt idx="255">
                  <c:v>318.64999999999998</c:v>
                </c:pt>
                <c:pt idx="256">
                  <c:v>315.54000000000002</c:v>
                </c:pt>
                <c:pt idx="257">
                  <c:v>312.39999999999998</c:v>
                </c:pt>
                <c:pt idx="258">
                  <c:v>309.23</c:v>
                </c:pt>
                <c:pt idx="259">
                  <c:v>306.02999999999997</c:v>
                </c:pt>
                <c:pt idx="260">
                  <c:v>302.8</c:v>
                </c:pt>
                <c:pt idx="261">
                  <c:v>299.54000000000002</c:v>
                </c:pt>
                <c:pt idx="262">
                  <c:v>296.26</c:v>
                </c:pt>
                <c:pt idx="263">
                  <c:v>292.95</c:v>
                </c:pt>
                <c:pt idx="264">
                  <c:v>289.61</c:v>
                </c:pt>
                <c:pt idx="265">
                  <c:v>286.24</c:v>
                </c:pt>
                <c:pt idx="266">
                  <c:v>282.86</c:v>
                </c:pt>
                <c:pt idx="267">
                  <c:v>279.45</c:v>
                </c:pt>
                <c:pt idx="268">
                  <c:v>276.02</c:v>
                </c:pt>
                <c:pt idx="269">
                  <c:v>272.57</c:v>
                </c:pt>
                <c:pt idx="270">
                  <c:v>269.08999999999997</c:v>
                </c:pt>
                <c:pt idx="271">
                  <c:v>265.60000000000002</c:v>
                </c:pt>
                <c:pt idx="272">
                  <c:v>262.08999999999997</c:v>
                </c:pt>
                <c:pt idx="273">
                  <c:v>258.57</c:v>
                </c:pt>
                <c:pt idx="274">
                  <c:v>255.03</c:v>
                </c:pt>
                <c:pt idx="275">
                  <c:v>251.47</c:v>
                </c:pt>
                <c:pt idx="276">
                  <c:v>247.9</c:v>
                </c:pt>
                <c:pt idx="277">
                  <c:v>244.32</c:v>
                </c:pt>
                <c:pt idx="278">
                  <c:v>240.73</c:v>
                </c:pt>
                <c:pt idx="279">
                  <c:v>237.12</c:v>
                </c:pt>
                <c:pt idx="280">
                  <c:v>233.51</c:v>
                </c:pt>
                <c:pt idx="281">
                  <c:v>229.9</c:v>
                </c:pt>
                <c:pt idx="282">
                  <c:v>226.27</c:v>
                </c:pt>
                <c:pt idx="283">
                  <c:v>222.65</c:v>
                </c:pt>
                <c:pt idx="284">
                  <c:v>219.02</c:v>
                </c:pt>
                <c:pt idx="285">
                  <c:v>215.38</c:v>
                </c:pt>
                <c:pt idx="286">
                  <c:v>211.75</c:v>
                </c:pt>
                <c:pt idx="287">
                  <c:v>208.12</c:v>
                </c:pt>
                <c:pt idx="288">
                  <c:v>204.49</c:v>
                </c:pt>
                <c:pt idx="289">
                  <c:v>200.86</c:v>
                </c:pt>
                <c:pt idx="290">
                  <c:v>197.24</c:v>
                </c:pt>
                <c:pt idx="291">
                  <c:v>193.62</c:v>
                </c:pt>
                <c:pt idx="292">
                  <c:v>190.02</c:v>
                </c:pt>
                <c:pt idx="293">
                  <c:v>186.42</c:v>
                </c:pt>
                <c:pt idx="294">
                  <c:v>182.83</c:v>
                </c:pt>
                <c:pt idx="295">
                  <c:v>179.26</c:v>
                </c:pt>
                <c:pt idx="296">
                  <c:v>175.7</c:v>
                </c:pt>
                <c:pt idx="297">
                  <c:v>172.16</c:v>
                </c:pt>
                <c:pt idx="298">
                  <c:v>168.63</c:v>
                </c:pt>
                <c:pt idx="299">
                  <c:v>165.12</c:v>
                </c:pt>
                <c:pt idx="300">
                  <c:v>161.63</c:v>
                </c:pt>
                <c:pt idx="301">
                  <c:v>158.16</c:v>
                </c:pt>
                <c:pt idx="302">
                  <c:v>154.72</c:v>
                </c:pt>
                <c:pt idx="303">
                  <c:v>151.30000000000001</c:v>
                </c:pt>
                <c:pt idx="304">
                  <c:v>147.9</c:v>
                </c:pt>
                <c:pt idx="305">
                  <c:v>144.53</c:v>
                </c:pt>
                <c:pt idx="306">
                  <c:v>141.19</c:v>
                </c:pt>
                <c:pt idx="307">
                  <c:v>137.88999999999999</c:v>
                </c:pt>
                <c:pt idx="308">
                  <c:v>134.61000000000001</c:v>
                </c:pt>
                <c:pt idx="309">
                  <c:v>131.37</c:v>
                </c:pt>
                <c:pt idx="310">
                  <c:v>128.16</c:v>
                </c:pt>
                <c:pt idx="311">
                  <c:v>124.99</c:v>
                </c:pt>
                <c:pt idx="312">
                  <c:v>121.85</c:v>
                </c:pt>
                <c:pt idx="313">
                  <c:v>118.76</c:v>
                </c:pt>
                <c:pt idx="314">
                  <c:v>115.7</c:v>
                </c:pt>
                <c:pt idx="315">
                  <c:v>112.69</c:v>
                </c:pt>
                <c:pt idx="316">
                  <c:v>109.72</c:v>
                </c:pt>
                <c:pt idx="317">
                  <c:v>106.8</c:v>
                </c:pt>
                <c:pt idx="318">
                  <c:v>103.92</c:v>
                </c:pt>
                <c:pt idx="319">
                  <c:v>101.09</c:v>
                </c:pt>
                <c:pt idx="320">
                  <c:v>98.3</c:v>
                </c:pt>
                <c:pt idx="321">
                  <c:v>95.57</c:v>
                </c:pt>
                <c:pt idx="322">
                  <c:v>92.89</c:v>
                </c:pt>
                <c:pt idx="323">
                  <c:v>90.26</c:v>
                </c:pt>
                <c:pt idx="324">
                  <c:v>87.69</c:v>
                </c:pt>
                <c:pt idx="325">
                  <c:v>85.17</c:v>
                </c:pt>
                <c:pt idx="326">
                  <c:v>82.71</c:v>
                </c:pt>
                <c:pt idx="327">
                  <c:v>80.31</c:v>
                </c:pt>
                <c:pt idx="328">
                  <c:v>77.959999999999994</c:v>
                </c:pt>
                <c:pt idx="329">
                  <c:v>75.67</c:v>
                </c:pt>
                <c:pt idx="330">
                  <c:v>73.45</c:v>
                </c:pt>
                <c:pt idx="331">
                  <c:v>71.290000000000006</c:v>
                </c:pt>
                <c:pt idx="332">
                  <c:v>69.19</c:v>
                </c:pt>
                <c:pt idx="333">
                  <c:v>67.150000000000006</c:v>
                </c:pt>
                <c:pt idx="334">
                  <c:v>65.180000000000007</c:v>
                </c:pt>
                <c:pt idx="335">
                  <c:v>63.28</c:v>
                </c:pt>
                <c:pt idx="336">
                  <c:v>61.44</c:v>
                </c:pt>
                <c:pt idx="337">
                  <c:v>59.67</c:v>
                </c:pt>
                <c:pt idx="338">
                  <c:v>57.97</c:v>
                </c:pt>
                <c:pt idx="339">
                  <c:v>56.34</c:v>
                </c:pt>
                <c:pt idx="340">
                  <c:v>54.78</c:v>
                </c:pt>
                <c:pt idx="341">
                  <c:v>53.29</c:v>
                </c:pt>
                <c:pt idx="342">
                  <c:v>51.87</c:v>
                </c:pt>
                <c:pt idx="343">
                  <c:v>50.53</c:v>
                </c:pt>
                <c:pt idx="344">
                  <c:v>49.26</c:v>
                </c:pt>
                <c:pt idx="345">
                  <c:v>48.06</c:v>
                </c:pt>
                <c:pt idx="346">
                  <c:v>46.93</c:v>
                </c:pt>
                <c:pt idx="347">
                  <c:v>45.89</c:v>
                </c:pt>
                <c:pt idx="348">
                  <c:v>44.91</c:v>
                </c:pt>
                <c:pt idx="349">
                  <c:v>44.02</c:v>
                </c:pt>
                <c:pt idx="350">
                  <c:v>43.2</c:v>
                </c:pt>
                <c:pt idx="351">
                  <c:v>42.45</c:v>
                </c:pt>
                <c:pt idx="352">
                  <c:v>41.79</c:v>
                </c:pt>
                <c:pt idx="353">
                  <c:v>41.2</c:v>
                </c:pt>
                <c:pt idx="354">
                  <c:v>40.69</c:v>
                </c:pt>
                <c:pt idx="355">
                  <c:v>40.26</c:v>
                </c:pt>
                <c:pt idx="356">
                  <c:v>39.9</c:v>
                </c:pt>
                <c:pt idx="357">
                  <c:v>39.630000000000003</c:v>
                </c:pt>
                <c:pt idx="358">
                  <c:v>39.43</c:v>
                </c:pt>
                <c:pt idx="359">
                  <c:v>39.31</c:v>
                </c:pt>
                <c:pt idx="360">
                  <c:v>39.270000000000003</c:v>
                </c:pt>
                <c:pt idx="361">
                  <c:v>39.31</c:v>
                </c:pt>
                <c:pt idx="362">
                  <c:v>39.43</c:v>
                </c:pt>
                <c:pt idx="363">
                  <c:v>39.630000000000003</c:v>
                </c:pt>
                <c:pt idx="364">
                  <c:v>39.9</c:v>
                </c:pt>
                <c:pt idx="365">
                  <c:v>40.26</c:v>
                </c:pt>
                <c:pt idx="366">
                  <c:v>40.69</c:v>
                </c:pt>
                <c:pt idx="367">
                  <c:v>41.2</c:v>
                </c:pt>
                <c:pt idx="368">
                  <c:v>41.79</c:v>
                </c:pt>
                <c:pt idx="369">
                  <c:v>42.45</c:v>
                </c:pt>
                <c:pt idx="370">
                  <c:v>43.2</c:v>
                </c:pt>
                <c:pt idx="371">
                  <c:v>44.02</c:v>
                </c:pt>
                <c:pt idx="372">
                  <c:v>44.91</c:v>
                </c:pt>
                <c:pt idx="373">
                  <c:v>45.89</c:v>
                </c:pt>
                <c:pt idx="374">
                  <c:v>46.93</c:v>
                </c:pt>
                <c:pt idx="375">
                  <c:v>48.06</c:v>
                </c:pt>
                <c:pt idx="376">
                  <c:v>49.26</c:v>
                </c:pt>
                <c:pt idx="377">
                  <c:v>50.53</c:v>
                </c:pt>
                <c:pt idx="378">
                  <c:v>51.87</c:v>
                </c:pt>
                <c:pt idx="379">
                  <c:v>53.29</c:v>
                </c:pt>
                <c:pt idx="380">
                  <c:v>54.78</c:v>
                </c:pt>
                <c:pt idx="381">
                  <c:v>56.34</c:v>
                </c:pt>
                <c:pt idx="382">
                  <c:v>57.97</c:v>
                </c:pt>
                <c:pt idx="383">
                  <c:v>59.67</c:v>
                </c:pt>
                <c:pt idx="384">
                  <c:v>61.44</c:v>
                </c:pt>
                <c:pt idx="385">
                  <c:v>63.28</c:v>
                </c:pt>
                <c:pt idx="386">
                  <c:v>65.180000000000007</c:v>
                </c:pt>
                <c:pt idx="387">
                  <c:v>67.150000000000006</c:v>
                </c:pt>
                <c:pt idx="388">
                  <c:v>69.19</c:v>
                </c:pt>
                <c:pt idx="389">
                  <c:v>71.290000000000006</c:v>
                </c:pt>
                <c:pt idx="390">
                  <c:v>73.45</c:v>
                </c:pt>
                <c:pt idx="391">
                  <c:v>75.67</c:v>
                </c:pt>
                <c:pt idx="392">
                  <c:v>77.959999999999994</c:v>
                </c:pt>
                <c:pt idx="393">
                  <c:v>80.31</c:v>
                </c:pt>
                <c:pt idx="394">
                  <c:v>82.71</c:v>
                </c:pt>
                <c:pt idx="395">
                  <c:v>85.17</c:v>
                </c:pt>
                <c:pt idx="396">
                  <c:v>87.69</c:v>
                </c:pt>
                <c:pt idx="397">
                  <c:v>90.26</c:v>
                </c:pt>
                <c:pt idx="398">
                  <c:v>92.89</c:v>
                </c:pt>
                <c:pt idx="399">
                  <c:v>95.57</c:v>
                </c:pt>
                <c:pt idx="400">
                  <c:v>98.3</c:v>
                </c:pt>
                <c:pt idx="401">
                  <c:v>101.09</c:v>
                </c:pt>
                <c:pt idx="402">
                  <c:v>103.92</c:v>
                </c:pt>
                <c:pt idx="403">
                  <c:v>106.8</c:v>
                </c:pt>
                <c:pt idx="404">
                  <c:v>109.72</c:v>
                </c:pt>
                <c:pt idx="405">
                  <c:v>112.69</c:v>
                </c:pt>
                <c:pt idx="406">
                  <c:v>115.7</c:v>
                </c:pt>
                <c:pt idx="407">
                  <c:v>118.76</c:v>
                </c:pt>
                <c:pt idx="408">
                  <c:v>121.85</c:v>
                </c:pt>
                <c:pt idx="409">
                  <c:v>124.99</c:v>
                </c:pt>
                <c:pt idx="410">
                  <c:v>128.16</c:v>
                </c:pt>
                <c:pt idx="411">
                  <c:v>131.37</c:v>
                </c:pt>
                <c:pt idx="412">
                  <c:v>134.61000000000001</c:v>
                </c:pt>
                <c:pt idx="413">
                  <c:v>137.88999999999999</c:v>
                </c:pt>
                <c:pt idx="414">
                  <c:v>141.19</c:v>
                </c:pt>
                <c:pt idx="415">
                  <c:v>144.53</c:v>
                </c:pt>
                <c:pt idx="416">
                  <c:v>147.9</c:v>
                </c:pt>
                <c:pt idx="417">
                  <c:v>151.30000000000001</c:v>
                </c:pt>
                <c:pt idx="418">
                  <c:v>154.72</c:v>
                </c:pt>
                <c:pt idx="419">
                  <c:v>158.16</c:v>
                </c:pt>
                <c:pt idx="420">
                  <c:v>161.63</c:v>
                </c:pt>
                <c:pt idx="421">
                  <c:v>165.12</c:v>
                </c:pt>
                <c:pt idx="422">
                  <c:v>168.63</c:v>
                </c:pt>
                <c:pt idx="423">
                  <c:v>172.16</c:v>
                </c:pt>
                <c:pt idx="424">
                  <c:v>175.7</c:v>
                </c:pt>
                <c:pt idx="425">
                  <c:v>179.26</c:v>
                </c:pt>
                <c:pt idx="426">
                  <c:v>182.83</c:v>
                </c:pt>
                <c:pt idx="427">
                  <c:v>186.42</c:v>
                </c:pt>
                <c:pt idx="428">
                  <c:v>190.02</c:v>
                </c:pt>
                <c:pt idx="429">
                  <c:v>193.62</c:v>
                </c:pt>
                <c:pt idx="430">
                  <c:v>197.24</c:v>
                </c:pt>
                <c:pt idx="431">
                  <c:v>200.86</c:v>
                </c:pt>
                <c:pt idx="432">
                  <c:v>204.49</c:v>
                </c:pt>
                <c:pt idx="433">
                  <c:v>208.12</c:v>
                </c:pt>
                <c:pt idx="434">
                  <c:v>211.75</c:v>
                </c:pt>
                <c:pt idx="435">
                  <c:v>215.38</c:v>
                </c:pt>
                <c:pt idx="436">
                  <c:v>219.02</c:v>
                </c:pt>
                <c:pt idx="437">
                  <c:v>222.65</c:v>
                </c:pt>
                <c:pt idx="438">
                  <c:v>226.27</c:v>
                </c:pt>
                <c:pt idx="439">
                  <c:v>229.9</c:v>
                </c:pt>
                <c:pt idx="440">
                  <c:v>233.51</c:v>
                </c:pt>
                <c:pt idx="441">
                  <c:v>237.12</c:v>
                </c:pt>
                <c:pt idx="442">
                  <c:v>240.73</c:v>
                </c:pt>
                <c:pt idx="443">
                  <c:v>244.32</c:v>
                </c:pt>
                <c:pt idx="444">
                  <c:v>247.9</c:v>
                </c:pt>
                <c:pt idx="445">
                  <c:v>251.47</c:v>
                </c:pt>
                <c:pt idx="446">
                  <c:v>255.03</c:v>
                </c:pt>
                <c:pt idx="447">
                  <c:v>258.57</c:v>
                </c:pt>
                <c:pt idx="448">
                  <c:v>262.08999999999997</c:v>
                </c:pt>
                <c:pt idx="449">
                  <c:v>265.60000000000002</c:v>
                </c:pt>
                <c:pt idx="450">
                  <c:v>269.08999999999997</c:v>
                </c:pt>
                <c:pt idx="451">
                  <c:v>272.57</c:v>
                </c:pt>
                <c:pt idx="452">
                  <c:v>276.02</c:v>
                </c:pt>
                <c:pt idx="453">
                  <c:v>279.45</c:v>
                </c:pt>
                <c:pt idx="454">
                  <c:v>282.86</c:v>
                </c:pt>
                <c:pt idx="455">
                  <c:v>286.24</c:v>
                </c:pt>
                <c:pt idx="456">
                  <c:v>289.61</c:v>
                </c:pt>
                <c:pt idx="457">
                  <c:v>292.95</c:v>
                </c:pt>
                <c:pt idx="458">
                  <c:v>296.26</c:v>
                </c:pt>
                <c:pt idx="459">
                  <c:v>299.54000000000002</c:v>
                </c:pt>
                <c:pt idx="460">
                  <c:v>302.8</c:v>
                </c:pt>
                <c:pt idx="461">
                  <c:v>306.02999999999997</c:v>
                </c:pt>
                <c:pt idx="462">
                  <c:v>309.23</c:v>
                </c:pt>
                <c:pt idx="463">
                  <c:v>312.39999999999998</c:v>
                </c:pt>
                <c:pt idx="464">
                  <c:v>315.54000000000002</c:v>
                </c:pt>
                <c:pt idx="465">
                  <c:v>318.64999999999998</c:v>
                </c:pt>
                <c:pt idx="466">
                  <c:v>321.73</c:v>
                </c:pt>
                <c:pt idx="467">
                  <c:v>324.77</c:v>
                </c:pt>
                <c:pt idx="468">
                  <c:v>327.79</c:v>
                </c:pt>
                <c:pt idx="469">
                  <c:v>330.76</c:v>
                </c:pt>
                <c:pt idx="470">
                  <c:v>333.71</c:v>
                </c:pt>
                <c:pt idx="471">
                  <c:v>336.61</c:v>
                </c:pt>
                <c:pt idx="472">
                  <c:v>339.49</c:v>
                </c:pt>
                <c:pt idx="473">
                  <c:v>342.32</c:v>
                </c:pt>
                <c:pt idx="474">
                  <c:v>345.12</c:v>
                </c:pt>
                <c:pt idx="475">
                  <c:v>347.89</c:v>
                </c:pt>
                <c:pt idx="476">
                  <c:v>350.61</c:v>
                </c:pt>
                <c:pt idx="477">
                  <c:v>353.3</c:v>
                </c:pt>
                <c:pt idx="478">
                  <c:v>355.95</c:v>
                </c:pt>
                <c:pt idx="479">
                  <c:v>358.56</c:v>
                </c:pt>
                <c:pt idx="480">
                  <c:v>361.13</c:v>
                </c:pt>
                <c:pt idx="481">
                  <c:v>363.66</c:v>
                </c:pt>
                <c:pt idx="482">
                  <c:v>366.16</c:v>
                </c:pt>
                <c:pt idx="483">
                  <c:v>368.61</c:v>
                </c:pt>
                <c:pt idx="484">
                  <c:v>371.02</c:v>
                </c:pt>
                <c:pt idx="485">
                  <c:v>373.39</c:v>
                </c:pt>
                <c:pt idx="486">
                  <c:v>375.72</c:v>
                </c:pt>
                <c:pt idx="487">
                  <c:v>378.01</c:v>
                </c:pt>
                <c:pt idx="488">
                  <c:v>380.26</c:v>
                </c:pt>
                <c:pt idx="489">
                  <c:v>382.47</c:v>
                </c:pt>
                <c:pt idx="490">
                  <c:v>384.63</c:v>
                </c:pt>
                <c:pt idx="491">
                  <c:v>386.76</c:v>
                </c:pt>
                <c:pt idx="492">
                  <c:v>388.84</c:v>
                </c:pt>
                <c:pt idx="493">
                  <c:v>390.88</c:v>
                </c:pt>
                <c:pt idx="494">
                  <c:v>392.87</c:v>
                </c:pt>
                <c:pt idx="495">
                  <c:v>394.83</c:v>
                </c:pt>
                <c:pt idx="496">
                  <c:v>396.74</c:v>
                </c:pt>
                <c:pt idx="497">
                  <c:v>398.61</c:v>
                </c:pt>
                <c:pt idx="498">
                  <c:v>400.43</c:v>
                </c:pt>
                <c:pt idx="499">
                  <c:v>402.22</c:v>
                </c:pt>
                <c:pt idx="500">
                  <c:v>403.96</c:v>
                </c:pt>
                <c:pt idx="501">
                  <c:v>405.66</c:v>
                </c:pt>
                <c:pt idx="502">
                  <c:v>407.31</c:v>
                </c:pt>
                <c:pt idx="503">
                  <c:v>408.92</c:v>
                </c:pt>
                <c:pt idx="504">
                  <c:v>410.49</c:v>
                </c:pt>
                <c:pt idx="505">
                  <c:v>412.02</c:v>
                </c:pt>
                <c:pt idx="506">
                  <c:v>413.5</c:v>
                </c:pt>
                <c:pt idx="507">
                  <c:v>414.94</c:v>
                </c:pt>
                <c:pt idx="508">
                  <c:v>416.33</c:v>
                </c:pt>
                <c:pt idx="509">
                  <c:v>417.69</c:v>
                </c:pt>
                <c:pt idx="510">
                  <c:v>419</c:v>
                </c:pt>
                <c:pt idx="511">
                  <c:v>420.26</c:v>
                </c:pt>
                <c:pt idx="512">
                  <c:v>421.49</c:v>
                </c:pt>
                <c:pt idx="513">
                  <c:v>422.67</c:v>
                </c:pt>
                <c:pt idx="514">
                  <c:v>423.8</c:v>
                </c:pt>
                <c:pt idx="515">
                  <c:v>424.9</c:v>
                </c:pt>
                <c:pt idx="516">
                  <c:v>425.95</c:v>
                </c:pt>
                <c:pt idx="517">
                  <c:v>426.96</c:v>
                </c:pt>
                <c:pt idx="518">
                  <c:v>427.92</c:v>
                </c:pt>
                <c:pt idx="519">
                  <c:v>428.84</c:v>
                </c:pt>
                <c:pt idx="520">
                  <c:v>429.72</c:v>
                </c:pt>
                <c:pt idx="521">
                  <c:v>430.55</c:v>
                </c:pt>
                <c:pt idx="522">
                  <c:v>431.35</c:v>
                </c:pt>
                <c:pt idx="523">
                  <c:v>432.1</c:v>
                </c:pt>
                <c:pt idx="524">
                  <c:v>432.8</c:v>
                </c:pt>
                <c:pt idx="525">
                  <c:v>433.47</c:v>
                </c:pt>
                <c:pt idx="526">
                  <c:v>434.09</c:v>
                </c:pt>
                <c:pt idx="527">
                  <c:v>434.66</c:v>
                </c:pt>
                <c:pt idx="528">
                  <c:v>435.2</c:v>
                </c:pt>
                <c:pt idx="529">
                  <c:v>435.69</c:v>
                </c:pt>
                <c:pt idx="530">
                  <c:v>436.14</c:v>
                </c:pt>
                <c:pt idx="531">
                  <c:v>436.54</c:v>
                </c:pt>
                <c:pt idx="532">
                  <c:v>436.91</c:v>
                </c:pt>
                <c:pt idx="533">
                  <c:v>437.23</c:v>
                </c:pt>
                <c:pt idx="534">
                  <c:v>437.51</c:v>
                </c:pt>
                <c:pt idx="535">
                  <c:v>437.74</c:v>
                </c:pt>
                <c:pt idx="536">
                  <c:v>437.93</c:v>
                </c:pt>
                <c:pt idx="537">
                  <c:v>438.08</c:v>
                </c:pt>
                <c:pt idx="538">
                  <c:v>438.19</c:v>
                </c:pt>
                <c:pt idx="539">
                  <c:v>438.25</c:v>
                </c:pt>
                <c:pt idx="540">
                  <c:v>438.28</c:v>
                </c:pt>
                <c:pt idx="541">
                  <c:v>438.25</c:v>
                </c:pt>
                <c:pt idx="542">
                  <c:v>438.19</c:v>
                </c:pt>
                <c:pt idx="543">
                  <c:v>438.08</c:v>
                </c:pt>
                <c:pt idx="544">
                  <c:v>437.93</c:v>
                </c:pt>
                <c:pt idx="545">
                  <c:v>437.74</c:v>
                </c:pt>
                <c:pt idx="546">
                  <c:v>437.51</c:v>
                </c:pt>
                <c:pt idx="547">
                  <c:v>437.23</c:v>
                </c:pt>
                <c:pt idx="548">
                  <c:v>436.91</c:v>
                </c:pt>
                <c:pt idx="549">
                  <c:v>436.54</c:v>
                </c:pt>
                <c:pt idx="550">
                  <c:v>436.14</c:v>
                </c:pt>
                <c:pt idx="551">
                  <c:v>435.69</c:v>
                </c:pt>
                <c:pt idx="552">
                  <c:v>435.2</c:v>
                </c:pt>
                <c:pt idx="553">
                  <c:v>434.66</c:v>
                </c:pt>
                <c:pt idx="554">
                  <c:v>434.09</c:v>
                </c:pt>
                <c:pt idx="555">
                  <c:v>433.47</c:v>
                </c:pt>
                <c:pt idx="556">
                  <c:v>432.8</c:v>
                </c:pt>
                <c:pt idx="557">
                  <c:v>432.1</c:v>
                </c:pt>
                <c:pt idx="558">
                  <c:v>431.35</c:v>
                </c:pt>
                <c:pt idx="559">
                  <c:v>430.55</c:v>
                </c:pt>
                <c:pt idx="560">
                  <c:v>429.72</c:v>
                </c:pt>
                <c:pt idx="561">
                  <c:v>428.84</c:v>
                </c:pt>
                <c:pt idx="562">
                  <c:v>427.92</c:v>
                </c:pt>
                <c:pt idx="563">
                  <c:v>426.96</c:v>
                </c:pt>
                <c:pt idx="564">
                  <c:v>425.95</c:v>
                </c:pt>
                <c:pt idx="565">
                  <c:v>424.9</c:v>
                </c:pt>
                <c:pt idx="566">
                  <c:v>423.8</c:v>
                </c:pt>
                <c:pt idx="567">
                  <c:v>422.67</c:v>
                </c:pt>
                <c:pt idx="568">
                  <c:v>421.49</c:v>
                </c:pt>
                <c:pt idx="569">
                  <c:v>420.26</c:v>
                </c:pt>
                <c:pt idx="570">
                  <c:v>419</c:v>
                </c:pt>
                <c:pt idx="571">
                  <c:v>417.69</c:v>
                </c:pt>
                <c:pt idx="572">
                  <c:v>416.33</c:v>
                </c:pt>
                <c:pt idx="573">
                  <c:v>414.94</c:v>
                </c:pt>
                <c:pt idx="574">
                  <c:v>413.5</c:v>
                </c:pt>
                <c:pt idx="575">
                  <c:v>412.02</c:v>
                </c:pt>
                <c:pt idx="576">
                  <c:v>410.49</c:v>
                </c:pt>
                <c:pt idx="577">
                  <c:v>408.92</c:v>
                </c:pt>
                <c:pt idx="578">
                  <c:v>407.31</c:v>
                </c:pt>
                <c:pt idx="579">
                  <c:v>405.66</c:v>
                </c:pt>
                <c:pt idx="580">
                  <c:v>403.96</c:v>
                </c:pt>
                <c:pt idx="581">
                  <c:v>402.22</c:v>
                </c:pt>
                <c:pt idx="582">
                  <c:v>400.43</c:v>
                </c:pt>
                <c:pt idx="583">
                  <c:v>398.61</c:v>
                </c:pt>
                <c:pt idx="584">
                  <c:v>396.74</c:v>
                </c:pt>
                <c:pt idx="585">
                  <c:v>394.83</c:v>
                </c:pt>
                <c:pt idx="586">
                  <c:v>392.87</c:v>
                </c:pt>
                <c:pt idx="587">
                  <c:v>390.88</c:v>
                </c:pt>
                <c:pt idx="588">
                  <c:v>388.84</c:v>
                </c:pt>
                <c:pt idx="589">
                  <c:v>386.76</c:v>
                </c:pt>
                <c:pt idx="590">
                  <c:v>384.63</c:v>
                </c:pt>
                <c:pt idx="591">
                  <c:v>382.47</c:v>
                </c:pt>
                <c:pt idx="592">
                  <c:v>380.26</c:v>
                </c:pt>
                <c:pt idx="593">
                  <c:v>378.01</c:v>
                </c:pt>
                <c:pt idx="594">
                  <c:v>375.72</c:v>
                </c:pt>
                <c:pt idx="595">
                  <c:v>373.39</c:v>
                </c:pt>
                <c:pt idx="596">
                  <c:v>371.02</c:v>
                </c:pt>
                <c:pt idx="597">
                  <c:v>368.61</c:v>
                </c:pt>
                <c:pt idx="598">
                  <c:v>366.16</c:v>
                </c:pt>
                <c:pt idx="599">
                  <c:v>363.66</c:v>
                </c:pt>
                <c:pt idx="600">
                  <c:v>361.13</c:v>
                </c:pt>
                <c:pt idx="601">
                  <c:v>358.56</c:v>
                </c:pt>
                <c:pt idx="602">
                  <c:v>355.95</c:v>
                </c:pt>
                <c:pt idx="603">
                  <c:v>353.3</c:v>
                </c:pt>
                <c:pt idx="604">
                  <c:v>350.61</c:v>
                </c:pt>
                <c:pt idx="605">
                  <c:v>347.89</c:v>
                </c:pt>
                <c:pt idx="606">
                  <c:v>345.12</c:v>
                </c:pt>
                <c:pt idx="607">
                  <c:v>342.32</c:v>
                </c:pt>
                <c:pt idx="608">
                  <c:v>339.49</c:v>
                </c:pt>
                <c:pt idx="609">
                  <c:v>336.61</c:v>
                </c:pt>
                <c:pt idx="610">
                  <c:v>333.71</c:v>
                </c:pt>
                <c:pt idx="611">
                  <c:v>330.76</c:v>
                </c:pt>
                <c:pt idx="612">
                  <c:v>327.79</c:v>
                </c:pt>
                <c:pt idx="613">
                  <c:v>324.77</c:v>
                </c:pt>
                <c:pt idx="614">
                  <c:v>321.73</c:v>
                </c:pt>
                <c:pt idx="615">
                  <c:v>318.64999999999998</c:v>
                </c:pt>
                <c:pt idx="616">
                  <c:v>315.54000000000002</c:v>
                </c:pt>
                <c:pt idx="617">
                  <c:v>312.39999999999998</c:v>
                </c:pt>
                <c:pt idx="618">
                  <c:v>309.23</c:v>
                </c:pt>
                <c:pt idx="619">
                  <c:v>306.02999999999997</c:v>
                </c:pt>
                <c:pt idx="620">
                  <c:v>302.8</c:v>
                </c:pt>
                <c:pt idx="621">
                  <c:v>299.54000000000002</c:v>
                </c:pt>
                <c:pt idx="622">
                  <c:v>296.26</c:v>
                </c:pt>
                <c:pt idx="623">
                  <c:v>292.94</c:v>
                </c:pt>
                <c:pt idx="624">
                  <c:v>289.61</c:v>
                </c:pt>
                <c:pt idx="625">
                  <c:v>286.24</c:v>
                </c:pt>
                <c:pt idx="626">
                  <c:v>282.86</c:v>
                </c:pt>
                <c:pt idx="627">
                  <c:v>279.45</c:v>
                </c:pt>
                <c:pt idx="628">
                  <c:v>276.02</c:v>
                </c:pt>
                <c:pt idx="629">
                  <c:v>272.56</c:v>
                </c:pt>
                <c:pt idx="630">
                  <c:v>269.08999999999997</c:v>
                </c:pt>
                <c:pt idx="631">
                  <c:v>265.60000000000002</c:v>
                </c:pt>
                <c:pt idx="632">
                  <c:v>262.08999999999997</c:v>
                </c:pt>
                <c:pt idx="633">
                  <c:v>258.57</c:v>
                </c:pt>
                <c:pt idx="634">
                  <c:v>255.03</c:v>
                </c:pt>
                <c:pt idx="635">
                  <c:v>251.47</c:v>
                </c:pt>
                <c:pt idx="636">
                  <c:v>247.9</c:v>
                </c:pt>
                <c:pt idx="637">
                  <c:v>244.32</c:v>
                </c:pt>
                <c:pt idx="638">
                  <c:v>240.73</c:v>
                </c:pt>
                <c:pt idx="639">
                  <c:v>237.12</c:v>
                </c:pt>
                <c:pt idx="640">
                  <c:v>233.51</c:v>
                </c:pt>
                <c:pt idx="641">
                  <c:v>229.9</c:v>
                </c:pt>
                <c:pt idx="642">
                  <c:v>226.27</c:v>
                </c:pt>
                <c:pt idx="643">
                  <c:v>222.65</c:v>
                </c:pt>
                <c:pt idx="644">
                  <c:v>219.01</c:v>
                </c:pt>
                <c:pt idx="645">
                  <c:v>215.38</c:v>
                </c:pt>
                <c:pt idx="646">
                  <c:v>211.75</c:v>
                </c:pt>
                <c:pt idx="647">
                  <c:v>208.12</c:v>
                </c:pt>
                <c:pt idx="648">
                  <c:v>204.49</c:v>
                </c:pt>
                <c:pt idx="649">
                  <c:v>200.86</c:v>
                </c:pt>
                <c:pt idx="650">
                  <c:v>197.24</c:v>
                </c:pt>
                <c:pt idx="651">
                  <c:v>193.62</c:v>
                </c:pt>
                <c:pt idx="652">
                  <c:v>190.02</c:v>
                </c:pt>
                <c:pt idx="653">
                  <c:v>186.42</c:v>
                </c:pt>
                <c:pt idx="654">
                  <c:v>182.83</c:v>
                </c:pt>
                <c:pt idx="655">
                  <c:v>179.26</c:v>
                </c:pt>
                <c:pt idx="656">
                  <c:v>175.7</c:v>
                </c:pt>
                <c:pt idx="657">
                  <c:v>172.16</c:v>
                </c:pt>
                <c:pt idx="658">
                  <c:v>168.63</c:v>
                </c:pt>
                <c:pt idx="659">
                  <c:v>165.12</c:v>
                </c:pt>
                <c:pt idx="660">
                  <c:v>161.63</c:v>
                </c:pt>
                <c:pt idx="661">
                  <c:v>158.16</c:v>
                </c:pt>
                <c:pt idx="662">
                  <c:v>154.72</c:v>
                </c:pt>
                <c:pt idx="663">
                  <c:v>151.30000000000001</c:v>
                </c:pt>
                <c:pt idx="664">
                  <c:v>147.9</c:v>
                </c:pt>
                <c:pt idx="665">
                  <c:v>144.53</c:v>
                </c:pt>
                <c:pt idx="666">
                  <c:v>141.19</c:v>
                </c:pt>
                <c:pt idx="667">
                  <c:v>137.88999999999999</c:v>
                </c:pt>
                <c:pt idx="668">
                  <c:v>134.61000000000001</c:v>
                </c:pt>
                <c:pt idx="669">
                  <c:v>131.37</c:v>
                </c:pt>
                <c:pt idx="670">
                  <c:v>128.16</c:v>
                </c:pt>
                <c:pt idx="671">
                  <c:v>124.99</c:v>
                </c:pt>
                <c:pt idx="672">
                  <c:v>121.85</c:v>
                </c:pt>
                <c:pt idx="673">
                  <c:v>118.76</c:v>
                </c:pt>
                <c:pt idx="674">
                  <c:v>115.7</c:v>
                </c:pt>
                <c:pt idx="675">
                  <c:v>112.69</c:v>
                </c:pt>
                <c:pt idx="676">
                  <c:v>109.72</c:v>
                </c:pt>
                <c:pt idx="677">
                  <c:v>106.8</c:v>
                </c:pt>
                <c:pt idx="678">
                  <c:v>103.92</c:v>
                </c:pt>
                <c:pt idx="679">
                  <c:v>101.09</c:v>
                </c:pt>
                <c:pt idx="680">
                  <c:v>98.3</c:v>
                </c:pt>
                <c:pt idx="681">
                  <c:v>95.57</c:v>
                </c:pt>
                <c:pt idx="682">
                  <c:v>92.89</c:v>
                </c:pt>
                <c:pt idx="683">
                  <c:v>90.26</c:v>
                </c:pt>
                <c:pt idx="684">
                  <c:v>87.69</c:v>
                </c:pt>
                <c:pt idx="685">
                  <c:v>85.17</c:v>
                </c:pt>
                <c:pt idx="686">
                  <c:v>82.71</c:v>
                </c:pt>
                <c:pt idx="687">
                  <c:v>80.31</c:v>
                </c:pt>
                <c:pt idx="688">
                  <c:v>77.959999999999994</c:v>
                </c:pt>
                <c:pt idx="689">
                  <c:v>75.67</c:v>
                </c:pt>
                <c:pt idx="690">
                  <c:v>73.45</c:v>
                </c:pt>
                <c:pt idx="691">
                  <c:v>71.290000000000006</c:v>
                </c:pt>
                <c:pt idx="692">
                  <c:v>69.19</c:v>
                </c:pt>
                <c:pt idx="693">
                  <c:v>67.150000000000006</c:v>
                </c:pt>
                <c:pt idx="694">
                  <c:v>65.180000000000007</c:v>
                </c:pt>
                <c:pt idx="695">
                  <c:v>63.28</c:v>
                </c:pt>
                <c:pt idx="696">
                  <c:v>61.44</c:v>
                </c:pt>
                <c:pt idx="697">
                  <c:v>59.67</c:v>
                </c:pt>
                <c:pt idx="698">
                  <c:v>57.97</c:v>
                </c:pt>
                <c:pt idx="699">
                  <c:v>56.34</c:v>
                </c:pt>
                <c:pt idx="700">
                  <c:v>54.78</c:v>
                </c:pt>
                <c:pt idx="701">
                  <c:v>53.29</c:v>
                </c:pt>
                <c:pt idx="702">
                  <c:v>51.87</c:v>
                </c:pt>
                <c:pt idx="703">
                  <c:v>50.53</c:v>
                </c:pt>
                <c:pt idx="704">
                  <c:v>49.26</c:v>
                </c:pt>
                <c:pt idx="705">
                  <c:v>48.06</c:v>
                </c:pt>
                <c:pt idx="706">
                  <c:v>46.93</c:v>
                </c:pt>
                <c:pt idx="707">
                  <c:v>45.89</c:v>
                </c:pt>
                <c:pt idx="708">
                  <c:v>44.91</c:v>
                </c:pt>
                <c:pt idx="709">
                  <c:v>44.02</c:v>
                </c:pt>
                <c:pt idx="710">
                  <c:v>43.2</c:v>
                </c:pt>
                <c:pt idx="711">
                  <c:v>42.45</c:v>
                </c:pt>
                <c:pt idx="712">
                  <c:v>41.79</c:v>
                </c:pt>
                <c:pt idx="713">
                  <c:v>41.2</c:v>
                </c:pt>
                <c:pt idx="714">
                  <c:v>40.69</c:v>
                </c:pt>
                <c:pt idx="715">
                  <c:v>40.26</c:v>
                </c:pt>
                <c:pt idx="716">
                  <c:v>39.9</c:v>
                </c:pt>
                <c:pt idx="717">
                  <c:v>39.630000000000003</c:v>
                </c:pt>
                <c:pt idx="718">
                  <c:v>39.43</c:v>
                </c:pt>
                <c:pt idx="719">
                  <c:v>39.31</c:v>
                </c:pt>
              </c:numCache>
            </c:numRef>
          </c:xVal>
          <c:yVal>
            <c:numRef>
              <c:f>comparison!$F$3:$F$722</c:f>
              <c:numCache>
                <c:formatCode>General</c:formatCode>
                <c:ptCount val="720"/>
                <c:pt idx="0">
                  <c:v>1.0009999999999999</c:v>
                </c:pt>
                <c:pt idx="1">
                  <c:v>0.99399999999999999</c:v>
                </c:pt>
                <c:pt idx="2">
                  <c:v>0.997</c:v>
                </c:pt>
                <c:pt idx="3">
                  <c:v>0.99299999999999999</c:v>
                </c:pt>
                <c:pt idx="4">
                  <c:v>0.995</c:v>
                </c:pt>
                <c:pt idx="5">
                  <c:v>0.99099999999999999</c:v>
                </c:pt>
                <c:pt idx="6">
                  <c:v>0.99</c:v>
                </c:pt>
                <c:pt idx="7">
                  <c:v>0.98499999999999999</c:v>
                </c:pt>
                <c:pt idx="8">
                  <c:v>0.98399999999999999</c:v>
                </c:pt>
                <c:pt idx="9">
                  <c:v>0.98699999999999999</c:v>
                </c:pt>
                <c:pt idx="10">
                  <c:v>0.98799999999999999</c:v>
                </c:pt>
                <c:pt idx="11">
                  <c:v>0.99099999999999999</c:v>
                </c:pt>
                <c:pt idx="12">
                  <c:v>0.99299999999999999</c:v>
                </c:pt>
                <c:pt idx="13">
                  <c:v>0.999</c:v>
                </c:pt>
                <c:pt idx="14">
                  <c:v>1.0029999999999999</c:v>
                </c:pt>
                <c:pt idx="15">
                  <c:v>1.006</c:v>
                </c:pt>
                <c:pt idx="16">
                  <c:v>1.0109999999999999</c:v>
                </c:pt>
                <c:pt idx="17">
                  <c:v>1.022</c:v>
                </c:pt>
                <c:pt idx="18">
                  <c:v>1.034</c:v>
                </c:pt>
                <c:pt idx="19">
                  <c:v>1.0369999999999999</c:v>
                </c:pt>
                <c:pt idx="20">
                  <c:v>1.0389999999999999</c:v>
                </c:pt>
                <c:pt idx="21">
                  <c:v>1.0409999999999999</c:v>
                </c:pt>
                <c:pt idx="22">
                  <c:v>1.0469999999999999</c:v>
                </c:pt>
                <c:pt idx="23">
                  <c:v>1.048</c:v>
                </c:pt>
                <c:pt idx="24">
                  <c:v>1.052</c:v>
                </c:pt>
                <c:pt idx="25">
                  <c:v>1.0509999999999999</c:v>
                </c:pt>
                <c:pt idx="26">
                  <c:v>1.052</c:v>
                </c:pt>
                <c:pt idx="27">
                  <c:v>1.0509999999999999</c:v>
                </c:pt>
                <c:pt idx="28">
                  <c:v>1.0489999999999999</c:v>
                </c:pt>
                <c:pt idx="29">
                  <c:v>1.0469999999999999</c:v>
                </c:pt>
                <c:pt idx="30">
                  <c:v>1.042</c:v>
                </c:pt>
                <c:pt idx="31">
                  <c:v>1.0409999999999999</c:v>
                </c:pt>
                <c:pt idx="32">
                  <c:v>1.034</c:v>
                </c:pt>
                <c:pt idx="33">
                  <c:v>1.03</c:v>
                </c:pt>
                <c:pt idx="34">
                  <c:v>1.0349999999999999</c:v>
                </c:pt>
                <c:pt idx="35">
                  <c:v>1.042</c:v>
                </c:pt>
                <c:pt idx="36">
                  <c:v>1.0389999999999999</c:v>
                </c:pt>
                <c:pt idx="37">
                  <c:v>1.0369999999999999</c:v>
                </c:pt>
                <c:pt idx="38">
                  <c:v>1.038</c:v>
                </c:pt>
                <c:pt idx="39">
                  <c:v>1.0349999999999999</c:v>
                </c:pt>
                <c:pt idx="40">
                  <c:v>1.032</c:v>
                </c:pt>
                <c:pt idx="41">
                  <c:v>1.0269999999999999</c:v>
                </c:pt>
                <c:pt idx="42">
                  <c:v>1.0209999999999999</c:v>
                </c:pt>
                <c:pt idx="43">
                  <c:v>1.0109999999999999</c:v>
                </c:pt>
                <c:pt idx="44">
                  <c:v>1.0129999999999999</c:v>
                </c:pt>
                <c:pt idx="45">
                  <c:v>1.008</c:v>
                </c:pt>
                <c:pt idx="46">
                  <c:v>1.004</c:v>
                </c:pt>
                <c:pt idx="47">
                  <c:v>0.99199999999999999</c:v>
                </c:pt>
                <c:pt idx="48">
                  <c:v>0.99199999999999999</c:v>
                </c:pt>
                <c:pt idx="49">
                  <c:v>0.99199999999999999</c:v>
                </c:pt>
                <c:pt idx="50">
                  <c:v>0.98699999999999999</c:v>
                </c:pt>
                <c:pt idx="51">
                  <c:v>0.98099999999999998</c:v>
                </c:pt>
                <c:pt idx="52">
                  <c:v>0.97599999999999998</c:v>
                </c:pt>
                <c:pt idx="53">
                  <c:v>0.97499999999999998</c:v>
                </c:pt>
                <c:pt idx="54">
                  <c:v>0.96799999999999997</c:v>
                </c:pt>
                <c:pt idx="55">
                  <c:v>0.96599999999999997</c:v>
                </c:pt>
                <c:pt idx="56">
                  <c:v>0.95799999999999996</c:v>
                </c:pt>
                <c:pt idx="57">
                  <c:v>0.95</c:v>
                </c:pt>
                <c:pt idx="58">
                  <c:v>0.94099999999999995</c:v>
                </c:pt>
                <c:pt idx="59">
                  <c:v>0.94</c:v>
                </c:pt>
                <c:pt idx="60">
                  <c:v>0.93600000000000005</c:v>
                </c:pt>
                <c:pt idx="61">
                  <c:v>0.93500000000000005</c:v>
                </c:pt>
                <c:pt idx="62">
                  <c:v>0.92600000000000005</c:v>
                </c:pt>
                <c:pt idx="63">
                  <c:v>0.93100000000000005</c:v>
                </c:pt>
                <c:pt idx="64">
                  <c:v>0.92900000000000005</c:v>
                </c:pt>
                <c:pt idx="65">
                  <c:v>0.93400000000000005</c:v>
                </c:pt>
                <c:pt idx="66">
                  <c:v>0.93</c:v>
                </c:pt>
                <c:pt idx="67">
                  <c:v>0.93400000000000005</c:v>
                </c:pt>
                <c:pt idx="68">
                  <c:v>0.93500000000000005</c:v>
                </c:pt>
                <c:pt idx="69">
                  <c:v>0.93500000000000005</c:v>
                </c:pt>
                <c:pt idx="70">
                  <c:v>0.93</c:v>
                </c:pt>
                <c:pt idx="71">
                  <c:v>0.92600000000000005</c:v>
                </c:pt>
                <c:pt idx="72">
                  <c:v>0.92600000000000005</c:v>
                </c:pt>
                <c:pt idx="73">
                  <c:v>0.92300000000000004</c:v>
                </c:pt>
                <c:pt idx="74">
                  <c:v>0.92</c:v>
                </c:pt>
                <c:pt idx="75">
                  <c:v>0.91800000000000004</c:v>
                </c:pt>
                <c:pt idx="76">
                  <c:v>0.92100000000000004</c:v>
                </c:pt>
                <c:pt idx="77">
                  <c:v>0.92200000000000004</c:v>
                </c:pt>
                <c:pt idx="78">
                  <c:v>0.92300000000000004</c:v>
                </c:pt>
                <c:pt idx="79">
                  <c:v>0.92100000000000004</c:v>
                </c:pt>
                <c:pt idx="80">
                  <c:v>0.92300000000000004</c:v>
                </c:pt>
                <c:pt idx="81">
                  <c:v>0.92300000000000004</c:v>
                </c:pt>
                <c:pt idx="82">
                  <c:v>0.92300000000000004</c:v>
                </c:pt>
                <c:pt idx="83">
                  <c:v>0.92100000000000004</c:v>
                </c:pt>
                <c:pt idx="84">
                  <c:v>0.91900000000000004</c:v>
                </c:pt>
                <c:pt idx="85">
                  <c:v>0.91500000000000004</c:v>
                </c:pt>
                <c:pt idx="86">
                  <c:v>0.91200000000000003</c:v>
                </c:pt>
                <c:pt idx="87">
                  <c:v>0.91</c:v>
                </c:pt>
                <c:pt idx="88">
                  <c:v>0.90700000000000003</c:v>
                </c:pt>
                <c:pt idx="89">
                  <c:v>0.90900000000000003</c:v>
                </c:pt>
                <c:pt idx="90">
                  <c:v>0.90800000000000003</c:v>
                </c:pt>
                <c:pt idx="91">
                  <c:v>0.90400000000000003</c:v>
                </c:pt>
                <c:pt idx="92">
                  <c:v>0.89900000000000002</c:v>
                </c:pt>
                <c:pt idx="93">
                  <c:v>0.90100000000000002</c:v>
                </c:pt>
                <c:pt idx="94">
                  <c:v>0.90400000000000003</c:v>
                </c:pt>
                <c:pt idx="95">
                  <c:v>0.91400000000000003</c:v>
                </c:pt>
                <c:pt idx="96">
                  <c:v>0.92</c:v>
                </c:pt>
                <c:pt idx="97">
                  <c:v>0.92600000000000005</c:v>
                </c:pt>
                <c:pt idx="98">
                  <c:v>0.92600000000000005</c:v>
                </c:pt>
                <c:pt idx="99">
                  <c:v>0.92600000000000005</c:v>
                </c:pt>
                <c:pt idx="100">
                  <c:v>0.92100000000000004</c:v>
                </c:pt>
                <c:pt idx="101">
                  <c:v>0.92300000000000004</c:v>
                </c:pt>
                <c:pt idx="102">
                  <c:v>0.92500000000000004</c:v>
                </c:pt>
                <c:pt idx="103">
                  <c:v>0.93100000000000005</c:v>
                </c:pt>
                <c:pt idx="104">
                  <c:v>0.93200000000000005</c:v>
                </c:pt>
                <c:pt idx="105">
                  <c:v>0.93600000000000005</c:v>
                </c:pt>
                <c:pt idx="106">
                  <c:v>0.93799999999999994</c:v>
                </c:pt>
                <c:pt idx="107">
                  <c:v>0.94099999999999995</c:v>
                </c:pt>
                <c:pt idx="108">
                  <c:v>0.94599999999999995</c:v>
                </c:pt>
                <c:pt idx="109">
                  <c:v>0.95</c:v>
                </c:pt>
                <c:pt idx="110">
                  <c:v>0.95499999999999996</c:v>
                </c:pt>
                <c:pt idx="111">
                  <c:v>0.95599999999999996</c:v>
                </c:pt>
                <c:pt idx="112">
                  <c:v>0.96</c:v>
                </c:pt>
                <c:pt idx="113">
                  <c:v>0.96399999999999997</c:v>
                </c:pt>
                <c:pt idx="114">
                  <c:v>0.97299999999999998</c:v>
                </c:pt>
                <c:pt idx="115">
                  <c:v>0.98099999999999998</c:v>
                </c:pt>
                <c:pt idx="116">
                  <c:v>0.98899999999999999</c:v>
                </c:pt>
                <c:pt idx="117">
                  <c:v>0.99199999999999999</c:v>
                </c:pt>
                <c:pt idx="118">
                  <c:v>0.997</c:v>
                </c:pt>
                <c:pt idx="119">
                  <c:v>1</c:v>
                </c:pt>
                <c:pt idx="120">
                  <c:v>1.0089999999999999</c:v>
                </c:pt>
                <c:pt idx="121">
                  <c:v>1.018</c:v>
                </c:pt>
                <c:pt idx="122">
                  <c:v>1.0249999999999999</c:v>
                </c:pt>
                <c:pt idx="123">
                  <c:v>1.0269999999999999</c:v>
                </c:pt>
                <c:pt idx="124">
                  <c:v>1.0289999999999999</c:v>
                </c:pt>
                <c:pt idx="125">
                  <c:v>1.03</c:v>
                </c:pt>
                <c:pt idx="126">
                  <c:v>1.0329999999999999</c:v>
                </c:pt>
                <c:pt idx="127">
                  <c:v>1.038</c:v>
                </c:pt>
                <c:pt idx="128">
                  <c:v>1.0449999999999999</c:v>
                </c:pt>
                <c:pt idx="129">
                  <c:v>1.0529999999999999</c:v>
                </c:pt>
                <c:pt idx="130">
                  <c:v>1.0609999999999999</c:v>
                </c:pt>
                <c:pt idx="131">
                  <c:v>1.0680000000000001</c:v>
                </c:pt>
                <c:pt idx="132">
                  <c:v>1.0680000000000001</c:v>
                </c:pt>
                <c:pt idx="133">
                  <c:v>1.0680000000000001</c:v>
                </c:pt>
                <c:pt idx="134">
                  <c:v>1.0660000000000001</c:v>
                </c:pt>
                <c:pt idx="135">
                  <c:v>1.0680000000000001</c:v>
                </c:pt>
                <c:pt idx="136">
                  <c:v>1.069</c:v>
                </c:pt>
                <c:pt idx="137">
                  <c:v>1.0740000000000001</c:v>
                </c:pt>
                <c:pt idx="138">
                  <c:v>1.073</c:v>
                </c:pt>
                <c:pt idx="139">
                  <c:v>1.0760000000000001</c:v>
                </c:pt>
                <c:pt idx="140">
                  <c:v>1.071</c:v>
                </c:pt>
                <c:pt idx="141">
                  <c:v>1.07</c:v>
                </c:pt>
                <c:pt idx="142">
                  <c:v>1.071</c:v>
                </c:pt>
                <c:pt idx="143">
                  <c:v>1.073</c:v>
                </c:pt>
                <c:pt idx="144">
                  <c:v>1.0780000000000001</c:v>
                </c:pt>
                <c:pt idx="145">
                  <c:v>1.079</c:v>
                </c:pt>
                <c:pt idx="146">
                  <c:v>1.079</c:v>
                </c:pt>
                <c:pt idx="147">
                  <c:v>1.0760000000000001</c:v>
                </c:pt>
                <c:pt idx="148">
                  <c:v>1.0760000000000001</c:v>
                </c:pt>
                <c:pt idx="149">
                  <c:v>1.077</c:v>
                </c:pt>
                <c:pt idx="150">
                  <c:v>1.081</c:v>
                </c:pt>
                <c:pt idx="151">
                  <c:v>1.083</c:v>
                </c:pt>
                <c:pt idx="152">
                  <c:v>1.0860000000000001</c:v>
                </c:pt>
                <c:pt idx="153">
                  <c:v>1.085</c:v>
                </c:pt>
                <c:pt idx="154">
                  <c:v>1.085</c:v>
                </c:pt>
                <c:pt idx="155">
                  <c:v>1.0840000000000001</c:v>
                </c:pt>
                <c:pt idx="156">
                  <c:v>1.087</c:v>
                </c:pt>
                <c:pt idx="157">
                  <c:v>1.091</c:v>
                </c:pt>
                <c:pt idx="158">
                  <c:v>1.093</c:v>
                </c:pt>
                <c:pt idx="159">
                  <c:v>1.0980000000000001</c:v>
                </c:pt>
                <c:pt idx="160">
                  <c:v>1.1020000000000001</c:v>
                </c:pt>
                <c:pt idx="161">
                  <c:v>1.1080000000000001</c:v>
                </c:pt>
                <c:pt idx="162">
                  <c:v>1.1140000000000001</c:v>
                </c:pt>
                <c:pt idx="163">
                  <c:v>1.1220000000000001</c:v>
                </c:pt>
                <c:pt idx="164">
                  <c:v>1.1240000000000001</c:v>
                </c:pt>
                <c:pt idx="165">
                  <c:v>1.1279999999999999</c:v>
                </c:pt>
                <c:pt idx="166">
                  <c:v>1.1259999999999999</c:v>
                </c:pt>
                <c:pt idx="167">
                  <c:v>1.1299999999999999</c:v>
                </c:pt>
                <c:pt idx="168">
                  <c:v>1.1339999999999999</c:v>
                </c:pt>
                <c:pt idx="169">
                  <c:v>1.1379999999999999</c:v>
                </c:pt>
                <c:pt idx="170">
                  <c:v>1.1379999999999999</c:v>
                </c:pt>
                <c:pt idx="171">
                  <c:v>1.137</c:v>
                </c:pt>
                <c:pt idx="172">
                  <c:v>1.1399999999999999</c:v>
                </c:pt>
                <c:pt idx="173">
                  <c:v>1.141</c:v>
                </c:pt>
                <c:pt idx="174">
                  <c:v>1.145</c:v>
                </c:pt>
                <c:pt idx="175">
                  <c:v>1.145</c:v>
                </c:pt>
                <c:pt idx="176">
                  <c:v>1.1459999999999999</c:v>
                </c:pt>
                <c:pt idx="177">
                  <c:v>1.149</c:v>
                </c:pt>
                <c:pt idx="178">
                  <c:v>1.151</c:v>
                </c:pt>
                <c:pt idx="179">
                  <c:v>1.153</c:v>
                </c:pt>
                <c:pt idx="180">
                  <c:v>1.1559999999999999</c:v>
                </c:pt>
                <c:pt idx="181">
                  <c:v>1.1499999999999999</c:v>
                </c:pt>
                <c:pt idx="182">
                  <c:v>1.153</c:v>
                </c:pt>
                <c:pt idx="183">
                  <c:v>1.157</c:v>
                </c:pt>
                <c:pt idx="184">
                  <c:v>1.1679999999999999</c:v>
                </c:pt>
                <c:pt idx="185">
                  <c:v>1.163</c:v>
                </c:pt>
                <c:pt idx="186">
                  <c:v>1.1599999999999999</c:v>
                </c:pt>
                <c:pt idx="187">
                  <c:v>1.159</c:v>
                </c:pt>
                <c:pt idx="188">
                  <c:v>1.1599999999999999</c:v>
                </c:pt>
                <c:pt idx="189">
                  <c:v>1.1619999999999999</c:v>
                </c:pt>
                <c:pt idx="190">
                  <c:v>1.163</c:v>
                </c:pt>
                <c:pt idx="191">
                  <c:v>1.167</c:v>
                </c:pt>
                <c:pt idx="192">
                  <c:v>1.1659999999999999</c:v>
                </c:pt>
                <c:pt idx="193">
                  <c:v>1.169</c:v>
                </c:pt>
                <c:pt idx="194">
                  <c:v>1.1679999999999999</c:v>
                </c:pt>
                <c:pt idx="195">
                  <c:v>1.1659999999999999</c:v>
                </c:pt>
                <c:pt idx="196">
                  <c:v>1.171</c:v>
                </c:pt>
                <c:pt idx="197">
                  <c:v>1.171</c:v>
                </c:pt>
                <c:pt idx="198">
                  <c:v>1.173</c:v>
                </c:pt>
                <c:pt idx="199">
                  <c:v>1.1739999999999999</c:v>
                </c:pt>
                <c:pt idx="200">
                  <c:v>1.18</c:v>
                </c:pt>
                <c:pt idx="201">
                  <c:v>1.1830000000000001</c:v>
                </c:pt>
                <c:pt idx="202">
                  <c:v>1.1910000000000001</c:v>
                </c:pt>
                <c:pt idx="203">
                  <c:v>1.196</c:v>
                </c:pt>
                <c:pt idx="204">
                  <c:v>1.204</c:v>
                </c:pt>
                <c:pt idx="205">
                  <c:v>1.21</c:v>
                </c:pt>
                <c:pt idx="206">
                  <c:v>1.216</c:v>
                </c:pt>
                <c:pt idx="207">
                  <c:v>1.2190000000000001</c:v>
                </c:pt>
                <c:pt idx="208">
                  <c:v>1.222</c:v>
                </c:pt>
                <c:pt idx="209">
                  <c:v>1.2250000000000001</c:v>
                </c:pt>
                <c:pt idx="210">
                  <c:v>1.226</c:v>
                </c:pt>
                <c:pt idx="211">
                  <c:v>1.226</c:v>
                </c:pt>
                <c:pt idx="212">
                  <c:v>1.224</c:v>
                </c:pt>
                <c:pt idx="213">
                  <c:v>1.2290000000000001</c:v>
                </c:pt>
                <c:pt idx="214">
                  <c:v>1.236</c:v>
                </c:pt>
                <c:pt idx="215">
                  <c:v>1.246</c:v>
                </c:pt>
                <c:pt idx="216">
                  <c:v>1.2549999999999999</c:v>
                </c:pt>
                <c:pt idx="217">
                  <c:v>1.2609999999999999</c:v>
                </c:pt>
                <c:pt idx="218">
                  <c:v>1.268</c:v>
                </c:pt>
                <c:pt idx="219">
                  <c:v>1.2769999999999999</c:v>
                </c:pt>
                <c:pt idx="220">
                  <c:v>1.2769999999999999</c:v>
                </c:pt>
                <c:pt idx="221">
                  <c:v>1.276</c:v>
                </c:pt>
                <c:pt idx="222">
                  <c:v>1.2909999999999999</c:v>
                </c:pt>
                <c:pt idx="223">
                  <c:v>1.294</c:v>
                </c:pt>
                <c:pt idx="224">
                  <c:v>1.304</c:v>
                </c:pt>
                <c:pt idx="225">
                  <c:v>1.3069999999999999</c:v>
                </c:pt>
                <c:pt idx="226">
                  <c:v>1.3169999999999999</c:v>
                </c:pt>
                <c:pt idx="227">
                  <c:v>1.331</c:v>
                </c:pt>
                <c:pt idx="228">
                  <c:v>1.3380000000000001</c:v>
                </c:pt>
                <c:pt idx="229">
                  <c:v>1.3420000000000001</c:v>
                </c:pt>
                <c:pt idx="230">
                  <c:v>1.3420000000000001</c:v>
                </c:pt>
                <c:pt idx="231">
                  <c:v>1.3580000000000001</c:v>
                </c:pt>
                <c:pt idx="232">
                  <c:v>1.371</c:v>
                </c:pt>
                <c:pt idx="233">
                  <c:v>1.383</c:v>
                </c:pt>
                <c:pt idx="234">
                  <c:v>1.393</c:v>
                </c:pt>
                <c:pt idx="235">
                  <c:v>1.401</c:v>
                </c:pt>
                <c:pt idx="236">
                  <c:v>1.4059999999999999</c:v>
                </c:pt>
                <c:pt idx="237">
                  <c:v>1.4159999999999999</c:v>
                </c:pt>
                <c:pt idx="238">
                  <c:v>1.427</c:v>
                </c:pt>
                <c:pt idx="239">
                  <c:v>1.4410000000000001</c:v>
                </c:pt>
                <c:pt idx="240">
                  <c:v>1.458</c:v>
                </c:pt>
                <c:pt idx="241">
                  <c:v>1.472</c:v>
                </c:pt>
                <c:pt idx="242">
                  <c:v>1.4830000000000001</c:v>
                </c:pt>
                <c:pt idx="243">
                  <c:v>1.4950000000000001</c:v>
                </c:pt>
                <c:pt idx="244">
                  <c:v>1.51</c:v>
                </c:pt>
                <c:pt idx="245">
                  <c:v>1.526</c:v>
                </c:pt>
                <c:pt idx="246">
                  <c:v>1.542</c:v>
                </c:pt>
                <c:pt idx="247">
                  <c:v>1.56</c:v>
                </c:pt>
                <c:pt idx="248">
                  <c:v>1.5760000000000001</c:v>
                </c:pt>
                <c:pt idx="249">
                  <c:v>1.5920000000000001</c:v>
                </c:pt>
                <c:pt idx="250">
                  <c:v>1.607</c:v>
                </c:pt>
                <c:pt idx="251">
                  <c:v>1.6220000000000001</c:v>
                </c:pt>
                <c:pt idx="252">
                  <c:v>1.64</c:v>
                </c:pt>
                <c:pt idx="253">
                  <c:v>1.6559999999999999</c:v>
                </c:pt>
                <c:pt idx="254">
                  <c:v>1.6759999999999999</c:v>
                </c:pt>
                <c:pt idx="255">
                  <c:v>1.698</c:v>
                </c:pt>
                <c:pt idx="256">
                  <c:v>1.7210000000000001</c:v>
                </c:pt>
                <c:pt idx="257">
                  <c:v>1.7430000000000001</c:v>
                </c:pt>
                <c:pt idx="258">
                  <c:v>1.7649999999999999</c:v>
                </c:pt>
                <c:pt idx="259">
                  <c:v>1.786</c:v>
                </c:pt>
                <c:pt idx="260">
                  <c:v>1.8080000000000001</c:v>
                </c:pt>
                <c:pt idx="261">
                  <c:v>1.833</c:v>
                </c:pt>
                <c:pt idx="262">
                  <c:v>1.8580000000000001</c:v>
                </c:pt>
                <c:pt idx="263">
                  <c:v>1.8839999999999999</c:v>
                </c:pt>
                <c:pt idx="264">
                  <c:v>1.9119999999999999</c:v>
                </c:pt>
                <c:pt idx="265">
                  <c:v>1.9410000000000001</c:v>
                </c:pt>
                <c:pt idx="266">
                  <c:v>1.9710000000000001</c:v>
                </c:pt>
                <c:pt idx="267">
                  <c:v>2</c:v>
                </c:pt>
                <c:pt idx="268">
                  <c:v>2.028</c:v>
                </c:pt>
                <c:pt idx="269">
                  <c:v>2.0579999999999998</c:v>
                </c:pt>
                <c:pt idx="270">
                  <c:v>2.09</c:v>
                </c:pt>
                <c:pt idx="271">
                  <c:v>2.1280000000000001</c:v>
                </c:pt>
                <c:pt idx="272">
                  <c:v>2.1709999999999998</c:v>
                </c:pt>
                <c:pt idx="273">
                  <c:v>2.2200000000000002</c:v>
                </c:pt>
                <c:pt idx="274">
                  <c:v>2.2650000000000001</c:v>
                </c:pt>
                <c:pt idx="275">
                  <c:v>2.3119999999999998</c:v>
                </c:pt>
                <c:pt idx="276">
                  <c:v>2.3540000000000001</c:v>
                </c:pt>
                <c:pt idx="277">
                  <c:v>2.399</c:v>
                </c:pt>
                <c:pt idx="278">
                  <c:v>2.4430000000000001</c:v>
                </c:pt>
                <c:pt idx="279">
                  <c:v>2.492</c:v>
                </c:pt>
                <c:pt idx="280">
                  <c:v>2.5409999999999999</c:v>
                </c:pt>
                <c:pt idx="281">
                  <c:v>2.593</c:v>
                </c:pt>
                <c:pt idx="282">
                  <c:v>2.6459999999999999</c:v>
                </c:pt>
                <c:pt idx="283">
                  <c:v>2.7010000000000001</c:v>
                </c:pt>
                <c:pt idx="284">
                  <c:v>2.76</c:v>
                </c:pt>
                <c:pt idx="285">
                  <c:v>2.8250000000000002</c:v>
                </c:pt>
                <c:pt idx="286">
                  <c:v>2.891</c:v>
                </c:pt>
                <c:pt idx="287">
                  <c:v>2.9590000000000001</c:v>
                </c:pt>
                <c:pt idx="288">
                  <c:v>3.028</c:v>
                </c:pt>
                <c:pt idx="289">
                  <c:v>3.0979999999999999</c:v>
                </c:pt>
                <c:pt idx="290">
                  <c:v>3.173</c:v>
                </c:pt>
                <c:pt idx="291">
                  <c:v>3.2480000000000002</c:v>
                </c:pt>
                <c:pt idx="292">
                  <c:v>3.3319999999999999</c:v>
                </c:pt>
                <c:pt idx="293">
                  <c:v>3.419</c:v>
                </c:pt>
                <c:pt idx="294">
                  <c:v>3.5139999999999998</c:v>
                </c:pt>
                <c:pt idx="295">
                  <c:v>3.6120000000000001</c:v>
                </c:pt>
                <c:pt idx="296">
                  <c:v>3.714</c:v>
                </c:pt>
                <c:pt idx="297">
                  <c:v>3.819</c:v>
                </c:pt>
                <c:pt idx="298">
                  <c:v>3.93</c:v>
                </c:pt>
                <c:pt idx="299">
                  <c:v>4.0419999999999998</c:v>
                </c:pt>
                <c:pt idx="300">
                  <c:v>4.1580000000000004</c:v>
                </c:pt>
                <c:pt idx="301">
                  <c:v>4.2779999999999996</c:v>
                </c:pt>
                <c:pt idx="302">
                  <c:v>4.407</c:v>
                </c:pt>
                <c:pt idx="303">
                  <c:v>4.5410000000000004</c:v>
                </c:pt>
                <c:pt idx="304">
                  <c:v>4.681</c:v>
                </c:pt>
                <c:pt idx="305">
                  <c:v>4.8280000000000003</c:v>
                </c:pt>
                <c:pt idx="306">
                  <c:v>4.9800000000000004</c:v>
                </c:pt>
                <c:pt idx="307">
                  <c:v>5.1420000000000003</c:v>
                </c:pt>
                <c:pt idx="308">
                  <c:v>5.3109999999999999</c:v>
                </c:pt>
                <c:pt idx="309">
                  <c:v>5.49</c:v>
                </c:pt>
                <c:pt idx="310">
                  <c:v>5.6749999999999998</c:v>
                </c:pt>
                <c:pt idx="311">
                  <c:v>5.867</c:v>
                </c:pt>
                <c:pt idx="312">
                  <c:v>6.0620000000000003</c:v>
                </c:pt>
                <c:pt idx="313">
                  <c:v>6.2720000000000002</c:v>
                </c:pt>
                <c:pt idx="314">
                  <c:v>6.4889999999999999</c:v>
                </c:pt>
                <c:pt idx="315">
                  <c:v>6.7160000000000002</c:v>
                </c:pt>
                <c:pt idx="316">
                  <c:v>6.9470000000000001</c:v>
                </c:pt>
                <c:pt idx="317">
                  <c:v>7.194</c:v>
                </c:pt>
                <c:pt idx="318">
                  <c:v>7.4550000000000001</c:v>
                </c:pt>
                <c:pt idx="319">
                  <c:v>7.7290000000000001</c:v>
                </c:pt>
                <c:pt idx="320">
                  <c:v>8.0139999999999993</c:v>
                </c:pt>
                <c:pt idx="321">
                  <c:v>8.3130000000000006</c:v>
                </c:pt>
                <c:pt idx="322">
                  <c:v>8.625</c:v>
                </c:pt>
                <c:pt idx="323">
                  <c:v>8.952</c:v>
                </c:pt>
                <c:pt idx="324">
                  <c:v>9.2989999999999995</c:v>
                </c:pt>
                <c:pt idx="325">
                  <c:v>9.6590000000000007</c:v>
                </c:pt>
                <c:pt idx="326">
                  <c:v>10.037000000000001</c:v>
                </c:pt>
                <c:pt idx="327">
                  <c:v>10.426</c:v>
                </c:pt>
                <c:pt idx="328">
                  <c:v>10.835000000000001</c:v>
                </c:pt>
                <c:pt idx="329">
                  <c:v>11.259</c:v>
                </c:pt>
                <c:pt idx="330">
                  <c:v>11.707000000000001</c:v>
                </c:pt>
                <c:pt idx="331">
                  <c:v>12.172000000000001</c:v>
                </c:pt>
                <c:pt idx="332">
                  <c:v>12.661</c:v>
                </c:pt>
                <c:pt idx="333">
                  <c:v>13.156000000000001</c:v>
                </c:pt>
                <c:pt idx="334">
                  <c:v>13.676</c:v>
                </c:pt>
                <c:pt idx="335">
                  <c:v>14.211</c:v>
                </c:pt>
                <c:pt idx="336">
                  <c:v>14.760999999999999</c:v>
                </c:pt>
                <c:pt idx="337">
                  <c:v>15.324999999999999</c:v>
                </c:pt>
                <c:pt idx="338">
                  <c:v>15.898999999999999</c:v>
                </c:pt>
                <c:pt idx="339">
                  <c:v>16.494</c:v>
                </c:pt>
                <c:pt idx="340">
                  <c:v>17.09</c:v>
                </c:pt>
                <c:pt idx="341">
                  <c:v>17.696000000000002</c:v>
                </c:pt>
                <c:pt idx="342">
                  <c:v>18.314</c:v>
                </c:pt>
                <c:pt idx="343">
                  <c:v>18.934000000000001</c:v>
                </c:pt>
                <c:pt idx="344">
                  <c:v>19.548999999999999</c:v>
                </c:pt>
                <c:pt idx="345">
                  <c:v>20.16</c:v>
                </c:pt>
                <c:pt idx="346">
                  <c:v>20.763999999999999</c:v>
                </c:pt>
                <c:pt idx="347">
                  <c:v>21.359000000000002</c:v>
                </c:pt>
                <c:pt idx="348">
                  <c:v>21.939</c:v>
                </c:pt>
                <c:pt idx="349">
                  <c:v>22.5</c:v>
                </c:pt>
                <c:pt idx="350">
                  <c:v>23.029</c:v>
                </c:pt>
                <c:pt idx="351">
                  <c:v>23.516999999999999</c:v>
                </c:pt>
                <c:pt idx="352">
                  <c:v>23.978999999999999</c:v>
                </c:pt>
                <c:pt idx="353">
                  <c:v>24.398</c:v>
                </c:pt>
                <c:pt idx="354">
                  <c:v>24.79</c:v>
                </c:pt>
                <c:pt idx="355">
                  <c:v>25.172999999999998</c:v>
                </c:pt>
                <c:pt idx="356">
                  <c:v>25.529</c:v>
                </c:pt>
                <c:pt idx="357">
                  <c:v>25.908000000000001</c:v>
                </c:pt>
                <c:pt idx="358">
                  <c:v>26.312999999999999</c:v>
                </c:pt>
                <c:pt idx="359">
                  <c:v>26.78</c:v>
                </c:pt>
                <c:pt idx="360">
                  <c:v>27.35</c:v>
                </c:pt>
                <c:pt idx="361">
                  <c:v>28.055</c:v>
                </c:pt>
                <c:pt idx="362">
                  <c:v>28.936</c:v>
                </c:pt>
                <c:pt idx="363">
                  <c:v>30.024000000000001</c:v>
                </c:pt>
                <c:pt idx="364">
                  <c:v>31.376000000000001</c:v>
                </c:pt>
                <c:pt idx="365">
                  <c:v>32.978000000000002</c:v>
                </c:pt>
                <c:pt idx="366">
                  <c:v>34.838000000000001</c:v>
                </c:pt>
                <c:pt idx="367">
                  <c:v>36.945</c:v>
                </c:pt>
                <c:pt idx="368">
                  <c:v>39.250999999999998</c:v>
                </c:pt>
                <c:pt idx="369">
                  <c:v>41.706000000000003</c:v>
                </c:pt>
                <c:pt idx="370">
                  <c:v>44.279000000000003</c:v>
                </c:pt>
                <c:pt idx="371">
                  <c:v>46.921999999999997</c:v>
                </c:pt>
                <c:pt idx="372">
                  <c:v>49.564</c:v>
                </c:pt>
                <c:pt idx="373">
                  <c:v>52.145000000000003</c:v>
                </c:pt>
                <c:pt idx="374">
                  <c:v>54.582000000000001</c:v>
                </c:pt>
                <c:pt idx="375">
                  <c:v>56.783999999999999</c:v>
                </c:pt>
                <c:pt idx="376">
                  <c:v>58.673000000000002</c:v>
                </c:pt>
                <c:pt idx="377">
                  <c:v>60.189</c:v>
                </c:pt>
                <c:pt idx="378">
                  <c:v>61.287999999999997</c:v>
                </c:pt>
                <c:pt idx="379">
                  <c:v>61.942999999999998</c:v>
                </c:pt>
                <c:pt idx="380">
                  <c:v>62.165999999999997</c:v>
                </c:pt>
                <c:pt idx="381">
                  <c:v>62.002000000000002</c:v>
                </c:pt>
                <c:pt idx="382">
                  <c:v>61.423000000000002</c:v>
                </c:pt>
                <c:pt idx="383">
                  <c:v>60.456000000000003</c:v>
                </c:pt>
                <c:pt idx="384">
                  <c:v>59.176000000000002</c:v>
                </c:pt>
                <c:pt idx="385">
                  <c:v>57.665999999999997</c:v>
                </c:pt>
                <c:pt idx="386">
                  <c:v>55.984000000000002</c:v>
                </c:pt>
                <c:pt idx="387">
                  <c:v>54.195999999999998</c:v>
                </c:pt>
                <c:pt idx="388">
                  <c:v>52.356999999999999</c:v>
                </c:pt>
                <c:pt idx="389">
                  <c:v>50.524000000000001</c:v>
                </c:pt>
                <c:pt idx="390">
                  <c:v>48.704000000000001</c:v>
                </c:pt>
                <c:pt idx="391">
                  <c:v>46.914000000000001</c:v>
                </c:pt>
                <c:pt idx="392">
                  <c:v>45.174999999999997</c:v>
                </c:pt>
                <c:pt idx="393">
                  <c:v>43.503999999999998</c:v>
                </c:pt>
                <c:pt idx="394">
                  <c:v>41.892000000000003</c:v>
                </c:pt>
                <c:pt idx="395">
                  <c:v>40.340000000000003</c:v>
                </c:pt>
                <c:pt idx="396">
                  <c:v>38.845999999999997</c:v>
                </c:pt>
                <c:pt idx="397">
                  <c:v>37.417999999999999</c:v>
                </c:pt>
                <c:pt idx="398">
                  <c:v>36.051000000000002</c:v>
                </c:pt>
                <c:pt idx="399">
                  <c:v>34.744</c:v>
                </c:pt>
                <c:pt idx="400">
                  <c:v>33.496000000000002</c:v>
                </c:pt>
                <c:pt idx="401">
                  <c:v>32.296999999999997</c:v>
                </c:pt>
                <c:pt idx="402">
                  <c:v>31.155999999999999</c:v>
                </c:pt>
                <c:pt idx="403">
                  <c:v>30.062999999999999</c:v>
                </c:pt>
                <c:pt idx="404">
                  <c:v>29.021999999999998</c:v>
                </c:pt>
                <c:pt idx="405">
                  <c:v>28.026</c:v>
                </c:pt>
                <c:pt idx="406">
                  <c:v>27.077000000000002</c:v>
                </c:pt>
                <c:pt idx="407">
                  <c:v>26.167999999999999</c:v>
                </c:pt>
                <c:pt idx="408">
                  <c:v>25.302</c:v>
                </c:pt>
                <c:pt idx="409">
                  <c:v>24.474</c:v>
                </c:pt>
                <c:pt idx="410">
                  <c:v>23.684000000000001</c:v>
                </c:pt>
                <c:pt idx="411">
                  <c:v>22.925999999999998</c:v>
                </c:pt>
                <c:pt idx="412">
                  <c:v>22.202999999999999</c:v>
                </c:pt>
                <c:pt idx="413">
                  <c:v>21.513999999999999</c:v>
                </c:pt>
                <c:pt idx="414">
                  <c:v>20.853000000000002</c:v>
                </c:pt>
                <c:pt idx="415">
                  <c:v>20.219000000000001</c:v>
                </c:pt>
                <c:pt idx="416">
                  <c:v>19.606999999999999</c:v>
                </c:pt>
                <c:pt idx="417">
                  <c:v>19.029</c:v>
                </c:pt>
                <c:pt idx="418">
                  <c:v>18.478000000000002</c:v>
                </c:pt>
                <c:pt idx="419">
                  <c:v>17.949000000000002</c:v>
                </c:pt>
                <c:pt idx="420">
                  <c:v>17.437999999999999</c:v>
                </c:pt>
                <c:pt idx="421">
                  <c:v>16.948</c:v>
                </c:pt>
                <c:pt idx="422">
                  <c:v>16.478999999999999</c:v>
                </c:pt>
                <c:pt idx="423">
                  <c:v>16.03</c:v>
                </c:pt>
                <c:pt idx="424">
                  <c:v>15.6</c:v>
                </c:pt>
                <c:pt idx="425">
                  <c:v>15.189</c:v>
                </c:pt>
                <c:pt idx="426">
                  <c:v>14.795999999999999</c:v>
                </c:pt>
                <c:pt idx="427">
                  <c:v>14.417</c:v>
                </c:pt>
                <c:pt idx="428">
                  <c:v>14.054</c:v>
                </c:pt>
                <c:pt idx="429">
                  <c:v>13.706</c:v>
                </c:pt>
                <c:pt idx="430">
                  <c:v>13.372999999999999</c:v>
                </c:pt>
                <c:pt idx="431">
                  <c:v>13.053000000000001</c:v>
                </c:pt>
                <c:pt idx="432">
                  <c:v>12.744999999999999</c:v>
                </c:pt>
                <c:pt idx="433">
                  <c:v>12.444000000000001</c:v>
                </c:pt>
                <c:pt idx="434">
                  <c:v>12.159000000000001</c:v>
                </c:pt>
                <c:pt idx="435">
                  <c:v>11.885999999999999</c:v>
                </c:pt>
                <c:pt idx="436">
                  <c:v>11.625999999999999</c:v>
                </c:pt>
                <c:pt idx="437">
                  <c:v>11.374000000000001</c:v>
                </c:pt>
                <c:pt idx="438">
                  <c:v>11.129</c:v>
                </c:pt>
                <c:pt idx="439">
                  <c:v>10.893000000000001</c:v>
                </c:pt>
                <c:pt idx="440">
                  <c:v>10.667</c:v>
                </c:pt>
                <c:pt idx="441">
                  <c:v>10.448</c:v>
                </c:pt>
                <c:pt idx="442">
                  <c:v>10.236000000000001</c:v>
                </c:pt>
                <c:pt idx="443">
                  <c:v>10.031000000000001</c:v>
                </c:pt>
                <c:pt idx="444">
                  <c:v>9.8350000000000009</c:v>
                </c:pt>
                <c:pt idx="445">
                  <c:v>9.6440000000000001</c:v>
                </c:pt>
                <c:pt idx="446">
                  <c:v>9.4510000000000005</c:v>
                </c:pt>
                <c:pt idx="447">
                  <c:v>9.2590000000000003</c:v>
                </c:pt>
                <c:pt idx="448">
                  <c:v>9.0739999999999998</c:v>
                </c:pt>
                <c:pt idx="449">
                  <c:v>8.9030000000000005</c:v>
                </c:pt>
                <c:pt idx="450">
                  <c:v>8.7509999999999994</c:v>
                </c:pt>
                <c:pt idx="451">
                  <c:v>8.6129999999999995</c:v>
                </c:pt>
                <c:pt idx="452">
                  <c:v>8.48</c:v>
                </c:pt>
                <c:pt idx="453">
                  <c:v>8.3480000000000008</c:v>
                </c:pt>
                <c:pt idx="454">
                  <c:v>8.2119999999999997</c:v>
                </c:pt>
                <c:pt idx="455">
                  <c:v>8.0790000000000006</c:v>
                </c:pt>
                <c:pt idx="456">
                  <c:v>7.9459999999999997</c:v>
                </c:pt>
                <c:pt idx="457">
                  <c:v>7.8209999999999997</c:v>
                </c:pt>
                <c:pt idx="458">
                  <c:v>7.6989999999999998</c:v>
                </c:pt>
                <c:pt idx="459">
                  <c:v>7.5819999999999999</c:v>
                </c:pt>
                <c:pt idx="460">
                  <c:v>7.4660000000000002</c:v>
                </c:pt>
                <c:pt idx="461">
                  <c:v>7.3579999999999997</c:v>
                </c:pt>
                <c:pt idx="462">
                  <c:v>7.2519999999999998</c:v>
                </c:pt>
                <c:pt idx="463">
                  <c:v>7.1550000000000002</c:v>
                </c:pt>
                <c:pt idx="464">
                  <c:v>7.0629999999999997</c:v>
                </c:pt>
                <c:pt idx="465">
                  <c:v>6.9749999999999996</c:v>
                </c:pt>
                <c:pt idx="466">
                  <c:v>6.883</c:v>
                </c:pt>
                <c:pt idx="467">
                  <c:v>6.7919999999999998</c:v>
                </c:pt>
                <c:pt idx="468">
                  <c:v>6.7060000000000004</c:v>
                </c:pt>
                <c:pt idx="469">
                  <c:v>6.625</c:v>
                </c:pt>
                <c:pt idx="470">
                  <c:v>6.5490000000000004</c:v>
                </c:pt>
                <c:pt idx="471">
                  <c:v>6.476</c:v>
                </c:pt>
                <c:pt idx="472">
                  <c:v>6.407</c:v>
                </c:pt>
                <c:pt idx="473">
                  <c:v>6.3369999999999997</c:v>
                </c:pt>
                <c:pt idx="474">
                  <c:v>6.2720000000000002</c:v>
                </c:pt>
                <c:pt idx="475">
                  <c:v>6.2050000000000001</c:v>
                </c:pt>
                <c:pt idx="476">
                  <c:v>6.1470000000000002</c:v>
                </c:pt>
                <c:pt idx="477">
                  <c:v>6.0890000000000004</c:v>
                </c:pt>
                <c:pt idx="478">
                  <c:v>6.0339999999999998</c:v>
                </c:pt>
                <c:pt idx="479">
                  <c:v>5.9720000000000004</c:v>
                </c:pt>
                <c:pt idx="480">
                  <c:v>5.9139999999999997</c:v>
                </c:pt>
                <c:pt idx="481">
                  <c:v>5.859</c:v>
                </c:pt>
                <c:pt idx="482">
                  <c:v>5.81</c:v>
                </c:pt>
                <c:pt idx="483">
                  <c:v>5.7629999999999999</c:v>
                </c:pt>
                <c:pt idx="484">
                  <c:v>5.718</c:v>
                </c:pt>
                <c:pt idx="485">
                  <c:v>5.6710000000000003</c:v>
                </c:pt>
                <c:pt idx="486">
                  <c:v>5.6239999999999997</c:v>
                </c:pt>
                <c:pt idx="487">
                  <c:v>5.5830000000000002</c:v>
                </c:pt>
                <c:pt idx="488">
                  <c:v>5.548</c:v>
                </c:pt>
                <c:pt idx="489">
                  <c:v>5.51</c:v>
                </c:pt>
                <c:pt idx="490">
                  <c:v>5.4690000000000003</c:v>
                </c:pt>
                <c:pt idx="491">
                  <c:v>5.43</c:v>
                </c:pt>
                <c:pt idx="492">
                  <c:v>5.3920000000000003</c:v>
                </c:pt>
                <c:pt idx="493">
                  <c:v>5.3579999999999997</c:v>
                </c:pt>
                <c:pt idx="494">
                  <c:v>5.3179999999999996</c:v>
                </c:pt>
                <c:pt idx="495">
                  <c:v>5.282</c:v>
                </c:pt>
                <c:pt idx="496">
                  <c:v>5.2450000000000001</c:v>
                </c:pt>
                <c:pt idx="497">
                  <c:v>5.2119999999999997</c:v>
                </c:pt>
                <c:pt idx="498">
                  <c:v>5.18</c:v>
                </c:pt>
                <c:pt idx="499">
                  <c:v>5.1559999999999997</c:v>
                </c:pt>
                <c:pt idx="500">
                  <c:v>5.1280000000000001</c:v>
                </c:pt>
                <c:pt idx="501">
                  <c:v>5.0949999999999998</c:v>
                </c:pt>
                <c:pt idx="502">
                  <c:v>5.0599999999999996</c:v>
                </c:pt>
                <c:pt idx="503">
                  <c:v>5.03</c:v>
                </c:pt>
                <c:pt idx="504">
                  <c:v>5.0039999999999996</c:v>
                </c:pt>
                <c:pt idx="505">
                  <c:v>4.9779999999999998</c:v>
                </c:pt>
                <c:pt idx="506">
                  <c:v>4.9530000000000003</c:v>
                </c:pt>
                <c:pt idx="507">
                  <c:v>4.9240000000000004</c:v>
                </c:pt>
                <c:pt idx="508">
                  <c:v>4.8970000000000002</c:v>
                </c:pt>
                <c:pt idx="509">
                  <c:v>4.8620000000000001</c:v>
                </c:pt>
                <c:pt idx="510">
                  <c:v>4.8319999999999999</c:v>
                </c:pt>
                <c:pt idx="511">
                  <c:v>4.8090000000000002</c:v>
                </c:pt>
                <c:pt idx="512">
                  <c:v>4.7930000000000001</c:v>
                </c:pt>
                <c:pt idx="513">
                  <c:v>4.7690000000000001</c:v>
                </c:pt>
                <c:pt idx="514">
                  <c:v>4.7430000000000003</c:v>
                </c:pt>
                <c:pt idx="515">
                  <c:v>4.7169999999999996</c:v>
                </c:pt>
                <c:pt idx="516">
                  <c:v>4.6929999999999996</c:v>
                </c:pt>
                <c:pt idx="517">
                  <c:v>4.665</c:v>
                </c:pt>
                <c:pt idx="518">
                  <c:v>4.6319999999999997</c:v>
                </c:pt>
                <c:pt idx="519">
                  <c:v>4.6020000000000003</c:v>
                </c:pt>
                <c:pt idx="520">
                  <c:v>4.569</c:v>
                </c:pt>
                <c:pt idx="521">
                  <c:v>4.53</c:v>
                </c:pt>
                <c:pt idx="522">
                  <c:v>4.4809999999999999</c:v>
                </c:pt>
                <c:pt idx="523">
                  <c:v>4.43</c:v>
                </c:pt>
                <c:pt idx="524">
                  <c:v>4.3789999999999996</c:v>
                </c:pt>
                <c:pt idx="525">
                  <c:v>4.33</c:v>
                </c:pt>
                <c:pt idx="526">
                  <c:v>4.2789999999999999</c:v>
                </c:pt>
                <c:pt idx="527">
                  <c:v>4.2210000000000001</c:v>
                </c:pt>
                <c:pt idx="528">
                  <c:v>4.157</c:v>
                </c:pt>
                <c:pt idx="529">
                  <c:v>4.0890000000000004</c:v>
                </c:pt>
                <c:pt idx="530">
                  <c:v>4.0140000000000002</c:v>
                </c:pt>
                <c:pt idx="531">
                  <c:v>3.9350000000000001</c:v>
                </c:pt>
                <c:pt idx="532">
                  <c:v>3.8580000000000001</c:v>
                </c:pt>
                <c:pt idx="533">
                  <c:v>3.78</c:v>
                </c:pt>
                <c:pt idx="534">
                  <c:v>3.7040000000000002</c:v>
                </c:pt>
                <c:pt idx="535">
                  <c:v>3.621</c:v>
                </c:pt>
                <c:pt idx="536">
                  <c:v>3.5350000000000001</c:v>
                </c:pt>
                <c:pt idx="537">
                  <c:v>3.4430000000000001</c:v>
                </c:pt>
                <c:pt idx="538">
                  <c:v>3.3540000000000001</c:v>
                </c:pt>
                <c:pt idx="539">
                  <c:v>3.2629999999999999</c:v>
                </c:pt>
                <c:pt idx="540">
                  <c:v>3.17</c:v>
                </c:pt>
                <c:pt idx="541">
                  <c:v>3.0739999999999998</c:v>
                </c:pt>
                <c:pt idx="542">
                  <c:v>2.9809999999999999</c:v>
                </c:pt>
                <c:pt idx="543">
                  <c:v>2.8839999999999999</c:v>
                </c:pt>
                <c:pt idx="544">
                  <c:v>2.7959999999999998</c:v>
                </c:pt>
                <c:pt idx="545">
                  <c:v>2.698</c:v>
                </c:pt>
                <c:pt idx="546">
                  <c:v>2.5939999999999999</c:v>
                </c:pt>
                <c:pt idx="547">
                  <c:v>2.4929999999999999</c:v>
                </c:pt>
                <c:pt idx="548">
                  <c:v>2.399</c:v>
                </c:pt>
                <c:pt idx="549">
                  <c:v>2.3069999999999999</c:v>
                </c:pt>
                <c:pt idx="550">
                  <c:v>2.2120000000000002</c:v>
                </c:pt>
                <c:pt idx="551">
                  <c:v>2.125</c:v>
                </c:pt>
                <c:pt idx="552">
                  <c:v>2.0379999999999998</c:v>
                </c:pt>
                <c:pt idx="553">
                  <c:v>1.9510000000000001</c:v>
                </c:pt>
                <c:pt idx="554">
                  <c:v>1.869</c:v>
                </c:pt>
                <c:pt idx="555">
                  <c:v>1.7929999999999999</c:v>
                </c:pt>
                <c:pt idx="556">
                  <c:v>1.72</c:v>
                </c:pt>
                <c:pt idx="557">
                  <c:v>1.6479999999999999</c:v>
                </c:pt>
                <c:pt idx="558">
                  <c:v>1.58</c:v>
                </c:pt>
                <c:pt idx="559">
                  <c:v>1.5129999999999999</c:v>
                </c:pt>
                <c:pt idx="560">
                  <c:v>1.454</c:v>
                </c:pt>
                <c:pt idx="561">
                  <c:v>1.4019999999999999</c:v>
                </c:pt>
                <c:pt idx="562">
                  <c:v>1.3520000000000001</c:v>
                </c:pt>
                <c:pt idx="563">
                  <c:v>1.304</c:v>
                </c:pt>
                <c:pt idx="564">
                  <c:v>1.262</c:v>
                </c:pt>
                <c:pt idx="565">
                  <c:v>1.224</c:v>
                </c:pt>
                <c:pt idx="566">
                  <c:v>1.1890000000000001</c:v>
                </c:pt>
                <c:pt idx="567">
                  <c:v>1.1579999999999999</c:v>
                </c:pt>
                <c:pt idx="568">
                  <c:v>1.1299999999999999</c:v>
                </c:pt>
                <c:pt idx="569">
                  <c:v>1.1060000000000001</c:v>
                </c:pt>
                <c:pt idx="570">
                  <c:v>1.081</c:v>
                </c:pt>
                <c:pt idx="571">
                  <c:v>1.056</c:v>
                </c:pt>
                <c:pt idx="572">
                  <c:v>1.032</c:v>
                </c:pt>
                <c:pt idx="573">
                  <c:v>1.0109999999999999</c:v>
                </c:pt>
                <c:pt idx="574">
                  <c:v>0.996</c:v>
                </c:pt>
                <c:pt idx="575">
                  <c:v>0.98599999999999999</c:v>
                </c:pt>
                <c:pt idx="576">
                  <c:v>0.97799999999999998</c:v>
                </c:pt>
                <c:pt idx="577">
                  <c:v>0.97099999999999997</c:v>
                </c:pt>
                <c:pt idx="578">
                  <c:v>0.96699999999999997</c:v>
                </c:pt>
                <c:pt idx="579">
                  <c:v>0.96299999999999997</c:v>
                </c:pt>
                <c:pt idx="580">
                  <c:v>0.95899999999999996</c:v>
                </c:pt>
                <c:pt idx="581">
                  <c:v>0.95399999999999996</c:v>
                </c:pt>
                <c:pt idx="582">
                  <c:v>0.95399999999999996</c:v>
                </c:pt>
                <c:pt idx="583">
                  <c:v>0.95499999999999996</c:v>
                </c:pt>
                <c:pt idx="584">
                  <c:v>0.95599999999999996</c:v>
                </c:pt>
                <c:pt idx="585">
                  <c:v>0.95399999999999996</c:v>
                </c:pt>
                <c:pt idx="586">
                  <c:v>0.95399999999999996</c:v>
                </c:pt>
                <c:pt idx="587">
                  <c:v>0.95699999999999996</c:v>
                </c:pt>
                <c:pt idx="588">
                  <c:v>0.95799999999999996</c:v>
                </c:pt>
                <c:pt idx="589">
                  <c:v>0.95899999999999996</c:v>
                </c:pt>
                <c:pt idx="590">
                  <c:v>0.96299999999999997</c:v>
                </c:pt>
                <c:pt idx="591">
                  <c:v>0.96799999999999997</c:v>
                </c:pt>
                <c:pt idx="592">
                  <c:v>0.97399999999999998</c:v>
                </c:pt>
                <c:pt idx="593">
                  <c:v>0.98</c:v>
                </c:pt>
                <c:pt idx="594">
                  <c:v>0.98299999999999998</c:v>
                </c:pt>
                <c:pt idx="595">
                  <c:v>0.98399999999999999</c:v>
                </c:pt>
                <c:pt idx="596">
                  <c:v>0.98399999999999999</c:v>
                </c:pt>
                <c:pt idx="597">
                  <c:v>0.98099999999999998</c:v>
                </c:pt>
                <c:pt idx="598">
                  <c:v>0.97899999999999998</c:v>
                </c:pt>
                <c:pt idx="599">
                  <c:v>0.97899999999999998</c:v>
                </c:pt>
                <c:pt idx="600">
                  <c:v>0.97899999999999998</c:v>
                </c:pt>
                <c:pt idx="601">
                  <c:v>0.97599999999999998</c:v>
                </c:pt>
                <c:pt idx="602">
                  <c:v>0.97</c:v>
                </c:pt>
                <c:pt idx="603">
                  <c:v>0.96499999999999997</c:v>
                </c:pt>
                <c:pt idx="604">
                  <c:v>0.96399999999999997</c:v>
                </c:pt>
                <c:pt idx="605">
                  <c:v>0.96499999999999997</c:v>
                </c:pt>
                <c:pt idx="606">
                  <c:v>0.96299999999999997</c:v>
                </c:pt>
                <c:pt idx="607">
                  <c:v>0.95899999999999996</c:v>
                </c:pt>
                <c:pt idx="608">
                  <c:v>0.95499999999999996</c:v>
                </c:pt>
                <c:pt idx="609">
                  <c:v>0.94699999999999995</c:v>
                </c:pt>
                <c:pt idx="610">
                  <c:v>0.94299999999999995</c:v>
                </c:pt>
                <c:pt idx="611">
                  <c:v>0.93600000000000005</c:v>
                </c:pt>
                <c:pt idx="612">
                  <c:v>0.92900000000000005</c:v>
                </c:pt>
                <c:pt idx="613">
                  <c:v>0.92</c:v>
                </c:pt>
                <c:pt idx="614">
                  <c:v>0.91100000000000003</c:v>
                </c:pt>
                <c:pt idx="615">
                  <c:v>0.90200000000000002</c:v>
                </c:pt>
                <c:pt idx="616">
                  <c:v>0.89700000000000002</c:v>
                </c:pt>
                <c:pt idx="617">
                  <c:v>0.89200000000000002</c:v>
                </c:pt>
                <c:pt idx="618">
                  <c:v>0.88800000000000001</c:v>
                </c:pt>
                <c:pt idx="619">
                  <c:v>0.88100000000000001</c:v>
                </c:pt>
                <c:pt idx="620">
                  <c:v>0.875</c:v>
                </c:pt>
                <c:pt idx="621">
                  <c:v>0.86899999999999999</c:v>
                </c:pt>
                <c:pt idx="622">
                  <c:v>0.86799999999999999</c:v>
                </c:pt>
                <c:pt idx="623">
                  <c:v>0.86899999999999999</c:v>
                </c:pt>
                <c:pt idx="624">
                  <c:v>0.871</c:v>
                </c:pt>
                <c:pt idx="625">
                  <c:v>0.871</c:v>
                </c:pt>
                <c:pt idx="626">
                  <c:v>0.871</c:v>
                </c:pt>
                <c:pt idx="627">
                  <c:v>0.872</c:v>
                </c:pt>
                <c:pt idx="628">
                  <c:v>0.873</c:v>
                </c:pt>
                <c:pt idx="629">
                  <c:v>0.874</c:v>
                </c:pt>
                <c:pt idx="630">
                  <c:v>0.872</c:v>
                </c:pt>
                <c:pt idx="631">
                  <c:v>0.86799999999999999</c:v>
                </c:pt>
                <c:pt idx="632">
                  <c:v>0.86299999999999999</c:v>
                </c:pt>
                <c:pt idx="633">
                  <c:v>0.872</c:v>
                </c:pt>
                <c:pt idx="634">
                  <c:v>0.88800000000000001</c:v>
                </c:pt>
                <c:pt idx="635">
                  <c:v>0.91300000000000003</c:v>
                </c:pt>
                <c:pt idx="636">
                  <c:v>0.93</c:v>
                </c:pt>
                <c:pt idx="637">
                  <c:v>0.94199999999999995</c:v>
                </c:pt>
                <c:pt idx="638">
                  <c:v>0.94399999999999995</c:v>
                </c:pt>
                <c:pt idx="639">
                  <c:v>0.94799999999999995</c:v>
                </c:pt>
                <c:pt idx="640">
                  <c:v>0.95099999999999996</c:v>
                </c:pt>
                <c:pt idx="641">
                  <c:v>0.95699999999999996</c:v>
                </c:pt>
                <c:pt idx="642">
                  <c:v>0.95899999999999996</c:v>
                </c:pt>
                <c:pt idx="643">
                  <c:v>0.95699999999999996</c:v>
                </c:pt>
                <c:pt idx="644">
                  <c:v>0.95499999999999996</c:v>
                </c:pt>
                <c:pt idx="645">
                  <c:v>0.95699999999999996</c:v>
                </c:pt>
                <c:pt idx="646">
                  <c:v>0.95799999999999996</c:v>
                </c:pt>
                <c:pt idx="647">
                  <c:v>0.95799999999999996</c:v>
                </c:pt>
                <c:pt idx="648">
                  <c:v>0.95899999999999996</c:v>
                </c:pt>
                <c:pt idx="649">
                  <c:v>0.95499999999999996</c:v>
                </c:pt>
                <c:pt idx="650">
                  <c:v>0.95</c:v>
                </c:pt>
                <c:pt idx="651">
                  <c:v>0.94199999999999995</c:v>
                </c:pt>
                <c:pt idx="652">
                  <c:v>0.93700000000000006</c:v>
                </c:pt>
                <c:pt idx="653">
                  <c:v>0.93100000000000005</c:v>
                </c:pt>
                <c:pt idx="654">
                  <c:v>0.93100000000000005</c:v>
                </c:pt>
                <c:pt idx="655">
                  <c:v>0.93100000000000005</c:v>
                </c:pt>
                <c:pt idx="656">
                  <c:v>0.93300000000000005</c:v>
                </c:pt>
                <c:pt idx="657">
                  <c:v>0.93</c:v>
                </c:pt>
                <c:pt idx="658">
                  <c:v>0.92700000000000005</c:v>
                </c:pt>
                <c:pt idx="659">
                  <c:v>0.91800000000000004</c:v>
                </c:pt>
                <c:pt idx="660">
                  <c:v>0.91</c:v>
                </c:pt>
                <c:pt idx="661">
                  <c:v>0.90100000000000002</c:v>
                </c:pt>
                <c:pt idx="662">
                  <c:v>0.89200000000000002</c:v>
                </c:pt>
                <c:pt idx="663">
                  <c:v>0.879</c:v>
                </c:pt>
                <c:pt idx="664">
                  <c:v>0.86599999999999999</c:v>
                </c:pt>
                <c:pt idx="665">
                  <c:v>0.85699999999999998</c:v>
                </c:pt>
                <c:pt idx="666">
                  <c:v>0.84899999999999998</c:v>
                </c:pt>
                <c:pt idx="667">
                  <c:v>0.84899999999999998</c:v>
                </c:pt>
                <c:pt idx="668">
                  <c:v>0.84799999999999998</c:v>
                </c:pt>
                <c:pt idx="669">
                  <c:v>0.85199999999999998</c:v>
                </c:pt>
                <c:pt idx="670">
                  <c:v>0.85599999999999998</c:v>
                </c:pt>
                <c:pt idx="671">
                  <c:v>0.86099999999999999</c:v>
                </c:pt>
                <c:pt idx="672">
                  <c:v>0.86499999999999999</c:v>
                </c:pt>
                <c:pt idx="673">
                  <c:v>0.873</c:v>
                </c:pt>
                <c:pt idx="674">
                  <c:v>0.876</c:v>
                </c:pt>
                <c:pt idx="675">
                  <c:v>0.88300000000000001</c:v>
                </c:pt>
                <c:pt idx="676">
                  <c:v>0.88400000000000001</c:v>
                </c:pt>
                <c:pt idx="677">
                  <c:v>0.88900000000000001</c:v>
                </c:pt>
                <c:pt idx="678">
                  <c:v>0.89600000000000002</c:v>
                </c:pt>
                <c:pt idx="679">
                  <c:v>0.90300000000000002</c:v>
                </c:pt>
                <c:pt idx="680">
                  <c:v>0.91200000000000003</c:v>
                </c:pt>
                <c:pt idx="681">
                  <c:v>0.92400000000000004</c:v>
                </c:pt>
                <c:pt idx="682">
                  <c:v>0.93300000000000005</c:v>
                </c:pt>
                <c:pt idx="683">
                  <c:v>0.93600000000000005</c:v>
                </c:pt>
                <c:pt idx="684">
                  <c:v>0.94099999999999995</c:v>
                </c:pt>
                <c:pt idx="685">
                  <c:v>0.94099999999999995</c:v>
                </c:pt>
                <c:pt idx="686">
                  <c:v>0.94099999999999995</c:v>
                </c:pt>
                <c:pt idx="687">
                  <c:v>0.93899999999999995</c:v>
                </c:pt>
                <c:pt idx="688">
                  <c:v>0.93700000000000006</c:v>
                </c:pt>
                <c:pt idx="689">
                  <c:v>0.93400000000000005</c:v>
                </c:pt>
                <c:pt idx="690">
                  <c:v>0.93799999999999994</c:v>
                </c:pt>
                <c:pt idx="691">
                  <c:v>0.93100000000000005</c:v>
                </c:pt>
                <c:pt idx="692">
                  <c:v>0.92500000000000004</c:v>
                </c:pt>
                <c:pt idx="693">
                  <c:v>0.92100000000000004</c:v>
                </c:pt>
                <c:pt idx="694">
                  <c:v>0.91800000000000004</c:v>
                </c:pt>
                <c:pt idx="695">
                  <c:v>0.91500000000000004</c:v>
                </c:pt>
                <c:pt idx="696">
                  <c:v>0.91200000000000003</c:v>
                </c:pt>
                <c:pt idx="697">
                  <c:v>0.90700000000000003</c:v>
                </c:pt>
                <c:pt idx="698">
                  <c:v>0.89900000000000002</c:v>
                </c:pt>
                <c:pt idx="699">
                  <c:v>0.89900000000000002</c:v>
                </c:pt>
                <c:pt idx="700">
                  <c:v>0.90100000000000002</c:v>
                </c:pt>
                <c:pt idx="701">
                  <c:v>0.90200000000000002</c:v>
                </c:pt>
                <c:pt idx="702">
                  <c:v>0.9</c:v>
                </c:pt>
                <c:pt idx="703">
                  <c:v>0.90300000000000002</c:v>
                </c:pt>
                <c:pt idx="704">
                  <c:v>0.90400000000000003</c:v>
                </c:pt>
                <c:pt idx="705">
                  <c:v>0.90900000000000003</c:v>
                </c:pt>
                <c:pt idx="706">
                  <c:v>0.91700000000000004</c:v>
                </c:pt>
                <c:pt idx="707">
                  <c:v>0.92700000000000005</c:v>
                </c:pt>
                <c:pt idx="708">
                  <c:v>0.93899999999999995</c:v>
                </c:pt>
                <c:pt idx="709">
                  <c:v>0.95099999999999996</c:v>
                </c:pt>
                <c:pt idx="710">
                  <c:v>0.95699999999999996</c:v>
                </c:pt>
                <c:pt idx="711">
                  <c:v>0.96099999999999997</c:v>
                </c:pt>
                <c:pt idx="712">
                  <c:v>0.96899999999999997</c:v>
                </c:pt>
                <c:pt idx="713">
                  <c:v>0.97499999999999998</c:v>
                </c:pt>
                <c:pt idx="714">
                  <c:v>0.98199999999999998</c:v>
                </c:pt>
                <c:pt idx="715">
                  <c:v>0.98499999999999999</c:v>
                </c:pt>
                <c:pt idx="716">
                  <c:v>0.99099999999999999</c:v>
                </c:pt>
                <c:pt idx="717">
                  <c:v>0.995</c:v>
                </c:pt>
                <c:pt idx="718">
                  <c:v>1</c:v>
                </c:pt>
                <c:pt idx="719">
                  <c:v>1.0009999999999999</c:v>
                </c:pt>
              </c:numCache>
            </c:numRef>
          </c:yVal>
          <c:smooth val="1"/>
          <c:extLst>
            <c:ext xmlns:c16="http://schemas.microsoft.com/office/drawing/2014/chart" uri="{C3380CC4-5D6E-409C-BE32-E72D297353CC}">
              <c16:uniqueId val="{00000005-4EA3-4A89-8EB8-221DBE1B2E01}"/>
            </c:ext>
          </c:extLst>
        </c:ser>
        <c:ser>
          <c:idx val="5"/>
          <c:order val="5"/>
          <c:tx>
            <c:v>1000</c:v>
          </c:tx>
          <c:spPr>
            <a:ln w="19050" cap="rnd">
              <a:solidFill>
                <a:schemeClr val="accent6"/>
              </a:solidFill>
              <a:round/>
            </a:ln>
            <a:effectLst/>
          </c:spPr>
          <c:marker>
            <c:symbol val="none"/>
          </c:marker>
          <c:xVal>
            <c:numRef>
              <c:f>comparison!$AE$2:$AE$721</c:f>
              <c:numCache>
                <c:formatCode>General</c:formatCode>
                <c:ptCount val="720"/>
                <c:pt idx="0">
                  <c:v>39.270000000000003</c:v>
                </c:pt>
                <c:pt idx="1">
                  <c:v>39.31</c:v>
                </c:pt>
                <c:pt idx="2">
                  <c:v>39.43</c:v>
                </c:pt>
                <c:pt idx="3">
                  <c:v>39.630000000000003</c:v>
                </c:pt>
                <c:pt idx="4">
                  <c:v>39.9</c:v>
                </c:pt>
                <c:pt idx="5">
                  <c:v>40.26</c:v>
                </c:pt>
                <c:pt idx="6">
                  <c:v>40.69</c:v>
                </c:pt>
                <c:pt idx="7">
                  <c:v>41.2</c:v>
                </c:pt>
                <c:pt idx="8">
                  <c:v>41.79</c:v>
                </c:pt>
                <c:pt idx="9">
                  <c:v>42.45</c:v>
                </c:pt>
                <c:pt idx="10">
                  <c:v>43.2</c:v>
                </c:pt>
                <c:pt idx="11">
                  <c:v>44.02</c:v>
                </c:pt>
                <c:pt idx="12">
                  <c:v>44.91</c:v>
                </c:pt>
                <c:pt idx="13">
                  <c:v>45.89</c:v>
                </c:pt>
                <c:pt idx="14">
                  <c:v>46.93</c:v>
                </c:pt>
                <c:pt idx="15">
                  <c:v>48.06</c:v>
                </c:pt>
                <c:pt idx="16">
                  <c:v>49.26</c:v>
                </c:pt>
                <c:pt idx="17">
                  <c:v>50.53</c:v>
                </c:pt>
                <c:pt idx="18">
                  <c:v>51.87</c:v>
                </c:pt>
                <c:pt idx="19">
                  <c:v>53.29</c:v>
                </c:pt>
                <c:pt idx="20">
                  <c:v>54.78</c:v>
                </c:pt>
                <c:pt idx="21">
                  <c:v>56.34</c:v>
                </c:pt>
                <c:pt idx="22">
                  <c:v>57.97</c:v>
                </c:pt>
                <c:pt idx="23">
                  <c:v>59.67</c:v>
                </c:pt>
                <c:pt idx="24">
                  <c:v>61.44</c:v>
                </c:pt>
                <c:pt idx="25">
                  <c:v>63.28</c:v>
                </c:pt>
                <c:pt idx="26">
                  <c:v>65.180000000000007</c:v>
                </c:pt>
                <c:pt idx="27">
                  <c:v>67.150000000000006</c:v>
                </c:pt>
                <c:pt idx="28">
                  <c:v>69.19</c:v>
                </c:pt>
                <c:pt idx="29">
                  <c:v>71.290000000000006</c:v>
                </c:pt>
                <c:pt idx="30">
                  <c:v>73.45</c:v>
                </c:pt>
                <c:pt idx="31">
                  <c:v>75.67</c:v>
                </c:pt>
                <c:pt idx="32">
                  <c:v>77.959999999999994</c:v>
                </c:pt>
                <c:pt idx="33">
                  <c:v>80.31</c:v>
                </c:pt>
                <c:pt idx="34">
                  <c:v>82.71</c:v>
                </c:pt>
                <c:pt idx="35">
                  <c:v>85.17</c:v>
                </c:pt>
                <c:pt idx="36">
                  <c:v>87.69</c:v>
                </c:pt>
                <c:pt idx="37">
                  <c:v>90.26</c:v>
                </c:pt>
                <c:pt idx="38">
                  <c:v>92.89</c:v>
                </c:pt>
                <c:pt idx="39">
                  <c:v>95.57</c:v>
                </c:pt>
                <c:pt idx="40">
                  <c:v>98.3</c:v>
                </c:pt>
                <c:pt idx="41">
                  <c:v>101.09</c:v>
                </c:pt>
                <c:pt idx="42">
                  <c:v>103.92</c:v>
                </c:pt>
                <c:pt idx="43">
                  <c:v>106.8</c:v>
                </c:pt>
                <c:pt idx="44">
                  <c:v>109.72</c:v>
                </c:pt>
                <c:pt idx="45">
                  <c:v>112.69</c:v>
                </c:pt>
                <c:pt idx="46">
                  <c:v>115.7</c:v>
                </c:pt>
                <c:pt idx="47">
                  <c:v>118.76</c:v>
                </c:pt>
                <c:pt idx="48">
                  <c:v>121.85</c:v>
                </c:pt>
                <c:pt idx="49">
                  <c:v>124.99</c:v>
                </c:pt>
                <c:pt idx="50">
                  <c:v>128.16</c:v>
                </c:pt>
                <c:pt idx="51">
                  <c:v>131.37</c:v>
                </c:pt>
                <c:pt idx="52">
                  <c:v>134.61000000000001</c:v>
                </c:pt>
                <c:pt idx="53">
                  <c:v>137.88999999999999</c:v>
                </c:pt>
                <c:pt idx="54">
                  <c:v>141.19</c:v>
                </c:pt>
                <c:pt idx="55">
                  <c:v>144.53</c:v>
                </c:pt>
                <c:pt idx="56">
                  <c:v>147.9</c:v>
                </c:pt>
                <c:pt idx="57">
                  <c:v>151.30000000000001</c:v>
                </c:pt>
                <c:pt idx="58">
                  <c:v>154.72</c:v>
                </c:pt>
                <c:pt idx="59">
                  <c:v>158.16</c:v>
                </c:pt>
                <c:pt idx="60">
                  <c:v>161.63</c:v>
                </c:pt>
                <c:pt idx="61">
                  <c:v>165.12</c:v>
                </c:pt>
                <c:pt idx="62">
                  <c:v>168.63</c:v>
                </c:pt>
                <c:pt idx="63">
                  <c:v>172.16</c:v>
                </c:pt>
                <c:pt idx="64">
                  <c:v>175.7</c:v>
                </c:pt>
                <c:pt idx="65">
                  <c:v>179.26</c:v>
                </c:pt>
                <c:pt idx="66">
                  <c:v>182.83</c:v>
                </c:pt>
                <c:pt idx="67">
                  <c:v>186.42</c:v>
                </c:pt>
                <c:pt idx="68">
                  <c:v>190.02</c:v>
                </c:pt>
                <c:pt idx="69">
                  <c:v>193.62</c:v>
                </c:pt>
                <c:pt idx="70">
                  <c:v>197.24</c:v>
                </c:pt>
                <c:pt idx="71">
                  <c:v>200.86</c:v>
                </c:pt>
                <c:pt idx="72">
                  <c:v>204.49</c:v>
                </c:pt>
                <c:pt idx="73">
                  <c:v>208.12</c:v>
                </c:pt>
                <c:pt idx="74">
                  <c:v>211.75</c:v>
                </c:pt>
                <c:pt idx="75">
                  <c:v>215.38</c:v>
                </c:pt>
                <c:pt idx="76">
                  <c:v>219.02</c:v>
                </c:pt>
                <c:pt idx="77">
                  <c:v>222.65</c:v>
                </c:pt>
                <c:pt idx="78">
                  <c:v>226.27</c:v>
                </c:pt>
                <c:pt idx="79">
                  <c:v>229.9</c:v>
                </c:pt>
                <c:pt idx="80">
                  <c:v>233.51</c:v>
                </c:pt>
                <c:pt idx="81">
                  <c:v>237.12</c:v>
                </c:pt>
                <c:pt idx="82">
                  <c:v>240.73</c:v>
                </c:pt>
                <c:pt idx="83">
                  <c:v>244.32</c:v>
                </c:pt>
                <c:pt idx="84">
                  <c:v>247.9</c:v>
                </c:pt>
                <c:pt idx="85">
                  <c:v>251.47</c:v>
                </c:pt>
                <c:pt idx="86">
                  <c:v>255.03</c:v>
                </c:pt>
                <c:pt idx="87">
                  <c:v>258.57</c:v>
                </c:pt>
                <c:pt idx="88">
                  <c:v>262.08999999999997</c:v>
                </c:pt>
                <c:pt idx="89">
                  <c:v>265.60000000000002</c:v>
                </c:pt>
                <c:pt idx="90">
                  <c:v>269.08999999999997</c:v>
                </c:pt>
                <c:pt idx="91">
                  <c:v>272.57</c:v>
                </c:pt>
                <c:pt idx="92">
                  <c:v>276.02</c:v>
                </c:pt>
                <c:pt idx="93">
                  <c:v>279.45</c:v>
                </c:pt>
                <c:pt idx="94">
                  <c:v>282.86</c:v>
                </c:pt>
                <c:pt idx="95">
                  <c:v>286.24</c:v>
                </c:pt>
                <c:pt idx="96">
                  <c:v>289.61</c:v>
                </c:pt>
                <c:pt idx="97">
                  <c:v>292.95</c:v>
                </c:pt>
                <c:pt idx="98">
                  <c:v>296.26</c:v>
                </c:pt>
                <c:pt idx="99">
                  <c:v>299.54000000000002</c:v>
                </c:pt>
                <c:pt idx="100">
                  <c:v>302.8</c:v>
                </c:pt>
                <c:pt idx="101">
                  <c:v>306.02999999999997</c:v>
                </c:pt>
                <c:pt idx="102">
                  <c:v>309.23</c:v>
                </c:pt>
                <c:pt idx="103">
                  <c:v>312.39999999999998</c:v>
                </c:pt>
                <c:pt idx="104">
                  <c:v>315.54000000000002</c:v>
                </c:pt>
                <c:pt idx="105">
                  <c:v>318.64999999999998</c:v>
                </c:pt>
                <c:pt idx="106">
                  <c:v>321.73</c:v>
                </c:pt>
                <c:pt idx="107">
                  <c:v>324.77</c:v>
                </c:pt>
                <c:pt idx="108">
                  <c:v>327.79</c:v>
                </c:pt>
                <c:pt idx="109">
                  <c:v>330.76</c:v>
                </c:pt>
                <c:pt idx="110">
                  <c:v>333.71</c:v>
                </c:pt>
                <c:pt idx="111">
                  <c:v>336.61</c:v>
                </c:pt>
                <c:pt idx="112">
                  <c:v>339.49</c:v>
                </c:pt>
                <c:pt idx="113">
                  <c:v>342.32</c:v>
                </c:pt>
                <c:pt idx="114">
                  <c:v>345.12</c:v>
                </c:pt>
                <c:pt idx="115">
                  <c:v>347.89</c:v>
                </c:pt>
                <c:pt idx="116">
                  <c:v>350.61</c:v>
                </c:pt>
                <c:pt idx="117">
                  <c:v>353.3</c:v>
                </c:pt>
                <c:pt idx="118">
                  <c:v>355.95</c:v>
                </c:pt>
                <c:pt idx="119">
                  <c:v>358.56</c:v>
                </c:pt>
                <c:pt idx="120">
                  <c:v>361.13</c:v>
                </c:pt>
                <c:pt idx="121">
                  <c:v>363.66</c:v>
                </c:pt>
                <c:pt idx="122">
                  <c:v>366.16</c:v>
                </c:pt>
                <c:pt idx="123">
                  <c:v>368.61</c:v>
                </c:pt>
                <c:pt idx="124">
                  <c:v>371.02</c:v>
                </c:pt>
                <c:pt idx="125">
                  <c:v>373.39</c:v>
                </c:pt>
                <c:pt idx="126">
                  <c:v>375.72</c:v>
                </c:pt>
                <c:pt idx="127">
                  <c:v>378.01</c:v>
                </c:pt>
                <c:pt idx="128">
                  <c:v>380.26</c:v>
                </c:pt>
                <c:pt idx="129">
                  <c:v>382.47</c:v>
                </c:pt>
                <c:pt idx="130">
                  <c:v>384.63</c:v>
                </c:pt>
                <c:pt idx="131">
                  <c:v>386.76</c:v>
                </c:pt>
                <c:pt idx="132">
                  <c:v>388.84</c:v>
                </c:pt>
                <c:pt idx="133">
                  <c:v>390.88</c:v>
                </c:pt>
                <c:pt idx="134">
                  <c:v>392.87</c:v>
                </c:pt>
                <c:pt idx="135">
                  <c:v>394.83</c:v>
                </c:pt>
                <c:pt idx="136">
                  <c:v>396.74</c:v>
                </c:pt>
                <c:pt idx="137">
                  <c:v>398.61</c:v>
                </c:pt>
                <c:pt idx="138">
                  <c:v>400.43</c:v>
                </c:pt>
                <c:pt idx="139">
                  <c:v>402.22</c:v>
                </c:pt>
                <c:pt idx="140">
                  <c:v>403.96</c:v>
                </c:pt>
                <c:pt idx="141">
                  <c:v>405.66</c:v>
                </c:pt>
                <c:pt idx="142">
                  <c:v>407.31</c:v>
                </c:pt>
                <c:pt idx="143">
                  <c:v>408.92</c:v>
                </c:pt>
                <c:pt idx="144">
                  <c:v>410.49</c:v>
                </c:pt>
                <c:pt idx="145">
                  <c:v>412.02</c:v>
                </c:pt>
                <c:pt idx="146">
                  <c:v>413.5</c:v>
                </c:pt>
                <c:pt idx="147">
                  <c:v>414.94</c:v>
                </c:pt>
                <c:pt idx="148">
                  <c:v>416.33</c:v>
                </c:pt>
                <c:pt idx="149">
                  <c:v>417.69</c:v>
                </c:pt>
                <c:pt idx="150">
                  <c:v>419</c:v>
                </c:pt>
                <c:pt idx="151">
                  <c:v>420.26</c:v>
                </c:pt>
                <c:pt idx="152">
                  <c:v>421.49</c:v>
                </c:pt>
                <c:pt idx="153">
                  <c:v>422.67</c:v>
                </c:pt>
                <c:pt idx="154">
                  <c:v>423.8</c:v>
                </c:pt>
                <c:pt idx="155">
                  <c:v>424.9</c:v>
                </c:pt>
                <c:pt idx="156">
                  <c:v>425.95</c:v>
                </c:pt>
                <c:pt idx="157">
                  <c:v>426.96</c:v>
                </c:pt>
                <c:pt idx="158">
                  <c:v>427.92</c:v>
                </c:pt>
                <c:pt idx="159">
                  <c:v>428.84</c:v>
                </c:pt>
                <c:pt idx="160">
                  <c:v>429.72</c:v>
                </c:pt>
                <c:pt idx="161">
                  <c:v>430.55</c:v>
                </c:pt>
                <c:pt idx="162">
                  <c:v>431.35</c:v>
                </c:pt>
                <c:pt idx="163">
                  <c:v>432.1</c:v>
                </c:pt>
                <c:pt idx="164">
                  <c:v>432.8</c:v>
                </c:pt>
                <c:pt idx="165">
                  <c:v>433.47</c:v>
                </c:pt>
                <c:pt idx="166">
                  <c:v>434.09</c:v>
                </c:pt>
                <c:pt idx="167">
                  <c:v>434.66</c:v>
                </c:pt>
                <c:pt idx="168">
                  <c:v>435.2</c:v>
                </c:pt>
                <c:pt idx="169">
                  <c:v>435.69</c:v>
                </c:pt>
                <c:pt idx="170">
                  <c:v>436.14</c:v>
                </c:pt>
                <c:pt idx="171">
                  <c:v>436.54</c:v>
                </c:pt>
                <c:pt idx="172">
                  <c:v>436.91</c:v>
                </c:pt>
                <c:pt idx="173">
                  <c:v>437.23</c:v>
                </c:pt>
                <c:pt idx="174">
                  <c:v>437.51</c:v>
                </c:pt>
                <c:pt idx="175">
                  <c:v>437.74</c:v>
                </c:pt>
                <c:pt idx="176">
                  <c:v>437.93</c:v>
                </c:pt>
                <c:pt idx="177">
                  <c:v>438.08</c:v>
                </c:pt>
                <c:pt idx="178">
                  <c:v>438.19</c:v>
                </c:pt>
                <c:pt idx="179">
                  <c:v>438.25</c:v>
                </c:pt>
                <c:pt idx="180">
                  <c:v>438.28</c:v>
                </c:pt>
                <c:pt idx="181">
                  <c:v>438.25</c:v>
                </c:pt>
                <c:pt idx="182">
                  <c:v>438.19</c:v>
                </c:pt>
                <c:pt idx="183">
                  <c:v>438.08</c:v>
                </c:pt>
                <c:pt idx="184">
                  <c:v>437.93</c:v>
                </c:pt>
                <c:pt idx="185">
                  <c:v>437.74</c:v>
                </c:pt>
                <c:pt idx="186">
                  <c:v>437.51</c:v>
                </c:pt>
                <c:pt idx="187">
                  <c:v>437.23</c:v>
                </c:pt>
                <c:pt idx="188">
                  <c:v>436.91</c:v>
                </c:pt>
                <c:pt idx="189">
                  <c:v>436.54</c:v>
                </c:pt>
                <c:pt idx="190">
                  <c:v>436.14</c:v>
                </c:pt>
                <c:pt idx="191">
                  <c:v>435.69</c:v>
                </c:pt>
                <c:pt idx="192">
                  <c:v>435.2</c:v>
                </c:pt>
                <c:pt idx="193">
                  <c:v>434.66</c:v>
                </c:pt>
                <c:pt idx="194">
                  <c:v>434.09</c:v>
                </c:pt>
                <c:pt idx="195">
                  <c:v>433.47</c:v>
                </c:pt>
                <c:pt idx="196">
                  <c:v>432.8</c:v>
                </c:pt>
                <c:pt idx="197">
                  <c:v>432.1</c:v>
                </c:pt>
                <c:pt idx="198">
                  <c:v>431.35</c:v>
                </c:pt>
                <c:pt idx="199">
                  <c:v>430.55</c:v>
                </c:pt>
                <c:pt idx="200">
                  <c:v>429.72</c:v>
                </c:pt>
                <c:pt idx="201">
                  <c:v>428.84</c:v>
                </c:pt>
                <c:pt idx="202">
                  <c:v>427.92</c:v>
                </c:pt>
                <c:pt idx="203">
                  <c:v>426.96</c:v>
                </c:pt>
                <c:pt idx="204">
                  <c:v>425.95</c:v>
                </c:pt>
                <c:pt idx="205">
                  <c:v>424.9</c:v>
                </c:pt>
                <c:pt idx="206">
                  <c:v>423.8</c:v>
                </c:pt>
                <c:pt idx="207">
                  <c:v>422.67</c:v>
                </c:pt>
                <c:pt idx="208">
                  <c:v>421.49</c:v>
                </c:pt>
                <c:pt idx="209">
                  <c:v>420.26</c:v>
                </c:pt>
                <c:pt idx="210">
                  <c:v>419</c:v>
                </c:pt>
                <c:pt idx="211">
                  <c:v>417.69</c:v>
                </c:pt>
                <c:pt idx="212">
                  <c:v>416.33</c:v>
                </c:pt>
                <c:pt idx="213">
                  <c:v>414.94</c:v>
                </c:pt>
                <c:pt idx="214">
                  <c:v>413.5</c:v>
                </c:pt>
                <c:pt idx="215">
                  <c:v>412.02</c:v>
                </c:pt>
                <c:pt idx="216">
                  <c:v>410.49</c:v>
                </c:pt>
                <c:pt idx="217">
                  <c:v>408.92</c:v>
                </c:pt>
                <c:pt idx="218">
                  <c:v>407.31</c:v>
                </c:pt>
                <c:pt idx="219">
                  <c:v>405.66</c:v>
                </c:pt>
                <c:pt idx="220">
                  <c:v>403.96</c:v>
                </c:pt>
                <c:pt idx="221">
                  <c:v>402.22</c:v>
                </c:pt>
                <c:pt idx="222">
                  <c:v>400.43</c:v>
                </c:pt>
                <c:pt idx="223">
                  <c:v>398.61</c:v>
                </c:pt>
                <c:pt idx="224">
                  <c:v>396.74</c:v>
                </c:pt>
                <c:pt idx="225">
                  <c:v>394.83</c:v>
                </c:pt>
                <c:pt idx="226">
                  <c:v>392.87</c:v>
                </c:pt>
                <c:pt idx="227">
                  <c:v>390.88</c:v>
                </c:pt>
                <c:pt idx="228">
                  <c:v>388.84</c:v>
                </c:pt>
                <c:pt idx="229">
                  <c:v>386.76</c:v>
                </c:pt>
                <c:pt idx="230">
                  <c:v>384.63</c:v>
                </c:pt>
                <c:pt idx="231">
                  <c:v>382.47</c:v>
                </c:pt>
                <c:pt idx="232">
                  <c:v>380.26</c:v>
                </c:pt>
                <c:pt idx="233">
                  <c:v>378.01</c:v>
                </c:pt>
                <c:pt idx="234">
                  <c:v>375.72</c:v>
                </c:pt>
                <c:pt idx="235">
                  <c:v>373.39</c:v>
                </c:pt>
                <c:pt idx="236">
                  <c:v>371.02</c:v>
                </c:pt>
                <c:pt idx="237">
                  <c:v>368.61</c:v>
                </c:pt>
                <c:pt idx="238">
                  <c:v>366.16</c:v>
                </c:pt>
                <c:pt idx="239">
                  <c:v>363.66</c:v>
                </c:pt>
                <c:pt idx="240">
                  <c:v>361.13</c:v>
                </c:pt>
                <c:pt idx="241">
                  <c:v>358.56</c:v>
                </c:pt>
                <c:pt idx="242">
                  <c:v>355.95</c:v>
                </c:pt>
                <c:pt idx="243">
                  <c:v>353.3</c:v>
                </c:pt>
                <c:pt idx="244">
                  <c:v>350.61</c:v>
                </c:pt>
                <c:pt idx="245">
                  <c:v>347.89</c:v>
                </c:pt>
                <c:pt idx="246">
                  <c:v>345.12</c:v>
                </c:pt>
                <c:pt idx="247">
                  <c:v>342.32</c:v>
                </c:pt>
                <c:pt idx="248">
                  <c:v>339.49</c:v>
                </c:pt>
                <c:pt idx="249">
                  <c:v>336.61</c:v>
                </c:pt>
                <c:pt idx="250">
                  <c:v>333.71</c:v>
                </c:pt>
                <c:pt idx="251">
                  <c:v>330.76</c:v>
                </c:pt>
                <c:pt idx="252">
                  <c:v>327.79</c:v>
                </c:pt>
                <c:pt idx="253">
                  <c:v>324.77</c:v>
                </c:pt>
                <c:pt idx="254">
                  <c:v>321.73</c:v>
                </c:pt>
                <c:pt idx="255">
                  <c:v>318.64999999999998</c:v>
                </c:pt>
                <c:pt idx="256">
                  <c:v>315.54000000000002</c:v>
                </c:pt>
                <c:pt idx="257">
                  <c:v>312.39999999999998</c:v>
                </c:pt>
                <c:pt idx="258">
                  <c:v>309.23</c:v>
                </c:pt>
                <c:pt idx="259">
                  <c:v>306.02999999999997</c:v>
                </c:pt>
                <c:pt idx="260">
                  <c:v>302.8</c:v>
                </c:pt>
                <c:pt idx="261">
                  <c:v>299.54000000000002</c:v>
                </c:pt>
                <c:pt idx="262">
                  <c:v>296.26</c:v>
                </c:pt>
                <c:pt idx="263">
                  <c:v>292.95</c:v>
                </c:pt>
                <c:pt idx="264">
                  <c:v>289.61</c:v>
                </c:pt>
                <c:pt idx="265">
                  <c:v>286.24</c:v>
                </c:pt>
                <c:pt idx="266">
                  <c:v>282.86</c:v>
                </c:pt>
                <c:pt idx="267">
                  <c:v>279.45</c:v>
                </c:pt>
                <c:pt idx="268">
                  <c:v>276.02</c:v>
                </c:pt>
                <c:pt idx="269">
                  <c:v>272.57</c:v>
                </c:pt>
                <c:pt idx="270">
                  <c:v>269.08999999999997</c:v>
                </c:pt>
                <c:pt idx="271">
                  <c:v>265.60000000000002</c:v>
                </c:pt>
                <c:pt idx="272">
                  <c:v>262.08999999999997</c:v>
                </c:pt>
                <c:pt idx="273">
                  <c:v>258.57</c:v>
                </c:pt>
                <c:pt idx="274">
                  <c:v>255.03</c:v>
                </c:pt>
                <c:pt idx="275">
                  <c:v>251.47</c:v>
                </c:pt>
                <c:pt idx="276">
                  <c:v>247.9</c:v>
                </c:pt>
                <c:pt idx="277">
                  <c:v>244.32</c:v>
                </c:pt>
                <c:pt idx="278">
                  <c:v>240.73</c:v>
                </c:pt>
                <c:pt idx="279">
                  <c:v>237.12</c:v>
                </c:pt>
                <c:pt idx="280">
                  <c:v>233.51</c:v>
                </c:pt>
                <c:pt idx="281">
                  <c:v>229.9</c:v>
                </c:pt>
                <c:pt idx="282">
                  <c:v>226.27</c:v>
                </c:pt>
                <c:pt idx="283">
                  <c:v>222.65</c:v>
                </c:pt>
                <c:pt idx="284">
                  <c:v>219.02</c:v>
                </c:pt>
                <c:pt idx="285">
                  <c:v>215.38</c:v>
                </c:pt>
                <c:pt idx="286">
                  <c:v>211.75</c:v>
                </c:pt>
                <c:pt idx="287">
                  <c:v>208.12</c:v>
                </c:pt>
                <c:pt idx="288">
                  <c:v>204.49</c:v>
                </c:pt>
                <c:pt idx="289">
                  <c:v>200.86</c:v>
                </c:pt>
                <c:pt idx="290">
                  <c:v>197.24</c:v>
                </c:pt>
                <c:pt idx="291">
                  <c:v>193.62</c:v>
                </c:pt>
                <c:pt idx="292">
                  <c:v>190.02</c:v>
                </c:pt>
                <c:pt idx="293">
                  <c:v>186.42</c:v>
                </c:pt>
                <c:pt idx="294">
                  <c:v>182.83</c:v>
                </c:pt>
                <c:pt idx="295">
                  <c:v>179.26</c:v>
                </c:pt>
                <c:pt idx="296">
                  <c:v>175.7</c:v>
                </c:pt>
                <c:pt idx="297">
                  <c:v>172.16</c:v>
                </c:pt>
                <c:pt idx="298">
                  <c:v>168.63</c:v>
                </c:pt>
                <c:pt idx="299">
                  <c:v>165.12</c:v>
                </c:pt>
                <c:pt idx="300">
                  <c:v>161.63</c:v>
                </c:pt>
                <c:pt idx="301">
                  <c:v>158.16</c:v>
                </c:pt>
                <c:pt idx="302">
                  <c:v>154.72</c:v>
                </c:pt>
                <c:pt idx="303">
                  <c:v>151.30000000000001</c:v>
                </c:pt>
                <c:pt idx="304">
                  <c:v>147.9</c:v>
                </c:pt>
                <c:pt idx="305">
                  <c:v>144.53</c:v>
                </c:pt>
                <c:pt idx="306">
                  <c:v>141.19</c:v>
                </c:pt>
                <c:pt idx="307">
                  <c:v>137.88999999999999</c:v>
                </c:pt>
                <c:pt idx="308">
                  <c:v>134.61000000000001</c:v>
                </c:pt>
                <c:pt idx="309">
                  <c:v>131.37</c:v>
                </c:pt>
                <c:pt idx="310">
                  <c:v>128.16</c:v>
                </c:pt>
                <c:pt idx="311">
                  <c:v>124.99</c:v>
                </c:pt>
                <c:pt idx="312">
                  <c:v>121.85</c:v>
                </c:pt>
                <c:pt idx="313">
                  <c:v>118.76</c:v>
                </c:pt>
                <c:pt idx="314">
                  <c:v>115.7</c:v>
                </c:pt>
                <c:pt idx="315">
                  <c:v>112.69</c:v>
                </c:pt>
                <c:pt idx="316">
                  <c:v>109.72</c:v>
                </c:pt>
                <c:pt idx="317">
                  <c:v>106.8</c:v>
                </c:pt>
                <c:pt idx="318">
                  <c:v>103.92</c:v>
                </c:pt>
                <c:pt idx="319">
                  <c:v>101.09</c:v>
                </c:pt>
                <c:pt idx="320">
                  <c:v>98.3</c:v>
                </c:pt>
                <c:pt idx="321">
                  <c:v>95.57</c:v>
                </c:pt>
                <c:pt idx="322">
                  <c:v>92.89</c:v>
                </c:pt>
                <c:pt idx="323">
                  <c:v>90.26</c:v>
                </c:pt>
                <c:pt idx="324">
                  <c:v>87.69</c:v>
                </c:pt>
                <c:pt idx="325">
                  <c:v>85.17</c:v>
                </c:pt>
                <c:pt idx="326">
                  <c:v>82.71</c:v>
                </c:pt>
                <c:pt idx="327">
                  <c:v>80.31</c:v>
                </c:pt>
                <c:pt idx="328">
                  <c:v>77.959999999999994</c:v>
                </c:pt>
                <c:pt idx="329">
                  <c:v>75.67</c:v>
                </c:pt>
                <c:pt idx="330">
                  <c:v>73.45</c:v>
                </c:pt>
                <c:pt idx="331">
                  <c:v>71.290000000000006</c:v>
                </c:pt>
                <c:pt idx="332">
                  <c:v>69.19</c:v>
                </c:pt>
                <c:pt idx="333">
                  <c:v>67.150000000000006</c:v>
                </c:pt>
                <c:pt idx="334">
                  <c:v>65.180000000000007</c:v>
                </c:pt>
                <c:pt idx="335">
                  <c:v>63.28</c:v>
                </c:pt>
                <c:pt idx="336">
                  <c:v>61.44</c:v>
                </c:pt>
                <c:pt idx="337">
                  <c:v>59.67</c:v>
                </c:pt>
                <c:pt idx="338">
                  <c:v>57.97</c:v>
                </c:pt>
                <c:pt idx="339">
                  <c:v>56.34</c:v>
                </c:pt>
                <c:pt idx="340">
                  <c:v>54.78</c:v>
                </c:pt>
                <c:pt idx="341">
                  <c:v>53.29</c:v>
                </c:pt>
                <c:pt idx="342">
                  <c:v>51.87</c:v>
                </c:pt>
                <c:pt idx="343">
                  <c:v>50.53</c:v>
                </c:pt>
                <c:pt idx="344">
                  <c:v>49.26</c:v>
                </c:pt>
                <c:pt idx="345">
                  <c:v>48.06</c:v>
                </c:pt>
                <c:pt idx="346">
                  <c:v>46.93</c:v>
                </c:pt>
                <c:pt idx="347">
                  <c:v>45.89</c:v>
                </c:pt>
                <c:pt idx="348">
                  <c:v>44.91</c:v>
                </c:pt>
                <c:pt idx="349">
                  <c:v>44.02</c:v>
                </c:pt>
                <c:pt idx="350">
                  <c:v>43.2</c:v>
                </c:pt>
                <c:pt idx="351">
                  <c:v>42.45</c:v>
                </c:pt>
                <c:pt idx="352">
                  <c:v>41.79</c:v>
                </c:pt>
                <c:pt idx="353">
                  <c:v>41.2</c:v>
                </c:pt>
                <c:pt idx="354">
                  <c:v>40.69</c:v>
                </c:pt>
                <c:pt idx="355">
                  <c:v>40.26</c:v>
                </c:pt>
                <c:pt idx="356">
                  <c:v>39.9</c:v>
                </c:pt>
                <c:pt idx="357">
                  <c:v>39.630000000000003</c:v>
                </c:pt>
                <c:pt idx="358">
                  <c:v>39.43</c:v>
                </c:pt>
                <c:pt idx="359">
                  <c:v>39.31</c:v>
                </c:pt>
                <c:pt idx="360">
                  <c:v>39.270000000000003</c:v>
                </c:pt>
                <c:pt idx="361">
                  <c:v>39.31</c:v>
                </c:pt>
                <c:pt idx="362">
                  <c:v>39.43</c:v>
                </c:pt>
                <c:pt idx="363">
                  <c:v>39.630000000000003</c:v>
                </c:pt>
                <c:pt idx="364">
                  <c:v>39.9</c:v>
                </c:pt>
                <c:pt idx="365">
                  <c:v>40.26</c:v>
                </c:pt>
                <c:pt idx="366">
                  <c:v>40.69</c:v>
                </c:pt>
                <c:pt idx="367">
                  <c:v>41.2</c:v>
                </c:pt>
                <c:pt idx="368">
                  <c:v>41.79</c:v>
                </c:pt>
                <c:pt idx="369">
                  <c:v>42.45</c:v>
                </c:pt>
                <c:pt idx="370">
                  <c:v>43.2</c:v>
                </c:pt>
                <c:pt idx="371">
                  <c:v>44.02</c:v>
                </c:pt>
                <c:pt idx="372">
                  <c:v>44.91</c:v>
                </c:pt>
                <c:pt idx="373">
                  <c:v>45.89</c:v>
                </c:pt>
                <c:pt idx="374">
                  <c:v>46.93</c:v>
                </c:pt>
                <c:pt idx="375">
                  <c:v>48.06</c:v>
                </c:pt>
                <c:pt idx="376">
                  <c:v>49.26</c:v>
                </c:pt>
                <c:pt idx="377">
                  <c:v>50.53</c:v>
                </c:pt>
                <c:pt idx="378">
                  <c:v>51.87</c:v>
                </c:pt>
                <c:pt idx="379">
                  <c:v>53.29</c:v>
                </c:pt>
                <c:pt idx="380">
                  <c:v>54.78</c:v>
                </c:pt>
                <c:pt idx="381">
                  <c:v>56.34</c:v>
                </c:pt>
                <c:pt idx="382">
                  <c:v>57.97</c:v>
                </c:pt>
                <c:pt idx="383">
                  <c:v>59.67</c:v>
                </c:pt>
                <c:pt idx="384">
                  <c:v>61.44</c:v>
                </c:pt>
                <c:pt idx="385">
                  <c:v>63.28</c:v>
                </c:pt>
                <c:pt idx="386">
                  <c:v>65.180000000000007</c:v>
                </c:pt>
                <c:pt idx="387">
                  <c:v>67.150000000000006</c:v>
                </c:pt>
                <c:pt idx="388">
                  <c:v>69.19</c:v>
                </c:pt>
                <c:pt idx="389">
                  <c:v>71.290000000000006</c:v>
                </c:pt>
                <c:pt idx="390">
                  <c:v>73.45</c:v>
                </c:pt>
                <c:pt idx="391">
                  <c:v>75.67</c:v>
                </c:pt>
                <c:pt idx="392">
                  <c:v>77.959999999999994</c:v>
                </c:pt>
                <c:pt idx="393">
                  <c:v>80.31</c:v>
                </c:pt>
                <c:pt idx="394">
                  <c:v>82.71</c:v>
                </c:pt>
                <c:pt idx="395">
                  <c:v>85.17</c:v>
                </c:pt>
                <c:pt idx="396">
                  <c:v>87.69</c:v>
                </c:pt>
                <c:pt idx="397">
                  <c:v>90.26</c:v>
                </c:pt>
                <c:pt idx="398">
                  <c:v>92.89</c:v>
                </c:pt>
                <c:pt idx="399">
                  <c:v>95.57</c:v>
                </c:pt>
                <c:pt idx="400">
                  <c:v>98.3</c:v>
                </c:pt>
                <c:pt idx="401">
                  <c:v>101.09</c:v>
                </c:pt>
                <c:pt idx="402">
                  <c:v>103.92</c:v>
                </c:pt>
                <c:pt idx="403">
                  <c:v>106.8</c:v>
                </c:pt>
                <c:pt idx="404">
                  <c:v>109.72</c:v>
                </c:pt>
                <c:pt idx="405">
                  <c:v>112.69</c:v>
                </c:pt>
                <c:pt idx="406">
                  <c:v>115.7</c:v>
                </c:pt>
                <c:pt idx="407">
                  <c:v>118.76</c:v>
                </c:pt>
                <c:pt idx="408">
                  <c:v>121.85</c:v>
                </c:pt>
                <c:pt idx="409">
                  <c:v>124.99</c:v>
                </c:pt>
                <c:pt idx="410">
                  <c:v>128.16</c:v>
                </c:pt>
                <c:pt idx="411">
                  <c:v>131.37</c:v>
                </c:pt>
                <c:pt idx="412">
                  <c:v>134.61000000000001</c:v>
                </c:pt>
                <c:pt idx="413">
                  <c:v>137.88999999999999</c:v>
                </c:pt>
                <c:pt idx="414">
                  <c:v>141.19</c:v>
                </c:pt>
                <c:pt idx="415">
                  <c:v>144.53</c:v>
                </c:pt>
                <c:pt idx="416">
                  <c:v>147.9</c:v>
                </c:pt>
                <c:pt idx="417">
                  <c:v>151.30000000000001</c:v>
                </c:pt>
                <c:pt idx="418">
                  <c:v>154.72</c:v>
                </c:pt>
                <c:pt idx="419">
                  <c:v>158.16</c:v>
                </c:pt>
                <c:pt idx="420">
                  <c:v>161.63</c:v>
                </c:pt>
                <c:pt idx="421">
                  <c:v>165.12</c:v>
                </c:pt>
                <c:pt idx="422">
                  <c:v>168.63</c:v>
                </c:pt>
                <c:pt idx="423">
                  <c:v>172.16</c:v>
                </c:pt>
                <c:pt idx="424">
                  <c:v>175.7</c:v>
                </c:pt>
                <c:pt idx="425">
                  <c:v>179.26</c:v>
                </c:pt>
                <c:pt idx="426">
                  <c:v>182.83</c:v>
                </c:pt>
                <c:pt idx="427">
                  <c:v>186.42</c:v>
                </c:pt>
                <c:pt idx="428">
                  <c:v>190.02</c:v>
                </c:pt>
                <c:pt idx="429">
                  <c:v>193.62</c:v>
                </c:pt>
                <c:pt idx="430">
                  <c:v>197.24</c:v>
                </c:pt>
                <c:pt idx="431">
                  <c:v>200.86</c:v>
                </c:pt>
                <c:pt idx="432">
                  <c:v>204.49</c:v>
                </c:pt>
                <c:pt idx="433">
                  <c:v>208.12</c:v>
                </c:pt>
                <c:pt idx="434">
                  <c:v>211.75</c:v>
                </c:pt>
                <c:pt idx="435">
                  <c:v>215.38</c:v>
                </c:pt>
                <c:pt idx="436">
                  <c:v>219.02</c:v>
                </c:pt>
                <c:pt idx="437">
                  <c:v>222.65</c:v>
                </c:pt>
                <c:pt idx="438">
                  <c:v>226.27</c:v>
                </c:pt>
                <c:pt idx="439">
                  <c:v>229.9</c:v>
                </c:pt>
                <c:pt idx="440">
                  <c:v>233.51</c:v>
                </c:pt>
                <c:pt idx="441">
                  <c:v>237.12</c:v>
                </c:pt>
                <c:pt idx="442">
                  <c:v>240.73</c:v>
                </c:pt>
                <c:pt idx="443">
                  <c:v>244.32</c:v>
                </c:pt>
                <c:pt idx="444">
                  <c:v>247.9</c:v>
                </c:pt>
                <c:pt idx="445">
                  <c:v>251.47</c:v>
                </c:pt>
                <c:pt idx="446">
                  <c:v>255.03</c:v>
                </c:pt>
                <c:pt idx="447">
                  <c:v>258.57</c:v>
                </c:pt>
                <c:pt idx="448">
                  <c:v>262.08999999999997</c:v>
                </c:pt>
                <c:pt idx="449">
                  <c:v>265.60000000000002</c:v>
                </c:pt>
                <c:pt idx="450">
                  <c:v>269.08999999999997</c:v>
                </c:pt>
                <c:pt idx="451">
                  <c:v>272.57</c:v>
                </c:pt>
                <c:pt idx="452">
                  <c:v>276.02</c:v>
                </c:pt>
                <c:pt idx="453">
                  <c:v>279.45</c:v>
                </c:pt>
                <c:pt idx="454">
                  <c:v>282.86</c:v>
                </c:pt>
                <c:pt idx="455">
                  <c:v>286.24</c:v>
                </c:pt>
                <c:pt idx="456">
                  <c:v>289.61</c:v>
                </c:pt>
                <c:pt idx="457">
                  <c:v>292.95</c:v>
                </c:pt>
                <c:pt idx="458">
                  <c:v>296.26</c:v>
                </c:pt>
                <c:pt idx="459">
                  <c:v>299.54000000000002</c:v>
                </c:pt>
                <c:pt idx="460">
                  <c:v>302.8</c:v>
                </c:pt>
                <c:pt idx="461">
                  <c:v>306.02999999999997</c:v>
                </c:pt>
                <c:pt idx="462">
                  <c:v>309.23</c:v>
                </c:pt>
                <c:pt idx="463">
                  <c:v>312.39999999999998</c:v>
                </c:pt>
                <c:pt idx="464">
                  <c:v>315.54000000000002</c:v>
                </c:pt>
                <c:pt idx="465">
                  <c:v>318.64999999999998</c:v>
                </c:pt>
                <c:pt idx="466">
                  <c:v>321.73</c:v>
                </c:pt>
                <c:pt idx="467">
                  <c:v>324.77</c:v>
                </c:pt>
                <c:pt idx="468">
                  <c:v>327.79</c:v>
                </c:pt>
                <c:pt idx="469">
                  <c:v>330.76</c:v>
                </c:pt>
                <c:pt idx="470">
                  <c:v>333.71</c:v>
                </c:pt>
                <c:pt idx="471">
                  <c:v>336.61</c:v>
                </c:pt>
                <c:pt idx="472">
                  <c:v>339.49</c:v>
                </c:pt>
                <c:pt idx="473">
                  <c:v>342.32</c:v>
                </c:pt>
                <c:pt idx="474">
                  <c:v>345.12</c:v>
                </c:pt>
                <c:pt idx="475">
                  <c:v>347.89</c:v>
                </c:pt>
                <c:pt idx="476">
                  <c:v>350.61</c:v>
                </c:pt>
                <c:pt idx="477">
                  <c:v>353.3</c:v>
                </c:pt>
                <c:pt idx="478">
                  <c:v>355.95</c:v>
                </c:pt>
                <c:pt idx="479">
                  <c:v>358.56</c:v>
                </c:pt>
                <c:pt idx="480">
                  <c:v>361.13</c:v>
                </c:pt>
                <c:pt idx="481">
                  <c:v>363.66</c:v>
                </c:pt>
                <c:pt idx="482">
                  <c:v>366.16</c:v>
                </c:pt>
                <c:pt idx="483">
                  <c:v>368.61</c:v>
                </c:pt>
                <c:pt idx="484">
                  <c:v>371.02</c:v>
                </c:pt>
                <c:pt idx="485">
                  <c:v>373.39</c:v>
                </c:pt>
                <c:pt idx="486">
                  <c:v>375.72</c:v>
                </c:pt>
                <c:pt idx="487">
                  <c:v>378.01</c:v>
                </c:pt>
                <c:pt idx="488">
                  <c:v>380.26</c:v>
                </c:pt>
                <c:pt idx="489">
                  <c:v>382.47</c:v>
                </c:pt>
                <c:pt idx="490">
                  <c:v>384.63</c:v>
                </c:pt>
                <c:pt idx="491">
                  <c:v>386.76</c:v>
                </c:pt>
                <c:pt idx="492">
                  <c:v>388.84</c:v>
                </c:pt>
                <c:pt idx="493">
                  <c:v>390.88</c:v>
                </c:pt>
                <c:pt idx="494">
                  <c:v>392.87</c:v>
                </c:pt>
                <c:pt idx="495">
                  <c:v>394.83</c:v>
                </c:pt>
                <c:pt idx="496">
                  <c:v>396.74</c:v>
                </c:pt>
                <c:pt idx="497">
                  <c:v>398.61</c:v>
                </c:pt>
                <c:pt idx="498">
                  <c:v>400.43</c:v>
                </c:pt>
                <c:pt idx="499">
                  <c:v>402.22</c:v>
                </c:pt>
                <c:pt idx="500">
                  <c:v>403.96</c:v>
                </c:pt>
                <c:pt idx="501">
                  <c:v>405.66</c:v>
                </c:pt>
                <c:pt idx="502">
                  <c:v>407.31</c:v>
                </c:pt>
                <c:pt idx="503">
                  <c:v>408.92</c:v>
                </c:pt>
                <c:pt idx="504">
                  <c:v>410.49</c:v>
                </c:pt>
                <c:pt idx="505">
                  <c:v>412.02</c:v>
                </c:pt>
                <c:pt idx="506">
                  <c:v>413.5</c:v>
                </c:pt>
                <c:pt idx="507">
                  <c:v>414.94</c:v>
                </c:pt>
                <c:pt idx="508">
                  <c:v>416.33</c:v>
                </c:pt>
                <c:pt idx="509">
                  <c:v>417.69</c:v>
                </c:pt>
                <c:pt idx="510">
                  <c:v>419</c:v>
                </c:pt>
                <c:pt idx="511">
                  <c:v>420.26</c:v>
                </c:pt>
                <c:pt idx="512">
                  <c:v>421.49</c:v>
                </c:pt>
                <c:pt idx="513">
                  <c:v>422.67</c:v>
                </c:pt>
                <c:pt idx="514">
                  <c:v>423.8</c:v>
                </c:pt>
                <c:pt idx="515">
                  <c:v>424.9</c:v>
                </c:pt>
                <c:pt idx="516">
                  <c:v>425.95</c:v>
                </c:pt>
                <c:pt idx="517">
                  <c:v>426.96</c:v>
                </c:pt>
                <c:pt idx="518">
                  <c:v>427.92</c:v>
                </c:pt>
                <c:pt idx="519">
                  <c:v>428.84</c:v>
                </c:pt>
                <c:pt idx="520">
                  <c:v>429.72</c:v>
                </c:pt>
                <c:pt idx="521">
                  <c:v>430.55</c:v>
                </c:pt>
                <c:pt idx="522">
                  <c:v>431.35</c:v>
                </c:pt>
                <c:pt idx="523">
                  <c:v>432.1</c:v>
                </c:pt>
                <c:pt idx="524">
                  <c:v>432.8</c:v>
                </c:pt>
                <c:pt idx="525">
                  <c:v>433.47</c:v>
                </c:pt>
                <c:pt idx="526">
                  <c:v>434.09</c:v>
                </c:pt>
                <c:pt idx="527">
                  <c:v>434.66</c:v>
                </c:pt>
                <c:pt idx="528">
                  <c:v>435.2</c:v>
                </c:pt>
                <c:pt idx="529">
                  <c:v>435.69</c:v>
                </c:pt>
                <c:pt idx="530">
                  <c:v>436.14</c:v>
                </c:pt>
                <c:pt idx="531">
                  <c:v>436.54</c:v>
                </c:pt>
                <c:pt idx="532">
                  <c:v>436.91</c:v>
                </c:pt>
                <c:pt idx="533">
                  <c:v>437.23</c:v>
                </c:pt>
                <c:pt idx="534">
                  <c:v>437.51</c:v>
                </c:pt>
                <c:pt idx="535">
                  <c:v>437.74</c:v>
                </c:pt>
                <c:pt idx="536">
                  <c:v>437.93</c:v>
                </c:pt>
                <c:pt idx="537">
                  <c:v>438.08</c:v>
                </c:pt>
                <c:pt idx="538">
                  <c:v>438.19</c:v>
                </c:pt>
                <c:pt idx="539">
                  <c:v>438.25</c:v>
                </c:pt>
                <c:pt idx="540">
                  <c:v>438.28</c:v>
                </c:pt>
                <c:pt idx="541">
                  <c:v>438.25</c:v>
                </c:pt>
                <c:pt idx="542">
                  <c:v>438.19</c:v>
                </c:pt>
                <c:pt idx="543">
                  <c:v>438.08</c:v>
                </c:pt>
                <c:pt idx="544">
                  <c:v>437.93</c:v>
                </c:pt>
                <c:pt idx="545">
                  <c:v>437.74</c:v>
                </c:pt>
                <c:pt idx="546">
                  <c:v>437.51</c:v>
                </c:pt>
                <c:pt idx="547">
                  <c:v>437.23</c:v>
                </c:pt>
                <c:pt idx="548">
                  <c:v>436.91</c:v>
                </c:pt>
                <c:pt idx="549">
                  <c:v>436.54</c:v>
                </c:pt>
                <c:pt idx="550">
                  <c:v>436.14</c:v>
                </c:pt>
                <c:pt idx="551">
                  <c:v>435.69</c:v>
                </c:pt>
                <c:pt idx="552">
                  <c:v>435.2</c:v>
                </c:pt>
                <c:pt idx="553">
                  <c:v>434.66</c:v>
                </c:pt>
                <c:pt idx="554">
                  <c:v>434.09</c:v>
                </c:pt>
                <c:pt idx="555">
                  <c:v>433.47</c:v>
                </c:pt>
                <c:pt idx="556">
                  <c:v>432.8</c:v>
                </c:pt>
                <c:pt idx="557">
                  <c:v>432.1</c:v>
                </c:pt>
                <c:pt idx="558">
                  <c:v>431.35</c:v>
                </c:pt>
                <c:pt idx="559">
                  <c:v>430.55</c:v>
                </c:pt>
                <c:pt idx="560">
                  <c:v>429.72</c:v>
                </c:pt>
                <c:pt idx="561">
                  <c:v>428.84</c:v>
                </c:pt>
                <c:pt idx="562">
                  <c:v>427.92</c:v>
                </c:pt>
                <c:pt idx="563">
                  <c:v>426.96</c:v>
                </c:pt>
                <c:pt idx="564">
                  <c:v>425.95</c:v>
                </c:pt>
                <c:pt idx="565">
                  <c:v>424.9</c:v>
                </c:pt>
                <c:pt idx="566">
                  <c:v>423.8</c:v>
                </c:pt>
                <c:pt idx="567">
                  <c:v>422.67</c:v>
                </c:pt>
                <c:pt idx="568">
                  <c:v>421.49</c:v>
                </c:pt>
                <c:pt idx="569">
                  <c:v>420.26</c:v>
                </c:pt>
                <c:pt idx="570">
                  <c:v>419</c:v>
                </c:pt>
                <c:pt idx="571">
                  <c:v>417.69</c:v>
                </c:pt>
                <c:pt idx="572">
                  <c:v>416.33</c:v>
                </c:pt>
                <c:pt idx="573">
                  <c:v>414.94</c:v>
                </c:pt>
                <c:pt idx="574">
                  <c:v>413.5</c:v>
                </c:pt>
                <c:pt idx="575">
                  <c:v>412.02</c:v>
                </c:pt>
                <c:pt idx="576">
                  <c:v>410.49</c:v>
                </c:pt>
                <c:pt idx="577">
                  <c:v>408.92</c:v>
                </c:pt>
                <c:pt idx="578">
                  <c:v>407.31</c:v>
                </c:pt>
                <c:pt idx="579">
                  <c:v>405.66</c:v>
                </c:pt>
                <c:pt idx="580">
                  <c:v>403.96</c:v>
                </c:pt>
                <c:pt idx="581">
                  <c:v>402.22</c:v>
                </c:pt>
                <c:pt idx="582">
                  <c:v>400.43</c:v>
                </c:pt>
                <c:pt idx="583">
                  <c:v>398.61</c:v>
                </c:pt>
                <c:pt idx="584">
                  <c:v>396.74</c:v>
                </c:pt>
                <c:pt idx="585">
                  <c:v>394.83</c:v>
                </c:pt>
                <c:pt idx="586">
                  <c:v>392.87</c:v>
                </c:pt>
                <c:pt idx="587">
                  <c:v>390.88</c:v>
                </c:pt>
                <c:pt idx="588">
                  <c:v>388.84</c:v>
                </c:pt>
                <c:pt idx="589">
                  <c:v>386.76</c:v>
                </c:pt>
                <c:pt idx="590">
                  <c:v>384.63</c:v>
                </c:pt>
                <c:pt idx="591">
                  <c:v>382.47</c:v>
                </c:pt>
                <c:pt idx="592">
                  <c:v>380.26</c:v>
                </c:pt>
                <c:pt idx="593">
                  <c:v>378.01</c:v>
                </c:pt>
                <c:pt idx="594">
                  <c:v>375.72</c:v>
                </c:pt>
                <c:pt idx="595">
                  <c:v>373.39</c:v>
                </c:pt>
                <c:pt idx="596">
                  <c:v>371.02</c:v>
                </c:pt>
                <c:pt idx="597">
                  <c:v>368.61</c:v>
                </c:pt>
                <c:pt idx="598">
                  <c:v>366.16</c:v>
                </c:pt>
                <c:pt idx="599">
                  <c:v>363.66</c:v>
                </c:pt>
                <c:pt idx="600">
                  <c:v>361.13</c:v>
                </c:pt>
                <c:pt idx="601">
                  <c:v>358.56</c:v>
                </c:pt>
                <c:pt idx="602">
                  <c:v>355.95</c:v>
                </c:pt>
                <c:pt idx="603">
                  <c:v>353.3</c:v>
                </c:pt>
                <c:pt idx="604">
                  <c:v>350.61</c:v>
                </c:pt>
                <c:pt idx="605">
                  <c:v>347.89</c:v>
                </c:pt>
                <c:pt idx="606">
                  <c:v>345.12</c:v>
                </c:pt>
                <c:pt idx="607">
                  <c:v>342.32</c:v>
                </c:pt>
                <c:pt idx="608">
                  <c:v>339.49</c:v>
                </c:pt>
                <c:pt idx="609">
                  <c:v>336.61</c:v>
                </c:pt>
                <c:pt idx="610">
                  <c:v>333.71</c:v>
                </c:pt>
                <c:pt idx="611">
                  <c:v>330.76</c:v>
                </c:pt>
                <c:pt idx="612">
                  <c:v>327.79</c:v>
                </c:pt>
                <c:pt idx="613">
                  <c:v>324.77</c:v>
                </c:pt>
                <c:pt idx="614">
                  <c:v>321.73</c:v>
                </c:pt>
                <c:pt idx="615">
                  <c:v>318.64999999999998</c:v>
                </c:pt>
                <c:pt idx="616">
                  <c:v>315.54000000000002</c:v>
                </c:pt>
                <c:pt idx="617">
                  <c:v>312.39999999999998</c:v>
                </c:pt>
                <c:pt idx="618">
                  <c:v>309.23</c:v>
                </c:pt>
                <c:pt idx="619">
                  <c:v>306.02999999999997</c:v>
                </c:pt>
                <c:pt idx="620">
                  <c:v>302.8</c:v>
                </c:pt>
                <c:pt idx="621">
                  <c:v>299.54000000000002</c:v>
                </c:pt>
                <c:pt idx="622">
                  <c:v>296.26</c:v>
                </c:pt>
                <c:pt idx="623">
                  <c:v>292.94</c:v>
                </c:pt>
                <c:pt idx="624">
                  <c:v>289.61</c:v>
                </c:pt>
                <c:pt idx="625">
                  <c:v>286.24</c:v>
                </c:pt>
                <c:pt idx="626">
                  <c:v>282.86</c:v>
                </c:pt>
                <c:pt idx="627">
                  <c:v>279.45</c:v>
                </c:pt>
                <c:pt idx="628">
                  <c:v>276.02</c:v>
                </c:pt>
                <c:pt idx="629">
                  <c:v>272.56</c:v>
                </c:pt>
                <c:pt idx="630">
                  <c:v>269.08999999999997</c:v>
                </c:pt>
                <c:pt idx="631">
                  <c:v>265.60000000000002</c:v>
                </c:pt>
                <c:pt idx="632">
                  <c:v>262.08999999999997</c:v>
                </c:pt>
                <c:pt idx="633">
                  <c:v>258.57</c:v>
                </c:pt>
                <c:pt idx="634">
                  <c:v>255.03</c:v>
                </c:pt>
                <c:pt idx="635">
                  <c:v>251.47</c:v>
                </c:pt>
                <c:pt idx="636">
                  <c:v>247.9</c:v>
                </c:pt>
                <c:pt idx="637">
                  <c:v>244.32</c:v>
                </c:pt>
                <c:pt idx="638">
                  <c:v>240.73</c:v>
                </c:pt>
                <c:pt idx="639">
                  <c:v>237.12</c:v>
                </c:pt>
                <c:pt idx="640">
                  <c:v>233.51</c:v>
                </c:pt>
                <c:pt idx="641">
                  <c:v>229.9</c:v>
                </c:pt>
                <c:pt idx="642">
                  <c:v>226.27</c:v>
                </c:pt>
                <c:pt idx="643">
                  <c:v>222.65</c:v>
                </c:pt>
                <c:pt idx="644">
                  <c:v>219.01</c:v>
                </c:pt>
                <c:pt idx="645">
                  <c:v>215.38</c:v>
                </c:pt>
                <c:pt idx="646">
                  <c:v>211.75</c:v>
                </c:pt>
                <c:pt idx="647">
                  <c:v>208.12</c:v>
                </c:pt>
                <c:pt idx="648">
                  <c:v>204.49</c:v>
                </c:pt>
                <c:pt idx="649">
                  <c:v>200.86</c:v>
                </c:pt>
                <c:pt idx="650">
                  <c:v>197.24</c:v>
                </c:pt>
                <c:pt idx="651">
                  <c:v>193.62</c:v>
                </c:pt>
                <c:pt idx="652">
                  <c:v>190.02</c:v>
                </c:pt>
                <c:pt idx="653">
                  <c:v>186.42</c:v>
                </c:pt>
                <c:pt idx="654">
                  <c:v>182.83</c:v>
                </c:pt>
                <c:pt idx="655">
                  <c:v>179.26</c:v>
                </c:pt>
                <c:pt idx="656">
                  <c:v>175.7</c:v>
                </c:pt>
                <c:pt idx="657">
                  <c:v>172.16</c:v>
                </c:pt>
                <c:pt idx="658">
                  <c:v>168.63</c:v>
                </c:pt>
                <c:pt idx="659">
                  <c:v>165.12</c:v>
                </c:pt>
                <c:pt idx="660">
                  <c:v>161.63</c:v>
                </c:pt>
                <c:pt idx="661">
                  <c:v>158.16</c:v>
                </c:pt>
                <c:pt idx="662">
                  <c:v>154.72</c:v>
                </c:pt>
                <c:pt idx="663">
                  <c:v>151.30000000000001</c:v>
                </c:pt>
                <c:pt idx="664">
                  <c:v>147.9</c:v>
                </c:pt>
                <c:pt idx="665">
                  <c:v>144.53</c:v>
                </c:pt>
                <c:pt idx="666">
                  <c:v>141.19</c:v>
                </c:pt>
                <c:pt idx="667">
                  <c:v>137.88999999999999</c:v>
                </c:pt>
                <c:pt idx="668">
                  <c:v>134.61000000000001</c:v>
                </c:pt>
                <c:pt idx="669">
                  <c:v>131.37</c:v>
                </c:pt>
                <c:pt idx="670">
                  <c:v>128.16</c:v>
                </c:pt>
                <c:pt idx="671">
                  <c:v>124.99</c:v>
                </c:pt>
                <c:pt idx="672">
                  <c:v>121.85</c:v>
                </c:pt>
                <c:pt idx="673">
                  <c:v>118.76</c:v>
                </c:pt>
                <c:pt idx="674">
                  <c:v>115.7</c:v>
                </c:pt>
                <c:pt idx="675">
                  <c:v>112.69</c:v>
                </c:pt>
                <c:pt idx="676">
                  <c:v>109.72</c:v>
                </c:pt>
                <c:pt idx="677">
                  <c:v>106.8</c:v>
                </c:pt>
                <c:pt idx="678">
                  <c:v>103.92</c:v>
                </c:pt>
                <c:pt idx="679">
                  <c:v>101.09</c:v>
                </c:pt>
                <c:pt idx="680">
                  <c:v>98.3</c:v>
                </c:pt>
                <c:pt idx="681">
                  <c:v>95.57</c:v>
                </c:pt>
                <c:pt idx="682">
                  <c:v>92.89</c:v>
                </c:pt>
                <c:pt idx="683">
                  <c:v>90.26</c:v>
                </c:pt>
                <c:pt idx="684">
                  <c:v>87.69</c:v>
                </c:pt>
                <c:pt idx="685">
                  <c:v>85.17</c:v>
                </c:pt>
                <c:pt idx="686">
                  <c:v>82.71</c:v>
                </c:pt>
                <c:pt idx="687">
                  <c:v>80.31</c:v>
                </c:pt>
                <c:pt idx="688">
                  <c:v>77.959999999999994</c:v>
                </c:pt>
                <c:pt idx="689">
                  <c:v>75.67</c:v>
                </c:pt>
                <c:pt idx="690">
                  <c:v>73.45</c:v>
                </c:pt>
                <c:pt idx="691">
                  <c:v>71.290000000000006</c:v>
                </c:pt>
                <c:pt idx="692">
                  <c:v>69.19</c:v>
                </c:pt>
                <c:pt idx="693">
                  <c:v>67.150000000000006</c:v>
                </c:pt>
                <c:pt idx="694">
                  <c:v>65.180000000000007</c:v>
                </c:pt>
                <c:pt idx="695">
                  <c:v>63.28</c:v>
                </c:pt>
                <c:pt idx="696">
                  <c:v>61.44</c:v>
                </c:pt>
                <c:pt idx="697">
                  <c:v>59.67</c:v>
                </c:pt>
                <c:pt idx="698">
                  <c:v>57.97</c:v>
                </c:pt>
                <c:pt idx="699">
                  <c:v>56.34</c:v>
                </c:pt>
                <c:pt idx="700">
                  <c:v>54.78</c:v>
                </c:pt>
                <c:pt idx="701">
                  <c:v>53.29</c:v>
                </c:pt>
                <c:pt idx="702">
                  <c:v>51.87</c:v>
                </c:pt>
                <c:pt idx="703">
                  <c:v>50.53</c:v>
                </c:pt>
                <c:pt idx="704">
                  <c:v>49.26</c:v>
                </c:pt>
                <c:pt idx="705">
                  <c:v>48.06</c:v>
                </c:pt>
                <c:pt idx="706">
                  <c:v>46.93</c:v>
                </c:pt>
                <c:pt idx="707">
                  <c:v>45.89</c:v>
                </c:pt>
                <c:pt idx="708">
                  <c:v>44.91</c:v>
                </c:pt>
                <c:pt idx="709">
                  <c:v>44.02</c:v>
                </c:pt>
                <c:pt idx="710">
                  <c:v>43.2</c:v>
                </c:pt>
                <c:pt idx="711">
                  <c:v>42.45</c:v>
                </c:pt>
                <c:pt idx="712">
                  <c:v>41.79</c:v>
                </c:pt>
                <c:pt idx="713">
                  <c:v>41.2</c:v>
                </c:pt>
                <c:pt idx="714">
                  <c:v>40.69</c:v>
                </c:pt>
                <c:pt idx="715">
                  <c:v>40.26</c:v>
                </c:pt>
                <c:pt idx="716">
                  <c:v>39.9</c:v>
                </c:pt>
                <c:pt idx="717">
                  <c:v>39.630000000000003</c:v>
                </c:pt>
                <c:pt idx="718">
                  <c:v>39.43</c:v>
                </c:pt>
                <c:pt idx="719">
                  <c:v>39.31</c:v>
                </c:pt>
              </c:numCache>
            </c:numRef>
          </c:xVal>
          <c:yVal>
            <c:numRef>
              <c:f>comparison!$G$3:$G$722</c:f>
              <c:numCache>
                <c:formatCode>General</c:formatCode>
                <c:ptCount val="720"/>
                <c:pt idx="0">
                  <c:v>1.02</c:v>
                </c:pt>
                <c:pt idx="1">
                  <c:v>1.0169999999999999</c:v>
                </c:pt>
                <c:pt idx="2">
                  <c:v>1.0149999999999999</c:v>
                </c:pt>
                <c:pt idx="3">
                  <c:v>1.01</c:v>
                </c:pt>
                <c:pt idx="4">
                  <c:v>1.0049999999999999</c:v>
                </c:pt>
                <c:pt idx="5">
                  <c:v>1.0049999999999999</c:v>
                </c:pt>
                <c:pt idx="6">
                  <c:v>1</c:v>
                </c:pt>
                <c:pt idx="7">
                  <c:v>1</c:v>
                </c:pt>
                <c:pt idx="8">
                  <c:v>1</c:v>
                </c:pt>
                <c:pt idx="9">
                  <c:v>0.997</c:v>
                </c:pt>
                <c:pt idx="10">
                  <c:v>0.995</c:v>
                </c:pt>
                <c:pt idx="11">
                  <c:v>0.99299999999999999</c:v>
                </c:pt>
                <c:pt idx="12">
                  <c:v>0.996</c:v>
                </c:pt>
                <c:pt idx="13">
                  <c:v>0.997</c:v>
                </c:pt>
                <c:pt idx="14">
                  <c:v>0.999</c:v>
                </c:pt>
                <c:pt idx="15">
                  <c:v>1.0029999999999999</c:v>
                </c:pt>
                <c:pt idx="16">
                  <c:v>1.006</c:v>
                </c:pt>
                <c:pt idx="17">
                  <c:v>1.004</c:v>
                </c:pt>
                <c:pt idx="18">
                  <c:v>1.0049999999999999</c:v>
                </c:pt>
                <c:pt idx="19">
                  <c:v>1.008</c:v>
                </c:pt>
                <c:pt idx="20">
                  <c:v>1.006</c:v>
                </c:pt>
                <c:pt idx="21">
                  <c:v>1.0069999999999999</c:v>
                </c:pt>
                <c:pt idx="22">
                  <c:v>1.0089999999999999</c:v>
                </c:pt>
                <c:pt idx="23">
                  <c:v>1.0069999999999999</c:v>
                </c:pt>
                <c:pt idx="24">
                  <c:v>1.0069999999999999</c:v>
                </c:pt>
                <c:pt idx="25">
                  <c:v>1.0129999999999999</c:v>
                </c:pt>
                <c:pt idx="26">
                  <c:v>1.0149999999999999</c:v>
                </c:pt>
                <c:pt idx="27">
                  <c:v>1.012</c:v>
                </c:pt>
                <c:pt idx="28">
                  <c:v>1.012</c:v>
                </c:pt>
                <c:pt idx="29">
                  <c:v>1.0149999999999999</c:v>
                </c:pt>
                <c:pt idx="30">
                  <c:v>1.0129999999999999</c:v>
                </c:pt>
                <c:pt idx="31">
                  <c:v>1.0109999999999999</c:v>
                </c:pt>
                <c:pt idx="32">
                  <c:v>1.012</c:v>
                </c:pt>
                <c:pt idx="33">
                  <c:v>1.01</c:v>
                </c:pt>
                <c:pt idx="34">
                  <c:v>1.008</c:v>
                </c:pt>
                <c:pt idx="35">
                  <c:v>1.006</c:v>
                </c:pt>
                <c:pt idx="36">
                  <c:v>1.0049999999999999</c:v>
                </c:pt>
                <c:pt idx="37">
                  <c:v>1.0049999999999999</c:v>
                </c:pt>
                <c:pt idx="38">
                  <c:v>1.0029999999999999</c:v>
                </c:pt>
                <c:pt idx="39">
                  <c:v>1.0009999999999999</c:v>
                </c:pt>
                <c:pt idx="40">
                  <c:v>0.999</c:v>
                </c:pt>
                <c:pt idx="41">
                  <c:v>0.998</c:v>
                </c:pt>
                <c:pt idx="42">
                  <c:v>0.997</c:v>
                </c:pt>
                <c:pt idx="43">
                  <c:v>0.997</c:v>
                </c:pt>
                <c:pt idx="44">
                  <c:v>0.999</c:v>
                </c:pt>
                <c:pt idx="45">
                  <c:v>1.0009999999999999</c:v>
                </c:pt>
                <c:pt idx="46">
                  <c:v>1.0029999999999999</c:v>
                </c:pt>
                <c:pt idx="47">
                  <c:v>1.004</c:v>
                </c:pt>
                <c:pt idx="48">
                  <c:v>1.006</c:v>
                </c:pt>
                <c:pt idx="49">
                  <c:v>1.0049999999999999</c:v>
                </c:pt>
                <c:pt idx="50">
                  <c:v>1.006</c:v>
                </c:pt>
                <c:pt idx="51">
                  <c:v>1.004</c:v>
                </c:pt>
                <c:pt idx="52">
                  <c:v>1.002</c:v>
                </c:pt>
                <c:pt idx="53">
                  <c:v>1.0009999999999999</c:v>
                </c:pt>
                <c:pt idx="54">
                  <c:v>0.999</c:v>
                </c:pt>
                <c:pt idx="55">
                  <c:v>0.999</c:v>
                </c:pt>
                <c:pt idx="56">
                  <c:v>0.998</c:v>
                </c:pt>
                <c:pt idx="57">
                  <c:v>0.997</c:v>
                </c:pt>
                <c:pt idx="58">
                  <c:v>0.998</c:v>
                </c:pt>
                <c:pt idx="59">
                  <c:v>0.998</c:v>
                </c:pt>
                <c:pt idx="60">
                  <c:v>0.995</c:v>
                </c:pt>
                <c:pt idx="61">
                  <c:v>0.99399999999999999</c:v>
                </c:pt>
                <c:pt idx="62">
                  <c:v>0.98899999999999999</c:v>
                </c:pt>
                <c:pt idx="63">
                  <c:v>0.98599999999999999</c:v>
                </c:pt>
                <c:pt idx="64">
                  <c:v>0.98499999999999999</c:v>
                </c:pt>
                <c:pt idx="65">
                  <c:v>0.98799999999999999</c:v>
                </c:pt>
                <c:pt idx="66">
                  <c:v>0.99</c:v>
                </c:pt>
                <c:pt idx="67">
                  <c:v>0.99099999999999999</c:v>
                </c:pt>
                <c:pt idx="68">
                  <c:v>0.99299999999999999</c:v>
                </c:pt>
                <c:pt idx="69">
                  <c:v>0.98899999999999999</c:v>
                </c:pt>
                <c:pt idx="70">
                  <c:v>0.98899999999999999</c:v>
                </c:pt>
                <c:pt idx="71">
                  <c:v>0.98899999999999999</c:v>
                </c:pt>
                <c:pt idx="72">
                  <c:v>0.98899999999999999</c:v>
                </c:pt>
                <c:pt idx="73">
                  <c:v>0.98799999999999999</c:v>
                </c:pt>
                <c:pt idx="74">
                  <c:v>0.98599999999999999</c:v>
                </c:pt>
                <c:pt idx="75">
                  <c:v>0.98499999999999999</c:v>
                </c:pt>
                <c:pt idx="76">
                  <c:v>0.98299999999999998</c:v>
                </c:pt>
                <c:pt idx="77">
                  <c:v>0.98299999999999998</c:v>
                </c:pt>
                <c:pt idx="78">
                  <c:v>0.98299999999999998</c:v>
                </c:pt>
                <c:pt idx="79">
                  <c:v>0.98499999999999999</c:v>
                </c:pt>
                <c:pt idx="80">
                  <c:v>0.98599999999999999</c:v>
                </c:pt>
                <c:pt idx="81">
                  <c:v>0.98699999999999999</c:v>
                </c:pt>
                <c:pt idx="82">
                  <c:v>0.98899999999999999</c:v>
                </c:pt>
                <c:pt idx="83">
                  <c:v>0.99</c:v>
                </c:pt>
                <c:pt idx="84">
                  <c:v>0.98799999999999999</c:v>
                </c:pt>
                <c:pt idx="85">
                  <c:v>0.98899999999999999</c:v>
                </c:pt>
                <c:pt idx="86">
                  <c:v>0.98899999999999999</c:v>
                </c:pt>
                <c:pt idx="87">
                  <c:v>0.99</c:v>
                </c:pt>
                <c:pt idx="88">
                  <c:v>0.98899999999999999</c:v>
                </c:pt>
                <c:pt idx="89">
                  <c:v>0.99</c:v>
                </c:pt>
                <c:pt idx="90">
                  <c:v>0.99</c:v>
                </c:pt>
                <c:pt idx="91">
                  <c:v>0.98899999999999999</c:v>
                </c:pt>
                <c:pt idx="92">
                  <c:v>0.99</c:v>
                </c:pt>
                <c:pt idx="93">
                  <c:v>0.99099999999999999</c:v>
                </c:pt>
                <c:pt idx="94">
                  <c:v>0.99199999999999999</c:v>
                </c:pt>
                <c:pt idx="95">
                  <c:v>0.99299999999999999</c:v>
                </c:pt>
                <c:pt idx="96">
                  <c:v>0.99299999999999999</c:v>
                </c:pt>
                <c:pt idx="97">
                  <c:v>0.99399999999999999</c:v>
                </c:pt>
                <c:pt idx="98">
                  <c:v>0.996</c:v>
                </c:pt>
                <c:pt idx="99">
                  <c:v>0.995</c:v>
                </c:pt>
                <c:pt idx="100">
                  <c:v>0.996</c:v>
                </c:pt>
                <c:pt idx="101">
                  <c:v>0.996</c:v>
                </c:pt>
                <c:pt idx="102">
                  <c:v>0.995</c:v>
                </c:pt>
                <c:pt idx="103">
                  <c:v>0.99399999999999999</c:v>
                </c:pt>
                <c:pt idx="104">
                  <c:v>0.995</c:v>
                </c:pt>
                <c:pt idx="105">
                  <c:v>0.99399999999999999</c:v>
                </c:pt>
                <c:pt idx="106">
                  <c:v>0.995</c:v>
                </c:pt>
                <c:pt idx="107">
                  <c:v>0.99399999999999999</c:v>
                </c:pt>
                <c:pt idx="108">
                  <c:v>0.995</c:v>
                </c:pt>
                <c:pt idx="109">
                  <c:v>0.99199999999999999</c:v>
                </c:pt>
                <c:pt idx="110">
                  <c:v>0.99099999999999999</c:v>
                </c:pt>
                <c:pt idx="111">
                  <c:v>0.98899999999999999</c:v>
                </c:pt>
                <c:pt idx="112">
                  <c:v>0.98899999999999999</c:v>
                </c:pt>
                <c:pt idx="113">
                  <c:v>0.99099999999999999</c:v>
                </c:pt>
                <c:pt idx="114">
                  <c:v>0.99099999999999999</c:v>
                </c:pt>
                <c:pt idx="115">
                  <c:v>0.99</c:v>
                </c:pt>
                <c:pt idx="116">
                  <c:v>0.99</c:v>
                </c:pt>
                <c:pt idx="117">
                  <c:v>0.99399999999999999</c:v>
                </c:pt>
                <c:pt idx="118">
                  <c:v>0.996</c:v>
                </c:pt>
                <c:pt idx="119">
                  <c:v>1.0009999999999999</c:v>
                </c:pt>
                <c:pt idx="120">
                  <c:v>1.0009999999999999</c:v>
                </c:pt>
                <c:pt idx="121">
                  <c:v>1.0029999999999999</c:v>
                </c:pt>
                <c:pt idx="122">
                  <c:v>1.006</c:v>
                </c:pt>
                <c:pt idx="123">
                  <c:v>1.008</c:v>
                </c:pt>
                <c:pt idx="124">
                  <c:v>1.008</c:v>
                </c:pt>
                <c:pt idx="125">
                  <c:v>1.0069999999999999</c:v>
                </c:pt>
                <c:pt idx="126">
                  <c:v>1.004</c:v>
                </c:pt>
                <c:pt idx="127">
                  <c:v>1.004</c:v>
                </c:pt>
                <c:pt idx="128">
                  <c:v>1.0029999999999999</c:v>
                </c:pt>
                <c:pt idx="129">
                  <c:v>1.0009999999999999</c:v>
                </c:pt>
                <c:pt idx="130">
                  <c:v>1</c:v>
                </c:pt>
                <c:pt idx="131">
                  <c:v>1.0009999999999999</c:v>
                </c:pt>
                <c:pt idx="132">
                  <c:v>1</c:v>
                </c:pt>
                <c:pt idx="133">
                  <c:v>1.0009999999999999</c:v>
                </c:pt>
                <c:pt idx="134">
                  <c:v>1.004</c:v>
                </c:pt>
                <c:pt idx="135">
                  <c:v>1.0069999999999999</c:v>
                </c:pt>
                <c:pt idx="136">
                  <c:v>1.008</c:v>
                </c:pt>
                <c:pt idx="137">
                  <c:v>1.008</c:v>
                </c:pt>
                <c:pt idx="138">
                  <c:v>1.0109999999999999</c:v>
                </c:pt>
                <c:pt idx="139">
                  <c:v>1.0109999999999999</c:v>
                </c:pt>
                <c:pt idx="140">
                  <c:v>1.0129999999999999</c:v>
                </c:pt>
                <c:pt idx="141">
                  <c:v>1.0129999999999999</c:v>
                </c:pt>
                <c:pt idx="142">
                  <c:v>1.014</c:v>
                </c:pt>
                <c:pt idx="143">
                  <c:v>1.0149999999999999</c:v>
                </c:pt>
                <c:pt idx="144">
                  <c:v>1.0129999999999999</c:v>
                </c:pt>
                <c:pt idx="145">
                  <c:v>1.014</c:v>
                </c:pt>
                <c:pt idx="146">
                  <c:v>1.014</c:v>
                </c:pt>
                <c:pt idx="147">
                  <c:v>1.012</c:v>
                </c:pt>
                <c:pt idx="148">
                  <c:v>1.014</c:v>
                </c:pt>
                <c:pt idx="149">
                  <c:v>1.0129999999999999</c:v>
                </c:pt>
                <c:pt idx="150">
                  <c:v>1.012</c:v>
                </c:pt>
                <c:pt idx="151">
                  <c:v>1.01</c:v>
                </c:pt>
                <c:pt idx="152">
                  <c:v>1.01</c:v>
                </c:pt>
                <c:pt idx="153">
                  <c:v>1.0109999999999999</c:v>
                </c:pt>
                <c:pt idx="154">
                  <c:v>1.0089999999999999</c:v>
                </c:pt>
                <c:pt idx="155">
                  <c:v>1.008</c:v>
                </c:pt>
                <c:pt idx="156">
                  <c:v>1.008</c:v>
                </c:pt>
                <c:pt idx="157">
                  <c:v>1.01</c:v>
                </c:pt>
                <c:pt idx="158">
                  <c:v>1.01</c:v>
                </c:pt>
                <c:pt idx="159">
                  <c:v>1.012</c:v>
                </c:pt>
                <c:pt idx="160">
                  <c:v>1.014</c:v>
                </c:pt>
                <c:pt idx="161">
                  <c:v>1.018</c:v>
                </c:pt>
                <c:pt idx="162">
                  <c:v>1.022</c:v>
                </c:pt>
                <c:pt idx="163">
                  <c:v>1.028</c:v>
                </c:pt>
                <c:pt idx="164">
                  <c:v>1.0329999999999999</c:v>
                </c:pt>
                <c:pt idx="165">
                  <c:v>1.036</c:v>
                </c:pt>
                <c:pt idx="166">
                  <c:v>1.0409999999999999</c:v>
                </c:pt>
                <c:pt idx="167">
                  <c:v>1.046</c:v>
                </c:pt>
                <c:pt idx="168">
                  <c:v>1.05</c:v>
                </c:pt>
                <c:pt idx="169">
                  <c:v>1.054</c:v>
                </c:pt>
                <c:pt idx="170">
                  <c:v>1.0589999999999999</c:v>
                </c:pt>
                <c:pt idx="171">
                  <c:v>1.0620000000000001</c:v>
                </c:pt>
                <c:pt idx="172">
                  <c:v>1.0669999999999999</c:v>
                </c:pt>
                <c:pt idx="173">
                  <c:v>1.07</c:v>
                </c:pt>
                <c:pt idx="174">
                  <c:v>1.0720000000000001</c:v>
                </c:pt>
                <c:pt idx="175">
                  <c:v>1.0740000000000001</c:v>
                </c:pt>
                <c:pt idx="176">
                  <c:v>1.075</c:v>
                </c:pt>
                <c:pt idx="177">
                  <c:v>1.075</c:v>
                </c:pt>
                <c:pt idx="178">
                  <c:v>1.075</c:v>
                </c:pt>
                <c:pt idx="179">
                  <c:v>1.0760000000000001</c:v>
                </c:pt>
                <c:pt idx="180">
                  <c:v>1.077</c:v>
                </c:pt>
                <c:pt idx="181">
                  <c:v>1.0760000000000001</c:v>
                </c:pt>
                <c:pt idx="182">
                  <c:v>1.0860000000000001</c:v>
                </c:pt>
                <c:pt idx="183">
                  <c:v>1.0780000000000001</c:v>
                </c:pt>
                <c:pt idx="184">
                  <c:v>1.0780000000000001</c:v>
                </c:pt>
                <c:pt idx="185">
                  <c:v>1.0840000000000001</c:v>
                </c:pt>
                <c:pt idx="186">
                  <c:v>1.081</c:v>
                </c:pt>
                <c:pt idx="187">
                  <c:v>1.0820000000000001</c:v>
                </c:pt>
                <c:pt idx="188">
                  <c:v>1.0860000000000001</c:v>
                </c:pt>
                <c:pt idx="189">
                  <c:v>1.085</c:v>
                </c:pt>
                <c:pt idx="190">
                  <c:v>1.0840000000000001</c:v>
                </c:pt>
                <c:pt idx="191">
                  <c:v>1.085</c:v>
                </c:pt>
                <c:pt idx="192">
                  <c:v>1.0840000000000001</c:v>
                </c:pt>
                <c:pt idx="193">
                  <c:v>1.085</c:v>
                </c:pt>
                <c:pt idx="194">
                  <c:v>1.0820000000000001</c:v>
                </c:pt>
                <c:pt idx="195">
                  <c:v>1.081</c:v>
                </c:pt>
                <c:pt idx="196">
                  <c:v>1.081</c:v>
                </c:pt>
                <c:pt idx="197">
                  <c:v>1.081</c:v>
                </c:pt>
                <c:pt idx="198">
                  <c:v>1.08</c:v>
                </c:pt>
                <c:pt idx="199">
                  <c:v>1.0780000000000001</c:v>
                </c:pt>
                <c:pt idx="200">
                  <c:v>1.079</c:v>
                </c:pt>
                <c:pt idx="201">
                  <c:v>1.075</c:v>
                </c:pt>
                <c:pt idx="202">
                  <c:v>1.07</c:v>
                </c:pt>
                <c:pt idx="203">
                  <c:v>1.0680000000000001</c:v>
                </c:pt>
                <c:pt idx="204">
                  <c:v>1.071</c:v>
                </c:pt>
                <c:pt idx="205">
                  <c:v>1.073</c:v>
                </c:pt>
                <c:pt idx="206">
                  <c:v>1.071</c:v>
                </c:pt>
                <c:pt idx="207">
                  <c:v>1.0680000000000001</c:v>
                </c:pt>
                <c:pt idx="208">
                  <c:v>1.0669999999999999</c:v>
                </c:pt>
                <c:pt idx="209">
                  <c:v>1.0640000000000001</c:v>
                </c:pt>
                <c:pt idx="210">
                  <c:v>1.0629999999999999</c:v>
                </c:pt>
                <c:pt idx="211">
                  <c:v>1.0629999999999999</c:v>
                </c:pt>
                <c:pt idx="212">
                  <c:v>1.0640000000000001</c:v>
                </c:pt>
                <c:pt idx="213">
                  <c:v>1.0609999999999999</c:v>
                </c:pt>
                <c:pt idx="214">
                  <c:v>1.0589999999999999</c:v>
                </c:pt>
                <c:pt idx="215">
                  <c:v>1.056</c:v>
                </c:pt>
                <c:pt idx="216">
                  <c:v>1.0580000000000001</c:v>
                </c:pt>
                <c:pt idx="217">
                  <c:v>1.06</c:v>
                </c:pt>
                <c:pt idx="218">
                  <c:v>1.0620000000000001</c:v>
                </c:pt>
                <c:pt idx="219">
                  <c:v>1.0649999999999999</c:v>
                </c:pt>
                <c:pt idx="220">
                  <c:v>1.0669999999999999</c:v>
                </c:pt>
                <c:pt idx="221">
                  <c:v>1.0680000000000001</c:v>
                </c:pt>
                <c:pt idx="222">
                  <c:v>1.069</c:v>
                </c:pt>
                <c:pt idx="223">
                  <c:v>1.07</c:v>
                </c:pt>
                <c:pt idx="224">
                  <c:v>1.0720000000000001</c:v>
                </c:pt>
                <c:pt idx="225">
                  <c:v>1.075</c:v>
                </c:pt>
                <c:pt idx="226">
                  <c:v>1.083</c:v>
                </c:pt>
                <c:pt idx="227">
                  <c:v>1.0900000000000001</c:v>
                </c:pt>
                <c:pt idx="228">
                  <c:v>1.095</c:v>
                </c:pt>
                <c:pt idx="229">
                  <c:v>1.1020000000000001</c:v>
                </c:pt>
                <c:pt idx="230">
                  <c:v>1.1100000000000001</c:v>
                </c:pt>
                <c:pt idx="231">
                  <c:v>1.1160000000000001</c:v>
                </c:pt>
                <c:pt idx="232">
                  <c:v>1.1240000000000001</c:v>
                </c:pt>
                <c:pt idx="233">
                  <c:v>1.1339999999999999</c:v>
                </c:pt>
                <c:pt idx="234">
                  <c:v>1.147</c:v>
                </c:pt>
                <c:pt idx="235">
                  <c:v>1.1579999999999999</c:v>
                </c:pt>
                <c:pt idx="236">
                  <c:v>1.17</c:v>
                </c:pt>
                <c:pt idx="237">
                  <c:v>1.1830000000000001</c:v>
                </c:pt>
                <c:pt idx="238">
                  <c:v>1.1930000000000001</c:v>
                </c:pt>
                <c:pt idx="239">
                  <c:v>1.2070000000000001</c:v>
                </c:pt>
                <c:pt idx="240">
                  <c:v>1.2190000000000001</c:v>
                </c:pt>
                <c:pt idx="241">
                  <c:v>1.23</c:v>
                </c:pt>
                <c:pt idx="242">
                  <c:v>1.244</c:v>
                </c:pt>
                <c:pt idx="243">
                  <c:v>1.258</c:v>
                </c:pt>
                <c:pt idx="244">
                  <c:v>1.2709999999999999</c:v>
                </c:pt>
                <c:pt idx="245">
                  <c:v>1.284</c:v>
                </c:pt>
                <c:pt idx="246">
                  <c:v>1.298</c:v>
                </c:pt>
                <c:pt idx="247">
                  <c:v>1.3120000000000001</c:v>
                </c:pt>
                <c:pt idx="248">
                  <c:v>1.327</c:v>
                </c:pt>
                <c:pt idx="249">
                  <c:v>1.34</c:v>
                </c:pt>
                <c:pt idx="250">
                  <c:v>1.3560000000000001</c:v>
                </c:pt>
                <c:pt idx="251">
                  <c:v>1.375</c:v>
                </c:pt>
                <c:pt idx="252">
                  <c:v>1.3939999999999999</c:v>
                </c:pt>
                <c:pt idx="253">
                  <c:v>1.413</c:v>
                </c:pt>
                <c:pt idx="254">
                  <c:v>1.431</c:v>
                </c:pt>
                <c:pt idx="255">
                  <c:v>1.448</c:v>
                </c:pt>
                <c:pt idx="256">
                  <c:v>1.464</c:v>
                </c:pt>
                <c:pt idx="257">
                  <c:v>1.4830000000000001</c:v>
                </c:pt>
                <c:pt idx="258">
                  <c:v>1.5009999999999999</c:v>
                </c:pt>
                <c:pt idx="259">
                  <c:v>1.5209999999999999</c:v>
                </c:pt>
                <c:pt idx="260">
                  <c:v>1.5389999999999999</c:v>
                </c:pt>
                <c:pt idx="261">
                  <c:v>1.5589999999999999</c:v>
                </c:pt>
                <c:pt idx="262">
                  <c:v>1.581</c:v>
                </c:pt>
                <c:pt idx="263">
                  <c:v>1.603</c:v>
                </c:pt>
                <c:pt idx="264">
                  <c:v>1.627</c:v>
                </c:pt>
                <c:pt idx="265">
                  <c:v>1.651</c:v>
                </c:pt>
                <c:pt idx="266">
                  <c:v>1.679</c:v>
                </c:pt>
                <c:pt idx="267">
                  <c:v>1.7030000000000001</c:v>
                </c:pt>
                <c:pt idx="268">
                  <c:v>1.7330000000000001</c:v>
                </c:pt>
                <c:pt idx="269">
                  <c:v>1.762</c:v>
                </c:pt>
                <c:pt idx="270">
                  <c:v>1.7949999999999999</c:v>
                </c:pt>
                <c:pt idx="271">
                  <c:v>1.827</c:v>
                </c:pt>
                <c:pt idx="272">
                  <c:v>1.861</c:v>
                </c:pt>
                <c:pt idx="273">
                  <c:v>1.8959999999999999</c:v>
                </c:pt>
                <c:pt idx="274">
                  <c:v>1.931</c:v>
                </c:pt>
                <c:pt idx="275">
                  <c:v>1.9670000000000001</c:v>
                </c:pt>
                <c:pt idx="276">
                  <c:v>2.004</c:v>
                </c:pt>
                <c:pt idx="277">
                  <c:v>2.044</c:v>
                </c:pt>
                <c:pt idx="278">
                  <c:v>2.0840000000000001</c:v>
                </c:pt>
                <c:pt idx="279">
                  <c:v>2.1280000000000001</c:v>
                </c:pt>
                <c:pt idx="280">
                  <c:v>2.1720000000000002</c:v>
                </c:pt>
                <c:pt idx="281">
                  <c:v>2.2160000000000002</c:v>
                </c:pt>
                <c:pt idx="282">
                  <c:v>2.262</c:v>
                </c:pt>
                <c:pt idx="283">
                  <c:v>2.3090000000000002</c:v>
                </c:pt>
                <c:pt idx="284">
                  <c:v>2.359</c:v>
                </c:pt>
                <c:pt idx="285">
                  <c:v>2.4119999999999999</c:v>
                </c:pt>
                <c:pt idx="286">
                  <c:v>2.4670000000000001</c:v>
                </c:pt>
                <c:pt idx="287">
                  <c:v>2.524</c:v>
                </c:pt>
                <c:pt idx="288">
                  <c:v>2.5830000000000002</c:v>
                </c:pt>
                <c:pt idx="289">
                  <c:v>2.6440000000000001</c:v>
                </c:pt>
                <c:pt idx="290">
                  <c:v>2.7080000000000002</c:v>
                </c:pt>
                <c:pt idx="291">
                  <c:v>2.7749999999999999</c:v>
                </c:pt>
                <c:pt idx="292">
                  <c:v>2.8460000000000001</c:v>
                </c:pt>
                <c:pt idx="293">
                  <c:v>2.919</c:v>
                </c:pt>
                <c:pt idx="294">
                  <c:v>2.9950000000000001</c:v>
                </c:pt>
                <c:pt idx="295">
                  <c:v>3.0739999999999998</c:v>
                </c:pt>
                <c:pt idx="296">
                  <c:v>3.157</c:v>
                </c:pt>
                <c:pt idx="297">
                  <c:v>3.2429999999999999</c:v>
                </c:pt>
                <c:pt idx="298">
                  <c:v>3.3340000000000001</c:v>
                </c:pt>
                <c:pt idx="299">
                  <c:v>3.43</c:v>
                </c:pt>
                <c:pt idx="300">
                  <c:v>3.5310000000000001</c:v>
                </c:pt>
                <c:pt idx="301">
                  <c:v>3.633</c:v>
                </c:pt>
                <c:pt idx="302">
                  <c:v>3.7469999999999999</c:v>
                </c:pt>
                <c:pt idx="303">
                  <c:v>3.8580000000000001</c:v>
                </c:pt>
                <c:pt idx="304">
                  <c:v>3.98</c:v>
                </c:pt>
                <c:pt idx="305">
                  <c:v>4.0949999999999998</c:v>
                </c:pt>
                <c:pt idx="306">
                  <c:v>4.2270000000000003</c:v>
                </c:pt>
                <c:pt idx="307">
                  <c:v>4.3540000000000001</c:v>
                </c:pt>
                <c:pt idx="308">
                  <c:v>4.492</c:v>
                </c:pt>
                <c:pt idx="309">
                  <c:v>4.6399999999999997</c:v>
                </c:pt>
                <c:pt idx="310">
                  <c:v>4.7889999999999997</c:v>
                </c:pt>
                <c:pt idx="311">
                  <c:v>4.9450000000000003</c:v>
                </c:pt>
                <c:pt idx="312">
                  <c:v>5.1139999999999999</c:v>
                </c:pt>
                <c:pt idx="313">
                  <c:v>5.2889999999999997</c:v>
                </c:pt>
                <c:pt idx="314">
                  <c:v>5.476</c:v>
                </c:pt>
                <c:pt idx="315">
                  <c:v>5.67</c:v>
                </c:pt>
                <c:pt idx="316">
                  <c:v>5.8730000000000002</c:v>
                </c:pt>
                <c:pt idx="317">
                  <c:v>6.08</c:v>
                </c:pt>
                <c:pt idx="318">
                  <c:v>6.3019999999999996</c:v>
                </c:pt>
                <c:pt idx="319">
                  <c:v>6.53</c:v>
                </c:pt>
                <c:pt idx="320">
                  <c:v>6.77</c:v>
                </c:pt>
                <c:pt idx="321">
                  <c:v>7.0220000000000002</c:v>
                </c:pt>
                <c:pt idx="322">
                  <c:v>7.2910000000000004</c:v>
                </c:pt>
                <c:pt idx="323">
                  <c:v>7.569</c:v>
                </c:pt>
                <c:pt idx="324">
                  <c:v>7.8579999999999997</c:v>
                </c:pt>
                <c:pt idx="325">
                  <c:v>8.1630000000000003</c:v>
                </c:pt>
                <c:pt idx="326">
                  <c:v>8.4779999999999998</c:v>
                </c:pt>
                <c:pt idx="327">
                  <c:v>8.8119999999999994</c:v>
                </c:pt>
                <c:pt idx="328">
                  <c:v>9.1660000000000004</c:v>
                </c:pt>
                <c:pt idx="329">
                  <c:v>9.5239999999999991</c:v>
                </c:pt>
                <c:pt idx="330">
                  <c:v>9.9030000000000005</c:v>
                </c:pt>
                <c:pt idx="331">
                  <c:v>10.289</c:v>
                </c:pt>
                <c:pt idx="332">
                  <c:v>10.699</c:v>
                </c:pt>
                <c:pt idx="333">
                  <c:v>11.122999999999999</c:v>
                </c:pt>
                <c:pt idx="334">
                  <c:v>11.554</c:v>
                </c:pt>
                <c:pt idx="335">
                  <c:v>12.000999999999999</c:v>
                </c:pt>
                <c:pt idx="336">
                  <c:v>12.464</c:v>
                </c:pt>
                <c:pt idx="337">
                  <c:v>12.941000000000001</c:v>
                </c:pt>
                <c:pt idx="338">
                  <c:v>13.423999999999999</c:v>
                </c:pt>
                <c:pt idx="339">
                  <c:v>13.917999999999999</c:v>
                </c:pt>
                <c:pt idx="340">
                  <c:v>14.425000000000001</c:v>
                </c:pt>
                <c:pt idx="341">
                  <c:v>14.932</c:v>
                </c:pt>
                <c:pt idx="342">
                  <c:v>15.443</c:v>
                </c:pt>
                <c:pt idx="343">
                  <c:v>15.958</c:v>
                </c:pt>
                <c:pt idx="344">
                  <c:v>16.472000000000001</c:v>
                </c:pt>
                <c:pt idx="345">
                  <c:v>16.975999999999999</c:v>
                </c:pt>
                <c:pt idx="346">
                  <c:v>17.475999999999999</c:v>
                </c:pt>
                <c:pt idx="347">
                  <c:v>17.972000000000001</c:v>
                </c:pt>
                <c:pt idx="348">
                  <c:v>18.443999999999999</c:v>
                </c:pt>
                <c:pt idx="349">
                  <c:v>18.896000000000001</c:v>
                </c:pt>
                <c:pt idx="350">
                  <c:v>19.324999999999999</c:v>
                </c:pt>
                <c:pt idx="351">
                  <c:v>19.725999999999999</c:v>
                </c:pt>
                <c:pt idx="352">
                  <c:v>20.093</c:v>
                </c:pt>
                <c:pt idx="353">
                  <c:v>20.422000000000001</c:v>
                </c:pt>
                <c:pt idx="354">
                  <c:v>20.71</c:v>
                </c:pt>
                <c:pt idx="355">
                  <c:v>20.954999999999998</c:v>
                </c:pt>
                <c:pt idx="356">
                  <c:v>21.154</c:v>
                </c:pt>
                <c:pt idx="357">
                  <c:v>21.295999999999999</c:v>
                </c:pt>
                <c:pt idx="358">
                  <c:v>21.396000000000001</c:v>
                </c:pt>
                <c:pt idx="359">
                  <c:v>21.452000000000002</c:v>
                </c:pt>
                <c:pt idx="360">
                  <c:v>21.46</c:v>
                </c:pt>
                <c:pt idx="361">
                  <c:v>21.454000000000001</c:v>
                </c:pt>
                <c:pt idx="362">
                  <c:v>21.443000000000001</c:v>
                </c:pt>
                <c:pt idx="363">
                  <c:v>21.434000000000001</c:v>
                </c:pt>
                <c:pt idx="364">
                  <c:v>21.497</c:v>
                </c:pt>
                <c:pt idx="365">
                  <c:v>21.652999999999999</c:v>
                </c:pt>
                <c:pt idx="366">
                  <c:v>21.927</c:v>
                </c:pt>
                <c:pt idx="367">
                  <c:v>22.364999999999998</c:v>
                </c:pt>
                <c:pt idx="368">
                  <c:v>23</c:v>
                </c:pt>
                <c:pt idx="369">
                  <c:v>23.824000000000002</c:v>
                </c:pt>
                <c:pt idx="370">
                  <c:v>24.841999999999999</c:v>
                </c:pt>
                <c:pt idx="371">
                  <c:v>26.048999999999999</c:v>
                </c:pt>
                <c:pt idx="372">
                  <c:v>27.443999999999999</c:v>
                </c:pt>
                <c:pt idx="373">
                  <c:v>29.004999999999999</c:v>
                </c:pt>
                <c:pt idx="374">
                  <c:v>30.722000000000001</c:v>
                </c:pt>
                <c:pt idx="375">
                  <c:v>32.540999999999997</c:v>
                </c:pt>
                <c:pt idx="376">
                  <c:v>34.415999999999997</c:v>
                </c:pt>
                <c:pt idx="377">
                  <c:v>36.31</c:v>
                </c:pt>
                <c:pt idx="378">
                  <c:v>38.207999999999998</c:v>
                </c:pt>
                <c:pt idx="379">
                  <c:v>40.14</c:v>
                </c:pt>
                <c:pt idx="380">
                  <c:v>42.161999999999999</c:v>
                </c:pt>
                <c:pt idx="381">
                  <c:v>44.173999999999999</c:v>
                </c:pt>
                <c:pt idx="382">
                  <c:v>45.838999999999999</c:v>
                </c:pt>
                <c:pt idx="383">
                  <c:v>46.878</c:v>
                </c:pt>
                <c:pt idx="384">
                  <c:v>47.142000000000003</c:v>
                </c:pt>
                <c:pt idx="385">
                  <c:v>46.685000000000002</c:v>
                </c:pt>
                <c:pt idx="386">
                  <c:v>45.661000000000001</c:v>
                </c:pt>
                <c:pt idx="387">
                  <c:v>44.283000000000001</c:v>
                </c:pt>
                <c:pt idx="388">
                  <c:v>42.744999999999997</c:v>
                </c:pt>
                <c:pt idx="389">
                  <c:v>41.146999999999998</c:v>
                </c:pt>
                <c:pt idx="390">
                  <c:v>39.567</c:v>
                </c:pt>
                <c:pt idx="391">
                  <c:v>38.020000000000003</c:v>
                </c:pt>
                <c:pt idx="392">
                  <c:v>36.53</c:v>
                </c:pt>
                <c:pt idx="393">
                  <c:v>35.098999999999997</c:v>
                </c:pt>
                <c:pt idx="394">
                  <c:v>33.734000000000002</c:v>
                </c:pt>
                <c:pt idx="395">
                  <c:v>32.433</c:v>
                </c:pt>
                <c:pt idx="396">
                  <c:v>31.189</c:v>
                </c:pt>
                <c:pt idx="397">
                  <c:v>30.003</c:v>
                </c:pt>
                <c:pt idx="398">
                  <c:v>28.872</c:v>
                </c:pt>
                <c:pt idx="399">
                  <c:v>27.788</c:v>
                </c:pt>
                <c:pt idx="400">
                  <c:v>26.757000000000001</c:v>
                </c:pt>
                <c:pt idx="401">
                  <c:v>25.777000000000001</c:v>
                </c:pt>
                <c:pt idx="402">
                  <c:v>24.835999999999999</c:v>
                </c:pt>
                <c:pt idx="403">
                  <c:v>23.945</c:v>
                </c:pt>
                <c:pt idx="404">
                  <c:v>23.094000000000001</c:v>
                </c:pt>
                <c:pt idx="405">
                  <c:v>22.288</c:v>
                </c:pt>
                <c:pt idx="406">
                  <c:v>21.515999999999998</c:v>
                </c:pt>
                <c:pt idx="407">
                  <c:v>20.78</c:v>
                </c:pt>
                <c:pt idx="408">
                  <c:v>20.077999999999999</c:v>
                </c:pt>
                <c:pt idx="409">
                  <c:v>19.404</c:v>
                </c:pt>
                <c:pt idx="410">
                  <c:v>18.765999999999998</c:v>
                </c:pt>
                <c:pt idx="411">
                  <c:v>18.152999999999999</c:v>
                </c:pt>
                <c:pt idx="412">
                  <c:v>17.567</c:v>
                </c:pt>
                <c:pt idx="413">
                  <c:v>17.012</c:v>
                </c:pt>
                <c:pt idx="414">
                  <c:v>16.48</c:v>
                </c:pt>
                <c:pt idx="415">
                  <c:v>15.974</c:v>
                </c:pt>
                <c:pt idx="416">
                  <c:v>15.491</c:v>
                </c:pt>
                <c:pt idx="417">
                  <c:v>15.028</c:v>
                </c:pt>
                <c:pt idx="418">
                  <c:v>14.586</c:v>
                </c:pt>
                <c:pt idx="419">
                  <c:v>14.162000000000001</c:v>
                </c:pt>
                <c:pt idx="420">
                  <c:v>13.757</c:v>
                </c:pt>
                <c:pt idx="421">
                  <c:v>13.371</c:v>
                </c:pt>
                <c:pt idx="422">
                  <c:v>12.999000000000001</c:v>
                </c:pt>
                <c:pt idx="423">
                  <c:v>12.643000000000001</c:v>
                </c:pt>
                <c:pt idx="424">
                  <c:v>12.302</c:v>
                </c:pt>
                <c:pt idx="425">
                  <c:v>11.978999999999999</c:v>
                </c:pt>
                <c:pt idx="426">
                  <c:v>11.667</c:v>
                </c:pt>
                <c:pt idx="427">
                  <c:v>11.371</c:v>
                </c:pt>
                <c:pt idx="428">
                  <c:v>11.087</c:v>
                </c:pt>
                <c:pt idx="429">
                  <c:v>10.808999999999999</c:v>
                </c:pt>
                <c:pt idx="430">
                  <c:v>10.545</c:v>
                </c:pt>
                <c:pt idx="431">
                  <c:v>10.286</c:v>
                </c:pt>
                <c:pt idx="432">
                  <c:v>10.039999999999999</c:v>
                </c:pt>
                <c:pt idx="433">
                  <c:v>9.8030000000000008</c:v>
                </c:pt>
                <c:pt idx="434">
                  <c:v>9.5749999999999993</c:v>
                </c:pt>
                <c:pt idx="435">
                  <c:v>9.3580000000000005</c:v>
                </c:pt>
                <c:pt idx="436">
                  <c:v>9.15</c:v>
                </c:pt>
                <c:pt idx="437">
                  <c:v>8.9480000000000004</c:v>
                </c:pt>
                <c:pt idx="438">
                  <c:v>8.7560000000000002</c:v>
                </c:pt>
                <c:pt idx="439">
                  <c:v>8.5719999999999992</c:v>
                </c:pt>
                <c:pt idx="440">
                  <c:v>8.3979999999999997</c:v>
                </c:pt>
                <c:pt idx="441">
                  <c:v>8.23</c:v>
                </c:pt>
                <c:pt idx="442">
                  <c:v>8.0690000000000008</c:v>
                </c:pt>
                <c:pt idx="443">
                  <c:v>7.9119999999999999</c:v>
                </c:pt>
                <c:pt idx="444">
                  <c:v>7.7629999999999999</c:v>
                </c:pt>
                <c:pt idx="445">
                  <c:v>7.6150000000000002</c:v>
                </c:pt>
                <c:pt idx="446">
                  <c:v>7.4740000000000002</c:v>
                </c:pt>
                <c:pt idx="447">
                  <c:v>7.335</c:v>
                </c:pt>
                <c:pt idx="448">
                  <c:v>7.2039999999999997</c:v>
                </c:pt>
                <c:pt idx="449">
                  <c:v>7.0759999999999996</c:v>
                </c:pt>
                <c:pt idx="450">
                  <c:v>6.9539999999999997</c:v>
                </c:pt>
                <c:pt idx="451">
                  <c:v>6.8339999999999996</c:v>
                </c:pt>
                <c:pt idx="452">
                  <c:v>6.7190000000000003</c:v>
                </c:pt>
                <c:pt idx="453">
                  <c:v>6.609</c:v>
                </c:pt>
                <c:pt idx="454">
                  <c:v>6.5010000000000003</c:v>
                </c:pt>
                <c:pt idx="455">
                  <c:v>6.3970000000000002</c:v>
                </c:pt>
                <c:pt idx="456">
                  <c:v>6.3</c:v>
                </c:pt>
                <c:pt idx="457">
                  <c:v>6.202</c:v>
                </c:pt>
                <c:pt idx="458">
                  <c:v>6.1120000000000001</c:v>
                </c:pt>
                <c:pt idx="459">
                  <c:v>6.0179999999999998</c:v>
                </c:pt>
                <c:pt idx="460">
                  <c:v>5.9320000000000004</c:v>
                </c:pt>
                <c:pt idx="461">
                  <c:v>5.8440000000000003</c:v>
                </c:pt>
                <c:pt idx="462">
                  <c:v>5.76</c:v>
                </c:pt>
                <c:pt idx="463">
                  <c:v>5.6820000000000004</c:v>
                </c:pt>
                <c:pt idx="464">
                  <c:v>5.6040000000000001</c:v>
                </c:pt>
                <c:pt idx="465">
                  <c:v>5.5250000000000004</c:v>
                </c:pt>
                <c:pt idx="466">
                  <c:v>5.4560000000000004</c:v>
                </c:pt>
                <c:pt idx="467">
                  <c:v>5.3879999999999999</c:v>
                </c:pt>
                <c:pt idx="468">
                  <c:v>5.3179999999999996</c:v>
                </c:pt>
                <c:pt idx="469">
                  <c:v>5.2450000000000001</c:v>
                </c:pt>
                <c:pt idx="470">
                  <c:v>5.181</c:v>
                </c:pt>
                <c:pt idx="471">
                  <c:v>5.1159999999999997</c:v>
                </c:pt>
                <c:pt idx="472">
                  <c:v>5.0529999999999999</c:v>
                </c:pt>
                <c:pt idx="473">
                  <c:v>4.9909999999999997</c:v>
                </c:pt>
                <c:pt idx="474">
                  <c:v>4.9329999999999998</c:v>
                </c:pt>
                <c:pt idx="475">
                  <c:v>4.8760000000000003</c:v>
                </c:pt>
                <c:pt idx="476">
                  <c:v>4.8179999999999996</c:v>
                </c:pt>
                <c:pt idx="477">
                  <c:v>4.766</c:v>
                </c:pt>
                <c:pt idx="478">
                  <c:v>4.7140000000000004</c:v>
                </c:pt>
                <c:pt idx="479">
                  <c:v>4.6589999999999998</c:v>
                </c:pt>
                <c:pt idx="480">
                  <c:v>4.6050000000000004</c:v>
                </c:pt>
                <c:pt idx="481">
                  <c:v>4.5529999999999999</c:v>
                </c:pt>
                <c:pt idx="482">
                  <c:v>4.4969999999999999</c:v>
                </c:pt>
                <c:pt idx="483">
                  <c:v>4.4370000000000003</c:v>
                </c:pt>
                <c:pt idx="484">
                  <c:v>4.3730000000000002</c:v>
                </c:pt>
                <c:pt idx="485">
                  <c:v>4.3049999999999997</c:v>
                </c:pt>
                <c:pt idx="486">
                  <c:v>4.2329999999999997</c:v>
                </c:pt>
                <c:pt idx="487">
                  <c:v>4.1550000000000002</c:v>
                </c:pt>
                <c:pt idx="488">
                  <c:v>4.0709999999999997</c:v>
                </c:pt>
                <c:pt idx="489">
                  <c:v>3.9870000000000001</c:v>
                </c:pt>
                <c:pt idx="490">
                  <c:v>3.895</c:v>
                </c:pt>
                <c:pt idx="491">
                  <c:v>3.7970000000000002</c:v>
                </c:pt>
                <c:pt idx="492">
                  <c:v>3.6920000000000002</c:v>
                </c:pt>
                <c:pt idx="493">
                  <c:v>3.5830000000000002</c:v>
                </c:pt>
                <c:pt idx="494">
                  <c:v>3.47</c:v>
                </c:pt>
                <c:pt idx="495">
                  <c:v>3.3540000000000001</c:v>
                </c:pt>
                <c:pt idx="496">
                  <c:v>3.2360000000000002</c:v>
                </c:pt>
                <c:pt idx="497">
                  <c:v>3.113</c:v>
                </c:pt>
                <c:pt idx="498">
                  <c:v>2.992</c:v>
                </c:pt>
                <c:pt idx="499">
                  <c:v>2.867</c:v>
                </c:pt>
                <c:pt idx="500">
                  <c:v>2.742</c:v>
                </c:pt>
                <c:pt idx="501">
                  <c:v>2.6160000000000001</c:v>
                </c:pt>
                <c:pt idx="502">
                  <c:v>2.4900000000000002</c:v>
                </c:pt>
                <c:pt idx="503">
                  <c:v>2.363</c:v>
                </c:pt>
                <c:pt idx="504">
                  <c:v>2.2349999999999999</c:v>
                </c:pt>
                <c:pt idx="505">
                  <c:v>2.1110000000000002</c:v>
                </c:pt>
                <c:pt idx="506">
                  <c:v>1.99</c:v>
                </c:pt>
                <c:pt idx="507">
                  <c:v>1.867</c:v>
                </c:pt>
                <c:pt idx="508">
                  <c:v>1.744</c:v>
                </c:pt>
                <c:pt idx="509">
                  <c:v>1.629</c:v>
                </c:pt>
                <c:pt idx="510">
                  <c:v>1.516</c:v>
                </c:pt>
                <c:pt idx="511">
                  <c:v>1.4059999999999999</c:v>
                </c:pt>
                <c:pt idx="512">
                  <c:v>1.3029999999999999</c:v>
                </c:pt>
                <c:pt idx="513">
                  <c:v>1.2070000000000001</c:v>
                </c:pt>
                <c:pt idx="514">
                  <c:v>1.119</c:v>
                </c:pt>
                <c:pt idx="515">
                  <c:v>1.0389999999999999</c:v>
                </c:pt>
                <c:pt idx="516">
                  <c:v>0.96899999999999997</c:v>
                </c:pt>
                <c:pt idx="517">
                  <c:v>0.90700000000000003</c:v>
                </c:pt>
                <c:pt idx="518">
                  <c:v>0.85299999999999998</c:v>
                </c:pt>
                <c:pt idx="519">
                  <c:v>0.81100000000000005</c:v>
                </c:pt>
                <c:pt idx="520">
                  <c:v>0.77400000000000002</c:v>
                </c:pt>
                <c:pt idx="521">
                  <c:v>0.75</c:v>
                </c:pt>
                <c:pt idx="522">
                  <c:v>0.73199999999999998</c:v>
                </c:pt>
                <c:pt idx="523">
                  <c:v>0.72099999999999997</c:v>
                </c:pt>
                <c:pt idx="524">
                  <c:v>0.71799999999999997</c:v>
                </c:pt>
                <c:pt idx="525">
                  <c:v>0.71899999999999997</c:v>
                </c:pt>
                <c:pt idx="526">
                  <c:v>0.72299999999999998</c:v>
                </c:pt>
                <c:pt idx="527">
                  <c:v>0.73299999999999998</c:v>
                </c:pt>
                <c:pt idx="528">
                  <c:v>0.745</c:v>
                </c:pt>
                <c:pt idx="529">
                  <c:v>0.755</c:v>
                </c:pt>
                <c:pt idx="530">
                  <c:v>0.76400000000000001</c:v>
                </c:pt>
                <c:pt idx="531">
                  <c:v>0.77400000000000002</c:v>
                </c:pt>
                <c:pt idx="532">
                  <c:v>0.78400000000000003</c:v>
                </c:pt>
                <c:pt idx="533">
                  <c:v>0.79100000000000004</c:v>
                </c:pt>
                <c:pt idx="534">
                  <c:v>0.79500000000000004</c:v>
                </c:pt>
                <c:pt idx="535">
                  <c:v>0.79900000000000004</c:v>
                </c:pt>
                <c:pt idx="536">
                  <c:v>0.8</c:v>
                </c:pt>
                <c:pt idx="537">
                  <c:v>0.79500000000000004</c:v>
                </c:pt>
                <c:pt idx="538">
                  <c:v>0.79100000000000004</c:v>
                </c:pt>
                <c:pt idx="539">
                  <c:v>0.78900000000000003</c:v>
                </c:pt>
                <c:pt idx="540">
                  <c:v>0.78100000000000003</c:v>
                </c:pt>
                <c:pt idx="541">
                  <c:v>0.77100000000000002</c:v>
                </c:pt>
                <c:pt idx="542">
                  <c:v>0.77300000000000002</c:v>
                </c:pt>
                <c:pt idx="543">
                  <c:v>0.75800000000000001</c:v>
                </c:pt>
                <c:pt idx="544">
                  <c:v>0.75700000000000001</c:v>
                </c:pt>
                <c:pt idx="545">
                  <c:v>0.75900000000000001</c:v>
                </c:pt>
                <c:pt idx="546">
                  <c:v>0.75700000000000001</c:v>
                </c:pt>
                <c:pt idx="547">
                  <c:v>0.76</c:v>
                </c:pt>
                <c:pt idx="548">
                  <c:v>0.76500000000000001</c:v>
                </c:pt>
                <c:pt idx="549">
                  <c:v>0.77100000000000002</c:v>
                </c:pt>
                <c:pt idx="550">
                  <c:v>0.77800000000000002</c:v>
                </c:pt>
                <c:pt idx="551">
                  <c:v>0.78800000000000003</c:v>
                </c:pt>
                <c:pt idx="552">
                  <c:v>0.80200000000000005</c:v>
                </c:pt>
                <c:pt idx="553">
                  <c:v>0.81100000000000005</c:v>
                </c:pt>
                <c:pt idx="554">
                  <c:v>0.82</c:v>
                </c:pt>
                <c:pt idx="555">
                  <c:v>0.83099999999999996</c:v>
                </c:pt>
                <c:pt idx="556">
                  <c:v>0.83799999999999997</c:v>
                </c:pt>
                <c:pt idx="557">
                  <c:v>0.84899999999999998</c:v>
                </c:pt>
                <c:pt idx="558">
                  <c:v>0.85499999999999998</c:v>
                </c:pt>
                <c:pt idx="559">
                  <c:v>0.86</c:v>
                </c:pt>
                <c:pt idx="560">
                  <c:v>0.86299999999999999</c:v>
                </c:pt>
                <c:pt idx="561">
                  <c:v>0.86199999999999999</c:v>
                </c:pt>
                <c:pt idx="562">
                  <c:v>0.86199999999999999</c:v>
                </c:pt>
                <c:pt idx="563">
                  <c:v>0.86099999999999999</c:v>
                </c:pt>
                <c:pt idx="564">
                  <c:v>0.85799999999999998</c:v>
                </c:pt>
                <c:pt idx="565">
                  <c:v>0.85399999999999998</c:v>
                </c:pt>
                <c:pt idx="566">
                  <c:v>0.84499999999999997</c:v>
                </c:pt>
                <c:pt idx="567">
                  <c:v>0.83599999999999997</c:v>
                </c:pt>
                <c:pt idx="568">
                  <c:v>0.82799999999999996</c:v>
                </c:pt>
                <c:pt idx="569">
                  <c:v>0.81899999999999995</c:v>
                </c:pt>
                <c:pt idx="570">
                  <c:v>0.81200000000000006</c:v>
                </c:pt>
                <c:pt idx="571">
                  <c:v>0.80500000000000005</c:v>
                </c:pt>
                <c:pt idx="572">
                  <c:v>0.8</c:v>
                </c:pt>
                <c:pt idx="573">
                  <c:v>0.79400000000000004</c:v>
                </c:pt>
                <c:pt idx="574">
                  <c:v>0.79100000000000004</c:v>
                </c:pt>
                <c:pt idx="575">
                  <c:v>0.78800000000000003</c:v>
                </c:pt>
                <c:pt idx="576">
                  <c:v>0.78900000000000003</c:v>
                </c:pt>
                <c:pt idx="577">
                  <c:v>0.79</c:v>
                </c:pt>
                <c:pt idx="578">
                  <c:v>0.79500000000000004</c:v>
                </c:pt>
                <c:pt idx="579">
                  <c:v>0.8</c:v>
                </c:pt>
                <c:pt idx="580">
                  <c:v>0.80500000000000005</c:v>
                </c:pt>
                <c:pt idx="581">
                  <c:v>0.81100000000000005</c:v>
                </c:pt>
                <c:pt idx="582">
                  <c:v>0.82</c:v>
                </c:pt>
                <c:pt idx="583">
                  <c:v>0.83</c:v>
                </c:pt>
                <c:pt idx="584">
                  <c:v>0.84099999999999997</c:v>
                </c:pt>
                <c:pt idx="585">
                  <c:v>0.85099999999999998</c:v>
                </c:pt>
                <c:pt idx="586">
                  <c:v>0.86</c:v>
                </c:pt>
                <c:pt idx="587">
                  <c:v>0.86699999999999999</c:v>
                </c:pt>
                <c:pt idx="588">
                  <c:v>0.874</c:v>
                </c:pt>
                <c:pt idx="589">
                  <c:v>0.88200000000000001</c:v>
                </c:pt>
                <c:pt idx="590">
                  <c:v>0.89200000000000002</c:v>
                </c:pt>
                <c:pt idx="591">
                  <c:v>0.89900000000000002</c:v>
                </c:pt>
                <c:pt idx="592">
                  <c:v>0.90300000000000002</c:v>
                </c:pt>
                <c:pt idx="593">
                  <c:v>0.90600000000000003</c:v>
                </c:pt>
                <c:pt idx="594">
                  <c:v>0.90600000000000003</c:v>
                </c:pt>
                <c:pt idx="595">
                  <c:v>0.90600000000000003</c:v>
                </c:pt>
                <c:pt idx="596">
                  <c:v>0.90700000000000003</c:v>
                </c:pt>
                <c:pt idx="597">
                  <c:v>0.90700000000000003</c:v>
                </c:pt>
                <c:pt idx="598">
                  <c:v>0.90500000000000003</c:v>
                </c:pt>
                <c:pt idx="599">
                  <c:v>0.90500000000000003</c:v>
                </c:pt>
                <c:pt idx="600">
                  <c:v>0.90500000000000003</c:v>
                </c:pt>
                <c:pt idx="601">
                  <c:v>0.90300000000000002</c:v>
                </c:pt>
                <c:pt idx="602">
                  <c:v>0.90300000000000002</c:v>
                </c:pt>
                <c:pt idx="603">
                  <c:v>0.90300000000000002</c:v>
                </c:pt>
                <c:pt idx="604">
                  <c:v>0.90400000000000003</c:v>
                </c:pt>
                <c:pt idx="605">
                  <c:v>0.90700000000000003</c:v>
                </c:pt>
                <c:pt idx="606">
                  <c:v>0.90900000000000003</c:v>
                </c:pt>
                <c:pt idx="607">
                  <c:v>0.91200000000000003</c:v>
                </c:pt>
                <c:pt idx="608">
                  <c:v>0.91700000000000004</c:v>
                </c:pt>
                <c:pt idx="609">
                  <c:v>0.92200000000000004</c:v>
                </c:pt>
                <c:pt idx="610">
                  <c:v>0.93</c:v>
                </c:pt>
                <c:pt idx="611">
                  <c:v>0.93799999999999994</c:v>
                </c:pt>
                <c:pt idx="612">
                  <c:v>0.94599999999999995</c:v>
                </c:pt>
                <c:pt idx="613">
                  <c:v>0.95399999999999996</c:v>
                </c:pt>
                <c:pt idx="614">
                  <c:v>0.96299999999999997</c:v>
                </c:pt>
                <c:pt idx="615">
                  <c:v>0.96899999999999997</c:v>
                </c:pt>
                <c:pt idx="616">
                  <c:v>0.97599999999999998</c:v>
                </c:pt>
                <c:pt idx="617">
                  <c:v>0.98199999999999998</c:v>
                </c:pt>
                <c:pt idx="618">
                  <c:v>0.98599999999999999</c:v>
                </c:pt>
                <c:pt idx="619">
                  <c:v>0.99</c:v>
                </c:pt>
                <c:pt idx="620">
                  <c:v>0.99299999999999999</c:v>
                </c:pt>
                <c:pt idx="621">
                  <c:v>0.996</c:v>
                </c:pt>
                <c:pt idx="622">
                  <c:v>0.998</c:v>
                </c:pt>
                <c:pt idx="623">
                  <c:v>0.998</c:v>
                </c:pt>
                <c:pt idx="624">
                  <c:v>0.996</c:v>
                </c:pt>
                <c:pt idx="625">
                  <c:v>0.99299999999999999</c:v>
                </c:pt>
                <c:pt idx="626">
                  <c:v>0.99199999999999999</c:v>
                </c:pt>
                <c:pt idx="627">
                  <c:v>0.98899999999999999</c:v>
                </c:pt>
                <c:pt idx="628">
                  <c:v>0.98499999999999999</c:v>
                </c:pt>
                <c:pt idx="629">
                  <c:v>0.98099999999999998</c:v>
                </c:pt>
                <c:pt idx="630">
                  <c:v>0.97799999999999998</c:v>
                </c:pt>
                <c:pt idx="631">
                  <c:v>0.97299999999999998</c:v>
                </c:pt>
                <c:pt idx="632">
                  <c:v>0.97</c:v>
                </c:pt>
                <c:pt idx="633">
                  <c:v>0.96899999999999997</c:v>
                </c:pt>
                <c:pt idx="634">
                  <c:v>0.96599999999999997</c:v>
                </c:pt>
                <c:pt idx="635">
                  <c:v>0.96499999999999997</c:v>
                </c:pt>
                <c:pt idx="636">
                  <c:v>0.96699999999999997</c:v>
                </c:pt>
                <c:pt idx="637">
                  <c:v>0.96899999999999997</c:v>
                </c:pt>
                <c:pt idx="638">
                  <c:v>0.97199999999999998</c:v>
                </c:pt>
                <c:pt idx="639">
                  <c:v>0.97399999999999998</c:v>
                </c:pt>
                <c:pt idx="640">
                  <c:v>0.97699999999999998</c:v>
                </c:pt>
                <c:pt idx="641">
                  <c:v>0.98099999999999998</c:v>
                </c:pt>
                <c:pt idx="642">
                  <c:v>0.98499999999999999</c:v>
                </c:pt>
                <c:pt idx="643">
                  <c:v>0.98799999999999999</c:v>
                </c:pt>
                <c:pt idx="644">
                  <c:v>0.99199999999999999</c:v>
                </c:pt>
                <c:pt idx="645">
                  <c:v>0.99399999999999999</c:v>
                </c:pt>
                <c:pt idx="646">
                  <c:v>0.995</c:v>
                </c:pt>
                <c:pt idx="647">
                  <c:v>0.995</c:v>
                </c:pt>
                <c:pt idx="648">
                  <c:v>0.995</c:v>
                </c:pt>
                <c:pt idx="649">
                  <c:v>0.99</c:v>
                </c:pt>
                <c:pt idx="650">
                  <c:v>0.98699999999999999</c:v>
                </c:pt>
                <c:pt idx="651">
                  <c:v>0.98299999999999998</c:v>
                </c:pt>
                <c:pt idx="652">
                  <c:v>0.97599999999999998</c:v>
                </c:pt>
                <c:pt idx="653">
                  <c:v>0.97</c:v>
                </c:pt>
                <c:pt idx="654">
                  <c:v>0.96599999999999997</c:v>
                </c:pt>
                <c:pt idx="655">
                  <c:v>0.95599999999999996</c:v>
                </c:pt>
                <c:pt idx="656">
                  <c:v>0.95</c:v>
                </c:pt>
                <c:pt idx="657">
                  <c:v>0.94799999999999995</c:v>
                </c:pt>
                <c:pt idx="658">
                  <c:v>0.94099999999999995</c:v>
                </c:pt>
                <c:pt idx="659">
                  <c:v>0.93600000000000005</c:v>
                </c:pt>
                <c:pt idx="660">
                  <c:v>0.93400000000000005</c:v>
                </c:pt>
                <c:pt idx="661">
                  <c:v>0.93200000000000005</c:v>
                </c:pt>
                <c:pt idx="662">
                  <c:v>0.93200000000000005</c:v>
                </c:pt>
                <c:pt idx="663">
                  <c:v>0.93</c:v>
                </c:pt>
                <c:pt idx="664">
                  <c:v>0.93</c:v>
                </c:pt>
                <c:pt idx="665">
                  <c:v>0.92900000000000005</c:v>
                </c:pt>
                <c:pt idx="666">
                  <c:v>0.93</c:v>
                </c:pt>
                <c:pt idx="667">
                  <c:v>0.93100000000000005</c:v>
                </c:pt>
                <c:pt idx="668">
                  <c:v>0.92700000000000005</c:v>
                </c:pt>
                <c:pt idx="669">
                  <c:v>0.92600000000000005</c:v>
                </c:pt>
                <c:pt idx="670">
                  <c:v>0.92800000000000005</c:v>
                </c:pt>
                <c:pt idx="671">
                  <c:v>0.92500000000000004</c:v>
                </c:pt>
                <c:pt idx="672">
                  <c:v>0.92400000000000004</c:v>
                </c:pt>
                <c:pt idx="673">
                  <c:v>0.92100000000000004</c:v>
                </c:pt>
                <c:pt idx="674">
                  <c:v>0.91700000000000004</c:v>
                </c:pt>
                <c:pt idx="675">
                  <c:v>0.91300000000000003</c:v>
                </c:pt>
                <c:pt idx="676">
                  <c:v>0.90900000000000003</c:v>
                </c:pt>
                <c:pt idx="677">
                  <c:v>0.90400000000000003</c:v>
                </c:pt>
                <c:pt idx="678">
                  <c:v>0.9</c:v>
                </c:pt>
                <c:pt idx="679">
                  <c:v>0.89600000000000002</c:v>
                </c:pt>
                <c:pt idx="680">
                  <c:v>0.89300000000000002</c:v>
                </c:pt>
                <c:pt idx="681">
                  <c:v>0.89200000000000002</c:v>
                </c:pt>
                <c:pt idx="682">
                  <c:v>0.89200000000000002</c:v>
                </c:pt>
                <c:pt idx="683">
                  <c:v>0.89300000000000002</c:v>
                </c:pt>
                <c:pt idx="684">
                  <c:v>0.89700000000000002</c:v>
                </c:pt>
                <c:pt idx="685">
                  <c:v>0.90200000000000002</c:v>
                </c:pt>
                <c:pt idx="686">
                  <c:v>0.90800000000000003</c:v>
                </c:pt>
                <c:pt idx="687">
                  <c:v>0.91500000000000004</c:v>
                </c:pt>
                <c:pt idx="688">
                  <c:v>0.92300000000000004</c:v>
                </c:pt>
                <c:pt idx="689">
                  <c:v>0.92900000000000005</c:v>
                </c:pt>
                <c:pt idx="690">
                  <c:v>0.93500000000000005</c:v>
                </c:pt>
                <c:pt idx="691">
                  <c:v>0.94099999999999995</c:v>
                </c:pt>
                <c:pt idx="692">
                  <c:v>0.94899999999999995</c:v>
                </c:pt>
                <c:pt idx="693">
                  <c:v>0.95799999999999996</c:v>
                </c:pt>
                <c:pt idx="694">
                  <c:v>0.96599999999999997</c:v>
                </c:pt>
                <c:pt idx="695">
                  <c:v>0.97299999999999998</c:v>
                </c:pt>
                <c:pt idx="696">
                  <c:v>0.97899999999999998</c:v>
                </c:pt>
                <c:pt idx="697">
                  <c:v>0.98399999999999999</c:v>
                </c:pt>
                <c:pt idx="698">
                  <c:v>0.98899999999999999</c:v>
                </c:pt>
                <c:pt idx="699">
                  <c:v>0.99399999999999999</c:v>
                </c:pt>
                <c:pt idx="700">
                  <c:v>0.998</c:v>
                </c:pt>
                <c:pt idx="701">
                  <c:v>1.0029999999999999</c:v>
                </c:pt>
                <c:pt idx="702">
                  <c:v>1.0069999999999999</c:v>
                </c:pt>
                <c:pt idx="703">
                  <c:v>1.0109999999999999</c:v>
                </c:pt>
                <c:pt idx="704">
                  <c:v>1.0149999999999999</c:v>
                </c:pt>
                <c:pt idx="705">
                  <c:v>1.0209999999999999</c:v>
                </c:pt>
                <c:pt idx="706">
                  <c:v>1.026</c:v>
                </c:pt>
                <c:pt idx="707">
                  <c:v>1.0309999999999999</c:v>
                </c:pt>
                <c:pt idx="708">
                  <c:v>1.036</c:v>
                </c:pt>
                <c:pt idx="709">
                  <c:v>1.04</c:v>
                </c:pt>
                <c:pt idx="710">
                  <c:v>1.044</c:v>
                </c:pt>
                <c:pt idx="711">
                  <c:v>1.0469999999999999</c:v>
                </c:pt>
                <c:pt idx="712">
                  <c:v>1.0489999999999999</c:v>
                </c:pt>
                <c:pt idx="713">
                  <c:v>1.0489999999999999</c:v>
                </c:pt>
                <c:pt idx="714">
                  <c:v>1.048</c:v>
                </c:pt>
                <c:pt idx="715">
                  <c:v>1.046</c:v>
                </c:pt>
                <c:pt idx="716">
                  <c:v>1.0409999999999999</c:v>
                </c:pt>
                <c:pt idx="717">
                  <c:v>1.034</c:v>
                </c:pt>
                <c:pt idx="718">
                  <c:v>1.0289999999999999</c:v>
                </c:pt>
                <c:pt idx="719">
                  <c:v>1.0249999999999999</c:v>
                </c:pt>
              </c:numCache>
            </c:numRef>
          </c:yVal>
          <c:smooth val="1"/>
          <c:extLst>
            <c:ext xmlns:c16="http://schemas.microsoft.com/office/drawing/2014/chart" uri="{C3380CC4-5D6E-409C-BE32-E72D297353CC}">
              <c16:uniqueId val="{00000006-4EA3-4A89-8EB8-221DBE1B2E01}"/>
            </c:ext>
          </c:extLst>
        </c:ser>
        <c:dLbls>
          <c:showLegendKey val="0"/>
          <c:showVal val="0"/>
          <c:showCatName val="0"/>
          <c:showSerName val="0"/>
          <c:showPercent val="0"/>
          <c:showBubbleSize val="0"/>
        </c:dLbls>
        <c:axId val="239602288"/>
        <c:axId val="239599888"/>
      </c:scatterChart>
      <c:valAx>
        <c:axId val="239602288"/>
        <c:scaling>
          <c:orientation val="minMax"/>
        </c:scaling>
        <c:delete val="0"/>
        <c:axPos val="b"/>
        <c:majorGridlines>
          <c:spPr>
            <a:ln w="9525" cap="flat" cmpd="sng" algn="ctr">
              <a:solidFill>
                <a:schemeClr val="tx1">
                  <a:lumMod val="15000"/>
                  <a:lumOff val="85000"/>
                </a:schemeClr>
              </a:solidFill>
              <a:round/>
            </a:ln>
            <a:effectLst/>
          </c:spPr>
        </c:majorGridlines>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9599888"/>
        <c:crosses val="autoZero"/>
        <c:crossBetween val="midCat"/>
      </c:valAx>
      <c:valAx>
        <c:axId val="239599888"/>
        <c:scaling>
          <c:orientation val="minMax"/>
        </c:scaling>
        <c:delete val="0"/>
        <c:axPos val="l"/>
        <c:majorGridlines>
          <c:spPr>
            <a:ln w="9525" cap="flat" cmpd="sng" algn="ctr">
              <a:solidFill>
                <a:schemeClr val="tx1">
                  <a:lumMod val="15000"/>
                  <a:lumOff val="85000"/>
                </a:schemeClr>
              </a:solidFill>
              <a:round/>
            </a:ln>
            <a:effectLst/>
          </c:spPr>
        </c:majorGridlines>
        <c:title>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9602288"/>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a:lstStyle/>
          <a:p>
            <a:pPr>
              <a:defRPr sz="1800" b="1" strike="noStrike" spc="-1">
                <a:solidFill>
                  <a:srgbClr val="000000"/>
                </a:solidFill>
                <a:latin typeface="Calibri"/>
              </a:defRPr>
            </a:pPr>
            <a:r>
              <a:rPr lang="en-GB" sz="1800" b="1" strike="noStrike" spc="-1">
                <a:solidFill>
                  <a:srgbClr val="000000"/>
                </a:solidFill>
                <a:latin typeface="Calibri"/>
              </a:rPr>
              <a:t>Rate of Change of Pressure against Crank Angle</a:t>
            </a:r>
          </a:p>
        </c:rich>
      </c:tx>
      <c:overlay val="0"/>
      <c:spPr>
        <a:noFill/>
        <a:ln w="0">
          <a:noFill/>
        </a:ln>
      </c:spPr>
    </c:title>
    <c:autoTitleDeleted val="0"/>
    <c:plotArea>
      <c:layout/>
      <c:lineChart>
        <c:grouping val="standard"/>
        <c:varyColors val="0"/>
        <c:ser>
          <c:idx val="0"/>
          <c:order val="0"/>
          <c:tx>
            <c:v>6500</c:v>
          </c:tx>
          <c:spPr>
            <a:ln w="15120">
              <a:solidFill>
                <a:srgbClr val="4472C4"/>
              </a:solidFill>
              <a:round/>
            </a:ln>
          </c:spPr>
          <c:marker>
            <c:symbol val="none"/>
          </c:marker>
          <c:dLbls>
            <c:spPr>
              <a:noFill/>
              <a:ln>
                <a:noFill/>
              </a:ln>
              <a:effectLst/>
            </c:spPr>
            <c:txPr>
              <a:bodyPr wrap="none"/>
              <a:lstStyle/>
              <a:p>
                <a:pPr>
                  <a:defRPr sz="1000" b="0" strike="noStrike" spc="-1">
                    <a:latin typeface="Arial"/>
                  </a:defRPr>
                </a:pPr>
                <a:endParaRPr lang="en-US"/>
              </a:p>
            </c:txP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numRef>
              <c:f>'[1]6500'!$A$2:$A$721</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cat>
          <c:val>
            <c:numRef>
              <c:f>'[1]6500'!$G$1:$G$721</c:f>
              <c:numCache>
                <c:formatCode>General</c:formatCode>
                <c:ptCount val="721"/>
                <c:pt idx="0">
                  <c:v>0</c:v>
                </c:pt>
                <c:pt idx="1">
                  <c:v>3.8000000000000034E-2</c:v>
                </c:pt>
                <c:pt idx="2">
                  <c:v>1.4000000000000012E-2</c:v>
                </c:pt>
                <c:pt idx="3">
                  <c:v>1.2000000000000011E-2</c:v>
                </c:pt>
                <c:pt idx="4">
                  <c:v>1.2000000000000011E-2</c:v>
                </c:pt>
                <c:pt idx="5">
                  <c:v>-2.0000000000000018E-2</c:v>
                </c:pt>
                <c:pt idx="6">
                  <c:v>-3.8000000000000034E-2</c:v>
                </c:pt>
                <c:pt idx="7">
                  <c:v>-4.6000000000000041E-2</c:v>
                </c:pt>
                <c:pt idx="8">
                  <c:v>-3.8999999999999924E-2</c:v>
                </c:pt>
                <c:pt idx="9">
                  <c:v>-3.1000000000000028E-2</c:v>
                </c:pt>
                <c:pt idx="10">
                  <c:v>-6.1000000000000054E-2</c:v>
                </c:pt>
                <c:pt idx="11">
                  <c:v>-7.7999999999999958E-2</c:v>
                </c:pt>
                <c:pt idx="12">
                  <c:v>-7.5999999999999956E-2</c:v>
                </c:pt>
                <c:pt idx="13">
                  <c:v>-7.6000000000000068E-2</c:v>
                </c:pt>
                <c:pt idx="14">
                  <c:v>-5.9999999999999942E-2</c:v>
                </c:pt>
                <c:pt idx="15">
                  <c:v>-3.1000000000000028E-2</c:v>
                </c:pt>
                <c:pt idx="16">
                  <c:v>-1.7000000000000015E-2</c:v>
                </c:pt>
                <c:pt idx="17">
                  <c:v>0</c:v>
                </c:pt>
                <c:pt idx="18">
                  <c:v>5.0000000000000044E-3</c:v>
                </c:pt>
                <c:pt idx="19">
                  <c:v>2.0000000000000018E-3</c:v>
                </c:pt>
                <c:pt idx="20">
                  <c:v>0</c:v>
                </c:pt>
                <c:pt idx="21">
                  <c:v>3.0000000000000027E-3</c:v>
                </c:pt>
                <c:pt idx="22">
                  <c:v>5.0000000000000044E-3</c:v>
                </c:pt>
                <c:pt idx="23">
                  <c:v>1.5000000000000013E-2</c:v>
                </c:pt>
                <c:pt idx="24">
                  <c:v>2.5000000000000022E-2</c:v>
                </c:pt>
                <c:pt idx="25">
                  <c:v>2.200000000000002E-2</c:v>
                </c:pt>
                <c:pt idx="26">
                  <c:v>5.0000000000000044E-3</c:v>
                </c:pt>
                <c:pt idx="27">
                  <c:v>1.9999999999999907E-2</c:v>
                </c:pt>
                <c:pt idx="28">
                  <c:v>-5.0000000000000044E-3</c:v>
                </c:pt>
                <c:pt idx="29">
                  <c:v>1.9000000000000017E-2</c:v>
                </c:pt>
                <c:pt idx="30">
                  <c:v>-3.0000000000000027E-3</c:v>
                </c:pt>
                <c:pt idx="31">
                  <c:v>1.4000000000000012E-2</c:v>
                </c:pt>
                <c:pt idx="32">
                  <c:v>-2.0000000000000018E-3</c:v>
                </c:pt>
                <c:pt idx="33">
                  <c:v>-1.0000000000000009E-3</c:v>
                </c:pt>
                <c:pt idx="34">
                  <c:v>-1.2000000000000011E-2</c:v>
                </c:pt>
                <c:pt idx="35">
                  <c:v>-2.200000000000002E-2</c:v>
                </c:pt>
                <c:pt idx="36">
                  <c:v>-7.9999999999998961E-3</c:v>
                </c:pt>
                <c:pt idx="37">
                  <c:v>-1.7000000000000015E-2</c:v>
                </c:pt>
                <c:pt idx="38">
                  <c:v>-1.2000000000000011E-2</c:v>
                </c:pt>
                <c:pt idx="39">
                  <c:v>-5.0000000000000044E-2</c:v>
                </c:pt>
                <c:pt idx="40">
                  <c:v>-3.7000000000000033E-2</c:v>
                </c:pt>
                <c:pt idx="41">
                  <c:v>-1.8999999999999906E-2</c:v>
                </c:pt>
                <c:pt idx="42">
                  <c:v>-2.4000000000000021E-2</c:v>
                </c:pt>
                <c:pt idx="43">
                  <c:v>-1.6000000000000014E-2</c:v>
                </c:pt>
                <c:pt idx="44">
                  <c:v>-1.8000000000000016E-2</c:v>
                </c:pt>
                <c:pt idx="45">
                  <c:v>1.4000000000000012E-2</c:v>
                </c:pt>
                <c:pt idx="46">
                  <c:v>1.100000000000001E-2</c:v>
                </c:pt>
                <c:pt idx="47">
                  <c:v>1.0000000000000009E-3</c:v>
                </c:pt>
                <c:pt idx="48">
                  <c:v>9.000000000000008E-3</c:v>
                </c:pt>
                <c:pt idx="49">
                  <c:v>7.0000000000000062E-3</c:v>
                </c:pt>
                <c:pt idx="50">
                  <c:v>5.0000000000000044E-3</c:v>
                </c:pt>
                <c:pt idx="51">
                  <c:v>1.8000000000000016E-2</c:v>
                </c:pt>
                <c:pt idx="52">
                  <c:v>2.2999999999999909E-2</c:v>
                </c:pt>
                <c:pt idx="53">
                  <c:v>1.8000000000000016E-2</c:v>
                </c:pt>
                <c:pt idx="54">
                  <c:v>1.6000000000000014E-2</c:v>
                </c:pt>
                <c:pt idx="55">
                  <c:v>1.3000000000000012E-2</c:v>
                </c:pt>
                <c:pt idx="56">
                  <c:v>3.0000000000000027E-2</c:v>
                </c:pt>
                <c:pt idx="57">
                  <c:v>0</c:v>
                </c:pt>
                <c:pt idx="58">
                  <c:v>-2.0000000000000018E-2</c:v>
                </c:pt>
                <c:pt idx="59">
                  <c:v>-4.6000000000000041E-2</c:v>
                </c:pt>
                <c:pt idx="60">
                  <c:v>-4.1999999999999926E-2</c:v>
                </c:pt>
                <c:pt idx="61">
                  <c:v>-3.2000000000000028E-2</c:v>
                </c:pt>
                <c:pt idx="62">
                  <c:v>-2.9000000000000026E-2</c:v>
                </c:pt>
                <c:pt idx="63">
                  <c:v>-1.6000000000000014E-2</c:v>
                </c:pt>
                <c:pt idx="64">
                  <c:v>-1.4999999999999958E-2</c:v>
                </c:pt>
                <c:pt idx="65">
                  <c:v>-7.0000000000000062E-3</c:v>
                </c:pt>
                <c:pt idx="66">
                  <c:v>1.0000000000000009E-3</c:v>
                </c:pt>
                <c:pt idx="67">
                  <c:v>-4.0000000000000036E-3</c:v>
                </c:pt>
                <c:pt idx="68">
                  <c:v>-4.0000000000000036E-3</c:v>
                </c:pt>
                <c:pt idx="69">
                  <c:v>-3.0000000000000027E-3</c:v>
                </c:pt>
                <c:pt idx="70">
                  <c:v>-1.0000000000000009E-3</c:v>
                </c:pt>
                <c:pt idx="71">
                  <c:v>-8.0000000000000071E-3</c:v>
                </c:pt>
                <c:pt idx="72">
                  <c:v>-6.0000000000000053E-3</c:v>
                </c:pt>
                <c:pt idx="73">
                  <c:v>1.0000000000000009E-3</c:v>
                </c:pt>
                <c:pt idx="74">
                  <c:v>3.0000000000000027E-3</c:v>
                </c:pt>
                <c:pt idx="75">
                  <c:v>8.0000000000000071E-3</c:v>
                </c:pt>
                <c:pt idx="76">
                  <c:v>1.7000000000000015E-2</c:v>
                </c:pt>
                <c:pt idx="77">
                  <c:v>1.9999999999999962E-2</c:v>
                </c:pt>
                <c:pt idx="78">
                  <c:v>2.7000000000000024E-2</c:v>
                </c:pt>
                <c:pt idx="79">
                  <c:v>3.1000000000000028E-2</c:v>
                </c:pt>
                <c:pt idx="80">
                  <c:v>2.8000000000000025E-2</c:v>
                </c:pt>
                <c:pt idx="81">
                  <c:v>1.7999999999999905E-2</c:v>
                </c:pt>
                <c:pt idx="82">
                  <c:v>1.4000000000000012E-2</c:v>
                </c:pt>
                <c:pt idx="83">
                  <c:v>3.0000000000000027E-3</c:v>
                </c:pt>
                <c:pt idx="84">
                  <c:v>6.0000000000000053E-3</c:v>
                </c:pt>
                <c:pt idx="85">
                  <c:v>-2.0000000000000018E-3</c:v>
                </c:pt>
                <c:pt idx="86">
                  <c:v>-8.0000000000000071E-3</c:v>
                </c:pt>
                <c:pt idx="87">
                  <c:v>-9.000000000000008E-3</c:v>
                </c:pt>
                <c:pt idx="88">
                  <c:v>-9.000000000000008E-3</c:v>
                </c:pt>
                <c:pt idx="89">
                  <c:v>3.0000000000000027E-3</c:v>
                </c:pt>
                <c:pt idx="90">
                  <c:v>1.100000000000001E-2</c:v>
                </c:pt>
                <c:pt idx="91">
                  <c:v>2.0000000000000018E-2</c:v>
                </c:pt>
                <c:pt idx="92">
                  <c:v>2.0000000000000018E-2</c:v>
                </c:pt>
                <c:pt idx="93">
                  <c:v>1.9000000000000017E-2</c:v>
                </c:pt>
                <c:pt idx="94">
                  <c:v>1.0000000000000009E-2</c:v>
                </c:pt>
                <c:pt idx="95">
                  <c:v>8.0000000000000071E-3</c:v>
                </c:pt>
                <c:pt idx="96">
                  <c:v>4.0000000000000036E-3</c:v>
                </c:pt>
                <c:pt idx="97">
                  <c:v>-8.0000000000000071E-3</c:v>
                </c:pt>
                <c:pt idx="98">
                  <c:v>-1.2000000000000011E-2</c:v>
                </c:pt>
                <c:pt idx="99">
                  <c:v>-1.3000000000000012E-2</c:v>
                </c:pt>
                <c:pt idx="100">
                  <c:v>-1.3000000000000012E-2</c:v>
                </c:pt>
                <c:pt idx="101">
                  <c:v>-1.0000000000000009E-2</c:v>
                </c:pt>
                <c:pt idx="102">
                  <c:v>-1.0000000000000009E-2</c:v>
                </c:pt>
                <c:pt idx="103">
                  <c:v>-1.4000000000000012E-2</c:v>
                </c:pt>
                <c:pt idx="104">
                  <c:v>-1.5000000000000013E-2</c:v>
                </c:pt>
                <c:pt idx="105">
                  <c:v>-2.0999999999999908E-2</c:v>
                </c:pt>
                <c:pt idx="106">
                  <c:v>-2.0000000000000018E-2</c:v>
                </c:pt>
                <c:pt idx="107">
                  <c:v>-1.2000000000000011E-2</c:v>
                </c:pt>
                <c:pt idx="108">
                  <c:v>-4.0000000000000036E-3</c:v>
                </c:pt>
                <c:pt idx="109">
                  <c:v>4.0000000000000036E-3</c:v>
                </c:pt>
                <c:pt idx="110">
                  <c:v>3.0000000000000027E-3</c:v>
                </c:pt>
                <c:pt idx="111">
                  <c:v>0</c:v>
                </c:pt>
                <c:pt idx="112">
                  <c:v>3.0000000000000027E-3</c:v>
                </c:pt>
                <c:pt idx="113">
                  <c:v>2.0000000000000018E-3</c:v>
                </c:pt>
                <c:pt idx="114">
                  <c:v>4.0000000000000036E-3</c:v>
                </c:pt>
                <c:pt idx="115">
                  <c:v>-7.0000000000000062E-3</c:v>
                </c:pt>
                <c:pt idx="116">
                  <c:v>-1.2000000000000011E-2</c:v>
                </c:pt>
                <c:pt idx="117">
                  <c:v>-4.0000000000000036E-3</c:v>
                </c:pt>
                <c:pt idx="118">
                  <c:v>1.0000000000000009E-3</c:v>
                </c:pt>
                <c:pt idx="119">
                  <c:v>8.0000000000000071E-3</c:v>
                </c:pt>
                <c:pt idx="120">
                  <c:v>1.100000000000001E-2</c:v>
                </c:pt>
                <c:pt idx="121">
                  <c:v>1.0000000000000009E-2</c:v>
                </c:pt>
                <c:pt idx="122">
                  <c:v>1.100000000000001E-2</c:v>
                </c:pt>
                <c:pt idx="123">
                  <c:v>9.000000000000008E-3</c:v>
                </c:pt>
                <c:pt idx="124">
                  <c:v>4.0000000000000036E-3</c:v>
                </c:pt>
                <c:pt idx="125">
                  <c:v>2.0000000000000018E-3</c:v>
                </c:pt>
                <c:pt idx="126">
                  <c:v>4.9999999999998934E-3</c:v>
                </c:pt>
                <c:pt idx="127">
                  <c:v>7.0000000000000062E-3</c:v>
                </c:pt>
                <c:pt idx="128">
                  <c:v>7.0000000000000062E-3</c:v>
                </c:pt>
                <c:pt idx="129">
                  <c:v>1.0000000000000009E-2</c:v>
                </c:pt>
                <c:pt idx="130">
                  <c:v>1.3000000000000012E-2</c:v>
                </c:pt>
                <c:pt idx="131">
                  <c:v>2.0000000000000018E-2</c:v>
                </c:pt>
                <c:pt idx="132">
                  <c:v>2.4000000000000021E-2</c:v>
                </c:pt>
                <c:pt idx="133">
                  <c:v>1.9000000000000017E-2</c:v>
                </c:pt>
                <c:pt idx="134">
                  <c:v>1.2000000000000011E-2</c:v>
                </c:pt>
                <c:pt idx="135">
                  <c:v>1.3999999999999901E-2</c:v>
                </c:pt>
                <c:pt idx="136">
                  <c:v>1.2000000000000011E-2</c:v>
                </c:pt>
                <c:pt idx="137">
                  <c:v>1.6000000000000014E-2</c:v>
                </c:pt>
                <c:pt idx="138">
                  <c:v>1.6000000000000014E-2</c:v>
                </c:pt>
                <c:pt idx="139">
                  <c:v>1.5000000000000013E-2</c:v>
                </c:pt>
                <c:pt idx="140">
                  <c:v>1.8000000000000016E-2</c:v>
                </c:pt>
                <c:pt idx="141">
                  <c:v>1.6000000000000014E-2</c:v>
                </c:pt>
                <c:pt idx="142">
                  <c:v>1.100000000000001E-2</c:v>
                </c:pt>
                <c:pt idx="143">
                  <c:v>1.3000000000000012E-2</c:v>
                </c:pt>
                <c:pt idx="144">
                  <c:v>1.0999999999999899E-2</c:v>
                </c:pt>
                <c:pt idx="145">
                  <c:v>5.0000000000000044E-3</c:v>
                </c:pt>
                <c:pt idx="146">
                  <c:v>0</c:v>
                </c:pt>
                <c:pt idx="147">
                  <c:v>-6.0000000000000053E-3</c:v>
                </c:pt>
                <c:pt idx="148">
                  <c:v>-7.9999999999998961E-3</c:v>
                </c:pt>
                <c:pt idx="149">
                  <c:v>9.9999999999988987E-4</c:v>
                </c:pt>
                <c:pt idx="150">
                  <c:v>7.0000000000000062E-3</c:v>
                </c:pt>
                <c:pt idx="151">
                  <c:v>8.0000000000000071E-3</c:v>
                </c:pt>
                <c:pt idx="152">
                  <c:v>9.000000000000008E-3</c:v>
                </c:pt>
                <c:pt idx="153">
                  <c:v>5.0000000000000044E-3</c:v>
                </c:pt>
                <c:pt idx="154">
                  <c:v>1.2000000000000011E-2</c:v>
                </c:pt>
                <c:pt idx="155">
                  <c:v>2.0000000000000018E-2</c:v>
                </c:pt>
                <c:pt idx="156">
                  <c:v>1.8000000000000016E-2</c:v>
                </c:pt>
                <c:pt idx="157">
                  <c:v>1.6000000000000014E-2</c:v>
                </c:pt>
                <c:pt idx="158">
                  <c:v>1.6000000000000014E-2</c:v>
                </c:pt>
                <c:pt idx="159">
                  <c:v>1.0000000000000009E-2</c:v>
                </c:pt>
                <c:pt idx="160">
                  <c:v>5.9999999999998943E-3</c:v>
                </c:pt>
                <c:pt idx="161">
                  <c:v>-2.9999999999998916E-3</c:v>
                </c:pt>
                <c:pt idx="162">
                  <c:v>-8.0000000000000071E-3</c:v>
                </c:pt>
                <c:pt idx="163">
                  <c:v>-9.000000000000008E-3</c:v>
                </c:pt>
                <c:pt idx="164">
                  <c:v>-8.0000000000000071E-3</c:v>
                </c:pt>
                <c:pt idx="165">
                  <c:v>-6.0000000000000053E-3</c:v>
                </c:pt>
                <c:pt idx="166">
                  <c:v>-8.0000000000000071E-3</c:v>
                </c:pt>
                <c:pt idx="167">
                  <c:v>-5.0000000000000044E-3</c:v>
                </c:pt>
                <c:pt idx="168">
                  <c:v>7.0000000000000062E-3</c:v>
                </c:pt>
                <c:pt idx="169">
                  <c:v>1.0000000000000009E-2</c:v>
                </c:pt>
                <c:pt idx="170">
                  <c:v>1.9000000000000017E-2</c:v>
                </c:pt>
                <c:pt idx="171">
                  <c:v>2.1999999999999909E-2</c:v>
                </c:pt>
                <c:pt idx="172">
                  <c:v>1.5000000000000013E-2</c:v>
                </c:pt>
                <c:pt idx="173">
                  <c:v>1.4000000000000012E-2</c:v>
                </c:pt>
                <c:pt idx="174">
                  <c:v>2.4000000000000021E-2</c:v>
                </c:pt>
                <c:pt idx="175">
                  <c:v>3.2000000000000028E-2</c:v>
                </c:pt>
                <c:pt idx="176">
                  <c:v>2.0999999999999908E-2</c:v>
                </c:pt>
                <c:pt idx="177">
                  <c:v>1.5000000000000124E-2</c:v>
                </c:pt>
                <c:pt idx="178">
                  <c:v>1.6999999999999904E-2</c:v>
                </c:pt>
                <c:pt idx="179">
                  <c:v>2.9000000000000137E-2</c:v>
                </c:pt>
                <c:pt idx="180">
                  <c:v>2.4999999999999911E-2</c:v>
                </c:pt>
                <c:pt idx="181">
                  <c:v>2.4000000000000021E-2</c:v>
                </c:pt>
                <c:pt idx="182">
                  <c:v>2.6000000000000023E-2</c:v>
                </c:pt>
                <c:pt idx="183">
                  <c:v>3.0999999999999917E-2</c:v>
                </c:pt>
                <c:pt idx="184">
                  <c:v>3.499999999999992E-2</c:v>
                </c:pt>
                <c:pt idx="185">
                  <c:v>2.100000000000013E-2</c:v>
                </c:pt>
                <c:pt idx="186">
                  <c:v>1.2999999999999901E-2</c:v>
                </c:pt>
                <c:pt idx="187">
                  <c:v>5.0000000000001155E-3</c:v>
                </c:pt>
                <c:pt idx="188">
                  <c:v>-1.0000000000001119E-3</c:v>
                </c:pt>
                <c:pt idx="189">
                  <c:v>-6.9999999999998952E-3</c:v>
                </c:pt>
                <c:pt idx="190">
                  <c:v>-2.5000000000000133E-2</c:v>
                </c:pt>
                <c:pt idx="191">
                  <c:v>-3.499999999999992E-2</c:v>
                </c:pt>
                <c:pt idx="192">
                  <c:v>-3.0000000000000027E-2</c:v>
                </c:pt>
                <c:pt idx="193">
                  <c:v>-2.8000000000000025E-2</c:v>
                </c:pt>
                <c:pt idx="194">
                  <c:v>-2.2999999999999909E-2</c:v>
                </c:pt>
                <c:pt idx="195">
                  <c:v>-2.6000000000000023E-2</c:v>
                </c:pt>
                <c:pt idx="196">
                  <c:v>-2.2999999999999909E-2</c:v>
                </c:pt>
                <c:pt idx="197">
                  <c:v>0</c:v>
                </c:pt>
                <c:pt idx="198">
                  <c:v>1.6999999999999904E-2</c:v>
                </c:pt>
                <c:pt idx="199">
                  <c:v>2.0000000000000018E-2</c:v>
                </c:pt>
                <c:pt idx="200">
                  <c:v>2.4000000000000021E-2</c:v>
                </c:pt>
                <c:pt idx="201">
                  <c:v>2.6000000000000023E-2</c:v>
                </c:pt>
                <c:pt idx="202">
                  <c:v>3.0999999999999917E-2</c:v>
                </c:pt>
                <c:pt idx="203">
                  <c:v>2.5000000000000133E-2</c:v>
                </c:pt>
                <c:pt idx="204">
                  <c:v>2.4999999999999911E-2</c:v>
                </c:pt>
                <c:pt idx="205">
                  <c:v>1.8999999999999906E-2</c:v>
                </c:pt>
                <c:pt idx="206">
                  <c:v>1.8000000000000016E-2</c:v>
                </c:pt>
                <c:pt idx="207">
                  <c:v>1.7000000000000126E-2</c:v>
                </c:pt>
                <c:pt idx="208">
                  <c:v>1.6000000000000014E-2</c:v>
                </c:pt>
                <c:pt idx="209">
                  <c:v>1.4999999999999902E-2</c:v>
                </c:pt>
                <c:pt idx="210">
                  <c:v>2.200000000000002E-2</c:v>
                </c:pt>
                <c:pt idx="211">
                  <c:v>2.6000000000000023E-2</c:v>
                </c:pt>
                <c:pt idx="212">
                  <c:v>2.0999999999999908E-2</c:v>
                </c:pt>
                <c:pt idx="213">
                  <c:v>2.6000000000000023E-2</c:v>
                </c:pt>
                <c:pt idx="214">
                  <c:v>2.8000000000000025E-2</c:v>
                </c:pt>
                <c:pt idx="215">
                  <c:v>2.8000000000000025E-2</c:v>
                </c:pt>
                <c:pt idx="216">
                  <c:v>3.499999999999992E-2</c:v>
                </c:pt>
                <c:pt idx="217">
                  <c:v>3.300000000000014E-2</c:v>
                </c:pt>
                <c:pt idx="218">
                  <c:v>2.0000000000000018E-2</c:v>
                </c:pt>
                <c:pt idx="219">
                  <c:v>1.6999999999999904E-2</c:v>
                </c:pt>
                <c:pt idx="220">
                  <c:v>1.6000000000000014E-2</c:v>
                </c:pt>
                <c:pt idx="221">
                  <c:v>8.999999999999897E-3</c:v>
                </c:pt>
                <c:pt idx="222">
                  <c:v>7.0000000000001172E-3</c:v>
                </c:pt>
                <c:pt idx="223">
                  <c:v>-1.0000000000001119E-3</c:v>
                </c:pt>
                <c:pt idx="224">
                  <c:v>-4.0000000000000036E-3</c:v>
                </c:pt>
                <c:pt idx="225">
                  <c:v>-1.399999999999979E-2</c:v>
                </c:pt>
                <c:pt idx="226">
                  <c:v>-1.5000000000000124E-2</c:v>
                </c:pt>
                <c:pt idx="227">
                  <c:v>-1.4999999999999902E-2</c:v>
                </c:pt>
                <c:pt idx="228">
                  <c:v>-1.4000000000000012E-2</c:v>
                </c:pt>
                <c:pt idx="229">
                  <c:v>-1.2000000000000011E-2</c:v>
                </c:pt>
                <c:pt idx="230">
                  <c:v>-8.0000000000000071E-3</c:v>
                </c:pt>
                <c:pt idx="231">
                  <c:v>-7.0000000000001172E-3</c:v>
                </c:pt>
                <c:pt idx="232">
                  <c:v>1.1000000000000121E-2</c:v>
                </c:pt>
                <c:pt idx="233">
                  <c:v>1.2999999999999901E-2</c:v>
                </c:pt>
                <c:pt idx="234">
                  <c:v>8.0000000000000071E-3</c:v>
                </c:pt>
                <c:pt idx="235">
                  <c:v>1.0000000000001119E-3</c:v>
                </c:pt>
                <c:pt idx="236">
                  <c:v>0</c:v>
                </c:pt>
                <c:pt idx="237">
                  <c:v>8.0000000000000071E-3</c:v>
                </c:pt>
                <c:pt idx="238">
                  <c:v>4.0000000000000036E-3</c:v>
                </c:pt>
                <c:pt idx="239">
                  <c:v>0</c:v>
                </c:pt>
                <c:pt idx="240">
                  <c:v>-2.0000000000000018E-3</c:v>
                </c:pt>
                <c:pt idx="241">
                  <c:v>3.8999999999999924E-2</c:v>
                </c:pt>
                <c:pt idx="242">
                  <c:v>3.0999999999999917E-2</c:v>
                </c:pt>
                <c:pt idx="243">
                  <c:v>3.0000000000000027E-2</c:v>
                </c:pt>
                <c:pt idx="244">
                  <c:v>3.1000000000000139E-2</c:v>
                </c:pt>
                <c:pt idx="245">
                  <c:v>2.9999999999998916E-3</c:v>
                </c:pt>
                <c:pt idx="246">
                  <c:v>4.2000000000000037E-2</c:v>
                </c:pt>
                <c:pt idx="247">
                  <c:v>2.0999999999999908E-2</c:v>
                </c:pt>
                <c:pt idx="248">
                  <c:v>1.3000000000000123E-2</c:v>
                </c:pt>
                <c:pt idx="249">
                  <c:v>2.6000000000000023E-2</c:v>
                </c:pt>
                <c:pt idx="250">
                  <c:v>1.8000000000000016E-2</c:v>
                </c:pt>
                <c:pt idx="251">
                  <c:v>2.7999999999999803E-2</c:v>
                </c:pt>
                <c:pt idx="252">
                  <c:v>2.200000000000002E-2</c:v>
                </c:pt>
                <c:pt idx="253">
                  <c:v>1.7000000000000126E-2</c:v>
                </c:pt>
                <c:pt idx="254">
                  <c:v>2.0999999999999908E-2</c:v>
                </c:pt>
                <c:pt idx="255">
                  <c:v>3.5000000000000142E-2</c:v>
                </c:pt>
                <c:pt idx="256">
                  <c:v>6.0000000000000053E-3</c:v>
                </c:pt>
                <c:pt idx="257">
                  <c:v>2.200000000000002E-2</c:v>
                </c:pt>
                <c:pt idx="258">
                  <c:v>1.499999999999968E-2</c:v>
                </c:pt>
                <c:pt idx="259">
                  <c:v>2.2000000000000242E-2</c:v>
                </c:pt>
                <c:pt idx="260">
                  <c:v>2.4999999999999911E-2</c:v>
                </c:pt>
                <c:pt idx="261">
                  <c:v>3.1000000000000139E-2</c:v>
                </c:pt>
                <c:pt idx="262">
                  <c:v>2.0999999999999908E-2</c:v>
                </c:pt>
                <c:pt idx="263">
                  <c:v>3.5000000000000142E-2</c:v>
                </c:pt>
                <c:pt idx="264">
                  <c:v>3.6999999999999922E-2</c:v>
                </c:pt>
                <c:pt idx="265">
                  <c:v>3.6000000000000032E-2</c:v>
                </c:pt>
                <c:pt idx="266">
                  <c:v>3.0999999999999694E-2</c:v>
                </c:pt>
                <c:pt idx="267">
                  <c:v>1.4000000000000234E-2</c:v>
                </c:pt>
                <c:pt idx="268">
                  <c:v>2.8000000000000025E-2</c:v>
                </c:pt>
                <c:pt idx="269">
                  <c:v>2.1999999999999797E-2</c:v>
                </c:pt>
                <c:pt idx="270">
                  <c:v>4.4000000000000039E-2</c:v>
                </c:pt>
                <c:pt idx="271">
                  <c:v>5.500000000000016E-2</c:v>
                </c:pt>
                <c:pt idx="272">
                  <c:v>5.600000000000005E-2</c:v>
                </c:pt>
                <c:pt idx="273">
                  <c:v>7.099999999999973E-2</c:v>
                </c:pt>
                <c:pt idx="274">
                  <c:v>6.0000000000000053E-2</c:v>
                </c:pt>
                <c:pt idx="275">
                  <c:v>5.0000000000000266E-2</c:v>
                </c:pt>
                <c:pt idx="276">
                  <c:v>4.4999999999999929E-2</c:v>
                </c:pt>
                <c:pt idx="277">
                  <c:v>3.1000000000000139E-2</c:v>
                </c:pt>
                <c:pt idx="278">
                  <c:v>3.8999999999999702E-2</c:v>
                </c:pt>
                <c:pt idx="279">
                  <c:v>4.7000000000000153E-2</c:v>
                </c:pt>
                <c:pt idx="280">
                  <c:v>4.7000000000000153E-2</c:v>
                </c:pt>
                <c:pt idx="281">
                  <c:v>6.2999999999999723E-2</c:v>
                </c:pt>
                <c:pt idx="282">
                  <c:v>6.0999999999999943E-2</c:v>
                </c:pt>
                <c:pt idx="283">
                  <c:v>6.899999999999995E-2</c:v>
                </c:pt>
                <c:pt idx="284">
                  <c:v>6.6000000000000281E-2</c:v>
                </c:pt>
                <c:pt idx="285">
                  <c:v>5.699999999999994E-2</c:v>
                </c:pt>
                <c:pt idx="286">
                  <c:v>7.1000000000000174E-2</c:v>
                </c:pt>
                <c:pt idx="287">
                  <c:v>7.5999999999999623E-2</c:v>
                </c:pt>
                <c:pt idx="288">
                  <c:v>8.2000000000000295E-2</c:v>
                </c:pt>
                <c:pt idx="289">
                  <c:v>9.9999999999999645E-2</c:v>
                </c:pt>
                <c:pt idx="290">
                  <c:v>0.10600000000000032</c:v>
                </c:pt>
                <c:pt idx="291">
                  <c:v>0.11099999999999977</c:v>
                </c:pt>
                <c:pt idx="292">
                  <c:v>0.10600000000000032</c:v>
                </c:pt>
                <c:pt idx="293">
                  <c:v>0.10699999999999976</c:v>
                </c:pt>
                <c:pt idx="294">
                  <c:v>0.11099999999999977</c:v>
                </c:pt>
                <c:pt idx="295">
                  <c:v>0.11500000000000021</c:v>
                </c:pt>
                <c:pt idx="296">
                  <c:v>0.12000000000000011</c:v>
                </c:pt>
                <c:pt idx="297">
                  <c:v>0.12300000000000022</c:v>
                </c:pt>
                <c:pt idx="298">
                  <c:v>0.11699999999999999</c:v>
                </c:pt>
                <c:pt idx="299">
                  <c:v>0.12399999999999967</c:v>
                </c:pt>
                <c:pt idx="300">
                  <c:v>0.13999999999999968</c:v>
                </c:pt>
                <c:pt idx="301">
                  <c:v>0.15700000000000003</c:v>
                </c:pt>
                <c:pt idx="302">
                  <c:v>0.15000000000000036</c:v>
                </c:pt>
                <c:pt idx="303">
                  <c:v>0.13600000000000012</c:v>
                </c:pt>
                <c:pt idx="304">
                  <c:v>0.13499999999999979</c:v>
                </c:pt>
                <c:pt idx="305">
                  <c:v>0.14299999999999979</c:v>
                </c:pt>
                <c:pt idx="306">
                  <c:v>0.16800000000000015</c:v>
                </c:pt>
                <c:pt idx="307">
                  <c:v>0.1800000000000006</c:v>
                </c:pt>
                <c:pt idx="308">
                  <c:v>0.18699999999999939</c:v>
                </c:pt>
                <c:pt idx="309">
                  <c:v>0.20300000000000029</c:v>
                </c:pt>
                <c:pt idx="310">
                  <c:v>0.20500000000000007</c:v>
                </c:pt>
                <c:pt idx="311">
                  <c:v>0.21099999999999941</c:v>
                </c:pt>
                <c:pt idx="312">
                  <c:v>0.22300000000000075</c:v>
                </c:pt>
                <c:pt idx="313">
                  <c:v>0.23299999999999965</c:v>
                </c:pt>
                <c:pt idx="314">
                  <c:v>0.25199999999999978</c:v>
                </c:pt>
                <c:pt idx="315">
                  <c:v>0.2759999999999998</c:v>
                </c:pt>
                <c:pt idx="316">
                  <c:v>0.28900000000000059</c:v>
                </c:pt>
                <c:pt idx="317">
                  <c:v>0.29300000000000015</c:v>
                </c:pt>
                <c:pt idx="318">
                  <c:v>0.27200000000000024</c:v>
                </c:pt>
                <c:pt idx="319">
                  <c:v>0.27099999999999902</c:v>
                </c:pt>
                <c:pt idx="320">
                  <c:v>0.2970000000000006</c:v>
                </c:pt>
                <c:pt idx="321">
                  <c:v>0.32699999999999996</c:v>
                </c:pt>
                <c:pt idx="322">
                  <c:v>0.32000000000000028</c:v>
                </c:pt>
                <c:pt idx="323">
                  <c:v>0.32099999999999973</c:v>
                </c:pt>
                <c:pt idx="324">
                  <c:v>0.37299999999999933</c:v>
                </c:pt>
                <c:pt idx="325">
                  <c:v>0.39100000000000001</c:v>
                </c:pt>
                <c:pt idx="326">
                  <c:v>0.39300000000000068</c:v>
                </c:pt>
                <c:pt idx="327">
                  <c:v>0.44299999999999962</c:v>
                </c:pt>
                <c:pt idx="328">
                  <c:v>0.46700000000000053</c:v>
                </c:pt>
                <c:pt idx="329">
                  <c:v>0.45399999999999885</c:v>
                </c:pt>
                <c:pt idx="330">
                  <c:v>0.51600000000000001</c:v>
                </c:pt>
                <c:pt idx="331">
                  <c:v>0.55400000000000027</c:v>
                </c:pt>
                <c:pt idx="332">
                  <c:v>0.52800000000000047</c:v>
                </c:pt>
                <c:pt idx="333">
                  <c:v>0.5860000000000003</c:v>
                </c:pt>
                <c:pt idx="334">
                  <c:v>0.58699999999999974</c:v>
                </c:pt>
                <c:pt idx="335">
                  <c:v>0.58799999999999919</c:v>
                </c:pt>
                <c:pt idx="336">
                  <c:v>0.6440000000000019</c:v>
                </c:pt>
                <c:pt idx="337">
                  <c:v>0.66300000000000026</c:v>
                </c:pt>
                <c:pt idx="338">
                  <c:v>0.6579999999999977</c:v>
                </c:pt>
                <c:pt idx="339">
                  <c:v>0.66600000000000037</c:v>
                </c:pt>
                <c:pt idx="340">
                  <c:v>0.69900000000000162</c:v>
                </c:pt>
                <c:pt idx="341">
                  <c:v>0.69999999999999929</c:v>
                </c:pt>
                <c:pt idx="342">
                  <c:v>0.72700000000000031</c:v>
                </c:pt>
                <c:pt idx="343">
                  <c:v>0.75999999999999801</c:v>
                </c:pt>
                <c:pt idx="344">
                  <c:v>0.6980000000000004</c:v>
                </c:pt>
                <c:pt idx="345">
                  <c:v>0.80000000000000071</c:v>
                </c:pt>
                <c:pt idx="346">
                  <c:v>0.78099999999999881</c:v>
                </c:pt>
                <c:pt idx="347">
                  <c:v>0.82200000000000273</c:v>
                </c:pt>
                <c:pt idx="348">
                  <c:v>0.8539999999999992</c:v>
                </c:pt>
                <c:pt idx="349">
                  <c:v>0.86100000000000065</c:v>
                </c:pt>
                <c:pt idx="350">
                  <c:v>0.91799999999999926</c:v>
                </c:pt>
                <c:pt idx="351">
                  <c:v>1.032</c:v>
                </c:pt>
                <c:pt idx="352">
                  <c:v>1.0599999999999987</c:v>
                </c:pt>
                <c:pt idx="353">
                  <c:v>1.1859999999999999</c:v>
                </c:pt>
                <c:pt idx="354">
                  <c:v>1.2570000000000014</c:v>
                </c:pt>
                <c:pt idx="355">
                  <c:v>1.4209999999999994</c:v>
                </c:pt>
                <c:pt idx="356">
                  <c:v>1.6090000000000018</c:v>
                </c:pt>
                <c:pt idx="357">
                  <c:v>1.7659999999999982</c:v>
                </c:pt>
                <c:pt idx="358">
                  <c:v>1.911999999999999</c:v>
                </c:pt>
                <c:pt idx="359">
                  <c:v>2.0549999999999997</c:v>
                </c:pt>
                <c:pt idx="360">
                  <c:v>2.2319999999999993</c:v>
                </c:pt>
                <c:pt idx="361">
                  <c:v>2.3659999999999997</c:v>
                </c:pt>
                <c:pt idx="362">
                  <c:v>2.4220000000000041</c:v>
                </c:pt>
                <c:pt idx="363">
                  <c:v>2.4339999999999975</c:v>
                </c:pt>
                <c:pt idx="364">
                  <c:v>2.3729999999999976</c:v>
                </c:pt>
                <c:pt idx="365">
                  <c:v>2.2880000000000038</c:v>
                </c:pt>
                <c:pt idx="366">
                  <c:v>2.1640000000000015</c:v>
                </c:pt>
                <c:pt idx="367">
                  <c:v>2.0399999999999991</c:v>
                </c:pt>
                <c:pt idx="368">
                  <c:v>1.8710000000000022</c:v>
                </c:pt>
                <c:pt idx="369">
                  <c:v>1.6689999999999969</c:v>
                </c:pt>
                <c:pt idx="370">
                  <c:v>1.4619999999999962</c:v>
                </c:pt>
                <c:pt idx="371">
                  <c:v>1.2220000000000084</c:v>
                </c:pt>
                <c:pt idx="372">
                  <c:v>0.94799999999999329</c:v>
                </c:pt>
                <c:pt idx="373">
                  <c:v>0.66899999999999693</c:v>
                </c:pt>
                <c:pt idx="374">
                  <c:v>0.37100000000000932</c:v>
                </c:pt>
                <c:pt idx="375">
                  <c:v>0.10799999999998988</c:v>
                </c:pt>
                <c:pt idx="376">
                  <c:v>-0.13799999999999102</c:v>
                </c:pt>
                <c:pt idx="377">
                  <c:v>-0.37800000000000011</c:v>
                </c:pt>
                <c:pt idx="378">
                  <c:v>-0.5940000000000083</c:v>
                </c:pt>
                <c:pt idx="379">
                  <c:v>-0.76699999999999591</c:v>
                </c:pt>
                <c:pt idx="380">
                  <c:v>-0.92900000000000205</c:v>
                </c:pt>
                <c:pt idx="381">
                  <c:v>-1.0549999999999997</c:v>
                </c:pt>
                <c:pt idx="382">
                  <c:v>-1.1709999999999994</c:v>
                </c:pt>
                <c:pt idx="383">
                  <c:v>-1.2479999999999976</c:v>
                </c:pt>
                <c:pt idx="384">
                  <c:v>-1.296999999999997</c:v>
                </c:pt>
                <c:pt idx="385">
                  <c:v>-1.3340000000000032</c:v>
                </c:pt>
                <c:pt idx="386">
                  <c:v>-1.3190000000000026</c:v>
                </c:pt>
                <c:pt idx="387">
                  <c:v>-1.3429999999999964</c:v>
                </c:pt>
                <c:pt idx="388">
                  <c:v>-1.5640000000000001</c:v>
                </c:pt>
                <c:pt idx="389">
                  <c:v>-1.7539999999999978</c:v>
                </c:pt>
                <c:pt idx="390">
                  <c:v>-1.7490000000000023</c:v>
                </c:pt>
                <c:pt idx="391">
                  <c:v>-1.6859999999999999</c:v>
                </c:pt>
                <c:pt idx="392">
                  <c:v>-1.6640000000000015</c:v>
                </c:pt>
                <c:pt idx="393">
                  <c:v>-1.6390000000000029</c:v>
                </c:pt>
                <c:pt idx="394">
                  <c:v>-1.5609999999999999</c:v>
                </c:pt>
                <c:pt idx="395">
                  <c:v>-1.5499999999999972</c:v>
                </c:pt>
                <c:pt idx="396">
                  <c:v>-1.4859999999999971</c:v>
                </c:pt>
                <c:pt idx="397">
                  <c:v>-1.4310000000000045</c:v>
                </c:pt>
                <c:pt idx="398">
                  <c:v>-1.3879999999999981</c:v>
                </c:pt>
                <c:pt idx="399">
                  <c:v>-1.3299999999999983</c:v>
                </c:pt>
                <c:pt idx="400">
                  <c:v>-1.2809999999999988</c:v>
                </c:pt>
                <c:pt idx="401">
                  <c:v>-1.2360000000000042</c:v>
                </c:pt>
                <c:pt idx="402">
                  <c:v>-1.1920000000000002</c:v>
                </c:pt>
                <c:pt idx="403">
                  <c:v>-1.1329999999999991</c:v>
                </c:pt>
                <c:pt idx="404">
                  <c:v>-1.102999999999998</c:v>
                </c:pt>
                <c:pt idx="405">
                  <c:v>-1.0470000000000006</c:v>
                </c:pt>
                <c:pt idx="406">
                  <c:v>-0.99900000000000233</c:v>
                </c:pt>
                <c:pt idx="407">
                  <c:v>-0.96499999999999986</c:v>
                </c:pt>
                <c:pt idx="408">
                  <c:v>-0.91199999999999903</c:v>
                </c:pt>
                <c:pt idx="409">
                  <c:v>-0.85800000000000054</c:v>
                </c:pt>
                <c:pt idx="410">
                  <c:v>-0.83399999999999963</c:v>
                </c:pt>
                <c:pt idx="411">
                  <c:v>-0.78699999999999903</c:v>
                </c:pt>
                <c:pt idx="412">
                  <c:v>-0.75799999999999912</c:v>
                </c:pt>
                <c:pt idx="413">
                  <c:v>-0.73600000000000065</c:v>
                </c:pt>
                <c:pt idx="414">
                  <c:v>-0.70800000000000196</c:v>
                </c:pt>
                <c:pt idx="415">
                  <c:v>-0.68599999999999994</c:v>
                </c:pt>
                <c:pt idx="416">
                  <c:v>-0.66399999999999793</c:v>
                </c:pt>
                <c:pt idx="417">
                  <c:v>-0.62300000000000111</c:v>
                </c:pt>
                <c:pt idx="418">
                  <c:v>-0.61100000000000065</c:v>
                </c:pt>
                <c:pt idx="419">
                  <c:v>-0.58099999999999952</c:v>
                </c:pt>
                <c:pt idx="420">
                  <c:v>-0.54400000000000048</c:v>
                </c:pt>
                <c:pt idx="421">
                  <c:v>-0.5259999999999998</c:v>
                </c:pt>
                <c:pt idx="422">
                  <c:v>-0.49499999999999744</c:v>
                </c:pt>
                <c:pt idx="423">
                  <c:v>-0.47600000000000264</c:v>
                </c:pt>
                <c:pt idx="424">
                  <c:v>-0.43999999999999773</c:v>
                </c:pt>
                <c:pt idx="425">
                  <c:v>-0.41700000000000159</c:v>
                </c:pt>
                <c:pt idx="426">
                  <c:v>-0.39599999999999902</c:v>
                </c:pt>
                <c:pt idx="427">
                  <c:v>-0.375</c:v>
                </c:pt>
                <c:pt idx="428">
                  <c:v>-0.36300000000000132</c:v>
                </c:pt>
                <c:pt idx="429">
                  <c:v>-0.35099999999999909</c:v>
                </c:pt>
                <c:pt idx="430">
                  <c:v>-0.33999999999999986</c:v>
                </c:pt>
                <c:pt idx="431">
                  <c:v>-0.33000000000000007</c:v>
                </c:pt>
                <c:pt idx="432">
                  <c:v>-0.30900000000000105</c:v>
                </c:pt>
                <c:pt idx="433">
                  <c:v>-0.31999999999999851</c:v>
                </c:pt>
                <c:pt idx="434">
                  <c:v>-0.30400000000000027</c:v>
                </c:pt>
                <c:pt idx="435">
                  <c:v>-0.29800000000000004</c:v>
                </c:pt>
                <c:pt idx="436">
                  <c:v>-0.29100000000000037</c:v>
                </c:pt>
                <c:pt idx="437">
                  <c:v>-0.27899999999999991</c:v>
                </c:pt>
                <c:pt idx="438">
                  <c:v>-0.2759999999999998</c:v>
                </c:pt>
                <c:pt idx="439">
                  <c:v>-0.25399999999999956</c:v>
                </c:pt>
                <c:pt idx="440">
                  <c:v>-0.24000000000000021</c:v>
                </c:pt>
                <c:pt idx="441">
                  <c:v>-0.23900000000000077</c:v>
                </c:pt>
                <c:pt idx="442">
                  <c:v>-0.23000000000000043</c:v>
                </c:pt>
                <c:pt idx="443">
                  <c:v>-0.2240000000000002</c:v>
                </c:pt>
                <c:pt idx="444">
                  <c:v>-0.20399999999999885</c:v>
                </c:pt>
                <c:pt idx="445">
                  <c:v>-0.19899999999999984</c:v>
                </c:pt>
                <c:pt idx="446">
                  <c:v>-0.20700000000000074</c:v>
                </c:pt>
                <c:pt idx="447">
                  <c:v>-0.19699999999999918</c:v>
                </c:pt>
                <c:pt idx="448">
                  <c:v>-0.17900000000000027</c:v>
                </c:pt>
                <c:pt idx="449">
                  <c:v>-0.17399999999999949</c:v>
                </c:pt>
                <c:pt idx="450">
                  <c:v>-0.16900000000000048</c:v>
                </c:pt>
                <c:pt idx="451">
                  <c:v>-0.16800000000000104</c:v>
                </c:pt>
                <c:pt idx="452">
                  <c:v>-0.16199999999999903</c:v>
                </c:pt>
                <c:pt idx="453">
                  <c:v>-0.15399999999999991</c:v>
                </c:pt>
                <c:pt idx="454">
                  <c:v>-0.14499999999999957</c:v>
                </c:pt>
                <c:pt idx="455">
                  <c:v>-0.13500000000000156</c:v>
                </c:pt>
                <c:pt idx="456">
                  <c:v>-0.13299999999999912</c:v>
                </c:pt>
                <c:pt idx="457">
                  <c:v>-0.1330000000000009</c:v>
                </c:pt>
                <c:pt idx="458">
                  <c:v>-0.12799999999999834</c:v>
                </c:pt>
                <c:pt idx="459">
                  <c:v>-0.13400000000000034</c:v>
                </c:pt>
                <c:pt idx="460">
                  <c:v>-0.13100000000000023</c:v>
                </c:pt>
                <c:pt idx="461">
                  <c:v>-0.12600000000000033</c:v>
                </c:pt>
                <c:pt idx="462">
                  <c:v>-0.125</c:v>
                </c:pt>
                <c:pt idx="463">
                  <c:v>-0.12300000000000022</c:v>
                </c:pt>
                <c:pt idx="464">
                  <c:v>-0.11399999999999988</c:v>
                </c:pt>
                <c:pt idx="465">
                  <c:v>-9.9999999999999645E-2</c:v>
                </c:pt>
                <c:pt idx="466">
                  <c:v>-9.2999999999999972E-2</c:v>
                </c:pt>
                <c:pt idx="467">
                  <c:v>-9.1000000000000192E-2</c:v>
                </c:pt>
                <c:pt idx="468">
                  <c:v>-7.6999999999999957E-2</c:v>
                </c:pt>
                <c:pt idx="469">
                  <c:v>-7.099999999999973E-2</c:v>
                </c:pt>
                <c:pt idx="470">
                  <c:v>-7.2000000000000064E-2</c:v>
                </c:pt>
                <c:pt idx="471">
                  <c:v>-6.6000000000000725E-2</c:v>
                </c:pt>
                <c:pt idx="472">
                  <c:v>-6.3999999999999169E-2</c:v>
                </c:pt>
                <c:pt idx="473">
                  <c:v>-6.0000000000000497E-2</c:v>
                </c:pt>
                <c:pt idx="474">
                  <c:v>-5.9999999999999609E-2</c:v>
                </c:pt>
                <c:pt idx="475">
                  <c:v>-6.4000000000000057E-2</c:v>
                </c:pt>
                <c:pt idx="476">
                  <c:v>-6.4000000000000057E-2</c:v>
                </c:pt>
                <c:pt idx="477">
                  <c:v>-6.2000000000000277E-2</c:v>
                </c:pt>
                <c:pt idx="478">
                  <c:v>-5.400000000000027E-2</c:v>
                </c:pt>
                <c:pt idx="479">
                  <c:v>-6.6999999999999282E-2</c:v>
                </c:pt>
                <c:pt idx="480">
                  <c:v>-6.7000000000000171E-2</c:v>
                </c:pt>
                <c:pt idx="481">
                  <c:v>-6.4000000000000057E-2</c:v>
                </c:pt>
                <c:pt idx="482">
                  <c:v>-6.0000000000000497E-2</c:v>
                </c:pt>
                <c:pt idx="483">
                  <c:v>-4.5999999999999375E-2</c:v>
                </c:pt>
                <c:pt idx="484">
                  <c:v>-4.6000000000000263E-2</c:v>
                </c:pt>
                <c:pt idx="485">
                  <c:v>-4.8000000000000043E-2</c:v>
                </c:pt>
                <c:pt idx="486">
                  <c:v>-3.3999999999999808E-2</c:v>
                </c:pt>
                <c:pt idx="487">
                  <c:v>-2.0999999999999908E-2</c:v>
                </c:pt>
                <c:pt idx="488">
                  <c:v>-1.4000000000000234E-2</c:v>
                </c:pt>
                <c:pt idx="489">
                  <c:v>-1.9000000000000128E-2</c:v>
                </c:pt>
                <c:pt idx="490">
                  <c:v>-3.0999999999999694E-2</c:v>
                </c:pt>
                <c:pt idx="491">
                  <c:v>-3.0000000000000249E-2</c:v>
                </c:pt>
                <c:pt idx="492">
                  <c:v>-3.0999999999999694E-2</c:v>
                </c:pt>
                <c:pt idx="493">
                  <c:v>-2.8000000000000469E-2</c:v>
                </c:pt>
                <c:pt idx="494">
                  <c:v>-3.8999999999999702E-2</c:v>
                </c:pt>
                <c:pt idx="495">
                  <c:v>-4.6000000000000263E-2</c:v>
                </c:pt>
                <c:pt idx="496">
                  <c:v>-5.9000000000000163E-2</c:v>
                </c:pt>
                <c:pt idx="497">
                  <c:v>-6.1999999999999389E-2</c:v>
                </c:pt>
                <c:pt idx="498">
                  <c:v>-6.5999999999999837E-2</c:v>
                </c:pt>
                <c:pt idx="499">
                  <c:v>-6.3000000000000611E-2</c:v>
                </c:pt>
                <c:pt idx="500">
                  <c:v>-6.899999999999995E-2</c:v>
                </c:pt>
                <c:pt idx="501">
                  <c:v>-7.5000000000000178E-2</c:v>
                </c:pt>
                <c:pt idx="502">
                  <c:v>-8.0999999999999517E-2</c:v>
                </c:pt>
                <c:pt idx="503">
                  <c:v>-7.8999999999999737E-2</c:v>
                </c:pt>
                <c:pt idx="504">
                  <c:v>-7.6000000000000512E-2</c:v>
                </c:pt>
                <c:pt idx="505">
                  <c:v>-7.5000000000000178E-2</c:v>
                </c:pt>
                <c:pt idx="506">
                  <c:v>-6.899999999999995E-2</c:v>
                </c:pt>
                <c:pt idx="507">
                  <c:v>-5.9000000000000163E-2</c:v>
                </c:pt>
                <c:pt idx="508">
                  <c:v>-4.2999999999999261E-2</c:v>
                </c:pt>
                <c:pt idx="509">
                  <c:v>-3.6999999999999922E-2</c:v>
                </c:pt>
                <c:pt idx="510">
                  <c:v>-4.2000000000000703E-2</c:v>
                </c:pt>
                <c:pt idx="511">
                  <c:v>-2.5999999999999801E-2</c:v>
                </c:pt>
                <c:pt idx="512">
                  <c:v>-1.1000000000000121E-2</c:v>
                </c:pt>
                <c:pt idx="513">
                  <c:v>-1.2999999999999901E-2</c:v>
                </c:pt>
                <c:pt idx="514">
                  <c:v>-2.2999999999999687E-2</c:v>
                </c:pt>
                <c:pt idx="515">
                  <c:v>-4.0000000000000036E-2</c:v>
                </c:pt>
                <c:pt idx="516">
                  <c:v>-4.4999999999999929E-2</c:v>
                </c:pt>
                <c:pt idx="517">
                  <c:v>-4.1999999999999815E-2</c:v>
                </c:pt>
                <c:pt idx="518">
                  <c:v>-4.5000000000000817E-2</c:v>
                </c:pt>
                <c:pt idx="519">
                  <c:v>-4.8999999999999488E-2</c:v>
                </c:pt>
                <c:pt idx="520">
                  <c:v>-5.2999999999999936E-2</c:v>
                </c:pt>
                <c:pt idx="521">
                  <c:v>-4.6000000000000263E-2</c:v>
                </c:pt>
                <c:pt idx="522">
                  <c:v>-4.6999999999999709E-2</c:v>
                </c:pt>
                <c:pt idx="523">
                  <c:v>-6.4000000000000057E-2</c:v>
                </c:pt>
                <c:pt idx="524">
                  <c:v>-8.1999999999999851E-2</c:v>
                </c:pt>
                <c:pt idx="525">
                  <c:v>-8.7000000000000632E-2</c:v>
                </c:pt>
                <c:pt idx="526">
                  <c:v>-7.2000000000000064E-2</c:v>
                </c:pt>
                <c:pt idx="527">
                  <c:v>-6.7999999999999616E-2</c:v>
                </c:pt>
                <c:pt idx="528">
                  <c:v>-7.2000000000000064E-2</c:v>
                </c:pt>
                <c:pt idx="529">
                  <c:v>-7.2000000000000064E-2</c:v>
                </c:pt>
                <c:pt idx="530">
                  <c:v>-6.0999999999999943E-2</c:v>
                </c:pt>
                <c:pt idx="531">
                  <c:v>-5.2000000000000046E-2</c:v>
                </c:pt>
                <c:pt idx="532">
                  <c:v>-5.3999999999999826E-2</c:v>
                </c:pt>
                <c:pt idx="533">
                  <c:v>-5.1000000000000156E-2</c:v>
                </c:pt>
                <c:pt idx="534">
                  <c:v>-4.6999999999999709E-2</c:v>
                </c:pt>
                <c:pt idx="535">
                  <c:v>-4.5000000000000373E-2</c:v>
                </c:pt>
                <c:pt idx="536">
                  <c:v>-4.4999999999999929E-2</c:v>
                </c:pt>
                <c:pt idx="537">
                  <c:v>-4.9999999999999822E-2</c:v>
                </c:pt>
                <c:pt idx="538">
                  <c:v>-6.0999999999999943E-2</c:v>
                </c:pt>
                <c:pt idx="539">
                  <c:v>-6.6000000000000281E-2</c:v>
                </c:pt>
                <c:pt idx="540">
                  <c:v>-5.2999999999999936E-2</c:v>
                </c:pt>
                <c:pt idx="541">
                  <c:v>-3.3999999999999808E-2</c:v>
                </c:pt>
                <c:pt idx="542">
                  <c:v>-2.0999999999999908E-2</c:v>
                </c:pt>
                <c:pt idx="543">
                  <c:v>-2.3000000000000131E-2</c:v>
                </c:pt>
                <c:pt idx="544">
                  <c:v>-3.0000000000000249E-2</c:v>
                </c:pt>
                <c:pt idx="545">
                  <c:v>-3.6000000000000032E-2</c:v>
                </c:pt>
                <c:pt idx="546">
                  <c:v>-3.9999999999999591E-2</c:v>
                </c:pt>
                <c:pt idx="547">
                  <c:v>-4.6000000000000263E-2</c:v>
                </c:pt>
                <c:pt idx="548">
                  <c:v>-5.0999999999999712E-2</c:v>
                </c:pt>
                <c:pt idx="549">
                  <c:v>-4.4000000000000039E-2</c:v>
                </c:pt>
                <c:pt idx="550">
                  <c:v>-5.600000000000005E-2</c:v>
                </c:pt>
                <c:pt idx="551">
                  <c:v>-7.6999999999999957E-2</c:v>
                </c:pt>
                <c:pt idx="552">
                  <c:v>-8.3000000000000185E-2</c:v>
                </c:pt>
                <c:pt idx="553">
                  <c:v>-6.999999999999984E-2</c:v>
                </c:pt>
                <c:pt idx="554">
                  <c:v>-6.0000000000000053E-2</c:v>
                </c:pt>
                <c:pt idx="555">
                  <c:v>-5.0000000000000266E-2</c:v>
                </c:pt>
                <c:pt idx="556">
                  <c:v>-3.2999999999999918E-2</c:v>
                </c:pt>
                <c:pt idx="557">
                  <c:v>-2.2999999999999687E-2</c:v>
                </c:pt>
                <c:pt idx="558">
                  <c:v>-8.0000000000000071E-3</c:v>
                </c:pt>
                <c:pt idx="559">
                  <c:v>-3.0000000000001137E-3</c:v>
                </c:pt>
                <c:pt idx="560">
                  <c:v>-8.999999999999897E-3</c:v>
                </c:pt>
                <c:pt idx="561">
                  <c:v>-9.0000000000003411E-3</c:v>
                </c:pt>
                <c:pt idx="562">
                  <c:v>-1.8999999999999684E-2</c:v>
                </c:pt>
                <c:pt idx="563">
                  <c:v>-3.4000000000000252E-2</c:v>
                </c:pt>
                <c:pt idx="564">
                  <c:v>-3.2000000000000028E-2</c:v>
                </c:pt>
                <c:pt idx="565">
                  <c:v>-2.4999999999999911E-2</c:v>
                </c:pt>
                <c:pt idx="566">
                  <c:v>-2.5999999999999801E-2</c:v>
                </c:pt>
                <c:pt idx="567">
                  <c:v>-2.0000000000000018E-2</c:v>
                </c:pt>
                <c:pt idx="568">
                  <c:v>-2.8000000000000025E-2</c:v>
                </c:pt>
                <c:pt idx="569">
                  <c:v>-3.8000000000000256E-2</c:v>
                </c:pt>
                <c:pt idx="570">
                  <c:v>-2.6999999999999691E-2</c:v>
                </c:pt>
                <c:pt idx="571">
                  <c:v>-2.7000000000000135E-2</c:v>
                </c:pt>
                <c:pt idx="572">
                  <c:v>-1.2000000000000011E-2</c:v>
                </c:pt>
                <c:pt idx="573">
                  <c:v>-8.0000000000000071E-3</c:v>
                </c:pt>
                <c:pt idx="574">
                  <c:v>-1.8000000000000238E-2</c:v>
                </c:pt>
                <c:pt idx="575">
                  <c:v>-2.4000000000000021E-2</c:v>
                </c:pt>
                <c:pt idx="576">
                  <c:v>-3.5999999999999588E-2</c:v>
                </c:pt>
                <c:pt idx="577">
                  <c:v>-2.3000000000000131E-2</c:v>
                </c:pt>
                <c:pt idx="578">
                  <c:v>-2.4999999999999911E-2</c:v>
                </c:pt>
                <c:pt idx="579">
                  <c:v>-2.4000000000000021E-2</c:v>
                </c:pt>
                <c:pt idx="580">
                  <c:v>-2.4000000000000021E-2</c:v>
                </c:pt>
                <c:pt idx="581">
                  <c:v>-1.7000000000000126E-2</c:v>
                </c:pt>
                <c:pt idx="582">
                  <c:v>-1.4000000000000012E-2</c:v>
                </c:pt>
                <c:pt idx="583">
                  <c:v>-6.9999999999998952E-3</c:v>
                </c:pt>
                <c:pt idx="584">
                  <c:v>-2.5000000000000133E-2</c:v>
                </c:pt>
                <c:pt idx="585">
                  <c:v>-1.2999999999999901E-2</c:v>
                </c:pt>
                <c:pt idx="586">
                  <c:v>4.0000000000000036E-3</c:v>
                </c:pt>
                <c:pt idx="587">
                  <c:v>-3.0000000000001137E-3</c:v>
                </c:pt>
                <c:pt idx="588">
                  <c:v>-4.0000000000000036E-3</c:v>
                </c:pt>
                <c:pt idx="589">
                  <c:v>-8.999999999999897E-3</c:v>
                </c:pt>
                <c:pt idx="590">
                  <c:v>-2.5000000000000133E-2</c:v>
                </c:pt>
                <c:pt idx="591">
                  <c:v>-2.5999999999999801E-2</c:v>
                </c:pt>
                <c:pt idx="592">
                  <c:v>-3.300000000000014E-2</c:v>
                </c:pt>
                <c:pt idx="593">
                  <c:v>-3.2000000000000028E-2</c:v>
                </c:pt>
                <c:pt idx="594">
                  <c:v>-3.2999999999999918E-2</c:v>
                </c:pt>
                <c:pt idx="595">
                  <c:v>-3.400000000000003E-2</c:v>
                </c:pt>
                <c:pt idx="596">
                  <c:v>-2.8999999999999915E-2</c:v>
                </c:pt>
                <c:pt idx="597">
                  <c:v>-3.5000000000000142E-2</c:v>
                </c:pt>
                <c:pt idx="598">
                  <c:v>-3.0000000000000027E-2</c:v>
                </c:pt>
                <c:pt idx="599">
                  <c:v>-2.6999999999999913E-2</c:v>
                </c:pt>
                <c:pt idx="600">
                  <c:v>-2.200000000000002E-2</c:v>
                </c:pt>
                <c:pt idx="601">
                  <c:v>-2.0000000000000018E-2</c:v>
                </c:pt>
                <c:pt idx="602">
                  <c:v>-2.4000000000000021E-2</c:v>
                </c:pt>
                <c:pt idx="603">
                  <c:v>-2.6999999999999913E-2</c:v>
                </c:pt>
                <c:pt idx="604">
                  <c:v>-2.0000000000000018E-2</c:v>
                </c:pt>
                <c:pt idx="605">
                  <c:v>-1.2000000000000011E-2</c:v>
                </c:pt>
                <c:pt idx="606">
                  <c:v>2.0000000000000018E-3</c:v>
                </c:pt>
                <c:pt idx="607">
                  <c:v>1.9000000000000128E-2</c:v>
                </c:pt>
                <c:pt idx="608">
                  <c:v>2.5999999999999801E-2</c:v>
                </c:pt>
                <c:pt idx="609">
                  <c:v>1.7000000000000126E-2</c:v>
                </c:pt>
                <c:pt idx="610">
                  <c:v>1.6000000000000014E-2</c:v>
                </c:pt>
                <c:pt idx="611">
                  <c:v>1.6000000000000014E-2</c:v>
                </c:pt>
                <c:pt idx="612">
                  <c:v>1.4999999999999902E-2</c:v>
                </c:pt>
                <c:pt idx="613">
                  <c:v>8.0000000000000071E-3</c:v>
                </c:pt>
                <c:pt idx="614">
                  <c:v>6.0000000000000053E-3</c:v>
                </c:pt>
                <c:pt idx="615">
                  <c:v>2.0000000000000018E-3</c:v>
                </c:pt>
                <c:pt idx="616">
                  <c:v>-2.0000000000000018E-3</c:v>
                </c:pt>
                <c:pt idx="617">
                  <c:v>-4.0000000000000036E-3</c:v>
                </c:pt>
                <c:pt idx="618">
                  <c:v>-4.0000000000000036E-3</c:v>
                </c:pt>
                <c:pt idx="619">
                  <c:v>-6.0000000000000053E-3</c:v>
                </c:pt>
                <c:pt idx="620">
                  <c:v>6.0000000000000053E-3</c:v>
                </c:pt>
                <c:pt idx="621">
                  <c:v>1.0000000000001119E-3</c:v>
                </c:pt>
                <c:pt idx="622">
                  <c:v>4.0000000000000036E-3</c:v>
                </c:pt>
                <c:pt idx="623">
                  <c:v>4.0000000000000036E-3</c:v>
                </c:pt>
                <c:pt idx="624">
                  <c:v>-5.0000000000001155E-3</c:v>
                </c:pt>
                <c:pt idx="625">
                  <c:v>-1.0999999999999899E-2</c:v>
                </c:pt>
                <c:pt idx="626">
                  <c:v>-6.0000000000000053E-3</c:v>
                </c:pt>
                <c:pt idx="627">
                  <c:v>-3.0000000000001137E-3</c:v>
                </c:pt>
                <c:pt idx="628">
                  <c:v>2.0000000000000018E-3</c:v>
                </c:pt>
                <c:pt idx="629">
                  <c:v>3.0000000000001137E-3</c:v>
                </c:pt>
                <c:pt idx="630">
                  <c:v>-5.0000000000001155E-3</c:v>
                </c:pt>
                <c:pt idx="631">
                  <c:v>1.0000000000001119E-3</c:v>
                </c:pt>
                <c:pt idx="632">
                  <c:v>-3.0000000000001137E-3</c:v>
                </c:pt>
                <c:pt idx="633">
                  <c:v>0</c:v>
                </c:pt>
                <c:pt idx="634">
                  <c:v>4.0000000000000036E-3</c:v>
                </c:pt>
                <c:pt idx="635">
                  <c:v>4.0000000000000036E-3</c:v>
                </c:pt>
                <c:pt idx="636">
                  <c:v>4.0000000000000036E-3</c:v>
                </c:pt>
                <c:pt idx="637">
                  <c:v>5.0000000000001155E-3</c:v>
                </c:pt>
                <c:pt idx="638">
                  <c:v>6.9999999999998952E-3</c:v>
                </c:pt>
                <c:pt idx="639">
                  <c:v>5.0000000000001155E-3</c:v>
                </c:pt>
                <c:pt idx="640">
                  <c:v>1.0000000000000009E-2</c:v>
                </c:pt>
                <c:pt idx="641">
                  <c:v>2.9999999999998916E-3</c:v>
                </c:pt>
                <c:pt idx="642">
                  <c:v>1.0999999999999899E-2</c:v>
                </c:pt>
                <c:pt idx="643">
                  <c:v>1.6000000000000014E-2</c:v>
                </c:pt>
                <c:pt idx="644">
                  <c:v>1.0000000000000009E-2</c:v>
                </c:pt>
                <c:pt idx="645">
                  <c:v>1.1000000000000121E-2</c:v>
                </c:pt>
                <c:pt idx="646">
                  <c:v>1.4000000000000012E-2</c:v>
                </c:pt>
                <c:pt idx="647">
                  <c:v>1.0999999999999899E-2</c:v>
                </c:pt>
                <c:pt idx="648">
                  <c:v>1.1000000000000121E-2</c:v>
                </c:pt>
                <c:pt idx="649">
                  <c:v>1.8000000000000016E-2</c:v>
                </c:pt>
                <c:pt idx="650">
                  <c:v>1.8000000000000016E-2</c:v>
                </c:pt>
                <c:pt idx="651">
                  <c:v>2.1999999999999797E-2</c:v>
                </c:pt>
                <c:pt idx="652">
                  <c:v>2.5000000000000133E-2</c:v>
                </c:pt>
                <c:pt idx="653">
                  <c:v>2.6999999999999913E-2</c:v>
                </c:pt>
                <c:pt idx="654">
                  <c:v>2.3000000000000131E-2</c:v>
                </c:pt>
                <c:pt idx="655">
                  <c:v>1.0999999999999899E-2</c:v>
                </c:pt>
                <c:pt idx="656">
                  <c:v>1.0000000000001119E-3</c:v>
                </c:pt>
                <c:pt idx="657">
                  <c:v>-6.0000000000000053E-3</c:v>
                </c:pt>
                <c:pt idx="658">
                  <c:v>-1.1000000000000121E-2</c:v>
                </c:pt>
                <c:pt idx="659">
                  <c:v>-1.6000000000000014E-2</c:v>
                </c:pt>
                <c:pt idx="660">
                  <c:v>-1.2999999999999901E-2</c:v>
                </c:pt>
                <c:pt idx="661">
                  <c:v>-7.0000000000001172E-3</c:v>
                </c:pt>
                <c:pt idx="662">
                  <c:v>-1.0000000000000009E-2</c:v>
                </c:pt>
                <c:pt idx="663">
                  <c:v>-1.0999999999999899E-2</c:v>
                </c:pt>
                <c:pt idx="664">
                  <c:v>-1.4000000000000012E-2</c:v>
                </c:pt>
                <c:pt idx="665">
                  <c:v>0</c:v>
                </c:pt>
                <c:pt idx="666">
                  <c:v>1.4999999999999902E-2</c:v>
                </c:pt>
                <c:pt idx="667">
                  <c:v>1.7000000000000126E-2</c:v>
                </c:pt>
                <c:pt idx="668">
                  <c:v>8.0000000000000071E-3</c:v>
                </c:pt>
                <c:pt idx="669">
                  <c:v>-2.0000000000000018E-3</c:v>
                </c:pt>
                <c:pt idx="670">
                  <c:v>6.9999999999998952E-3</c:v>
                </c:pt>
                <c:pt idx="671">
                  <c:v>-9.9999999999988987E-4</c:v>
                </c:pt>
                <c:pt idx="672">
                  <c:v>-7.0000000000001172E-3</c:v>
                </c:pt>
                <c:pt idx="673">
                  <c:v>-8.999999999999897E-3</c:v>
                </c:pt>
                <c:pt idx="674">
                  <c:v>-1.5000000000000124E-2</c:v>
                </c:pt>
                <c:pt idx="675">
                  <c:v>-2.9999999999998916E-3</c:v>
                </c:pt>
                <c:pt idx="676">
                  <c:v>-9.000000000000119E-3</c:v>
                </c:pt>
                <c:pt idx="677">
                  <c:v>-6.9999999999998952E-3</c:v>
                </c:pt>
                <c:pt idx="678">
                  <c:v>4.0000000000000036E-3</c:v>
                </c:pt>
                <c:pt idx="679">
                  <c:v>9.9999999999988987E-4</c:v>
                </c:pt>
                <c:pt idx="680">
                  <c:v>7.0000000000001172E-3</c:v>
                </c:pt>
                <c:pt idx="681">
                  <c:v>-2.0000000000000018E-3</c:v>
                </c:pt>
                <c:pt idx="682">
                  <c:v>-7.0000000000001172E-3</c:v>
                </c:pt>
                <c:pt idx="683">
                  <c:v>-1.0999999999999899E-2</c:v>
                </c:pt>
                <c:pt idx="684">
                  <c:v>-1.6000000000000014E-2</c:v>
                </c:pt>
                <c:pt idx="685">
                  <c:v>-1.6999999999999904E-2</c:v>
                </c:pt>
                <c:pt idx="686">
                  <c:v>-2.100000000000013E-2</c:v>
                </c:pt>
                <c:pt idx="687">
                  <c:v>-3.0000000000000027E-2</c:v>
                </c:pt>
                <c:pt idx="688">
                  <c:v>-3.6000000000000032E-2</c:v>
                </c:pt>
                <c:pt idx="689">
                  <c:v>-3.1999999999999806E-2</c:v>
                </c:pt>
                <c:pt idx="690">
                  <c:v>-2.8000000000000025E-2</c:v>
                </c:pt>
                <c:pt idx="691">
                  <c:v>-2.200000000000002E-2</c:v>
                </c:pt>
                <c:pt idx="692">
                  <c:v>-2.3000000000000131E-2</c:v>
                </c:pt>
                <c:pt idx="693">
                  <c:v>-1.6000000000000014E-2</c:v>
                </c:pt>
                <c:pt idx="694">
                  <c:v>-1.2999999999999901E-2</c:v>
                </c:pt>
                <c:pt idx="695">
                  <c:v>-1.2999999999999901E-2</c:v>
                </c:pt>
                <c:pt idx="696">
                  <c:v>-1.5000000000000124E-2</c:v>
                </c:pt>
                <c:pt idx="697">
                  <c:v>-2.0999999999999908E-2</c:v>
                </c:pt>
                <c:pt idx="698">
                  <c:v>-8.0000000000000071E-3</c:v>
                </c:pt>
                <c:pt idx="699">
                  <c:v>-1.0000000000001119E-3</c:v>
                </c:pt>
                <c:pt idx="700">
                  <c:v>2.0000000000000018E-3</c:v>
                </c:pt>
                <c:pt idx="701">
                  <c:v>-2.9999999999998916E-3</c:v>
                </c:pt>
                <c:pt idx="702">
                  <c:v>-1.4000000000000012E-2</c:v>
                </c:pt>
                <c:pt idx="703">
                  <c:v>-6.0000000000000053E-3</c:v>
                </c:pt>
                <c:pt idx="704">
                  <c:v>-1.5000000000000124E-2</c:v>
                </c:pt>
                <c:pt idx="705">
                  <c:v>-2.0999999999999908E-2</c:v>
                </c:pt>
                <c:pt idx="706">
                  <c:v>-2.0999999999999908E-2</c:v>
                </c:pt>
                <c:pt idx="707">
                  <c:v>-2.5000000000000133E-2</c:v>
                </c:pt>
                <c:pt idx="708">
                  <c:v>-3.0000000000000027E-2</c:v>
                </c:pt>
                <c:pt idx="709">
                  <c:v>-3.0000000000000027E-2</c:v>
                </c:pt>
                <c:pt idx="710">
                  <c:v>-3.1999999999999806E-2</c:v>
                </c:pt>
                <c:pt idx="711">
                  <c:v>-2.4000000000000021E-2</c:v>
                </c:pt>
                <c:pt idx="712">
                  <c:v>-3.7000000000000144E-2</c:v>
                </c:pt>
                <c:pt idx="713">
                  <c:v>-4.0999999999999925E-2</c:v>
                </c:pt>
                <c:pt idx="714">
                  <c:v>-2.8999999999999915E-2</c:v>
                </c:pt>
                <c:pt idx="715">
                  <c:v>-1.9000000000000128E-2</c:v>
                </c:pt>
                <c:pt idx="716">
                  <c:v>-1.4999999999999902E-2</c:v>
                </c:pt>
                <c:pt idx="717">
                  <c:v>-2.0000000000000018E-2</c:v>
                </c:pt>
                <c:pt idx="718">
                  <c:v>-9.000000000000119E-3</c:v>
                </c:pt>
                <c:pt idx="719">
                  <c:v>1.8000000000000016E-2</c:v>
                </c:pt>
                <c:pt idx="720">
                  <c:v>2.9610027855153202E-3</c:v>
                </c:pt>
              </c:numCache>
            </c:numRef>
          </c:val>
          <c:smooth val="1"/>
          <c:extLst>
            <c:ext xmlns:c16="http://schemas.microsoft.com/office/drawing/2014/chart" uri="{C3380CC4-5D6E-409C-BE32-E72D297353CC}">
              <c16:uniqueId val="{00000000-5E93-4F91-A2DC-274AEC2F6EC6}"/>
            </c:ext>
          </c:extLst>
        </c:ser>
        <c:ser>
          <c:idx val="1"/>
          <c:order val="1"/>
          <c:tx>
            <c:v>5500</c:v>
          </c:tx>
          <c:spPr>
            <a:ln w="15120">
              <a:solidFill>
                <a:srgbClr val="ED7D31"/>
              </a:solidFill>
              <a:round/>
            </a:ln>
          </c:spPr>
          <c:marker>
            <c:symbol val="none"/>
          </c:marker>
          <c:dLbls>
            <c:spPr>
              <a:noFill/>
              <a:ln>
                <a:noFill/>
              </a:ln>
              <a:effectLst/>
            </c:spPr>
            <c:txPr>
              <a:bodyPr wrap="none"/>
              <a:lstStyle/>
              <a:p>
                <a:pPr>
                  <a:defRPr sz="1000" b="0" strike="noStrike" spc="-1">
                    <a:latin typeface="Arial"/>
                  </a:defRPr>
                </a:pPr>
                <a:endParaRPr lang="en-US"/>
              </a:p>
            </c:txP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numRef>
              <c:f>'[1]6500'!$A$2:$A$721</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cat>
          <c:val>
            <c:numRef>
              <c:f>'[1]5500'!$G$1:$G$721</c:f>
              <c:numCache>
                <c:formatCode>General</c:formatCode>
                <c:ptCount val="721"/>
                <c:pt idx="0">
                  <c:v>0</c:v>
                </c:pt>
                <c:pt idx="1">
                  <c:v>-2.0000000000000018E-2</c:v>
                </c:pt>
                <c:pt idx="2">
                  <c:v>-3.9999999999999925E-2</c:v>
                </c:pt>
                <c:pt idx="3">
                  <c:v>-2.7000000000000024E-2</c:v>
                </c:pt>
                <c:pt idx="4">
                  <c:v>-1.0000000000000009E-2</c:v>
                </c:pt>
                <c:pt idx="5">
                  <c:v>-1.2000000000000011E-2</c:v>
                </c:pt>
                <c:pt idx="6">
                  <c:v>-3.9000000000000035E-2</c:v>
                </c:pt>
                <c:pt idx="7">
                  <c:v>-4.599999999999993E-2</c:v>
                </c:pt>
                <c:pt idx="8">
                  <c:v>-4.7000000000000042E-2</c:v>
                </c:pt>
                <c:pt idx="9">
                  <c:v>-4.7000000000000042E-2</c:v>
                </c:pt>
                <c:pt idx="10">
                  <c:v>-3.8999999999999924E-2</c:v>
                </c:pt>
                <c:pt idx="11">
                  <c:v>-1.2000000000000011E-2</c:v>
                </c:pt>
                <c:pt idx="12">
                  <c:v>1.3000000000000012E-2</c:v>
                </c:pt>
                <c:pt idx="13">
                  <c:v>1.5000000000000013E-2</c:v>
                </c:pt>
                <c:pt idx="14">
                  <c:v>1.0000000000000009E-3</c:v>
                </c:pt>
                <c:pt idx="15">
                  <c:v>-4.0000000000000036E-3</c:v>
                </c:pt>
                <c:pt idx="16">
                  <c:v>-8.0000000000000071E-3</c:v>
                </c:pt>
                <c:pt idx="17">
                  <c:v>-1.8000000000000016E-2</c:v>
                </c:pt>
                <c:pt idx="18">
                  <c:v>-3.1000000000000028E-2</c:v>
                </c:pt>
                <c:pt idx="19">
                  <c:v>-3.8000000000000034E-2</c:v>
                </c:pt>
                <c:pt idx="20">
                  <c:v>-4.4999999999999929E-2</c:v>
                </c:pt>
                <c:pt idx="21">
                  <c:v>-3.6000000000000032E-2</c:v>
                </c:pt>
                <c:pt idx="22">
                  <c:v>-2.7000000000000024E-2</c:v>
                </c:pt>
                <c:pt idx="23">
                  <c:v>-1.699999999999996E-2</c:v>
                </c:pt>
                <c:pt idx="24">
                  <c:v>-1.0000000000000009E-2</c:v>
                </c:pt>
                <c:pt idx="25">
                  <c:v>-8.0000000000000071E-3</c:v>
                </c:pt>
                <c:pt idx="26">
                  <c:v>4.0000000000000036E-3</c:v>
                </c:pt>
                <c:pt idx="27">
                  <c:v>7.0000000000000062E-3</c:v>
                </c:pt>
                <c:pt idx="28">
                  <c:v>9.000000000000008E-3</c:v>
                </c:pt>
                <c:pt idx="29">
                  <c:v>2.0000000000000018E-3</c:v>
                </c:pt>
                <c:pt idx="30">
                  <c:v>1.0000000000000009E-3</c:v>
                </c:pt>
                <c:pt idx="31">
                  <c:v>-4.0000000000000036E-3</c:v>
                </c:pt>
                <c:pt idx="32">
                  <c:v>-6.0000000000000053E-3</c:v>
                </c:pt>
                <c:pt idx="33">
                  <c:v>-5.0000000000000044E-3</c:v>
                </c:pt>
                <c:pt idx="34">
                  <c:v>-3.0000000000000027E-3</c:v>
                </c:pt>
                <c:pt idx="35">
                  <c:v>3.0000000000000027E-3</c:v>
                </c:pt>
                <c:pt idx="36">
                  <c:v>-2.0000000000000018E-3</c:v>
                </c:pt>
                <c:pt idx="37">
                  <c:v>-5.0000000000000044E-3</c:v>
                </c:pt>
                <c:pt idx="38">
                  <c:v>-2.0000000000000018E-3</c:v>
                </c:pt>
                <c:pt idx="39">
                  <c:v>-9.000000000000008E-3</c:v>
                </c:pt>
                <c:pt idx="40">
                  <c:v>-1.6000000000000014E-2</c:v>
                </c:pt>
                <c:pt idx="41">
                  <c:v>-1.2999999999999956E-2</c:v>
                </c:pt>
                <c:pt idx="42">
                  <c:v>-1.5000000000000013E-2</c:v>
                </c:pt>
                <c:pt idx="43">
                  <c:v>-2.0000000000000018E-2</c:v>
                </c:pt>
                <c:pt idx="44">
                  <c:v>-2.0000000000000018E-3</c:v>
                </c:pt>
                <c:pt idx="45">
                  <c:v>7.0000000000000062E-3</c:v>
                </c:pt>
                <c:pt idx="46">
                  <c:v>-1.2000000000000011E-2</c:v>
                </c:pt>
                <c:pt idx="47">
                  <c:v>-1.699999999999996E-2</c:v>
                </c:pt>
                <c:pt idx="48">
                  <c:v>-1.0000000000000009E-3</c:v>
                </c:pt>
                <c:pt idx="49">
                  <c:v>2.0000000000000018E-3</c:v>
                </c:pt>
                <c:pt idx="50">
                  <c:v>2.6999999999999968E-2</c:v>
                </c:pt>
                <c:pt idx="51">
                  <c:v>1.9000000000000017E-2</c:v>
                </c:pt>
                <c:pt idx="52">
                  <c:v>5.0000000000000044E-3</c:v>
                </c:pt>
                <c:pt idx="53">
                  <c:v>1.0000000000000009E-2</c:v>
                </c:pt>
                <c:pt idx="54">
                  <c:v>-1.7000000000000015E-2</c:v>
                </c:pt>
                <c:pt idx="55">
                  <c:v>-2.200000000000002E-2</c:v>
                </c:pt>
                <c:pt idx="56">
                  <c:v>-1.5000000000000013E-2</c:v>
                </c:pt>
                <c:pt idx="57">
                  <c:v>-1.0000000000000009E-3</c:v>
                </c:pt>
                <c:pt idx="58">
                  <c:v>1.0000000000000009E-3</c:v>
                </c:pt>
                <c:pt idx="59">
                  <c:v>-1.0000000000000009E-3</c:v>
                </c:pt>
                <c:pt idx="60">
                  <c:v>2.0000000000000018E-2</c:v>
                </c:pt>
                <c:pt idx="61">
                  <c:v>3.1000000000000028E-2</c:v>
                </c:pt>
                <c:pt idx="62">
                  <c:v>3.2999999999999974E-2</c:v>
                </c:pt>
                <c:pt idx="63">
                  <c:v>1.100000000000001E-2</c:v>
                </c:pt>
                <c:pt idx="64">
                  <c:v>7.0000000000000062E-3</c:v>
                </c:pt>
                <c:pt idx="65">
                  <c:v>0</c:v>
                </c:pt>
                <c:pt idx="66">
                  <c:v>-1.4000000000000012E-2</c:v>
                </c:pt>
                <c:pt idx="67">
                  <c:v>-2.1000000000000019E-2</c:v>
                </c:pt>
                <c:pt idx="68">
                  <c:v>-8.0000000000000071E-3</c:v>
                </c:pt>
                <c:pt idx="69">
                  <c:v>-4.9999999999999489E-3</c:v>
                </c:pt>
                <c:pt idx="70">
                  <c:v>-1.0000000000000009E-2</c:v>
                </c:pt>
                <c:pt idx="71">
                  <c:v>-1.5000000000000013E-2</c:v>
                </c:pt>
                <c:pt idx="72">
                  <c:v>-6.0000000000000053E-3</c:v>
                </c:pt>
                <c:pt idx="73">
                  <c:v>-4.0000000000000036E-3</c:v>
                </c:pt>
                <c:pt idx="74">
                  <c:v>5.0000000000000044E-3</c:v>
                </c:pt>
                <c:pt idx="75">
                  <c:v>1.2000000000000011E-2</c:v>
                </c:pt>
                <c:pt idx="76">
                  <c:v>1.0000000000000009E-2</c:v>
                </c:pt>
                <c:pt idx="77">
                  <c:v>6.0000000000000053E-3</c:v>
                </c:pt>
                <c:pt idx="78">
                  <c:v>1.5999999999999959E-2</c:v>
                </c:pt>
                <c:pt idx="79">
                  <c:v>1.7000000000000015E-2</c:v>
                </c:pt>
                <c:pt idx="80">
                  <c:v>1.8000000000000016E-2</c:v>
                </c:pt>
                <c:pt idx="81">
                  <c:v>1.4000000000000012E-2</c:v>
                </c:pt>
                <c:pt idx="82">
                  <c:v>1.3999999999999957E-2</c:v>
                </c:pt>
                <c:pt idx="83">
                  <c:v>6.0000000000000053E-3</c:v>
                </c:pt>
                <c:pt idx="84">
                  <c:v>3.0000000000000027E-3</c:v>
                </c:pt>
                <c:pt idx="85">
                  <c:v>-2.0000000000000018E-3</c:v>
                </c:pt>
                <c:pt idx="86">
                  <c:v>4.0000000000000036E-3</c:v>
                </c:pt>
                <c:pt idx="87">
                  <c:v>7.0000000000000062E-3</c:v>
                </c:pt>
                <c:pt idx="88">
                  <c:v>1.0000000000000009E-3</c:v>
                </c:pt>
                <c:pt idx="89">
                  <c:v>0</c:v>
                </c:pt>
                <c:pt idx="90">
                  <c:v>7.0000000000000062E-3</c:v>
                </c:pt>
                <c:pt idx="91">
                  <c:v>1.2000000000000011E-2</c:v>
                </c:pt>
                <c:pt idx="92">
                  <c:v>4.0000000000000036E-3</c:v>
                </c:pt>
                <c:pt idx="93">
                  <c:v>0</c:v>
                </c:pt>
                <c:pt idx="94">
                  <c:v>-1.3000000000000012E-2</c:v>
                </c:pt>
                <c:pt idx="95">
                  <c:v>-1.100000000000001E-2</c:v>
                </c:pt>
                <c:pt idx="96">
                  <c:v>-4.0000000000000036E-3</c:v>
                </c:pt>
                <c:pt idx="97">
                  <c:v>1.2000000000000011E-2</c:v>
                </c:pt>
                <c:pt idx="98">
                  <c:v>2.4000000000000021E-2</c:v>
                </c:pt>
                <c:pt idx="99">
                  <c:v>2.200000000000002E-2</c:v>
                </c:pt>
                <c:pt idx="100">
                  <c:v>1.4999999999999902E-2</c:v>
                </c:pt>
                <c:pt idx="101">
                  <c:v>2.0000000000000018E-2</c:v>
                </c:pt>
                <c:pt idx="102">
                  <c:v>1.3000000000000012E-2</c:v>
                </c:pt>
                <c:pt idx="103">
                  <c:v>1.2000000000000011E-2</c:v>
                </c:pt>
                <c:pt idx="104">
                  <c:v>4.0000000000000036E-3</c:v>
                </c:pt>
                <c:pt idx="105">
                  <c:v>5.0000000000000044E-3</c:v>
                </c:pt>
                <c:pt idx="106">
                  <c:v>7.0000000000000062E-3</c:v>
                </c:pt>
                <c:pt idx="107">
                  <c:v>3.0000000000000027E-3</c:v>
                </c:pt>
                <c:pt idx="108">
                  <c:v>6.0000000000000053E-3</c:v>
                </c:pt>
                <c:pt idx="109">
                  <c:v>0</c:v>
                </c:pt>
                <c:pt idx="110">
                  <c:v>-1.4000000000000012E-2</c:v>
                </c:pt>
                <c:pt idx="111">
                  <c:v>-2.0000000000000018E-2</c:v>
                </c:pt>
                <c:pt idx="112">
                  <c:v>-2.0000000000000018E-2</c:v>
                </c:pt>
                <c:pt idx="113">
                  <c:v>-2.0000000000000018E-2</c:v>
                </c:pt>
                <c:pt idx="114">
                  <c:v>-2.1999999999999909E-2</c:v>
                </c:pt>
                <c:pt idx="115">
                  <c:v>-1.9000000000000017E-2</c:v>
                </c:pt>
                <c:pt idx="116">
                  <c:v>-3.0000000000000027E-3</c:v>
                </c:pt>
                <c:pt idx="117">
                  <c:v>5.0000000000000044E-3</c:v>
                </c:pt>
                <c:pt idx="118">
                  <c:v>4.0000000000000036E-3</c:v>
                </c:pt>
                <c:pt idx="119">
                  <c:v>3.0000000000000027E-3</c:v>
                </c:pt>
                <c:pt idx="120">
                  <c:v>9.000000000000008E-3</c:v>
                </c:pt>
                <c:pt idx="121">
                  <c:v>1.100000000000001E-2</c:v>
                </c:pt>
                <c:pt idx="122">
                  <c:v>1.6999999999999904E-2</c:v>
                </c:pt>
                <c:pt idx="123">
                  <c:v>1.9000000000000017E-2</c:v>
                </c:pt>
                <c:pt idx="124">
                  <c:v>2.200000000000002E-2</c:v>
                </c:pt>
                <c:pt idx="125">
                  <c:v>2.6000000000000023E-2</c:v>
                </c:pt>
                <c:pt idx="126">
                  <c:v>3.2000000000000028E-2</c:v>
                </c:pt>
                <c:pt idx="127">
                  <c:v>3.2999999999999918E-2</c:v>
                </c:pt>
                <c:pt idx="128">
                  <c:v>3.400000000000003E-2</c:v>
                </c:pt>
                <c:pt idx="129">
                  <c:v>3.3000000000000029E-2</c:v>
                </c:pt>
                <c:pt idx="130">
                  <c:v>3.2000000000000028E-2</c:v>
                </c:pt>
                <c:pt idx="131">
                  <c:v>2.1999999999999909E-2</c:v>
                </c:pt>
                <c:pt idx="132">
                  <c:v>1.4000000000000012E-2</c:v>
                </c:pt>
                <c:pt idx="133">
                  <c:v>-1.0000000000000009E-3</c:v>
                </c:pt>
                <c:pt idx="134">
                  <c:v>-6.0000000000000053E-3</c:v>
                </c:pt>
                <c:pt idx="135">
                  <c:v>1.0000000000000009E-3</c:v>
                </c:pt>
                <c:pt idx="136">
                  <c:v>3.0000000000000027E-3</c:v>
                </c:pt>
                <c:pt idx="137">
                  <c:v>9.000000000000008E-3</c:v>
                </c:pt>
                <c:pt idx="138">
                  <c:v>1.6000000000000014E-2</c:v>
                </c:pt>
                <c:pt idx="139">
                  <c:v>1.6000000000000014E-2</c:v>
                </c:pt>
                <c:pt idx="140">
                  <c:v>1.6000000000000014E-2</c:v>
                </c:pt>
                <c:pt idx="141">
                  <c:v>1.2000000000000011E-2</c:v>
                </c:pt>
                <c:pt idx="142">
                  <c:v>9.000000000000008E-3</c:v>
                </c:pt>
                <c:pt idx="143">
                  <c:v>5.0000000000000044E-3</c:v>
                </c:pt>
                <c:pt idx="144">
                  <c:v>-1.0000000000000009E-3</c:v>
                </c:pt>
                <c:pt idx="145">
                  <c:v>-5.0000000000000044E-3</c:v>
                </c:pt>
                <c:pt idx="146">
                  <c:v>-4.0000000000000036E-3</c:v>
                </c:pt>
                <c:pt idx="147">
                  <c:v>-3.0000000000000027E-3</c:v>
                </c:pt>
                <c:pt idx="148">
                  <c:v>1.0000000000000009E-3</c:v>
                </c:pt>
                <c:pt idx="149">
                  <c:v>4.0000000000000036E-3</c:v>
                </c:pt>
                <c:pt idx="150">
                  <c:v>1.3000000000000012E-2</c:v>
                </c:pt>
                <c:pt idx="151">
                  <c:v>1.0000000000000009E-2</c:v>
                </c:pt>
                <c:pt idx="152">
                  <c:v>1.0999999999999899E-2</c:v>
                </c:pt>
                <c:pt idx="153">
                  <c:v>1.7000000000000015E-2</c:v>
                </c:pt>
                <c:pt idx="154">
                  <c:v>1.6000000000000014E-2</c:v>
                </c:pt>
                <c:pt idx="155">
                  <c:v>2.1000000000000019E-2</c:v>
                </c:pt>
                <c:pt idx="156">
                  <c:v>1.7999999999999905E-2</c:v>
                </c:pt>
                <c:pt idx="157">
                  <c:v>2.0000000000000018E-2</c:v>
                </c:pt>
                <c:pt idx="158">
                  <c:v>2.0000000000000018E-2</c:v>
                </c:pt>
                <c:pt idx="159">
                  <c:v>1.9000000000000128E-2</c:v>
                </c:pt>
                <c:pt idx="160">
                  <c:v>1.4000000000000012E-2</c:v>
                </c:pt>
                <c:pt idx="161">
                  <c:v>6.9999999999998952E-3</c:v>
                </c:pt>
                <c:pt idx="162">
                  <c:v>3.0000000000001137E-3</c:v>
                </c:pt>
                <c:pt idx="163">
                  <c:v>6.9999999999998952E-3</c:v>
                </c:pt>
                <c:pt idx="164">
                  <c:v>8.0000000000000071E-3</c:v>
                </c:pt>
                <c:pt idx="165">
                  <c:v>1.0000000000001119E-3</c:v>
                </c:pt>
                <c:pt idx="166">
                  <c:v>-5.0000000000001155E-3</c:v>
                </c:pt>
                <c:pt idx="167">
                  <c:v>-8.0000000000000071E-3</c:v>
                </c:pt>
                <c:pt idx="168">
                  <c:v>-8.999999999999897E-3</c:v>
                </c:pt>
                <c:pt idx="169">
                  <c:v>-1.3000000000000123E-2</c:v>
                </c:pt>
                <c:pt idx="170">
                  <c:v>-1.2000000000000011E-2</c:v>
                </c:pt>
                <c:pt idx="171">
                  <c:v>-4.9999999999998934E-3</c:v>
                </c:pt>
                <c:pt idx="172">
                  <c:v>2.0000000000000018E-3</c:v>
                </c:pt>
                <c:pt idx="173">
                  <c:v>4.9999999999998934E-3</c:v>
                </c:pt>
                <c:pt idx="174">
                  <c:v>1.5000000000000124E-2</c:v>
                </c:pt>
                <c:pt idx="175">
                  <c:v>2.4999999999999911E-2</c:v>
                </c:pt>
                <c:pt idx="176">
                  <c:v>2.8000000000000025E-2</c:v>
                </c:pt>
                <c:pt idx="177">
                  <c:v>2.0999999999999908E-2</c:v>
                </c:pt>
                <c:pt idx="178">
                  <c:v>2.3000000000000131E-2</c:v>
                </c:pt>
                <c:pt idx="179">
                  <c:v>3.0000000000000027E-2</c:v>
                </c:pt>
                <c:pt idx="180">
                  <c:v>3.0000000000000027E-2</c:v>
                </c:pt>
                <c:pt idx="181">
                  <c:v>2.3999999999999799E-2</c:v>
                </c:pt>
                <c:pt idx="182">
                  <c:v>2.3000000000000131E-2</c:v>
                </c:pt>
                <c:pt idx="183">
                  <c:v>2.0999999999999908E-2</c:v>
                </c:pt>
                <c:pt idx="184">
                  <c:v>1.5000000000000124E-2</c:v>
                </c:pt>
                <c:pt idx="185">
                  <c:v>8.999999999999897E-3</c:v>
                </c:pt>
                <c:pt idx="186">
                  <c:v>7.0000000000001172E-3</c:v>
                </c:pt>
                <c:pt idx="187">
                  <c:v>2.9999999999998916E-3</c:v>
                </c:pt>
                <c:pt idx="188">
                  <c:v>-2.0000000000000018E-3</c:v>
                </c:pt>
                <c:pt idx="189">
                  <c:v>-1.0999999999999899E-2</c:v>
                </c:pt>
                <c:pt idx="190">
                  <c:v>-1.2000000000000011E-2</c:v>
                </c:pt>
                <c:pt idx="191">
                  <c:v>-1.0000000000000009E-2</c:v>
                </c:pt>
                <c:pt idx="192">
                  <c:v>-2.0000000000000018E-3</c:v>
                </c:pt>
                <c:pt idx="193">
                  <c:v>-4.0000000000000036E-3</c:v>
                </c:pt>
                <c:pt idx="194">
                  <c:v>-5.0000000000001155E-3</c:v>
                </c:pt>
                <c:pt idx="195">
                  <c:v>1.0000000000001119E-3</c:v>
                </c:pt>
                <c:pt idx="196">
                  <c:v>4.9999999999998934E-3</c:v>
                </c:pt>
                <c:pt idx="197">
                  <c:v>2.0000000000000018E-3</c:v>
                </c:pt>
                <c:pt idx="198">
                  <c:v>-2.9999999999998916E-3</c:v>
                </c:pt>
                <c:pt idx="199">
                  <c:v>-1.0000000000001119E-3</c:v>
                </c:pt>
                <c:pt idx="200">
                  <c:v>1.0000000000001119E-3</c:v>
                </c:pt>
                <c:pt idx="201">
                  <c:v>9.9999999999988987E-4</c:v>
                </c:pt>
                <c:pt idx="202">
                  <c:v>1.0000000000001119E-3</c:v>
                </c:pt>
                <c:pt idx="203">
                  <c:v>-1.0000000000001119E-3</c:v>
                </c:pt>
                <c:pt idx="204">
                  <c:v>4.0000000000000036E-3</c:v>
                </c:pt>
                <c:pt idx="205">
                  <c:v>9.000000000000119E-3</c:v>
                </c:pt>
                <c:pt idx="206">
                  <c:v>1.2999999999999901E-2</c:v>
                </c:pt>
                <c:pt idx="207">
                  <c:v>1.6000000000000014E-2</c:v>
                </c:pt>
                <c:pt idx="208">
                  <c:v>2.100000000000013E-2</c:v>
                </c:pt>
                <c:pt idx="209">
                  <c:v>2.7999999999999803E-2</c:v>
                </c:pt>
                <c:pt idx="210">
                  <c:v>3.5000000000000142E-2</c:v>
                </c:pt>
                <c:pt idx="211">
                  <c:v>3.6999999999999922E-2</c:v>
                </c:pt>
                <c:pt idx="212">
                  <c:v>3.8000000000000034E-2</c:v>
                </c:pt>
                <c:pt idx="213">
                  <c:v>3.499999999999992E-2</c:v>
                </c:pt>
                <c:pt idx="214">
                  <c:v>3.300000000000014E-2</c:v>
                </c:pt>
                <c:pt idx="215">
                  <c:v>2.8000000000000025E-2</c:v>
                </c:pt>
                <c:pt idx="216">
                  <c:v>2.6999999999999913E-2</c:v>
                </c:pt>
                <c:pt idx="217">
                  <c:v>1.8999999999999906E-2</c:v>
                </c:pt>
                <c:pt idx="218">
                  <c:v>1.3000000000000123E-2</c:v>
                </c:pt>
                <c:pt idx="219">
                  <c:v>4.9999999999998934E-3</c:v>
                </c:pt>
                <c:pt idx="220">
                  <c:v>1.0000000000001119E-3</c:v>
                </c:pt>
                <c:pt idx="221">
                  <c:v>-4.0000000000000036E-3</c:v>
                </c:pt>
                <c:pt idx="222">
                  <c:v>-7.0000000000001172E-3</c:v>
                </c:pt>
                <c:pt idx="223">
                  <c:v>-1.0000000000000009E-2</c:v>
                </c:pt>
                <c:pt idx="224">
                  <c:v>-1.0999999999999899E-2</c:v>
                </c:pt>
                <c:pt idx="225">
                  <c:v>-6.9999999999998952E-3</c:v>
                </c:pt>
                <c:pt idx="226">
                  <c:v>0</c:v>
                </c:pt>
                <c:pt idx="227">
                  <c:v>9.9999999999997868E-3</c:v>
                </c:pt>
                <c:pt idx="228">
                  <c:v>1.0000000000000009E-2</c:v>
                </c:pt>
                <c:pt idx="229">
                  <c:v>1.0000000000000009E-2</c:v>
                </c:pt>
                <c:pt idx="230">
                  <c:v>1.4000000000000012E-2</c:v>
                </c:pt>
                <c:pt idx="231">
                  <c:v>1.4000000000000012E-2</c:v>
                </c:pt>
                <c:pt idx="232">
                  <c:v>4.0000000000000036E-3</c:v>
                </c:pt>
                <c:pt idx="233">
                  <c:v>-2.9999999999998916E-3</c:v>
                </c:pt>
                <c:pt idx="234">
                  <c:v>-1.0000000000001119E-3</c:v>
                </c:pt>
                <c:pt idx="235">
                  <c:v>-6.0000000000000053E-3</c:v>
                </c:pt>
                <c:pt idx="236">
                  <c:v>-6.9999999999998952E-3</c:v>
                </c:pt>
                <c:pt idx="237">
                  <c:v>8.0000000000000071E-3</c:v>
                </c:pt>
                <c:pt idx="238">
                  <c:v>1.8999999999999906E-2</c:v>
                </c:pt>
                <c:pt idx="239">
                  <c:v>1.4000000000000012E-2</c:v>
                </c:pt>
                <c:pt idx="240">
                  <c:v>3.0000000000001137E-3</c:v>
                </c:pt>
                <c:pt idx="241">
                  <c:v>-1.1000000000000121E-2</c:v>
                </c:pt>
                <c:pt idx="242">
                  <c:v>2.6000000000000023E-2</c:v>
                </c:pt>
                <c:pt idx="243">
                  <c:v>3.6999999999999922E-2</c:v>
                </c:pt>
                <c:pt idx="244">
                  <c:v>3.7000000000000144E-2</c:v>
                </c:pt>
                <c:pt idx="245">
                  <c:v>3.6000000000000032E-2</c:v>
                </c:pt>
                <c:pt idx="246">
                  <c:v>2.2999999999999909E-2</c:v>
                </c:pt>
                <c:pt idx="247">
                  <c:v>2.0000000000000018E-2</c:v>
                </c:pt>
                <c:pt idx="248">
                  <c:v>2.2999999999999909E-2</c:v>
                </c:pt>
                <c:pt idx="249">
                  <c:v>3.300000000000014E-2</c:v>
                </c:pt>
                <c:pt idx="250">
                  <c:v>3.6000000000000032E-2</c:v>
                </c:pt>
                <c:pt idx="251">
                  <c:v>3.599999999999981E-2</c:v>
                </c:pt>
                <c:pt idx="252">
                  <c:v>1.0000000000000231E-2</c:v>
                </c:pt>
                <c:pt idx="253">
                  <c:v>-2.0000000000002238E-3</c:v>
                </c:pt>
                <c:pt idx="254">
                  <c:v>4.9999999999998934E-3</c:v>
                </c:pt>
                <c:pt idx="255">
                  <c:v>3.5000000000000142E-2</c:v>
                </c:pt>
                <c:pt idx="256">
                  <c:v>1.0000000000000231E-2</c:v>
                </c:pt>
                <c:pt idx="257">
                  <c:v>2.4999999999999911E-2</c:v>
                </c:pt>
                <c:pt idx="258">
                  <c:v>4.1999999999999815E-2</c:v>
                </c:pt>
                <c:pt idx="259">
                  <c:v>2.4000000000000021E-2</c:v>
                </c:pt>
                <c:pt idx="260">
                  <c:v>8.999999999999897E-3</c:v>
                </c:pt>
                <c:pt idx="261">
                  <c:v>1.4000000000000234E-2</c:v>
                </c:pt>
                <c:pt idx="262">
                  <c:v>2.0000000000000018E-2</c:v>
                </c:pt>
                <c:pt idx="263">
                  <c:v>3.2999999999999918E-2</c:v>
                </c:pt>
                <c:pt idx="264">
                  <c:v>3.1000000000000139E-2</c:v>
                </c:pt>
                <c:pt idx="265">
                  <c:v>3.3999999999999808E-2</c:v>
                </c:pt>
                <c:pt idx="266">
                  <c:v>3.4000000000000252E-2</c:v>
                </c:pt>
                <c:pt idx="267">
                  <c:v>2.9999999999999805E-2</c:v>
                </c:pt>
                <c:pt idx="268">
                  <c:v>3.5000000000000142E-2</c:v>
                </c:pt>
                <c:pt idx="269">
                  <c:v>3.2000000000000028E-2</c:v>
                </c:pt>
                <c:pt idx="270">
                  <c:v>3.7999999999999812E-2</c:v>
                </c:pt>
                <c:pt idx="271">
                  <c:v>4.4000000000000039E-2</c:v>
                </c:pt>
                <c:pt idx="272">
                  <c:v>5.699999999999994E-2</c:v>
                </c:pt>
                <c:pt idx="273">
                  <c:v>5.2999999999999936E-2</c:v>
                </c:pt>
                <c:pt idx="274">
                  <c:v>4.2000000000000259E-2</c:v>
                </c:pt>
                <c:pt idx="275">
                  <c:v>4.0000000000000036E-2</c:v>
                </c:pt>
                <c:pt idx="276">
                  <c:v>3.6999999999999922E-2</c:v>
                </c:pt>
                <c:pt idx="277">
                  <c:v>4.1999999999999815E-2</c:v>
                </c:pt>
                <c:pt idx="278">
                  <c:v>5.2000000000000046E-2</c:v>
                </c:pt>
                <c:pt idx="279">
                  <c:v>6.0000000000000053E-2</c:v>
                </c:pt>
                <c:pt idx="280">
                  <c:v>6.1999999999999833E-2</c:v>
                </c:pt>
                <c:pt idx="281">
                  <c:v>6.899999999999995E-2</c:v>
                </c:pt>
                <c:pt idx="282">
                  <c:v>8.1000000000000405E-2</c:v>
                </c:pt>
                <c:pt idx="283">
                  <c:v>7.8999999999999737E-2</c:v>
                </c:pt>
                <c:pt idx="284">
                  <c:v>7.7999999999999847E-2</c:v>
                </c:pt>
                <c:pt idx="285">
                  <c:v>7.3000000000000398E-2</c:v>
                </c:pt>
                <c:pt idx="286">
                  <c:v>8.1999999999999851E-2</c:v>
                </c:pt>
                <c:pt idx="287">
                  <c:v>9.8999999999999755E-2</c:v>
                </c:pt>
                <c:pt idx="288">
                  <c:v>0.11100000000000021</c:v>
                </c:pt>
                <c:pt idx="289">
                  <c:v>0.10599999999999987</c:v>
                </c:pt>
                <c:pt idx="290">
                  <c:v>9.6999999999999975E-2</c:v>
                </c:pt>
                <c:pt idx="291">
                  <c:v>9.1000000000000192E-2</c:v>
                </c:pt>
                <c:pt idx="292">
                  <c:v>0.10099999999999998</c:v>
                </c:pt>
                <c:pt idx="293">
                  <c:v>0.11599999999999966</c:v>
                </c:pt>
                <c:pt idx="294">
                  <c:v>0.12000000000000011</c:v>
                </c:pt>
                <c:pt idx="295">
                  <c:v>0.11699999999999999</c:v>
                </c:pt>
                <c:pt idx="296">
                  <c:v>0.1120000000000001</c:v>
                </c:pt>
                <c:pt idx="297">
                  <c:v>0.10700000000000021</c:v>
                </c:pt>
                <c:pt idx="298">
                  <c:v>0.11500000000000021</c:v>
                </c:pt>
                <c:pt idx="299">
                  <c:v>0.12899999999999956</c:v>
                </c:pt>
                <c:pt idx="300">
                  <c:v>0.14400000000000013</c:v>
                </c:pt>
                <c:pt idx="301">
                  <c:v>0.14599999999999991</c:v>
                </c:pt>
                <c:pt idx="302">
                  <c:v>0.13700000000000045</c:v>
                </c:pt>
                <c:pt idx="303">
                  <c:v>0.14299999999999979</c:v>
                </c:pt>
                <c:pt idx="304">
                  <c:v>0.17799999999999994</c:v>
                </c:pt>
                <c:pt idx="305">
                  <c:v>0.18900000000000006</c:v>
                </c:pt>
                <c:pt idx="306">
                  <c:v>0.1769999999999996</c:v>
                </c:pt>
                <c:pt idx="307">
                  <c:v>0.16500000000000004</c:v>
                </c:pt>
                <c:pt idx="308">
                  <c:v>0.18200000000000038</c:v>
                </c:pt>
                <c:pt idx="309">
                  <c:v>0.21899999999999942</c:v>
                </c:pt>
                <c:pt idx="310">
                  <c:v>0.23399999999999999</c:v>
                </c:pt>
                <c:pt idx="311">
                  <c:v>0.23200000000000021</c:v>
                </c:pt>
                <c:pt idx="312">
                  <c:v>0.23800000000000043</c:v>
                </c:pt>
                <c:pt idx="313">
                  <c:v>0.25099999999999945</c:v>
                </c:pt>
                <c:pt idx="314">
                  <c:v>0.25700000000000056</c:v>
                </c:pt>
                <c:pt idx="315">
                  <c:v>0.27700000000000014</c:v>
                </c:pt>
                <c:pt idx="316">
                  <c:v>0.29400000000000048</c:v>
                </c:pt>
                <c:pt idx="317">
                  <c:v>0.26699999999999946</c:v>
                </c:pt>
                <c:pt idx="318">
                  <c:v>0.27999999999999936</c:v>
                </c:pt>
                <c:pt idx="319">
                  <c:v>0.35599999999999987</c:v>
                </c:pt>
                <c:pt idx="320">
                  <c:v>0.36300000000000132</c:v>
                </c:pt>
                <c:pt idx="321">
                  <c:v>0.32499999999999929</c:v>
                </c:pt>
                <c:pt idx="322">
                  <c:v>0.37400000000000055</c:v>
                </c:pt>
                <c:pt idx="323">
                  <c:v>0.42199999999999882</c:v>
                </c:pt>
                <c:pt idx="324">
                  <c:v>0.40700000000000003</c:v>
                </c:pt>
                <c:pt idx="325">
                  <c:v>0.47600000000000087</c:v>
                </c:pt>
                <c:pt idx="326">
                  <c:v>0.44299999999999962</c:v>
                </c:pt>
                <c:pt idx="327">
                  <c:v>0.42900000000000027</c:v>
                </c:pt>
                <c:pt idx="328">
                  <c:v>0.57600000000000051</c:v>
                </c:pt>
                <c:pt idx="329">
                  <c:v>0.51099999999999923</c:v>
                </c:pt>
                <c:pt idx="330">
                  <c:v>0.51900000000000013</c:v>
                </c:pt>
                <c:pt idx="331">
                  <c:v>0.56300000000000061</c:v>
                </c:pt>
                <c:pt idx="332">
                  <c:v>0.53599999999999959</c:v>
                </c:pt>
                <c:pt idx="333">
                  <c:v>0.66900000000000048</c:v>
                </c:pt>
                <c:pt idx="334">
                  <c:v>0.59899999999999842</c:v>
                </c:pt>
                <c:pt idx="335">
                  <c:v>0.62600000000000122</c:v>
                </c:pt>
                <c:pt idx="336">
                  <c:v>0.67999999999999972</c:v>
                </c:pt>
                <c:pt idx="337">
                  <c:v>0.71000000000000085</c:v>
                </c:pt>
                <c:pt idx="338">
                  <c:v>0.74799999999999756</c:v>
                </c:pt>
                <c:pt idx="339">
                  <c:v>0.70800000000000196</c:v>
                </c:pt>
                <c:pt idx="340">
                  <c:v>0.69899999999999807</c:v>
                </c:pt>
                <c:pt idx="341">
                  <c:v>0.8230000000000004</c:v>
                </c:pt>
                <c:pt idx="342">
                  <c:v>0.71900000000000119</c:v>
                </c:pt>
                <c:pt idx="343">
                  <c:v>0.78999999999999915</c:v>
                </c:pt>
                <c:pt idx="344">
                  <c:v>0.66100000000000136</c:v>
                </c:pt>
                <c:pt idx="345">
                  <c:v>0.79400000000000048</c:v>
                </c:pt>
                <c:pt idx="346">
                  <c:v>0.74499999999999744</c:v>
                </c:pt>
                <c:pt idx="347">
                  <c:v>0.71600000000000108</c:v>
                </c:pt>
                <c:pt idx="348">
                  <c:v>0.69300000000000139</c:v>
                </c:pt>
                <c:pt idx="349">
                  <c:v>0.64699999999999847</c:v>
                </c:pt>
                <c:pt idx="350">
                  <c:v>0.74800000000000111</c:v>
                </c:pt>
                <c:pt idx="351">
                  <c:v>0.61899999999999977</c:v>
                </c:pt>
                <c:pt idx="352">
                  <c:v>0.62999999999999901</c:v>
                </c:pt>
                <c:pt idx="353">
                  <c:v>0.56099999999999994</c:v>
                </c:pt>
                <c:pt idx="354">
                  <c:v>0.61599999999999966</c:v>
                </c:pt>
                <c:pt idx="355">
                  <c:v>0.60699999999999932</c:v>
                </c:pt>
                <c:pt idx="356">
                  <c:v>0.55100000000000193</c:v>
                </c:pt>
                <c:pt idx="357">
                  <c:v>0.6319999999999979</c:v>
                </c:pt>
                <c:pt idx="358">
                  <c:v>0.66600000000000392</c:v>
                </c:pt>
                <c:pt idx="359">
                  <c:v>0.76999999999999602</c:v>
                </c:pt>
                <c:pt idx="360">
                  <c:v>0.85600000000000165</c:v>
                </c:pt>
                <c:pt idx="361">
                  <c:v>0.97399999999999665</c:v>
                </c:pt>
                <c:pt idx="362">
                  <c:v>1.1190000000000069</c:v>
                </c:pt>
                <c:pt idx="363">
                  <c:v>1.3049999999999997</c:v>
                </c:pt>
                <c:pt idx="364">
                  <c:v>1.4689999999999941</c:v>
                </c:pt>
                <c:pt idx="365">
                  <c:v>1.5990000000000038</c:v>
                </c:pt>
                <c:pt idx="366">
                  <c:v>1.7209999999999965</c:v>
                </c:pt>
                <c:pt idx="367">
                  <c:v>1.8090000000000046</c:v>
                </c:pt>
                <c:pt idx="368">
                  <c:v>1.8449999999999989</c:v>
                </c:pt>
                <c:pt idx="369">
                  <c:v>1.847999999999999</c:v>
                </c:pt>
                <c:pt idx="370">
                  <c:v>1.8400000000000034</c:v>
                </c:pt>
                <c:pt idx="371">
                  <c:v>1.7919999999999945</c:v>
                </c:pt>
                <c:pt idx="372">
                  <c:v>1.7000000000000028</c:v>
                </c:pt>
                <c:pt idx="373">
                  <c:v>1.5970000000000013</c:v>
                </c:pt>
                <c:pt idx="374">
                  <c:v>1.4519999999999982</c:v>
                </c:pt>
                <c:pt idx="375">
                  <c:v>1.3010000000000019</c:v>
                </c:pt>
                <c:pt idx="376">
                  <c:v>1.1059999999999945</c:v>
                </c:pt>
                <c:pt idx="377">
                  <c:v>0.92300000000000182</c:v>
                </c:pt>
                <c:pt idx="378">
                  <c:v>0.69000000000000483</c:v>
                </c:pt>
                <c:pt idx="379">
                  <c:v>0.46999999999999886</c:v>
                </c:pt>
                <c:pt idx="380">
                  <c:v>0.25099999999999767</c:v>
                </c:pt>
                <c:pt idx="381">
                  <c:v>9.9999999999980105E-3</c:v>
                </c:pt>
                <c:pt idx="382">
                  <c:v>-0.19899999999999807</c:v>
                </c:pt>
                <c:pt idx="383">
                  <c:v>-0.4480000000000004</c:v>
                </c:pt>
                <c:pt idx="384">
                  <c:v>-0.61399999999999721</c:v>
                </c:pt>
                <c:pt idx="385">
                  <c:v>-0.84100000000000108</c:v>
                </c:pt>
                <c:pt idx="386">
                  <c:v>-0.97500000000000142</c:v>
                </c:pt>
                <c:pt idx="387">
                  <c:v>-1.1319999999999979</c:v>
                </c:pt>
                <c:pt idx="388">
                  <c:v>-1.2490000000000023</c:v>
                </c:pt>
                <c:pt idx="389">
                  <c:v>-1.3220000000000027</c:v>
                </c:pt>
                <c:pt idx="390">
                  <c:v>-1.4079999999999941</c:v>
                </c:pt>
                <c:pt idx="391">
                  <c:v>-1.4500000000000028</c:v>
                </c:pt>
                <c:pt idx="392">
                  <c:v>-1.4909999999999997</c:v>
                </c:pt>
                <c:pt idx="393">
                  <c:v>-1.4879999999999995</c:v>
                </c:pt>
                <c:pt idx="394">
                  <c:v>-1.517000000000003</c:v>
                </c:pt>
                <c:pt idx="395">
                  <c:v>-1.4849999999999994</c:v>
                </c:pt>
                <c:pt idx="396">
                  <c:v>-1.4750000000000014</c:v>
                </c:pt>
                <c:pt idx="397">
                  <c:v>-1.4329999999999998</c:v>
                </c:pt>
                <c:pt idx="398">
                  <c:v>-1.4099999999999966</c:v>
                </c:pt>
                <c:pt idx="399">
                  <c:v>-1.3800000000000026</c:v>
                </c:pt>
                <c:pt idx="400">
                  <c:v>-1.3119999999999976</c:v>
                </c:pt>
                <c:pt idx="401">
                  <c:v>-1.2920000000000016</c:v>
                </c:pt>
                <c:pt idx="402">
                  <c:v>-1.2239999999999966</c:v>
                </c:pt>
                <c:pt idx="403">
                  <c:v>-1.1960000000000051</c:v>
                </c:pt>
                <c:pt idx="404">
                  <c:v>-1.1489999999999938</c:v>
                </c:pt>
                <c:pt idx="405">
                  <c:v>-1.1000000000000014</c:v>
                </c:pt>
                <c:pt idx="406">
                  <c:v>-1.0680000000000014</c:v>
                </c:pt>
                <c:pt idx="407">
                  <c:v>-1.0120000000000005</c:v>
                </c:pt>
                <c:pt idx="408">
                  <c:v>-0.99699999999999989</c:v>
                </c:pt>
                <c:pt idx="409">
                  <c:v>-0.94000000000000128</c:v>
                </c:pt>
                <c:pt idx="410">
                  <c:v>-0.90299999999999869</c:v>
                </c:pt>
                <c:pt idx="411">
                  <c:v>-0.87199999999999989</c:v>
                </c:pt>
                <c:pt idx="412">
                  <c:v>-0.82999999999999829</c:v>
                </c:pt>
                <c:pt idx="413">
                  <c:v>-0.81700000000000017</c:v>
                </c:pt>
                <c:pt idx="414">
                  <c:v>-0.76700000000000301</c:v>
                </c:pt>
                <c:pt idx="415">
                  <c:v>-0.75199999999999889</c:v>
                </c:pt>
                <c:pt idx="416">
                  <c:v>-0.71300000000000097</c:v>
                </c:pt>
                <c:pt idx="417">
                  <c:v>-0.6839999999999975</c:v>
                </c:pt>
                <c:pt idx="418">
                  <c:v>-0.66300000000000026</c:v>
                </c:pt>
                <c:pt idx="419">
                  <c:v>-0.61299999999999955</c:v>
                </c:pt>
                <c:pt idx="420">
                  <c:v>-0.59800000000000253</c:v>
                </c:pt>
                <c:pt idx="421">
                  <c:v>-0.55999999999999872</c:v>
                </c:pt>
                <c:pt idx="422">
                  <c:v>-0.52899999999999991</c:v>
                </c:pt>
                <c:pt idx="423">
                  <c:v>-0.50600000000000023</c:v>
                </c:pt>
                <c:pt idx="424">
                  <c:v>-0.4789999999999992</c:v>
                </c:pt>
                <c:pt idx="425">
                  <c:v>-0.46600000000000108</c:v>
                </c:pt>
                <c:pt idx="426">
                  <c:v>-0.44299999999999784</c:v>
                </c:pt>
                <c:pt idx="427">
                  <c:v>-0.43700000000000117</c:v>
                </c:pt>
                <c:pt idx="428">
                  <c:v>-0.4269999999999996</c:v>
                </c:pt>
                <c:pt idx="429">
                  <c:v>-0.42000000000000171</c:v>
                </c:pt>
                <c:pt idx="430">
                  <c:v>-0.40399999999999991</c:v>
                </c:pt>
                <c:pt idx="431">
                  <c:v>-0.3879999999999999</c:v>
                </c:pt>
                <c:pt idx="432">
                  <c:v>-0.375</c:v>
                </c:pt>
                <c:pt idx="433">
                  <c:v>-0.3620000000000001</c:v>
                </c:pt>
                <c:pt idx="434">
                  <c:v>-0.3409999999999993</c:v>
                </c:pt>
                <c:pt idx="435">
                  <c:v>-0.3279999999999994</c:v>
                </c:pt>
                <c:pt idx="436">
                  <c:v>-0.30600000000000094</c:v>
                </c:pt>
                <c:pt idx="437">
                  <c:v>-0.29499999999999993</c:v>
                </c:pt>
                <c:pt idx="438">
                  <c:v>-0.28299999999999947</c:v>
                </c:pt>
                <c:pt idx="439">
                  <c:v>-0.28200000000000003</c:v>
                </c:pt>
                <c:pt idx="440">
                  <c:v>-0.27500000000000036</c:v>
                </c:pt>
                <c:pt idx="441">
                  <c:v>-0.25799999999999912</c:v>
                </c:pt>
                <c:pt idx="442">
                  <c:v>-0.25100000000000122</c:v>
                </c:pt>
                <c:pt idx="443">
                  <c:v>-0.24799999999999933</c:v>
                </c:pt>
                <c:pt idx="444">
                  <c:v>-0.23799999999999955</c:v>
                </c:pt>
                <c:pt idx="445">
                  <c:v>-0.22600000000000087</c:v>
                </c:pt>
                <c:pt idx="446">
                  <c:v>-0.21899999999999942</c:v>
                </c:pt>
                <c:pt idx="447">
                  <c:v>-0.20300000000000118</c:v>
                </c:pt>
                <c:pt idx="448">
                  <c:v>-0.18699999999999939</c:v>
                </c:pt>
                <c:pt idx="449">
                  <c:v>-0.18099999999999916</c:v>
                </c:pt>
                <c:pt idx="450">
                  <c:v>-0.16900000000000048</c:v>
                </c:pt>
                <c:pt idx="451">
                  <c:v>-0.15799999999999947</c:v>
                </c:pt>
                <c:pt idx="452">
                  <c:v>-0.15700000000000003</c:v>
                </c:pt>
                <c:pt idx="453">
                  <c:v>-0.16600000000000037</c:v>
                </c:pt>
                <c:pt idx="454">
                  <c:v>-0.16800000000000104</c:v>
                </c:pt>
                <c:pt idx="455">
                  <c:v>-0.1639999999999997</c:v>
                </c:pt>
                <c:pt idx="456">
                  <c:v>-0.16499999999999915</c:v>
                </c:pt>
                <c:pt idx="457">
                  <c:v>-0.1639999999999997</c:v>
                </c:pt>
                <c:pt idx="458">
                  <c:v>-0.16500000000000092</c:v>
                </c:pt>
                <c:pt idx="459">
                  <c:v>-0.14799999999999969</c:v>
                </c:pt>
                <c:pt idx="460">
                  <c:v>-0.11899999999999977</c:v>
                </c:pt>
                <c:pt idx="461">
                  <c:v>-0.11400000000000077</c:v>
                </c:pt>
                <c:pt idx="462">
                  <c:v>-0.1169999999999991</c:v>
                </c:pt>
                <c:pt idx="463">
                  <c:v>-0.12199999999999989</c:v>
                </c:pt>
                <c:pt idx="464">
                  <c:v>-0.11500000000000021</c:v>
                </c:pt>
                <c:pt idx="465">
                  <c:v>-0.10700000000000109</c:v>
                </c:pt>
                <c:pt idx="466">
                  <c:v>-0.11499999999999844</c:v>
                </c:pt>
                <c:pt idx="467">
                  <c:v>-0.11400000000000077</c:v>
                </c:pt>
                <c:pt idx="468">
                  <c:v>-0.11300000000000043</c:v>
                </c:pt>
                <c:pt idx="469">
                  <c:v>-0.10999999999999943</c:v>
                </c:pt>
                <c:pt idx="470">
                  <c:v>-0.10400000000000009</c:v>
                </c:pt>
                <c:pt idx="471">
                  <c:v>-9.2000000000000526E-2</c:v>
                </c:pt>
                <c:pt idx="472">
                  <c:v>-7.6999999999999957E-2</c:v>
                </c:pt>
                <c:pt idx="473">
                  <c:v>-7.4999999999999289E-2</c:v>
                </c:pt>
                <c:pt idx="474">
                  <c:v>-7.9000000000000625E-2</c:v>
                </c:pt>
                <c:pt idx="475">
                  <c:v>-6.899999999999995E-2</c:v>
                </c:pt>
                <c:pt idx="476">
                  <c:v>-6.899999999999995E-2</c:v>
                </c:pt>
                <c:pt idx="477">
                  <c:v>-7.099999999999973E-2</c:v>
                </c:pt>
                <c:pt idx="478">
                  <c:v>-7.0000000000000284E-2</c:v>
                </c:pt>
                <c:pt idx="479">
                  <c:v>-6.899999999999995E-2</c:v>
                </c:pt>
                <c:pt idx="480">
                  <c:v>-7.299999999999951E-2</c:v>
                </c:pt>
                <c:pt idx="481">
                  <c:v>-7.6999999999999957E-2</c:v>
                </c:pt>
                <c:pt idx="482">
                  <c:v>-6.8000000000000504E-2</c:v>
                </c:pt>
                <c:pt idx="483">
                  <c:v>-6.0999999999999943E-2</c:v>
                </c:pt>
                <c:pt idx="484">
                  <c:v>-6.4000000000000057E-2</c:v>
                </c:pt>
                <c:pt idx="485">
                  <c:v>-6.4999999999999503E-2</c:v>
                </c:pt>
                <c:pt idx="486">
                  <c:v>-6.3000000000000611E-2</c:v>
                </c:pt>
                <c:pt idx="487">
                  <c:v>-5.600000000000005E-2</c:v>
                </c:pt>
                <c:pt idx="488">
                  <c:v>-5.4999999999999716E-2</c:v>
                </c:pt>
                <c:pt idx="489">
                  <c:v>-5.1999999999999602E-2</c:v>
                </c:pt>
                <c:pt idx="490">
                  <c:v>-5.200000000000049E-2</c:v>
                </c:pt>
                <c:pt idx="491">
                  <c:v>-5.600000000000005E-2</c:v>
                </c:pt>
                <c:pt idx="492">
                  <c:v>-5.600000000000005E-2</c:v>
                </c:pt>
                <c:pt idx="493">
                  <c:v>-5.4999999999999716E-2</c:v>
                </c:pt>
                <c:pt idx="494">
                  <c:v>-4.9000000000000377E-2</c:v>
                </c:pt>
                <c:pt idx="495">
                  <c:v>-4.8999999999999488E-2</c:v>
                </c:pt>
                <c:pt idx="496">
                  <c:v>-4.7000000000000597E-2</c:v>
                </c:pt>
                <c:pt idx="497">
                  <c:v>-5.4999999999999716E-2</c:v>
                </c:pt>
                <c:pt idx="498">
                  <c:v>-5.600000000000005E-2</c:v>
                </c:pt>
                <c:pt idx="499">
                  <c:v>-5.9999999999999609E-2</c:v>
                </c:pt>
                <c:pt idx="500">
                  <c:v>-4.9000000000000377E-2</c:v>
                </c:pt>
                <c:pt idx="501">
                  <c:v>-5.400000000000027E-2</c:v>
                </c:pt>
                <c:pt idx="502">
                  <c:v>-6.5999999999999837E-2</c:v>
                </c:pt>
                <c:pt idx="503">
                  <c:v>-6.5999999999999837E-2</c:v>
                </c:pt>
                <c:pt idx="504">
                  <c:v>-6.2000000000000277E-2</c:v>
                </c:pt>
                <c:pt idx="505">
                  <c:v>-5.9999999999999609E-2</c:v>
                </c:pt>
                <c:pt idx="506">
                  <c:v>-6.4000000000000057E-2</c:v>
                </c:pt>
                <c:pt idx="507">
                  <c:v>-6.5000000000000391E-2</c:v>
                </c:pt>
                <c:pt idx="508">
                  <c:v>-6.1999999999999389E-2</c:v>
                </c:pt>
                <c:pt idx="509">
                  <c:v>-6.5000000000000391E-2</c:v>
                </c:pt>
                <c:pt idx="510">
                  <c:v>-6.2999999999999723E-2</c:v>
                </c:pt>
                <c:pt idx="511">
                  <c:v>-6.5000000000000391E-2</c:v>
                </c:pt>
                <c:pt idx="512">
                  <c:v>-6.4999999999999503E-2</c:v>
                </c:pt>
                <c:pt idx="513">
                  <c:v>-6.4000000000000057E-2</c:v>
                </c:pt>
                <c:pt idx="514">
                  <c:v>-6.5999999999999837E-2</c:v>
                </c:pt>
                <c:pt idx="515">
                  <c:v>-6.6000000000000725E-2</c:v>
                </c:pt>
                <c:pt idx="516">
                  <c:v>-6.4999999999999503E-2</c:v>
                </c:pt>
                <c:pt idx="517">
                  <c:v>-6.8000000000000504E-2</c:v>
                </c:pt>
                <c:pt idx="518">
                  <c:v>-7.299999999999951E-2</c:v>
                </c:pt>
                <c:pt idx="519">
                  <c:v>-7.6999999999999957E-2</c:v>
                </c:pt>
                <c:pt idx="520">
                  <c:v>-7.5000000000000178E-2</c:v>
                </c:pt>
                <c:pt idx="521">
                  <c:v>-7.0000000000000284E-2</c:v>
                </c:pt>
                <c:pt idx="522">
                  <c:v>-6.5999999999999837E-2</c:v>
                </c:pt>
                <c:pt idx="523">
                  <c:v>-6.2999999999999723E-2</c:v>
                </c:pt>
                <c:pt idx="524">
                  <c:v>-6.899999999999995E-2</c:v>
                </c:pt>
                <c:pt idx="525">
                  <c:v>-7.099999999999973E-2</c:v>
                </c:pt>
                <c:pt idx="526">
                  <c:v>-7.1000000000000618E-2</c:v>
                </c:pt>
                <c:pt idx="527">
                  <c:v>-7.2999999999999954E-2</c:v>
                </c:pt>
                <c:pt idx="528">
                  <c:v>-7.4999999999999734E-2</c:v>
                </c:pt>
                <c:pt idx="529">
                  <c:v>-7.2000000000000064E-2</c:v>
                </c:pt>
                <c:pt idx="530">
                  <c:v>-7.1000000000000174E-2</c:v>
                </c:pt>
                <c:pt idx="531">
                  <c:v>-7.2000000000000064E-2</c:v>
                </c:pt>
                <c:pt idx="532">
                  <c:v>-6.899999999999995E-2</c:v>
                </c:pt>
                <c:pt idx="533">
                  <c:v>-6.999999999999984E-2</c:v>
                </c:pt>
                <c:pt idx="534">
                  <c:v>-6.800000000000006E-2</c:v>
                </c:pt>
                <c:pt idx="535">
                  <c:v>-6.3000000000000167E-2</c:v>
                </c:pt>
                <c:pt idx="536">
                  <c:v>-6.0999999999999943E-2</c:v>
                </c:pt>
                <c:pt idx="537">
                  <c:v>-5.3999999999999826E-2</c:v>
                </c:pt>
                <c:pt idx="538">
                  <c:v>-4.7000000000000153E-2</c:v>
                </c:pt>
                <c:pt idx="539">
                  <c:v>-4.8000000000000043E-2</c:v>
                </c:pt>
                <c:pt idx="540">
                  <c:v>-5.3999999999999826E-2</c:v>
                </c:pt>
                <c:pt idx="541">
                  <c:v>-5.500000000000016E-2</c:v>
                </c:pt>
                <c:pt idx="542">
                  <c:v>-6.1999999999999833E-2</c:v>
                </c:pt>
                <c:pt idx="543">
                  <c:v>-6.0000000000000053E-2</c:v>
                </c:pt>
                <c:pt idx="544">
                  <c:v>-5.3999999999999826E-2</c:v>
                </c:pt>
                <c:pt idx="545">
                  <c:v>-4.6000000000000263E-2</c:v>
                </c:pt>
                <c:pt idx="546">
                  <c:v>-4.8000000000000043E-2</c:v>
                </c:pt>
                <c:pt idx="547">
                  <c:v>-5.4999999999999716E-2</c:v>
                </c:pt>
                <c:pt idx="548">
                  <c:v>-5.600000000000005E-2</c:v>
                </c:pt>
                <c:pt idx="549">
                  <c:v>-5.1000000000000156E-2</c:v>
                </c:pt>
                <c:pt idx="550">
                  <c:v>-4.5999999999999819E-2</c:v>
                </c:pt>
                <c:pt idx="551">
                  <c:v>-4.4999999999999929E-2</c:v>
                </c:pt>
                <c:pt idx="552">
                  <c:v>-3.8000000000000256E-2</c:v>
                </c:pt>
                <c:pt idx="553">
                  <c:v>-2.1999999999999797E-2</c:v>
                </c:pt>
                <c:pt idx="554">
                  <c:v>-2.2000000000000242E-2</c:v>
                </c:pt>
                <c:pt idx="555">
                  <c:v>-2.8000000000000025E-2</c:v>
                </c:pt>
                <c:pt idx="556">
                  <c:v>-3.6000000000000032E-2</c:v>
                </c:pt>
                <c:pt idx="557">
                  <c:v>-4.5999999999999819E-2</c:v>
                </c:pt>
                <c:pt idx="558">
                  <c:v>-5.699999999999994E-2</c:v>
                </c:pt>
                <c:pt idx="559">
                  <c:v>-6.4999999999999947E-2</c:v>
                </c:pt>
                <c:pt idx="560">
                  <c:v>-7.1000000000000174E-2</c:v>
                </c:pt>
                <c:pt idx="561">
                  <c:v>-6.2999999999999723E-2</c:v>
                </c:pt>
                <c:pt idx="562">
                  <c:v>-6.1000000000000387E-2</c:v>
                </c:pt>
                <c:pt idx="563">
                  <c:v>-5.9999999999999831E-2</c:v>
                </c:pt>
                <c:pt idx="564">
                  <c:v>-4.8999999999999932E-2</c:v>
                </c:pt>
                <c:pt idx="565">
                  <c:v>-3.2000000000000028E-2</c:v>
                </c:pt>
                <c:pt idx="566">
                  <c:v>-1.1000000000000121E-2</c:v>
                </c:pt>
                <c:pt idx="567">
                  <c:v>1.0000000000001119E-3</c:v>
                </c:pt>
                <c:pt idx="568">
                  <c:v>1.0000000000000009E-2</c:v>
                </c:pt>
                <c:pt idx="569">
                  <c:v>2.2999999999999909E-2</c:v>
                </c:pt>
                <c:pt idx="570">
                  <c:v>2.7000000000000135E-2</c:v>
                </c:pt>
                <c:pt idx="571">
                  <c:v>2.0000000000000018E-2</c:v>
                </c:pt>
                <c:pt idx="572">
                  <c:v>-1.0000000000001119E-3</c:v>
                </c:pt>
                <c:pt idx="573">
                  <c:v>-6.0000000000000053E-3</c:v>
                </c:pt>
                <c:pt idx="574">
                  <c:v>-1.4000000000000012E-2</c:v>
                </c:pt>
                <c:pt idx="575">
                  <c:v>-2.4999999999999911E-2</c:v>
                </c:pt>
                <c:pt idx="576">
                  <c:v>-3.5000000000000142E-2</c:v>
                </c:pt>
                <c:pt idx="577">
                  <c:v>-3.599999999999981E-2</c:v>
                </c:pt>
                <c:pt idx="578">
                  <c:v>-4.1000000000000147E-2</c:v>
                </c:pt>
                <c:pt idx="579">
                  <c:v>-5.0000000000000044E-2</c:v>
                </c:pt>
                <c:pt idx="580">
                  <c:v>-4.6999999999999931E-2</c:v>
                </c:pt>
                <c:pt idx="581">
                  <c:v>-3.2999999999999918E-2</c:v>
                </c:pt>
                <c:pt idx="582">
                  <c:v>-3.2000000000000028E-2</c:v>
                </c:pt>
                <c:pt idx="583">
                  <c:v>-3.1000000000000139E-2</c:v>
                </c:pt>
                <c:pt idx="584">
                  <c:v>-2.5999999999999801E-2</c:v>
                </c:pt>
                <c:pt idx="585">
                  <c:v>-2.3000000000000131E-2</c:v>
                </c:pt>
                <c:pt idx="586">
                  <c:v>-2.0000000000000018E-2</c:v>
                </c:pt>
                <c:pt idx="587">
                  <c:v>-1.6000000000000014E-2</c:v>
                </c:pt>
                <c:pt idx="588">
                  <c:v>-1.2999999999999901E-2</c:v>
                </c:pt>
                <c:pt idx="589">
                  <c:v>-7.0000000000001172E-3</c:v>
                </c:pt>
                <c:pt idx="590">
                  <c:v>-6.9999999999998952E-3</c:v>
                </c:pt>
                <c:pt idx="591">
                  <c:v>-7.0000000000001172E-3</c:v>
                </c:pt>
                <c:pt idx="592">
                  <c:v>-2.9999999999998916E-3</c:v>
                </c:pt>
                <c:pt idx="593">
                  <c:v>9.9999999999988987E-4</c:v>
                </c:pt>
                <c:pt idx="594">
                  <c:v>2.0000000000000018E-3</c:v>
                </c:pt>
                <c:pt idx="595">
                  <c:v>-9.9999999999988987E-4</c:v>
                </c:pt>
                <c:pt idx="596">
                  <c:v>2.0000000000000018E-3</c:v>
                </c:pt>
                <c:pt idx="597">
                  <c:v>0</c:v>
                </c:pt>
                <c:pt idx="598">
                  <c:v>-1.2999999999999901E-2</c:v>
                </c:pt>
                <c:pt idx="599">
                  <c:v>-1.4000000000000012E-2</c:v>
                </c:pt>
                <c:pt idx="600">
                  <c:v>-1.7000000000000126E-2</c:v>
                </c:pt>
                <c:pt idx="601">
                  <c:v>-1.6999999999999904E-2</c:v>
                </c:pt>
                <c:pt idx="602">
                  <c:v>-1.7000000000000126E-2</c:v>
                </c:pt>
                <c:pt idx="603">
                  <c:v>-1.2999999999999901E-2</c:v>
                </c:pt>
                <c:pt idx="604">
                  <c:v>-1.1000000000000121E-2</c:v>
                </c:pt>
                <c:pt idx="605">
                  <c:v>-1.8999999999999906E-2</c:v>
                </c:pt>
                <c:pt idx="606">
                  <c:v>-1.3000000000000123E-2</c:v>
                </c:pt>
                <c:pt idx="607">
                  <c:v>-4.9999999999998934E-3</c:v>
                </c:pt>
                <c:pt idx="608">
                  <c:v>-2.9999999999998916E-3</c:v>
                </c:pt>
                <c:pt idx="609">
                  <c:v>-1.0000000000001119E-3</c:v>
                </c:pt>
                <c:pt idx="610">
                  <c:v>-2.9999999999998916E-3</c:v>
                </c:pt>
                <c:pt idx="611">
                  <c:v>2.9999999999998916E-3</c:v>
                </c:pt>
                <c:pt idx="612">
                  <c:v>5.0000000000001155E-3</c:v>
                </c:pt>
                <c:pt idx="613">
                  <c:v>3.9999999999997815E-3</c:v>
                </c:pt>
                <c:pt idx="614">
                  <c:v>0</c:v>
                </c:pt>
                <c:pt idx="615">
                  <c:v>-4.9999999999998934E-3</c:v>
                </c:pt>
                <c:pt idx="616">
                  <c:v>0</c:v>
                </c:pt>
                <c:pt idx="617">
                  <c:v>-2.9999999999998916E-3</c:v>
                </c:pt>
                <c:pt idx="618">
                  <c:v>-6.0000000000000053E-3</c:v>
                </c:pt>
                <c:pt idx="619">
                  <c:v>-6.0000000000000053E-3</c:v>
                </c:pt>
                <c:pt idx="620">
                  <c:v>-1.0000000000001119E-3</c:v>
                </c:pt>
                <c:pt idx="621">
                  <c:v>-2.0000000000000018E-3</c:v>
                </c:pt>
                <c:pt idx="622">
                  <c:v>8.0000000000000071E-3</c:v>
                </c:pt>
                <c:pt idx="623">
                  <c:v>1.4999999999999902E-2</c:v>
                </c:pt>
                <c:pt idx="624">
                  <c:v>1.5000000000000124E-2</c:v>
                </c:pt>
                <c:pt idx="625">
                  <c:v>1.2999999999999901E-2</c:v>
                </c:pt>
                <c:pt idx="626">
                  <c:v>1.6000000000000014E-2</c:v>
                </c:pt>
                <c:pt idx="627">
                  <c:v>1.8000000000000016E-2</c:v>
                </c:pt>
                <c:pt idx="628">
                  <c:v>1.4000000000000012E-2</c:v>
                </c:pt>
                <c:pt idx="629">
                  <c:v>8.0000000000000071E-3</c:v>
                </c:pt>
                <c:pt idx="630">
                  <c:v>4.0000000000000036E-3</c:v>
                </c:pt>
                <c:pt idx="631">
                  <c:v>3.0000000000001137E-3</c:v>
                </c:pt>
                <c:pt idx="632">
                  <c:v>9.9999999999988987E-4</c:v>
                </c:pt>
                <c:pt idx="633">
                  <c:v>-6.0000000000000053E-3</c:v>
                </c:pt>
                <c:pt idx="634">
                  <c:v>-1.0999999999999899E-2</c:v>
                </c:pt>
                <c:pt idx="635">
                  <c:v>-1.5000000000000124E-2</c:v>
                </c:pt>
                <c:pt idx="636">
                  <c:v>-1.0000000000000009E-2</c:v>
                </c:pt>
                <c:pt idx="637">
                  <c:v>1.0000000000001119E-3</c:v>
                </c:pt>
                <c:pt idx="638">
                  <c:v>4.9999999999998934E-3</c:v>
                </c:pt>
                <c:pt idx="639">
                  <c:v>1.2000000000000011E-2</c:v>
                </c:pt>
                <c:pt idx="640">
                  <c:v>1.6000000000000014E-2</c:v>
                </c:pt>
                <c:pt idx="641">
                  <c:v>1.8000000000000016E-2</c:v>
                </c:pt>
                <c:pt idx="642">
                  <c:v>1.7000000000000126E-2</c:v>
                </c:pt>
                <c:pt idx="643">
                  <c:v>8.999999999999897E-3</c:v>
                </c:pt>
                <c:pt idx="644">
                  <c:v>4.9999999999998934E-3</c:v>
                </c:pt>
                <c:pt idx="645">
                  <c:v>4.0000000000000036E-3</c:v>
                </c:pt>
                <c:pt idx="646">
                  <c:v>5.0000000000001155E-3</c:v>
                </c:pt>
                <c:pt idx="647">
                  <c:v>6.0000000000000053E-3</c:v>
                </c:pt>
                <c:pt idx="648">
                  <c:v>8.999999999999897E-3</c:v>
                </c:pt>
                <c:pt idx="649">
                  <c:v>9.000000000000119E-3</c:v>
                </c:pt>
                <c:pt idx="650">
                  <c:v>1.0999999999999899E-2</c:v>
                </c:pt>
                <c:pt idx="651">
                  <c:v>1.1000000000000121E-2</c:v>
                </c:pt>
                <c:pt idx="652">
                  <c:v>2.9999999999998916E-3</c:v>
                </c:pt>
                <c:pt idx="653">
                  <c:v>-2.0000000000000018E-3</c:v>
                </c:pt>
                <c:pt idx="654">
                  <c:v>2.0000000000000018E-3</c:v>
                </c:pt>
                <c:pt idx="655">
                  <c:v>5.0000000000001155E-3</c:v>
                </c:pt>
                <c:pt idx="656">
                  <c:v>-6.0000000000000053E-3</c:v>
                </c:pt>
                <c:pt idx="657">
                  <c:v>-2.100000000000013E-2</c:v>
                </c:pt>
                <c:pt idx="658">
                  <c:v>-4.0000000000000036E-3</c:v>
                </c:pt>
                <c:pt idx="659">
                  <c:v>3.0000000000001137E-3</c:v>
                </c:pt>
                <c:pt idx="660">
                  <c:v>-1.4000000000000012E-2</c:v>
                </c:pt>
                <c:pt idx="661">
                  <c:v>-2.200000000000002E-2</c:v>
                </c:pt>
                <c:pt idx="662">
                  <c:v>-4.0000000000000036E-3</c:v>
                </c:pt>
                <c:pt idx="663">
                  <c:v>1.0999999999999899E-2</c:v>
                </c:pt>
                <c:pt idx="664">
                  <c:v>-1.4000000000000012E-2</c:v>
                </c:pt>
                <c:pt idx="665">
                  <c:v>-1.399999999999979E-2</c:v>
                </c:pt>
                <c:pt idx="666">
                  <c:v>8.999999999999897E-3</c:v>
                </c:pt>
                <c:pt idx="667">
                  <c:v>1.2999999999999901E-2</c:v>
                </c:pt>
                <c:pt idx="668">
                  <c:v>-8.999999999999897E-3</c:v>
                </c:pt>
                <c:pt idx="669">
                  <c:v>-1.8999999999999906E-2</c:v>
                </c:pt>
                <c:pt idx="670">
                  <c:v>-1.1000000000000121E-2</c:v>
                </c:pt>
                <c:pt idx="671">
                  <c:v>-2.0000000000000018E-2</c:v>
                </c:pt>
                <c:pt idx="672">
                  <c:v>-3.0999999999999917E-2</c:v>
                </c:pt>
                <c:pt idx="673">
                  <c:v>-2.6000000000000023E-2</c:v>
                </c:pt>
                <c:pt idx="674">
                  <c:v>-1.7000000000000126E-2</c:v>
                </c:pt>
                <c:pt idx="675">
                  <c:v>-1.6999999999999904E-2</c:v>
                </c:pt>
                <c:pt idx="676">
                  <c:v>-2.0000000000000018E-2</c:v>
                </c:pt>
                <c:pt idx="677">
                  <c:v>-1.2999999999999901E-2</c:v>
                </c:pt>
                <c:pt idx="678">
                  <c:v>-1.2000000000000011E-2</c:v>
                </c:pt>
                <c:pt idx="679">
                  <c:v>-1.4000000000000012E-2</c:v>
                </c:pt>
                <c:pt idx="680">
                  <c:v>-1.6000000000000014E-2</c:v>
                </c:pt>
                <c:pt idx="681">
                  <c:v>-1.7000000000000126E-2</c:v>
                </c:pt>
                <c:pt idx="682">
                  <c:v>-1.0000000000000009E-2</c:v>
                </c:pt>
                <c:pt idx="683">
                  <c:v>-7.9999999999997851E-3</c:v>
                </c:pt>
                <c:pt idx="684">
                  <c:v>-9.000000000000119E-3</c:v>
                </c:pt>
                <c:pt idx="685">
                  <c:v>-6.0000000000000053E-3</c:v>
                </c:pt>
                <c:pt idx="686">
                  <c:v>-2.0000000000000018E-3</c:v>
                </c:pt>
                <c:pt idx="687">
                  <c:v>-4.0000000000000036E-3</c:v>
                </c:pt>
                <c:pt idx="688">
                  <c:v>-4.9999999999998934E-3</c:v>
                </c:pt>
                <c:pt idx="689">
                  <c:v>-4.0000000000000036E-3</c:v>
                </c:pt>
                <c:pt idx="690">
                  <c:v>-6.0000000000000053E-3</c:v>
                </c:pt>
                <c:pt idx="691">
                  <c:v>-1.3000000000000123E-2</c:v>
                </c:pt>
                <c:pt idx="692">
                  <c:v>-1.6999999999999904E-2</c:v>
                </c:pt>
                <c:pt idx="693">
                  <c:v>-1.4000000000000012E-2</c:v>
                </c:pt>
                <c:pt idx="694">
                  <c:v>-1.6000000000000014E-2</c:v>
                </c:pt>
                <c:pt idx="695">
                  <c:v>-2.0000000000000018E-2</c:v>
                </c:pt>
                <c:pt idx="696">
                  <c:v>-1.4999999999999902E-2</c:v>
                </c:pt>
                <c:pt idx="697">
                  <c:v>-9.000000000000119E-3</c:v>
                </c:pt>
                <c:pt idx="698">
                  <c:v>-8.0000000000000071E-3</c:v>
                </c:pt>
                <c:pt idx="699">
                  <c:v>-6.9999999999998952E-3</c:v>
                </c:pt>
                <c:pt idx="700">
                  <c:v>-3.0000000000001137E-3</c:v>
                </c:pt>
                <c:pt idx="701">
                  <c:v>1.0000000000001119E-3</c:v>
                </c:pt>
                <c:pt idx="702">
                  <c:v>2.0000000000000018E-3</c:v>
                </c:pt>
                <c:pt idx="703">
                  <c:v>-8.0000000000000071E-3</c:v>
                </c:pt>
                <c:pt idx="704">
                  <c:v>-9.000000000000119E-3</c:v>
                </c:pt>
                <c:pt idx="705">
                  <c:v>-1.2000000000000011E-2</c:v>
                </c:pt>
                <c:pt idx="706">
                  <c:v>-1.4999999999999902E-2</c:v>
                </c:pt>
                <c:pt idx="707">
                  <c:v>-1.5000000000000124E-2</c:v>
                </c:pt>
                <c:pt idx="708">
                  <c:v>-6.0000000000000053E-3</c:v>
                </c:pt>
                <c:pt idx="709">
                  <c:v>-6.0000000000000053E-3</c:v>
                </c:pt>
                <c:pt idx="710">
                  <c:v>-8.999999999999897E-3</c:v>
                </c:pt>
                <c:pt idx="711">
                  <c:v>-1.0000000000000009E-2</c:v>
                </c:pt>
                <c:pt idx="712">
                  <c:v>-2.0000000000000018E-3</c:v>
                </c:pt>
                <c:pt idx="713">
                  <c:v>9.9999999999988987E-4</c:v>
                </c:pt>
                <c:pt idx="714">
                  <c:v>-4.9999999999998934E-3</c:v>
                </c:pt>
                <c:pt idx="715">
                  <c:v>-1.0000000000000009E-2</c:v>
                </c:pt>
                <c:pt idx="716">
                  <c:v>-3.0000000000000027E-3</c:v>
                </c:pt>
                <c:pt idx="717">
                  <c:v>1.2000000000000011E-2</c:v>
                </c:pt>
                <c:pt idx="718">
                  <c:v>9.000000000000008E-3</c:v>
                </c:pt>
                <c:pt idx="719">
                  <c:v>-1.0000000000001119E-3</c:v>
                </c:pt>
                <c:pt idx="720">
                  <c:v>2.7994428969359327E-3</c:v>
                </c:pt>
              </c:numCache>
            </c:numRef>
          </c:val>
          <c:smooth val="1"/>
          <c:extLst>
            <c:ext xmlns:c16="http://schemas.microsoft.com/office/drawing/2014/chart" uri="{C3380CC4-5D6E-409C-BE32-E72D297353CC}">
              <c16:uniqueId val="{00000001-5E93-4F91-A2DC-274AEC2F6EC6}"/>
            </c:ext>
          </c:extLst>
        </c:ser>
        <c:ser>
          <c:idx val="2"/>
          <c:order val="2"/>
          <c:tx>
            <c:v>4500</c:v>
          </c:tx>
          <c:spPr>
            <a:ln w="15120">
              <a:solidFill>
                <a:srgbClr val="A9D18E"/>
              </a:solidFill>
              <a:round/>
            </a:ln>
          </c:spPr>
          <c:marker>
            <c:symbol val="none"/>
          </c:marker>
          <c:dLbls>
            <c:spPr>
              <a:noFill/>
              <a:ln>
                <a:noFill/>
              </a:ln>
              <a:effectLst/>
            </c:spPr>
            <c:txPr>
              <a:bodyPr wrap="none"/>
              <a:lstStyle/>
              <a:p>
                <a:pPr>
                  <a:defRPr sz="1000" b="0" strike="noStrike" spc="-1">
                    <a:latin typeface="Arial"/>
                  </a:defRPr>
                </a:pPr>
                <a:endParaRPr lang="en-US"/>
              </a:p>
            </c:txP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numRef>
              <c:f>'[1]6500'!$A$2:$A$721</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cat>
          <c:val>
            <c:numRef>
              <c:f>'[1]4500'!$G$1:$G$721</c:f>
              <c:numCache>
                <c:formatCode>General</c:formatCode>
                <c:ptCount val="721"/>
                <c:pt idx="0">
                  <c:v>0</c:v>
                </c:pt>
                <c:pt idx="1">
                  <c:v>-1.4000000000000012E-2</c:v>
                </c:pt>
                <c:pt idx="2">
                  <c:v>0</c:v>
                </c:pt>
                <c:pt idx="3">
                  <c:v>-1.3000000000000012E-2</c:v>
                </c:pt>
                <c:pt idx="4">
                  <c:v>-2.1000000000000019E-2</c:v>
                </c:pt>
                <c:pt idx="5">
                  <c:v>-2.9000000000000026E-2</c:v>
                </c:pt>
                <c:pt idx="6">
                  <c:v>-3.2999999999999918E-2</c:v>
                </c:pt>
                <c:pt idx="7">
                  <c:v>-3.2000000000000028E-2</c:v>
                </c:pt>
                <c:pt idx="8">
                  <c:v>-2.300000000000002E-2</c:v>
                </c:pt>
                <c:pt idx="9">
                  <c:v>-1.2000000000000011E-2</c:v>
                </c:pt>
                <c:pt idx="10">
                  <c:v>-8.0000000000000071E-3</c:v>
                </c:pt>
                <c:pt idx="11">
                  <c:v>-1.0000000000000009E-2</c:v>
                </c:pt>
                <c:pt idx="12">
                  <c:v>-7.0000000000000062E-3</c:v>
                </c:pt>
                <c:pt idx="13">
                  <c:v>-7.0000000000000062E-3</c:v>
                </c:pt>
                <c:pt idx="14">
                  <c:v>-5.0000000000000044E-3</c:v>
                </c:pt>
                <c:pt idx="15">
                  <c:v>6.0000000000000053E-3</c:v>
                </c:pt>
                <c:pt idx="16">
                  <c:v>5.0000000000000044E-3</c:v>
                </c:pt>
                <c:pt idx="17">
                  <c:v>1.3000000000000012E-2</c:v>
                </c:pt>
                <c:pt idx="18">
                  <c:v>9.000000000000008E-3</c:v>
                </c:pt>
                <c:pt idx="19">
                  <c:v>8.0000000000000071E-3</c:v>
                </c:pt>
                <c:pt idx="20">
                  <c:v>0</c:v>
                </c:pt>
                <c:pt idx="21">
                  <c:v>-2.0000000000000018E-3</c:v>
                </c:pt>
                <c:pt idx="22">
                  <c:v>-2.0000000000000018E-3</c:v>
                </c:pt>
                <c:pt idx="23">
                  <c:v>-1.0000000000000009E-3</c:v>
                </c:pt>
                <c:pt idx="24">
                  <c:v>0</c:v>
                </c:pt>
                <c:pt idx="25">
                  <c:v>4.0000000000000036E-3</c:v>
                </c:pt>
                <c:pt idx="26">
                  <c:v>7.0000000000000062E-3</c:v>
                </c:pt>
                <c:pt idx="27">
                  <c:v>-1.0000000000000009E-3</c:v>
                </c:pt>
                <c:pt idx="28">
                  <c:v>-1.100000000000001E-2</c:v>
                </c:pt>
                <c:pt idx="29">
                  <c:v>-1.7000000000000015E-2</c:v>
                </c:pt>
                <c:pt idx="30">
                  <c:v>-1.100000000000001E-2</c:v>
                </c:pt>
                <c:pt idx="31">
                  <c:v>-2.0000000000000018E-3</c:v>
                </c:pt>
                <c:pt idx="32">
                  <c:v>-2.0000000000000018E-3</c:v>
                </c:pt>
                <c:pt idx="33">
                  <c:v>-3.0000000000000027E-3</c:v>
                </c:pt>
                <c:pt idx="34">
                  <c:v>7.0000000000000062E-3</c:v>
                </c:pt>
                <c:pt idx="35">
                  <c:v>0</c:v>
                </c:pt>
                <c:pt idx="36">
                  <c:v>-3.0000000000000027E-3</c:v>
                </c:pt>
                <c:pt idx="37">
                  <c:v>-9.9999999999998979E-3</c:v>
                </c:pt>
                <c:pt idx="38">
                  <c:v>-3.0000000000000027E-3</c:v>
                </c:pt>
                <c:pt idx="39">
                  <c:v>5.9999999999998943E-3</c:v>
                </c:pt>
                <c:pt idx="40">
                  <c:v>2.1000000000000019E-2</c:v>
                </c:pt>
                <c:pt idx="41">
                  <c:v>3.7000000000000033E-2</c:v>
                </c:pt>
                <c:pt idx="42">
                  <c:v>2.0000000000000018E-3</c:v>
                </c:pt>
                <c:pt idx="43">
                  <c:v>-2.9000000000000026E-2</c:v>
                </c:pt>
                <c:pt idx="44">
                  <c:v>1.0000000000000009E-3</c:v>
                </c:pt>
                <c:pt idx="45">
                  <c:v>1.7000000000000015E-2</c:v>
                </c:pt>
                <c:pt idx="46">
                  <c:v>1.0000000000000009E-3</c:v>
                </c:pt>
                <c:pt idx="47">
                  <c:v>1.100000000000001E-2</c:v>
                </c:pt>
                <c:pt idx="48">
                  <c:v>3.0000000000000027E-3</c:v>
                </c:pt>
                <c:pt idx="49">
                  <c:v>-2.1000000000000019E-2</c:v>
                </c:pt>
                <c:pt idx="50">
                  <c:v>0</c:v>
                </c:pt>
                <c:pt idx="51">
                  <c:v>9.000000000000008E-3</c:v>
                </c:pt>
                <c:pt idx="52">
                  <c:v>-3.0000000000000027E-3</c:v>
                </c:pt>
                <c:pt idx="53">
                  <c:v>1.3000000000000012E-2</c:v>
                </c:pt>
                <c:pt idx="54">
                  <c:v>3.0000000000000027E-3</c:v>
                </c:pt>
                <c:pt idx="55">
                  <c:v>-6.0000000000000053E-3</c:v>
                </c:pt>
                <c:pt idx="56">
                  <c:v>7.0000000000000062E-3</c:v>
                </c:pt>
                <c:pt idx="57">
                  <c:v>-1.0000000000000009E-3</c:v>
                </c:pt>
                <c:pt idx="58">
                  <c:v>2.0000000000000018E-3</c:v>
                </c:pt>
                <c:pt idx="59">
                  <c:v>-2.0000000000000018E-3</c:v>
                </c:pt>
                <c:pt idx="60">
                  <c:v>-4.0000000000000036E-3</c:v>
                </c:pt>
                <c:pt idx="61">
                  <c:v>-4.0000000000000036E-3</c:v>
                </c:pt>
                <c:pt idx="62">
                  <c:v>8.0000000000000071E-3</c:v>
                </c:pt>
                <c:pt idx="63">
                  <c:v>1.0000000000000009E-2</c:v>
                </c:pt>
                <c:pt idx="64">
                  <c:v>1.5000000000000013E-2</c:v>
                </c:pt>
                <c:pt idx="65">
                  <c:v>3.0000000000000027E-3</c:v>
                </c:pt>
                <c:pt idx="66">
                  <c:v>-3.0000000000000027E-3</c:v>
                </c:pt>
                <c:pt idx="67">
                  <c:v>1.0000000000000009E-2</c:v>
                </c:pt>
                <c:pt idx="68">
                  <c:v>1.0000000000000009E-2</c:v>
                </c:pt>
                <c:pt idx="69">
                  <c:v>-2.0000000000000018E-3</c:v>
                </c:pt>
                <c:pt idx="70">
                  <c:v>-1.7000000000000015E-2</c:v>
                </c:pt>
                <c:pt idx="71">
                  <c:v>-1.100000000000001E-2</c:v>
                </c:pt>
                <c:pt idx="72">
                  <c:v>2.0000000000000018E-3</c:v>
                </c:pt>
                <c:pt idx="73">
                  <c:v>3.0000000000000027E-3</c:v>
                </c:pt>
                <c:pt idx="74">
                  <c:v>4.0000000000000036E-3</c:v>
                </c:pt>
                <c:pt idx="75">
                  <c:v>-5.0000000000000044E-3</c:v>
                </c:pt>
                <c:pt idx="76">
                  <c:v>-1.0000000000000009E-3</c:v>
                </c:pt>
                <c:pt idx="77">
                  <c:v>8.0000000000000071E-3</c:v>
                </c:pt>
                <c:pt idx="78">
                  <c:v>2.0000000000000018E-3</c:v>
                </c:pt>
                <c:pt idx="79">
                  <c:v>9.000000000000008E-3</c:v>
                </c:pt>
                <c:pt idx="80">
                  <c:v>5.0000000000000044E-3</c:v>
                </c:pt>
                <c:pt idx="81">
                  <c:v>9.000000000000008E-3</c:v>
                </c:pt>
                <c:pt idx="82">
                  <c:v>4.0000000000000036E-3</c:v>
                </c:pt>
                <c:pt idx="83">
                  <c:v>2.0000000000000018E-3</c:v>
                </c:pt>
                <c:pt idx="84">
                  <c:v>-3.0000000000000027E-3</c:v>
                </c:pt>
                <c:pt idx="85">
                  <c:v>0</c:v>
                </c:pt>
                <c:pt idx="86">
                  <c:v>-4.0000000000000036E-3</c:v>
                </c:pt>
                <c:pt idx="87">
                  <c:v>-1.0000000000000009E-3</c:v>
                </c:pt>
                <c:pt idx="88">
                  <c:v>0</c:v>
                </c:pt>
                <c:pt idx="89">
                  <c:v>-1.0000000000000009E-3</c:v>
                </c:pt>
                <c:pt idx="90">
                  <c:v>-3.0000000000000027E-3</c:v>
                </c:pt>
                <c:pt idx="91">
                  <c:v>-3.0000000000000027E-3</c:v>
                </c:pt>
                <c:pt idx="92">
                  <c:v>-3.0000000000000027E-3</c:v>
                </c:pt>
                <c:pt idx="93">
                  <c:v>3.0000000000000027E-3</c:v>
                </c:pt>
                <c:pt idx="94">
                  <c:v>3.0000000000000027E-3</c:v>
                </c:pt>
                <c:pt idx="95">
                  <c:v>5.0000000000000044E-3</c:v>
                </c:pt>
                <c:pt idx="96">
                  <c:v>5.0000000000000044E-3</c:v>
                </c:pt>
                <c:pt idx="97">
                  <c:v>9.9999999999998979E-3</c:v>
                </c:pt>
                <c:pt idx="98">
                  <c:v>8.0000000000000071E-3</c:v>
                </c:pt>
                <c:pt idx="99">
                  <c:v>5.0000000000000044E-3</c:v>
                </c:pt>
                <c:pt idx="100">
                  <c:v>7.0000000000000062E-3</c:v>
                </c:pt>
                <c:pt idx="101">
                  <c:v>8.0000000000000071E-3</c:v>
                </c:pt>
                <c:pt idx="102">
                  <c:v>5.0000000000000044E-3</c:v>
                </c:pt>
                <c:pt idx="103">
                  <c:v>5.0000000000000044E-3</c:v>
                </c:pt>
                <c:pt idx="104">
                  <c:v>1.0000000000000009E-3</c:v>
                </c:pt>
                <c:pt idx="105">
                  <c:v>3.0000000000000027E-3</c:v>
                </c:pt>
                <c:pt idx="106">
                  <c:v>0</c:v>
                </c:pt>
                <c:pt idx="107">
                  <c:v>-4.0000000000000036E-3</c:v>
                </c:pt>
                <c:pt idx="108">
                  <c:v>-3.0000000000000027E-3</c:v>
                </c:pt>
                <c:pt idx="109">
                  <c:v>-2.0000000000000018E-3</c:v>
                </c:pt>
                <c:pt idx="110">
                  <c:v>3.0000000000000027E-3</c:v>
                </c:pt>
                <c:pt idx="111">
                  <c:v>8.0000000000000071E-3</c:v>
                </c:pt>
                <c:pt idx="112">
                  <c:v>5.0000000000000044E-3</c:v>
                </c:pt>
                <c:pt idx="113">
                  <c:v>7.0000000000000062E-3</c:v>
                </c:pt>
                <c:pt idx="114">
                  <c:v>5.0000000000000044E-3</c:v>
                </c:pt>
                <c:pt idx="115">
                  <c:v>-2.0000000000000018E-3</c:v>
                </c:pt>
                <c:pt idx="116">
                  <c:v>-4.0000000000000036E-3</c:v>
                </c:pt>
                <c:pt idx="117">
                  <c:v>-1.0000000000000009E-3</c:v>
                </c:pt>
                <c:pt idx="118">
                  <c:v>-5.0000000000000044E-3</c:v>
                </c:pt>
                <c:pt idx="119">
                  <c:v>-2.0000000000000018E-3</c:v>
                </c:pt>
                <c:pt idx="120">
                  <c:v>-1.0000000000000009E-3</c:v>
                </c:pt>
                <c:pt idx="121">
                  <c:v>3.0000000000000027E-3</c:v>
                </c:pt>
                <c:pt idx="122">
                  <c:v>6.0000000000000053E-3</c:v>
                </c:pt>
                <c:pt idx="123">
                  <c:v>1.6000000000000014E-2</c:v>
                </c:pt>
                <c:pt idx="124">
                  <c:v>1.6000000000000014E-2</c:v>
                </c:pt>
                <c:pt idx="125">
                  <c:v>1.9000000000000017E-2</c:v>
                </c:pt>
                <c:pt idx="126">
                  <c:v>2.399999999999991E-2</c:v>
                </c:pt>
                <c:pt idx="127">
                  <c:v>2.6000000000000023E-2</c:v>
                </c:pt>
                <c:pt idx="128">
                  <c:v>1.9000000000000017E-2</c:v>
                </c:pt>
                <c:pt idx="129">
                  <c:v>9.9999999999998979E-3</c:v>
                </c:pt>
                <c:pt idx="130">
                  <c:v>7.0000000000001172E-3</c:v>
                </c:pt>
                <c:pt idx="131">
                  <c:v>4.9999999999998934E-3</c:v>
                </c:pt>
                <c:pt idx="132">
                  <c:v>1.0000000000001119E-3</c:v>
                </c:pt>
                <c:pt idx="133">
                  <c:v>0</c:v>
                </c:pt>
                <c:pt idx="134">
                  <c:v>-3.0000000000001137E-3</c:v>
                </c:pt>
                <c:pt idx="135">
                  <c:v>-2.9999999999998916E-3</c:v>
                </c:pt>
                <c:pt idx="136">
                  <c:v>2.0000000000000018E-3</c:v>
                </c:pt>
                <c:pt idx="137">
                  <c:v>2.0000000000000018E-3</c:v>
                </c:pt>
                <c:pt idx="138">
                  <c:v>9.9999999999988987E-4</c:v>
                </c:pt>
                <c:pt idx="139">
                  <c:v>1.0000000000000009E-2</c:v>
                </c:pt>
                <c:pt idx="140">
                  <c:v>1.0000000000000009E-2</c:v>
                </c:pt>
                <c:pt idx="141">
                  <c:v>6.0000000000000053E-3</c:v>
                </c:pt>
                <c:pt idx="142">
                  <c:v>5.0000000000001155E-3</c:v>
                </c:pt>
                <c:pt idx="143">
                  <c:v>2.0000000000000018E-3</c:v>
                </c:pt>
                <c:pt idx="144">
                  <c:v>-3.0000000000001137E-3</c:v>
                </c:pt>
                <c:pt idx="145">
                  <c:v>-2.9999999999998916E-3</c:v>
                </c:pt>
                <c:pt idx="146">
                  <c:v>-2.0000000000000018E-3</c:v>
                </c:pt>
                <c:pt idx="147">
                  <c:v>-2.0000000000000018E-3</c:v>
                </c:pt>
                <c:pt idx="148">
                  <c:v>2.9999999999998916E-3</c:v>
                </c:pt>
                <c:pt idx="149">
                  <c:v>4.0000000000000036E-3</c:v>
                </c:pt>
                <c:pt idx="150">
                  <c:v>1.0000000000000009E-2</c:v>
                </c:pt>
                <c:pt idx="151">
                  <c:v>6.0000000000000053E-3</c:v>
                </c:pt>
                <c:pt idx="152">
                  <c:v>6.0000000000000053E-3</c:v>
                </c:pt>
                <c:pt idx="153">
                  <c:v>7.0000000000001172E-3</c:v>
                </c:pt>
                <c:pt idx="154">
                  <c:v>8.0000000000000071E-3</c:v>
                </c:pt>
                <c:pt idx="155">
                  <c:v>8.0000000000000071E-3</c:v>
                </c:pt>
                <c:pt idx="156">
                  <c:v>1.4000000000000012E-2</c:v>
                </c:pt>
                <c:pt idx="157">
                  <c:v>6.9999999999998952E-3</c:v>
                </c:pt>
                <c:pt idx="158">
                  <c:v>6.0000000000000053E-3</c:v>
                </c:pt>
                <c:pt idx="159">
                  <c:v>7.0000000000001172E-3</c:v>
                </c:pt>
                <c:pt idx="160">
                  <c:v>3.9999999999997815E-3</c:v>
                </c:pt>
                <c:pt idx="161">
                  <c:v>3.0000000000001137E-3</c:v>
                </c:pt>
                <c:pt idx="162">
                  <c:v>6.9999999999998952E-3</c:v>
                </c:pt>
                <c:pt idx="163">
                  <c:v>4.0000000000000036E-3</c:v>
                </c:pt>
                <c:pt idx="164">
                  <c:v>5.0000000000001155E-3</c:v>
                </c:pt>
                <c:pt idx="165">
                  <c:v>1.0999999999999899E-2</c:v>
                </c:pt>
                <c:pt idx="166">
                  <c:v>7.0000000000001172E-3</c:v>
                </c:pt>
                <c:pt idx="167">
                  <c:v>9.9999999999988987E-4</c:v>
                </c:pt>
                <c:pt idx="168">
                  <c:v>1.0000000000000009E-2</c:v>
                </c:pt>
                <c:pt idx="169">
                  <c:v>1.1000000000000121E-2</c:v>
                </c:pt>
                <c:pt idx="170">
                  <c:v>6.9999999999998952E-3</c:v>
                </c:pt>
                <c:pt idx="171">
                  <c:v>9.000000000000119E-3</c:v>
                </c:pt>
                <c:pt idx="172">
                  <c:v>8.999999999999897E-3</c:v>
                </c:pt>
                <c:pt idx="173">
                  <c:v>7.0000000000001172E-3</c:v>
                </c:pt>
                <c:pt idx="174">
                  <c:v>6.0000000000000053E-3</c:v>
                </c:pt>
                <c:pt idx="175">
                  <c:v>2.0000000000000018E-3</c:v>
                </c:pt>
                <c:pt idx="176">
                  <c:v>-1.0000000000001119E-3</c:v>
                </c:pt>
                <c:pt idx="177">
                  <c:v>3.0000000000001137E-3</c:v>
                </c:pt>
                <c:pt idx="178">
                  <c:v>6.0000000000000053E-3</c:v>
                </c:pt>
                <c:pt idx="179">
                  <c:v>4.0000000000000036E-3</c:v>
                </c:pt>
                <c:pt idx="180">
                  <c:v>9.9999999999988987E-4</c:v>
                </c:pt>
                <c:pt idx="181">
                  <c:v>1.0000000000001119E-3</c:v>
                </c:pt>
                <c:pt idx="182">
                  <c:v>2.0000000000000018E-3</c:v>
                </c:pt>
                <c:pt idx="183">
                  <c:v>4.0000000000000036E-3</c:v>
                </c:pt>
                <c:pt idx="184">
                  <c:v>5.9999999999997833E-3</c:v>
                </c:pt>
                <c:pt idx="185">
                  <c:v>5.0000000000001155E-3</c:v>
                </c:pt>
                <c:pt idx="186">
                  <c:v>2.9999999999998916E-3</c:v>
                </c:pt>
                <c:pt idx="187">
                  <c:v>7.0000000000001172E-3</c:v>
                </c:pt>
                <c:pt idx="188">
                  <c:v>6.9999999999998952E-3</c:v>
                </c:pt>
                <c:pt idx="189">
                  <c:v>4.0000000000000036E-3</c:v>
                </c:pt>
                <c:pt idx="190">
                  <c:v>-2.9999999999998916E-3</c:v>
                </c:pt>
                <c:pt idx="191">
                  <c:v>-9.000000000000119E-3</c:v>
                </c:pt>
                <c:pt idx="192">
                  <c:v>-1.2000000000000011E-2</c:v>
                </c:pt>
                <c:pt idx="193">
                  <c:v>-1.2999999999999901E-2</c:v>
                </c:pt>
                <c:pt idx="194">
                  <c:v>-1.2000000000000011E-2</c:v>
                </c:pt>
                <c:pt idx="195">
                  <c:v>-6.0000000000000053E-3</c:v>
                </c:pt>
                <c:pt idx="196">
                  <c:v>-2.0000000000000018E-3</c:v>
                </c:pt>
                <c:pt idx="197">
                  <c:v>7.0000000000001172E-3</c:v>
                </c:pt>
                <c:pt idx="198">
                  <c:v>1.2999999999999901E-2</c:v>
                </c:pt>
                <c:pt idx="199">
                  <c:v>1.4999999999999902E-2</c:v>
                </c:pt>
                <c:pt idx="200">
                  <c:v>2.0000000000000018E-2</c:v>
                </c:pt>
                <c:pt idx="201">
                  <c:v>2.7000000000000135E-2</c:v>
                </c:pt>
                <c:pt idx="202">
                  <c:v>2.6000000000000023E-2</c:v>
                </c:pt>
                <c:pt idx="203">
                  <c:v>2.4000000000000021E-2</c:v>
                </c:pt>
                <c:pt idx="204">
                  <c:v>2.1999999999999797E-2</c:v>
                </c:pt>
                <c:pt idx="205">
                  <c:v>1.6000000000000014E-2</c:v>
                </c:pt>
                <c:pt idx="206">
                  <c:v>1.7000000000000126E-2</c:v>
                </c:pt>
                <c:pt idx="207">
                  <c:v>8.0000000000000071E-3</c:v>
                </c:pt>
                <c:pt idx="208">
                  <c:v>2.9999999999998916E-3</c:v>
                </c:pt>
                <c:pt idx="209">
                  <c:v>5.0000000000001155E-3</c:v>
                </c:pt>
                <c:pt idx="210">
                  <c:v>6.9999999999998952E-3</c:v>
                </c:pt>
                <c:pt idx="211">
                  <c:v>6.0000000000000053E-3</c:v>
                </c:pt>
                <c:pt idx="212">
                  <c:v>6.0000000000000053E-3</c:v>
                </c:pt>
                <c:pt idx="213">
                  <c:v>7.0000000000001172E-3</c:v>
                </c:pt>
                <c:pt idx="214">
                  <c:v>4.0000000000000036E-3</c:v>
                </c:pt>
                <c:pt idx="215">
                  <c:v>4.0000000000000036E-3</c:v>
                </c:pt>
                <c:pt idx="216">
                  <c:v>2.9999999999998916E-3</c:v>
                </c:pt>
                <c:pt idx="217">
                  <c:v>0</c:v>
                </c:pt>
                <c:pt idx="218">
                  <c:v>-6.9999999999998952E-3</c:v>
                </c:pt>
                <c:pt idx="219">
                  <c:v>0</c:v>
                </c:pt>
                <c:pt idx="220">
                  <c:v>-3.0000000000001137E-3</c:v>
                </c:pt>
                <c:pt idx="221">
                  <c:v>-4.0000000000000036E-3</c:v>
                </c:pt>
                <c:pt idx="222">
                  <c:v>5.0000000000001155E-3</c:v>
                </c:pt>
                <c:pt idx="223">
                  <c:v>1.0000000000000009E-2</c:v>
                </c:pt>
                <c:pt idx="224">
                  <c:v>4.9999999999998934E-3</c:v>
                </c:pt>
                <c:pt idx="225">
                  <c:v>1.1000000000000121E-2</c:v>
                </c:pt>
                <c:pt idx="226">
                  <c:v>1.0000000000000009E-2</c:v>
                </c:pt>
                <c:pt idx="227">
                  <c:v>9.9999999999988987E-4</c:v>
                </c:pt>
                <c:pt idx="228">
                  <c:v>5.0000000000001155E-3</c:v>
                </c:pt>
                <c:pt idx="229">
                  <c:v>2.9999999999998916E-3</c:v>
                </c:pt>
                <c:pt idx="230">
                  <c:v>1.0000000000001119E-3</c:v>
                </c:pt>
                <c:pt idx="231">
                  <c:v>2.2999999999999909E-2</c:v>
                </c:pt>
                <c:pt idx="232">
                  <c:v>1.4999999999999902E-2</c:v>
                </c:pt>
                <c:pt idx="233">
                  <c:v>2.0000000000000018E-2</c:v>
                </c:pt>
                <c:pt idx="234">
                  <c:v>1.4000000000000012E-2</c:v>
                </c:pt>
                <c:pt idx="235">
                  <c:v>1.5000000000000124E-2</c:v>
                </c:pt>
                <c:pt idx="236">
                  <c:v>6.9999999999998952E-3</c:v>
                </c:pt>
                <c:pt idx="237">
                  <c:v>1.2000000000000011E-2</c:v>
                </c:pt>
                <c:pt idx="238">
                  <c:v>2.2999999999999909E-2</c:v>
                </c:pt>
                <c:pt idx="239">
                  <c:v>2.8000000000000025E-2</c:v>
                </c:pt>
                <c:pt idx="240">
                  <c:v>7.0000000000001172E-3</c:v>
                </c:pt>
                <c:pt idx="241">
                  <c:v>1.8999999999999906E-2</c:v>
                </c:pt>
                <c:pt idx="242">
                  <c:v>3.1000000000000139E-2</c:v>
                </c:pt>
                <c:pt idx="243">
                  <c:v>1.4000000000000012E-2</c:v>
                </c:pt>
                <c:pt idx="244">
                  <c:v>2.0000000000000018E-3</c:v>
                </c:pt>
                <c:pt idx="245">
                  <c:v>-5.0000000000001155E-3</c:v>
                </c:pt>
                <c:pt idx="246">
                  <c:v>0</c:v>
                </c:pt>
                <c:pt idx="247">
                  <c:v>2.0000000000000018E-2</c:v>
                </c:pt>
                <c:pt idx="248">
                  <c:v>4.0000000000000036E-2</c:v>
                </c:pt>
                <c:pt idx="249">
                  <c:v>3.6999999999999922E-2</c:v>
                </c:pt>
                <c:pt idx="250">
                  <c:v>8.0000000000000071E-3</c:v>
                </c:pt>
                <c:pt idx="251">
                  <c:v>-4.9999999999998934E-3</c:v>
                </c:pt>
                <c:pt idx="252">
                  <c:v>1.2000000000000011E-2</c:v>
                </c:pt>
                <c:pt idx="253">
                  <c:v>2.6999999999999913E-2</c:v>
                </c:pt>
                <c:pt idx="254">
                  <c:v>3.0999999999999917E-2</c:v>
                </c:pt>
                <c:pt idx="255">
                  <c:v>2.6000000000000023E-2</c:v>
                </c:pt>
                <c:pt idx="256">
                  <c:v>2.5000000000000133E-2</c:v>
                </c:pt>
                <c:pt idx="257">
                  <c:v>2.4000000000000021E-2</c:v>
                </c:pt>
                <c:pt idx="258">
                  <c:v>2.200000000000002E-2</c:v>
                </c:pt>
                <c:pt idx="259">
                  <c:v>2.2999999999999687E-2</c:v>
                </c:pt>
                <c:pt idx="260">
                  <c:v>3.1000000000000139E-2</c:v>
                </c:pt>
                <c:pt idx="261">
                  <c:v>3.6999999999999922E-2</c:v>
                </c:pt>
                <c:pt idx="262">
                  <c:v>3.9000000000000146E-2</c:v>
                </c:pt>
                <c:pt idx="263">
                  <c:v>4.4999999999999929E-2</c:v>
                </c:pt>
                <c:pt idx="264">
                  <c:v>4.0000000000000036E-2</c:v>
                </c:pt>
                <c:pt idx="265">
                  <c:v>3.6999999999999922E-2</c:v>
                </c:pt>
                <c:pt idx="266">
                  <c:v>3.2999999999999918E-2</c:v>
                </c:pt>
                <c:pt idx="267">
                  <c:v>3.6000000000000032E-2</c:v>
                </c:pt>
                <c:pt idx="268">
                  <c:v>4.4000000000000039E-2</c:v>
                </c:pt>
                <c:pt idx="269">
                  <c:v>4.3000000000000149E-2</c:v>
                </c:pt>
                <c:pt idx="270">
                  <c:v>3.7999999999999812E-2</c:v>
                </c:pt>
                <c:pt idx="271">
                  <c:v>3.1000000000000139E-2</c:v>
                </c:pt>
                <c:pt idx="272">
                  <c:v>3.1000000000000139E-2</c:v>
                </c:pt>
                <c:pt idx="273">
                  <c:v>3.6999999999999922E-2</c:v>
                </c:pt>
                <c:pt idx="274">
                  <c:v>3.5000000000000142E-2</c:v>
                </c:pt>
                <c:pt idx="275">
                  <c:v>3.2999999999999918E-2</c:v>
                </c:pt>
                <c:pt idx="276">
                  <c:v>2.8999999999999915E-2</c:v>
                </c:pt>
                <c:pt idx="277">
                  <c:v>3.7999999999999812E-2</c:v>
                </c:pt>
                <c:pt idx="278">
                  <c:v>4.8000000000000043E-2</c:v>
                </c:pt>
                <c:pt idx="279">
                  <c:v>6.0000000000000053E-2</c:v>
                </c:pt>
                <c:pt idx="280">
                  <c:v>6.6000000000000281E-2</c:v>
                </c:pt>
                <c:pt idx="281">
                  <c:v>6.7999999999999616E-2</c:v>
                </c:pt>
                <c:pt idx="282">
                  <c:v>7.1000000000000174E-2</c:v>
                </c:pt>
                <c:pt idx="283">
                  <c:v>7.1000000000000174E-2</c:v>
                </c:pt>
                <c:pt idx="284">
                  <c:v>7.3999999999999844E-2</c:v>
                </c:pt>
                <c:pt idx="285">
                  <c:v>8.1999999999999851E-2</c:v>
                </c:pt>
                <c:pt idx="286">
                  <c:v>8.4000000000000075E-2</c:v>
                </c:pt>
                <c:pt idx="287">
                  <c:v>8.4000000000000075E-2</c:v>
                </c:pt>
                <c:pt idx="288">
                  <c:v>7.7999999999999847E-2</c:v>
                </c:pt>
                <c:pt idx="289">
                  <c:v>8.0000000000000071E-2</c:v>
                </c:pt>
                <c:pt idx="290">
                  <c:v>8.7000000000000188E-2</c:v>
                </c:pt>
                <c:pt idx="291">
                  <c:v>9.2999999999999972E-2</c:v>
                </c:pt>
                <c:pt idx="292">
                  <c:v>9.6999999999999975E-2</c:v>
                </c:pt>
                <c:pt idx="293">
                  <c:v>0.10400000000000009</c:v>
                </c:pt>
                <c:pt idx="294">
                  <c:v>0.11099999999999977</c:v>
                </c:pt>
                <c:pt idx="295">
                  <c:v>0.10799999999999965</c:v>
                </c:pt>
                <c:pt idx="296">
                  <c:v>0.11300000000000043</c:v>
                </c:pt>
                <c:pt idx="297">
                  <c:v>0.12199999999999989</c:v>
                </c:pt>
                <c:pt idx="298">
                  <c:v>0.11899999999999977</c:v>
                </c:pt>
                <c:pt idx="299">
                  <c:v>0.11400000000000077</c:v>
                </c:pt>
                <c:pt idx="300">
                  <c:v>0.12299999999999933</c:v>
                </c:pt>
                <c:pt idx="301">
                  <c:v>0.1379999999999999</c:v>
                </c:pt>
                <c:pt idx="302">
                  <c:v>0.14700000000000024</c:v>
                </c:pt>
                <c:pt idx="303">
                  <c:v>0.14700000000000024</c:v>
                </c:pt>
                <c:pt idx="304">
                  <c:v>0.14199999999999946</c:v>
                </c:pt>
                <c:pt idx="305">
                  <c:v>0.16000000000000014</c:v>
                </c:pt>
                <c:pt idx="306">
                  <c:v>0.17900000000000027</c:v>
                </c:pt>
                <c:pt idx="307">
                  <c:v>0.17799999999999994</c:v>
                </c:pt>
                <c:pt idx="308">
                  <c:v>0.17999999999999972</c:v>
                </c:pt>
                <c:pt idx="309">
                  <c:v>0.19600000000000062</c:v>
                </c:pt>
                <c:pt idx="310">
                  <c:v>0.19700000000000006</c:v>
                </c:pt>
                <c:pt idx="311">
                  <c:v>0.20199999999999996</c:v>
                </c:pt>
                <c:pt idx="312">
                  <c:v>0.21099999999999941</c:v>
                </c:pt>
                <c:pt idx="313">
                  <c:v>0.22800000000000065</c:v>
                </c:pt>
                <c:pt idx="314">
                  <c:v>0.23099999999999987</c:v>
                </c:pt>
                <c:pt idx="315">
                  <c:v>0.24299999999999944</c:v>
                </c:pt>
                <c:pt idx="316">
                  <c:v>0.26200000000000045</c:v>
                </c:pt>
                <c:pt idx="317">
                  <c:v>0.28800000000000026</c:v>
                </c:pt>
                <c:pt idx="318">
                  <c:v>0.29999999999999893</c:v>
                </c:pt>
                <c:pt idx="319">
                  <c:v>0.28800000000000026</c:v>
                </c:pt>
                <c:pt idx="320">
                  <c:v>0.31900000000000084</c:v>
                </c:pt>
                <c:pt idx="321">
                  <c:v>0.34799999999999898</c:v>
                </c:pt>
                <c:pt idx="322">
                  <c:v>0.35299999999999976</c:v>
                </c:pt>
                <c:pt idx="323">
                  <c:v>0.36900000000000155</c:v>
                </c:pt>
                <c:pt idx="324">
                  <c:v>0.37299999999999933</c:v>
                </c:pt>
                <c:pt idx="325">
                  <c:v>0.41999999999999993</c:v>
                </c:pt>
                <c:pt idx="326">
                  <c:v>0.4220000000000006</c:v>
                </c:pt>
                <c:pt idx="327">
                  <c:v>0.42999999999999972</c:v>
                </c:pt>
                <c:pt idx="328">
                  <c:v>0.45199999999999996</c:v>
                </c:pt>
                <c:pt idx="329">
                  <c:v>0.48099999999999987</c:v>
                </c:pt>
                <c:pt idx="330">
                  <c:v>0.5</c:v>
                </c:pt>
                <c:pt idx="331">
                  <c:v>0.50099999999999945</c:v>
                </c:pt>
                <c:pt idx="332">
                  <c:v>0.54199999999999982</c:v>
                </c:pt>
                <c:pt idx="333">
                  <c:v>0.55799999999999983</c:v>
                </c:pt>
                <c:pt idx="334">
                  <c:v>0.57800000000000118</c:v>
                </c:pt>
                <c:pt idx="335">
                  <c:v>0.57499999999999929</c:v>
                </c:pt>
                <c:pt idx="336">
                  <c:v>0.62699999999999889</c:v>
                </c:pt>
                <c:pt idx="337">
                  <c:v>0.63600000000000279</c:v>
                </c:pt>
                <c:pt idx="338">
                  <c:v>0.64599999999999724</c:v>
                </c:pt>
                <c:pt idx="339">
                  <c:v>0.65700000000000003</c:v>
                </c:pt>
                <c:pt idx="340">
                  <c:v>0.68599999999999994</c:v>
                </c:pt>
                <c:pt idx="341">
                  <c:v>0.68800000000000239</c:v>
                </c:pt>
                <c:pt idx="342">
                  <c:v>0.68900000000000006</c:v>
                </c:pt>
                <c:pt idx="343">
                  <c:v>0.68999999999999773</c:v>
                </c:pt>
                <c:pt idx="344">
                  <c:v>0.71600000000000108</c:v>
                </c:pt>
                <c:pt idx="345">
                  <c:v>0.69600000000000151</c:v>
                </c:pt>
                <c:pt idx="346">
                  <c:v>0.70099999999999696</c:v>
                </c:pt>
                <c:pt idx="347">
                  <c:v>0.70400000000000063</c:v>
                </c:pt>
                <c:pt idx="348">
                  <c:v>0.70899999999999963</c:v>
                </c:pt>
                <c:pt idx="349">
                  <c:v>0.68800000000000239</c:v>
                </c:pt>
                <c:pt idx="350">
                  <c:v>0.71399999999999864</c:v>
                </c:pt>
                <c:pt idx="351">
                  <c:v>0.70899999999999963</c:v>
                </c:pt>
                <c:pt idx="352">
                  <c:v>0.72700000000000031</c:v>
                </c:pt>
                <c:pt idx="353">
                  <c:v>0.76699999999999946</c:v>
                </c:pt>
                <c:pt idx="354">
                  <c:v>0.81500000000000128</c:v>
                </c:pt>
                <c:pt idx="355">
                  <c:v>0.88400000000000034</c:v>
                </c:pt>
                <c:pt idx="356">
                  <c:v>0.99699999999999989</c:v>
                </c:pt>
                <c:pt idx="357">
                  <c:v>1.1289999999999978</c:v>
                </c:pt>
                <c:pt idx="358">
                  <c:v>1.2730000000000032</c:v>
                </c:pt>
                <c:pt idx="359">
                  <c:v>1.4600000000000009</c:v>
                </c:pt>
                <c:pt idx="360">
                  <c:v>1.6649999999999991</c:v>
                </c:pt>
                <c:pt idx="361">
                  <c:v>1.8569999999999993</c:v>
                </c:pt>
                <c:pt idx="362">
                  <c:v>2.0600000000000023</c:v>
                </c:pt>
                <c:pt idx="363">
                  <c:v>2.2439999999999998</c:v>
                </c:pt>
                <c:pt idx="364">
                  <c:v>2.3659999999999997</c:v>
                </c:pt>
                <c:pt idx="365">
                  <c:v>2.4649999999999963</c:v>
                </c:pt>
                <c:pt idx="366">
                  <c:v>2.5150000000000006</c:v>
                </c:pt>
                <c:pt idx="367">
                  <c:v>2.5129999999999981</c:v>
                </c:pt>
                <c:pt idx="368">
                  <c:v>2.4819999999999993</c:v>
                </c:pt>
                <c:pt idx="369">
                  <c:v>2.3810000000000002</c:v>
                </c:pt>
                <c:pt idx="370">
                  <c:v>2.2330000000000041</c:v>
                </c:pt>
                <c:pt idx="371">
                  <c:v>2.027000000000001</c:v>
                </c:pt>
                <c:pt idx="372">
                  <c:v>1.7929999999999993</c:v>
                </c:pt>
                <c:pt idx="373">
                  <c:v>1.5080000000000027</c:v>
                </c:pt>
                <c:pt idx="374">
                  <c:v>1.203000000000003</c:v>
                </c:pt>
                <c:pt idx="375">
                  <c:v>0.87699999999999534</c:v>
                </c:pt>
                <c:pt idx="376">
                  <c:v>0.5519999999999925</c:v>
                </c:pt>
                <c:pt idx="377">
                  <c:v>0.23000000000000398</c:v>
                </c:pt>
                <c:pt idx="378">
                  <c:v>-0.10200000000000387</c:v>
                </c:pt>
                <c:pt idx="379">
                  <c:v>-0.39499999999999602</c:v>
                </c:pt>
                <c:pt idx="380">
                  <c:v>-0.69799999999999329</c:v>
                </c:pt>
                <c:pt idx="381">
                  <c:v>-0.92600000000000193</c:v>
                </c:pt>
                <c:pt idx="382">
                  <c:v>-1.1440000000000055</c:v>
                </c:pt>
                <c:pt idx="383">
                  <c:v>-1.3200000000000003</c:v>
                </c:pt>
                <c:pt idx="384">
                  <c:v>-1.4699999999999989</c:v>
                </c:pt>
                <c:pt idx="385">
                  <c:v>-1.5790000000000006</c:v>
                </c:pt>
                <c:pt idx="386">
                  <c:v>-1.6569999999999965</c:v>
                </c:pt>
                <c:pt idx="387">
                  <c:v>-1.6950000000000003</c:v>
                </c:pt>
                <c:pt idx="388">
                  <c:v>-1.7390000000000043</c:v>
                </c:pt>
                <c:pt idx="389">
                  <c:v>-1.7379999999999995</c:v>
                </c:pt>
                <c:pt idx="390">
                  <c:v>-1.7379999999999995</c:v>
                </c:pt>
                <c:pt idx="391">
                  <c:v>-1.7010000000000005</c:v>
                </c:pt>
                <c:pt idx="392">
                  <c:v>-1.6759999999999948</c:v>
                </c:pt>
                <c:pt idx="393">
                  <c:v>-1.6440000000000055</c:v>
                </c:pt>
                <c:pt idx="394">
                  <c:v>-1.6029999999999944</c:v>
                </c:pt>
                <c:pt idx="395">
                  <c:v>-1.5510000000000019</c:v>
                </c:pt>
                <c:pt idx="396">
                  <c:v>-1.5039999999999978</c:v>
                </c:pt>
                <c:pt idx="397">
                  <c:v>-1.4650000000000034</c:v>
                </c:pt>
                <c:pt idx="398">
                  <c:v>-1.402000000000001</c:v>
                </c:pt>
                <c:pt idx="399">
                  <c:v>-1.3629999999999995</c:v>
                </c:pt>
                <c:pt idx="400">
                  <c:v>-1.3059999999999974</c:v>
                </c:pt>
                <c:pt idx="401">
                  <c:v>-1.2640000000000029</c:v>
                </c:pt>
                <c:pt idx="402">
                  <c:v>-1.195999999999998</c:v>
                </c:pt>
                <c:pt idx="403">
                  <c:v>-1.1540000000000035</c:v>
                </c:pt>
                <c:pt idx="404">
                  <c:v>-1.1009999999999991</c:v>
                </c:pt>
                <c:pt idx="405">
                  <c:v>-1.0649999999999977</c:v>
                </c:pt>
                <c:pt idx="406">
                  <c:v>-1.0080000000000027</c:v>
                </c:pt>
                <c:pt idx="407">
                  <c:v>-0.97499999999999787</c:v>
                </c:pt>
                <c:pt idx="408">
                  <c:v>-0.92399999999999949</c:v>
                </c:pt>
                <c:pt idx="409">
                  <c:v>-0.90200000000000102</c:v>
                </c:pt>
                <c:pt idx="410">
                  <c:v>-0.85200000000000031</c:v>
                </c:pt>
                <c:pt idx="411">
                  <c:v>-0.82099999999999795</c:v>
                </c:pt>
                <c:pt idx="412">
                  <c:v>-0.78500000000000014</c:v>
                </c:pt>
                <c:pt idx="413">
                  <c:v>-0.75400000000000134</c:v>
                </c:pt>
                <c:pt idx="414">
                  <c:v>-0.71600000000000108</c:v>
                </c:pt>
                <c:pt idx="415">
                  <c:v>-0.68499999999999872</c:v>
                </c:pt>
                <c:pt idx="416">
                  <c:v>-0.65800000000000125</c:v>
                </c:pt>
                <c:pt idx="417">
                  <c:v>-0.63100000000000023</c:v>
                </c:pt>
                <c:pt idx="418">
                  <c:v>-0.60299999999999798</c:v>
                </c:pt>
                <c:pt idx="419">
                  <c:v>-0.58800000000000097</c:v>
                </c:pt>
                <c:pt idx="420">
                  <c:v>-0.55699999999999861</c:v>
                </c:pt>
                <c:pt idx="421">
                  <c:v>-0.53700000000000259</c:v>
                </c:pt>
                <c:pt idx="422">
                  <c:v>-0.51599999999999824</c:v>
                </c:pt>
                <c:pt idx="423">
                  <c:v>-0.49200000000000088</c:v>
                </c:pt>
                <c:pt idx="424">
                  <c:v>-0.46600000000000108</c:v>
                </c:pt>
                <c:pt idx="425">
                  <c:v>-0.44200000000000017</c:v>
                </c:pt>
                <c:pt idx="426">
                  <c:v>-0.43199999999999861</c:v>
                </c:pt>
                <c:pt idx="427">
                  <c:v>-0.4139999999999997</c:v>
                </c:pt>
                <c:pt idx="428">
                  <c:v>-0.39199999999999946</c:v>
                </c:pt>
                <c:pt idx="429">
                  <c:v>-0.37700000000000067</c:v>
                </c:pt>
                <c:pt idx="430">
                  <c:v>-0.36899999999999977</c:v>
                </c:pt>
                <c:pt idx="431">
                  <c:v>-0.34999999999999964</c:v>
                </c:pt>
                <c:pt idx="432">
                  <c:v>-0.34100000000000108</c:v>
                </c:pt>
                <c:pt idx="433">
                  <c:v>-0.32399999999999984</c:v>
                </c:pt>
                <c:pt idx="434">
                  <c:v>-0.31700000000000017</c:v>
                </c:pt>
                <c:pt idx="435">
                  <c:v>-0.30699999999999861</c:v>
                </c:pt>
                <c:pt idx="436">
                  <c:v>-0.29600000000000115</c:v>
                </c:pt>
                <c:pt idx="437">
                  <c:v>-0.27999999999999936</c:v>
                </c:pt>
                <c:pt idx="438">
                  <c:v>-0.2759999999999998</c:v>
                </c:pt>
                <c:pt idx="439">
                  <c:v>-0.26100000000000101</c:v>
                </c:pt>
                <c:pt idx="440">
                  <c:v>-0.25</c:v>
                </c:pt>
                <c:pt idx="441">
                  <c:v>-0.23899999999999899</c:v>
                </c:pt>
                <c:pt idx="442">
                  <c:v>-0.2370000000000001</c:v>
                </c:pt>
                <c:pt idx="443">
                  <c:v>-0.22799999999999976</c:v>
                </c:pt>
                <c:pt idx="444">
                  <c:v>-0.21799999999999997</c:v>
                </c:pt>
                <c:pt idx="445">
                  <c:v>-0.20700000000000074</c:v>
                </c:pt>
                <c:pt idx="446">
                  <c:v>-0.19999999999999929</c:v>
                </c:pt>
                <c:pt idx="447">
                  <c:v>-0.19100000000000072</c:v>
                </c:pt>
                <c:pt idx="448">
                  <c:v>-0.18099999999999916</c:v>
                </c:pt>
                <c:pt idx="449">
                  <c:v>-0.17700000000000138</c:v>
                </c:pt>
                <c:pt idx="450">
                  <c:v>-0.16999999999999993</c:v>
                </c:pt>
                <c:pt idx="451">
                  <c:v>-0.16799999999999926</c:v>
                </c:pt>
                <c:pt idx="452">
                  <c:v>-0.1639999999999997</c:v>
                </c:pt>
                <c:pt idx="453">
                  <c:v>-0.15300000000000047</c:v>
                </c:pt>
                <c:pt idx="454">
                  <c:v>-0.14700000000000024</c:v>
                </c:pt>
                <c:pt idx="455">
                  <c:v>-0.1379999999999999</c:v>
                </c:pt>
                <c:pt idx="456">
                  <c:v>-0.12800000000000011</c:v>
                </c:pt>
                <c:pt idx="457">
                  <c:v>-0.12999999999999901</c:v>
                </c:pt>
                <c:pt idx="458">
                  <c:v>-0.1330000000000009</c:v>
                </c:pt>
                <c:pt idx="459">
                  <c:v>-0.12700000000000067</c:v>
                </c:pt>
                <c:pt idx="460">
                  <c:v>-0.12299999999999933</c:v>
                </c:pt>
                <c:pt idx="461">
                  <c:v>-0.11399999999999899</c:v>
                </c:pt>
                <c:pt idx="462">
                  <c:v>-0.12000000000000099</c:v>
                </c:pt>
                <c:pt idx="463">
                  <c:v>-0.11099999999999977</c:v>
                </c:pt>
                <c:pt idx="464">
                  <c:v>-0.10899999999999999</c:v>
                </c:pt>
                <c:pt idx="465">
                  <c:v>-0.10400000000000009</c:v>
                </c:pt>
                <c:pt idx="466">
                  <c:v>-9.1000000000000192E-2</c:v>
                </c:pt>
                <c:pt idx="467">
                  <c:v>-8.6999999999999744E-2</c:v>
                </c:pt>
                <c:pt idx="468">
                  <c:v>-9.7000000000000419E-2</c:v>
                </c:pt>
                <c:pt idx="469">
                  <c:v>-9.4999999999999751E-2</c:v>
                </c:pt>
                <c:pt idx="470">
                  <c:v>-9.1000000000000192E-2</c:v>
                </c:pt>
                <c:pt idx="471">
                  <c:v>-9.4999999999999751E-2</c:v>
                </c:pt>
                <c:pt idx="472">
                  <c:v>-9.1000000000000192E-2</c:v>
                </c:pt>
                <c:pt idx="473">
                  <c:v>-9.1999999999999638E-2</c:v>
                </c:pt>
                <c:pt idx="474">
                  <c:v>-7.5000000000000178E-2</c:v>
                </c:pt>
                <c:pt idx="475">
                  <c:v>-6.7999999999999616E-2</c:v>
                </c:pt>
                <c:pt idx="476">
                  <c:v>-7.5000000000000178E-2</c:v>
                </c:pt>
                <c:pt idx="477">
                  <c:v>-7.6999999999999957E-2</c:v>
                </c:pt>
                <c:pt idx="478">
                  <c:v>-6.7000000000000171E-2</c:v>
                </c:pt>
                <c:pt idx="479">
                  <c:v>-6.5000000000000391E-2</c:v>
                </c:pt>
                <c:pt idx="480">
                  <c:v>-6.9999999999999396E-2</c:v>
                </c:pt>
                <c:pt idx="481">
                  <c:v>-6.5000000000000391E-2</c:v>
                </c:pt>
                <c:pt idx="482">
                  <c:v>-6.4000000000000057E-2</c:v>
                </c:pt>
                <c:pt idx="483">
                  <c:v>-5.600000000000005E-2</c:v>
                </c:pt>
                <c:pt idx="484">
                  <c:v>-5.4999999999999716E-2</c:v>
                </c:pt>
                <c:pt idx="485">
                  <c:v>-5.400000000000027E-2</c:v>
                </c:pt>
                <c:pt idx="486">
                  <c:v>-5.4999999999999716E-2</c:v>
                </c:pt>
                <c:pt idx="487">
                  <c:v>-6.2000000000000277E-2</c:v>
                </c:pt>
                <c:pt idx="488">
                  <c:v>-6.0999999999999943E-2</c:v>
                </c:pt>
                <c:pt idx="489">
                  <c:v>-5.600000000000005E-2</c:v>
                </c:pt>
                <c:pt idx="490">
                  <c:v>-5.4999999999999716E-2</c:v>
                </c:pt>
                <c:pt idx="491">
                  <c:v>-4.9000000000000377E-2</c:v>
                </c:pt>
                <c:pt idx="492">
                  <c:v>-4.8999999999999488E-2</c:v>
                </c:pt>
                <c:pt idx="493">
                  <c:v>-4.4999999999999929E-2</c:v>
                </c:pt>
                <c:pt idx="494">
                  <c:v>-4.6000000000000263E-2</c:v>
                </c:pt>
                <c:pt idx="495">
                  <c:v>-4.4999999999999929E-2</c:v>
                </c:pt>
                <c:pt idx="496">
                  <c:v>-4.8000000000000043E-2</c:v>
                </c:pt>
                <c:pt idx="497">
                  <c:v>-5.1000000000000156E-2</c:v>
                </c:pt>
                <c:pt idx="498">
                  <c:v>-5.9999999999999609E-2</c:v>
                </c:pt>
                <c:pt idx="499">
                  <c:v>-5.400000000000027E-2</c:v>
                </c:pt>
                <c:pt idx="500">
                  <c:v>-4.9000000000000377E-2</c:v>
                </c:pt>
                <c:pt idx="501">
                  <c:v>-5.1999999999999602E-2</c:v>
                </c:pt>
                <c:pt idx="502">
                  <c:v>-5.1000000000000156E-2</c:v>
                </c:pt>
                <c:pt idx="503">
                  <c:v>-5.1000000000000156E-2</c:v>
                </c:pt>
                <c:pt idx="504">
                  <c:v>-4.9999999999999822E-2</c:v>
                </c:pt>
                <c:pt idx="505">
                  <c:v>-5.9000000000000163E-2</c:v>
                </c:pt>
                <c:pt idx="506">
                  <c:v>-6.1999999999999389E-2</c:v>
                </c:pt>
                <c:pt idx="507">
                  <c:v>-5.400000000000027E-2</c:v>
                </c:pt>
                <c:pt idx="508">
                  <c:v>-5.1999999999999602E-2</c:v>
                </c:pt>
                <c:pt idx="509">
                  <c:v>-5.9000000000000163E-2</c:v>
                </c:pt>
                <c:pt idx="510">
                  <c:v>-6.5000000000000391E-2</c:v>
                </c:pt>
                <c:pt idx="511">
                  <c:v>-5.7999999999999829E-2</c:v>
                </c:pt>
                <c:pt idx="512">
                  <c:v>-5.2999999999999936E-2</c:v>
                </c:pt>
                <c:pt idx="513">
                  <c:v>-7.0000000000000284E-2</c:v>
                </c:pt>
                <c:pt idx="514">
                  <c:v>-7.3999999999999844E-2</c:v>
                </c:pt>
                <c:pt idx="515">
                  <c:v>-6.899999999999995E-2</c:v>
                </c:pt>
                <c:pt idx="516">
                  <c:v>-7.5999999999999623E-2</c:v>
                </c:pt>
                <c:pt idx="517">
                  <c:v>-8.1000000000000405E-2</c:v>
                </c:pt>
                <c:pt idx="518">
                  <c:v>-7.8000000000000291E-2</c:v>
                </c:pt>
                <c:pt idx="519">
                  <c:v>-7.5999999999999623E-2</c:v>
                </c:pt>
                <c:pt idx="520">
                  <c:v>-8.1000000000000405E-2</c:v>
                </c:pt>
                <c:pt idx="521">
                  <c:v>-7.4999999999999289E-2</c:v>
                </c:pt>
                <c:pt idx="522">
                  <c:v>-7.0000000000000284E-2</c:v>
                </c:pt>
                <c:pt idx="523">
                  <c:v>-7.6000000000000068E-2</c:v>
                </c:pt>
                <c:pt idx="524">
                  <c:v>-7.6999999999999957E-2</c:v>
                </c:pt>
                <c:pt idx="525">
                  <c:v>-7.2999999999999954E-2</c:v>
                </c:pt>
                <c:pt idx="526">
                  <c:v>-7.8000000000000291E-2</c:v>
                </c:pt>
                <c:pt idx="527">
                  <c:v>-8.0999999999999961E-2</c:v>
                </c:pt>
                <c:pt idx="528">
                  <c:v>-7.099999999999973E-2</c:v>
                </c:pt>
                <c:pt idx="529">
                  <c:v>-6.7000000000000171E-2</c:v>
                </c:pt>
                <c:pt idx="530">
                  <c:v>-6.999999999999984E-2</c:v>
                </c:pt>
                <c:pt idx="531">
                  <c:v>-6.6000000000000281E-2</c:v>
                </c:pt>
                <c:pt idx="532">
                  <c:v>-6.999999999999984E-2</c:v>
                </c:pt>
                <c:pt idx="533">
                  <c:v>-7.6000000000000068E-2</c:v>
                </c:pt>
                <c:pt idx="534">
                  <c:v>-7.4999999999999734E-2</c:v>
                </c:pt>
                <c:pt idx="535">
                  <c:v>-7.6000000000000068E-2</c:v>
                </c:pt>
                <c:pt idx="536">
                  <c:v>-6.800000000000006E-2</c:v>
                </c:pt>
                <c:pt idx="537">
                  <c:v>-6.0000000000000053E-2</c:v>
                </c:pt>
                <c:pt idx="538">
                  <c:v>-6.1999999999999833E-2</c:v>
                </c:pt>
                <c:pt idx="539">
                  <c:v>-5.9000000000000163E-2</c:v>
                </c:pt>
                <c:pt idx="540">
                  <c:v>-6.4000000000000057E-2</c:v>
                </c:pt>
                <c:pt idx="541">
                  <c:v>-5.9000000000000163E-2</c:v>
                </c:pt>
                <c:pt idx="542">
                  <c:v>-4.9999999999999822E-2</c:v>
                </c:pt>
                <c:pt idx="543">
                  <c:v>-4.8000000000000043E-2</c:v>
                </c:pt>
                <c:pt idx="544">
                  <c:v>-5.2000000000000046E-2</c:v>
                </c:pt>
                <c:pt idx="545">
                  <c:v>-5.600000000000005E-2</c:v>
                </c:pt>
                <c:pt idx="546">
                  <c:v>-6.800000000000006E-2</c:v>
                </c:pt>
                <c:pt idx="547">
                  <c:v>-7.4999999999999734E-2</c:v>
                </c:pt>
                <c:pt idx="548">
                  <c:v>-7.2999999999999954E-2</c:v>
                </c:pt>
                <c:pt idx="549">
                  <c:v>-6.2000000000000277E-2</c:v>
                </c:pt>
                <c:pt idx="550">
                  <c:v>-5.699999999999994E-2</c:v>
                </c:pt>
                <c:pt idx="551">
                  <c:v>-5.4999999999999716E-2</c:v>
                </c:pt>
                <c:pt idx="552">
                  <c:v>-4.9000000000000377E-2</c:v>
                </c:pt>
                <c:pt idx="553">
                  <c:v>-3.69999999999997E-2</c:v>
                </c:pt>
                <c:pt idx="554">
                  <c:v>-3.300000000000014E-2</c:v>
                </c:pt>
                <c:pt idx="555">
                  <c:v>-3.0000000000000027E-2</c:v>
                </c:pt>
                <c:pt idx="556">
                  <c:v>-2.4999999999999911E-2</c:v>
                </c:pt>
                <c:pt idx="557">
                  <c:v>-2.200000000000002E-2</c:v>
                </c:pt>
                <c:pt idx="558">
                  <c:v>-2.6000000000000023E-2</c:v>
                </c:pt>
                <c:pt idx="559">
                  <c:v>-2.200000000000002E-2</c:v>
                </c:pt>
                <c:pt idx="560">
                  <c:v>-2.2999999999999909E-2</c:v>
                </c:pt>
                <c:pt idx="561">
                  <c:v>-2.3000000000000131E-2</c:v>
                </c:pt>
                <c:pt idx="562">
                  <c:v>-2.0999999999999908E-2</c:v>
                </c:pt>
                <c:pt idx="563">
                  <c:v>-2.0999999999999908E-2</c:v>
                </c:pt>
                <c:pt idx="564">
                  <c:v>-1.7000000000000126E-2</c:v>
                </c:pt>
                <c:pt idx="565">
                  <c:v>-1.4000000000000012E-2</c:v>
                </c:pt>
                <c:pt idx="566">
                  <c:v>-1.6999999999999904E-2</c:v>
                </c:pt>
                <c:pt idx="567">
                  <c:v>-1.6000000000000014E-2</c:v>
                </c:pt>
                <c:pt idx="568">
                  <c:v>-2.3000000000000131E-2</c:v>
                </c:pt>
                <c:pt idx="569">
                  <c:v>-3.599999999999981E-2</c:v>
                </c:pt>
                <c:pt idx="570">
                  <c:v>-3.8000000000000034E-2</c:v>
                </c:pt>
                <c:pt idx="571">
                  <c:v>-2.6000000000000023E-2</c:v>
                </c:pt>
                <c:pt idx="572">
                  <c:v>-2.7000000000000135E-2</c:v>
                </c:pt>
                <c:pt idx="573">
                  <c:v>-3.2000000000000028E-2</c:v>
                </c:pt>
                <c:pt idx="574">
                  <c:v>-3.1999999999999806E-2</c:v>
                </c:pt>
                <c:pt idx="575">
                  <c:v>-2.9000000000000137E-2</c:v>
                </c:pt>
                <c:pt idx="576">
                  <c:v>-2.8000000000000025E-2</c:v>
                </c:pt>
                <c:pt idx="577">
                  <c:v>-2.8000000000000025E-2</c:v>
                </c:pt>
                <c:pt idx="578">
                  <c:v>-3.0999999999999917E-2</c:v>
                </c:pt>
                <c:pt idx="579">
                  <c:v>-2.2999999999999909E-2</c:v>
                </c:pt>
                <c:pt idx="580">
                  <c:v>-1.8000000000000016E-2</c:v>
                </c:pt>
                <c:pt idx="581">
                  <c:v>-1.6000000000000014E-2</c:v>
                </c:pt>
                <c:pt idx="582">
                  <c:v>-4.0000000000000036E-3</c:v>
                </c:pt>
                <c:pt idx="583">
                  <c:v>-1.0000000000001119E-3</c:v>
                </c:pt>
                <c:pt idx="584">
                  <c:v>3.0000000000001137E-3</c:v>
                </c:pt>
                <c:pt idx="585">
                  <c:v>4.9999999999998934E-3</c:v>
                </c:pt>
                <c:pt idx="586">
                  <c:v>8.0000000000000071E-3</c:v>
                </c:pt>
                <c:pt idx="587">
                  <c:v>7.0000000000001172E-3</c:v>
                </c:pt>
                <c:pt idx="588">
                  <c:v>-7.0000000000001172E-3</c:v>
                </c:pt>
                <c:pt idx="589">
                  <c:v>-1.6000000000000014E-2</c:v>
                </c:pt>
                <c:pt idx="590">
                  <c:v>-1.4000000000000012E-2</c:v>
                </c:pt>
                <c:pt idx="591">
                  <c:v>-1.4000000000000012E-2</c:v>
                </c:pt>
                <c:pt idx="592">
                  <c:v>-1.2000000000000011E-2</c:v>
                </c:pt>
                <c:pt idx="593">
                  <c:v>-1.0999999999999899E-2</c:v>
                </c:pt>
                <c:pt idx="594">
                  <c:v>-8.999999999999897E-3</c:v>
                </c:pt>
                <c:pt idx="595">
                  <c:v>-7.0000000000001172E-3</c:v>
                </c:pt>
                <c:pt idx="596">
                  <c:v>-4.9999999999998934E-3</c:v>
                </c:pt>
                <c:pt idx="597">
                  <c:v>-9.000000000000119E-3</c:v>
                </c:pt>
                <c:pt idx="598">
                  <c:v>-1.0000000000000009E-2</c:v>
                </c:pt>
                <c:pt idx="599">
                  <c:v>-1.8999999999999906E-2</c:v>
                </c:pt>
                <c:pt idx="600">
                  <c:v>-1.5000000000000124E-2</c:v>
                </c:pt>
                <c:pt idx="601">
                  <c:v>-6.0000000000000053E-3</c:v>
                </c:pt>
                <c:pt idx="602">
                  <c:v>-8.0000000000000071E-3</c:v>
                </c:pt>
                <c:pt idx="603">
                  <c:v>-6.0000000000000053E-3</c:v>
                </c:pt>
                <c:pt idx="604">
                  <c:v>-2.0000000000000018E-3</c:v>
                </c:pt>
                <c:pt idx="605">
                  <c:v>-4.0000000000000036E-3</c:v>
                </c:pt>
                <c:pt idx="606">
                  <c:v>-2.0000000000000018E-3</c:v>
                </c:pt>
                <c:pt idx="607">
                  <c:v>-9.9999999999988987E-4</c:v>
                </c:pt>
                <c:pt idx="608">
                  <c:v>4.9999999999998934E-3</c:v>
                </c:pt>
                <c:pt idx="609">
                  <c:v>2.0000000000000018E-3</c:v>
                </c:pt>
                <c:pt idx="610">
                  <c:v>-4.0000000000000036E-3</c:v>
                </c:pt>
                <c:pt idx="611">
                  <c:v>4.0000000000000036E-3</c:v>
                </c:pt>
                <c:pt idx="612">
                  <c:v>4.0000000000000036E-3</c:v>
                </c:pt>
                <c:pt idx="613">
                  <c:v>3.0000000000001137E-3</c:v>
                </c:pt>
                <c:pt idx="614">
                  <c:v>2.0000000000000018E-3</c:v>
                </c:pt>
                <c:pt idx="615">
                  <c:v>-1.0000000000001119E-3</c:v>
                </c:pt>
                <c:pt idx="616">
                  <c:v>1.0000000000001119E-3</c:v>
                </c:pt>
                <c:pt idx="617">
                  <c:v>2.0000000000000018E-3</c:v>
                </c:pt>
                <c:pt idx="618">
                  <c:v>-1.0000000000001119E-3</c:v>
                </c:pt>
                <c:pt idx="619">
                  <c:v>2.0000000000000018E-3</c:v>
                </c:pt>
                <c:pt idx="620">
                  <c:v>7.0000000000001172E-3</c:v>
                </c:pt>
                <c:pt idx="621">
                  <c:v>1.0000000000000009E-2</c:v>
                </c:pt>
                <c:pt idx="622">
                  <c:v>1.0000000000000009E-2</c:v>
                </c:pt>
                <c:pt idx="623">
                  <c:v>8.0000000000000071E-3</c:v>
                </c:pt>
                <c:pt idx="624">
                  <c:v>1.4000000000000012E-2</c:v>
                </c:pt>
                <c:pt idx="625">
                  <c:v>4.9999999999998934E-3</c:v>
                </c:pt>
                <c:pt idx="626">
                  <c:v>4.0000000000000036E-3</c:v>
                </c:pt>
                <c:pt idx="627">
                  <c:v>-9.9999999999988987E-4</c:v>
                </c:pt>
                <c:pt idx="628">
                  <c:v>2.0000000000000018E-3</c:v>
                </c:pt>
                <c:pt idx="629">
                  <c:v>9.9999999999988987E-4</c:v>
                </c:pt>
                <c:pt idx="630">
                  <c:v>-2.0000000000000018E-3</c:v>
                </c:pt>
                <c:pt idx="631">
                  <c:v>-6.0000000000000053E-3</c:v>
                </c:pt>
                <c:pt idx="632">
                  <c:v>-6.0000000000000053E-3</c:v>
                </c:pt>
                <c:pt idx="633">
                  <c:v>-4.0000000000000036E-3</c:v>
                </c:pt>
                <c:pt idx="634">
                  <c:v>-6.9999999999998952E-3</c:v>
                </c:pt>
                <c:pt idx="635">
                  <c:v>-5.0000000000001155E-3</c:v>
                </c:pt>
                <c:pt idx="636">
                  <c:v>-9.9999999999988987E-4</c:v>
                </c:pt>
                <c:pt idx="637">
                  <c:v>6.0000000000000053E-3</c:v>
                </c:pt>
                <c:pt idx="638">
                  <c:v>6.0000000000000053E-3</c:v>
                </c:pt>
                <c:pt idx="639">
                  <c:v>2.9999999999998916E-3</c:v>
                </c:pt>
                <c:pt idx="640">
                  <c:v>2.0000000000000018E-3</c:v>
                </c:pt>
                <c:pt idx="641">
                  <c:v>0</c:v>
                </c:pt>
                <c:pt idx="642">
                  <c:v>4.0000000000000036E-3</c:v>
                </c:pt>
                <c:pt idx="643">
                  <c:v>4.0000000000000036E-3</c:v>
                </c:pt>
                <c:pt idx="644">
                  <c:v>9.000000000000119E-3</c:v>
                </c:pt>
                <c:pt idx="645">
                  <c:v>1.0999999999999899E-2</c:v>
                </c:pt>
                <c:pt idx="646">
                  <c:v>9.000000000000119E-3</c:v>
                </c:pt>
                <c:pt idx="647">
                  <c:v>0</c:v>
                </c:pt>
                <c:pt idx="648">
                  <c:v>9.9999999999988987E-4</c:v>
                </c:pt>
                <c:pt idx="649">
                  <c:v>-4.0000000000000036E-3</c:v>
                </c:pt>
                <c:pt idx="650">
                  <c:v>-2.0000000000000018E-3</c:v>
                </c:pt>
                <c:pt idx="651">
                  <c:v>-2.0000000000000018E-3</c:v>
                </c:pt>
                <c:pt idx="652">
                  <c:v>6.0000000000000053E-3</c:v>
                </c:pt>
                <c:pt idx="653">
                  <c:v>1.0000000000001119E-3</c:v>
                </c:pt>
                <c:pt idx="654">
                  <c:v>4.9999999999998934E-3</c:v>
                </c:pt>
                <c:pt idx="655">
                  <c:v>-2.0000000000000018E-3</c:v>
                </c:pt>
                <c:pt idx="656">
                  <c:v>-8.999999999999897E-3</c:v>
                </c:pt>
                <c:pt idx="657">
                  <c:v>-1.0000000000000009E-2</c:v>
                </c:pt>
                <c:pt idx="658">
                  <c:v>-1.0000000000000009E-2</c:v>
                </c:pt>
                <c:pt idx="659">
                  <c:v>-1.2000000000000011E-2</c:v>
                </c:pt>
                <c:pt idx="660">
                  <c:v>-9.000000000000119E-3</c:v>
                </c:pt>
                <c:pt idx="661">
                  <c:v>-2.9999999999998916E-3</c:v>
                </c:pt>
                <c:pt idx="662">
                  <c:v>-4.0000000000000036E-3</c:v>
                </c:pt>
                <c:pt idx="663">
                  <c:v>2.0000000000000018E-3</c:v>
                </c:pt>
                <c:pt idx="664">
                  <c:v>1.0000000000000009E-2</c:v>
                </c:pt>
                <c:pt idx="665">
                  <c:v>4.9999999999998934E-3</c:v>
                </c:pt>
                <c:pt idx="666">
                  <c:v>-2.9999999999998916E-3</c:v>
                </c:pt>
                <c:pt idx="667">
                  <c:v>-5.0000000000001155E-3</c:v>
                </c:pt>
                <c:pt idx="668">
                  <c:v>-1.4000000000000012E-2</c:v>
                </c:pt>
                <c:pt idx="669">
                  <c:v>-1.8000000000000016E-2</c:v>
                </c:pt>
                <c:pt idx="670">
                  <c:v>-1.8000000000000016E-2</c:v>
                </c:pt>
                <c:pt idx="671">
                  <c:v>-1.0999999999999899E-2</c:v>
                </c:pt>
                <c:pt idx="672">
                  <c:v>-7.0000000000001172E-3</c:v>
                </c:pt>
                <c:pt idx="673">
                  <c:v>-3.9999999999997815E-3</c:v>
                </c:pt>
                <c:pt idx="674">
                  <c:v>-7.0000000000001172E-3</c:v>
                </c:pt>
                <c:pt idx="675">
                  <c:v>-8.999999999999897E-3</c:v>
                </c:pt>
                <c:pt idx="676">
                  <c:v>-7.0000000000001172E-3</c:v>
                </c:pt>
                <c:pt idx="677">
                  <c:v>-6.0000000000000053E-3</c:v>
                </c:pt>
                <c:pt idx="678">
                  <c:v>-6.9999999999998952E-3</c:v>
                </c:pt>
                <c:pt idx="679">
                  <c:v>2.9999999999998916E-3</c:v>
                </c:pt>
                <c:pt idx="680">
                  <c:v>6.0000000000000053E-3</c:v>
                </c:pt>
                <c:pt idx="681">
                  <c:v>5.0000000000001155E-3</c:v>
                </c:pt>
                <c:pt idx="682">
                  <c:v>9.9999999999988987E-4</c:v>
                </c:pt>
                <c:pt idx="683">
                  <c:v>-9.9999999999988987E-4</c:v>
                </c:pt>
                <c:pt idx="684">
                  <c:v>-6.0000000000000053E-3</c:v>
                </c:pt>
                <c:pt idx="685">
                  <c:v>-7.0000000000001172E-3</c:v>
                </c:pt>
                <c:pt idx="686">
                  <c:v>-1.0999999999999899E-2</c:v>
                </c:pt>
                <c:pt idx="687">
                  <c:v>-7.0000000000001172E-3</c:v>
                </c:pt>
                <c:pt idx="688">
                  <c:v>-6.0000000000000053E-3</c:v>
                </c:pt>
                <c:pt idx="689">
                  <c:v>-6.9999999999998952E-3</c:v>
                </c:pt>
                <c:pt idx="690">
                  <c:v>-6.0000000000000053E-3</c:v>
                </c:pt>
                <c:pt idx="691">
                  <c:v>-3.0000000000001137E-3</c:v>
                </c:pt>
                <c:pt idx="692">
                  <c:v>3.0000000000001137E-3</c:v>
                </c:pt>
                <c:pt idx="693">
                  <c:v>-3.0000000000001137E-3</c:v>
                </c:pt>
                <c:pt idx="694">
                  <c:v>-8.0000000000000071E-3</c:v>
                </c:pt>
                <c:pt idx="695">
                  <c:v>-8.0000000000000071E-3</c:v>
                </c:pt>
                <c:pt idx="696">
                  <c:v>-8.0000000000000071E-3</c:v>
                </c:pt>
                <c:pt idx="697">
                  <c:v>-8.0000000000000071E-3</c:v>
                </c:pt>
                <c:pt idx="698">
                  <c:v>-1.0999999999999899E-2</c:v>
                </c:pt>
                <c:pt idx="699">
                  <c:v>-1.2000000000000011E-2</c:v>
                </c:pt>
                <c:pt idx="700">
                  <c:v>1.0000000000000009E-3</c:v>
                </c:pt>
                <c:pt idx="701">
                  <c:v>4.0000000000000036E-3</c:v>
                </c:pt>
                <c:pt idx="702">
                  <c:v>1.0000000000000009E-3</c:v>
                </c:pt>
                <c:pt idx="703">
                  <c:v>8.999999999999897E-3</c:v>
                </c:pt>
                <c:pt idx="704">
                  <c:v>-2.0000000000000018E-3</c:v>
                </c:pt>
                <c:pt idx="705">
                  <c:v>-1.19999999999999E-2</c:v>
                </c:pt>
                <c:pt idx="706">
                  <c:v>3.0000000000000027E-3</c:v>
                </c:pt>
                <c:pt idx="707">
                  <c:v>-3.0000000000000027E-3</c:v>
                </c:pt>
                <c:pt idx="708">
                  <c:v>-8.0000000000000071E-3</c:v>
                </c:pt>
                <c:pt idx="709">
                  <c:v>1.9000000000000017E-2</c:v>
                </c:pt>
                <c:pt idx="710">
                  <c:v>1.8000000000000016E-2</c:v>
                </c:pt>
                <c:pt idx="711">
                  <c:v>-8.0000000000000071E-3</c:v>
                </c:pt>
                <c:pt idx="712">
                  <c:v>-5.0000000000001155E-3</c:v>
                </c:pt>
                <c:pt idx="713">
                  <c:v>-4.0000000000000036E-3</c:v>
                </c:pt>
                <c:pt idx="714">
                  <c:v>-1.7999999999999905E-2</c:v>
                </c:pt>
                <c:pt idx="715">
                  <c:v>5.0000000000000044E-3</c:v>
                </c:pt>
                <c:pt idx="716">
                  <c:v>8.999999999999897E-3</c:v>
                </c:pt>
                <c:pt idx="717">
                  <c:v>-1.5999999999999903E-2</c:v>
                </c:pt>
                <c:pt idx="718">
                  <c:v>-2.4000000000000021E-2</c:v>
                </c:pt>
                <c:pt idx="719">
                  <c:v>-2.6999999999999913E-2</c:v>
                </c:pt>
                <c:pt idx="720">
                  <c:v>2.6016713091922008E-3</c:v>
                </c:pt>
              </c:numCache>
            </c:numRef>
          </c:val>
          <c:smooth val="1"/>
          <c:extLst>
            <c:ext xmlns:c16="http://schemas.microsoft.com/office/drawing/2014/chart" uri="{C3380CC4-5D6E-409C-BE32-E72D297353CC}">
              <c16:uniqueId val="{00000002-5E93-4F91-A2DC-274AEC2F6EC6}"/>
            </c:ext>
          </c:extLst>
        </c:ser>
        <c:ser>
          <c:idx val="3"/>
          <c:order val="3"/>
          <c:tx>
            <c:v>3500</c:v>
          </c:tx>
          <c:spPr>
            <a:ln w="15120">
              <a:solidFill>
                <a:srgbClr val="FFC000"/>
              </a:solidFill>
              <a:round/>
            </a:ln>
          </c:spPr>
          <c:marker>
            <c:symbol val="none"/>
          </c:marker>
          <c:dLbls>
            <c:spPr>
              <a:noFill/>
              <a:ln>
                <a:noFill/>
              </a:ln>
              <a:effectLst/>
            </c:spPr>
            <c:txPr>
              <a:bodyPr wrap="none"/>
              <a:lstStyle/>
              <a:p>
                <a:pPr>
                  <a:defRPr sz="1000" b="0" strike="noStrike" spc="-1">
                    <a:latin typeface="Arial"/>
                  </a:defRPr>
                </a:pPr>
                <a:endParaRPr lang="en-US"/>
              </a:p>
            </c:txP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numRef>
              <c:f>'[1]6500'!$A$2:$A$721</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cat>
          <c:val>
            <c:numRef>
              <c:f>'[1]3500'!$G$1:$G$721</c:f>
              <c:numCache>
                <c:formatCode>General</c:formatCode>
                <c:ptCount val="721"/>
                <c:pt idx="0">
                  <c:v>0</c:v>
                </c:pt>
                <c:pt idx="1">
                  <c:v>3.0000000000000027E-3</c:v>
                </c:pt>
                <c:pt idx="2">
                  <c:v>3.0000000000000027E-3</c:v>
                </c:pt>
                <c:pt idx="3">
                  <c:v>8.0000000000000071E-3</c:v>
                </c:pt>
                <c:pt idx="4">
                  <c:v>5.0000000000000044E-3</c:v>
                </c:pt>
                <c:pt idx="5">
                  <c:v>2.0000000000000018E-3</c:v>
                </c:pt>
                <c:pt idx="6">
                  <c:v>-1.0000000000000009E-3</c:v>
                </c:pt>
                <c:pt idx="7">
                  <c:v>2.0000000000000018E-3</c:v>
                </c:pt>
                <c:pt idx="8">
                  <c:v>-3.0000000000000027E-3</c:v>
                </c:pt>
                <c:pt idx="9">
                  <c:v>-2.0000000000000018E-3</c:v>
                </c:pt>
                <c:pt idx="10">
                  <c:v>-1.0000000000000009E-3</c:v>
                </c:pt>
                <c:pt idx="11">
                  <c:v>-5.0000000000000044E-3</c:v>
                </c:pt>
                <c:pt idx="12">
                  <c:v>-8.0000000000000071E-3</c:v>
                </c:pt>
                <c:pt idx="13">
                  <c:v>-6.0000000000000053E-3</c:v>
                </c:pt>
                <c:pt idx="14">
                  <c:v>-3.0000000000000027E-3</c:v>
                </c:pt>
                <c:pt idx="15">
                  <c:v>-1.0000000000000009E-3</c:v>
                </c:pt>
                <c:pt idx="16">
                  <c:v>2.0000000000000018E-3</c:v>
                </c:pt>
                <c:pt idx="17">
                  <c:v>1.0000000000000009E-3</c:v>
                </c:pt>
                <c:pt idx="18">
                  <c:v>-3.0000000000000027E-3</c:v>
                </c:pt>
                <c:pt idx="19">
                  <c:v>0</c:v>
                </c:pt>
                <c:pt idx="20">
                  <c:v>1.0000000000000009E-3</c:v>
                </c:pt>
                <c:pt idx="21">
                  <c:v>0</c:v>
                </c:pt>
                <c:pt idx="22">
                  <c:v>8.0000000000000071E-3</c:v>
                </c:pt>
                <c:pt idx="23">
                  <c:v>1.2000000000000011E-2</c:v>
                </c:pt>
                <c:pt idx="24">
                  <c:v>-3.0000000000000027E-3</c:v>
                </c:pt>
                <c:pt idx="25">
                  <c:v>-6.0000000000000053E-3</c:v>
                </c:pt>
                <c:pt idx="26">
                  <c:v>-8.0000000000000071E-3</c:v>
                </c:pt>
                <c:pt idx="27">
                  <c:v>-1.4000000000000012E-2</c:v>
                </c:pt>
                <c:pt idx="28">
                  <c:v>-5.9999999999998943E-3</c:v>
                </c:pt>
                <c:pt idx="29">
                  <c:v>4.9999999999998934E-3</c:v>
                </c:pt>
                <c:pt idx="30">
                  <c:v>-9.9999999999988987E-4</c:v>
                </c:pt>
                <c:pt idx="31">
                  <c:v>-8.0000000000000071E-3</c:v>
                </c:pt>
                <c:pt idx="32">
                  <c:v>8.0000000000000071E-3</c:v>
                </c:pt>
                <c:pt idx="33">
                  <c:v>1.3999999999999901E-2</c:v>
                </c:pt>
                <c:pt idx="34">
                  <c:v>-1.9999999999999907E-2</c:v>
                </c:pt>
                <c:pt idx="35">
                  <c:v>-1.7000000000000015E-2</c:v>
                </c:pt>
                <c:pt idx="36">
                  <c:v>1.2000000000000011E-2</c:v>
                </c:pt>
                <c:pt idx="37">
                  <c:v>-2.200000000000002E-2</c:v>
                </c:pt>
                <c:pt idx="38">
                  <c:v>1.3000000000000012E-2</c:v>
                </c:pt>
                <c:pt idx="39">
                  <c:v>-1.0000000000000009E-3</c:v>
                </c:pt>
                <c:pt idx="40">
                  <c:v>-2.9000000000000026E-2</c:v>
                </c:pt>
                <c:pt idx="41">
                  <c:v>-6.0000000000000053E-3</c:v>
                </c:pt>
                <c:pt idx="42">
                  <c:v>-4.0000000000000036E-3</c:v>
                </c:pt>
                <c:pt idx="43">
                  <c:v>-1.9000000000000017E-2</c:v>
                </c:pt>
                <c:pt idx="44">
                  <c:v>-2.0000000000000018E-3</c:v>
                </c:pt>
                <c:pt idx="45">
                  <c:v>2.0000000000000018E-3</c:v>
                </c:pt>
                <c:pt idx="46">
                  <c:v>1.0000000000000009E-3</c:v>
                </c:pt>
                <c:pt idx="47">
                  <c:v>-1.0000000000000009E-3</c:v>
                </c:pt>
                <c:pt idx="48">
                  <c:v>1.4000000000000012E-2</c:v>
                </c:pt>
                <c:pt idx="49">
                  <c:v>1.4000000000000012E-2</c:v>
                </c:pt>
                <c:pt idx="50">
                  <c:v>5.0000000000000044E-3</c:v>
                </c:pt>
                <c:pt idx="51">
                  <c:v>5.0000000000000044E-3</c:v>
                </c:pt>
                <c:pt idx="52">
                  <c:v>-1.100000000000001E-2</c:v>
                </c:pt>
                <c:pt idx="53">
                  <c:v>1.4000000000000012E-2</c:v>
                </c:pt>
                <c:pt idx="54">
                  <c:v>3.0000000000000027E-3</c:v>
                </c:pt>
                <c:pt idx="55">
                  <c:v>-1.2000000000000011E-2</c:v>
                </c:pt>
                <c:pt idx="56">
                  <c:v>6.0000000000000053E-3</c:v>
                </c:pt>
                <c:pt idx="57">
                  <c:v>1.6000000000000014E-2</c:v>
                </c:pt>
                <c:pt idx="58">
                  <c:v>6.0000000000000053E-3</c:v>
                </c:pt>
                <c:pt idx="59">
                  <c:v>3.0000000000000027E-3</c:v>
                </c:pt>
                <c:pt idx="60">
                  <c:v>1.100000000000001E-2</c:v>
                </c:pt>
                <c:pt idx="61">
                  <c:v>1.4999999999999902E-2</c:v>
                </c:pt>
                <c:pt idx="62">
                  <c:v>4.0000000000000036E-3</c:v>
                </c:pt>
                <c:pt idx="63">
                  <c:v>-2.0000000000000018E-3</c:v>
                </c:pt>
                <c:pt idx="64">
                  <c:v>4.0000000000000036E-3</c:v>
                </c:pt>
                <c:pt idx="65">
                  <c:v>4.0000000000000036E-3</c:v>
                </c:pt>
                <c:pt idx="66">
                  <c:v>-5.0000000000000044E-3</c:v>
                </c:pt>
                <c:pt idx="67">
                  <c:v>5.0000000000000044E-3</c:v>
                </c:pt>
                <c:pt idx="68">
                  <c:v>3.0000000000000027E-3</c:v>
                </c:pt>
                <c:pt idx="69">
                  <c:v>-6.0000000000000053E-3</c:v>
                </c:pt>
                <c:pt idx="70">
                  <c:v>-4.0000000000000036E-3</c:v>
                </c:pt>
                <c:pt idx="71">
                  <c:v>2.0000000000000018E-3</c:v>
                </c:pt>
                <c:pt idx="72">
                  <c:v>3.0000000000000027E-3</c:v>
                </c:pt>
                <c:pt idx="73">
                  <c:v>-1.0000000000000009E-3</c:v>
                </c:pt>
                <c:pt idx="74">
                  <c:v>2.0000000000000018E-3</c:v>
                </c:pt>
                <c:pt idx="75">
                  <c:v>4.0000000000000036E-3</c:v>
                </c:pt>
                <c:pt idx="76">
                  <c:v>4.0000000000000036E-3</c:v>
                </c:pt>
                <c:pt idx="77">
                  <c:v>4.0000000000000036E-3</c:v>
                </c:pt>
                <c:pt idx="78">
                  <c:v>6.0000000000000053E-3</c:v>
                </c:pt>
                <c:pt idx="79">
                  <c:v>9.000000000000008E-3</c:v>
                </c:pt>
                <c:pt idx="80">
                  <c:v>8.0000000000000071E-3</c:v>
                </c:pt>
                <c:pt idx="81">
                  <c:v>7.0000000000000062E-3</c:v>
                </c:pt>
                <c:pt idx="82">
                  <c:v>7.0000000000000062E-3</c:v>
                </c:pt>
                <c:pt idx="83">
                  <c:v>1.0000000000000009E-3</c:v>
                </c:pt>
                <c:pt idx="84">
                  <c:v>3.0000000000000027E-3</c:v>
                </c:pt>
                <c:pt idx="85">
                  <c:v>4.0000000000000036E-3</c:v>
                </c:pt>
                <c:pt idx="86">
                  <c:v>-3.0000000000000027E-3</c:v>
                </c:pt>
                <c:pt idx="87">
                  <c:v>0</c:v>
                </c:pt>
                <c:pt idx="88">
                  <c:v>2.0000000000000018E-3</c:v>
                </c:pt>
                <c:pt idx="89">
                  <c:v>-3.0000000000000027E-3</c:v>
                </c:pt>
                <c:pt idx="90">
                  <c:v>-5.0000000000000044E-3</c:v>
                </c:pt>
                <c:pt idx="91">
                  <c:v>-5.0000000000000044E-3</c:v>
                </c:pt>
                <c:pt idx="92">
                  <c:v>-1.2000000000000011E-2</c:v>
                </c:pt>
                <c:pt idx="93">
                  <c:v>-1.4000000000000012E-2</c:v>
                </c:pt>
                <c:pt idx="94">
                  <c:v>-1.0000000000000009E-3</c:v>
                </c:pt>
                <c:pt idx="95">
                  <c:v>8.0000000000000071E-3</c:v>
                </c:pt>
                <c:pt idx="96">
                  <c:v>1.0000000000000009E-2</c:v>
                </c:pt>
                <c:pt idx="97">
                  <c:v>1.100000000000001E-2</c:v>
                </c:pt>
                <c:pt idx="98">
                  <c:v>1.100000000000001E-2</c:v>
                </c:pt>
                <c:pt idx="99">
                  <c:v>7.0000000000000062E-3</c:v>
                </c:pt>
                <c:pt idx="100">
                  <c:v>1.0000000000000009E-2</c:v>
                </c:pt>
                <c:pt idx="101">
                  <c:v>1.2000000000000011E-2</c:v>
                </c:pt>
                <c:pt idx="102">
                  <c:v>4.0000000000000036E-3</c:v>
                </c:pt>
                <c:pt idx="103">
                  <c:v>-1.0000000000000009E-3</c:v>
                </c:pt>
                <c:pt idx="104">
                  <c:v>-2.0000000000000018E-3</c:v>
                </c:pt>
                <c:pt idx="105">
                  <c:v>-2.0000000000000018E-3</c:v>
                </c:pt>
                <c:pt idx="106">
                  <c:v>1.0000000000000009E-3</c:v>
                </c:pt>
                <c:pt idx="107">
                  <c:v>1.2000000000000011E-2</c:v>
                </c:pt>
                <c:pt idx="108">
                  <c:v>1.19999999999999E-2</c:v>
                </c:pt>
                <c:pt idx="109">
                  <c:v>1.0000000000000009E-2</c:v>
                </c:pt>
                <c:pt idx="110">
                  <c:v>5.0000000000000044E-3</c:v>
                </c:pt>
                <c:pt idx="111">
                  <c:v>6.0000000000000053E-3</c:v>
                </c:pt>
                <c:pt idx="112">
                  <c:v>2.0000000000000018E-3</c:v>
                </c:pt>
                <c:pt idx="113">
                  <c:v>5.0000000000000044E-3</c:v>
                </c:pt>
                <c:pt idx="114">
                  <c:v>1.100000000000001E-2</c:v>
                </c:pt>
                <c:pt idx="115">
                  <c:v>3.0000000000000027E-3</c:v>
                </c:pt>
                <c:pt idx="116">
                  <c:v>8.0000000000000071E-3</c:v>
                </c:pt>
                <c:pt idx="117">
                  <c:v>1.2000000000000011E-2</c:v>
                </c:pt>
                <c:pt idx="118">
                  <c:v>8.999999999999897E-3</c:v>
                </c:pt>
                <c:pt idx="119">
                  <c:v>7.0000000000001172E-3</c:v>
                </c:pt>
                <c:pt idx="120">
                  <c:v>4.0000000000000036E-3</c:v>
                </c:pt>
                <c:pt idx="121">
                  <c:v>-2.0000000000000018E-3</c:v>
                </c:pt>
                <c:pt idx="122">
                  <c:v>-9.000000000000119E-3</c:v>
                </c:pt>
                <c:pt idx="123">
                  <c:v>-4.9999999999998934E-3</c:v>
                </c:pt>
                <c:pt idx="124">
                  <c:v>0</c:v>
                </c:pt>
                <c:pt idx="125">
                  <c:v>2.0000000000000018E-3</c:v>
                </c:pt>
                <c:pt idx="126">
                  <c:v>1.0000000000000009E-2</c:v>
                </c:pt>
                <c:pt idx="127">
                  <c:v>1.0999999999999899E-2</c:v>
                </c:pt>
                <c:pt idx="128">
                  <c:v>9.000000000000119E-3</c:v>
                </c:pt>
                <c:pt idx="129">
                  <c:v>6.0000000000000053E-3</c:v>
                </c:pt>
                <c:pt idx="130">
                  <c:v>-6.0000000000000053E-3</c:v>
                </c:pt>
                <c:pt idx="131">
                  <c:v>-1.0000000000001119E-3</c:v>
                </c:pt>
                <c:pt idx="132">
                  <c:v>-9.9999999999988987E-4</c:v>
                </c:pt>
                <c:pt idx="133">
                  <c:v>9.9999999999988987E-4</c:v>
                </c:pt>
                <c:pt idx="134">
                  <c:v>8.0000000000000071E-3</c:v>
                </c:pt>
                <c:pt idx="135">
                  <c:v>6.0000000000000053E-3</c:v>
                </c:pt>
                <c:pt idx="136">
                  <c:v>1.0000000000001119E-3</c:v>
                </c:pt>
                <c:pt idx="137">
                  <c:v>4.9999999999998934E-3</c:v>
                </c:pt>
                <c:pt idx="138">
                  <c:v>-2.0000000000000018E-3</c:v>
                </c:pt>
                <c:pt idx="139">
                  <c:v>2.0000000000000018E-3</c:v>
                </c:pt>
                <c:pt idx="140">
                  <c:v>0</c:v>
                </c:pt>
                <c:pt idx="141">
                  <c:v>-2.9999999999998916E-3</c:v>
                </c:pt>
                <c:pt idx="142">
                  <c:v>-1.0000000000001119E-3</c:v>
                </c:pt>
                <c:pt idx="143">
                  <c:v>-4.9999999999998934E-3</c:v>
                </c:pt>
                <c:pt idx="144">
                  <c:v>6.0000000000000053E-3</c:v>
                </c:pt>
                <c:pt idx="145">
                  <c:v>6.9999999999998952E-3</c:v>
                </c:pt>
                <c:pt idx="146">
                  <c:v>9.000000000000119E-3</c:v>
                </c:pt>
                <c:pt idx="147">
                  <c:v>2.0999999999999908E-2</c:v>
                </c:pt>
                <c:pt idx="148">
                  <c:v>1.0000000000000009E-2</c:v>
                </c:pt>
                <c:pt idx="149">
                  <c:v>1.2000000000000011E-2</c:v>
                </c:pt>
                <c:pt idx="150">
                  <c:v>6.0000000000000053E-3</c:v>
                </c:pt>
                <c:pt idx="151">
                  <c:v>-2.9999999999998916E-3</c:v>
                </c:pt>
                <c:pt idx="152">
                  <c:v>-4.0000000000000036E-3</c:v>
                </c:pt>
                <c:pt idx="153">
                  <c:v>-9.000000000000119E-3</c:v>
                </c:pt>
                <c:pt idx="154">
                  <c:v>-6.9999999999998952E-3</c:v>
                </c:pt>
                <c:pt idx="155">
                  <c:v>-4.0000000000000036E-3</c:v>
                </c:pt>
                <c:pt idx="156">
                  <c:v>-1.0000000000001119E-3</c:v>
                </c:pt>
                <c:pt idx="157">
                  <c:v>4.0000000000000036E-3</c:v>
                </c:pt>
                <c:pt idx="158">
                  <c:v>0</c:v>
                </c:pt>
                <c:pt idx="159">
                  <c:v>3.0000000000001137E-3</c:v>
                </c:pt>
                <c:pt idx="160">
                  <c:v>-1.0000000000001119E-3</c:v>
                </c:pt>
                <c:pt idx="161">
                  <c:v>-2.9999999999998916E-3</c:v>
                </c:pt>
                <c:pt idx="162">
                  <c:v>-1.0000000000001119E-3</c:v>
                </c:pt>
                <c:pt idx="163">
                  <c:v>-2.9999999999998916E-3</c:v>
                </c:pt>
                <c:pt idx="164">
                  <c:v>-6.0000000000000053E-3</c:v>
                </c:pt>
                <c:pt idx="165">
                  <c:v>-4.0000000000000036E-3</c:v>
                </c:pt>
                <c:pt idx="166">
                  <c:v>-3.0000000000001137E-3</c:v>
                </c:pt>
                <c:pt idx="167">
                  <c:v>-9.9999999999988987E-4</c:v>
                </c:pt>
                <c:pt idx="168">
                  <c:v>9.9999999999988987E-4</c:v>
                </c:pt>
                <c:pt idx="169">
                  <c:v>2.0000000000000018E-3</c:v>
                </c:pt>
                <c:pt idx="170">
                  <c:v>5.0000000000001155E-3</c:v>
                </c:pt>
                <c:pt idx="171">
                  <c:v>6.0000000000000053E-3</c:v>
                </c:pt>
                <c:pt idx="172">
                  <c:v>8.999999999999897E-3</c:v>
                </c:pt>
                <c:pt idx="173">
                  <c:v>8.0000000000000071E-3</c:v>
                </c:pt>
                <c:pt idx="174">
                  <c:v>7.0000000000001172E-3</c:v>
                </c:pt>
                <c:pt idx="175">
                  <c:v>6.0000000000000053E-3</c:v>
                </c:pt>
                <c:pt idx="176">
                  <c:v>6.9999999999998952E-3</c:v>
                </c:pt>
                <c:pt idx="177">
                  <c:v>4.0000000000000036E-3</c:v>
                </c:pt>
                <c:pt idx="178">
                  <c:v>4.9999999999998934E-3</c:v>
                </c:pt>
                <c:pt idx="179">
                  <c:v>6.0000000000000053E-3</c:v>
                </c:pt>
                <c:pt idx="180">
                  <c:v>3.0000000000001137E-3</c:v>
                </c:pt>
                <c:pt idx="181">
                  <c:v>-7.0000000000001172E-3</c:v>
                </c:pt>
                <c:pt idx="182">
                  <c:v>-4.9999999999998934E-3</c:v>
                </c:pt>
                <c:pt idx="183">
                  <c:v>-6.0000000000000053E-3</c:v>
                </c:pt>
                <c:pt idx="184">
                  <c:v>-4.0000000000000036E-3</c:v>
                </c:pt>
                <c:pt idx="185">
                  <c:v>-6.0000000000000053E-3</c:v>
                </c:pt>
                <c:pt idx="186">
                  <c:v>-4.9999999999998934E-3</c:v>
                </c:pt>
                <c:pt idx="187">
                  <c:v>-5.0000000000001155E-3</c:v>
                </c:pt>
                <c:pt idx="188">
                  <c:v>-8.0000000000000071E-3</c:v>
                </c:pt>
                <c:pt idx="189">
                  <c:v>-8.0000000000000071E-3</c:v>
                </c:pt>
                <c:pt idx="190">
                  <c:v>-6.0000000000000053E-3</c:v>
                </c:pt>
                <c:pt idx="191">
                  <c:v>-6.0000000000000053E-3</c:v>
                </c:pt>
                <c:pt idx="192">
                  <c:v>-2.0000000000000018E-3</c:v>
                </c:pt>
                <c:pt idx="193">
                  <c:v>0</c:v>
                </c:pt>
                <c:pt idx="194">
                  <c:v>-9.9999999999988987E-4</c:v>
                </c:pt>
                <c:pt idx="195">
                  <c:v>9.9999999999988987E-4</c:v>
                </c:pt>
                <c:pt idx="196">
                  <c:v>8.0000000000000071E-3</c:v>
                </c:pt>
                <c:pt idx="197">
                  <c:v>9.000000000000119E-3</c:v>
                </c:pt>
                <c:pt idx="198">
                  <c:v>6.0000000000000053E-3</c:v>
                </c:pt>
                <c:pt idx="199">
                  <c:v>1.0999999999999899E-2</c:v>
                </c:pt>
                <c:pt idx="200">
                  <c:v>1.1000000000000121E-2</c:v>
                </c:pt>
                <c:pt idx="201">
                  <c:v>7.9999999999997851E-3</c:v>
                </c:pt>
                <c:pt idx="202">
                  <c:v>1.4000000000000012E-2</c:v>
                </c:pt>
                <c:pt idx="203">
                  <c:v>1.7000000000000126E-2</c:v>
                </c:pt>
                <c:pt idx="204">
                  <c:v>1.2000000000000011E-2</c:v>
                </c:pt>
                <c:pt idx="205">
                  <c:v>1.2999999999999901E-2</c:v>
                </c:pt>
                <c:pt idx="206">
                  <c:v>1.2000000000000011E-2</c:v>
                </c:pt>
                <c:pt idx="207">
                  <c:v>5.0000000000001155E-3</c:v>
                </c:pt>
                <c:pt idx="208">
                  <c:v>2.0000000000000018E-3</c:v>
                </c:pt>
                <c:pt idx="209">
                  <c:v>4.9999999999998934E-3</c:v>
                </c:pt>
                <c:pt idx="210">
                  <c:v>-9.9999999999988987E-4</c:v>
                </c:pt>
                <c:pt idx="211">
                  <c:v>-7.0000000000001172E-3</c:v>
                </c:pt>
                <c:pt idx="212">
                  <c:v>5.0000000000001155E-3</c:v>
                </c:pt>
                <c:pt idx="213">
                  <c:v>8.999999999999897E-3</c:v>
                </c:pt>
                <c:pt idx="214">
                  <c:v>2.0000000000000018E-3</c:v>
                </c:pt>
                <c:pt idx="215">
                  <c:v>-9.9999999999988987E-4</c:v>
                </c:pt>
                <c:pt idx="216">
                  <c:v>1.0000000000000009E-2</c:v>
                </c:pt>
                <c:pt idx="217">
                  <c:v>4.9999999999998934E-3</c:v>
                </c:pt>
                <c:pt idx="218">
                  <c:v>1.0000000000000009E-2</c:v>
                </c:pt>
                <c:pt idx="219">
                  <c:v>1.4999999999999902E-2</c:v>
                </c:pt>
                <c:pt idx="220">
                  <c:v>2.100000000000013E-2</c:v>
                </c:pt>
                <c:pt idx="221">
                  <c:v>2.4000000000000021E-2</c:v>
                </c:pt>
                <c:pt idx="222">
                  <c:v>-2.0000000000000018E-3</c:v>
                </c:pt>
                <c:pt idx="223">
                  <c:v>0</c:v>
                </c:pt>
                <c:pt idx="224">
                  <c:v>-4.0000000000000036E-3</c:v>
                </c:pt>
                <c:pt idx="225">
                  <c:v>1.6999999999999904E-2</c:v>
                </c:pt>
                <c:pt idx="226">
                  <c:v>1.9000000000000128E-2</c:v>
                </c:pt>
                <c:pt idx="227">
                  <c:v>1.8999999999999906E-2</c:v>
                </c:pt>
                <c:pt idx="228">
                  <c:v>2.4000000000000021E-2</c:v>
                </c:pt>
                <c:pt idx="229">
                  <c:v>4.4000000000000039E-2</c:v>
                </c:pt>
                <c:pt idx="230">
                  <c:v>-6.0000000000000053E-3</c:v>
                </c:pt>
                <c:pt idx="231">
                  <c:v>9.9999999999988987E-4</c:v>
                </c:pt>
                <c:pt idx="232">
                  <c:v>7.0000000000001172E-3</c:v>
                </c:pt>
                <c:pt idx="233">
                  <c:v>2.2999999999999909E-2</c:v>
                </c:pt>
                <c:pt idx="234">
                  <c:v>2.0000000000000018E-2</c:v>
                </c:pt>
                <c:pt idx="235">
                  <c:v>2.100000000000013E-2</c:v>
                </c:pt>
                <c:pt idx="236">
                  <c:v>4.9999999999998934E-3</c:v>
                </c:pt>
                <c:pt idx="237">
                  <c:v>-2.9999999999998916E-3</c:v>
                </c:pt>
                <c:pt idx="238">
                  <c:v>2.9999999999998916E-3</c:v>
                </c:pt>
                <c:pt idx="239">
                  <c:v>1.2000000000000011E-2</c:v>
                </c:pt>
                <c:pt idx="240">
                  <c:v>6.9999999999998952E-3</c:v>
                </c:pt>
                <c:pt idx="241">
                  <c:v>1.6000000000000014E-2</c:v>
                </c:pt>
                <c:pt idx="242">
                  <c:v>2.100000000000013E-2</c:v>
                </c:pt>
                <c:pt idx="243">
                  <c:v>1.0999999999999899E-2</c:v>
                </c:pt>
                <c:pt idx="244">
                  <c:v>1.8000000000000016E-2</c:v>
                </c:pt>
                <c:pt idx="245">
                  <c:v>1.9000000000000128E-2</c:v>
                </c:pt>
                <c:pt idx="246">
                  <c:v>1.2000000000000011E-2</c:v>
                </c:pt>
                <c:pt idx="247">
                  <c:v>1.4000000000000012E-2</c:v>
                </c:pt>
                <c:pt idx="248">
                  <c:v>1.9999999999999796E-2</c:v>
                </c:pt>
                <c:pt idx="249">
                  <c:v>1.7000000000000126E-2</c:v>
                </c:pt>
                <c:pt idx="250">
                  <c:v>1.2999999999999901E-2</c:v>
                </c:pt>
                <c:pt idx="251">
                  <c:v>1.9000000000000128E-2</c:v>
                </c:pt>
                <c:pt idx="252">
                  <c:v>2.200000000000002E-2</c:v>
                </c:pt>
                <c:pt idx="253">
                  <c:v>2.0999999999999908E-2</c:v>
                </c:pt>
                <c:pt idx="254">
                  <c:v>2.0000000000000018E-2</c:v>
                </c:pt>
                <c:pt idx="255">
                  <c:v>2.6000000000000023E-2</c:v>
                </c:pt>
                <c:pt idx="256">
                  <c:v>2.4999999999999911E-2</c:v>
                </c:pt>
                <c:pt idx="257">
                  <c:v>2.8000000000000025E-2</c:v>
                </c:pt>
                <c:pt idx="258">
                  <c:v>2.6000000000000023E-2</c:v>
                </c:pt>
                <c:pt idx="259">
                  <c:v>2.6999999999999913E-2</c:v>
                </c:pt>
                <c:pt idx="260">
                  <c:v>2.6000000000000023E-2</c:v>
                </c:pt>
                <c:pt idx="261">
                  <c:v>2.8000000000000025E-2</c:v>
                </c:pt>
                <c:pt idx="262">
                  <c:v>2.8000000000000025E-2</c:v>
                </c:pt>
                <c:pt idx="263">
                  <c:v>2.4000000000000021E-2</c:v>
                </c:pt>
                <c:pt idx="264">
                  <c:v>3.0999999999999917E-2</c:v>
                </c:pt>
                <c:pt idx="265">
                  <c:v>3.2000000000000028E-2</c:v>
                </c:pt>
                <c:pt idx="266">
                  <c:v>2.8999999999999915E-2</c:v>
                </c:pt>
                <c:pt idx="267">
                  <c:v>3.1000000000000139E-2</c:v>
                </c:pt>
                <c:pt idx="268">
                  <c:v>3.5000000000000142E-2</c:v>
                </c:pt>
                <c:pt idx="269">
                  <c:v>2.8999999999999915E-2</c:v>
                </c:pt>
                <c:pt idx="270">
                  <c:v>3.2999999999999918E-2</c:v>
                </c:pt>
                <c:pt idx="271">
                  <c:v>3.8000000000000256E-2</c:v>
                </c:pt>
                <c:pt idx="272">
                  <c:v>3.8999999999999702E-2</c:v>
                </c:pt>
                <c:pt idx="273">
                  <c:v>3.8000000000000256E-2</c:v>
                </c:pt>
                <c:pt idx="274">
                  <c:v>4.8999999999999932E-2</c:v>
                </c:pt>
                <c:pt idx="275">
                  <c:v>5.0999999999999712E-2</c:v>
                </c:pt>
                <c:pt idx="276">
                  <c:v>5.300000000000038E-2</c:v>
                </c:pt>
                <c:pt idx="277">
                  <c:v>5.8999999999999719E-2</c:v>
                </c:pt>
                <c:pt idx="278">
                  <c:v>6.0999999999999943E-2</c:v>
                </c:pt>
                <c:pt idx="279">
                  <c:v>5.500000000000016E-2</c:v>
                </c:pt>
                <c:pt idx="280">
                  <c:v>5.1000000000000156E-2</c:v>
                </c:pt>
                <c:pt idx="281">
                  <c:v>5.1999999999999602E-2</c:v>
                </c:pt>
                <c:pt idx="282">
                  <c:v>5.600000000000005E-2</c:v>
                </c:pt>
                <c:pt idx="283">
                  <c:v>6.1000000000000387E-2</c:v>
                </c:pt>
                <c:pt idx="284">
                  <c:v>6.4999999999999947E-2</c:v>
                </c:pt>
                <c:pt idx="285">
                  <c:v>5.7999999999999829E-2</c:v>
                </c:pt>
                <c:pt idx="286">
                  <c:v>5.699999999999994E-2</c:v>
                </c:pt>
                <c:pt idx="287">
                  <c:v>7.0000000000000284E-2</c:v>
                </c:pt>
                <c:pt idx="288">
                  <c:v>7.7999999999999847E-2</c:v>
                </c:pt>
                <c:pt idx="289">
                  <c:v>7.8999999999999737E-2</c:v>
                </c:pt>
                <c:pt idx="290">
                  <c:v>8.1000000000000405E-2</c:v>
                </c:pt>
                <c:pt idx="291">
                  <c:v>8.6999999999999744E-2</c:v>
                </c:pt>
                <c:pt idx="292">
                  <c:v>8.4999999999999964E-2</c:v>
                </c:pt>
                <c:pt idx="293">
                  <c:v>8.4999999999999964E-2</c:v>
                </c:pt>
                <c:pt idx="294">
                  <c:v>9.5000000000000195E-2</c:v>
                </c:pt>
                <c:pt idx="295">
                  <c:v>9.6000000000000085E-2</c:v>
                </c:pt>
                <c:pt idx="296">
                  <c:v>0.10399999999999965</c:v>
                </c:pt>
                <c:pt idx="297">
                  <c:v>0.10600000000000032</c:v>
                </c:pt>
                <c:pt idx="298">
                  <c:v>0.10299999999999976</c:v>
                </c:pt>
                <c:pt idx="299">
                  <c:v>0.1120000000000001</c:v>
                </c:pt>
                <c:pt idx="300">
                  <c:v>0.12000000000000011</c:v>
                </c:pt>
                <c:pt idx="301">
                  <c:v>0.11699999999999999</c:v>
                </c:pt>
                <c:pt idx="302">
                  <c:v>0.12099999999999955</c:v>
                </c:pt>
                <c:pt idx="303">
                  <c:v>0.13300000000000001</c:v>
                </c:pt>
                <c:pt idx="304">
                  <c:v>0.14100000000000001</c:v>
                </c:pt>
                <c:pt idx="305">
                  <c:v>0.14300000000000068</c:v>
                </c:pt>
                <c:pt idx="306">
                  <c:v>0.15700000000000003</c:v>
                </c:pt>
                <c:pt idx="307">
                  <c:v>0.16199999999999992</c:v>
                </c:pt>
                <c:pt idx="308">
                  <c:v>0.1639999999999997</c:v>
                </c:pt>
                <c:pt idx="309">
                  <c:v>0.18599999999999994</c:v>
                </c:pt>
                <c:pt idx="310">
                  <c:v>0.19000000000000039</c:v>
                </c:pt>
                <c:pt idx="311">
                  <c:v>0.19399999999999995</c:v>
                </c:pt>
                <c:pt idx="312">
                  <c:v>0.21699999999999964</c:v>
                </c:pt>
                <c:pt idx="313">
                  <c:v>0.23399999999999999</c:v>
                </c:pt>
                <c:pt idx="314">
                  <c:v>0.22900000000000009</c:v>
                </c:pt>
                <c:pt idx="315">
                  <c:v>0.23800000000000043</c:v>
                </c:pt>
                <c:pt idx="316">
                  <c:v>0.26399999999999935</c:v>
                </c:pt>
                <c:pt idx="317">
                  <c:v>0.25800000000000001</c:v>
                </c:pt>
                <c:pt idx="318">
                  <c:v>0.27200000000000024</c:v>
                </c:pt>
                <c:pt idx="319">
                  <c:v>0.28799999999999937</c:v>
                </c:pt>
                <c:pt idx="320">
                  <c:v>0.30700000000000038</c:v>
                </c:pt>
                <c:pt idx="321">
                  <c:v>0.3100000000000005</c:v>
                </c:pt>
                <c:pt idx="322">
                  <c:v>0.34299999999999997</c:v>
                </c:pt>
                <c:pt idx="323">
                  <c:v>0.35099999999999909</c:v>
                </c:pt>
                <c:pt idx="324">
                  <c:v>0.36800000000000033</c:v>
                </c:pt>
                <c:pt idx="325">
                  <c:v>0.38700000000000045</c:v>
                </c:pt>
                <c:pt idx="326">
                  <c:v>0.40399999999999991</c:v>
                </c:pt>
                <c:pt idx="327">
                  <c:v>0.41900000000000048</c:v>
                </c:pt>
                <c:pt idx="328">
                  <c:v>0.45599999999999952</c:v>
                </c:pt>
                <c:pt idx="329">
                  <c:v>0.45199999999999996</c:v>
                </c:pt>
                <c:pt idx="330">
                  <c:v>0.46299999999999919</c:v>
                </c:pt>
                <c:pt idx="331">
                  <c:v>0.50500000000000078</c:v>
                </c:pt>
                <c:pt idx="332">
                  <c:v>0.49099999999999966</c:v>
                </c:pt>
                <c:pt idx="333">
                  <c:v>0.52400000000000091</c:v>
                </c:pt>
                <c:pt idx="334">
                  <c:v>0.55899999999999928</c:v>
                </c:pt>
                <c:pt idx="335">
                  <c:v>0.56400000000000006</c:v>
                </c:pt>
                <c:pt idx="336">
                  <c:v>0.5909999999999993</c:v>
                </c:pt>
                <c:pt idx="337">
                  <c:v>0.60299999999999976</c:v>
                </c:pt>
                <c:pt idx="338">
                  <c:v>0.60699999999999932</c:v>
                </c:pt>
                <c:pt idx="339">
                  <c:v>0.62400000000000233</c:v>
                </c:pt>
                <c:pt idx="340">
                  <c:v>0.63599999999999923</c:v>
                </c:pt>
                <c:pt idx="341">
                  <c:v>0.63800000000000168</c:v>
                </c:pt>
                <c:pt idx="342">
                  <c:v>0.66399999999999793</c:v>
                </c:pt>
                <c:pt idx="343">
                  <c:v>0.66300000000000026</c:v>
                </c:pt>
                <c:pt idx="344">
                  <c:v>0.65800000000000125</c:v>
                </c:pt>
                <c:pt idx="345">
                  <c:v>0.66900000000000048</c:v>
                </c:pt>
                <c:pt idx="346">
                  <c:v>0.64199999999999946</c:v>
                </c:pt>
                <c:pt idx="347">
                  <c:v>0.63400000000000034</c:v>
                </c:pt>
                <c:pt idx="348">
                  <c:v>0.63599999999999923</c:v>
                </c:pt>
                <c:pt idx="349">
                  <c:v>0.60500000000000043</c:v>
                </c:pt>
                <c:pt idx="350">
                  <c:v>0.61299999999999955</c:v>
                </c:pt>
                <c:pt idx="351">
                  <c:v>0.62000000000000099</c:v>
                </c:pt>
                <c:pt idx="352">
                  <c:v>0.60499999999999687</c:v>
                </c:pt>
                <c:pt idx="353">
                  <c:v>0.6460000000000008</c:v>
                </c:pt>
                <c:pt idx="354">
                  <c:v>0.66900000000000048</c:v>
                </c:pt>
                <c:pt idx="355">
                  <c:v>0.71199999999999974</c:v>
                </c:pt>
                <c:pt idx="356">
                  <c:v>0.82100000000000151</c:v>
                </c:pt>
                <c:pt idx="357">
                  <c:v>0.93799999999999883</c:v>
                </c:pt>
                <c:pt idx="358">
                  <c:v>1.0899999999999999</c:v>
                </c:pt>
                <c:pt idx="359">
                  <c:v>1.2959999999999994</c:v>
                </c:pt>
                <c:pt idx="360">
                  <c:v>1.5120000000000005</c:v>
                </c:pt>
                <c:pt idx="361">
                  <c:v>1.730000000000004</c:v>
                </c:pt>
                <c:pt idx="362">
                  <c:v>1.9769999999999968</c:v>
                </c:pt>
                <c:pt idx="363">
                  <c:v>2.1940000000000026</c:v>
                </c:pt>
                <c:pt idx="364">
                  <c:v>2.4009999999999962</c:v>
                </c:pt>
                <c:pt idx="365">
                  <c:v>2.5590000000000046</c:v>
                </c:pt>
                <c:pt idx="366">
                  <c:v>2.688999999999993</c:v>
                </c:pt>
                <c:pt idx="367">
                  <c:v>2.7560000000000002</c:v>
                </c:pt>
                <c:pt idx="368">
                  <c:v>2.7550000000000026</c:v>
                </c:pt>
                <c:pt idx="369">
                  <c:v>2.6779999999999973</c:v>
                </c:pt>
                <c:pt idx="370">
                  <c:v>2.534000000000006</c:v>
                </c:pt>
                <c:pt idx="371">
                  <c:v>2.3059999999999974</c:v>
                </c:pt>
                <c:pt idx="372">
                  <c:v>2.0110000000000028</c:v>
                </c:pt>
                <c:pt idx="373">
                  <c:v>1.6639999999999944</c:v>
                </c:pt>
                <c:pt idx="374">
                  <c:v>1.2899999999999991</c:v>
                </c:pt>
                <c:pt idx="375">
                  <c:v>0.89500000000001023</c:v>
                </c:pt>
                <c:pt idx="376">
                  <c:v>0.48199999999999932</c:v>
                </c:pt>
                <c:pt idx="377">
                  <c:v>0.10199999999998965</c:v>
                </c:pt>
                <c:pt idx="378">
                  <c:v>-0.2289999999999992</c:v>
                </c:pt>
                <c:pt idx="379">
                  <c:v>-0.56099999999999284</c:v>
                </c:pt>
                <c:pt idx="380">
                  <c:v>-0.81900000000000261</c:v>
                </c:pt>
                <c:pt idx="381">
                  <c:v>-1.1030000000000015</c:v>
                </c:pt>
                <c:pt idx="382">
                  <c:v>-1.3170000000000002</c:v>
                </c:pt>
                <c:pt idx="383">
                  <c:v>-1.4669999999999987</c:v>
                </c:pt>
                <c:pt idx="384">
                  <c:v>-1.5799999999999983</c:v>
                </c:pt>
                <c:pt idx="385">
                  <c:v>-1.6920000000000002</c:v>
                </c:pt>
                <c:pt idx="386">
                  <c:v>-1.7280000000000015</c:v>
                </c:pt>
                <c:pt idx="387">
                  <c:v>-1.7689999999999984</c:v>
                </c:pt>
                <c:pt idx="388">
                  <c:v>-1.7790000000000035</c:v>
                </c:pt>
                <c:pt idx="389">
                  <c:v>-1.7680000000000007</c:v>
                </c:pt>
                <c:pt idx="390">
                  <c:v>-1.7309999999999945</c:v>
                </c:pt>
                <c:pt idx="391">
                  <c:v>-1.7140000000000057</c:v>
                </c:pt>
                <c:pt idx="392">
                  <c:v>-1.6629999999999967</c:v>
                </c:pt>
                <c:pt idx="393">
                  <c:v>-1.6080000000000041</c:v>
                </c:pt>
                <c:pt idx="394">
                  <c:v>-1.5700000000000003</c:v>
                </c:pt>
                <c:pt idx="395">
                  <c:v>-1.5129999999999981</c:v>
                </c:pt>
                <c:pt idx="396">
                  <c:v>-1.4499999999999957</c:v>
                </c:pt>
                <c:pt idx="397">
                  <c:v>-1.4040000000000035</c:v>
                </c:pt>
                <c:pt idx="398">
                  <c:v>-1.3539999999999992</c:v>
                </c:pt>
                <c:pt idx="399">
                  <c:v>-1.2939999999999969</c:v>
                </c:pt>
                <c:pt idx="400">
                  <c:v>-1.2420000000000044</c:v>
                </c:pt>
                <c:pt idx="401">
                  <c:v>-1.1859999999999999</c:v>
                </c:pt>
                <c:pt idx="402">
                  <c:v>-1.1379999999999981</c:v>
                </c:pt>
                <c:pt idx="403">
                  <c:v>-1.0919999999999987</c:v>
                </c:pt>
                <c:pt idx="404">
                  <c:v>-1.0500000000000007</c:v>
                </c:pt>
                <c:pt idx="405">
                  <c:v>-0.99399999999999977</c:v>
                </c:pt>
                <c:pt idx="406">
                  <c:v>-0.94600000000000151</c:v>
                </c:pt>
                <c:pt idx="407">
                  <c:v>-0.91900000000000048</c:v>
                </c:pt>
                <c:pt idx="408">
                  <c:v>-0.86599999999999966</c:v>
                </c:pt>
                <c:pt idx="409">
                  <c:v>-0.83200000000000074</c:v>
                </c:pt>
                <c:pt idx="410">
                  <c:v>-0.80399999999999849</c:v>
                </c:pt>
                <c:pt idx="411">
                  <c:v>-0.76000000000000156</c:v>
                </c:pt>
                <c:pt idx="412">
                  <c:v>-0.72799999999999798</c:v>
                </c:pt>
                <c:pt idx="413">
                  <c:v>-0.69999999999999929</c:v>
                </c:pt>
                <c:pt idx="414">
                  <c:v>-0.66600000000000037</c:v>
                </c:pt>
                <c:pt idx="415">
                  <c:v>-0.64300000000000068</c:v>
                </c:pt>
                <c:pt idx="416">
                  <c:v>-0.61700000000000088</c:v>
                </c:pt>
                <c:pt idx="417">
                  <c:v>-0.58899999999999864</c:v>
                </c:pt>
                <c:pt idx="418">
                  <c:v>-0.56000000000000227</c:v>
                </c:pt>
                <c:pt idx="419">
                  <c:v>-0.53599999999999781</c:v>
                </c:pt>
                <c:pt idx="420">
                  <c:v>-0.52200000000000202</c:v>
                </c:pt>
                <c:pt idx="421">
                  <c:v>-0.49499999999999744</c:v>
                </c:pt>
                <c:pt idx="422">
                  <c:v>-0.46499999999999986</c:v>
                </c:pt>
                <c:pt idx="423">
                  <c:v>-0.45500000000000185</c:v>
                </c:pt>
                <c:pt idx="424">
                  <c:v>-0.43199999999999861</c:v>
                </c:pt>
                <c:pt idx="425">
                  <c:v>-0.41200000000000081</c:v>
                </c:pt>
                <c:pt idx="426">
                  <c:v>-0.39799999999999969</c:v>
                </c:pt>
                <c:pt idx="427">
                  <c:v>-0.3879999999999999</c:v>
                </c:pt>
                <c:pt idx="428">
                  <c:v>-0.37400000000000055</c:v>
                </c:pt>
                <c:pt idx="429">
                  <c:v>-0.36100000000000065</c:v>
                </c:pt>
                <c:pt idx="430">
                  <c:v>-0.34600000000000009</c:v>
                </c:pt>
                <c:pt idx="431">
                  <c:v>-0.32899999999999885</c:v>
                </c:pt>
                <c:pt idx="432">
                  <c:v>-0.31099999999999994</c:v>
                </c:pt>
                <c:pt idx="433">
                  <c:v>-0.30500000000000149</c:v>
                </c:pt>
                <c:pt idx="434">
                  <c:v>-0.28999999999999915</c:v>
                </c:pt>
                <c:pt idx="435">
                  <c:v>-0.28200000000000003</c:v>
                </c:pt>
                <c:pt idx="436">
                  <c:v>-0.27699999999999925</c:v>
                </c:pt>
                <c:pt idx="437">
                  <c:v>-0.26200000000000045</c:v>
                </c:pt>
                <c:pt idx="438">
                  <c:v>-0.25399999999999956</c:v>
                </c:pt>
                <c:pt idx="439">
                  <c:v>-0.24500000000000099</c:v>
                </c:pt>
                <c:pt idx="440">
                  <c:v>-0.2419999999999991</c:v>
                </c:pt>
                <c:pt idx="441">
                  <c:v>-0.22500000000000142</c:v>
                </c:pt>
                <c:pt idx="442">
                  <c:v>-0.21899999999999942</c:v>
                </c:pt>
                <c:pt idx="443">
                  <c:v>-0.21499999999999986</c:v>
                </c:pt>
                <c:pt idx="444">
                  <c:v>-0.20199999999999996</c:v>
                </c:pt>
                <c:pt idx="445">
                  <c:v>-0.19500000000000028</c:v>
                </c:pt>
                <c:pt idx="446">
                  <c:v>-0.18900000000000006</c:v>
                </c:pt>
                <c:pt idx="447">
                  <c:v>-0.17999999999999972</c:v>
                </c:pt>
                <c:pt idx="448">
                  <c:v>-0.16900000000000048</c:v>
                </c:pt>
                <c:pt idx="449">
                  <c:v>-0.16599999999999859</c:v>
                </c:pt>
                <c:pt idx="450">
                  <c:v>-0.16100000000000136</c:v>
                </c:pt>
                <c:pt idx="451">
                  <c:v>-0.15399999999999991</c:v>
                </c:pt>
                <c:pt idx="452">
                  <c:v>-0.14899999999999913</c:v>
                </c:pt>
                <c:pt idx="453">
                  <c:v>-0.14499999999999957</c:v>
                </c:pt>
                <c:pt idx="454">
                  <c:v>-0.13600000000000101</c:v>
                </c:pt>
                <c:pt idx="455">
                  <c:v>-0.12800000000000011</c:v>
                </c:pt>
                <c:pt idx="456">
                  <c:v>-0.12299999999999933</c:v>
                </c:pt>
                <c:pt idx="457">
                  <c:v>-0.11700000000000088</c:v>
                </c:pt>
                <c:pt idx="458">
                  <c:v>-0.11299999999999955</c:v>
                </c:pt>
                <c:pt idx="459">
                  <c:v>-0.11699999999999999</c:v>
                </c:pt>
                <c:pt idx="460">
                  <c:v>-0.10599999999999987</c:v>
                </c:pt>
                <c:pt idx="461">
                  <c:v>-0.10599999999999987</c:v>
                </c:pt>
                <c:pt idx="462">
                  <c:v>-9.7999999999999865E-2</c:v>
                </c:pt>
                <c:pt idx="463">
                  <c:v>-0.10600000000000076</c:v>
                </c:pt>
                <c:pt idx="464">
                  <c:v>-0.10899999999999999</c:v>
                </c:pt>
                <c:pt idx="465">
                  <c:v>-0.10499999999999954</c:v>
                </c:pt>
                <c:pt idx="466">
                  <c:v>-0.10200000000000031</c:v>
                </c:pt>
                <c:pt idx="467">
                  <c:v>-9.6999999999999531E-2</c:v>
                </c:pt>
                <c:pt idx="468">
                  <c:v>-8.3000000000000185E-2</c:v>
                </c:pt>
                <c:pt idx="469">
                  <c:v>-7.8999999999999737E-2</c:v>
                </c:pt>
                <c:pt idx="470">
                  <c:v>-8.7000000000000632E-2</c:v>
                </c:pt>
                <c:pt idx="471">
                  <c:v>-7.6999999999999957E-2</c:v>
                </c:pt>
                <c:pt idx="472">
                  <c:v>-8.0000000000000071E-2</c:v>
                </c:pt>
                <c:pt idx="473">
                  <c:v>-6.6999999999999282E-2</c:v>
                </c:pt>
                <c:pt idx="474">
                  <c:v>-7.8000000000000291E-2</c:v>
                </c:pt>
                <c:pt idx="475">
                  <c:v>-7.8999999999999737E-2</c:v>
                </c:pt>
                <c:pt idx="476">
                  <c:v>-6.8000000000000504E-2</c:v>
                </c:pt>
                <c:pt idx="477">
                  <c:v>-7.8999999999999737E-2</c:v>
                </c:pt>
                <c:pt idx="478">
                  <c:v>-6.7000000000000171E-2</c:v>
                </c:pt>
                <c:pt idx="479">
                  <c:v>-6.2000000000000277E-2</c:v>
                </c:pt>
                <c:pt idx="480">
                  <c:v>-5.4999999999999716E-2</c:v>
                </c:pt>
                <c:pt idx="481">
                  <c:v>-4.8000000000000043E-2</c:v>
                </c:pt>
                <c:pt idx="482">
                  <c:v>-5.1000000000000156E-2</c:v>
                </c:pt>
                <c:pt idx="483">
                  <c:v>-4.4999999999999929E-2</c:v>
                </c:pt>
                <c:pt idx="484">
                  <c:v>-4.8999999999999488E-2</c:v>
                </c:pt>
                <c:pt idx="485">
                  <c:v>-5.9000000000000163E-2</c:v>
                </c:pt>
                <c:pt idx="486">
                  <c:v>-5.7000000000000384E-2</c:v>
                </c:pt>
                <c:pt idx="487">
                  <c:v>-5.2999999999999936E-2</c:v>
                </c:pt>
                <c:pt idx="488">
                  <c:v>-5.6999999999999496E-2</c:v>
                </c:pt>
                <c:pt idx="489">
                  <c:v>-6.0999999999999943E-2</c:v>
                </c:pt>
                <c:pt idx="490">
                  <c:v>-5.5000000000000604E-2</c:v>
                </c:pt>
                <c:pt idx="491">
                  <c:v>-5.2999999999999936E-2</c:v>
                </c:pt>
                <c:pt idx="492">
                  <c:v>-4.9999999999999822E-2</c:v>
                </c:pt>
                <c:pt idx="493">
                  <c:v>-4.9999999999999822E-2</c:v>
                </c:pt>
                <c:pt idx="494">
                  <c:v>-4.1999999999999815E-2</c:v>
                </c:pt>
                <c:pt idx="495">
                  <c:v>-4.1000000000000369E-2</c:v>
                </c:pt>
                <c:pt idx="496">
                  <c:v>-3.5000000000000142E-2</c:v>
                </c:pt>
                <c:pt idx="497">
                  <c:v>-4.4999999999999929E-2</c:v>
                </c:pt>
                <c:pt idx="498">
                  <c:v>-4.9000000000000377E-2</c:v>
                </c:pt>
                <c:pt idx="499">
                  <c:v>-4.9999999999999822E-2</c:v>
                </c:pt>
                <c:pt idx="500">
                  <c:v>-6.4999999999999503E-2</c:v>
                </c:pt>
                <c:pt idx="501">
                  <c:v>-5.2999999999999936E-2</c:v>
                </c:pt>
                <c:pt idx="502">
                  <c:v>-5.2999999999999936E-2</c:v>
                </c:pt>
                <c:pt idx="503">
                  <c:v>-5.3000000000000824E-2</c:v>
                </c:pt>
                <c:pt idx="504">
                  <c:v>-5.0999999999999268E-2</c:v>
                </c:pt>
                <c:pt idx="505">
                  <c:v>-5.600000000000005E-2</c:v>
                </c:pt>
                <c:pt idx="506">
                  <c:v>-6.0000000000000497E-2</c:v>
                </c:pt>
                <c:pt idx="507">
                  <c:v>-5.6999999999999496E-2</c:v>
                </c:pt>
                <c:pt idx="508">
                  <c:v>-6.0999999999999943E-2</c:v>
                </c:pt>
                <c:pt idx="509">
                  <c:v>-6.2000000000000277E-2</c:v>
                </c:pt>
                <c:pt idx="510">
                  <c:v>-6.5000000000000391E-2</c:v>
                </c:pt>
                <c:pt idx="511">
                  <c:v>-7.099999999999973E-2</c:v>
                </c:pt>
                <c:pt idx="512">
                  <c:v>-7.099999999999973E-2</c:v>
                </c:pt>
                <c:pt idx="513">
                  <c:v>-7.3999999999999844E-2</c:v>
                </c:pt>
                <c:pt idx="514">
                  <c:v>-7.0000000000000284E-2</c:v>
                </c:pt>
                <c:pt idx="515">
                  <c:v>-7.2000000000000064E-2</c:v>
                </c:pt>
                <c:pt idx="516">
                  <c:v>-7.099999999999973E-2</c:v>
                </c:pt>
                <c:pt idx="517">
                  <c:v>-6.800000000000006E-2</c:v>
                </c:pt>
                <c:pt idx="518">
                  <c:v>-7.9000000000000181E-2</c:v>
                </c:pt>
                <c:pt idx="519">
                  <c:v>-7.3999999999999844E-2</c:v>
                </c:pt>
                <c:pt idx="520">
                  <c:v>-7.6000000000000068E-2</c:v>
                </c:pt>
                <c:pt idx="521">
                  <c:v>-7.8000000000000291E-2</c:v>
                </c:pt>
                <c:pt idx="522">
                  <c:v>-7.4999999999999734E-2</c:v>
                </c:pt>
                <c:pt idx="523">
                  <c:v>-8.0999999999999961E-2</c:v>
                </c:pt>
                <c:pt idx="524">
                  <c:v>-9.0000000000000302E-2</c:v>
                </c:pt>
                <c:pt idx="525">
                  <c:v>-8.7999999999999634E-2</c:v>
                </c:pt>
                <c:pt idx="526">
                  <c:v>-8.4000000000000075E-2</c:v>
                </c:pt>
                <c:pt idx="527">
                  <c:v>-8.2000000000000295E-2</c:v>
                </c:pt>
                <c:pt idx="528">
                  <c:v>-7.9999999999999627E-2</c:v>
                </c:pt>
                <c:pt idx="529">
                  <c:v>-7.4000000000000288E-2</c:v>
                </c:pt>
                <c:pt idx="530">
                  <c:v>-7.7999999999999847E-2</c:v>
                </c:pt>
                <c:pt idx="531">
                  <c:v>-8.0000000000000071E-2</c:v>
                </c:pt>
                <c:pt idx="532">
                  <c:v>-7.9000000000000181E-2</c:v>
                </c:pt>
                <c:pt idx="533">
                  <c:v>-7.5999999999999623E-2</c:v>
                </c:pt>
                <c:pt idx="534">
                  <c:v>-7.4000000000000288E-2</c:v>
                </c:pt>
                <c:pt idx="535">
                  <c:v>-7.2999999999999954E-2</c:v>
                </c:pt>
                <c:pt idx="536">
                  <c:v>-7.099999999999973E-2</c:v>
                </c:pt>
                <c:pt idx="537">
                  <c:v>-7.1000000000000174E-2</c:v>
                </c:pt>
                <c:pt idx="538">
                  <c:v>-6.4000000000000057E-2</c:v>
                </c:pt>
                <c:pt idx="539">
                  <c:v>-5.9000000000000163E-2</c:v>
                </c:pt>
                <c:pt idx="540">
                  <c:v>-5.699999999999994E-2</c:v>
                </c:pt>
                <c:pt idx="541">
                  <c:v>-5.8999999999999719E-2</c:v>
                </c:pt>
                <c:pt idx="542">
                  <c:v>-5.600000000000005E-2</c:v>
                </c:pt>
                <c:pt idx="543">
                  <c:v>-5.2999999999999936E-2</c:v>
                </c:pt>
                <c:pt idx="544">
                  <c:v>-5.0000000000000266E-2</c:v>
                </c:pt>
                <c:pt idx="545">
                  <c:v>-5.4999999999999938E-2</c:v>
                </c:pt>
                <c:pt idx="546">
                  <c:v>-5.600000000000005E-2</c:v>
                </c:pt>
                <c:pt idx="547">
                  <c:v>-5.2999999999999936E-2</c:v>
                </c:pt>
                <c:pt idx="548">
                  <c:v>-5.2000000000000046E-2</c:v>
                </c:pt>
                <c:pt idx="549">
                  <c:v>-5.1999999999999824E-2</c:v>
                </c:pt>
                <c:pt idx="550">
                  <c:v>-5.0000000000000044E-2</c:v>
                </c:pt>
                <c:pt idx="551">
                  <c:v>-5.0000000000000044E-2</c:v>
                </c:pt>
                <c:pt idx="552">
                  <c:v>-4.4999999999999929E-2</c:v>
                </c:pt>
                <c:pt idx="553">
                  <c:v>-4.0000000000000036E-2</c:v>
                </c:pt>
                <c:pt idx="554">
                  <c:v>-3.8000000000000034E-2</c:v>
                </c:pt>
                <c:pt idx="555">
                  <c:v>-3.2000000000000028E-2</c:v>
                </c:pt>
                <c:pt idx="556">
                  <c:v>-2.4000000000000021E-2</c:v>
                </c:pt>
                <c:pt idx="557">
                  <c:v>-2.2999999999999909E-2</c:v>
                </c:pt>
                <c:pt idx="558">
                  <c:v>-2.9000000000000137E-2</c:v>
                </c:pt>
                <c:pt idx="559">
                  <c:v>-2.0999999999999908E-2</c:v>
                </c:pt>
                <c:pt idx="560">
                  <c:v>-2.100000000000013E-2</c:v>
                </c:pt>
                <c:pt idx="561">
                  <c:v>-2.6999999999999913E-2</c:v>
                </c:pt>
                <c:pt idx="562">
                  <c:v>-2.4000000000000021E-2</c:v>
                </c:pt>
                <c:pt idx="563">
                  <c:v>-2.200000000000002E-2</c:v>
                </c:pt>
                <c:pt idx="564">
                  <c:v>-2.4000000000000021E-2</c:v>
                </c:pt>
                <c:pt idx="565">
                  <c:v>-2.9999999999999805E-2</c:v>
                </c:pt>
                <c:pt idx="566">
                  <c:v>-2.3000000000000131E-2</c:v>
                </c:pt>
                <c:pt idx="567">
                  <c:v>-2.200000000000002E-2</c:v>
                </c:pt>
                <c:pt idx="568">
                  <c:v>-2.6999999999999913E-2</c:v>
                </c:pt>
                <c:pt idx="569">
                  <c:v>-2.200000000000002E-2</c:v>
                </c:pt>
                <c:pt idx="570">
                  <c:v>-1.6000000000000014E-2</c:v>
                </c:pt>
                <c:pt idx="571">
                  <c:v>-2.0000000000000018E-2</c:v>
                </c:pt>
                <c:pt idx="572">
                  <c:v>-1.8000000000000016E-2</c:v>
                </c:pt>
                <c:pt idx="573">
                  <c:v>-1.0000000000000009E-2</c:v>
                </c:pt>
                <c:pt idx="574">
                  <c:v>-1.8000000000000016E-2</c:v>
                </c:pt>
                <c:pt idx="575">
                  <c:v>-8.0000000000000071E-3</c:v>
                </c:pt>
                <c:pt idx="576">
                  <c:v>0</c:v>
                </c:pt>
                <c:pt idx="577">
                  <c:v>-6.9999999999998952E-3</c:v>
                </c:pt>
                <c:pt idx="578">
                  <c:v>-6.0000000000000053E-3</c:v>
                </c:pt>
                <c:pt idx="579">
                  <c:v>-4.0000000000000036E-3</c:v>
                </c:pt>
                <c:pt idx="580">
                  <c:v>-1.2000000000000011E-2</c:v>
                </c:pt>
                <c:pt idx="581">
                  <c:v>-1.0000000000000009E-2</c:v>
                </c:pt>
                <c:pt idx="582">
                  <c:v>-1.2000000000000011E-2</c:v>
                </c:pt>
                <c:pt idx="583">
                  <c:v>-1.6000000000000014E-2</c:v>
                </c:pt>
                <c:pt idx="584">
                  <c:v>-1.100000000000001E-2</c:v>
                </c:pt>
                <c:pt idx="585">
                  <c:v>-6.0000000000000053E-3</c:v>
                </c:pt>
                <c:pt idx="586">
                  <c:v>-6.0000000000000053E-3</c:v>
                </c:pt>
                <c:pt idx="587">
                  <c:v>0</c:v>
                </c:pt>
                <c:pt idx="588">
                  <c:v>0</c:v>
                </c:pt>
                <c:pt idx="589">
                  <c:v>5.0000000000000044E-3</c:v>
                </c:pt>
                <c:pt idx="590">
                  <c:v>-6.0000000000000053E-3</c:v>
                </c:pt>
                <c:pt idx="591">
                  <c:v>8.0000000000000071E-3</c:v>
                </c:pt>
                <c:pt idx="592">
                  <c:v>9.000000000000008E-3</c:v>
                </c:pt>
                <c:pt idx="593">
                  <c:v>3.0000000000000027E-3</c:v>
                </c:pt>
                <c:pt idx="594">
                  <c:v>-4.0000000000000036E-3</c:v>
                </c:pt>
                <c:pt idx="595">
                  <c:v>2.0000000000000018E-3</c:v>
                </c:pt>
                <c:pt idx="596">
                  <c:v>5.0000000000000044E-3</c:v>
                </c:pt>
                <c:pt idx="597">
                  <c:v>-1.0000000000000009E-3</c:v>
                </c:pt>
                <c:pt idx="598">
                  <c:v>4.0000000000000036E-3</c:v>
                </c:pt>
                <c:pt idx="599">
                  <c:v>2.9999999999998916E-3</c:v>
                </c:pt>
                <c:pt idx="600">
                  <c:v>3.0000000000001137E-3</c:v>
                </c:pt>
                <c:pt idx="601">
                  <c:v>4.9999999999998934E-3</c:v>
                </c:pt>
                <c:pt idx="602">
                  <c:v>6.0000000000000053E-3</c:v>
                </c:pt>
                <c:pt idx="603">
                  <c:v>2.0000000000000018E-3</c:v>
                </c:pt>
                <c:pt idx="604">
                  <c:v>5.0000000000001155E-3</c:v>
                </c:pt>
                <c:pt idx="605">
                  <c:v>6.9999999999998952E-3</c:v>
                </c:pt>
                <c:pt idx="606">
                  <c:v>6.0000000000000053E-3</c:v>
                </c:pt>
                <c:pt idx="607">
                  <c:v>5.0000000000001155E-3</c:v>
                </c:pt>
                <c:pt idx="608">
                  <c:v>6.0000000000000053E-3</c:v>
                </c:pt>
                <c:pt idx="609">
                  <c:v>9.9999999999988987E-4</c:v>
                </c:pt>
                <c:pt idx="610">
                  <c:v>-2.9999999999998916E-3</c:v>
                </c:pt>
                <c:pt idx="611">
                  <c:v>6.0000000000000053E-3</c:v>
                </c:pt>
                <c:pt idx="612">
                  <c:v>2.0000000000000018E-3</c:v>
                </c:pt>
                <c:pt idx="613">
                  <c:v>-1.0000000000001119E-3</c:v>
                </c:pt>
                <c:pt idx="614">
                  <c:v>7.0000000000001172E-3</c:v>
                </c:pt>
                <c:pt idx="615">
                  <c:v>8.999999999999897E-3</c:v>
                </c:pt>
                <c:pt idx="616">
                  <c:v>3.0000000000001137E-3</c:v>
                </c:pt>
                <c:pt idx="617">
                  <c:v>4.9999999999998934E-3</c:v>
                </c:pt>
                <c:pt idx="618">
                  <c:v>5.0000000000001155E-3</c:v>
                </c:pt>
                <c:pt idx="619">
                  <c:v>2.0000000000000018E-3</c:v>
                </c:pt>
                <c:pt idx="620">
                  <c:v>-1.0000000000001119E-3</c:v>
                </c:pt>
                <c:pt idx="621">
                  <c:v>-9.9999999999988987E-4</c:v>
                </c:pt>
                <c:pt idx="622">
                  <c:v>2.0000000000000018E-3</c:v>
                </c:pt>
                <c:pt idx="623">
                  <c:v>0</c:v>
                </c:pt>
                <c:pt idx="624">
                  <c:v>9.9999999999988987E-4</c:v>
                </c:pt>
                <c:pt idx="625">
                  <c:v>2.0000000000000018E-3</c:v>
                </c:pt>
                <c:pt idx="626">
                  <c:v>-4.0000000000000036E-3</c:v>
                </c:pt>
                <c:pt idx="627">
                  <c:v>-2.9999999999998916E-3</c:v>
                </c:pt>
                <c:pt idx="628">
                  <c:v>2.0000000000000018E-3</c:v>
                </c:pt>
                <c:pt idx="629">
                  <c:v>-5.0000000000001155E-3</c:v>
                </c:pt>
                <c:pt idx="630">
                  <c:v>-6.0000000000000053E-3</c:v>
                </c:pt>
                <c:pt idx="631">
                  <c:v>-8.0000000000000071E-3</c:v>
                </c:pt>
                <c:pt idx="632">
                  <c:v>-8.999999999999897E-3</c:v>
                </c:pt>
                <c:pt idx="633">
                  <c:v>-1.1000000000000121E-2</c:v>
                </c:pt>
                <c:pt idx="634">
                  <c:v>1.0000000000001119E-3</c:v>
                </c:pt>
                <c:pt idx="635">
                  <c:v>9.9999999999988987E-4</c:v>
                </c:pt>
                <c:pt idx="636">
                  <c:v>-4.0000000000000036E-3</c:v>
                </c:pt>
                <c:pt idx="637">
                  <c:v>-4.9999999999998934E-3</c:v>
                </c:pt>
                <c:pt idx="638">
                  <c:v>-1.0000000000001119E-3</c:v>
                </c:pt>
                <c:pt idx="639">
                  <c:v>-4.9999999999998934E-3</c:v>
                </c:pt>
                <c:pt idx="640">
                  <c:v>-2.0000000000000018E-3</c:v>
                </c:pt>
                <c:pt idx="641">
                  <c:v>-3.0000000000001137E-3</c:v>
                </c:pt>
                <c:pt idx="642">
                  <c:v>-8.0000000000000071E-3</c:v>
                </c:pt>
                <c:pt idx="643">
                  <c:v>-8.999999999999897E-3</c:v>
                </c:pt>
                <c:pt idx="644">
                  <c:v>-7.0000000000001172E-3</c:v>
                </c:pt>
                <c:pt idx="645">
                  <c:v>-2.9999999999998916E-3</c:v>
                </c:pt>
                <c:pt idx="646">
                  <c:v>-2.0000000000000018E-3</c:v>
                </c:pt>
                <c:pt idx="647">
                  <c:v>0</c:v>
                </c:pt>
                <c:pt idx="648">
                  <c:v>-4.0000000000000036E-3</c:v>
                </c:pt>
                <c:pt idx="649">
                  <c:v>-6.0000000000000053E-3</c:v>
                </c:pt>
                <c:pt idx="650">
                  <c:v>-8.0000000000000071E-3</c:v>
                </c:pt>
                <c:pt idx="651">
                  <c:v>-7.0000000000000062E-3</c:v>
                </c:pt>
                <c:pt idx="652">
                  <c:v>-1.2000000000000011E-2</c:v>
                </c:pt>
                <c:pt idx="653">
                  <c:v>-1.0000000000000009E-2</c:v>
                </c:pt>
                <c:pt idx="654">
                  <c:v>-4.0000000000000036E-3</c:v>
                </c:pt>
                <c:pt idx="655">
                  <c:v>-7.0000000000000062E-3</c:v>
                </c:pt>
                <c:pt idx="656">
                  <c:v>-9.9999999999988987E-4</c:v>
                </c:pt>
                <c:pt idx="657">
                  <c:v>6.9999999999998952E-3</c:v>
                </c:pt>
                <c:pt idx="658">
                  <c:v>4.0000000000000036E-3</c:v>
                </c:pt>
                <c:pt idx="659">
                  <c:v>7.0000000000000062E-3</c:v>
                </c:pt>
                <c:pt idx="660">
                  <c:v>4.0000000000000036E-3</c:v>
                </c:pt>
                <c:pt idx="661">
                  <c:v>0</c:v>
                </c:pt>
                <c:pt idx="662">
                  <c:v>4.0000000000000036E-3</c:v>
                </c:pt>
                <c:pt idx="663">
                  <c:v>-4.0000000000000036E-3</c:v>
                </c:pt>
                <c:pt idx="664">
                  <c:v>-2.0000000000000018E-3</c:v>
                </c:pt>
                <c:pt idx="665">
                  <c:v>-4.0000000000000036E-3</c:v>
                </c:pt>
                <c:pt idx="666">
                  <c:v>-4.0000000000000036E-3</c:v>
                </c:pt>
                <c:pt idx="667">
                  <c:v>7.0000000000000062E-3</c:v>
                </c:pt>
                <c:pt idx="668">
                  <c:v>2.0000000000000018E-3</c:v>
                </c:pt>
                <c:pt idx="669">
                  <c:v>8.0000000000000071E-3</c:v>
                </c:pt>
                <c:pt idx="670">
                  <c:v>4.0000000000000036E-3</c:v>
                </c:pt>
                <c:pt idx="671">
                  <c:v>1.0000000000000009E-3</c:v>
                </c:pt>
                <c:pt idx="672">
                  <c:v>2.0000000000000018E-3</c:v>
                </c:pt>
                <c:pt idx="673">
                  <c:v>-2.0000000000000018E-3</c:v>
                </c:pt>
                <c:pt idx="674">
                  <c:v>9.000000000000008E-3</c:v>
                </c:pt>
                <c:pt idx="675">
                  <c:v>6.0000000000000053E-3</c:v>
                </c:pt>
                <c:pt idx="676">
                  <c:v>4.0000000000000036E-3</c:v>
                </c:pt>
                <c:pt idx="677">
                  <c:v>8.0000000000000071E-3</c:v>
                </c:pt>
                <c:pt idx="678">
                  <c:v>-7.0000000000000062E-3</c:v>
                </c:pt>
                <c:pt idx="679">
                  <c:v>-5.0000000000000044E-3</c:v>
                </c:pt>
                <c:pt idx="680">
                  <c:v>-6.0000000000000053E-3</c:v>
                </c:pt>
                <c:pt idx="681">
                  <c:v>-1.0000000000000009E-3</c:v>
                </c:pt>
                <c:pt idx="682">
                  <c:v>6.0000000000000053E-3</c:v>
                </c:pt>
                <c:pt idx="683">
                  <c:v>5.0000000000000044E-3</c:v>
                </c:pt>
                <c:pt idx="684">
                  <c:v>3.0000000000000027E-3</c:v>
                </c:pt>
                <c:pt idx="685">
                  <c:v>-7.0000000000000062E-3</c:v>
                </c:pt>
                <c:pt idx="686">
                  <c:v>-4.0000000000000036E-3</c:v>
                </c:pt>
                <c:pt idx="687">
                  <c:v>0</c:v>
                </c:pt>
                <c:pt idx="688">
                  <c:v>3.0000000000000027E-3</c:v>
                </c:pt>
                <c:pt idx="689">
                  <c:v>-7.0000000000000062E-3</c:v>
                </c:pt>
                <c:pt idx="690">
                  <c:v>0</c:v>
                </c:pt>
                <c:pt idx="691">
                  <c:v>3.0000000000000027E-3</c:v>
                </c:pt>
                <c:pt idx="692">
                  <c:v>-1.5000000000000013E-2</c:v>
                </c:pt>
                <c:pt idx="693">
                  <c:v>-2.0000000000000018E-3</c:v>
                </c:pt>
                <c:pt idx="694">
                  <c:v>-3.0000000000000027E-3</c:v>
                </c:pt>
                <c:pt idx="695">
                  <c:v>7.0000000000000062E-3</c:v>
                </c:pt>
                <c:pt idx="696">
                  <c:v>-7.0000000000000062E-3</c:v>
                </c:pt>
                <c:pt idx="697">
                  <c:v>-1.6000000000000014E-2</c:v>
                </c:pt>
                <c:pt idx="698">
                  <c:v>-5.0000000000000044E-3</c:v>
                </c:pt>
                <c:pt idx="699">
                  <c:v>-3.9999999999998925E-3</c:v>
                </c:pt>
                <c:pt idx="700">
                  <c:v>-9.000000000000008E-3</c:v>
                </c:pt>
                <c:pt idx="701">
                  <c:v>-1.7000000000000015E-2</c:v>
                </c:pt>
                <c:pt idx="702">
                  <c:v>-2.300000000000002E-2</c:v>
                </c:pt>
                <c:pt idx="703">
                  <c:v>-2.300000000000002E-2</c:v>
                </c:pt>
                <c:pt idx="704">
                  <c:v>-1.8000000000000016E-2</c:v>
                </c:pt>
                <c:pt idx="705">
                  <c:v>-5.0000000000000044E-3</c:v>
                </c:pt>
                <c:pt idx="706">
                  <c:v>-3.0000000000000027E-3</c:v>
                </c:pt>
                <c:pt idx="707">
                  <c:v>-9.000000000000008E-3</c:v>
                </c:pt>
                <c:pt idx="708">
                  <c:v>-1.6000000000000014E-2</c:v>
                </c:pt>
                <c:pt idx="709">
                  <c:v>-1.9999999999999907E-2</c:v>
                </c:pt>
                <c:pt idx="710">
                  <c:v>-1.100000000000001E-2</c:v>
                </c:pt>
                <c:pt idx="711">
                  <c:v>-3.0000000000000027E-3</c:v>
                </c:pt>
                <c:pt idx="712">
                  <c:v>3.0000000000000027E-3</c:v>
                </c:pt>
                <c:pt idx="713">
                  <c:v>5.0000000000000044E-3</c:v>
                </c:pt>
                <c:pt idx="714">
                  <c:v>-1.0000000000000009E-3</c:v>
                </c:pt>
                <c:pt idx="715">
                  <c:v>-2.0000000000000018E-3</c:v>
                </c:pt>
                <c:pt idx="716">
                  <c:v>-1.0000000000000009E-3</c:v>
                </c:pt>
                <c:pt idx="717">
                  <c:v>7.0000000000000062E-3</c:v>
                </c:pt>
                <c:pt idx="718">
                  <c:v>1.3000000000000012E-2</c:v>
                </c:pt>
                <c:pt idx="719">
                  <c:v>1.5999999999999903E-2</c:v>
                </c:pt>
                <c:pt idx="720">
                  <c:v>2.2813370473537603E-3</c:v>
                </c:pt>
              </c:numCache>
            </c:numRef>
          </c:val>
          <c:smooth val="1"/>
          <c:extLst>
            <c:ext xmlns:c16="http://schemas.microsoft.com/office/drawing/2014/chart" uri="{C3380CC4-5D6E-409C-BE32-E72D297353CC}">
              <c16:uniqueId val="{00000003-5E93-4F91-A2DC-274AEC2F6EC6}"/>
            </c:ext>
          </c:extLst>
        </c:ser>
        <c:ser>
          <c:idx val="4"/>
          <c:order val="4"/>
          <c:tx>
            <c:v>2000</c:v>
          </c:tx>
          <c:spPr>
            <a:ln w="15120">
              <a:solidFill>
                <a:srgbClr val="70AD47"/>
              </a:solidFill>
              <a:round/>
            </a:ln>
          </c:spPr>
          <c:marker>
            <c:symbol val="none"/>
          </c:marker>
          <c:dLbls>
            <c:spPr>
              <a:noFill/>
              <a:ln>
                <a:noFill/>
              </a:ln>
              <a:effectLst/>
            </c:spPr>
            <c:txPr>
              <a:bodyPr wrap="none"/>
              <a:lstStyle/>
              <a:p>
                <a:pPr>
                  <a:defRPr sz="1000" b="0" strike="noStrike" spc="-1">
                    <a:latin typeface="Arial"/>
                  </a:defRPr>
                </a:pPr>
                <a:endParaRPr lang="en-US"/>
              </a:p>
            </c:txP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numRef>
              <c:f>'[1]6500'!$A$2:$A$721</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cat>
          <c:val>
            <c:numRef>
              <c:f>'[1]2000'!$G$1:$G$721</c:f>
              <c:numCache>
                <c:formatCode>General</c:formatCode>
                <c:ptCount val="721"/>
                <c:pt idx="0">
                  <c:v>0</c:v>
                </c:pt>
                <c:pt idx="1">
                  <c:v>-6.9999999999998952E-3</c:v>
                </c:pt>
                <c:pt idx="2">
                  <c:v>3.0000000000000027E-3</c:v>
                </c:pt>
                <c:pt idx="3">
                  <c:v>-4.0000000000000036E-3</c:v>
                </c:pt>
                <c:pt idx="4">
                  <c:v>2.0000000000000018E-3</c:v>
                </c:pt>
                <c:pt idx="5">
                  <c:v>-4.0000000000000036E-3</c:v>
                </c:pt>
                <c:pt idx="6">
                  <c:v>-1.0000000000000009E-3</c:v>
                </c:pt>
                <c:pt idx="7">
                  <c:v>-5.0000000000000044E-3</c:v>
                </c:pt>
                <c:pt idx="8">
                  <c:v>-1.0000000000000009E-3</c:v>
                </c:pt>
                <c:pt idx="9">
                  <c:v>3.0000000000000027E-3</c:v>
                </c:pt>
                <c:pt idx="10">
                  <c:v>1.0000000000000009E-3</c:v>
                </c:pt>
                <c:pt idx="11">
                  <c:v>3.0000000000000027E-3</c:v>
                </c:pt>
                <c:pt idx="12">
                  <c:v>2.0000000000000018E-3</c:v>
                </c:pt>
                <c:pt idx="13">
                  <c:v>6.0000000000000053E-3</c:v>
                </c:pt>
                <c:pt idx="14">
                  <c:v>3.9999999999998925E-3</c:v>
                </c:pt>
                <c:pt idx="15">
                  <c:v>3.0000000000001137E-3</c:v>
                </c:pt>
                <c:pt idx="16">
                  <c:v>4.9999999999998934E-3</c:v>
                </c:pt>
                <c:pt idx="17">
                  <c:v>1.1000000000000121E-2</c:v>
                </c:pt>
                <c:pt idx="18">
                  <c:v>1.2000000000000011E-2</c:v>
                </c:pt>
                <c:pt idx="19">
                  <c:v>2.9999999999998916E-3</c:v>
                </c:pt>
                <c:pt idx="20">
                  <c:v>2.0000000000000018E-3</c:v>
                </c:pt>
                <c:pt idx="21">
                  <c:v>2.0000000000000018E-3</c:v>
                </c:pt>
                <c:pt idx="22">
                  <c:v>6.0000000000000053E-3</c:v>
                </c:pt>
                <c:pt idx="23">
                  <c:v>1.0000000000001119E-3</c:v>
                </c:pt>
                <c:pt idx="24">
                  <c:v>4.0000000000000036E-3</c:v>
                </c:pt>
                <c:pt idx="25">
                  <c:v>-1.0000000000001119E-3</c:v>
                </c:pt>
                <c:pt idx="26">
                  <c:v>1.0000000000001119E-3</c:v>
                </c:pt>
                <c:pt idx="27">
                  <c:v>-1.0000000000001119E-3</c:v>
                </c:pt>
                <c:pt idx="28">
                  <c:v>-2.0000000000000018E-3</c:v>
                </c:pt>
                <c:pt idx="29">
                  <c:v>-2.0000000000000018E-3</c:v>
                </c:pt>
                <c:pt idx="30">
                  <c:v>-4.9999999999998934E-3</c:v>
                </c:pt>
                <c:pt idx="31">
                  <c:v>-1.0000000000001119E-3</c:v>
                </c:pt>
                <c:pt idx="32">
                  <c:v>-6.9999999999998952E-3</c:v>
                </c:pt>
                <c:pt idx="33">
                  <c:v>-4.0000000000000036E-3</c:v>
                </c:pt>
                <c:pt idx="34">
                  <c:v>4.9999999999998934E-3</c:v>
                </c:pt>
                <c:pt idx="35">
                  <c:v>7.0000000000001172E-3</c:v>
                </c:pt>
                <c:pt idx="36">
                  <c:v>-3.0000000000001137E-3</c:v>
                </c:pt>
                <c:pt idx="37">
                  <c:v>-2.0000000000000018E-3</c:v>
                </c:pt>
                <c:pt idx="38">
                  <c:v>1.0000000000001119E-3</c:v>
                </c:pt>
                <c:pt idx="39">
                  <c:v>-3.0000000000001137E-3</c:v>
                </c:pt>
                <c:pt idx="40">
                  <c:v>-2.9999999999998916E-3</c:v>
                </c:pt>
                <c:pt idx="41">
                  <c:v>-5.0000000000001155E-3</c:v>
                </c:pt>
                <c:pt idx="42">
                  <c:v>-6.0000000000000053E-3</c:v>
                </c:pt>
                <c:pt idx="43">
                  <c:v>-1.0000000000000009E-2</c:v>
                </c:pt>
                <c:pt idx="44">
                  <c:v>2.0000000000000018E-3</c:v>
                </c:pt>
                <c:pt idx="45">
                  <c:v>-4.9999999999998934E-3</c:v>
                </c:pt>
                <c:pt idx="46">
                  <c:v>-4.0000000000000036E-3</c:v>
                </c:pt>
                <c:pt idx="47">
                  <c:v>-1.2000000000000011E-2</c:v>
                </c:pt>
                <c:pt idx="48">
                  <c:v>0</c:v>
                </c:pt>
                <c:pt idx="49">
                  <c:v>0</c:v>
                </c:pt>
                <c:pt idx="50">
                  <c:v>-5.0000000000000044E-3</c:v>
                </c:pt>
                <c:pt idx="51">
                  <c:v>-6.0000000000000053E-3</c:v>
                </c:pt>
                <c:pt idx="52">
                  <c:v>-5.0000000000000044E-3</c:v>
                </c:pt>
                <c:pt idx="53">
                  <c:v>-1.0000000000000009E-3</c:v>
                </c:pt>
                <c:pt idx="54">
                  <c:v>-7.0000000000000062E-3</c:v>
                </c:pt>
                <c:pt idx="55">
                  <c:v>-2.0000000000000018E-3</c:v>
                </c:pt>
                <c:pt idx="56">
                  <c:v>-8.0000000000000071E-3</c:v>
                </c:pt>
                <c:pt idx="57">
                  <c:v>-8.0000000000000071E-3</c:v>
                </c:pt>
                <c:pt idx="58">
                  <c:v>-9.000000000000008E-3</c:v>
                </c:pt>
                <c:pt idx="59">
                  <c:v>-1.0000000000000009E-3</c:v>
                </c:pt>
                <c:pt idx="60">
                  <c:v>-3.9999999999998925E-3</c:v>
                </c:pt>
                <c:pt idx="61">
                  <c:v>-1.0000000000000009E-3</c:v>
                </c:pt>
                <c:pt idx="62">
                  <c:v>-9.000000000000008E-3</c:v>
                </c:pt>
                <c:pt idx="63">
                  <c:v>5.0000000000000044E-3</c:v>
                </c:pt>
                <c:pt idx="64">
                  <c:v>-2.0000000000000018E-3</c:v>
                </c:pt>
                <c:pt idx="65">
                  <c:v>5.0000000000000044E-3</c:v>
                </c:pt>
                <c:pt idx="66">
                  <c:v>-4.0000000000000036E-3</c:v>
                </c:pt>
                <c:pt idx="67">
                  <c:v>4.0000000000000036E-3</c:v>
                </c:pt>
                <c:pt idx="68">
                  <c:v>1.0000000000000009E-3</c:v>
                </c:pt>
                <c:pt idx="69">
                  <c:v>0</c:v>
                </c:pt>
                <c:pt idx="70">
                  <c:v>-5.0000000000000044E-3</c:v>
                </c:pt>
                <c:pt idx="71">
                  <c:v>-4.0000000000000036E-3</c:v>
                </c:pt>
                <c:pt idx="72">
                  <c:v>0</c:v>
                </c:pt>
                <c:pt idx="73">
                  <c:v>-3.0000000000000027E-3</c:v>
                </c:pt>
                <c:pt idx="74">
                  <c:v>-3.0000000000000027E-3</c:v>
                </c:pt>
                <c:pt idx="75">
                  <c:v>-2.0000000000000018E-3</c:v>
                </c:pt>
                <c:pt idx="76">
                  <c:v>3.0000000000000027E-3</c:v>
                </c:pt>
                <c:pt idx="77">
                  <c:v>1.0000000000000009E-3</c:v>
                </c:pt>
                <c:pt idx="78">
                  <c:v>1.0000000000000009E-3</c:v>
                </c:pt>
                <c:pt idx="79">
                  <c:v>-2.0000000000000018E-3</c:v>
                </c:pt>
                <c:pt idx="80">
                  <c:v>2.0000000000000018E-3</c:v>
                </c:pt>
                <c:pt idx="81">
                  <c:v>0</c:v>
                </c:pt>
                <c:pt idx="82">
                  <c:v>0</c:v>
                </c:pt>
                <c:pt idx="83">
                  <c:v>-2.0000000000000018E-3</c:v>
                </c:pt>
                <c:pt idx="84">
                  <c:v>-2.0000000000000018E-3</c:v>
                </c:pt>
                <c:pt idx="85">
                  <c:v>-4.0000000000000036E-3</c:v>
                </c:pt>
                <c:pt idx="86">
                  <c:v>-3.0000000000000027E-3</c:v>
                </c:pt>
                <c:pt idx="87">
                  <c:v>-2.0000000000000018E-3</c:v>
                </c:pt>
                <c:pt idx="88">
                  <c:v>-3.0000000000000027E-3</c:v>
                </c:pt>
                <c:pt idx="89">
                  <c:v>2.0000000000000018E-3</c:v>
                </c:pt>
                <c:pt idx="90">
                  <c:v>-1.0000000000000009E-3</c:v>
                </c:pt>
                <c:pt idx="91">
                  <c:v>-4.0000000000000036E-3</c:v>
                </c:pt>
                <c:pt idx="92">
                  <c:v>-5.0000000000000044E-3</c:v>
                </c:pt>
                <c:pt idx="93">
                  <c:v>2.0000000000000018E-3</c:v>
                </c:pt>
                <c:pt idx="94">
                  <c:v>3.0000000000000027E-3</c:v>
                </c:pt>
                <c:pt idx="95">
                  <c:v>1.0000000000000009E-2</c:v>
                </c:pt>
                <c:pt idx="96">
                  <c:v>6.0000000000000053E-3</c:v>
                </c:pt>
                <c:pt idx="97">
                  <c:v>6.0000000000000053E-3</c:v>
                </c:pt>
                <c:pt idx="98">
                  <c:v>0</c:v>
                </c:pt>
                <c:pt idx="99">
                  <c:v>0</c:v>
                </c:pt>
                <c:pt idx="100">
                  <c:v>-5.0000000000000044E-3</c:v>
                </c:pt>
                <c:pt idx="101">
                  <c:v>2.0000000000000018E-3</c:v>
                </c:pt>
                <c:pt idx="102">
                  <c:v>2.0000000000000018E-3</c:v>
                </c:pt>
                <c:pt idx="103">
                  <c:v>6.0000000000000053E-3</c:v>
                </c:pt>
                <c:pt idx="104">
                  <c:v>1.0000000000000009E-3</c:v>
                </c:pt>
                <c:pt idx="105">
                  <c:v>4.0000000000000036E-3</c:v>
                </c:pt>
                <c:pt idx="106">
                  <c:v>1.9999999999998908E-3</c:v>
                </c:pt>
                <c:pt idx="107">
                  <c:v>3.0000000000000027E-3</c:v>
                </c:pt>
                <c:pt idx="108">
                  <c:v>5.0000000000000044E-3</c:v>
                </c:pt>
                <c:pt idx="109">
                  <c:v>4.0000000000000036E-3</c:v>
                </c:pt>
                <c:pt idx="110">
                  <c:v>5.0000000000000044E-3</c:v>
                </c:pt>
                <c:pt idx="111">
                  <c:v>1.0000000000000009E-3</c:v>
                </c:pt>
                <c:pt idx="112">
                  <c:v>4.0000000000000036E-3</c:v>
                </c:pt>
                <c:pt idx="113">
                  <c:v>4.0000000000000036E-3</c:v>
                </c:pt>
                <c:pt idx="114">
                  <c:v>9.000000000000008E-3</c:v>
                </c:pt>
                <c:pt idx="115">
                  <c:v>8.0000000000000071E-3</c:v>
                </c:pt>
                <c:pt idx="116">
                  <c:v>8.0000000000000071E-3</c:v>
                </c:pt>
                <c:pt idx="117">
                  <c:v>3.0000000000000027E-3</c:v>
                </c:pt>
                <c:pt idx="118">
                  <c:v>5.0000000000000044E-3</c:v>
                </c:pt>
                <c:pt idx="119">
                  <c:v>3.0000000000000027E-3</c:v>
                </c:pt>
                <c:pt idx="120">
                  <c:v>8.999999999999897E-3</c:v>
                </c:pt>
                <c:pt idx="121">
                  <c:v>9.000000000000119E-3</c:v>
                </c:pt>
                <c:pt idx="122">
                  <c:v>6.9999999999998952E-3</c:v>
                </c:pt>
                <c:pt idx="123">
                  <c:v>2.0000000000000018E-3</c:v>
                </c:pt>
                <c:pt idx="124">
                  <c:v>2.0000000000000018E-3</c:v>
                </c:pt>
                <c:pt idx="125">
                  <c:v>1.0000000000001119E-3</c:v>
                </c:pt>
                <c:pt idx="126">
                  <c:v>2.9999999999998916E-3</c:v>
                </c:pt>
                <c:pt idx="127">
                  <c:v>5.0000000000001155E-3</c:v>
                </c:pt>
                <c:pt idx="128">
                  <c:v>6.9999999999998952E-3</c:v>
                </c:pt>
                <c:pt idx="129">
                  <c:v>8.0000000000000071E-3</c:v>
                </c:pt>
                <c:pt idx="130">
                  <c:v>8.0000000000000071E-3</c:v>
                </c:pt>
                <c:pt idx="131">
                  <c:v>7.0000000000001172E-3</c:v>
                </c:pt>
                <c:pt idx="132">
                  <c:v>0</c:v>
                </c:pt>
                <c:pt idx="133">
                  <c:v>0</c:v>
                </c:pt>
                <c:pt idx="134">
                  <c:v>-2.0000000000000018E-3</c:v>
                </c:pt>
                <c:pt idx="135">
                  <c:v>2.0000000000000018E-3</c:v>
                </c:pt>
                <c:pt idx="136">
                  <c:v>9.9999999999988987E-4</c:v>
                </c:pt>
                <c:pt idx="137">
                  <c:v>5.0000000000001155E-3</c:v>
                </c:pt>
                <c:pt idx="138">
                  <c:v>-1.0000000000001119E-3</c:v>
                </c:pt>
                <c:pt idx="139">
                  <c:v>3.0000000000001137E-3</c:v>
                </c:pt>
                <c:pt idx="140">
                  <c:v>-5.0000000000001155E-3</c:v>
                </c:pt>
                <c:pt idx="141">
                  <c:v>-9.9999999999988987E-4</c:v>
                </c:pt>
                <c:pt idx="142">
                  <c:v>9.9999999999988987E-4</c:v>
                </c:pt>
                <c:pt idx="143">
                  <c:v>2.0000000000000018E-3</c:v>
                </c:pt>
                <c:pt idx="144">
                  <c:v>5.0000000000001155E-3</c:v>
                </c:pt>
                <c:pt idx="145">
                  <c:v>9.9999999999988987E-4</c:v>
                </c:pt>
                <c:pt idx="146">
                  <c:v>0</c:v>
                </c:pt>
                <c:pt idx="147">
                  <c:v>-2.9999999999998916E-3</c:v>
                </c:pt>
                <c:pt idx="148">
                  <c:v>0</c:v>
                </c:pt>
                <c:pt idx="149">
                  <c:v>9.9999999999988987E-4</c:v>
                </c:pt>
                <c:pt idx="150">
                  <c:v>4.0000000000000036E-3</c:v>
                </c:pt>
                <c:pt idx="151">
                  <c:v>2.0000000000000018E-3</c:v>
                </c:pt>
                <c:pt idx="152">
                  <c:v>3.0000000000001137E-3</c:v>
                </c:pt>
                <c:pt idx="153">
                  <c:v>-1.0000000000001119E-3</c:v>
                </c:pt>
                <c:pt idx="154">
                  <c:v>0</c:v>
                </c:pt>
                <c:pt idx="155">
                  <c:v>-9.9999999999988987E-4</c:v>
                </c:pt>
                <c:pt idx="156">
                  <c:v>2.9999999999998916E-3</c:v>
                </c:pt>
                <c:pt idx="157">
                  <c:v>4.0000000000000036E-3</c:v>
                </c:pt>
                <c:pt idx="158">
                  <c:v>2.0000000000000018E-3</c:v>
                </c:pt>
                <c:pt idx="159">
                  <c:v>5.0000000000001155E-3</c:v>
                </c:pt>
                <c:pt idx="160">
                  <c:v>4.0000000000000036E-3</c:v>
                </c:pt>
                <c:pt idx="161">
                  <c:v>6.0000000000000053E-3</c:v>
                </c:pt>
                <c:pt idx="162">
                  <c:v>6.0000000000000053E-3</c:v>
                </c:pt>
                <c:pt idx="163">
                  <c:v>8.0000000000000071E-3</c:v>
                </c:pt>
                <c:pt idx="164">
                  <c:v>2.0000000000000018E-3</c:v>
                </c:pt>
                <c:pt idx="165">
                  <c:v>3.9999999999997815E-3</c:v>
                </c:pt>
                <c:pt idx="166">
                  <c:v>-2.0000000000000018E-3</c:v>
                </c:pt>
                <c:pt idx="167">
                  <c:v>4.0000000000000036E-3</c:v>
                </c:pt>
                <c:pt idx="168">
                  <c:v>4.0000000000000036E-3</c:v>
                </c:pt>
                <c:pt idx="169">
                  <c:v>4.0000000000000036E-3</c:v>
                </c:pt>
                <c:pt idx="170">
                  <c:v>0</c:v>
                </c:pt>
                <c:pt idx="171">
                  <c:v>-9.9999999999988987E-4</c:v>
                </c:pt>
                <c:pt idx="172">
                  <c:v>2.9999999999998916E-3</c:v>
                </c:pt>
                <c:pt idx="173">
                  <c:v>1.0000000000001119E-3</c:v>
                </c:pt>
                <c:pt idx="174">
                  <c:v>4.0000000000000036E-3</c:v>
                </c:pt>
                <c:pt idx="175">
                  <c:v>0</c:v>
                </c:pt>
                <c:pt idx="176">
                  <c:v>9.9999999999988987E-4</c:v>
                </c:pt>
                <c:pt idx="177">
                  <c:v>3.0000000000001137E-3</c:v>
                </c:pt>
                <c:pt idx="178">
                  <c:v>2.0000000000000018E-3</c:v>
                </c:pt>
                <c:pt idx="179">
                  <c:v>2.0000000000000018E-3</c:v>
                </c:pt>
                <c:pt idx="180">
                  <c:v>2.9999999999998916E-3</c:v>
                </c:pt>
                <c:pt idx="181">
                  <c:v>-6.0000000000000053E-3</c:v>
                </c:pt>
                <c:pt idx="182">
                  <c:v>3.0000000000001137E-3</c:v>
                </c:pt>
                <c:pt idx="183">
                  <c:v>4.0000000000000036E-3</c:v>
                </c:pt>
                <c:pt idx="184">
                  <c:v>1.0999999999999899E-2</c:v>
                </c:pt>
                <c:pt idx="185">
                  <c:v>-4.9999999999998934E-3</c:v>
                </c:pt>
                <c:pt idx="186">
                  <c:v>-3.0000000000001137E-3</c:v>
                </c:pt>
                <c:pt idx="187">
                  <c:v>-9.9999999999988987E-4</c:v>
                </c:pt>
                <c:pt idx="188">
                  <c:v>9.9999999999988987E-4</c:v>
                </c:pt>
                <c:pt idx="189">
                  <c:v>2.0000000000000018E-3</c:v>
                </c:pt>
                <c:pt idx="190">
                  <c:v>1.0000000000001119E-3</c:v>
                </c:pt>
                <c:pt idx="191">
                  <c:v>4.0000000000000036E-3</c:v>
                </c:pt>
                <c:pt idx="192">
                  <c:v>-1.0000000000001119E-3</c:v>
                </c:pt>
                <c:pt idx="193">
                  <c:v>3.0000000000001137E-3</c:v>
                </c:pt>
                <c:pt idx="194">
                  <c:v>-1.0000000000001119E-3</c:v>
                </c:pt>
                <c:pt idx="195">
                  <c:v>-2.0000000000000018E-3</c:v>
                </c:pt>
                <c:pt idx="196">
                  <c:v>5.0000000000001155E-3</c:v>
                </c:pt>
                <c:pt idx="197">
                  <c:v>0</c:v>
                </c:pt>
                <c:pt idx="198">
                  <c:v>2.0000000000000018E-3</c:v>
                </c:pt>
                <c:pt idx="199">
                  <c:v>9.9999999999988987E-4</c:v>
                </c:pt>
                <c:pt idx="200">
                  <c:v>6.0000000000000053E-3</c:v>
                </c:pt>
                <c:pt idx="201">
                  <c:v>3.0000000000001137E-3</c:v>
                </c:pt>
                <c:pt idx="202">
                  <c:v>8.0000000000000071E-3</c:v>
                </c:pt>
                <c:pt idx="203">
                  <c:v>4.9999999999998934E-3</c:v>
                </c:pt>
                <c:pt idx="204">
                  <c:v>8.0000000000000071E-3</c:v>
                </c:pt>
                <c:pt idx="205">
                  <c:v>6.0000000000000053E-3</c:v>
                </c:pt>
                <c:pt idx="206">
                  <c:v>6.0000000000000053E-3</c:v>
                </c:pt>
                <c:pt idx="207">
                  <c:v>3.0000000000001137E-3</c:v>
                </c:pt>
                <c:pt idx="208">
                  <c:v>2.9999999999998916E-3</c:v>
                </c:pt>
                <c:pt idx="209">
                  <c:v>3.0000000000001137E-3</c:v>
                </c:pt>
                <c:pt idx="210">
                  <c:v>9.9999999999988987E-4</c:v>
                </c:pt>
                <c:pt idx="211">
                  <c:v>0</c:v>
                </c:pt>
                <c:pt idx="212">
                  <c:v>-2.0000000000000018E-3</c:v>
                </c:pt>
                <c:pt idx="213">
                  <c:v>5.0000000000001155E-3</c:v>
                </c:pt>
                <c:pt idx="214">
                  <c:v>6.9999999999998952E-3</c:v>
                </c:pt>
                <c:pt idx="215">
                  <c:v>1.0000000000000009E-2</c:v>
                </c:pt>
                <c:pt idx="216">
                  <c:v>8.999999999999897E-3</c:v>
                </c:pt>
                <c:pt idx="217">
                  <c:v>6.0000000000000053E-3</c:v>
                </c:pt>
                <c:pt idx="218">
                  <c:v>7.0000000000001172E-3</c:v>
                </c:pt>
                <c:pt idx="219">
                  <c:v>8.999999999999897E-3</c:v>
                </c:pt>
                <c:pt idx="220">
                  <c:v>0</c:v>
                </c:pt>
                <c:pt idx="221">
                  <c:v>-9.9999999999988987E-4</c:v>
                </c:pt>
                <c:pt idx="222">
                  <c:v>1.4999999999999902E-2</c:v>
                </c:pt>
                <c:pt idx="223">
                  <c:v>3.0000000000001137E-3</c:v>
                </c:pt>
                <c:pt idx="224">
                  <c:v>1.0000000000000009E-2</c:v>
                </c:pt>
                <c:pt idx="225">
                  <c:v>2.9999999999998916E-3</c:v>
                </c:pt>
                <c:pt idx="226">
                  <c:v>1.0000000000000009E-2</c:v>
                </c:pt>
                <c:pt idx="227">
                  <c:v>1.4000000000000012E-2</c:v>
                </c:pt>
                <c:pt idx="228">
                  <c:v>7.0000000000001172E-3</c:v>
                </c:pt>
                <c:pt idx="229">
                  <c:v>4.0000000000000036E-3</c:v>
                </c:pt>
                <c:pt idx="230">
                  <c:v>0</c:v>
                </c:pt>
                <c:pt idx="231">
                  <c:v>1.6000000000000014E-2</c:v>
                </c:pt>
                <c:pt idx="232">
                  <c:v>1.2999999999999901E-2</c:v>
                </c:pt>
                <c:pt idx="233">
                  <c:v>1.2000000000000011E-2</c:v>
                </c:pt>
                <c:pt idx="234">
                  <c:v>1.0000000000000009E-2</c:v>
                </c:pt>
                <c:pt idx="235">
                  <c:v>8.0000000000000071E-3</c:v>
                </c:pt>
                <c:pt idx="236">
                  <c:v>4.9999999999998934E-3</c:v>
                </c:pt>
                <c:pt idx="237">
                  <c:v>1.0000000000000009E-2</c:v>
                </c:pt>
                <c:pt idx="238">
                  <c:v>1.1000000000000121E-2</c:v>
                </c:pt>
                <c:pt idx="239">
                  <c:v>1.4000000000000012E-2</c:v>
                </c:pt>
                <c:pt idx="240">
                  <c:v>1.6999999999999904E-2</c:v>
                </c:pt>
                <c:pt idx="241">
                  <c:v>1.4000000000000012E-2</c:v>
                </c:pt>
                <c:pt idx="242">
                  <c:v>1.1000000000000121E-2</c:v>
                </c:pt>
                <c:pt idx="243">
                  <c:v>1.2000000000000011E-2</c:v>
                </c:pt>
                <c:pt idx="244">
                  <c:v>1.4999999999999902E-2</c:v>
                </c:pt>
                <c:pt idx="245">
                  <c:v>1.6000000000000014E-2</c:v>
                </c:pt>
                <c:pt idx="246">
                  <c:v>1.6000000000000014E-2</c:v>
                </c:pt>
                <c:pt idx="247">
                  <c:v>1.8000000000000016E-2</c:v>
                </c:pt>
                <c:pt idx="248">
                  <c:v>1.6000000000000014E-2</c:v>
                </c:pt>
                <c:pt idx="249">
                  <c:v>1.6000000000000014E-2</c:v>
                </c:pt>
                <c:pt idx="250">
                  <c:v>1.4999999999999902E-2</c:v>
                </c:pt>
                <c:pt idx="251">
                  <c:v>1.5000000000000124E-2</c:v>
                </c:pt>
                <c:pt idx="252">
                  <c:v>1.7999999999999794E-2</c:v>
                </c:pt>
                <c:pt idx="253">
                  <c:v>1.6000000000000014E-2</c:v>
                </c:pt>
                <c:pt idx="254">
                  <c:v>2.0000000000000018E-2</c:v>
                </c:pt>
                <c:pt idx="255">
                  <c:v>2.200000000000002E-2</c:v>
                </c:pt>
                <c:pt idx="256">
                  <c:v>2.3000000000000131E-2</c:v>
                </c:pt>
                <c:pt idx="257">
                  <c:v>2.200000000000002E-2</c:v>
                </c:pt>
                <c:pt idx="258">
                  <c:v>2.1999999999999797E-2</c:v>
                </c:pt>
                <c:pt idx="259">
                  <c:v>2.100000000000013E-2</c:v>
                </c:pt>
                <c:pt idx="260">
                  <c:v>2.200000000000002E-2</c:v>
                </c:pt>
                <c:pt idx="261">
                  <c:v>2.4999999999999911E-2</c:v>
                </c:pt>
                <c:pt idx="262">
                  <c:v>2.5000000000000133E-2</c:v>
                </c:pt>
                <c:pt idx="263">
                  <c:v>2.5999999999999801E-2</c:v>
                </c:pt>
                <c:pt idx="264">
                  <c:v>2.8000000000000025E-2</c:v>
                </c:pt>
                <c:pt idx="265">
                  <c:v>2.9000000000000137E-2</c:v>
                </c:pt>
                <c:pt idx="266">
                  <c:v>3.0000000000000027E-2</c:v>
                </c:pt>
                <c:pt idx="267">
                  <c:v>2.8999999999999915E-2</c:v>
                </c:pt>
                <c:pt idx="268">
                  <c:v>2.8000000000000025E-2</c:v>
                </c:pt>
                <c:pt idx="269">
                  <c:v>2.9999999999999805E-2</c:v>
                </c:pt>
                <c:pt idx="270">
                  <c:v>3.2000000000000028E-2</c:v>
                </c:pt>
                <c:pt idx="271">
                  <c:v>3.8000000000000256E-2</c:v>
                </c:pt>
                <c:pt idx="272">
                  <c:v>4.2999999999999705E-2</c:v>
                </c:pt>
                <c:pt idx="273">
                  <c:v>4.9000000000000377E-2</c:v>
                </c:pt>
                <c:pt idx="274">
                  <c:v>4.4999999999999929E-2</c:v>
                </c:pt>
                <c:pt idx="275">
                  <c:v>4.6999999999999709E-2</c:v>
                </c:pt>
                <c:pt idx="276">
                  <c:v>4.2000000000000259E-2</c:v>
                </c:pt>
                <c:pt idx="277">
                  <c:v>4.4999999999999929E-2</c:v>
                </c:pt>
                <c:pt idx="278">
                  <c:v>4.4000000000000039E-2</c:v>
                </c:pt>
                <c:pt idx="279">
                  <c:v>4.8999999999999932E-2</c:v>
                </c:pt>
                <c:pt idx="280">
                  <c:v>4.8999999999999932E-2</c:v>
                </c:pt>
                <c:pt idx="281">
                  <c:v>5.2000000000000046E-2</c:v>
                </c:pt>
                <c:pt idx="282">
                  <c:v>5.2999999999999936E-2</c:v>
                </c:pt>
                <c:pt idx="283">
                  <c:v>5.500000000000016E-2</c:v>
                </c:pt>
                <c:pt idx="284">
                  <c:v>5.8999999999999719E-2</c:v>
                </c:pt>
                <c:pt idx="285">
                  <c:v>6.5000000000000391E-2</c:v>
                </c:pt>
                <c:pt idx="286">
                  <c:v>6.5999999999999837E-2</c:v>
                </c:pt>
                <c:pt idx="287">
                  <c:v>6.800000000000006E-2</c:v>
                </c:pt>
                <c:pt idx="288">
                  <c:v>6.899999999999995E-2</c:v>
                </c:pt>
                <c:pt idx="289">
                  <c:v>6.999999999999984E-2</c:v>
                </c:pt>
                <c:pt idx="290">
                  <c:v>7.5000000000000178E-2</c:v>
                </c:pt>
                <c:pt idx="291">
                  <c:v>7.5000000000000178E-2</c:v>
                </c:pt>
                <c:pt idx="292">
                  <c:v>8.3999999999999631E-2</c:v>
                </c:pt>
                <c:pt idx="293">
                  <c:v>8.7000000000000188E-2</c:v>
                </c:pt>
                <c:pt idx="294">
                  <c:v>9.4999999999999751E-2</c:v>
                </c:pt>
                <c:pt idx="295">
                  <c:v>9.8000000000000309E-2</c:v>
                </c:pt>
                <c:pt idx="296">
                  <c:v>0.10199999999999987</c:v>
                </c:pt>
                <c:pt idx="297">
                  <c:v>0.10499999999999998</c:v>
                </c:pt>
                <c:pt idx="298">
                  <c:v>0.11100000000000021</c:v>
                </c:pt>
                <c:pt idx="299">
                  <c:v>0.11199999999999966</c:v>
                </c:pt>
                <c:pt idx="300">
                  <c:v>0.11600000000000055</c:v>
                </c:pt>
                <c:pt idx="301">
                  <c:v>0.11999999999999922</c:v>
                </c:pt>
                <c:pt idx="302">
                  <c:v>0.12900000000000045</c:v>
                </c:pt>
                <c:pt idx="303">
                  <c:v>0.13400000000000034</c:v>
                </c:pt>
                <c:pt idx="304">
                  <c:v>0.13999999999999968</c:v>
                </c:pt>
                <c:pt idx="305">
                  <c:v>0.14700000000000024</c:v>
                </c:pt>
                <c:pt idx="306">
                  <c:v>0.15200000000000014</c:v>
                </c:pt>
                <c:pt idx="307">
                  <c:v>0.16199999999999992</c:v>
                </c:pt>
                <c:pt idx="308">
                  <c:v>0.16899999999999959</c:v>
                </c:pt>
                <c:pt idx="309">
                  <c:v>0.17900000000000027</c:v>
                </c:pt>
                <c:pt idx="310">
                  <c:v>0.18499999999999961</c:v>
                </c:pt>
                <c:pt idx="311">
                  <c:v>0.19200000000000017</c:v>
                </c:pt>
                <c:pt idx="312">
                  <c:v>0.19500000000000028</c:v>
                </c:pt>
                <c:pt idx="313">
                  <c:v>0.20999999999999996</c:v>
                </c:pt>
                <c:pt idx="314">
                  <c:v>0.21699999999999964</c:v>
                </c:pt>
                <c:pt idx="315">
                  <c:v>0.22700000000000031</c:v>
                </c:pt>
                <c:pt idx="316">
                  <c:v>0.23099999999999987</c:v>
                </c:pt>
                <c:pt idx="317">
                  <c:v>0.24699999999999989</c:v>
                </c:pt>
                <c:pt idx="318">
                  <c:v>0.26100000000000012</c:v>
                </c:pt>
                <c:pt idx="319">
                  <c:v>0.27400000000000002</c:v>
                </c:pt>
                <c:pt idx="320">
                  <c:v>0.28499999999999925</c:v>
                </c:pt>
                <c:pt idx="321">
                  <c:v>0.29900000000000126</c:v>
                </c:pt>
                <c:pt idx="322">
                  <c:v>0.31199999999999939</c:v>
                </c:pt>
                <c:pt idx="323">
                  <c:v>0.32699999999999996</c:v>
                </c:pt>
                <c:pt idx="324">
                  <c:v>0.34699999999999953</c:v>
                </c:pt>
                <c:pt idx="325">
                  <c:v>0.36000000000000121</c:v>
                </c:pt>
                <c:pt idx="326">
                  <c:v>0.37800000000000011</c:v>
                </c:pt>
                <c:pt idx="327">
                  <c:v>0.38899999999999935</c:v>
                </c:pt>
                <c:pt idx="328">
                  <c:v>0.4090000000000007</c:v>
                </c:pt>
                <c:pt idx="329">
                  <c:v>0.42399999999999949</c:v>
                </c:pt>
                <c:pt idx="330">
                  <c:v>0.4480000000000004</c:v>
                </c:pt>
                <c:pt idx="331">
                  <c:v>0.46499999999999986</c:v>
                </c:pt>
                <c:pt idx="332">
                  <c:v>0.48899999999999899</c:v>
                </c:pt>
                <c:pt idx="333">
                  <c:v>0.49500000000000099</c:v>
                </c:pt>
                <c:pt idx="334">
                  <c:v>0.51999999999999957</c:v>
                </c:pt>
                <c:pt idx="335">
                  <c:v>0.53500000000000014</c:v>
                </c:pt>
                <c:pt idx="336">
                  <c:v>0.54999999999999893</c:v>
                </c:pt>
                <c:pt idx="337">
                  <c:v>0.56400000000000006</c:v>
                </c:pt>
                <c:pt idx="338">
                  <c:v>0.57399999999999984</c:v>
                </c:pt>
                <c:pt idx="339">
                  <c:v>0.59500000000000064</c:v>
                </c:pt>
                <c:pt idx="340">
                  <c:v>0.59600000000000009</c:v>
                </c:pt>
                <c:pt idx="341">
                  <c:v>0.60600000000000165</c:v>
                </c:pt>
                <c:pt idx="342">
                  <c:v>0.61799999999999855</c:v>
                </c:pt>
                <c:pt idx="343">
                  <c:v>0.62000000000000099</c:v>
                </c:pt>
                <c:pt idx="344">
                  <c:v>0.61499999999999844</c:v>
                </c:pt>
                <c:pt idx="345">
                  <c:v>0.61100000000000065</c:v>
                </c:pt>
                <c:pt idx="346">
                  <c:v>0.6039999999999992</c:v>
                </c:pt>
                <c:pt idx="347">
                  <c:v>0.59500000000000242</c:v>
                </c:pt>
                <c:pt idx="348">
                  <c:v>0.57999999999999829</c:v>
                </c:pt>
                <c:pt idx="349">
                  <c:v>0.56099999999999994</c:v>
                </c:pt>
                <c:pt idx="350">
                  <c:v>0.52899999999999991</c:v>
                </c:pt>
                <c:pt idx="351">
                  <c:v>0.48799999999999955</c:v>
                </c:pt>
                <c:pt idx="352">
                  <c:v>0.46199999999999974</c:v>
                </c:pt>
                <c:pt idx="353">
                  <c:v>0.41900000000000048</c:v>
                </c:pt>
                <c:pt idx="354">
                  <c:v>0.39199999999999946</c:v>
                </c:pt>
                <c:pt idx="355">
                  <c:v>0.38299999999999912</c:v>
                </c:pt>
                <c:pt idx="356">
                  <c:v>0.35600000000000165</c:v>
                </c:pt>
                <c:pt idx="357">
                  <c:v>0.37900000000000134</c:v>
                </c:pt>
                <c:pt idx="358">
                  <c:v>0.40499999999999758</c:v>
                </c:pt>
                <c:pt idx="359">
                  <c:v>0.4670000000000023</c:v>
                </c:pt>
                <c:pt idx="360">
                  <c:v>0.57000000000000028</c:v>
                </c:pt>
                <c:pt idx="361">
                  <c:v>0.70499999999999829</c:v>
                </c:pt>
                <c:pt idx="362">
                  <c:v>0.88100000000000023</c:v>
                </c:pt>
                <c:pt idx="363">
                  <c:v>1.088000000000001</c:v>
                </c:pt>
                <c:pt idx="364">
                  <c:v>1.3520000000000003</c:v>
                </c:pt>
                <c:pt idx="365">
                  <c:v>1.6020000000000003</c:v>
                </c:pt>
                <c:pt idx="366">
                  <c:v>1.8599999999999994</c:v>
                </c:pt>
                <c:pt idx="367">
                  <c:v>2.1069999999999993</c:v>
                </c:pt>
                <c:pt idx="368">
                  <c:v>2.3059999999999974</c:v>
                </c:pt>
                <c:pt idx="369">
                  <c:v>2.4550000000000054</c:v>
                </c:pt>
                <c:pt idx="370">
                  <c:v>2.5730000000000004</c:v>
                </c:pt>
                <c:pt idx="371">
                  <c:v>2.6429999999999936</c:v>
                </c:pt>
                <c:pt idx="372">
                  <c:v>2.642000000000003</c:v>
                </c:pt>
                <c:pt idx="373">
                  <c:v>2.5810000000000031</c:v>
                </c:pt>
                <c:pt idx="374">
                  <c:v>2.4369999999999976</c:v>
                </c:pt>
                <c:pt idx="375">
                  <c:v>2.2019999999999982</c:v>
                </c:pt>
                <c:pt idx="376">
                  <c:v>1.8890000000000029</c:v>
                </c:pt>
                <c:pt idx="377">
                  <c:v>1.5159999999999982</c:v>
                </c:pt>
                <c:pt idx="378">
                  <c:v>1.0989999999999966</c:v>
                </c:pt>
                <c:pt idx="379">
                  <c:v>0.65500000000000114</c:v>
                </c:pt>
                <c:pt idx="380">
                  <c:v>0.22299999999999898</c:v>
                </c:pt>
                <c:pt idx="381">
                  <c:v>-0.16399999999999437</c:v>
                </c:pt>
                <c:pt idx="382">
                  <c:v>-0.57900000000000063</c:v>
                </c:pt>
                <c:pt idx="383">
                  <c:v>-0.96699999999999875</c:v>
                </c:pt>
                <c:pt idx="384">
                  <c:v>-1.2800000000000011</c:v>
                </c:pt>
                <c:pt idx="385">
                  <c:v>-1.5100000000000051</c:v>
                </c:pt>
                <c:pt idx="386">
                  <c:v>-1.6819999999999951</c:v>
                </c:pt>
                <c:pt idx="387">
                  <c:v>-1.7880000000000038</c:v>
                </c:pt>
                <c:pt idx="388">
                  <c:v>-1.8389999999999986</c:v>
                </c:pt>
                <c:pt idx="389">
                  <c:v>-1.8329999999999984</c:v>
                </c:pt>
                <c:pt idx="390">
                  <c:v>-1.8200000000000003</c:v>
                </c:pt>
                <c:pt idx="391">
                  <c:v>-1.7899999999999991</c:v>
                </c:pt>
                <c:pt idx="392">
                  <c:v>-1.7390000000000043</c:v>
                </c:pt>
                <c:pt idx="393">
                  <c:v>-1.6709999999999994</c:v>
                </c:pt>
                <c:pt idx="394">
                  <c:v>-1.6119999999999948</c:v>
                </c:pt>
                <c:pt idx="395">
                  <c:v>-1.5519999999999996</c:v>
                </c:pt>
                <c:pt idx="396">
                  <c:v>-1.4940000000000069</c:v>
                </c:pt>
                <c:pt idx="397">
                  <c:v>-1.4279999999999973</c:v>
                </c:pt>
                <c:pt idx="398">
                  <c:v>-1.3669999999999973</c:v>
                </c:pt>
                <c:pt idx="399">
                  <c:v>-1.3070000000000022</c:v>
                </c:pt>
                <c:pt idx="400">
                  <c:v>-1.2479999999999976</c:v>
                </c:pt>
                <c:pt idx="401">
                  <c:v>-1.1990000000000052</c:v>
                </c:pt>
                <c:pt idx="402">
                  <c:v>-1.1409999999999982</c:v>
                </c:pt>
                <c:pt idx="403">
                  <c:v>-1.093</c:v>
                </c:pt>
                <c:pt idx="404">
                  <c:v>-1.0410000000000004</c:v>
                </c:pt>
                <c:pt idx="405">
                  <c:v>-0.99599999999999866</c:v>
                </c:pt>
                <c:pt idx="406">
                  <c:v>-0.94899999999999807</c:v>
                </c:pt>
                <c:pt idx="407">
                  <c:v>-0.90900000000000247</c:v>
                </c:pt>
                <c:pt idx="408">
                  <c:v>-0.86599999999999966</c:v>
                </c:pt>
                <c:pt idx="409">
                  <c:v>-0.8279999999999994</c:v>
                </c:pt>
                <c:pt idx="410">
                  <c:v>-0.78999999999999915</c:v>
                </c:pt>
                <c:pt idx="411">
                  <c:v>-0.75800000000000267</c:v>
                </c:pt>
                <c:pt idx="412">
                  <c:v>-0.72299999999999898</c:v>
                </c:pt>
                <c:pt idx="413">
                  <c:v>-0.68900000000000006</c:v>
                </c:pt>
                <c:pt idx="414">
                  <c:v>-0.66099999999999781</c:v>
                </c:pt>
                <c:pt idx="415">
                  <c:v>-0.63400000000000034</c:v>
                </c:pt>
                <c:pt idx="416">
                  <c:v>-0.61200000000000188</c:v>
                </c:pt>
                <c:pt idx="417">
                  <c:v>-0.5779999999999994</c:v>
                </c:pt>
                <c:pt idx="418">
                  <c:v>-0.55099999999999838</c:v>
                </c:pt>
                <c:pt idx="419">
                  <c:v>-0.52899999999999991</c:v>
                </c:pt>
                <c:pt idx="420">
                  <c:v>-0.51100000000000279</c:v>
                </c:pt>
                <c:pt idx="421">
                  <c:v>-0.48999999999999844</c:v>
                </c:pt>
                <c:pt idx="422">
                  <c:v>-0.46900000000000119</c:v>
                </c:pt>
                <c:pt idx="423">
                  <c:v>-0.44899999999999807</c:v>
                </c:pt>
                <c:pt idx="424">
                  <c:v>-0.43000000000000149</c:v>
                </c:pt>
                <c:pt idx="425">
                  <c:v>-0.41099999999999959</c:v>
                </c:pt>
                <c:pt idx="426">
                  <c:v>-0.39300000000000068</c:v>
                </c:pt>
                <c:pt idx="427">
                  <c:v>-0.37899999999999956</c:v>
                </c:pt>
                <c:pt idx="428">
                  <c:v>-0.36299999999999955</c:v>
                </c:pt>
                <c:pt idx="429">
                  <c:v>-0.34800000000000075</c:v>
                </c:pt>
                <c:pt idx="430">
                  <c:v>-0.33300000000000018</c:v>
                </c:pt>
                <c:pt idx="431">
                  <c:v>-0.31999999999999851</c:v>
                </c:pt>
                <c:pt idx="432">
                  <c:v>-0.30800000000000161</c:v>
                </c:pt>
                <c:pt idx="433">
                  <c:v>-0.30099999999999838</c:v>
                </c:pt>
                <c:pt idx="434">
                  <c:v>-0.28500000000000014</c:v>
                </c:pt>
                <c:pt idx="435">
                  <c:v>-0.27300000000000146</c:v>
                </c:pt>
                <c:pt idx="436">
                  <c:v>-0.25999999999999979</c:v>
                </c:pt>
                <c:pt idx="437">
                  <c:v>-0.25199999999999889</c:v>
                </c:pt>
                <c:pt idx="438">
                  <c:v>-0.24500000000000099</c:v>
                </c:pt>
                <c:pt idx="439">
                  <c:v>-0.23599999999999888</c:v>
                </c:pt>
                <c:pt idx="440">
                  <c:v>-0.22600000000000087</c:v>
                </c:pt>
                <c:pt idx="441">
                  <c:v>-0.21899999999999942</c:v>
                </c:pt>
                <c:pt idx="442">
                  <c:v>-0.21199999999999974</c:v>
                </c:pt>
                <c:pt idx="443">
                  <c:v>-0.20500000000000007</c:v>
                </c:pt>
                <c:pt idx="444">
                  <c:v>-0.19599999999999973</c:v>
                </c:pt>
                <c:pt idx="445">
                  <c:v>-0.19100000000000072</c:v>
                </c:pt>
                <c:pt idx="446">
                  <c:v>-0.19299999999999962</c:v>
                </c:pt>
                <c:pt idx="447">
                  <c:v>-0.19200000000000017</c:v>
                </c:pt>
                <c:pt idx="448">
                  <c:v>-0.1850000000000005</c:v>
                </c:pt>
                <c:pt idx="449">
                  <c:v>-0.17099999999999937</c:v>
                </c:pt>
                <c:pt idx="450">
                  <c:v>-0.15200000000000102</c:v>
                </c:pt>
                <c:pt idx="451">
                  <c:v>-0.1379999999999999</c:v>
                </c:pt>
                <c:pt idx="452">
                  <c:v>-0.13299999999999912</c:v>
                </c:pt>
                <c:pt idx="453">
                  <c:v>-0.13199999999999967</c:v>
                </c:pt>
                <c:pt idx="454">
                  <c:v>-0.13600000000000101</c:v>
                </c:pt>
                <c:pt idx="455">
                  <c:v>-0.13299999999999912</c:v>
                </c:pt>
                <c:pt idx="456">
                  <c:v>-0.1330000000000009</c:v>
                </c:pt>
                <c:pt idx="457">
                  <c:v>-0.125</c:v>
                </c:pt>
                <c:pt idx="458">
                  <c:v>-0.12199999999999989</c:v>
                </c:pt>
                <c:pt idx="459">
                  <c:v>-0.11699999999999999</c:v>
                </c:pt>
                <c:pt idx="460">
                  <c:v>-0.11599999999999966</c:v>
                </c:pt>
                <c:pt idx="461">
                  <c:v>-0.10800000000000054</c:v>
                </c:pt>
                <c:pt idx="462">
                  <c:v>-0.10599999999999987</c:v>
                </c:pt>
                <c:pt idx="463">
                  <c:v>-9.6999999999999531E-2</c:v>
                </c:pt>
                <c:pt idx="464">
                  <c:v>-9.2000000000000526E-2</c:v>
                </c:pt>
                <c:pt idx="465">
                  <c:v>-8.8000000000000078E-2</c:v>
                </c:pt>
                <c:pt idx="466">
                  <c:v>-9.1999999999999638E-2</c:v>
                </c:pt>
                <c:pt idx="467">
                  <c:v>-9.1000000000000192E-2</c:v>
                </c:pt>
                <c:pt idx="468">
                  <c:v>-8.599999999999941E-2</c:v>
                </c:pt>
                <c:pt idx="469">
                  <c:v>-8.1000000000000405E-2</c:v>
                </c:pt>
                <c:pt idx="470">
                  <c:v>-7.5999999999999623E-2</c:v>
                </c:pt>
                <c:pt idx="471">
                  <c:v>-7.3000000000000398E-2</c:v>
                </c:pt>
                <c:pt idx="472">
                  <c:v>-6.899999999999995E-2</c:v>
                </c:pt>
                <c:pt idx="473">
                  <c:v>-7.0000000000000284E-2</c:v>
                </c:pt>
                <c:pt idx="474">
                  <c:v>-6.4999999999999503E-2</c:v>
                </c:pt>
                <c:pt idx="475">
                  <c:v>-6.7000000000000171E-2</c:v>
                </c:pt>
                <c:pt idx="476">
                  <c:v>-5.7999999999999829E-2</c:v>
                </c:pt>
                <c:pt idx="477">
                  <c:v>-5.7999999999999829E-2</c:v>
                </c:pt>
                <c:pt idx="478">
                  <c:v>-5.5000000000000604E-2</c:v>
                </c:pt>
                <c:pt idx="479">
                  <c:v>-6.1999999999999389E-2</c:v>
                </c:pt>
                <c:pt idx="480">
                  <c:v>-5.8000000000000718E-2</c:v>
                </c:pt>
                <c:pt idx="481">
                  <c:v>-5.4999999999999716E-2</c:v>
                </c:pt>
                <c:pt idx="482">
                  <c:v>-4.9000000000000377E-2</c:v>
                </c:pt>
                <c:pt idx="483">
                  <c:v>-4.6999999999999709E-2</c:v>
                </c:pt>
                <c:pt idx="484">
                  <c:v>-4.4999999999999929E-2</c:v>
                </c:pt>
                <c:pt idx="485">
                  <c:v>-4.6999999999999709E-2</c:v>
                </c:pt>
                <c:pt idx="486">
                  <c:v>-4.7000000000000597E-2</c:v>
                </c:pt>
                <c:pt idx="487">
                  <c:v>-4.0999999999999481E-2</c:v>
                </c:pt>
                <c:pt idx="488">
                  <c:v>-3.5000000000000142E-2</c:v>
                </c:pt>
                <c:pt idx="489">
                  <c:v>-3.8000000000000256E-2</c:v>
                </c:pt>
                <c:pt idx="490">
                  <c:v>-4.0999999999999481E-2</c:v>
                </c:pt>
                <c:pt idx="491">
                  <c:v>-3.900000000000059E-2</c:v>
                </c:pt>
                <c:pt idx="492">
                  <c:v>-3.7999999999999368E-2</c:v>
                </c:pt>
                <c:pt idx="493">
                  <c:v>-3.4000000000000696E-2</c:v>
                </c:pt>
                <c:pt idx="494">
                  <c:v>-4.0000000000000036E-2</c:v>
                </c:pt>
                <c:pt idx="495">
                  <c:v>-3.5999999999999588E-2</c:v>
                </c:pt>
                <c:pt idx="496">
                  <c:v>-3.6999999999999922E-2</c:v>
                </c:pt>
                <c:pt idx="497">
                  <c:v>-3.3000000000000362E-2</c:v>
                </c:pt>
                <c:pt idx="498">
                  <c:v>-3.2000000000000028E-2</c:v>
                </c:pt>
                <c:pt idx="499">
                  <c:v>-2.4000000000000021E-2</c:v>
                </c:pt>
                <c:pt idx="500">
                  <c:v>-2.7999999999999581E-2</c:v>
                </c:pt>
                <c:pt idx="501">
                  <c:v>-3.3000000000000362E-2</c:v>
                </c:pt>
                <c:pt idx="502">
                  <c:v>-3.5000000000000142E-2</c:v>
                </c:pt>
                <c:pt idx="503">
                  <c:v>-2.9999999999999361E-2</c:v>
                </c:pt>
                <c:pt idx="504">
                  <c:v>-2.6000000000000689E-2</c:v>
                </c:pt>
                <c:pt idx="505">
                  <c:v>-2.5999999999999801E-2</c:v>
                </c:pt>
                <c:pt idx="506">
                  <c:v>-2.4999999999999467E-2</c:v>
                </c:pt>
                <c:pt idx="507">
                  <c:v>-2.8999999999999915E-2</c:v>
                </c:pt>
                <c:pt idx="508">
                  <c:v>-2.7000000000000135E-2</c:v>
                </c:pt>
                <c:pt idx="509">
                  <c:v>-3.5000000000000142E-2</c:v>
                </c:pt>
                <c:pt idx="510">
                  <c:v>-3.0000000000000249E-2</c:v>
                </c:pt>
                <c:pt idx="511">
                  <c:v>-2.2999999999999687E-2</c:v>
                </c:pt>
                <c:pt idx="512">
                  <c:v>-1.6000000000000014E-2</c:v>
                </c:pt>
                <c:pt idx="513">
                  <c:v>-2.4000000000000021E-2</c:v>
                </c:pt>
                <c:pt idx="514">
                  <c:v>-2.5999999999999801E-2</c:v>
                </c:pt>
                <c:pt idx="515">
                  <c:v>-2.6000000000000689E-2</c:v>
                </c:pt>
                <c:pt idx="516">
                  <c:v>-2.4000000000000021E-2</c:v>
                </c:pt>
                <c:pt idx="517">
                  <c:v>-2.7999999999999581E-2</c:v>
                </c:pt>
                <c:pt idx="518">
                  <c:v>-3.3000000000000362E-2</c:v>
                </c:pt>
                <c:pt idx="519">
                  <c:v>-2.9999999999999361E-2</c:v>
                </c:pt>
                <c:pt idx="520">
                  <c:v>-3.3000000000000362E-2</c:v>
                </c:pt>
                <c:pt idx="521">
                  <c:v>-3.8999999999999702E-2</c:v>
                </c:pt>
                <c:pt idx="522">
                  <c:v>-4.9000000000000377E-2</c:v>
                </c:pt>
                <c:pt idx="523">
                  <c:v>-5.1000000000000156E-2</c:v>
                </c:pt>
                <c:pt idx="524">
                  <c:v>-5.1000000000000156E-2</c:v>
                </c:pt>
                <c:pt idx="525">
                  <c:v>-4.8999999999999488E-2</c:v>
                </c:pt>
                <c:pt idx="526">
                  <c:v>-5.1000000000000156E-2</c:v>
                </c:pt>
                <c:pt idx="527">
                  <c:v>-5.7999999999999829E-2</c:v>
                </c:pt>
                <c:pt idx="528">
                  <c:v>-6.4000000000000057E-2</c:v>
                </c:pt>
                <c:pt idx="529">
                  <c:v>-6.7999999999999616E-2</c:v>
                </c:pt>
                <c:pt idx="530">
                  <c:v>-7.5000000000000178E-2</c:v>
                </c:pt>
                <c:pt idx="531">
                  <c:v>-7.9000000000000181E-2</c:v>
                </c:pt>
                <c:pt idx="532">
                  <c:v>-7.6999999999999957E-2</c:v>
                </c:pt>
                <c:pt idx="533">
                  <c:v>-7.8000000000000291E-2</c:v>
                </c:pt>
                <c:pt idx="534">
                  <c:v>-7.5999999999999623E-2</c:v>
                </c:pt>
                <c:pt idx="535">
                  <c:v>-8.3000000000000185E-2</c:v>
                </c:pt>
                <c:pt idx="536">
                  <c:v>-8.5999999999999854E-2</c:v>
                </c:pt>
                <c:pt idx="537">
                  <c:v>-9.2000000000000082E-2</c:v>
                </c:pt>
                <c:pt idx="538">
                  <c:v>-8.8999999999999968E-2</c:v>
                </c:pt>
                <c:pt idx="539">
                  <c:v>-9.1000000000000192E-2</c:v>
                </c:pt>
                <c:pt idx="540">
                  <c:v>-9.2999999999999972E-2</c:v>
                </c:pt>
                <c:pt idx="541">
                  <c:v>-9.6000000000000085E-2</c:v>
                </c:pt>
                <c:pt idx="542">
                  <c:v>-9.2999999999999972E-2</c:v>
                </c:pt>
                <c:pt idx="543">
                  <c:v>-9.6999999999999975E-2</c:v>
                </c:pt>
                <c:pt idx="544">
                  <c:v>-8.8000000000000078E-2</c:v>
                </c:pt>
                <c:pt idx="545">
                  <c:v>-9.7999999999999865E-2</c:v>
                </c:pt>
                <c:pt idx="546">
                  <c:v>-0.10400000000000009</c:v>
                </c:pt>
                <c:pt idx="547">
                  <c:v>-0.10099999999999998</c:v>
                </c:pt>
                <c:pt idx="548">
                  <c:v>-9.3999999999999861E-2</c:v>
                </c:pt>
                <c:pt idx="549">
                  <c:v>-9.2000000000000082E-2</c:v>
                </c:pt>
                <c:pt idx="550">
                  <c:v>-9.4999999999999751E-2</c:v>
                </c:pt>
                <c:pt idx="551">
                  <c:v>-8.7000000000000188E-2</c:v>
                </c:pt>
                <c:pt idx="552">
                  <c:v>-8.7000000000000188E-2</c:v>
                </c:pt>
                <c:pt idx="553">
                  <c:v>-8.6999999999999744E-2</c:v>
                </c:pt>
                <c:pt idx="554">
                  <c:v>-8.2000000000000073E-2</c:v>
                </c:pt>
                <c:pt idx="555">
                  <c:v>-7.6000000000000068E-2</c:v>
                </c:pt>
                <c:pt idx="556">
                  <c:v>-7.2999999999999954E-2</c:v>
                </c:pt>
                <c:pt idx="557">
                  <c:v>-7.2000000000000064E-2</c:v>
                </c:pt>
                <c:pt idx="558">
                  <c:v>-6.7999999999999838E-2</c:v>
                </c:pt>
                <c:pt idx="559">
                  <c:v>-6.7000000000000171E-2</c:v>
                </c:pt>
                <c:pt idx="560">
                  <c:v>-5.8999999999999941E-2</c:v>
                </c:pt>
                <c:pt idx="561">
                  <c:v>-5.2000000000000046E-2</c:v>
                </c:pt>
                <c:pt idx="562">
                  <c:v>-4.9999999999999822E-2</c:v>
                </c:pt>
                <c:pt idx="563">
                  <c:v>-4.8000000000000043E-2</c:v>
                </c:pt>
                <c:pt idx="564">
                  <c:v>-4.2000000000000037E-2</c:v>
                </c:pt>
                <c:pt idx="565">
                  <c:v>-3.8000000000000034E-2</c:v>
                </c:pt>
                <c:pt idx="566">
                  <c:v>-3.499999999999992E-2</c:v>
                </c:pt>
                <c:pt idx="567">
                  <c:v>-3.1000000000000139E-2</c:v>
                </c:pt>
                <c:pt idx="568">
                  <c:v>-2.8000000000000025E-2</c:v>
                </c:pt>
                <c:pt idx="569">
                  <c:v>-2.3999999999999799E-2</c:v>
                </c:pt>
                <c:pt idx="570">
                  <c:v>-2.5000000000000133E-2</c:v>
                </c:pt>
                <c:pt idx="571">
                  <c:v>-2.4999999999999911E-2</c:v>
                </c:pt>
                <c:pt idx="572">
                  <c:v>-2.4000000000000021E-2</c:v>
                </c:pt>
                <c:pt idx="573">
                  <c:v>-2.100000000000013E-2</c:v>
                </c:pt>
                <c:pt idx="574">
                  <c:v>-1.4999999999999902E-2</c:v>
                </c:pt>
                <c:pt idx="575">
                  <c:v>-1.0000000000000009E-2</c:v>
                </c:pt>
                <c:pt idx="576">
                  <c:v>-8.0000000000000071E-3</c:v>
                </c:pt>
                <c:pt idx="577">
                  <c:v>-7.0000000000000062E-3</c:v>
                </c:pt>
                <c:pt idx="578">
                  <c:v>-4.0000000000000036E-3</c:v>
                </c:pt>
                <c:pt idx="579">
                  <c:v>-4.0000000000000036E-3</c:v>
                </c:pt>
                <c:pt idx="580">
                  <c:v>-4.0000000000000036E-3</c:v>
                </c:pt>
                <c:pt idx="581">
                  <c:v>-5.0000000000000044E-3</c:v>
                </c:pt>
                <c:pt idx="582">
                  <c:v>0</c:v>
                </c:pt>
                <c:pt idx="583">
                  <c:v>1.0000000000000009E-3</c:v>
                </c:pt>
                <c:pt idx="584">
                  <c:v>1.0000000000000009E-3</c:v>
                </c:pt>
                <c:pt idx="585">
                  <c:v>-2.0000000000000018E-3</c:v>
                </c:pt>
                <c:pt idx="586">
                  <c:v>0</c:v>
                </c:pt>
                <c:pt idx="587">
                  <c:v>3.0000000000000027E-3</c:v>
                </c:pt>
                <c:pt idx="588">
                  <c:v>1.0000000000000009E-3</c:v>
                </c:pt>
                <c:pt idx="589">
                  <c:v>1.0000000000000009E-3</c:v>
                </c:pt>
                <c:pt idx="590">
                  <c:v>4.0000000000000036E-3</c:v>
                </c:pt>
                <c:pt idx="591">
                  <c:v>5.0000000000000044E-3</c:v>
                </c:pt>
                <c:pt idx="592">
                  <c:v>6.0000000000000053E-3</c:v>
                </c:pt>
                <c:pt idx="593">
                  <c:v>6.0000000000000053E-3</c:v>
                </c:pt>
                <c:pt idx="594">
                  <c:v>3.0000000000000027E-3</c:v>
                </c:pt>
                <c:pt idx="595">
                  <c:v>1.0000000000000009E-3</c:v>
                </c:pt>
                <c:pt idx="596">
                  <c:v>0</c:v>
                </c:pt>
                <c:pt idx="597">
                  <c:v>-3.0000000000000027E-3</c:v>
                </c:pt>
                <c:pt idx="598">
                  <c:v>-2.0000000000000018E-3</c:v>
                </c:pt>
                <c:pt idx="599">
                  <c:v>0</c:v>
                </c:pt>
                <c:pt idx="600">
                  <c:v>0</c:v>
                </c:pt>
                <c:pt idx="601">
                  <c:v>-3.0000000000000027E-3</c:v>
                </c:pt>
                <c:pt idx="602">
                  <c:v>-6.0000000000000053E-3</c:v>
                </c:pt>
                <c:pt idx="603">
                  <c:v>-5.0000000000000044E-3</c:v>
                </c:pt>
                <c:pt idx="604">
                  <c:v>-1.0000000000000009E-3</c:v>
                </c:pt>
                <c:pt idx="605">
                  <c:v>1.0000000000000009E-3</c:v>
                </c:pt>
                <c:pt idx="606">
                  <c:v>-2.0000000000000018E-3</c:v>
                </c:pt>
                <c:pt idx="607">
                  <c:v>-4.0000000000000036E-3</c:v>
                </c:pt>
                <c:pt idx="608">
                  <c:v>-4.0000000000000036E-3</c:v>
                </c:pt>
                <c:pt idx="609">
                  <c:v>-8.0000000000000071E-3</c:v>
                </c:pt>
                <c:pt idx="610">
                  <c:v>-4.0000000000000036E-3</c:v>
                </c:pt>
                <c:pt idx="611">
                  <c:v>-6.9999999999998952E-3</c:v>
                </c:pt>
                <c:pt idx="612">
                  <c:v>-7.0000000000000062E-3</c:v>
                </c:pt>
                <c:pt idx="613">
                  <c:v>-9.000000000000008E-3</c:v>
                </c:pt>
                <c:pt idx="614">
                  <c:v>-9.000000000000008E-3</c:v>
                </c:pt>
                <c:pt idx="615">
                  <c:v>-9.000000000000008E-3</c:v>
                </c:pt>
                <c:pt idx="616">
                  <c:v>-5.0000000000000044E-3</c:v>
                </c:pt>
                <c:pt idx="617">
                  <c:v>-5.0000000000000044E-3</c:v>
                </c:pt>
                <c:pt idx="618">
                  <c:v>-4.0000000000000036E-3</c:v>
                </c:pt>
                <c:pt idx="619">
                  <c:v>-7.0000000000000062E-3</c:v>
                </c:pt>
                <c:pt idx="620">
                  <c:v>-6.0000000000000053E-3</c:v>
                </c:pt>
                <c:pt idx="621">
                  <c:v>-6.0000000000000053E-3</c:v>
                </c:pt>
                <c:pt idx="622">
                  <c:v>-1.0000000000000009E-3</c:v>
                </c:pt>
                <c:pt idx="623">
                  <c:v>1.0000000000000009E-3</c:v>
                </c:pt>
                <c:pt idx="624">
                  <c:v>2.0000000000000018E-3</c:v>
                </c:pt>
                <c:pt idx="625">
                  <c:v>0</c:v>
                </c:pt>
                <c:pt idx="626">
                  <c:v>0</c:v>
                </c:pt>
                <c:pt idx="627">
                  <c:v>1.0000000000000009E-3</c:v>
                </c:pt>
                <c:pt idx="628">
                  <c:v>1.0000000000000009E-3</c:v>
                </c:pt>
                <c:pt idx="629">
                  <c:v>1.0000000000000009E-3</c:v>
                </c:pt>
                <c:pt idx="630">
                  <c:v>-2.0000000000000018E-3</c:v>
                </c:pt>
                <c:pt idx="631">
                  <c:v>-4.0000000000000036E-3</c:v>
                </c:pt>
                <c:pt idx="632">
                  <c:v>-5.0000000000000044E-3</c:v>
                </c:pt>
                <c:pt idx="633">
                  <c:v>9.000000000000008E-3</c:v>
                </c:pt>
                <c:pt idx="634">
                  <c:v>1.6000000000000014E-2</c:v>
                </c:pt>
                <c:pt idx="635">
                  <c:v>2.5000000000000022E-2</c:v>
                </c:pt>
                <c:pt idx="636">
                  <c:v>1.7000000000000015E-2</c:v>
                </c:pt>
                <c:pt idx="637">
                  <c:v>1.19999999999999E-2</c:v>
                </c:pt>
                <c:pt idx="638">
                  <c:v>2.0000000000000018E-3</c:v>
                </c:pt>
                <c:pt idx="639">
                  <c:v>4.0000000000000036E-3</c:v>
                </c:pt>
                <c:pt idx="640">
                  <c:v>3.0000000000000027E-3</c:v>
                </c:pt>
                <c:pt idx="641">
                  <c:v>6.0000000000000053E-3</c:v>
                </c:pt>
                <c:pt idx="642">
                  <c:v>2.0000000000000018E-3</c:v>
                </c:pt>
                <c:pt idx="643">
                  <c:v>-2.0000000000000018E-3</c:v>
                </c:pt>
                <c:pt idx="644">
                  <c:v>-2.0000000000000018E-3</c:v>
                </c:pt>
                <c:pt idx="645">
                  <c:v>2.0000000000000018E-3</c:v>
                </c:pt>
                <c:pt idx="646">
                  <c:v>1.0000000000000009E-3</c:v>
                </c:pt>
                <c:pt idx="647">
                  <c:v>0</c:v>
                </c:pt>
                <c:pt idx="648">
                  <c:v>1.0000000000000009E-3</c:v>
                </c:pt>
                <c:pt idx="649">
                  <c:v>-4.0000000000000036E-3</c:v>
                </c:pt>
                <c:pt idx="650">
                  <c:v>-5.0000000000000044E-3</c:v>
                </c:pt>
                <c:pt idx="651">
                  <c:v>-8.0000000000000071E-3</c:v>
                </c:pt>
                <c:pt idx="652">
                  <c:v>-4.9999999999998934E-3</c:v>
                </c:pt>
                <c:pt idx="653">
                  <c:v>-6.0000000000000053E-3</c:v>
                </c:pt>
                <c:pt idx="654">
                  <c:v>0</c:v>
                </c:pt>
                <c:pt idx="655">
                  <c:v>0</c:v>
                </c:pt>
                <c:pt idx="656">
                  <c:v>2.0000000000000018E-3</c:v>
                </c:pt>
                <c:pt idx="657">
                  <c:v>-3.0000000000000027E-3</c:v>
                </c:pt>
                <c:pt idx="658">
                  <c:v>-3.0000000000000027E-3</c:v>
                </c:pt>
                <c:pt idx="659">
                  <c:v>-9.000000000000008E-3</c:v>
                </c:pt>
                <c:pt idx="660">
                  <c:v>-8.0000000000000071E-3</c:v>
                </c:pt>
                <c:pt idx="661">
                  <c:v>-9.000000000000008E-3</c:v>
                </c:pt>
                <c:pt idx="662">
                  <c:v>-9.000000000000008E-3</c:v>
                </c:pt>
                <c:pt idx="663">
                  <c:v>-1.3000000000000012E-2</c:v>
                </c:pt>
                <c:pt idx="664">
                  <c:v>-1.3000000000000012E-2</c:v>
                </c:pt>
                <c:pt idx="665">
                  <c:v>-9.000000000000008E-3</c:v>
                </c:pt>
                <c:pt idx="666">
                  <c:v>-8.0000000000000071E-3</c:v>
                </c:pt>
                <c:pt idx="667">
                  <c:v>0</c:v>
                </c:pt>
                <c:pt idx="668">
                  <c:v>-1.0000000000000009E-3</c:v>
                </c:pt>
                <c:pt idx="669">
                  <c:v>4.0000000000000036E-3</c:v>
                </c:pt>
                <c:pt idx="670">
                  <c:v>4.0000000000000036E-3</c:v>
                </c:pt>
                <c:pt idx="671">
                  <c:v>5.0000000000000044E-3</c:v>
                </c:pt>
                <c:pt idx="672">
                  <c:v>4.0000000000000036E-3</c:v>
                </c:pt>
                <c:pt idx="673">
                  <c:v>8.0000000000000071E-3</c:v>
                </c:pt>
                <c:pt idx="674">
                  <c:v>3.0000000000000027E-3</c:v>
                </c:pt>
                <c:pt idx="675">
                  <c:v>7.0000000000000062E-3</c:v>
                </c:pt>
                <c:pt idx="676">
                  <c:v>1.0000000000000009E-3</c:v>
                </c:pt>
                <c:pt idx="677">
                  <c:v>5.0000000000000044E-3</c:v>
                </c:pt>
                <c:pt idx="678">
                  <c:v>7.0000000000000062E-3</c:v>
                </c:pt>
                <c:pt idx="679">
                  <c:v>7.0000000000000062E-3</c:v>
                </c:pt>
                <c:pt idx="680">
                  <c:v>9.000000000000008E-3</c:v>
                </c:pt>
                <c:pt idx="681">
                  <c:v>1.2000000000000011E-2</c:v>
                </c:pt>
                <c:pt idx="682">
                  <c:v>9.000000000000008E-3</c:v>
                </c:pt>
                <c:pt idx="683">
                  <c:v>3.0000000000000027E-3</c:v>
                </c:pt>
                <c:pt idx="684">
                  <c:v>4.9999999999998934E-3</c:v>
                </c:pt>
                <c:pt idx="685">
                  <c:v>0</c:v>
                </c:pt>
                <c:pt idx="686">
                  <c:v>0</c:v>
                </c:pt>
                <c:pt idx="687">
                  <c:v>-2.0000000000000018E-3</c:v>
                </c:pt>
                <c:pt idx="688">
                  <c:v>-1.9999999999998908E-3</c:v>
                </c:pt>
                <c:pt idx="689">
                  <c:v>-3.0000000000000027E-3</c:v>
                </c:pt>
                <c:pt idx="690">
                  <c:v>3.9999999999998925E-3</c:v>
                </c:pt>
                <c:pt idx="691">
                  <c:v>-6.9999999999998952E-3</c:v>
                </c:pt>
                <c:pt idx="692">
                  <c:v>-6.0000000000000053E-3</c:v>
                </c:pt>
                <c:pt idx="693">
                  <c:v>-4.0000000000000036E-3</c:v>
                </c:pt>
                <c:pt idx="694">
                  <c:v>-3.0000000000000027E-3</c:v>
                </c:pt>
                <c:pt idx="695">
                  <c:v>-3.0000000000000027E-3</c:v>
                </c:pt>
                <c:pt idx="696">
                  <c:v>-3.0000000000000027E-3</c:v>
                </c:pt>
                <c:pt idx="697">
                  <c:v>-5.0000000000000044E-3</c:v>
                </c:pt>
                <c:pt idx="698">
                  <c:v>-8.0000000000000071E-3</c:v>
                </c:pt>
                <c:pt idx="699">
                  <c:v>0</c:v>
                </c:pt>
                <c:pt idx="700">
                  <c:v>2.0000000000000018E-3</c:v>
                </c:pt>
                <c:pt idx="701">
                  <c:v>1.0000000000000009E-3</c:v>
                </c:pt>
                <c:pt idx="702">
                  <c:v>-2.0000000000000018E-3</c:v>
                </c:pt>
                <c:pt idx="703">
                  <c:v>3.0000000000000027E-3</c:v>
                </c:pt>
                <c:pt idx="704">
                  <c:v>1.0000000000000009E-3</c:v>
                </c:pt>
                <c:pt idx="705">
                  <c:v>5.0000000000000044E-3</c:v>
                </c:pt>
                <c:pt idx="706">
                  <c:v>8.0000000000000071E-3</c:v>
                </c:pt>
                <c:pt idx="707">
                  <c:v>1.0000000000000009E-2</c:v>
                </c:pt>
                <c:pt idx="708">
                  <c:v>1.19999999999999E-2</c:v>
                </c:pt>
                <c:pt idx="709">
                  <c:v>1.2000000000000011E-2</c:v>
                </c:pt>
                <c:pt idx="710">
                  <c:v>6.0000000000000053E-3</c:v>
                </c:pt>
                <c:pt idx="711">
                  <c:v>4.0000000000000036E-3</c:v>
                </c:pt>
                <c:pt idx="712">
                  <c:v>8.0000000000000071E-3</c:v>
                </c:pt>
                <c:pt idx="713">
                  <c:v>6.0000000000000053E-3</c:v>
                </c:pt>
                <c:pt idx="714">
                  <c:v>7.0000000000000062E-3</c:v>
                </c:pt>
                <c:pt idx="715">
                  <c:v>3.0000000000000027E-3</c:v>
                </c:pt>
                <c:pt idx="716">
                  <c:v>6.0000000000000053E-3</c:v>
                </c:pt>
                <c:pt idx="717">
                  <c:v>4.0000000000000036E-3</c:v>
                </c:pt>
                <c:pt idx="718">
                  <c:v>5.0000000000000044E-3</c:v>
                </c:pt>
                <c:pt idx="719">
                  <c:v>9.9999999999988987E-4</c:v>
                </c:pt>
                <c:pt idx="720">
                  <c:v>2.7883008356545959E-3</c:v>
                </c:pt>
              </c:numCache>
            </c:numRef>
          </c:val>
          <c:smooth val="1"/>
          <c:extLst>
            <c:ext xmlns:c16="http://schemas.microsoft.com/office/drawing/2014/chart" uri="{C3380CC4-5D6E-409C-BE32-E72D297353CC}">
              <c16:uniqueId val="{00000004-5E93-4F91-A2DC-274AEC2F6EC6}"/>
            </c:ext>
          </c:extLst>
        </c:ser>
        <c:ser>
          <c:idx val="5"/>
          <c:order val="5"/>
          <c:tx>
            <c:v>1000</c:v>
          </c:tx>
          <c:spPr>
            <a:ln w="15120">
              <a:solidFill>
                <a:srgbClr val="FF0000"/>
              </a:solidFill>
              <a:round/>
            </a:ln>
          </c:spPr>
          <c:marker>
            <c:symbol val="none"/>
          </c:marker>
          <c:dLbls>
            <c:spPr>
              <a:noFill/>
              <a:ln>
                <a:noFill/>
              </a:ln>
              <a:effectLst/>
            </c:spPr>
            <c:txPr>
              <a:bodyPr wrap="none"/>
              <a:lstStyle/>
              <a:p>
                <a:pPr>
                  <a:defRPr sz="1000" b="0" strike="noStrike" spc="-1">
                    <a:latin typeface="Arial"/>
                  </a:defRPr>
                </a:pPr>
                <a:endParaRPr lang="en-US"/>
              </a:p>
            </c:txP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numRef>
              <c:f>'[1]6500'!$A$2:$A$721</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cat>
          <c:val>
            <c:numRef>
              <c:f>'[1]1000'!$G$1:$G$721</c:f>
              <c:numCache>
                <c:formatCode>General</c:formatCode>
                <c:ptCount val="721"/>
                <c:pt idx="0">
                  <c:v>0</c:v>
                </c:pt>
                <c:pt idx="1">
                  <c:v>-3.0000000000001137E-3</c:v>
                </c:pt>
                <c:pt idx="2">
                  <c:v>-2.0000000000000018E-3</c:v>
                </c:pt>
                <c:pt idx="3">
                  <c:v>-4.9999999999998934E-3</c:v>
                </c:pt>
                <c:pt idx="4">
                  <c:v>-5.0000000000001155E-3</c:v>
                </c:pt>
                <c:pt idx="5">
                  <c:v>0</c:v>
                </c:pt>
                <c:pt idx="6">
                  <c:v>-4.9999999999998934E-3</c:v>
                </c:pt>
                <c:pt idx="7">
                  <c:v>0</c:v>
                </c:pt>
                <c:pt idx="8">
                  <c:v>0</c:v>
                </c:pt>
                <c:pt idx="9">
                  <c:v>-3.0000000000000027E-3</c:v>
                </c:pt>
                <c:pt idx="10">
                  <c:v>-2.0000000000000018E-3</c:v>
                </c:pt>
                <c:pt idx="11">
                  <c:v>-2.0000000000000018E-3</c:v>
                </c:pt>
                <c:pt idx="12">
                  <c:v>3.0000000000000027E-3</c:v>
                </c:pt>
                <c:pt idx="13">
                  <c:v>1.0000000000000009E-3</c:v>
                </c:pt>
                <c:pt idx="14">
                  <c:v>2.0000000000000018E-3</c:v>
                </c:pt>
                <c:pt idx="15">
                  <c:v>3.9999999999998925E-3</c:v>
                </c:pt>
                <c:pt idx="16">
                  <c:v>3.0000000000001137E-3</c:v>
                </c:pt>
                <c:pt idx="17">
                  <c:v>-2.0000000000000018E-3</c:v>
                </c:pt>
                <c:pt idx="18">
                  <c:v>9.9999999999988987E-4</c:v>
                </c:pt>
                <c:pt idx="19">
                  <c:v>3.0000000000001137E-3</c:v>
                </c:pt>
                <c:pt idx="20">
                  <c:v>-2.0000000000000018E-3</c:v>
                </c:pt>
                <c:pt idx="21">
                  <c:v>9.9999999999988987E-4</c:v>
                </c:pt>
                <c:pt idx="22">
                  <c:v>2.0000000000000018E-3</c:v>
                </c:pt>
                <c:pt idx="23">
                  <c:v>-2.0000000000000018E-3</c:v>
                </c:pt>
                <c:pt idx="24">
                  <c:v>0</c:v>
                </c:pt>
                <c:pt idx="25">
                  <c:v>6.0000000000000053E-3</c:v>
                </c:pt>
                <c:pt idx="26">
                  <c:v>2.0000000000000018E-3</c:v>
                </c:pt>
                <c:pt idx="27">
                  <c:v>-2.9999999999998916E-3</c:v>
                </c:pt>
                <c:pt idx="28">
                  <c:v>0</c:v>
                </c:pt>
                <c:pt idx="29">
                  <c:v>2.9999999999998916E-3</c:v>
                </c:pt>
                <c:pt idx="30">
                  <c:v>-2.0000000000000018E-3</c:v>
                </c:pt>
                <c:pt idx="31">
                  <c:v>-2.0000000000000018E-3</c:v>
                </c:pt>
                <c:pt idx="32">
                  <c:v>1.0000000000001119E-3</c:v>
                </c:pt>
                <c:pt idx="33">
                  <c:v>-2.0000000000000018E-3</c:v>
                </c:pt>
                <c:pt idx="34">
                  <c:v>-2.0000000000000018E-3</c:v>
                </c:pt>
                <c:pt idx="35">
                  <c:v>-2.0000000000000018E-3</c:v>
                </c:pt>
                <c:pt idx="36">
                  <c:v>-1.0000000000001119E-3</c:v>
                </c:pt>
                <c:pt idx="37">
                  <c:v>0</c:v>
                </c:pt>
                <c:pt idx="38">
                  <c:v>-2.0000000000000018E-3</c:v>
                </c:pt>
                <c:pt idx="39">
                  <c:v>-2.0000000000000018E-3</c:v>
                </c:pt>
                <c:pt idx="40">
                  <c:v>-1.9999999999998908E-3</c:v>
                </c:pt>
                <c:pt idx="41">
                  <c:v>-1.0000000000000009E-3</c:v>
                </c:pt>
                <c:pt idx="42">
                  <c:v>-1.0000000000000009E-3</c:v>
                </c:pt>
                <c:pt idx="43">
                  <c:v>0</c:v>
                </c:pt>
                <c:pt idx="44">
                  <c:v>2.0000000000000018E-3</c:v>
                </c:pt>
                <c:pt idx="45">
                  <c:v>1.9999999999998908E-3</c:v>
                </c:pt>
                <c:pt idx="46">
                  <c:v>2.0000000000000018E-3</c:v>
                </c:pt>
                <c:pt idx="47">
                  <c:v>1.0000000000001119E-3</c:v>
                </c:pt>
                <c:pt idx="48">
                  <c:v>2.0000000000000018E-3</c:v>
                </c:pt>
                <c:pt idx="49">
                  <c:v>-1.0000000000001119E-3</c:v>
                </c:pt>
                <c:pt idx="50">
                  <c:v>1.0000000000001119E-3</c:v>
                </c:pt>
                <c:pt idx="51">
                  <c:v>-2.0000000000000018E-3</c:v>
                </c:pt>
                <c:pt idx="52">
                  <c:v>-2.0000000000000018E-3</c:v>
                </c:pt>
                <c:pt idx="53">
                  <c:v>-1.0000000000001119E-3</c:v>
                </c:pt>
                <c:pt idx="54">
                  <c:v>-1.9999999999998908E-3</c:v>
                </c:pt>
                <c:pt idx="55">
                  <c:v>0</c:v>
                </c:pt>
                <c:pt idx="56">
                  <c:v>-1.0000000000000009E-3</c:v>
                </c:pt>
                <c:pt idx="57">
                  <c:v>-1.0000000000000009E-3</c:v>
                </c:pt>
                <c:pt idx="58">
                  <c:v>1.0000000000000009E-3</c:v>
                </c:pt>
                <c:pt idx="59">
                  <c:v>0</c:v>
                </c:pt>
                <c:pt idx="60">
                  <c:v>-3.0000000000000027E-3</c:v>
                </c:pt>
                <c:pt idx="61">
                  <c:v>-1.0000000000000009E-3</c:v>
                </c:pt>
                <c:pt idx="62">
                  <c:v>-5.0000000000000044E-3</c:v>
                </c:pt>
                <c:pt idx="63">
                  <c:v>-3.0000000000000027E-3</c:v>
                </c:pt>
                <c:pt idx="64">
                  <c:v>-1.0000000000000009E-3</c:v>
                </c:pt>
                <c:pt idx="65">
                  <c:v>3.0000000000000027E-3</c:v>
                </c:pt>
                <c:pt idx="66">
                  <c:v>2.0000000000000018E-3</c:v>
                </c:pt>
                <c:pt idx="67">
                  <c:v>1.0000000000000009E-3</c:v>
                </c:pt>
                <c:pt idx="68">
                  <c:v>2.0000000000000018E-3</c:v>
                </c:pt>
                <c:pt idx="69">
                  <c:v>-4.0000000000000036E-3</c:v>
                </c:pt>
                <c:pt idx="70">
                  <c:v>0</c:v>
                </c:pt>
                <c:pt idx="71">
                  <c:v>0</c:v>
                </c:pt>
                <c:pt idx="72">
                  <c:v>0</c:v>
                </c:pt>
                <c:pt idx="73">
                  <c:v>-1.0000000000000009E-3</c:v>
                </c:pt>
                <c:pt idx="74">
                  <c:v>-2.0000000000000018E-3</c:v>
                </c:pt>
                <c:pt idx="75">
                  <c:v>-1.0000000000000009E-3</c:v>
                </c:pt>
                <c:pt idx="76">
                  <c:v>-2.0000000000000018E-3</c:v>
                </c:pt>
                <c:pt idx="77">
                  <c:v>0</c:v>
                </c:pt>
                <c:pt idx="78">
                  <c:v>0</c:v>
                </c:pt>
                <c:pt idx="79">
                  <c:v>2.0000000000000018E-3</c:v>
                </c:pt>
                <c:pt idx="80">
                  <c:v>1.0000000000000009E-3</c:v>
                </c:pt>
                <c:pt idx="81">
                  <c:v>1.0000000000000009E-3</c:v>
                </c:pt>
                <c:pt idx="82">
                  <c:v>2.0000000000000018E-3</c:v>
                </c:pt>
                <c:pt idx="83">
                  <c:v>1.0000000000000009E-3</c:v>
                </c:pt>
                <c:pt idx="84">
                  <c:v>-2.0000000000000018E-3</c:v>
                </c:pt>
                <c:pt idx="85">
                  <c:v>1.0000000000000009E-3</c:v>
                </c:pt>
                <c:pt idx="86">
                  <c:v>0</c:v>
                </c:pt>
                <c:pt idx="87">
                  <c:v>1.0000000000000009E-3</c:v>
                </c:pt>
                <c:pt idx="88">
                  <c:v>-1.0000000000000009E-3</c:v>
                </c:pt>
                <c:pt idx="89">
                  <c:v>1.0000000000000009E-3</c:v>
                </c:pt>
                <c:pt idx="90">
                  <c:v>0</c:v>
                </c:pt>
                <c:pt idx="91">
                  <c:v>-1.0000000000000009E-3</c:v>
                </c:pt>
                <c:pt idx="92">
                  <c:v>1.0000000000000009E-3</c:v>
                </c:pt>
                <c:pt idx="93">
                  <c:v>1.0000000000000009E-3</c:v>
                </c:pt>
                <c:pt idx="94">
                  <c:v>1.0000000000000009E-3</c:v>
                </c:pt>
                <c:pt idx="95">
                  <c:v>1.0000000000000009E-3</c:v>
                </c:pt>
                <c:pt idx="96">
                  <c:v>0</c:v>
                </c:pt>
                <c:pt idx="97">
                  <c:v>1.0000000000000009E-3</c:v>
                </c:pt>
                <c:pt idx="98">
                  <c:v>2.0000000000000018E-3</c:v>
                </c:pt>
                <c:pt idx="99">
                  <c:v>-1.0000000000000009E-3</c:v>
                </c:pt>
                <c:pt idx="100">
                  <c:v>1.0000000000000009E-3</c:v>
                </c:pt>
                <c:pt idx="101">
                  <c:v>0</c:v>
                </c:pt>
                <c:pt idx="102">
                  <c:v>-1.0000000000000009E-3</c:v>
                </c:pt>
                <c:pt idx="103">
                  <c:v>-1.0000000000000009E-3</c:v>
                </c:pt>
                <c:pt idx="104">
                  <c:v>1.0000000000000009E-3</c:v>
                </c:pt>
                <c:pt idx="105">
                  <c:v>-1.0000000000000009E-3</c:v>
                </c:pt>
                <c:pt idx="106">
                  <c:v>1.0000000000000009E-3</c:v>
                </c:pt>
                <c:pt idx="107">
                  <c:v>-1.0000000000000009E-3</c:v>
                </c:pt>
                <c:pt idx="108">
                  <c:v>1.0000000000000009E-3</c:v>
                </c:pt>
                <c:pt idx="109">
                  <c:v>-3.0000000000000027E-3</c:v>
                </c:pt>
                <c:pt idx="110">
                  <c:v>-1.0000000000000009E-3</c:v>
                </c:pt>
                <c:pt idx="111">
                  <c:v>-2.0000000000000018E-3</c:v>
                </c:pt>
                <c:pt idx="112">
                  <c:v>0</c:v>
                </c:pt>
                <c:pt idx="113">
                  <c:v>2.0000000000000018E-3</c:v>
                </c:pt>
                <c:pt idx="114">
                  <c:v>0</c:v>
                </c:pt>
                <c:pt idx="115">
                  <c:v>-1.0000000000000009E-3</c:v>
                </c:pt>
                <c:pt idx="116">
                  <c:v>0</c:v>
                </c:pt>
                <c:pt idx="117">
                  <c:v>4.0000000000000036E-3</c:v>
                </c:pt>
                <c:pt idx="118">
                  <c:v>2.0000000000000018E-3</c:v>
                </c:pt>
                <c:pt idx="119">
                  <c:v>4.9999999999998934E-3</c:v>
                </c:pt>
                <c:pt idx="120">
                  <c:v>0</c:v>
                </c:pt>
                <c:pt idx="121">
                  <c:v>2.0000000000000018E-3</c:v>
                </c:pt>
                <c:pt idx="122">
                  <c:v>3.0000000000001137E-3</c:v>
                </c:pt>
                <c:pt idx="123">
                  <c:v>2.0000000000000018E-3</c:v>
                </c:pt>
                <c:pt idx="124">
                  <c:v>0</c:v>
                </c:pt>
                <c:pt idx="125">
                  <c:v>-1.0000000000001119E-3</c:v>
                </c:pt>
                <c:pt idx="126">
                  <c:v>-2.9999999999998916E-3</c:v>
                </c:pt>
                <c:pt idx="127">
                  <c:v>0</c:v>
                </c:pt>
                <c:pt idx="128">
                  <c:v>-1.0000000000001119E-3</c:v>
                </c:pt>
                <c:pt idx="129">
                  <c:v>-2.0000000000000018E-3</c:v>
                </c:pt>
                <c:pt idx="130">
                  <c:v>-9.9999999999988987E-4</c:v>
                </c:pt>
                <c:pt idx="131">
                  <c:v>9.9999999999988987E-4</c:v>
                </c:pt>
                <c:pt idx="132">
                  <c:v>-9.9999999999988987E-4</c:v>
                </c:pt>
                <c:pt idx="133">
                  <c:v>9.9999999999988987E-4</c:v>
                </c:pt>
                <c:pt idx="134">
                  <c:v>3.0000000000001137E-3</c:v>
                </c:pt>
                <c:pt idx="135">
                  <c:v>2.9999999999998916E-3</c:v>
                </c:pt>
                <c:pt idx="136">
                  <c:v>1.0000000000001119E-3</c:v>
                </c:pt>
                <c:pt idx="137">
                  <c:v>0</c:v>
                </c:pt>
                <c:pt idx="138">
                  <c:v>2.9999999999998916E-3</c:v>
                </c:pt>
                <c:pt idx="139">
                  <c:v>0</c:v>
                </c:pt>
                <c:pt idx="140">
                  <c:v>2.0000000000000018E-3</c:v>
                </c:pt>
                <c:pt idx="141">
                  <c:v>0</c:v>
                </c:pt>
                <c:pt idx="142">
                  <c:v>1.0000000000001119E-3</c:v>
                </c:pt>
                <c:pt idx="143">
                  <c:v>9.9999999999988987E-4</c:v>
                </c:pt>
                <c:pt idx="144">
                  <c:v>-2.0000000000000018E-3</c:v>
                </c:pt>
                <c:pt idx="145">
                  <c:v>1.0000000000001119E-3</c:v>
                </c:pt>
                <c:pt idx="146">
                  <c:v>0</c:v>
                </c:pt>
                <c:pt idx="147">
                  <c:v>-2.0000000000000018E-3</c:v>
                </c:pt>
                <c:pt idx="148">
                  <c:v>2.0000000000000018E-3</c:v>
                </c:pt>
                <c:pt idx="149">
                  <c:v>-1.0000000000001119E-3</c:v>
                </c:pt>
                <c:pt idx="150">
                  <c:v>-9.9999999999988987E-4</c:v>
                </c:pt>
                <c:pt idx="151">
                  <c:v>-2.0000000000000018E-3</c:v>
                </c:pt>
                <c:pt idx="152">
                  <c:v>0</c:v>
                </c:pt>
                <c:pt idx="153">
                  <c:v>9.9999999999988987E-4</c:v>
                </c:pt>
                <c:pt idx="154">
                  <c:v>-2.0000000000000018E-3</c:v>
                </c:pt>
                <c:pt idx="155">
                  <c:v>-9.9999999999988987E-4</c:v>
                </c:pt>
                <c:pt idx="156">
                  <c:v>0</c:v>
                </c:pt>
                <c:pt idx="157">
                  <c:v>2.0000000000000018E-3</c:v>
                </c:pt>
                <c:pt idx="158">
                  <c:v>0</c:v>
                </c:pt>
                <c:pt idx="159">
                  <c:v>2.0000000000000018E-3</c:v>
                </c:pt>
                <c:pt idx="160">
                  <c:v>2.0000000000000018E-3</c:v>
                </c:pt>
                <c:pt idx="161">
                  <c:v>4.0000000000000036E-3</c:v>
                </c:pt>
                <c:pt idx="162">
                  <c:v>4.0000000000000036E-3</c:v>
                </c:pt>
                <c:pt idx="163">
                  <c:v>6.0000000000000053E-3</c:v>
                </c:pt>
                <c:pt idx="164">
                  <c:v>4.9999999999998934E-3</c:v>
                </c:pt>
                <c:pt idx="165">
                  <c:v>3.0000000000001137E-3</c:v>
                </c:pt>
                <c:pt idx="166">
                  <c:v>4.9999999999998934E-3</c:v>
                </c:pt>
                <c:pt idx="167">
                  <c:v>5.0000000000001155E-3</c:v>
                </c:pt>
                <c:pt idx="168">
                  <c:v>4.0000000000000036E-3</c:v>
                </c:pt>
                <c:pt idx="169">
                  <c:v>4.0000000000000036E-3</c:v>
                </c:pt>
                <c:pt idx="170">
                  <c:v>4.9999999999998934E-3</c:v>
                </c:pt>
                <c:pt idx="171">
                  <c:v>3.0000000000001137E-3</c:v>
                </c:pt>
                <c:pt idx="172">
                  <c:v>4.9999999999998934E-3</c:v>
                </c:pt>
                <c:pt idx="173">
                  <c:v>3.0000000000001137E-3</c:v>
                </c:pt>
                <c:pt idx="174">
                  <c:v>2.0000000000000018E-3</c:v>
                </c:pt>
                <c:pt idx="175">
                  <c:v>2.0000000000000018E-3</c:v>
                </c:pt>
                <c:pt idx="176">
                  <c:v>9.9999999999988987E-4</c:v>
                </c:pt>
                <c:pt idx="177">
                  <c:v>0</c:v>
                </c:pt>
                <c:pt idx="178">
                  <c:v>0</c:v>
                </c:pt>
                <c:pt idx="179">
                  <c:v>1.0000000000001119E-3</c:v>
                </c:pt>
                <c:pt idx="180">
                  <c:v>9.9999999999988987E-4</c:v>
                </c:pt>
                <c:pt idx="181">
                  <c:v>-9.9999999999988987E-4</c:v>
                </c:pt>
                <c:pt idx="182">
                  <c:v>1.0000000000000009E-2</c:v>
                </c:pt>
                <c:pt idx="183">
                  <c:v>-8.0000000000000071E-3</c:v>
                </c:pt>
                <c:pt idx="184">
                  <c:v>0</c:v>
                </c:pt>
                <c:pt idx="185">
                  <c:v>6.0000000000000053E-3</c:v>
                </c:pt>
                <c:pt idx="186">
                  <c:v>-3.0000000000001137E-3</c:v>
                </c:pt>
                <c:pt idx="187">
                  <c:v>1.0000000000001119E-3</c:v>
                </c:pt>
                <c:pt idx="188">
                  <c:v>4.0000000000000036E-3</c:v>
                </c:pt>
                <c:pt idx="189">
                  <c:v>-1.0000000000001119E-3</c:v>
                </c:pt>
                <c:pt idx="190">
                  <c:v>-9.9999999999988987E-4</c:v>
                </c:pt>
                <c:pt idx="191">
                  <c:v>9.9999999999988987E-4</c:v>
                </c:pt>
                <c:pt idx="192">
                  <c:v>-9.9999999999988987E-4</c:v>
                </c:pt>
                <c:pt idx="193">
                  <c:v>9.9999999999988987E-4</c:v>
                </c:pt>
                <c:pt idx="194">
                  <c:v>-2.9999999999998916E-3</c:v>
                </c:pt>
                <c:pt idx="195">
                  <c:v>-1.0000000000001119E-3</c:v>
                </c:pt>
                <c:pt idx="196">
                  <c:v>0</c:v>
                </c:pt>
                <c:pt idx="197">
                  <c:v>0</c:v>
                </c:pt>
                <c:pt idx="198">
                  <c:v>-9.9999999999988987E-4</c:v>
                </c:pt>
                <c:pt idx="199">
                  <c:v>-2.0000000000000018E-3</c:v>
                </c:pt>
                <c:pt idx="200">
                  <c:v>9.9999999999988987E-4</c:v>
                </c:pt>
                <c:pt idx="201">
                  <c:v>-4.0000000000000036E-3</c:v>
                </c:pt>
                <c:pt idx="202">
                  <c:v>-4.9999999999998934E-3</c:v>
                </c:pt>
                <c:pt idx="203">
                  <c:v>-2.0000000000000018E-3</c:v>
                </c:pt>
                <c:pt idx="204">
                  <c:v>2.9999999999998916E-3</c:v>
                </c:pt>
                <c:pt idx="205">
                  <c:v>2.0000000000000018E-3</c:v>
                </c:pt>
                <c:pt idx="206">
                  <c:v>-2.0000000000000018E-3</c:v>
                </c:pt>
                <c:pt idx="207">
                  <c:v>-2.9999999999998916E-3</c:v>
                </c:pt>
                <c:pt idx="208">
                  <c:v>-1.0000000000001119E-3</c:v>
                </c:pt>
                <c:pt idx="209">
                  <c:v>-2.9999999999998916E-3</c:v>
                </c:pt>
                <c:pt idx="210">
                  <c:v>-1.0000000000001119E-3</c:v>
                </c:pt>
                <c:pt idx="211">
                  <c:v>0</c:v>
                </c:pt>
                <c:pt idx="212">
                  <c:v>1.0000000000001119E-3</c:v>
                </c:pt>
                <c:pt idx="213">
                  <c:v>-3.0000000000001137E-3</c:v>
                </c:pt>
                <c:pt idx="214">
                  <c:v>-2.0000000000000018E-3</c:v>
                </c:pt>
                <c:pt idx="215">
                  <c:v>-2.9999999999998916E-3</c:v>
                </c:pt>
                <c:pt idx="216">
                  <c:v>2.0000000000000018E-3</c:v>
                </c:pt>
                <c:pt idx="217">
                  <c:v>2.0000000000000018E-3</c:v>
                </c:pt>
                <c:pt idx="218">
                  <c:v>2.0000000000000018E-3</c:v>
                </c:pt>
                <c:pt idx="219">
                  <c:v>2.9999999999998916E-3</c:v>
                </c:pt>
                <c:pt idx="220">
                  <c:v>2.0000000000000018E-3</c:v>
                </c:pt>
                <c:pt idx="221">
                  <c:v>1.0000000000001119E-3</c:v>
                </c:pt>
                <c:pt idx="222">
                  <c:v>9.9999999999988987E-4</c:v>
                </c:pt>
                <c:pt idx="223">
                  <c:v>1.0000000000001119E-3</c:v>
                </c:pt>
                <c:pt idx="224">
                  <c:v>2.0000000000000018E-3</c:v>
                </c:pt>
                <c:pt idx="225">
                  <c:v>2.9999999999998916E-3</c:v>
                </c:pt>
                <c:pt idx="226">
                  <c:v>8.0000000000000071E-3</c:v>
                </c:pt>
                <c:pt idx="227">
                  <c:v>7.0000000000001172E-3</c:v>
                </c:pt>
                <c:pt idx="228">
                  <c:v>4.9999999999998934E-3</c:v>
                </c:pt>
                <c:pt idx="229">
                  <c:v>7.0000000000001172E-3</c:v>
                </c:pt>
                <c:pt idx="230">
                  <c:v>8.0000000000000071E-3</c:v>
                </c:pt>
                <c:pt idx="231">
                  <c:v>6.0000000000000053E-3</c:v>
                </c:pt>
                <c:pt idx="232">
                  <c:v>8.0000000000000071E-3</c:v>
                </c:pt>
                <c:pt idx="233">
                  <c:v>9.9999999999997868E-3</c:v>
                </c:pt>
                <c:pt idx="234">
                  <c:v>1.3000000000000123E-2</c:v>
                </c:pt>
                <c:pt idx="235">
                  <c:v>1.0999999999999899E-2</c:v>
                </c:pt>
                <c:pt idx="236">
                  <c:v>1.2000000000000011E-2</c:v>
                </c:pt>
                <c:pt idx="237">
                  <c:v>1.3000000000000123E-2</c:v>
                </c:pt>
                <c:pt idx="238">
                  <c:v>1.0000000000000009E-2</c:v>
                </c:pt>
                <c:pt idx="239">
                  <c:v>1.4000000000000012E-2</c:v>
                </c:pt>
                <c:pt idx="240">
                  <c:v>1.2000000000000011E-2</c:v>
                </c:pt>
                <c:pt idx="241">
                  <c:v>1.0999999999999899E-2</c:v>
                </c:pt>
                <c:pt idx="242">
                  <c:v>1.4000000000000012E-2</c:v>
                </c:pt>
                <c:pt idx="243">
                  <c:v>1.4000000000000012E-2</c:v>
                </c:pt>
                <c:pt idx="244">
                  <c:v>1.2999999999999901E-2</c:v>
                </c:pt>
                <c:pt idx="245">
                  <c:v>1.3000000000000123E-2</c:v>
                </c:pt>
                <c:pt idx="246">
                  <c:v>1.4000000000000012E-2</c:v>
                </c:pt>
                <c:pt idx="247">
                  <c:v>1.4000000000000012E-2</c:v>
                </c:pt>
                <c:pt idx="248">
                  <c:v>1.4999999999999902E-2</c:v>
                </c:pt>
                <c:pt idx="249">
                  <c:v>1.3000000000000123E-2</c:v>
                </c:pt>
                <c:pt idx="250">
                  <c:v>1.6000000000000014E-2</c:v>
                </c:pt>
                <c:pt idx="251">
                  <c:v>1.8999999999999906E-2</c:v>
                </c:pt>
                <c:pt idx="252">
                  <c:v>1.8999999999999906E-2</c:v>
                </c:pt>
                <c:pt idx="253">
                  <c:v>1.9000000000000128E-2</c:v>
                </c:pt>
                <c:pt idx="254">
                  <c:v>1.8000000000000016E-2</c:v>
                </c:pt>
                <c:pt idx="255">
                  <c:v>1.6999999999999904E-2</c:v>
                </c:pt>
                <c:pt idx="256">
                  <c:v>1.6000000000000014E-2</c:v>
                </c:pt>
                <c:pt idx="257">
                  <c:v>1.9000000000000128E-2</c:v>
                </c:pt>
                <c:pt idx="258">
                  <c:v>1.7999999999999794E-2</c:v>
                </c:pt>
                <c:pt idx="259">
                  <c:v>2.0000000000000018E-2</c:v>
                </c:pt>
                <c:pt idx="260">
                  <c:v>1.8000000000000016E-2</c:v>
                </c:pt>
                <c:pt idx="261">
                  <c:v>2.0000000000000018E-2</c:v>
                </c:pt>
                <c:pt idx="262">
                  <c:v>2.200000000000002E-2</c:v>
                </c:pt>
                <c:pt idx="263">
                  <c:v>2.200000000000002E-2</c:v>
                </c:pt>
                <c:pt idx="264">
                  <c:v>2.4000000000000021E-2</c:v>
                </c:pt>
                <c:pt idx="265">
                  <c:v>2.4000000000000021E-2</c:v>
                </c:pt>
                <c:pt idx="266">
                  <c:v>2.8000000000000025E-2</c:v>
                </c:pt>
                <c:pt idx="267">
                  <c:v>2.4000000000000021E-2</c:v>
                </c:pt>
                <c:pt idx="268">
                  <c:v>3.0000000000000027E-2</c:v>
                </c:pt>
                <c:pt idx="269">
                  <c:v>2.8999999999999915E-2</c:v>
                </c:pt>
                <c:pt idx="270">
                  <c:v>3.2999999999999918E-2</c:v>
                </c:pt>
                <c:pt idx="271">
                  <c:v>3.2000000000000028E-2</c:v>
                </c:pt>
                <c:pt idx="272">
                  <c:v>3.400000000000003E-2</c:v>
                </c:pt>
                <c:pt idx="273">
                  <c:v>3.499999999999992E-2</c:v>
                </c:pt>
                <c:pt idx="274">
                  <c:v>3.5000000000000142E-2</c:v>
                </c:pt>
                <c:pt idx="275">
                  <c:v>3.6000000000000032E-2</c:v>
                </c:pt>
                <c:pt idx="276">
                  <c:v>3.6999999999999922E-2</c:v>
                </c:pt>
                <c:pt idx="277">
                  <c:v>4.0000000000000036E-2</c:v>
                </c:pt>
                <c:pt idx="278">
                  <c:v>4.0000000000000036E-2</c:v>
                </c:pt>
                <c:pt idx="279">
                  <c:v>4.4000000000000039E-2</c:v>
                </c:pt>
                <c:pt idx="280">
                  <c:v>4.4000000000000039E-2</c:v>
                </c:pt>
                <c:pt idx="281">
                  <c:v>4.4000000000000039E-2</c:v>
                </c:pt>
                <c:pt idx="282">
                  <c:v>4.5999999999999819E-2</c:v>
                </c:pt>
                <c:pt idx="283">
                  <c:v>4.7000000000000153E-2</c:v>
                </c:pt>
                <c:pt idx="284">
                  <c:v>4.9999999999999822E-2</c:v>
                </c:pt>
                <c:pt idx="285">
                  <c:v>5.2999999999999936E-2</c:v>
                </c:pt>
                <c:pt idx="286">
                  <c:v>5.500000000000016E-2</c:v>
                </c:pt>
                <c:pt idx="287">
                  <c:v>5.699999999999994E-2</c:v>
                </c:pt>
                <c:pt idx="288">
                  <c:v>5.9000000000000163E-2</c:v>
                </c:pt>
                <c:pt idx="289">
                  <c:v>6.0999999999999943E-2</c:v>
                </c:pt>
                <c:pt idx="290">
                  <c:v>6.4000000000000057E-2</c:v>
                </c:pt>
                <c:pt idx="291">
                  <c:v>6.6999999999999726E-2</c:v>
                </c:pt>
                <c:pt idx="292">
                  <c:v>7.1000000000000174E-2</c:v>
                </c:pt>
                <c:pt idx="293">
                  <c:v>7.2999999999999954E-2</c:v>
                </c:pt>
                <c:pt idx="294">
                  <c:v>7.6000000000000068E-2</c:v>
                </c:pt>
                <c:pt idx="295">
                  <c:v>7.8999999999999737E-2</c:v>
                </c:pt>
                <c:pt idx="296">
                  <c:v>8.3000000000000185E-2</c:v>
                </c:pt>
                <c:pt idx="297">
                  <c:v>8.5999999999999854E-2</c:v>
                </c:pt>
                <c:pt idx="298">
                  <c:v>9.1000000000000192E-2</c:v>
                </c:pt>
                <c:pt idx="299">
                  <c:v>9.6000000000000085E-2</c:v>
                </c:pt>
                <c:pt idx="300">
                  <c:v>0.10099999999999998</c:v>
                </c:pt>
                <c:pt idx="301">
                  <c:v>0.10199999999999987</c:v>
                </c:pt>
                <c:pt idx="302">
                  <c:v>0.11399999999999988</c:v>
                </c:pt>
                <c:pt idx="303">
                  <c:v>0.11100000000000021</c:v>
                </c:pt>
                <c:pt idx="304">
                  <c:v>0.12199999999999989</c:v>
                </c:pt>
                <c:pt idx="305">
                  <c:v>0.11499999999999977</c:v>
                </c:pt>
                <c:pt idx="306">
                  <c:v>0.13200000000000056</c:v>
                </c:pt>
                <c:pt idx="307">
                  <c:v>0.12699999999999978</c:v>
                </c:pt>
                <c:pt idx="308">
                  <c:v>0.1379999999999999</c:v>
                </c:pt>
                <c:pt idx="309">
                  <c:v>0.14799999999999969</c:v>
                </c:pt>
                <c:pt idx="310">
                  <c:v>0.14900000000000002</c:v>
                </c:pt>
                <c:pt idx="311">
                  <c:v>0.15600000000000058</c:v>
                </c:pt>
                <c:pt idx="312">
                  <c:v>0.16899999999999959</c:v>
                </c:pt>
                <c:pt idx="313">
                  <c:v>0.17499999999999982</c:v>
                </c:pt>
                <c:pt idx="314">
                  <c:v>0.18700000000000028</c:v>
                </c:pt>
                <c:pt idx="315">
                  <c:v>0.19399999999999995</c:v>
                </c:pt>
                <c:pt idx="316">
                  <c:v>0.20300000000000029</c:v>
                </c:pt>
                <c:pt idx="317">
                  <c:v>0.20699999999999985</c:v>
                </c:pt>
                <c:pt idx="318">
                  <c:v>0.22199999999999953</c:v>
                </c:pt>
                <c:pt idx="319">
                  <c:v>0.22800000000000065</c:v>
                </c:pt>
                <c:pt idx="320">
                  <c:v>0.23999999999999932</c:v>
                </c:pt>
                <c:pt idx="321">
                  <c:v>0.25200000000000067</c:v>
                </c:pt>
                <c:pt idx="322">
                  <c:v>0.26900000000000013</c:v>
                </c:pt>
                <c:pt idx="323">
                  <c:v>0.27799999999999958</c:v>
                </c:pt>
                <c:pt idx="324">
                  <c:v>0.2889999999999997</c:v>
                </c:pt>
                <c:pt idx="325">
                  <c:v>0.3050000000000006</c:v>
                </c:pt>
                <c:pt idx="326">
                  <c:v>0.3149999999999995</c:v>
                </c:pt>
                <c:pt idx="327">
                  <c:v>0.33399999999999963</c:v>
                </c:pt>
                <c:pt idx="328">
                  <c:v>0.35400000000000098</c:v>
                </c:pt>
                <c:pt idx="329">
                  <c:v>0.35799999999999876</c:v>
                </c:pt>
                <c:pt idx="330">
                  <c:v>0.37900000000000134</c:v>
                </c:pt>
                <c:pt idx="331">
                  <c:v>0.38599999999999923</c:v>
                </c:pt>
                <c:pt idx="332">
                  <c:v>0.41000000000000014</c:v>
                </c:pt>
                <c:pt idx="333">
                  <c:v>0.42399999999999949</c:v>
                </c:pt>
                <c:pt idx="334">
                  <c:v>0.43100000000000094</c:v>
                </c:pt>
                <c:pt idx="335">
                  <c:v>0.44699999999999918</c:v>
                </c:pt>
                <c:pt idx="336">
                  <c:v>0.46300000000000097</c:v>
                </c:pt>
                <c:pt idx="337">
                  <c:v>0.47700000000000031</c:v>
                </c:pt>
                <c:pt idx="338">
                  <c:v>0.48299999999999876</c:v>
                </c:pt>
                <c:pt idx="339">
                  <c:v>0.49399999999999977</c:v>
                </c:pt>
                <c:pt idx="340">
                  <c:v>0.50700000000000145</c:v>
                </c:pt>
                <c:pt idx="341">
                  <c:v>0.50699999999999967</c:v>
                </c:pt>
                <c:pt idx="342">
                  <c:v>0.51099999999999923</c:v>
                </c:pt>
                <c:pt idx="343">
                  <c:v>0.51500000000000057</c:v>
                </c:pt>
                <c:pt idx="344">
                  <c:v>0.51400000000000112</c:v>
                </c:pt>
                <c:pt idx="345">
                  <c:v>0.50399999999999778</c:v>
                </c:pt>
                <c:pt idx="346">
                  <c:v>0.5</c:v>
                </c:pt>
                <c:pt idx="347">
                  <c:v>0.49600000000000222</c:v>
                </c:pt>
                <c:pt idx="348">
                  <c:v>0.47199999999999775</c:v>
                </c:pt>
                <c:pt idx="349">
                  <c:v>0.45200000000000173</c:v>
                </c:pt>
                <c:pt idx="350">
                  <c:v>0.42899999999999849</c:v>
                </c:pt>
                <c:pt idx="351">
                  <c:v>0.4009999999999998</c:v>
                </c:pt>
                <c:pt idx="352">
                  <c:v>0.36700000000000088</c:v>
                </c:pt>
                <c:pt idx="353">
                  <c:v>0.32900000000000063</c:v>
                </c:pt>
                <c:pt idx="354">
                  <c:v>0.28800000000000026</c:v>
                </c:pt>
                <c:pt idx="355">
                  <c:v>0.24499999999999744</c:v>
                </c:pt>
                <c:pt idx="356">
                  <c:v>0.19900000000000162</c:v>
                </c:pt>
                <c:pt idx="357">
                  <c:v>0.14199999999999946</c:v>
                </c:pt>
                <c:pt idx="358">
                  <c:v>0.10000000000000142</c:v>
                </c:pt>
                <c:pt idx="359">
                  <c:v>5.6000000000000938E-2</c:v>
                </c:pt>
                <c:pt idx="360">
                  <c:v>7.9999999999991189E-3</c:v>
                </c:pt>
                <c:pt idx="361">
                  <c:v>-6.0000000000002274E-3</c:v>
                </c:pt>
                <c:pt idx="362">
                  <c:v>-1.0999999999999233E-2</c:v>
                </c:pt>
                <c:pt idx="363">
                  <c:v>-9.0000000000003411E-3</c:v>
                </c:pt>
                <c:pt idx="364">
                  <c:v>6.2999999999998835E-2</c:v>
                </c:pt>
                <c:pt idx="365">
                  <c:v>0.15599999999999881</c:v>
                </c:pt>
                <c:pt idx="366">
                  <c:v>0.27400000000000091</c:v>
                </c:pt>
                <c:pt idx="367">
                  <c:v>0.43799999999999883</c:v>
                </c:pt>
                <c:pt idx="368">
                  <c:v>0.63500000000000156</c:v>
                </c:pt>
                <c:pt idx="369">
                  <c:v>0.82400000000000162</c:v>
                </c:pt>
                <c:pt idx="370">
                  <c:v>1.0179999999999971</c:v>
                </c:pt>
                <c:pt idx="371">
                  <c:v>1.2070000000000007</c:v>
                </c:pt>
                <c:pt idx="372">
                  <c:v>1.3949999999999996</c:v>
                </c:pt>
                <c:pt idx="373">
                  <c:v>1.5609999999999999</c:v>
                </c:pt>
                <c:pt idx="374">
                  <c:v>1.7170000000000023</c:v>
                </c:pt>
                <c:pt idx="375">
                  <c:v>1.8189999999999955</c:v>
                </c:pt>
                <c:pt idx="376">
                  <c:v>1.875</c:v>
                </c:pt>
                <c:pt idx="377">
                  <c:v>1.8940000000000055</c:v>
                </c:pt>
                <c:pt idx="378">
                  <c:v>1.8979999999999961</c:v>
                </c:pt>
                <c:pt idx="379">
                  <c:v>1.9320000000000022</c:v>
                </c:pt>
                <c:pt idx="380">
                  <c:v>2.0219999999999985</c:v>
                </c:pt>
                <c:pt idx="381">
                  <c:v>2.0120000000000005</c:v>
                </c:pt>
                <c:pt idx="382">
                  <c:v>1.6649999999999991</c:v>
                </c:pt>
                <c:pt idx="383">
                  <c:v>1.0390000000000015</c:v>
                </c:pt>
                <c:pt idx="384">
                  <c:v>0.2640000000000029</c:v>
                </c:pt>
                <c:pt idx="385">
                  <c:v>-0.45700000000000074</c:v>
                </c:pt>
                <c:pt idx="386">
                  <c:v>-1.0240000000000009</c:v>
                </c:pt>
                <c:pt idx="387">
                  <c:v>-1.3780000000000001</c:v>
                </c:pt>
                <c:pt idx="388">
                  <c:v>-1.5380000000000038</c:v>
                </c:pt>
                <c:pt idx="389">
                  <c:v>-1.597999999999999</c:v>
                </c:pt>
                <c:pt idx="390">
                  <c:v>-1.5799999999999983</c:v>
                </c:pt>
                <c:pt idx="391">
                  <c:v>-1.546999999999997</c:v>
                </c:pt>
                <c:pt idx="392">
                  <c:v>-1.490000000000002</c:v>
                </c:pt>
                <c:pt idx="393">
                  <c:v>-1.4310000000000045</c:v>
                </c:pt>
                <c:pt idx="394">
                  <c:v>-1.3649999999999949</c:v>
                </c:pt>
                <c:pt idx="395">
                  <c:v>-1.3010000000000019</c:v>
                </c:pt>
                <c:pt idx="396">
                  <c:v>-1.2439999999999998</c:v>
                </c:pt>
                <c:pt idx="397">
                  <c:v>-1.1859999999999999</c:v>
                </c:pt>
                <c:pt idx="398">
                  <c:v>-1.1310000000000002</c:v>
                </c:pt>
                <c:pt idx="399">
                  <c:v>-1.0839999999999996</c:v>
                </c:pt>
                <c:pt idx="400">
                  <c:v>-1.0309999999999988</c:v>
                </c:pt>
                <c:pt idx="401">
                  <c:v>-0.98000000000000043</c:v>
                </c:pt>
                <c:pt idx="402">
                  <c:v>-0.9410000000000025</c:v>
                </c:pt>
                <c:pt idx="403">
                  <c:v>-0.89099999999999824</c:v>
                </c:pt>
                <c:pt idx="404">
                  <c:v>-0.85099999999999909</c:v>
                </c:pt>
                <c:pt idx="405">
                  <c:v>-0.80600000000000094</c:v>
                </c:pt>
                <c:pt idx="406">
                  <c:v>-0.77200000000000202</c:v>
                </c:pt>
                <c:pt idx="407">
                  <c:v>-0.7359999999999971</c:v>
                </c:pt>
                <c:pt idx="408">
                  <c:v>-0.70200000000000173</c:v>
                </c:pt>
                <c:pt idx="409">
                  <c:v>-0.67399999999999949</c:v>
                </c:pt>
                <c:pt idx="410">
                  <c:v>-0.63800000000000168</c:v>
                </c:pt>
                <c:pt idx="411">
                  <c:v>-0.61299999999999955</c:v>
                </c:pt>
                <c:pt idx="412">
                  <c:v>-0.58599999999999852</c:v>
                </c:pt>
                <c:pt idx="413">
                  <c:v>-0.55499999999999972</c:v>
                </c:pt>
                <c:pt idx="414">
                  <c:v>-0.53200000000000003</c:v>
                </c:pt>
                <c:pt idx="415">
                  <c:v>-0.50600000000000023</c:v>
                </c:pt>
                <c:pt idx="416">
                  <c:v>-0.48300000000000054</c:v>
                </c:pt>
                <c:pt idx="417">
                  <c:v>-0.46299999999999919</c:v>
                </c:pt>
                <c:pt idx="418">
                  <c:v>-0.44200000000000017</c:v>
                </c:pt>
                <c:pt idx="419">
                  <c:v>-0.42399999999999949</c:v>
                </c:pt>
                <c:pt idx="420">
                  <c:v>-0.40500000000000114</c:v>
                </c:pt>
                <c:pt idx="421">
                  <c:v>-0.38599999999999923</c:v>
                </c:pt>
                <c:pt idx="422">
                  <c:v>-0.37199999999999989</c:v>
                </c:pt>
                <c:pt idx="423">
                  <c:v>-0.35599999999999987</c:v>
                </c:pt>
                <c:pt idx="424">
                  <c:v>-0.34100000000000108</c:v>
                </c:pt>
                <c:pt idx="425">
                  <c:v>-0.3230000000000004</c:v>
                </c:pt>
                <c:pt idx="426">
                  <c:v>-0.31199999999999939</c:v>
                </c:pt>
                <c:pt idx="427">
                  <c:v>-0.29599999999999937</c:v>
                </c:pt>
                <c:pt idx="428">
                  <c:v>-0.2840000000000007</c:v>
                </c:pt>
                <c:pt idx="429">
                  <c:v>-0.27800000000000047</c:v>
                </c:pt>
                <c:pt idx="430">
                  <c:v>-0.26399999999999935</c:v>
                </c:pt>
                <c:pt idx="431">
                  <c:v>-0.25900000000000034</c:v>
                </c:pt>
                <c:pt idx="432">
                  <c:v>-0.24600000000000044</c:v>
                </c:pt>
                <c:pt idx="433">
                  <c:v>-0.23699999999999832</c:v>
                </c:pt>
                <c:pt idx="434">
                  <c:v>-0.22800000000000153</c:v>
                </c:pt>
                <c:pt idx="435">
                  <c:v>-0.21699999999999875</c:v>
                </c:pt>
                <c:pt idx="436">
                  <c:v>-0.20800000000000018</c:v>
                </c:pt>
                <c:pt idx="437">
                  <c:v>-0.20199999999999996</c:v>
                </c:pt>
                <c:pt idx="438">
                  <c:v>-0.19200000000000017</c:v>
                </c:pt>
                <c:pt idx="439">
                  <c:v>-0.18400000000000105</c:v>
                </c:pt>
                <c:pt idx="440">
                  <c:v>-0.17399999999999949</c:v>
                </c:pt>
                <c:pt idx="441">
                  <c:v>-0.16799999999999926</c:v>
                </c:pt>
                <c:pt idx="442">
                  <c:v>-0.16099999999999959</c:v>
                </c:pt>
                <c:pt idx="443">
                  <c:v>-0.15700000000000092</c:v>
                </c:pt>
                <c:pt idx="444">
                  <c:v>-0.14900000000000002</c:v>
                </c:pt>
                <c:pt idx="445">
                  <c:v>-0.14799999999999969</c:v>
                </c:pt>
                <c:pt idx="446">
                  <c:v>-0.14100000000000001</c:v>
                </c:pt>
                <c:pt idx="447">
                  <c:v>-0.13900000000000023</c:v>
                </c:pt>
                <c:pt idx="448">
                  <c:v>-0.13100000000000023</c:v>
                </c:pt>
                <c:pt idx="449">
                  <c:v>-0.12800000000000011</c:v>
                </c:pt>
                <c:pt idx="450">
                  <c:v>-0.12199999999999989</c:v>
                </c:pt>
                <c:pt idx="451">
                  <c:v>-0.12000000000000011</c:v>
                </c:pt>
                <c:pt idx="452">
                  <c:v>-0.11499999999999932</c:v>
                </c:pt>
                <c:pt idx="453">
                  <c:v>-0.11000000000000032</c:v>
                </c:pt>
                <c:pt idx="454">
                  <c:v>-0.10799999999999965</c:v>
                </c:pt>
                <c:pt idx="455">
                  <c:v>-0.10400000000000009</c:v>
                </c:pt>
                <c:pt idx="456">
                  <c:v>-9.7000000000000419E-2</c:v>
                </c:pt>
                <c:pt idx="457">
                  <c:v>-9.7999999999999865E-2</c:v>
                </c:pt>
                <c:pt idx="458">
                  <c:v>-8.9999999999999858E-2</c:v>
                </c:pt>
                <c:pt idx="459">
                  <c:v>-9.4000000000000306E-2</c:v>
                </c:pt>
                <c:pt idx="460">
                  <c:v>-8.599999999999941E-2</c:v>
                </c:pt>
                <c:pt idx="461">
                  <c:v>-8.8000000000000078E-2</c:v>
                </c:pt>
                <c:pt idx="462">
                  <c:v>-8.4000000000000519E-2</c:v>
                </c:pt>
                <c:pt idx="463">
                  <c:v>-7.7999999999999403E-2</c:v>
                </c:pt>
                <c:pt idx="464">
                  <c:v>-7.8000000000000291E-2</c:v>
                </c:pt>
                <c:pt idx="465">
                  <c:v>-7.8999999999999737E-2</c:v>
                </c:pt>
                <c:pt idx="466">
                  <c:v>-6.899999999999995E-2</c:v>
                </c:pt>
                <c:pt idx="467">
                  <c:v>-6.8000000000000504E-2</c:v>
                </c:pt>
                <c:pt idx="468">
                  <c:v>-7.0000000000000284E-2</c:v>
                </c:pt>
                <c:pt idx="469">
                  <c:v>-7.299999999999951E-2</c:v>
                </c:pt>
                <c:pt idx="470">
                  <c:v>-6.4000000000000057E-2</c:v>
                </c:pt>
                <c:pt idx="471">
                  <c:v>-6.5000000000000391E-2</c:v>
                </c:pt>
                <c:pt idx="472">
                  <c:v>-6.2999999999999723E-2</c:v>
                </c:pt>
                <c:pt idx="473">
                  <c:v>-6.2000000000000277E-2</c:v>
                </c:pt>
                <c:pt idx="474">
                  <c:v>-5.7999999999999829E-2</c:v>
                </c:pt>
                <c:pt idx="475">
                  <c:v>-5.6999999999999496E-2</c:v>
                </c:pt>
                <c:pt idx="476">
                  <c:v>-5.8000000000000718E-2</c:v>
                </c:pt>
                <c:pt idx="477">
                  <c:v>-5.1999999999999602E-2</c:v>
                </c:pt>
                <c:pt idx="478">
                  <c:v>-5.1999999999999602E-2</c:v>
                </c:pt>
                <c:pt idx="479">
                  <c:v>-5.5000000000000604E-2</c:v>
                </c:pt>
                <c:pt idx="480">
                  <c:v>-5.3999999999999382E-2</c:v>
                </c:pt>
                <c:pt idx="481">
                  <c:v>-5.200000000000049E-2</c:v>
                </c:pt>
                <c:pt idx="482">
                  <c:v>-5.600000000000005E-2</c:v>
                </c:pt>
                <c:pt idx="483">
                  <c:v>-5.9999999999999609E-2</c:v>
                </c:pt>
                <c:pt idx="484">
                  <c:v>-6.4000000000000057E-2</c:v>
                </c:pt>
                <c:pt idx="485">
                  <c:v>-6.8000000000000504E-2</c:v>
                </c:pt>
                <c:pt idx="486">
                  <c:v>-7.2000000000000064E-2</c:v>
                </c:pt>
                <c:pt idx="487">
                  <c:v>-7.7999999999999403E-2</c:v>
                </c:pt>
                <c:pt idx="488">
                  <c:v>-8.4000000000000519E-2</c:v>
                </c:pt>
                <c:pt idx="489">
                  <c:v>-8.3999999999999631E-2</c:v>
                </c:pt>
                <c:pt idx="490">
                  <c:v>-9.2000000000000082E-2</c:v>
                </c:pt>
                <c:pt idx="491">
                  <c:v>-9.7999999999999865E-2</c:v>
                </c:pt>
                <c:pt idx="492">
                  <c:v>-0.10499999999999998</c:v>
                </c:pt>
                <c:pt idx="493">
                  <c:v>-0.10899999999999999</c:v>
                </c:pt>
                <c:pt idx="494">
                  <c:v>-0.11299999999999999</c:v>
                </c:pt>
                <c:pt idx="495">
                  <c:v>-0.1160000000000001</c:v>
                </c:pt>
                <c:pt idx="496">
                  <c:v>-0.11799999999999988</c:v>
                </c:pt>
                <c:pt idx="497">
                  <c:v>-0.12300000000000022</c:v>
                </c:pt>
                <c:pt idx="498">
                  <c:v>-0.121</c:v>
                </c:pt>
                <c:pt idx="499">
                  <c:v>-0.125</c:v>
                </c:pt>
                <c:pt idx="500">
                  <c:v>-0.125</c:v>
                </c:pt>
                <c:pt idx="501">
                  <c:v>-0.12599999999999989</c:v>
                </c:pt>
                <c:pt idx="502">
                  <c:v>-0.12599999999999989</c:v>
                </c:pt>
                <c:pt idx="503">
                  <c:v>-0.12700000000000022</c:v>
                </c:pt>
                <c:pt idx="504">
                  <c:v>-0.12800000000000011</c:v>
                </c:pt>
                <c:pt idx="505">
                  <c:v>-0.12399999999999967</c:v>
                </c:pt>
                <c:pt idx="506">
                  <c:v>-0.12100000000000022</c:v>
                </c:pt>
                <c:pt idx="507">
                  <c:v>-0.123</c:v>
                </c:pt>
                <c:pt idx="508">
                  <c:v>-0.123</c:v>
                </c:pt>
                <c:pt idx="509">
                  <c:v>-0.11499999999999999</c:v>
                </c:pt>
                <c:pt idx="510">
                  <c:v>-0.11299999999999999</c:v>
                </c:pt>
                <c:pt idx="511">
                  <c:v>-0.1100000000000001</c:v>
                </c:pt>
                <c:pt idx="512">
                  <c:v>-0.10299999999999998</c:v>
                </c:pt>
                <c:pt idx="513">
                  <c:v>-9.5999999999999863E-2</c:v>
                </c:pt>
                <c:pt idx="514">
                  <c:v>-8.8000000000000078E-2</c:v>
                </c:pt>
                <c:pt idx="515">
                  <c:v>-8.0000000000000071E-2</c:v>
                </c:pt>
                <c:pt idx="516">
                  <c:v>-6.9999999999999951E-2</c:v>
                </c:pt>
                <c:pt idx="517">
                  <c:v>-6.1999999999999944E-2</c:v>
                </c:pt>
                <c:pt idx="518">
                  <c:v>-5.4000000000000048E-2</c:v>
                </c:pt>
                <c:pt idx="519">
                  <c:v>-4.1999999999999926E-2</c:v>
                </c:pt>
                <c:pt idx="520">
                  <c:v>-3.7000000000000033E-2</c:v>
                </c:pt>
                <c:pt idx="521">
                  <c:v>-2.4000000000000021E-2</c:v>
                </c:pt>
                <c:pt idx="522">
                  <c:v>-1.8000000000000016E-2</c:v>
                </c:pt>
                <c:pt idx="523">
                  <c:v>-1.100000000000001E-2</c:v>
                </c:pt>
                <c:pt idx="524">
                  <c:v>-3.0000000000000027E-3</c:v>
                </c:pt>
                <c:pt idx="525">
                  <c:v>1.0000000000000009E-3</c:v>
                </c:pt>
                <c:pt idx="526">
                  <c:v>4.0000000000000036E-3</c:v>
                </c:pt>
                <c:pt idx="527">
                  <c:v>1.0000000000000009E-2</c:v>
                </c:pt>
                <c:pt idx="528">
                  <c:v>1.2000000000000011E-2</c:v>
                </c:pt>
                <c:pt idx="529">
                  <c:v>1.0000000000000009E-2</c:v>
                </c:pt>
                <c:pt idx="530">
                  <c:v>9.000000000000008E-3</c:v>
                </c:pt>
                <c:pt idx="531">
                  <c:v>1.0000000000000009E-2</c:v>
                </c:pt>
                <c:pt idx="532">
                  <c:v>1.0000000000000009E-2</c:v>
                </c:pt>
                <c:pt idx="533">
                  <c:v>7.0000000000000062E-3</c:v>
                </c:pt>
                <c:pt idx="534">
                  <c:v>4.0000000000000036E-3</c:v>
                </c:pt>
                <c:pt idx="535">
                  <c:v>4.0000000000000036E-3</c:v>
                </c:pt>
                <c:pt idx="536">
                  <c:v>1.0000000000000009E-3</c:v>
                </c:pt>
                <c:pt idx="537">
                  <c:v>-5.0000000000000044E-3</c:v>
                </c:pt>
                <c:pt idx="538">
                  <c:v>-4.0000000000000036E-3</c:v>
                </c:pt>
                <c:pt idx="539">
                  <c:v>-2.0000000000000018E-3</c:v>
                </c:pt>
                <c:pt idx="540">
                  <c:v>-8.0000000000000071E-3</c:v>
                </c:pt>
                <c:pt idx="541">
                  <c:v>-1.0000000000000009E-2</c:v>
                </c:pt>
                <c:pt idx="542">
                  <c:v>2.0000000000000018E-3</c:v>
                </c:pt>
                <c:pt idx="543">
                  <c:v>-1.5000000000000013E-2</c:v>
                </c:pt>
                <c:pt idx="544">
                  <c:v>-1.0000000000000009E-3</c:v>
                </c:pt>
                <c:pt idx="545">
                  <c:v>2.0000000000000018E-3</c:v>
                </c:pt>
                <c:pt idx="546">
                  <c:v>-2.0000000000000018E-3</c:v>
                </c:pt>
                <c:pt idx="547">
                  <c:v>3.0000000000000027E-3</c:v>
                </c:pt>
                <c:pt idx="548">
                  <c:v>5.0000000000000044E-3</c:v>
                </c:pt>
                <c:pt idx="549">
                  <c:v>6.0000000000000053E-3</c:v>
                </c:pt>
                <c:pt idx="550">
                  <c:v>7.0000000000000062E-3</c:v>
                </c:pt>
                <c:pt idx="551">
                  <c:v>1.0000000000000009E-2</c:v>
                </c:pt>
                <c:pt idx="552">
                  <c:v>1.4000000000000012E-2</c:v>
                </c:pt>
                <c:pt idx="553">
                  <c:v>9.000000000000008E-3</c:v>
                </c:pt>
                <c:pt idx="554">
                  <c:v>8.999999999999897E-3</c:v>
                </c:pt>
                <c:pt idx="555">
                  <c:v>1.100000000000001E-2</c:v>
                </c:pt>
                <c:pt idx="556">
                  <c:v>7.0000000000000062E-3</c:v>
                </c:pt>
                <c:pt idx="557">
                  <c:v>1.100000000000001E-2</c:v>
                </c:pt>
                <c:pt idx="558">
                  <c:v>6.0000000000000053E-3</c:v>
                </c:pt>
                <c:pt idx="559">
                  <c:v>5.0000000000000044E-3</c:v>
                </c:pt>
                <c:pt idx="560">
                  <c:v>3.0000000000000027E-3</c:v>
                </c:pt>
                <c:pt idx="561">
                  <c:v>-1.0000000000000009E-3</c:v>
                </c:pt>
                <c:pt idx="562">
                  <c:v>0</c:v>
                </c:pt>
                <c:pt idx="563">
                  <c:v>-1.0000000000000009E-3</c:v>
                </c:pt>
                <c:pt idx="564">
                  <c:v>-3.0000000000000027E-3</c:v>
                </c:pt>
                <c:pt idx="565">
                  <c:v>-4.0000000000000036E-3</c:v>
                </c:pt>
                <c:pt idx="566">
                  <c:v>-9.000000000000008E-3</c:v>
                </c:pt>
                <c:pt idx="567">
                  <c:v>-9.000000000000008E-3</c:v>
                </c:pt>
                <c:pt idx="568">
                  <c:v>-8.0000000000000071E-3</c:v>
                </c:pt>
                <c:pt idx="569">
                  <c:v>-9.000000000000008E-3</c:v>
                </c:pt>
                <c:pt idx="570">
                  <c:v>-6.9999999999998952E-3</c:v>
                </c:pt>
                <c:pt idx="571">
                  <c:v>-7.0000000000000062E-3</c:v>
                </c:pt>
                <c:pt idx="572">
                  <c:v>-5.0000000000000044E-3</c:v>
                </c:pt>
                <c:pt idx="573">
                  <c:v>-6.0000000000000053E-3</c:v>
                </c:pt>
                <c:pt idx="574">
                  <c:v>-3.0000000000000027E-3</c:v>
                </c:pt>
                <c:pt idx="575">
                  <c:v>-3.0000000000000027E-3</c:v>
                </c:pt>
                <c:pt idx="576">
                  <c:v>1.0000000000000009E-3</c:v>
                </c:pt>
                <c:pt idx="577">
                  <c:v>1.0000000000000009E-3</c:v>
                </c:pt>
                <c:pt idx="578">
                  <c:v>5.0000000000000044E-3</c:v>
                </c:pt>
                <c:pt idx="579">
                  <c:v>5.0000000000000044E-3</c:v>
                </c:pt>
                <c:pt idx="580">
                  <c:v>5.0000000000000044E-3</c:v>
                </c:pt>
                <c:pt idx="581">
                  <c:v>6.0000000000000053E-3</c:v>
                </c:pt>
                <c:pt idx="582">
                  <c:v>8.999999999999897E-3</c:v>
                </c:pt>
                <c:pt idx="583">
                  <c:v>1.0000000000000009E-2</c:v>
                </c:pt>
                <c:pt idx="584">
                  <c:v>1.100000000000001E-2</c:v>
                </c:pt>
                <c:pt idx="585">
                  <c:v>1.0000000000000009E-2</c:v>
                </c:pt>
                <c:pt idx="586">
                  <c:v>9.000000000000008E-3</c:v>
                </c:pt>
                <c:pt idx="587">
                  <c:v>7.0000000000000062E-3</c:v>
                </c:pt>
                <c:pt idx="588">
                  <c:v>7.0000000000000062E-3</c:v>
                </c:pt>
                <c:pt idx="589">
                  <c:v>8.0000000000000071E-3</c:v>
                </c:pt>
                <c:pt idx="590">
                  <c:v>1.0000000000000009E-2</c:v>
                </c:pt>
                <c:pt idx="591">
                  <c:v>7.0000000000000062E-3</c:v>
                </c:pt>
                <c:pt idx="592">
                  <c:v>4.0000000000000036E-3</c:v>
                </c:pt>
                <c:pt idx="593">
                  <c:v>3.0000000000000027E-3</c:v>
                </c:pt>
                <c:pt idx="594">
                  <c:v>0</c:v>
                </c:pt>
                <c:pt idx="595">
                  <c:v>0</c:v>
                </c:pt>
                <c:pt idx="596">
                  <c:v>1.0000000000000009E-3</c:v>
                </c:pt>
                <c:pt idx="597">
                  <c:v>0</c:v>
                </c:pt>
                <c:pt idx="598">
                  <c:v>-2.0000000000000018E-3</c:v>
                </c:pt>
                <c:pt idx="599">
                  <c:v>0</c:v>
                </c:pt>
                <c:pt idx="600">
                  <c:v>0</c:v>
                </c:pt>
                <c:pt idx="601">
                  <c:v>-2.0000000000000018E-3</c:v>
                </c:pt>
                <c:pt idx="602">
                  <c:v>0</c:v>
                </c:pt>
                <c:pt idx="603">
                  <c:v>0</c:v>
                </c:pt>
                <c:pt idx="604">
                  <c:v>1.0000000000000009E-3</c:v>
                </c:pt>
                <c:pt idx="605">
                  <c:v>3.0000000000000027E-3</c:v>
                </c:pt>
                <c:pt idx="606">
                  <c:v>2.0000000000000018E-3</c:v>
                </c:pt>
                <c:pt idx="607">
                  <c:v>3.0000000000000027E-3</c:v>
                </c:pt>
                <c:pt idx="608">
                  <c:v>5.0000000000000044E-3</c:v>
                </c:pt>
                <c:pt idx="609">
                  <c:v>5.0000000000000044E-3</c:v>
                </c:pt>
                <c:pt idx="610">
                  <c:v>8.0000000000000071E-3</c:v>
                </c:pt>
                <c:pt idx="611">
                  <c:v>7.9999999999998961E-3</c:v>
                </c:pt>
                <c:pt idx="612">
                  <c:v>8.0000000000000071E-3</c:v>
                </c:pt>
                <c:pt idx="613">
                  <c:v>8.0000000000000071E-3</c:v>
                </c:pt>
                <c:pt idx="614">
                  <c:v>9.000000000000008E-3</c:v>
                </c:pt>
                <c:pt idx="615">
                  <c:v>6.0000000000000053E-3</c:v>
                </c:pt>
                <c:pt idx="616">
                  <c:v>7.0000000000000062E-3</c:v>
                </c:pt>
                <c:pt idx="617">
                  <c:v>6.0000000000000053E-3</c:v>
                </c:pt>
                <c:pt idx="618">
                  <c:v>4.0000000000000036E-3</c:v>
                </c:pt>
                <c:pt idx="619">
                  <c:v>4.0000000000000036E-3</c:v>
                </c:pt>
                <c:pt idx="620">
                  <c:v>3.0000000000000027E-3</c:v>
                </c:pt>
                <c:pt idx="621">
                  <c:v>3.0000000000000027E-3</c:v>
                </c:pt>
                <c:pt idx="622">
                  <c:v>2.0000000000000018E-3</c:v>
                </c:pt>
                <c:pt idx="623">
                  <c:v>0</c:v>
                </c:pt>
                <c:pt idx="624">
                  <c:v>-2.0000000000000018E-3</c:v>
                </c:pt>
                <c:pt idx="625">
                  <c:v>-3.0000000000000027E-3</c:v>
                </c:pt>
                <c:pt idx="626">
                  <c:v>-1.0000000000000009E-3</c:v>
                </c:pt>
                <c:pt idx="627">
                  <c:v>-3.0000000000000027E-3</c:v>
                </c:pt>
                <c:pt idx="628">
                  <c:v>-4.0000000000000036E-3</c:v>
                </c:pt>
                <c:pt idx="629">
                  <c:v>-4.0000000000000036E-3</c:v>
                </c:pt>
                <c:pt idx="630">
                  <c:v>-3.0000000000000027E-3</c:v>
                </c:pt>
                <c:pt idx="631">
                  <c:v>-5.0000000000000044E-3</c:v>
                </c:pt>
                <c:pt idx="632">
                  <c:v>-3.0000000000000027E-3</c:v>
                </c:pt>
                <c:pt idx="633">
                  <c:v>-1.0000000000000009E-3</c:v>
                </c:pt>
                <c:pt idx="634">
                  <c:v>-3.0000000000000027E-3</c:v>
                </c:pt>
                <c:pt idx="635">
                  <c:v>-1.0000000000000009E-3</c:v>
                </c:pt>
                <c:pt idx="636">
                  <c:v>2.0000000000000018E-3</c:v>
                </c:pt>
                <c:pt idx="637">
                  <c:v>2.0000000000000018E-3</c:v>
                </c:pt>
                <c:pt idx="638">
                  <c:v>3.0000000000000027E-3</c:v>
                </c:pt>
                <c:pt idx="639">
                  <c:v>2.0000000000000018E-3</c:v>
                </c:pt>
                <c:pt idx="640">
                  <c:v>3.0000000000000027E-3</c:v>
                </c:pt>
                <c:pt idx="641">
                  <c:v>4.0000000000000036E-3</c:v>
                </c:pt>
                <c:pt idx="642">
                  <c:v>4.0000000000000036E-3</c:v>
                </c:pt>
                <c:pt idx="643">
                  <c:v>3.0000000000000027E-3</c:v>
                </c:pt>
                <c:pt idx="644">
                  <c:v>4.0000000000000036E-3</c:v>
                </c:pt>
                <c:pt idx="645">
                  <c:v>2.0000000000000018E-3</c:v>
                </c:pt>
                <c:pt idx="646">
                  <c:v>1.0000000000000009E-3</c:v>
                </c:pt>
                <c:pt idx="647">
                  <c:v>0</c:v>
                </c:pt>
                <c:pt idx="648">
                  <c:v>0</c:v>
                </c:pt>
                <c:pt idx="649">
                  <c:v>-5.0000000000000044E-3</c:v>
                </c:pt>
                <c:pt idx="650">
                  <c:v>-3.0000000000000027E-3</c:v>
                </c:pt>
                <c:pt idx="651">
                  <c:v>-4.0000000000000036E-3</c:v>
                </c:pt>
                <c:pt idx="652">
                  <c:v>-7.0000000000000062E-3</c:v>
                </c:pt>
                <c:pt idx="653">
                  <c:v>-6.0000000000000053E-3</c:v>
                </c:pt>
                <c:pt idx="654">
                  <c:v>-4.0000000000000036E-3</c:v>
                </c:pt>
                <c:pt idx="655">
                  <c:v>-1.0000000000000009E-2</c:v>
                </c:pt>
                <c:pt idx="656">
                  <c:v>-6.0000000000000053E-3</c:v>
                </c:pt>
                <c:pt idx="657">
                  <c:v>-2.0000000000000018E-3</c:v>
                </c:pt>
                <c:pt idx="658">
                  <c:v>-7.0000000000000062E-3</c:v>
                </c:pt>
                <c:pt idx="659">
                  <c:v>-4.9999999999998934E-3</c:v>
                </c:pt>
                <c:pt idx="660">
                  <c:v>-2.0000000000000018E-3</c:v>
                </c:pt>
                <c:pt idx="661">
                  <c:v>-2.0000000000000018E-3</c:v>
                </c:pt>
                <c:pt idx="662">
                  <c:v>0</c:v>
                </c:pt>
                <c:pt idx="663">
                  <c:v>-2.0000000000000018E-3</c:v>
                </c:pt>
                <c:pt idx="664">
                  <c:v>0</c:v>
                </c:pt>
                <c:pt idx="665">
                  <c:v>-1.0000000000000009E-3</c:v>
                </c:pt>
                <c:pt idx="666">
                  <c:v>1.0000000000000009E-3</c:v>
                </c:pt>
                <c:pt idx="667">
                  <c:v>1.0000000000000009E-3</c:v>
                </c:pt>
                <c:pt idx="668">
                  <c:v>-4.0000000000000036E-3</c:v>
                </c:pt>
                <c:pt idx="669">
                  <c:v>-1.0000000000000009E-3</c:v>
                </c:pt>
                <c:pt idx="670">
                  <c:v>2.0000000000000018E-3</c:v>
                </c:pt>
                <c:pt idx="671">
                  <c:v>-3.0000000000000027E-3</c:v>
                </c:pt>
                <c:pt idx="672">
                  <c:v>-1.0000000000000009E-3</c:v>
                </c:pt>
                <c:pt idx="673">
                  <c:v>-3.0000000000000027E-3</c:v>
                </c:pt>
                <c:pt idx="674">
                  <c:v>-4.0000000000000036E-3</c:v>
                </c:pt>
                <c:pt idx="675">
                  <c:v>-4.0000000000000036E-3</c:v>
                </c:pt>
                <c:pt idx="676">
                  <c:v>-4.0000000000000036E-3</c:v>
                </c:pt>
                <c:pt idx="677">
                  <c:v>-5.0000000000000044E-3</c:v>
                </c:pt>
                <c:pt idx="678">
                  <c:v>-4.0000000000000036E-3</c:v>
                </c:pt>
                <c:pt idx="679">
                  <c:v>-4.0000000000000036E-3</c:v>
                </c:pt>
                <c:pt idx="680">
                  <c:v>-3.0000000000000027E-3</c:v>
                </c:pt>
                <c:pt idx="681">
                  <c:v>-1.0000000000000009E-3</c:v>
                </c:pt>
                <c:pt idx="682">
                  <c:v>0</c:v>
                </c:pt>
                <c:pt idx="683">
                  <c:v>1.0000000000000009E-3</c:v>
                </c:pt>
                <c:pt idx="684">
                  <c:v>4.0000000000000036E-3</c:v>
                </c:pt>
                <c:pt idx="685">
                  <c:v>5.0000000000000044E-3</c:v>
                </c:pt>
                <c:pt idx="686">
                  <c:v>6.0000000000000053E-3</c:v>
                </c:pt>
                <c:pt idx="687">
                  <c:v>7.0000000000000062E-3</c:v>
                </c:pt>
                <c:pt idx="688">
                  <c:v>8.0000000000000071E-3</c:v>
                </c:pt>
                <c:pt idx="689">
                  <c:v>6.0000000000000053E-3</c:v>
                </c:pt>
                <c:pt idx="690">
                  <c:v>6.0000000000000053E-3</c:v>
                </c:pt>
                <c:pt idx="691">
                  <c:v>5.9999999999998943E-3</c:v>
                </c:pt>
                <c:pt idx="692">
                  <c:v>8.0000000000000071E-3</c:v>
                </c:pt>
                <c:pt idx="693">
                  <c:v>9.000000000000008E-3</c:v>
                </c:pt>
                <c:pt idx="694">
                  <c:v>8.0000000000000071E-3</c:v>
                </c:pt>
                <c:pt idx="695">
                  <c:v>7.0000000000000062E-3</c:v>
                </c:pt>
                <c:pt idx="696">
                  <c:v>6.0000000000000053E-3</c:v>
                </c:pt>
                <c:pt idx="697">
                  <c:v>5.0000000000000044E-3</c:v>
                </c:pt>
                <c:pt idx="698">
                  <c:v>5.0000000000000044E-3</c:v>
                </c:pt>
                <c:pt idx="699">
                  <c:v>5.0000000000000044E-3</c:v>
                </c:pt>
                <c:pt idx="700">
                  <c:v>4.0000000000000036E-3</c:v>
                </c:pt>
                <c:pt idx="701">
                  <c:v>4.9999999999998934E-3</c:v>
                </c:pt>
                <c:pt idx="702">
                  <c:v>4.0000000000000036E-3</c:v>
                </c:pt>
                <c:pt idx="703">
                  <c:v>4.0000000000000036E-3</c:v>
                </c:pt>
                <c:pt idx="704">
                  <c:v>4.0000000000000036E-3</c:v>
                </c:pt>
                <c:pt idx="705">
                  <c:v>6.0000000000000053E-3</c:v>
                </c:pt>
                <c:pt idx="706">
                  <c:v>5.0000000000001155E-3</c:v>
                </c:pt>
                <c:pt idx="707">
                  <c:v>4.9999999999998934E-3</c:v>
                </c:pt>
                <c:pt idx="708">
                  <c:v>5.0000000000001155E-3</c:v>
                </c:pt>
                <c:pt idx="709">
                  <c:v>4.0000000000000036E-3</c:v>
                </c:pt>
                <c:pt idx="710">
                  <c:v>4.0000000000000036E-3</c:v>
                </c:pt>
                <c:pt idx="711">
                  <c:v>2.9999999999998916E-3</c:v>
                </c:pt>
                <c:pt idx="712">
                  <c:v>2.0000000000000018E-3</c:v>
                </c:pt>
                <c:pt idx="713">
                  <c:v>0</c:v>
                </c:pt>
                <c:pt idx="714">
                  <c:v>-9.9999999999988987E-4</c:v>
                </c:pt>
                <c:pt idx="715">
                  <c:v>-2.0000000000000018E-3</c:v>
                </c:pt>
                <c:pt idx="716">
                  <c:v>-5.0000000000001155E-3</c:v>
                </c:pt>
                <c:pt idx="717">
                  <c:v>-6.9999999999998952E-3</c:v>
                </c:pt>
                <c:pt idx="718">
                  <c:v>-5.0000000000001155E-3</c:v>
                </c:pt>
                <c:pt idx="719">
                  <c:v>-4.0000000000000036E-3</c:v>
                </c:pt>
                <c:pt idx="720">
                  <c:v>2.8551532033426179E-3</c:v>
                </c:pt>
              </c:numCache>
            </c:numRef>
          </c:val>
          <c:smooth val="1"/>
          <c:extLst>
            <c:ext xmlns:c16="http://schemas.microsoft.com/office/drawing/2014/chart" uri="{C3380CC4-5D6E-409C-BE32-E72D297353CC}">
              <c16:uniqueId val="{00000005-5E93-4F91-A2DC-274AEC2F6EC6}"/>
            </c:ext>
          </c:extLst>
        </c:ser>
        <c:dLbls>
          <c:showLegendKey val="0"/>
          <c:showVal val="0"/>
          <c:showCatName val="0"/>
          <c:showSerName val="0"/>
          <c:showPercent val="0"/>
          <c:showBubbleSize val="0"/>
        </c:dLbls>
        <c:hiLowLines>
          <c:spPr>
            <a:ln w="0">
              <a:noFill/>
            </a:ln>
          </c:spPr>
        </c:hiLowLines>
        <c:smooth val="0"/>
        <c:axId val="61241840"/>
        <c:axId val="13851505"/>
      </c:lineChart>
      <c:catAx>
        <c:axId val="61241840"/>
        <c:scaling>
          <c:orientation val="minMax"/>
        </c:scaling>
        <c:delete val="0"/>
        <c:axPos val="b"/>
        <c:title>
          <c:tx>
            <c:rich>
              <a:bodyPr rot="0"/>
              <a:lstStyle/>
              <a:p>
                <a:pPr>
                  <a:defRPr sz="1000" b="1" strike="noStrike" spc="-1">
                    <a:solidFill>
                      <a:srgbClr val="000000"/>
                    </a:solidFill>
                    <a:latin typeface="Calibri"/>
                  </a:defRPr>
                </a:pPr>
                <a:r>
                  <a:rPr lang="en-GB" sz="1000" b="1" strike="noStrike" spc="-1">
                    <a:solidFill>
                      <a:srgbClr val="000000"/>
                    </a:solidFill>
                    <a:latin typeface="Calibri"/>
                  </a:rPr>
                  <a:t>Crank Angle (degrees)</a:t>
                </a:r>
              </a:p>
            </c:rich>
          </c:tx>
          <c:overlay val="0"/>
          <c:spPr>
            <a:noFill/>
            <a:ln w="0">
              <a:noFill/>
            </a:ln>
          </c:spPr>
        </c:title>
        <c:numFmt formatCode="General" sourceLinked="1"/>
        <c:majorTickMark val="none"/>
        <c:minorTickMark val="none"/>
        <c:tickLblPos val="nextTo"/>
        <c:spPr>
          <a:ln w="0">
            <a:solidFill>
              <a:srgbClr val="B3B3B3"/>
            </a:solidFill>
          </a:ln>
        </c:spPr>
        <c:txPr>
          <a:bodyPr/>
          <a:lstStyle/>
          <a:p>
            <a:pPr>
              <a:defRPr sz="1000" b="0" strike="noStrike" spc="-1">
                <a:solidFill>
                  <a:srgbClr val="000000"/>
                </a:solidFill>
                <a:latin typeface="Calibri"/>
              </a:defRPr>
            </a:pPr>
            <a:endParaRPr lang="en-US"/>
          </a:p>
        </c:txPr>
        <c:crossAx val="13851505"/>
        <c:crosses val="autoZero"/>
        <c:auto val="1"/>
        <c:lblAlgn val="ctr"/>
        <c:lblOffset val="100"/>
        <c:noMultiLvlLbl val="0"/>
      </c:catAx>
      <c:valAx>
        <c:axId val="13851505"/>
        <c:scaling>
          <c:orientation val="minMax"/>
        </c:scaling>
        <c:delete val="0"/>
        <c:axPos val="l"/>
        <c:majorGridlines>
          <c:spPr>
            <a:ln w="0">
              <a:solidFill>
                <a:srgbClr val="B3B3B3"/>
              </a:solidFill>
            </a:ln>
          </c:spPr>
        </c:majorGridlines>
        <c:title>
          <c:tx>
            <c:rich>
              <a:bodyPr rot="-5400000"/>
              <a:lstStyle/>
              <a:p>
                <a:pPr>
                  <a:defRPr sz="1000" b="1" strike="noStrike" spc="-1">
                    <a:solidFill>
                      <a:srgbClr val="000000"/>
                    </a:solidFill>
                    <a:latin typeface="Calibri"/>
                  </a:defRPr>
                </a:pPr>
                <a:r>
                  <a:rPr lang="en-GB" sz="1000" b="1" strike="noStrike" spc="-1">
                    <a:solidFill>
                      <a:srgbClr val="000000"/>
                    </a:solidFill>
                    <a:latin typeface="Calibri"/>
                  </a:rPr>
                  <a:t>dp/d</a:t>
                </a:r>
                <a:r>
                  <a:rPr lang="el-GR" sz="1000" b="1" strike="noStrike" spc="-1">
                    <a:solidFill>
                      <a:srgbClr val="000000"/>
                    </a:solidFill>
                    <a:latin typeface="Calibri"/>
                  </a:rPr>
                  <a:t>θ (</a:t>
                </a:r>
                <a:r>
                  <a:rPr lang="en-GB" sz="1000" b="1" strike="noStrike" spc="-1">
                    <a:solidFill>
                      <a:srgbClr val="000000"/>
                    </a:solidFill>
                    <a:latin typeface="Calibri"/>
                  </a:rPr>
                  <a:t>bar/deg)</a:t>
                </a:r>
              </a:p>
            </c:rich>
          </c:tx>
          <c:overlay val="0"/>
          <c:spPr>
            <a:noFill/>
            <a:ln w="0">
              <a:noFill/>
            </a:ln>
          </c:spPr>
        </c:title>
        <c:numFmt formatCode="General" sourceLinked="1"/>
        <c:majorTickMark val="none"/>
        <c:minorTickMark val="none"/>
        <c:tickLblPos val="nextTo"/>
        <c:spPr>
          <a:ln w="0">
            <a:solidFill>
              <a:srgbClr val="B3B3B3"/>
            </a:solidFill>
          </a:ln>
        </c:spPr>
        <c:txPr>
          <a:bodyPr/>
          <a:lstStyle/>
          <a:p>
            <a:pPr>
              <a:defRPr sz="1000" b="0" strike="noStrike" spc="-1">
                <a:solidFill>
                  <a:srgbClr val="000000"/>
                </a:solidFill>
                <a:latin typeface="Calibri"/>
              </a:defRPr>
            </a:pPr>
            <a:endParaRPr lang="en-US"/>
          </a:p>
        </c:txPr>
        <c:crossAx val="61241840"/>
        <c:crosses val="autoZero"/>
        <c:crossBetween val="between"/>
      </c:valAx>
      <c:spPr>
        <a:noFill/>
        <a:ln w="0">
          <a:noFill/>
        </a:ln>
      </c:spPr>
    </c:plotArea>
    <c:legend>
      <c:legendPos val="r"/>
      <c:overlay val="0"/>
      <c:spPr>
        <a:noFill/>
        <a:ln w="0">
          <a:noFill/>
        </a:ln>
      </c:spPr>
      <c:txPr>
        <a:bodyPr/>
        <a:lstStyle/>
        <a:p>
          <a:pPr>
            <a:defRPr sz="1000" b="0" strike="noStrike" spc="-1">
              <a:solidFill>
                <a:srgbClr val="000000"/>
              </a:solidFill>
              <a:latin typeface="Calibri"/>
            </a:defRPr>
          </a:pPr>
          <a:endParaRPr lang="en-US"/>
        </a:p>
      </c:txPr>
    </c:legend>
    <c:plotVisOnly val="1"/>
    <c:dispBlanksAs val="zero"/>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a:lstStyle/>
          <a:p>
            <a:pPr>
              <a:defRPr sz="1800" b="1" strike="noStrike" spc="-1">
                <a:solidFill>
                  <a:srgbClr val="000000"/>
                </a:solidFill>
                <a:latin typeface="Calibri"/>
              </a:defRPr>
            </a:pPr>
            <a:r>
              <a:rPr lang="en-GB" sz="1800" b="1" strike="noStrike" spc="-1">
                <a:solidFill>
                  <a:srgbClr val="000000"/>
                </a:solidFill>
                <a:latin typeface="Calibri"/>
              </a:rPr>
              <a:t>Torque in Nms Vs Crank Angle for every RPM</a:t>
            </a:r>
          </a:p>
        </c:rich>
      </c:tx>
      <c:overlay val="0"/>
      <c:spPr>
        <a:noFill/>
        <a:ln w="0">
          <a:noFill/>
        </a:ln>
      </c:spPr>
    </c:title>
    <c:autoTitleDeleted val="0"/>
    <c:plotArea>
      <c:layout/>
      <c:lineChart>
        <c:grouping val="standard"/>
        <c:varyColors val="0"/>
        <c:ser>
          <c:idx val="0"/>
          <c:order val="0"/>
          <c:tx>
            <c:v>6500</c:v>
          </c:tx>
          <c:spPr>
            <a:ln w="15120">
              <a:solidFill>
                <a:srgbClr val="4472C4"/>
              </a:solidFill>
              <a:round/>
            </a:ln>
          </c:spPr>
          <c:marker>
            <c:symbol val="none"/>
          </c:marker>
          <c:dLbls>
            <c:spPr>
              <a:noFill/>
              <a:ln>
                <a:noFill/>
              </a:ln>
              <a:effectLst/>
            </c:spPr>
            <c:txPr>
              <a:bodyPr wrap="none"/>
              <a:lstStyle/>
              <a:p>
                <a:pPr>
                  <a:defRPr sz="1000" b="0" strike="noStrike" spc="-1">
                    <a:latin typeface="Arial"/>
                  </a:defRPr>
                </a:pPr>
                <a:endParaRPr lang="en-US"/>
              </a:p>
            </c:txP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numRef>
              <c:f>'[1]6500'!$A$2:$A$721</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cat>
          <c:val>
            <c:numRef>
              <c:f>'[1]6500'!$K$1:$K$721</c:f>
              <c:numCache>
                <c:formatCode>General</c:formatCode>
                <c:ptCount val="721"/>
                <c:pt idx="0">
                  <c:v>0</c:v>
                </c:pt>
                <c:pt idx="1">
                  <c:v>4387.9999999999063</c:v>
                </c:pt>
                <c:pt idx="2">
                  <c:v>13619.999999999709</c:v>
                </c:pt>
                <c:pt idx="3">
                  <c:v>22980.000000000327</c:v>
                </c:pt>
                <c:pt idx="4">
                  <c:v>31346.999999999538</c:v>
                </c:pt>
                <c:pt idx="5">
                  <c:v>42227.999999999935</c:v>
                </c:pt>
                <c:pt idx="6">
                  <c:v>49578.999999999964</c:v>
                </c:pt>
                <c:pt idx="7">
                  <c:v>56865.000000000568</c:v>
                </c:pt>
                <c:pt idx="8">
                  <c:v>63070.999999999607</c:v>
                </c:pt>
                <c:pt idx="9">
                  <c:v>67980.000000000378</c:v>
                </c:pt>
                <c:pt idx="10">
                  <c:v>74925</c:v>
                </c:pt>
                <c:pt idx="11">
                  <c:v>76916.000000000029</c:v>
                </c:pt>
                <c:pt idx="12">
                  <c:v>76539.999999999432</c:v>
                </c:pt>
                <c:pt idx="13">
                  <c:v>76832.000000000306</c:v>
                </c:pt>
                <c:pt idx="14">
                  <c:v>73631.999999999942</c:v>
                </c:pt>
                <c:pt idx="15">
                  <c:v>73224.00000000016</c:v>
                </c:pt>
                <c:pt idx="16">
                  <c:v>74039.999999999738</c:v>
                </c:pt>
                <c:pt idx="17">
                  <c:v>76200.000000000189</c:v>
                </c:pt>
                <c:pt idx="18">
                  <c:v>80399.999999999782</c:v>
                </c:pt>
                <c:pt idx="19">
                  <c:v>85910.000000000102</c:v>
                </c:pt>
                <c:pt idx="20">
                  <c:v>90443.000000000116</c:v>
                </c:pt>
                <c:pt idx="21">
                  <c:v>94692.000000000131</c:v>
                </c:pt>
                <c:pt idx="22">
                  <c:v>99429.999999999724</c:v>
                </c:pt>
                <c:pt idx="23">
                  <c:v>104550.00000000017</c:v>
                </c:pt>
                <c:pt idx="24">
                  <c:v>111509.99999999975</c:v>
                </c:pt>
                <c:pt idx="25">
                  <c:v>120520.00000000022</c:v>
                </c:pt>
                <c:pt idx="26">
                  <c:v>128630.00000000038</c:v>
                </c:pt>
                <c:pt idx="27">
                  <c:v>134353.99999999991</c:v>
                </c:pt>
                <c:pt idx="28">
                  <c:v>143207.99999999945</c:v>
                </c:pt>
                <c:pt idx="29">
                  <c:v>146370.00000000058</c:v>
                </c:pt>
                <c:pt idx="30">
                  <c:v>154655.99999999977</c:v>
                </c:pt>
                <c:pt idx="31">
                  <c:v>158285.99999999991</c:v>
                </c:pt>
                <c:pt idx="32">
                  <c:v>166482.99999999942</c:v>
                </c:pt>
                <c:pt idx="33">
                  <c:v>170375.00000000061</c:v>
                </c:pt>
                <c:pt idx="34">
                  <c:v>173759.99999999939</c:v>
                </c:pt>
                <c:pt idx="35">
                  <c:v>175152.00000000055</c:v>
                </c:pt>
                <c:pt idx="36">
                  <c:v>173879.99999999974</c:v>
                </c:pt>
                <c:pt idx="37">
                  <c:v>175274.00000000049</c:v>
                </c:pt>
                <c:pt idx="38">
                  <c:v>174894.99999999971</c:v>
                </c:pt>
                <c:pt idx="39">
                  <c:v>175003.99999999951</c:v>
                </c:pt>
                <c:pt idx="40">
                  <c:v>164619.00000000023</c:v>
                </c:pt>
                <c:pt idx="41">
                  <c:v>157914.00000000032</c:v>
                </c:pt>
                <c:pt idx="42">
                  <c:v>154800.99999999994</c:v>
                </c:pt>
                <c:pt idx="43">
                  <c:v>150623.99999999977</c:v>
                </c:pt>
                <c:pt idx="44">
                  <c:v>148044.00000000009</c:v>
                </c:pt>
                <c:pt idx="45">
                  <c:v>145232.99999999994</c:v>
                </c:pt>
                <c:pt idx="46">
                  <c:v>151403.00000000026</c:v>
                </c:pt>
                <c:pt idx="47">
                  <c:v>157284.00000000012</c:v>
                </c:pt>
                <c:pt idx="48">
                  <c:v>159134.99999999945</c:v>
                </c:pt>
                <c:pt idx="49">
                  <c:v>164536.00000000003</c:v>
                </c:pt>
                <c:pt idx="50">
                  <c:v>168327.00000000009</c:v>
                </c:pt>
                <c:pt idx="51">
                  <c:v>172056.00000000044</c:v>
                </c:pt>
                <c:pt idx="52">
                  <c:v>179496.00000000052</c:v>
                </c:pt>
                <c:pt idx="53">
                  <c:v>189255.9999999984</c:v>
                </c:pt>
                <c:pt idx="54">
                  <c:v>196350.00000000067</c:v>
                </c:pt>
                <c:pt idx="55">
                  <c:v>204074.0000000002</c:v>
                </c:pt>
                <c:pt idx="56">
                  <c:v>210288.00000000029</c:v>
                </c:pt>
                <c:pt idx="57">
                  <c:v>222360.00000000038</c:v>
                </c:pt>
                <c:pt idx="58">
                  <c:v>223667.99999999919</c:v>
                </c:pt>
                <c:pt idx="59">
                  <c:v>218095.99999999985</c:v>
                </c:pt>
                <c:pt idx="60">
                  <c:v>204035.99999999994</c:v>
                </c:pt>
                <c:pt idx="61">
                  <c:v>190554.00000000052</c:v>
                </c:pt>
                <c:pt idx="62">
                  <c:v>180413.99999999953</c:v>
                </c:pt>
                <c:pt idx="63">
                  <c:v>171205.00000000006</c:v>
                </c:pt>
                <c:pt idx="64">
                  <c:v>166025.99999999962</c:v>
                </c:pt>
                <c:pt idx="65">
                  <c:v>161624.00000000012</c:v>
                </c:pt>
                <c:pt idx="66">
                  <c:v>159579.00000000096</c:v>
                </c:pt>
                <c:pt idx="67">
                  <c:v>160831.99999999889</c:v>
                </c:pt>
                <c:pt idx="68">
                  <c:v>159840.00000000102</c:v>
                </c:pt>
                <c:pt idx="69">
                  <c:v>158399.99999999974</c:v>
                </c:pt>
                <c:pt idx="70">
                  <c:v>158194.0000000002</c:v>
                </c:pt>
                <c:pt idx="71">
                  <c:v>157832.0000000002</c:v>
                </c:pt>
                <c:pt idx="72">
                  <c:v>155363.9999999998</c:v>
                </c:pt>
                <c:pt idx="73">
                  <c:v>153185.9999999998</c:v>
                </c:pt>
                <c:pt idx="74">
                  <c:v>153548.9999999998</c:v>
                </c:pt>
                <c:pt idx="75">
                  <c:v>154637.9999999998</c:v>
                </c:pt>
                <c:pt idx="76">
                  <c:v>157976.00000000064</c:v>
                </c:pt>
                <c:pt idx="77">
                  <c:v>163712.9999999998</c:v>
                </c:pt>
                <c:pt idx="78">
                  <c:v>170502.0000000002</c:v>
                </c:pt>
                <c:pt idx="79">
                  <c:v>180773.99999999977</c:v>
                </c:pt>
                <c:pt idx="80">
                  <c:v>190968.99999999921</c:v>
                </c:pt>
                <c:pt idx="81">
                  <c:v>201077.00000000079</c:v>
                </c:pt>
                <c:pt idx="82">
                  <c:v>207574.99999999913</c:v>
                </c:pt>
                <c:pt idx="83">
                  <c:v>211451.0000000002</c:v>
                </c:pt>
                <c:pt idx="84">
                  <c:v>211936.00000000073</c:v>
                </c:pt>
                <c:pt idx="85">
                  <c:v>213485.99999999959</c:v>
                </c:pt>
                <c:pt idx="86">
                  <c:v>212176.00000000015</c:v>
                </c:pt>
                <c:pt idx="87">
                  <c:v>208151.99999999953</c:v>
                </c:pt>
                <c:pt idx="88">
                  <c:v>203807.99999999892</c:v>
                </c:pt>
                <c:pt idx="89">
                  <c:v>200070.00000000271</c:v>
                </c:pt>
                <c:pt idx="90">
                  <c:v>199976.99999999724</c:v>
                </c:pt>
                <c:pt idx="91">
                  <c:v>203232.00000000105</c:v>
                </c:pt>
                <c:pt idx="92">
                  <c:v>208379.9999999993</c:v>
                </c:pt>
                <c:pt idx="93">
                  <c:v>214032.00000000044</c:v>
                </c:pt>
                <c:pt idx="94">
                  <c:v>219263.0000000016</c:v>
                </c:pt>
                <c:pt idx="95">
                  <c:v>220713.99999999971</c:v>
                </c:pt>
                <c:pt idx="96">
                  <c:v>222757.00000000029</c:v>
                </c:pt>
                <c:pt idx="97">
                  <c:v>222109.99999999834</c:v>
                </c:pt>
                <c:pt idx="98">
                  <c:v>217467.00000000015</c:v>
                </c:pt>
                <c:pt idx="99">
                  <c:v>211560.00000000192</c:v>
                </c:pt>
                <c:pt idx="100">
                  <c:v>206031.99999999942</c:v>
                </c:pt>
                <c:pt idx="101">
                  <c:v>199936.99999999761</c:v>
                </c:pt>
                <c:pt idx="102">
                  <c:v>194880.00000000276</c:v>
                </c:pt>
                <c:pt idx="103">
                  <c:v>189882.99999999756</c:v>
                </c:pt>
                <c:pt idx="104">
                  <c:v>183690.00000000253</c:v>
                </c:pt>
                <c:pt idx="105">
                  <c:v>177269.99999999753</c:v>
                </c:pt>
                <c:pt idx="106">
                  <c:v>169092.00000000227</c:v>
                </c:pt>
                <c:pt idx="107">
                  <c:v>160815.99999999808</c:v>
                </c:pt>
                <c:pt idx="108">
                  <c:v>156134.00000000201</c:v>
                </c:pt>
                <c:pt idx="109">
                  <c:v>152360.99999999849</c:v>
                </c:pt>
                <c:pt idx="110">
                  <c:v>152514.99999999942</c:v>
                </c:pt>
                <c:pt idx="111">
                  <c:v>150800.00000000178</c:v>
                </c:pt>
                <c:pt idx="112">
                  <c:v>149759.99999999977</c:v>
                </c:pt>
                <c:pt idx="113">
                  <c:v>148008.99999999916</c:v>
                </c:pt>
                <c:pt idx="114">
                  <c:v>147000.00000000061</c:v>
                </c:pt>
                <c:pt idx="115">
                  <c:v>146532.99999999904</c:v>
                </c:pt>
                <c:pt idx="116">
                  <c:v>141984.00000000143</c:v>
                </c:pt>
                <c:pt idx="117">
                  <c:v>137189.99999999988</c:v>
                </c:pt>
                <c:pt idx="118">
                  <c:v>134089.99999999884</c:v>
                </c:pt>
                <c:pt idx="119">
                  <c:v>132327.0000000007</c:v>
                </c:pt>
                <c:pt idx="120">
                  <c:v>132354.99999999965</c:v>
                </c:pt>
                <c:pt idx="121">
                  <c:v>133078.00000000154</c:v>
                </c:pt>
                <c:pt idx="122">
                  <c:v>134000</c:v>
                </c:pt>
                <c:pt idx="123">
                  <c:v>134014.99999999939</c:v>
                </c:pt>
                <c:pt idx="124">
                  <c:v>133995.99999999825</c:v>
                </c:pt>
                <c:pt idx="125">
                  <c:v>132720.00000000026</c:v>
                </c:pt>
                <c:pt idx="126">
                  <c:v>130946.00000000231</c:v>
                </c:pt>
                <c:pt idx="127">
                  <c:v>129842.99999999792</c:v>
                </c:pt>
                <c:pt idx="128">
                  <c:v>129149.99999999999</c:v>
                </c:pt>
                <c:pt idx="129">
                  <c:v>128401.0000000021</c:v>
                </c:pt>
                <c:pt idx="130">
                  <c:v>127655.99999999812</c:v>
                </c:pt>
                <c:pt idx="131">
                  <c:v>128651.99999999972</c:v>
                </c:pt>
                <c:pt idx="132">
                  <c:v>129791.99999999901</c:v>
                </c:pt>
                <c:pt idx="133">
                  <c:v>132192.00000000134</c:v>
                </c:pt>
                <c:pt idx="134">
                  <c:v>132733.00000000061</c:v>
                </c:pt>
                <c:pt idx="135">
                  <c:v>133083.9999999986</c:v>
                </c:pt>
                <c:pt idx="136">
                  <c:v>132363.00000000175</c:v>
                </c:pt>
                <c:pt idx="137">
                  <c:v>131835.00000000032</c:v>
                </c:pt>
                <c:pt idx="138">
                  <c:v>131221.99999999951</c:v>
                </c:pt>
                <c:pt idx="139">
                  <c:v>131923.00000000151</c:v>
                </c:pt>
                <c:pt idx="140">
                  <c:v>130847.99999999641</c:v>
                </c:pt>
                <c:pt idx="141">
                  <c:v>130900.00000000351</c:v>
                </c:pt>
                <c:pt idx="142">
                  <c:v>129689.99999999821</c:v>
                </c:pt>
                <c:pt idx="143">
                  <c:v>128317.00000000109</c:v>
                </c:pt>
                <c:pt idx="144">
                  <c:v>127169.99999999945</c:v>
                </c:pt>
                <c:pt idx="145">
                  <c:v>125612.99999999776</c:v>
                </c:pt>
                <c:pt idx="146">
                  <c:v>122248.0000000015</c:v>
                </c:pt>
                <c:pt idx="147">
                  <c:v>118943.99999999981</c:v>
                </c:pt>
                <c:pt idx="148">
                  <c:v>113979.99999999888</c:v>
                </c:pt>
                <c:pt idx="149">
                  <c:v>110432.00000000111</c:v>
                </c:pt>
                <c:pt idx="150">
                  <c:v>106503.00000000019</c:v>
                </c:pt>
                <c:pt idx="151">
                  <c:v>103319.99999999926</c:v>
                </c:pt>
                <c:pt idx="152">
                  <c:v>101844.00000000151</c:v>
                </c:pt>
                <c:pt idx="153">
                  <c:v>98766.000000000568</c:v>
                </c:pt>
                <c:pt idx="154">
                  <c:v>95145.999999999622</c:v>
                </c:pt>
                <c:pt idx="155">
                  <c:v>93939.99999999709</c:v>
                </c:pt>
                <c:pt idx="156">
                  <c:v>91770.00000000099</c:v>
                </c:pt>
                <c:pt idx="157">
                  <c:v>90091.999999999185</c:v>
                </c:pt>
                <c:pt idx="158">
                  <c:v>87168.000000003303</c:v>
                </c:pt>
                <c:pt idx="159">
                  <c:v>85007.999999996217</c:v>
                </c:pt>
                <c:pt idx="160">
                  <c:v>82192.000000004889</c:v>
                </c:pt>
                <c:pt idx="161">
                  <c:v>78019.999999998501</c:v>
                </c:pt>
                <c:pt idx="162">
                  <c:v>74960.000000001062</c:v>
                </c:pt>
                <c:pt idx="163">
                  <c:v>69675</c:v>
                </c:pt>
                <c:pt idx="164">
                  <c:v>64399.999999998952</c:v>
                </c:pt>
                <c:pt idx="165">
                  <c:v>61104.000000001455</c:v>
                </c:pt>
                <c:pt idx="166">
                  <c:v>56171.999999995263</c:v>
                </c:pt>
                <c:pt idx="167">
                  <c:v>51186.000000004489</c:v>
                </c:pt>
                <c:pt idx="168">
                  <c:v>48221.999999996755</c:v>
                </c:pt>
                <c:pt idx="169">
                  <c:v>44100.000000000815</c:v>
                </c:pt>
                <c:pt idx="170">
                  <c:v>40949.999999998967</c:v>
                </c:pt>
                <c:pt idx="171">
                  <c:v>37160.000000003165</c:v>
                </c:pt>
                <c:pt idx="172">
                  <c:v>35187.000000000429</c:v>
                </c:pt>
                <c:pt idx="173">
                  <c:v>30911.999999999342</c:v>
                </c:pt>
                <c:pt idx="174">
                  <c:v>27439.999999997326</c:v>
                </c:pt>
                <c:pt idx="175">
                  <c:v>23092.000000001826</c:v>
                </c:pt>
                <c:pt idx="176">
                  <c:v>19683.999999999764</c:v>
                </c:pt>
                <c:pt idx="177">
                  <c:v>15854.999999997597</c:v>
                </c:pt>
                <c:pt idx="178">
                  <c:v>11792.000000001462</c:v>
                </c:pt>
                <c:pt idx="179">
                  <c:v>6534.0000000002474</c:v>
                </c:pt>
                <c:pt idx="180">
                  <c:v>3353.99999999695</c:v>
                </c:pt>
                <c:pt idx="181">
                  <c:v>-3428.9999999968813</c:v>
                </c:pt>
                <c:pt idx="182">
                  <c:v>-7002.0000000002656</c:v>
                </c:pt>
                <c:pt idx="183">
                  <c:v>-13123.000000001628</c:v>
                </c:pt>
                <c:pt idx="184">
                  <c:v>-18359.999999997217</c:v>
                </c:pt>
                <c:pt idx="185">
                  <c:v>-23920.999999999713</c:v>
                </c:pt>
                <c:pt idx="186">
                  <c:v>-29440.000000002328</c:v>
                </c:pt>
                <c:pt idx="187">
                  <c:v>-36203.999999996471</c:v>
                </c:pt>
                <c:pt idx="188">
                  <c:v>-41535.999999999112</c:v>
                </c:pt>
                <c:pt idx="189">
                  <c:v>-47989.000000000589</c:v>
                </c:pt>
                <c:pt idx="190">
                  <c:v>-51600.000000004402</c:v>
                </c:pt>
                <c:pt idx="191">
                  <c:v>-56924.999999998552</c:v>
                </c:pt>
                <c:pt idx="192">
                  <c:v>-60270.00000000112</c:v>
                </c:pt>
                <c:pt idx="193">
                  <c:v>-64799.999999995634</c:v>
                </c:pt>
                <c:pt idx="194">
                  <c:v>-66804.000000005864</c:v>
                </c:pt>
                <c:pt idx="195">
                  <c:v>-71237.99999999399</c:v>
                </c:pt>
                <c:pt idx="196">
                  <c:v>-75241.00000000179</c:v>
                </c:pt>
                <c:pt idx="197">
                  <c:v>-76999.999999998763</c:v>
                </c:pt>
                <c:pt idx="198">
                  <c:v>-82500.000000000015</c:v>
                </c:pt>
                <c:pt idx="199">
                  <c:v>-89360.000000001266</c:v>
                </c:pt>
                <c:pt idx="200">
                  <c:v>-94370.999999998196</c:v>
                </c:pt>
                <c:pt idx="201">
                  <c:v>-102168.00000000607</c:v>
                </c:pt>
                <c:pt idx="202">
                  <c:v>-109203.99999999514</c:v>
                </c:pt>
                <c:pt idx="203">
                  <c:v>-116928.00000000442</c:v>
                </c:pt>
                <c:pt idx="204">
                  <c:v>-125542.99999999888</c:v>
                </c:pt>
                <c:pt idx="205">
                  <c:v>-133140.00000000146</c:v>
                </c:pt>
                <c:pt idx="206">
                  <c:v>-141569.99999999561</c:v>
                </c:pt>
                <c:pt idx="207">
                  <c:v>-147464.99999999942</c:v>
                </c:pt>
                <c:pt idx="208">
                  <c:v>-155996.0000000009</c:v>
                </c:pt>
                <c:pt idx="209">
                  <c:v>-164574.00000000244</c:v>
                </c:pt>
                <c:pt idx="210">
                  <c:v>-170477.99999999878</c:v>
                </c:pt>
                <c:pt idx="211">
                  <c:v>-180125.00000000032</c:v>
                </c:pt>
                <c:pt idx="212">
                  <c:v>-190536.00000000192</c:v>
                </c:pt>
                <c:pt idx="213">
                  <c:v>-197657.99999999805</c:v>
                </c:pt>
                <c:pt idx="214">
                  <c:v>-208511.99999999968</c:v>
                </c:pt>
                <c:pt idx="215">
                  <c:v>-218448.00000000268</c:v>
                </c:pt>
                <c:pt idx="216">
                  <c:v>-230111.9999999959</c:v>
                </c:pt>
                <c:pt idx="217">
                  <c:v>-241622.99999999895</c:v>
                </c:pt>
                <c:pt idx="218">
                  <c:v>-253092.00000000215</c:v>
                </c:pt>
                <c:pt idx="219">
                  <c:v>-262679.99999999639</c:v>
                </c:pt>
                <c:pt idx="220">
                  <c:v>-273530.00000000733</c:v>
                </c:pt>
                <c:pt idx="221">
                  <c:v>-282749.99999999226</c:v>
                </c:pt>
                <c:pt idx="222">
                  <c:v>-292486.00000000332</c:v>
                </c:pt>
                <c:pt idx="223">
                  <c:v>-298661.99999999889</c:v>
                </c:pt>
                <c:pt idx="224">
                  <c:v>-306680.00000000076</c:v>
                </c:pt>
                <c:pt idx="225">
                  <c:v>-312476.00000000407</c:v>
                </c:pt>
                <c:pt idx="226">
                  <c:v>-317911.99999999668</c:v>
                </c:pt>
                <c:pt idx="227">
                  <c:v>-319793.00000000146</c:v>
                </c:pt>
                <c:pt idx="228">
                  <c:v>-324768.00000000326</c:v>
                </c:pt>
                <c:pt idx="229">
                  <c:v>-328223.9999999975</c:v>
                </c:pt>
                <c:pt idx="230">
                  <c:v>-333557.9999999993</c:v>
                </c:pt>
                <c:pt idx="231">
                  <c:v>-336527.99999999505</c:v>
                </c:pt>
                <c:pt idx="232">
                  <c:v>-342771.00000000565</c:v>
                </c:pt>
                <c:pt idx="233">
                  <c:v>-351450</c:v>
                </c:pt>
                <c:pt idx="234">
                  <c:v>-360674.9999999943</c:v>
                </c:pt>
                <c:pt idx="235">
                  <c:v>-368839.00000000646</c:v>
                </c:pt>
                <c:pt idx="236">
                  <c:v>-375408.0000000007</c:v>
                </c:pt>
                <c:pt idx="237">
                  <c:v>-381743.99999999494</c:v>
                </c:pt>
                <c:pt idx="238">
                  <c:v>-390039.9999999982</c:v>
                </c:pt>
                <c:pt idx="239">
                  <c:v>-399000</c:v>
                </c:pt>
                <c:pt idx="240">
                  <c:v>-403788.00000000471</c:v>
                </c:pt>
                <c:pt idx="241">
                  <c:v>-409657.99999999889</c:v>
                </c:pt>
                <c:pt idx="242">
                  <c:v>-426213.00000000221</c:v>
                </c:pt>
                <c:pt idx="243">
                  <c:v>-440959.99999999622</c:v>
                </c:pt>
                <c:pt idx="244">
                  <c:v>-455685.99999999959</c:v>
                </c:pt>
                <c:pt idx="245">
                  <c:v>-469200.00000000471</c:v>
                </c:pt>
                <c:pt idx="246">
                  <c:v>-478655.99999999686</c:v>
                </c:pt>
                <c:pt idx="247">
                  <c:v>-495600.00000000204</c:v>
                </c:pt>
                <c:pt idx="248">
                  <c:v>-506852.99999999715</c:v>
                </c:pt>
                <c:pt idx="249">
                  <c:v>-519551.99999999919</c:v>
                </c:pt>
                <c:pt idx="250">
                  <c:v>-530700.00000000629</c:v>
                </c:pt>
                <c:pt idx="251">
                  <c:v>-545159.9999999979</c:v>
                </c:pt>
                <c:pt idx="252">
                  <c:v>-557171.99999999441</c:v>
                </c:pt>
                <c:pt idx="253">
                  <c:v>-573196.00000000733</c:v>
                </c:pt>
                <c:pt idx="254">
                  <c:v>-582159.99999999302</c:v>
                </c:pt>
                <c:pt idx="255">
                  <c:v>-596288.00000000792</c:v>
                </c:pt>
                <c:pt idx="256">
                  <c:v>-612980.9999999915</c:v>
                </c:pt>
                <c:pt idx="257">
                  <c:v>-620778.0000000085</c:v>
                </c:pt>
                <c:pt idx="258">
                  <c:v>-633682.99999999185</c:v>
                </c:pt>
                <c:pt idx="259">
                  <c:v>-644480.00000000908</c:v>
                </c:pt>
                <c:pt idx="260">
                  <c:v>-657627.99999999208</c:v>
                </c:pt>
                <c:pt idx="261">
                  <c:v>-671885.99999999814</c:v>
                </c:pt>
                <c:pt idx="262">
                  <c:v>-686176.00000000617</c:v>
                </c:pt>
                <c:pt idx="263">
                  <c:v>-699403.00000000047</c:v>
                </c:pt>
                <c:pt idx="264">
                  <c:v>-717431.99999999464</c:v>
                </c:pt>
                <c:pt idx="265">
                  <c:v>-736345.00000000105</c:v>
                </c:pt>
                <c:pt idx="266">
                  <c:v>-750697.99999999895</c:v>
                </c:pt>
                <c:pt idx="267">
                  <c:v>-767932.00000000559</c:v>
                </c:pt>
                <c:pt idx="268">
                  <c:v>-777238.00000000151</c:v>
                </c:pt>
                <c:pt idx="269">
                  <c:v>-791429.99999999744</c:v>
                </c:pt>
                <c:pt idx="270">
                  <c:v>-805968.00000000407</c:v>
                </c:pt>
                <c:pt idx="271">
                  <c:v>-823639.99999998871</c:v>
                </c:pt>
                <c:pt idx="272">
                  <c:v>-847665.00000001153</c:v>
                </c:pt>
                <c:pt idx="273">
                  <c:v>-869791.99999999546</c:v>
                </c:pt>
                <c:pt idx="274">
                  <c:v>-899867.9999999979</c:v>
                </c:pt>
                <c:pt idx="275">
                  <c:v>-926312.00000000058</c:v>
                </c:pt>
                <c:pt idx="276">
                  <c:v>-946763.99999999814</c:v>
                </c:pt>
                <c:pt idx="277">
                  <c:v>-965526.00000000338</c:v>
                </c:pt>
                <c:pt idx="278">
                  <c:v>-979352.00000000093</c:v>
                </c:pt>
                <c:pt idx="279">
                  <c:v>-998886.99999999593</c:v>
                </c:pt>
                <c:pt idx="280">
                  <c:v>-1015854.0000000038</c:v>
                </c:pt>
                <c:pt idx="281">
                  <c:v>-1032820.9999999958</c:v>
                </c:pt>
                <c:pt idx="282">
                  <c:v>-1061411.9999999986</c:v>
                </c:pt>
                <c:pt idx="283">
                  <c:v>-1080570.0000000014</c:v>
                </c:pt>
                <c:pt idx="284">
                  <c:v>-1108601.9999999986</c:v>
                </c:pt>
                <c:pt idx="285">
                  <c:v>-1135680.0000000047</c:v>
                </c:pt>
                <c:pt idx="286">
                  <c:v>-1153250.9999999986</c:v>
                </c:pt>
                <c:pt idx="287">
                  <c:v>-1179023.9999999986</c:v>
                </c:pt>
                <c:pt idx="288">
                  <c:v>-1206611.9999999986</c:v>
                </c:pt>
                <c:pt idx="289">
                  <c:v>-1236377.9999999984</c:v>
                </c:pt>
                <c:pt idx="290">
                  <c:v>-1269172.0000000016</c:v>
                </c:pt>
                <c:pt idx="291">
                  <c:v>-1307544.0000000016</c:v>
                </c:pt>
                <c:pt idx="292">
                  <c:v>-1340279.9999999979</c:v>
                </c:pt>
                <c:pt idx="293">
                  <c:v>-1378440.0000000086</c:v>
                </c:pt>
                <c:pt idx="294">
                  <c:v>-1413023.9999999902</c:v>
                </c:pt>
                <c:pt idx="295">
                  <c:v>-1444779.0000000086</c:v>
                </c:pt>
                <c:pt idx="296">
                  <c:v>-1481672.0000000009</c:v>
                </c:pt>
                <c:pt idx="297">
                  <c:v>-1515827.9999999965</c:v>
                </c:pt>
                <c:pt idx="298">
                  <c:v>-1554965.0000000005</c:v>
                </c:pt>
                <c:pt idx="299">
                  <c:v>-1587221.9999999958</c:v>
                </c:pt>
                <c:pt idx="300">
                  <c:v>-1621454.0000000042</c:v>
                </c:pt>
                <c:pt idx="301">
                  <c:v>-1660741.9999999993</c:v>
                </c:pt>
                <c:pt idx="302">
                  <c:v>-1700391.9999999986</c:v>
                </c:pt>
                <c:pt idx="303">
                  <c:v>-1741805.9999999937</c:v>
                </c:pt>
                <c:pt idx="304">
                  <c:v>-1777860.000000003</c:v>
                </c:pt>
                <c:pt idx="305">
                  <c:v>-1807668.0000000023</c:v>
                </c:pt>
                <c:pt idx="306">
                  <c:v>-1839338.0000000019</c:v>
                </c:pt>
                <c:pt idx="307">
                  <c:v>-1872750.0000000065</c:v>
                </c:pt>
                <c:pt idx="308">
                  <c:v>-1920439.9999999839</c:v>
                </c:pt>
                <c:pt idx="309">
                  <c:v>-1957608.0000000056</c:v>
                </c:pt>
                <c:pt idx="310">
                  <c:v>-2004645.0000000049</c:v>
                </c:pt>
                <c:pt idx="311">
                  <c:v>-2044650.0000000012</c:v>
                </c:pt>
                <c:pt idx="312">
                  <c:v>-2091554.0000000005</c:v>
                </c:pt>
                <c:pt idx="313">
                  <c:v>-2127155.9999999925</c:v>
                </c:pt>
                <c:pt idx="314">
                  <c:v>-2177802.0000000014</c:v>
                </c:pt>
                <c:pt idx="315">
                  <c:v>-2218069.0000000037</c:v>
                </c:pt>
                <c:pt idx="316">
                  <c:v>-2270564.9999999991</c:v>
                </c:pt>
                <c:pt idx="317">
                  <c:v>-2316728.0000000014</c:v>
                </c:pt>
                <c:pt idx="318">
                  <c:v>-2369375.9999999963</c:v>
                </c:pt>
                <c:pt idx="319">
                  <c:v>-2405216.9999999986</c:v>
                </c:pt>
                <c:pt idx="320">
                  <c:v>-2446830.0000000056</c:v>
                </c:pt>
                <c:pt idx="321">
                  <c:v>-2475291.0000000037</c:v>
                </c:pt>
                <c:pt idx="322">
                  <c:v>-2517591.999999993</c:v>
                </c:pt>
                <c:pt idx="323">
                  <c:v>-2554781.9999999958</c:v>
                </c:pt>
                <c:pt idx="324">
                  <c:v>-2578995.0000000075</c:v>
                </c:pt>
                <c:pt idx="325">
                  <c:v>-2622815.9999999958</c:v>
                </c:pt>
                <c:pt idx="326">
                  <c:v>-2656554.0000000084</c:v>
                </c:pt>
                <c:pt idx="327">
                  <c:v>-2686079.9999999907</c:v>
                </c:pt>
                <c:pt idx="328">
                  <c:v>-2734225.0000000098</c:v>
                </c:pt>
                <c:pt idx="329">
                  <c:v>-2771357.9999999902</c:v>
                </c:pt>
                <c:pt idx="330">
                  <c:v>-2787431.9999999986</c:v>
                </c:pt>
                <c:pt idx="331">
                  <c:v>-2823551.9999999953</c:v>
                </c:pt>
                <c:pt idx="332">
                  <c:v>-2861460.0000000116</c:v>
                </c:pt>
                <c:pt idx="333">
                  <c:v>-2887415.9999999888</c:v>
                </c:pt>
                <c:pt idx="334">
                  <c:v>-2903779.9999999981</c:v>
                </c:pt>
                <c:pt idx="335">
                  <c:v>-2912130.0000000088</c:v>
                </c:pt>
                <c:pt idx="336">
                  <c:v>-2928360.0000000056</c:v>
                </c:pt>
                <c:pt idx="337">
                  <c:v>-2930942.9999999935</c:v>
                </c:pt>
                <c:pt idx="338">
                  <c:v>-2927740.0000000051</c:v>
                </c:pt>
                <c:pt idx="339">
                  <c:v>-2914439.9999999921</c:v>
                </c:pt>
                <c:pt idx="340">
                  <c:v>-2893176.0000000042</c:v>
                </c:pt>
                <c:pt idx="341">
                  <c:v>-2867505.0000000037</c:v>
                </c:pt>
                <c:pt idx="342">
                  <c:v>-2832190.0000000033</c:v>
                </c:pt>
                <c:pt idx="343">
                  <c:v>-2770047.9999999925</c:v>
                </c:pt>
                <c:pt idx="344">
                  <c:v>-2721864.0000000065</c:v>
                </c:pt>
                <c:pt idx="345">
                  <c:v>-2655599.9999999907</c:v>
                </c:pt>
                <c:pt idx="346">
                  <c:v>-2591090.0000000061</c:v>
                </c:pt>
                <c:pt idx="347">
                  <c:v>-2465943.9999999981</c:v>
                </c:pt>
                <c:pt idx="348">
                  <c:v>-2404234.0000000098</c:v>
                </c:pt>
                <c:pt idx="349">
                  <c:v>-2259442.9999999832</c:v>
                </c:pt>
                <c:pt idx="350">
                  <c:v>-2152336.0000000009</c:v>
                </c:pt>
                <c:pt idx="351">
                  <c:v>-2037450</c:v>
                </c:pt>
                <c:pt idx="352">
                  <c:v>-1861068.0000000105</c:v>
                </c:pt>
                <c:pt idx="353">
                  <c:v>-1726221.9999999893</c:v>
                </c:pt>
                <c:pt idx="354">
                  <c:v>-1552644.0000000156</c:v>
                </c:pt>
                <c:pt idx="355">
                  <c:v>-1363142.9999999991</c:v>
                </c:pt>
                <c:pt idx="356">
                  <c:v>-1192391.9999999981</c:v>
                </c:pt>
                <c:pt idx="357">
                  <c:v>-937736.99999998615</c:v>
                </c:pt>
                <c:pt idx="358">
                  <c:v>-729940.00000001036</c:v>
                </c:pt>
                <c:pt idx="359">
                  <c:v>-460907.99999999016</c:v>
                </c:pt>
                <c:pt idx="360">
                  <c:v>-161855.99999999654</c:v>
                </c:pt>
                <c:pt idx="361">
                  <c:v>170783.99999999636</c:v>
                </c:pt>
                <c:pt idx="362">
                  <c:v>540743.99999998847</c:v>
                </c:pt>
                <c:pt idx="363">
                  <c:v>949680.0000000135</c:v>
                </c:pt>
                <c:pt idx="364">
                  <c:v>1347785.9999999802</c:v>
                </c:pt>
                <c:pt idx="365">
                  <c:v>1882475.999999997</c:v>
                </c:pt>
                <c:pt idx="366">
                  <c:v>2346896.9999999986</c:v>
                </c:pt>
                <c:pt idx="367">
                  <c:v>2893893.0000000289</c:v>
                </c:pt>
                <c:pt idx="368">
                  <c:v>3468196.9999999781</c:v>
                </c:pt>
                <c:pt idx="369">
                  <c:v>4003164.0000000224</c:v>
                </c:pt>
                <c:pt idx="370">
                  <c:v>4674225</c:v>
                </c:pt>
                <c:pt idx="371">
                  <c:v>5230370.0000000019</c:v>
                </c:pt>
                <c:pt idx="372">
                  <c:v>5785622.9999999581</c:v>
                </c:pt>
                <c:pt idx="373">
                  <c:v>6463590.0000000261</c:v>
                </c:pt>
                <c:pt idx="374">
                  <c:v>6928895.9999999935</c:v>
                </c:pt>
                <c:pt idx="375">
                  <c:v>7570435.0000000168</c:v>
                </c:pt>
                <c:pt idx="376">
                  <c:v>8052359.9999999702</c:v>
                </c:pt>
                <c:pt idx="377">
                  <c:v>8504555.0000000205</c:v>
                </c:pt>
                <c:pt idx="378">
                  <c:v>8922657.9999999758</c:v>
                </c:pt>
                <c:pt idx="379">
                  <c:v>9371006.0000000093</c:v>
                </c:pt>
                <c:pt idx="380">
                  <c:v>9718674.000000013</c:v>
                </c:pt>
                <c:pt idx="381">
                  <c:v>10030332.000000015</c:v>
                </c:pt>
                <c:pt idx="382">
                  <c:v>10308445.999999972</c:v>
                </c:pt>
                <c:pt idx="383">
                  <c:v>10552070.000000017</c:v>
                </c:pt>
                <c:pt idx="384">
                  <c:v>10765670.999999976</c:v>
                </c:pt>
                <c:pt idx="385">
                  <c:v>10952784.00000002</c:v>
                </c:pt>
                <c:pt idx="386">
                  <c:v>11056480.000000034</c:v>
                </c:pt>
                <c:pt idx="387">
                  <c:v>11203980.999999994</c:v>
                </c:pt>
                <c:pt idx="388">
                  <c:v>11328119.999999955</c:v>
                </c:pt>
                <c:pt idx="389">
                  <c:v>11332860.000000047</c:v>
                </c:pt>
                <c:pt idx="390">
                  <c:v>11277791.999999981</c:v>
                </c:pt>
                <c:pt idx="391">
                  <c:v>11202785.999999994</c:v>
                </c:pt>
                <c:pt idx="392">
                  <c:v>11169932.999999961</c:v>
                </c:pt>
                <c:pt idx="393">
                  <c:v>11071555.000000041</c:v>
                </c:pt>
                <c:pt idx="394">
                  <c:v>10913759.999999961</c:v>
                </c:pt>
                <c:pt idx="395">
                  <c:v>10802598.000000035</c:v>
                </c:pt>
                <c:pt idx="396">
                  <c:v>10675475.999999983</c:v>
                </c:pt>
                <c:pt idx="397">
                  <c:v>10505389.000000032</c:v>
                </c:pt>
                <c:pt idx="398">
                  <c:v>10374297.999999981</c:v>
                </c:pt>
                <c:pt idx="399">
                  <c:v>10199543.999999972</c:v>
                </c:pt>
                <c:pt idx="400">
                  <c:v>10026744.000000015</c:v>
                </c:pt>
                <c:pt idx="401">
                  <c:v>9889713.0000000242</c:v>
                </c:pt>
                <c:pt idx="402">
                  <c:v>9681712.9999999944</c:v>
                </c:pt>
                <c:pt idx="403">
                  <c:v>9509471.9999999851</c:v>
                </c:pt>
                <c:pt idx="404">
                  <c:v>9310712.0000000056</c:v>
                </c:pt>
                <c:pt idx="405">
                  <c:v>9142550.9999999963</c:v>
                </c:pt>
                <c:pt idx="406">
                  <c:v>8950536.0000000149</c:v>
                </c:pt>
                <c:pt idx="407">
                  <c:v>8793522.0000000075</c:v>
                </c:pt>
                <c:pt idx="408">
                  <c:v>8581547.9999999702</c:v>
                </c:pt>
                <c:pt idx="409">
                  <c:v>8434040.0000000019</c:v>
                </c:pt>
                <c:pt idx="410">
                  <c:v>8242634.0000000047</c:v>
                </c:pt>
                <c:pt idx="411">
                  <c:v>8078928.0000000205</c:v>
                </c:pt>
                <c:pt idx="412">
                  <c:v>7899444.0000000224</c:v>
                </c:pt>
                <c:pt idx="413">
                  <c:v>7748343.9999999357</c:v>
                </c:pt>
                <c:pt idx="414">
                  <c:v>7552710.0000000261</c:v>
                </c:pt>
                <c:pt idx="415">
                  <c:v>7407786.0000000075</c:v>
                </c:pt>
                <c:pt idx="416">
                  <c:v>7243141.0000000093</c:v>
                </c:pt>
                <c:pt idx="417">
                  <c:v>7081860.0000000121</c:v>
                </c:pt>
                <c:pt idx="418">
                  <c:v>6910451.9999999749</c:v>
                </c:pt>
                <c:pt idx="419">
                  <c:v>6740679.9999999953</c:v>
                </c:pt>
                <c:pt idx="420">
                  <c:v>6597857.9999999981</c:v>
                </c:pt>
                <c:pt idx="421">
                  <c:v>6446030.0000000168</c:v>
                </c:pt>
                <c:pt idx="422">
                  <c:v>6298343.9999999832</c:v>
                </c:pt>
                <c:pt idx="423">
                  <c:v>6159497.0000000028</c:v>
                </c:pt>
                <c:pt idx="424">
                  <c:v>6008441.999999986</c:v>
                </c:pt>
                <c:pt idx="425">
                  <c:v>5885748.0000000047</c:v>
                </c:pt>
                <c:pt idx="426">
                  <c:v>5753412.0000000345</c:v>
                </c:pt>
                <c:pt idx="427">
                  <c:v>5643479.9999999609</c:v>
                </c:pt>
                <c:pt idx="428">
                  <c:v>5524200.0000000345</c:v>
                </c:pt>
                <c:pt idx="429">
                  <c:v>5393519.9999999916</c:v>
                </c:pt>
                <c:pt idx="430">
                  <c:v>5296422.0000000065</c:v>
                </c:pt>
                <c:pt idx="431">
                  <c:v>5173342.0000000065</c:v>
                </c:pt>
                <c:pt idx="432">
                  <c:v>5067842.9999999935</c:v>
                </c:pt>
                <c:pt idx="433">
                  <c:v>4955675.9999999935</c:v>
                </c:pt>
                <c:pt idx="434">
                  <c:v>4839515.9999999935</c:v>
                </c:pt>
                <c:pt idx="435">
                  <c:v>4729163.9999999944</c:v>
                </c:pt>
                <c:pt idx="436">
                  <c:v>4633720.0000000186</c:v>
                </c:pt>
                <c:pt idx="437">
                  <c:v>4515356.9999999944</c:v>
                </c:pt>
                <c:pt idx="438">
                  <c:v>4401920.0000000056</c:v>
                </c:pt>
                <c:pt idx="439">
                  <c:v>4313891.9999999944</c:v>
                </c:pt>
                <c:pt idx="440">
                  <c:v>4198429.9999999832</c:v>
                </c:pt>
                <c:pt idx="441">
                  <c:v>4111790.0000000154</c:v>
                </c:pt>
                <c:pt idx="442">
                  <c:v>4025510.9999999837</c:v>
                </c:pt>
                <c:pt idx="443">
                  <c:v>3920639.0000000037</c:v>
                </c:pt>
                <c:pt idx="444">
                  <c:v>3829526.0000000135</c:v>
                </c:pt>
                <c:pt idx="445">
                  <c:v>3746000.999999993</c:v>
                </c:pt>
                <c:pt idx="446">
                  <c:v>3664664.0000000023</c:v>
                </c:pt>
                <c:pt idx="447">
                  <c:v>3570797.9999999921</c:v>
                </c:pt>
                <c:pt idx="448">
                  <c:v>3481279.9999999818</c:v>
                </c:pt>
                <c:pt idx="449">
                  <c:v>3408561.0000000466</c:v>
                </c:pt>
                <c:pt idx="450">
                  <c:v>3328412.9999999548</c:v>
                </c:pt>
                <c:pt idx="451">
                  <c:v>3260064.0000000172</c:v>
                </c:pt>
                <c:pt idx="452">
                  <c:v>3173999.9999999893</c:v>
                </c:pt>
                <c:pt idx="453">
                  <c:v>3100034.0000000061</c:v>
                </c:pt>
                <c:pt idx="454">
                  <c:v>3029444.0000000224</c:v>
                </c:pt>
                <c:pt idx="455">
                  <c:v>2953781.9999999963</c:v>
                </c:pt>
                <c:pt idx="456">
                  <c:v>2899548.0000000037</c:v>
                </c:pt>
                <c:pt idx="457">
                  <c:v>2829313.999999979</c:v>
                </c:pt>
                <c:pt idx="458">
                  <c:v>2759878.0000000014</c:v>
                </c:pt>
                <c:pt idx="459">
                  <c:v>2692880.0000000247</c:v>
                </c:pt>
                <c:pt idx="460">
                  <c:v>2632775.9999999925</c:v>
                </c:pt>
                <c:pt idx="461">
                  <c:v>2566234.9999999693</c:v>
                </c:pt>
                <c:pt idx="462">
                  <c:v>2502080.0000000354</c:v>
                </c:pt>
                <c:pt idx="463">
                  <c:v>2438997.9999999683</c:v>
                </c:pt>
                <c:pt idx="464">
                  <c:v>2377294.0000000326</c:v>
                </c:pt>
                <c:pt idx="465">
                  <c:v>2319126.9999999679</c:v>
                </c:pt>
                <c:pt idx="466">
                  <c:v>2265956.0000000303</c:v>
                </c:pt>
                <c:pt idx="467">
                  <c:v>2208255.9999999735</c:v>
                </c:pt>
                <c:pt idx="468">
                  <c:v>2166246.0000000279</c:v>
                </c:pt>
                <c:pt idx="469">
                  <c:v>2107511.999999979</c:v>
                </c:pt>
                <c:pt idx="470">
                  <c:v>2072374.9999999921</c:v>
                </c:pt>
                <c:pt idx="471">
                  <c:v>2016370.0000000237</c:v>
                </c:pt>
                <c:pt idx="472">
                  <c:v>1983455.999999997</c:v>
                </c:pt>
                <c:pt idx="473">
                  <c:v>1930908.9999999891</c:v>
                </c:pt>
                <c:pt idx="474">
                  <c:v>1893640.0000000077</c:v>
                </c:pt>
                <c:pt idx="475">
                  <c:v>1856730.9999999879</c:v>
                </c:pt>
                <c:pt idx="476">
                  <c:v>1805808.0000000182</c:v>
                </c:pt>
                <c:pt idx="477">
                  <c:v>1768674.9999999986</c:v>
                </c:pt>
                <c:pt idx="478">
                  <c:v>1725944.9999999851</c:v>
                </c:pt>
                <c:pt idx="479">
                  <c:v>1685799.0000000088</c:v>
                </c:pt>
                <c:pt idx="480">
                  <c:v>1642743.9999999956</c:v>
                </c:pt>
                <c:pt idx="481">
                  <c:v>1600225.0000000186</c:v>
                </c:pt>
                <c:pt idx="482">
                  <c:v>1565250</c:v>
                </c:pt>
                <c:pt idx="483">
                  <c:v>1519244.999999993</c:v>
                </c:pt>
                <c:pt idx="484">
                  <c:v>1483354.9999999804</c:v>
                </c:pt>
                <c:pt idx="485">
                  <c:v>1447833.0000000028</c:v>
                </c:pt>
                <c:pt idx="486">
                  <c:v>1412213.0000000249</c:v>
                </c:pt>
                <c:pt idx="487">
                  <c:v>1380182.9999999781</c:v>
                </c:pt>
                <c:pt idx="488">
                  <c:v>1351350</c:v>
                </c:pt>
                <c:pt idx="489">
                  <c:v>1324232.0000000219</c:v>
                </c:pt>
                <c:pt idx="490">
                  <c:v>1290167.9999999809</c:v>
                </c:pt>
                <c:pt idx="491">
                  <c:v>1265645.9999999972</c:v>
                </c:pt>
                <c:pt idx="492">
                  <c:v>1229695.9999999907</c:v>
                </c:pt>
                <c:pt idx="493">
                  <c:v>1199724.0000000121</c:v>
                </c:pt>
                <c:pt idx="494">
                  <c:v>1164747.0000000054</c:v>
                </c:pt>
                <c:pt idx="495">
                  <c:v>1139543.9999999881</c:v>
                </c:pt>
                <c:pt idx="496">
                  <c:v>1101688.0000000144</c:v>
                </c:pt>
                <c:pt idx="497">
                  <c:v>1067583.0000000026</c:v>
                </c:pt>
                <c:pt idx="498">
                  <c:v>1027753.9999999962</c:v>
                </c:pt>
                <c:pt idx="499">
                  <c:v>998999.00000001141</c:v>
                </c:pt>
                <c:pt idx="500">
                  <c:v>960131.99999997369</c:v>
                </c:pt>
                <c:pt idx="501">
                  <c:v>926330.0000000248</c:v>
                </c:pt>
                <c:pt idx="502">
                  <c:v>886709.99999998778</c:v>
                </c:pt>
                <c:pt idx="503">
                  <c:v>852173.00000000722</c:v>
                </c:pt>
                <c:pt idx="504">
                  <c:v>818597.99999999651</c:v>
                </c:pt>
                <c:pt idx="505">
                  <c:v>786113.99999998603</c:v>
                </c:pt>
                <c:pt idx="506">
                  <c:v>749324.0000000092</c:v>
                </c:pt>
                <c:pt idx="507">
                  <c:v>719135.99999999884</c:v>
                </c:pt>
                <c:pt idx="508">
                  <c:v>685964.99999999313</c:v>
                </c:pt>
                <c:pt idx="509">
                  <c:v>665312.00000000675</c:v>
                </c:pt>
                <c:pt idx="510">
                  <c:v>636005.00000000116</c:v>
                </c:pt>
                <c:pt idx="511">
                  <c:v>606437.99999999558</c:v>
                </c:pt>
                <c:pt idx="512">
                  <c:v>588801.00000000873</c:v>
                </c:pt>
                <c:pt idx="513">
                  <c:v>563568.00000000326</c:v>
                </c:pt>
                <c:pt idx="514">
                  <c:v>538218.99999999779</c:v>
                </c:pt>
                <c:pt idx="515">
                  <c:v>521399.99999998382</c:v>
                </c:pt>
                <c:pt idx="516">
                  <c:v>493500.00000000536</c:v>
                </c:pt>
                <c:pt idx="517">
                  <c:v>470154.99999999575</c:v>
                </c:pt>
                <c:pt idx="518">
                  <c:v>442848.00000001682</c:v>
                </c:pt>
                <c:pt idx="519">
                  <c:v>420255.99999998126</c:v>
                </c:pt>
                <c:pt idx="520">
                  <c:v>397672.00000002363</c:v>
                </c:pt>
                <c:pt idx="521">
                  <c:v>370677.9999999929</c:v>
                </c:pt>
                <c:pt idx="522">
                  <c:v>353600.00000000501</c:v>
                </c:pt>
                <c:pt idx="523">
                  <c:v>327975</c:v>
                </c:pt>
                <c:pt idx="524">
                  <c:v>301629.99999999511</c:v>
                </c:pt>
                <c:pt idx="525">
                  <c:v>283209.00000000675</c:v>
                </c:pt>
                <c:pt idx="526">
                  <c:v>256679.99999997832</c:v>
                </c:pt>
                <c:pt idx="527">
                  <c:v>231876.00000002031</c:v>
                </c:pt>
                <c:pt idx="528">
                  <c:v>215999.99999998545</c:v>
                </c:pt>
                <c:pt idx="529">
                  <c:v>192472.00000000358</c:v>
                </c:pt>
                <c:pt idx="530">
                  <c:v>173519.99999999561</c:v>
                </c:pt>
                <c:pt idx="531">
                  <c:v>151800.00000001295</c:v>
                </c:pt>
                <c:pt idx="532">
                  <c:v>138491.00000000169</c:v>
                </c:pt>
                <c:pt idx="533">
                  <c:v>118047.99999999748</c:v>
                </c:pt>
                <c:pt idx="534">
                  <c:v>101863.99999999008</c:v>
                </c:pt>
                <c:pt idx="535">
                  <c:v>82593.000000006534</c:v>
                </c:pt>
                <c:pt idx="536">
                  <c:v>67373.9999999992</c:v>
                </c:pt>
                <c:pt idx="537">
                  <c:v>52514.99999999204</c:v>
                </c:pt>
                <c:pt idx="538">
                  <c:v>37961.000000004708</c:v>
                </c:pt>
                <c:pt idx="539">
                  <c:v>20340.000000000771</c:v>
                </c:pt>
                <c:pt idx="540">
                  <c:v>9971.9999999909305</c:v>
                </c:pt>
                <c:pt idx="541">
                  <c:v>-9812.999999991076</c:v>
                </c:pt>
                <c:pt idx="542">
                  <c:v>-19422.000000000735</c:v>
                </c:pt>
                <c:pt idx="543">
                  <c:v>-35376.000000004387</c:v>
                </c:pt>
                <c:pt idx="544">
                  <c:v>-47894.999999992739</c:v>
                </c:pt>
                <c:pt idx="545">
                  <c:v>-60096.99999999928</c:v>
                </c:pt>
                <c:pt idx="546">
                  <c:v>-71921.00000000569</c:v>
                </c:pt>
                <c:pt idx="547">
                  <c:v>-86435.999999991574</c:v>
                </c:pt>
                <c:pt idx="548">
                  <c:v>-97311.999999997919</c:v>
                </c:pt>
                <c:pt idx="549">
                  <c:v>-110630.00000000135</c:v>
                </c:pt>
                <c:pt idx="550">
                  <c:v>-117840.00000001004</c:v>
                </c:pt>
                <c:pt idx="551">
                  <c:v>-130049.99999999671</c:v>
                </c:pt>
                <c:pt idx="552">
                  <c:v>-137837.00000000256</c:v>
                </c:pt>
                <c:pt idx="553">
                  <c:v>-147419.99999999008</c:v>
                </c:pt>
                <c:pt idx="554">
                  <c:v>-151620.0000000133</c:v>
                </c:pt>
                <c:pt idx="555">
                  <c:v>-161199.99999998641</c:v>
                </c:pt>
                <c:pt idx="556">
                  <c:v>-170850.00000000405</c:v>
                </c:pt>
                <c:pt idx="557">
                  <c:v>-176189.99999999715</c:v>
                </c:pt>
                <c:pt idx="558">
                  <c:v>-187050.00000000003</c:v>
                </c:pt>
                <c:pt idx="559">
                  <c:v>-198880.00000000285</c:v>
                </c:pt>
                <c:pt idx="560">
                  <c:v>-206088.99999999604</c:v>
                </c:pt>
                <c:pt idx="561">
                  <c:v>-217712.00000001295</c:v>
                </c:pt>
                <c:pt idx="562">
                  <c:v>-226779.9999999899</c:v>
                </c:pt>
                <c:pt idx="563">
                  <c:v>-234816.00000000893</c:v>
                </c:pt>
                <c:pt idx="564">
                  <c:v>-243611.99999999782</c:v>
                </c:pt>
                <c:pt idx="565">
                  <c:v>-249900.00000000271</c:v>
                </c:pt>
                <c:pt idx="566">
                  <c:v>-259049.99999999197</c:v>
                </c:pt>
                <c:pt idx="567">
                  <c:v>-263176.99999999895</c:v>
                </c:pt>
                <c:pt idx="568">
                  <c:v>-272462.00000000163</c:v>
                </c:pt>
                <c:pt idx="569">
                  <c:v>-280563.00000000413</c:v>
                </c:pt>
                <c:pt idx="570">
                  <c:v>-282617.99999999796</c:v>
                </c:pt>
                <c:pt idx="571">
                  <c:v>-290296.00000000052</c:v>
                </c:pt>
                <c:pt idx="572">
                  <c:v>-297704.00000000297</c:v>
                </c:pt>
                <c:pt idx="573">
                  <c:v>-302602.99999999703</c:v>
                </c:pt>
                <c:pt idx="574">
                  <c:v>-312335.99999999953</c:v>
                </c:pt>
                <c:pt idx="575">
                  <c:v>-318348.00000000384</c:v>
                </c:pt>
                <c:pt idx="576">
                  <c:v>-325430.99999999418</c:v>
                </c:pt>
                <c:pt idx="577">
                  <c:v>-328286.9999999986</c:v>
                </c:pt>
                <c:pt idx="578">
                  <c:v>-332948.00000000279</c:v>
                </c:pt>
                <c:pt idx="579">
                  <c:v>-337094.9999999954</c:v>
                </c:pt>
                <c:pt idx="580">
                  <c:v>-343230.0000000092</c:v>
                </c:pt>
                <c:pt idx="581">
                  <c:v>-347129.99999999045</c:v>
                </c:pt>
                <c:pt idx="582">
                  <c:v>-354062.00000000407</c:v>
                </c:pt>
                <c:pt idx="583">
                  <c:v>-357447.99999999866</c:v>
                </c:pt>
                <c:pt idx="584">
                  <c:v>-365959.00000000087</c:v>
                </c:pt>
                <c:pt idx="585">
                  <c:v>-369012.00000000483</c:v>
                </c:pt>
                <c:pt idx="586">
                  <c:v>-376123.9999999961</c:v>
                </c:pt>
                <c:pt idx="587">
                  <c:v>-382677.00000000175</c:v>
                </c:pt>
                <c:pt idx="588">
                  <c:v>-391680.00000000396</c:v>
                </c:pt>
                <c:pt idx="589">
                  <c:v>-398527.99999999697</c:v>
                </c:pt>
                <c:pt idx="590">
                  <c:v>-406190.99999999913</c:v>
                </c:pt>
                <c:pt idx="591">
                  <c:v>-406511.999999994</c:v>
                </c:pt>
                <c:pt idx="592">
                  <c:v>-410176.00000000675</c:v>
                </c:pt>
                <c:pt idx="593">
                  <c:v>-410175</c:v>
                </c:pt>
                <c:pt idx="594">
                  <c:v>-410138.99999999348</c:v>
                </c:pt>
                <c:pt idx="595">
                  <c:v>-409614.00000000722</c:v>
                </c:pt>
                <c:pt idx="596">
                  <c:v>-408588.00000000076</c:v>
                </c:pt>
                <c:pt idx="597">
                  <c:v>-408494.99999999459</c:v>
                </c:pt>
                <c:pt idx="598">
                  <c:v>-406699.99999999814</c:v>
                </c:pt>
                <c:pt idx="599">
                  <c:v>-407500</c:v>
                </c:pt>
                <c:pt idx="600">
                  <c:v>-405559.00000000471</c:v>
                </c:pt>
                <c:pt idx="601">
                  <c:v>-406316.99999999889</c:v>
                </c:pt>
                <c:pt idx="602">
                  <c:v>-407421.00000000215</c:v>
                </c:pt>
                <c:pt idx="603">
                  <c:v>-407304.99999999651</c:v>
                </c:pt>
                <c:pt idx="604">
                  <c:v>-406189.99999999965</c:v>
                </c:pt>
                <c:pt idx="605">
                  <c:v>-405280.00000000407</c:v>
                </c:pt>
                <c:pt idx="606">
                  <c:v>-409405.99999999732</c:v>
                </c:pt>
                <c:pt idx="607">
                  <c:v>-414400.00000000169</c:v>
                </c:pt>
                <c:pt idx="608">
                  <c:v>-424216.99999999761</c:v>
                </c:pt>
                <c:pt idx="609">
                  <c:v>-439199.9999999993</c:v>
                </c:pt>
                <c:pt idx="610">
                  <c:v>-447180.00000000524</c:v>
                </c:pt>
                <c:pt idx="611">
                  <c:v>-459609.99999999825</c:v>
                </c:pt>
                <c:pt idx="612">
                  <c:v>-467477.99999999534</c:v>
                </c:pt>
                <c:pt idx="613">
                  <c:v>-479878.00000000617</c:v>
                </c:pt>
                <c:pt idx="614">
                  <c:v>-485487.99999999418</c:v>
                </c:pt>
                <c:pt idx="615">
                  <c:v>-493724.00000000658</c:v>
                </c:pt>
                <c:pt idx="616">
                  <c:v>-499154.99999999307</c:v>
                </c:pt>
                <c:pt idx="617">
                  <c:v>-503342.00000000693</c:v>
                </c:pt>
                <c:pt idx="618">
                  <c:v>-506882.99999999348</c:v>
                </c:pt>
                <c:pt idx="619">
                  <c:v>-510400.00000000728</c:v>
                </c:pt>
                <c:pt idx="620">
                  <c:v>-513246.99999999383</c:v>
                </c:pt>
                <c:pt idx="621">
                  <c:v>-519969.99999999854</c:v>
                </c:pt>
                <c:pt idx="622">
                  <c:v>-523488.00000000471</c:v>
                </c:pt>
                <c:pt idx="623">
                  <c:v>-531199.99999999895</c:v>
                </c:pt>
                <c:pt idx="624">
                  <c:v>-534131.99999999744</c:v>
                </c:pt>
                <c:pt idx="625">
                  <c:v>-538863.0000000007</c:v>
                </c:pt>
                <c:pt idx="626">
                  <c:v>-536743.9999999993</c:v>
                </c:pt>
                <c:pt idx="627">
                  <c:v>-539462.00000000396</c:v>
                </c:pt>
                <c:pt idx="628">
                  <c:v>-541597.00000000105</c:v>
                </c:pt>
                <c:pt idx="629">
                  <c:v>-547025.99999999674</c:v>
                </c:pt>
                <c:pt idx="630">
                  <c:v>-549648.00000000431</c:v>
                </c:pt>
                <c:pt idx="631">
                  <c:v>-551070.99999999243</c:v>
                </c:pt>
                <c:pt idx="632">
                  <c:v>-554580.00000000757</c:v>
                </c:pt>
                <c:pt idx="633">
                  <c:v>-555103.99999999709</c:v>
                </c:pt>
                <c:pt idx="634">
                  <c:v>-558257.99999999872</c:v>
                </c:pt>
                <c:pt idx="635">
                  <c:v>-562836.00000000035</c:v>
                </c:pt>
                <c:pt idx="636">
                  <c:v>-565844.99999999895</c:v>
                </c:pt>
                <c:pt idx="637">
                  <c:v>-568862.00000000198</c:v>
                </c:pt>
                <c:pt idx="638">
                  <c:v>-572246.00000000058</c:v>
                </c:pt>
                <c:pt idx="639">
                  <c:v>-577960.99999999767</c:v>
                </c:pt>
                <c:pt idx="640">
                  <c:v>-579766.00000000221</c:v>
                </c:pt>
                <c:pt idx="641">
                  <c:v>-583375.99999999756</c:v>
                </c:pt>
                <c:pt idx="642">
                  <c:v>-587696.9999999993</c:v>
                </c:pt>
                <c:pt idx="643">
                  <c:v>-590060.0000000007</c:v>
                </c:pt>
                <c:pt idx="644">
                  <c:v>-599144.00000000244</c:v>
                </c:pt>
                <c:pt idx="645">
                  <c:v>-601127.9999999993</c:v>
                </c:pt>
                <c:pt idx="646">
                  <c:v>-605120.99999999919</c:v>
                </c:pt>
                <c:pt idx="647">
                  <c:v>-610202.99999999919</c:v>
                </c:pt>
                <c:pt idx="648">
                  <c:v>-614195.99999999919</c:v>
                </c:pt>
                <c:pt idx="649">
                  <c:v>-618188.99999999919</c:v>
                </c:pt>
                <c:pt idx="650">
                  <c:v>-623002.00000000081</c:v>
                </c:pt>
                <c:pt idx="651">
                  <c:v>-629518.00000000081</c:v>
                </c:pt>
                <c:pt idx="652">
                  <c:v>-633959.99999999895</c:v>
                </c:pt>
                <c:pt idx="653">
                  <c:v>-642960.00000000407</c:v>
                </c:pt>
                <c:pt idx="654">
                  <c:v>-650866.99999999546</c:v>
                </c:pt>
                <c:pt idx="655">
                  <c:v>-655452.00000000396</c:v>
                </c:pt>
                <c:pt idx="656">
                  <c:v>-657532.00000000047</c:v>
                </c:pt>
                <c:pt idx="657">
                  <c:v>-654191.99999999849</c:v>
                </c:pt>
                <c:pt idx="658">
                  <c:v>-650226.00000000023</c:v>
                </c:pt>
                <c:pt idx="659">
                  <c:v>-642680.99999999837</c:v>
                </c:pt>
                <c:pt idx="660">
                  <c:v>-633435.00000000163</c:v>
                </c:pt>
                <c:pt idx="661">
                  <c:v>-625293.99999999977</c:v>
                </c:pt>
                <c:pt idx="662">
                  <c:v>-617479.99999999953</c:v>
                </c:pt>
                <c:pt idx="663">
                  <c:v>-610469.99999999779</c:v>
                </c:pt>
                <c:pt idx="664">
                  <c:v>-603160.00000000105</c:v>
                </c:pt>
                <c:pt idx="665">
                  <c:v>-593120.00000000081</c:v>
                </c:pt>
                <c:pt idx="666">
                  <c:v>-587840.00000000058</c:v>
                </c:pt>
                <c:pt idx="667">
                  <c:v>-585750.00000000198</c:v>
                </c:pt>
                <c:pt idx="668">
                  <c:v>-587775.99999999511</c:v>
                </c:pt>
                <c:pt idx="669">
                  <c:v>-583200.00000000163</c:v>
                </c:pt>
                <c:pt idx="670">
                  <c:v>-577158.0000000014</c:v>
                </c:pt>
                <c:pt idx="671">
                  <c:v>-572185.00000000035</c:v>
                </c:pt>
                <c:pt idx="672">
                  <c:v>-566456.00000000012</c:v>
                </c:pt>
                <c:pt idx="673">
                  <c:v>-555272.99999999802</c:v>
                </c:pt>
                <c:pt idx="674">
                  <c:v>-547128.00000000035</c:v>
                </c:pt>
                <c:pt idx="675">
                  <c:v>-533673.00000000093</c:v>
                </c:pt>
                <c:pt idx="676">
                  <c:v>-525689.99999999977</c:v>
                </c:pt>
                <c:pt idx="677">
                  <c:v>-514212.00000000029</c:v>
                </c:pt>
                <c:pt idx="678">
                  <c:v>-505151.99999999919</c:v>
                </c:pt>
                <c:pt idx="679">
                  <c:v>-497513.99999999971</c:v>
                </c:pt>
                <c:pt idx="680">
                  <c:v>-490761.00000000111</c:v>
                </c:pt>
                <c:pt idx="681">
                  <c:v>-482118.0000000007</c:v>
                </c:pt>
                <c:pt idx="682">
                  <c:v>-472751.99999999872</c:v>
                </c:pt>
                <c:pt idx="683">
                  <c:v>-462090.99999999919</c:v>
                </c:pt>
                <c:pt idx="684">
                  <c:v>-448722.00000000128</c:v>
                </c:pt>
                <c:pt idx="685">
                  <c:v>-435959.9999999993</c:v>
                </c:pt>
                <c:pt idx="686">
                  <c:v>-421398.00000000134</c:v>
                </c:pt>
                <c:pt idx="687">
                  <c:v>-406079.99999999854</c:v>
                </c:pt>
                <c:pt idx="688">
                  <c:v>-390570.0000000014</c:v>
                </c:pt>
                <c:pt idx="689">
                  <c:v>-372353.99999999872</c:v>
                </c:pt>
                <c:pt idx="690">
                  <c:v>-353867.99999999983</c:v>
                </c:pt>
                <c:pt idx="691">
                  <c:v>-338255.99999999948</c:v>
                </c:pt>
                <c:pt idx="692">
                  <c:v>-324240.00000000134</c:v>
                </c:pt>
                <c:pt idx="693">
                  <c:v>-310283.99999999878</c:v>
                </c:pt>
                <c:pt idx="694">
                  <c:v>-296484.99999999983</c:v>
                </c:pt>
                <c:pt idx="695">
                  <c:v>-283480.00000000087</c:v>
                </c:pt>
                <c:pt idx="696">
                  <c:v>-272136.00000000052</c:v>
                </c:pt>
                <c:pt idx="697">
                  <c:v>-259127.99999999942</c:v>
                </c:pt>
                <c:pt idx="698">
                  <c:v>-245310.00000000041</c:v>
                </c:pt>
                <c:pt idx="699">
                  <c:v>-233904.99999999936</c:v>
                </c:pt>
                <c:pt idx="700">
                  <c:v>-223704.00000000032</c:v>
                </c:pt>
                <c:pt idx="701">
                  <c:v>-213964.00000000029</c:v>
                </c:pt>
                <c:pt idx="702">
                  <c:v>-203486.00000000023</c:v>
                </c:pt>
                <c:pt idx="703">
                  <c:v>-190145.99999999948</c:v>
                </c:pt>
                <c:pt idx="704">
                  <c:v>-179451.00000000044</c:v>
                </c:pt>
                <c:pt idx="705">
                  <c:v>-167759.99999999942</c:v>
                </c:pt>
                <c:pt idx="706">
                  <c:v>-155601.00000000035</c:v>
                </c:pt>
                <c:pt idx="707">
                  <c:v>-141023.99999999988</c:v>
                </c:pt>
                <c:pt idx="708">
                  <c:v>-130438.00000000052</c:v>
                </c:pt>
                <c:pt idx="709">
                  <c:v>-115788.99999999916</c:v>
                </c:pt>
                <c:pt idx="710">
                  <c:v>-104222.00000000003</c:v>
                </c:pt>
                <c:pt idx="711">
                  <c:v>-92925.000000000015</c:v>
                </c:pt>
                <c:pt idx="712">
                  <c:v>-80190.000000000466</c:v>
                </c:pt>
                <c:pt idx="713">
                  <c:v>-69501.999999999563</c:v>
                </c:pt>
                <c:pt idx="714">
                  <c:v>-57987.000000000582</c:v>
                </c:pt>
                <c:pt idx="715">
                  <c:v>-47643.999999999978</c:v>
                </c:pt>
                <c:pt idx="716">
                  <c:v>-39203.999999999935</c:v>
                </c:pt>
                <c:pt idx="717">
                  <c:v>-28997.999999999574</c:v>
                </c:pt>
                <c:pt idx="718">
                  <c:v>-21080.000000000298</c:v>
                </c:pt>
                <c:pt idx="719">
                  <c:v>-12539.999999999733</c:v>
                </c:pt>
                <c:pt idx="720">
                  <c:v>-4178653.0000000005</c:v>
                </c:pt>
              </c:numCache>
            </c:numRef>
          </c:val>
          <c:smooth val="1"/>
          <c:extLst>
            <c:ext xmlns:c16="http://schemas.microsoft.com/office/drawing/2014/chart" uri="{C3380CC4-5D6E-409C-BE32-E72D297353CC}">
              <c16:uniqueId val="{00000000-8E66-44E9-930A-CA59A2B8FEAD}"/>
            </c:ext>
          </c:extLst>
        </c:ser>
        <c:ser>
          <c:idx val="1"/>
          <c:order val="1"/>
          <c:tx>
            <c:v>5500</c:v>
          </c:tx>
          <c:spPr>
            <a:ln w="15120">
              <a:solidFill>
                <a:srgbClr val="ED7D31"/>
              </a:solidFill>
              <a:round/>
            </a:ln>
          </c:spPr>
          <c:marker>
            <c:symbol val="none"/>
          </c:marker>
          <c:dLbls>
            <c:spPr>
              <a:noFill/>
              <a:ln>
                <a:noFill/>
              </a:ln>
              <a:effectLst/>
            </c:spPr>
            <c:txPr>
              <a:bodyPr wrap="none"/>
              <a:lstStyle/>
              <a:p>
                <a:pPr>
                  <a:defRPr sz="1000" b="0" strike="noStrike" spc="-1">
                    <a:latin typeface="Arial"/>
                  </a:defRPr>
                </a:pPr>
                <a:endParaRPr lang="en-US"/>
              </a:p>
            </c:txP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numRef>
              <c:f>'[1]6500'!$A$2:$A$721</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cat>
          <c:val>
            <c:numRef>
              <c:f>'[1]5500'!$K$1:$K$721</c:f>
              <c:numCache>
                <c:formatCode>General</c:formatCode>
                <c:ptCount val="721"/>
                <c:pt idx="0">
                  <c:v>0</c:v>
                </c:pt>
                <c:pt idx="1">
                  <c:v>3967.9999999999154</c:v>
                </c:pt>
                <c:pt idx="2">
                  <c:v>11663.999999999751</c:v>
                </c:pt>
                <c:pt idx="3">
                  <c:v>18640.000000000266</c:v>
                </c:pt>
                <c:pt idx="4">
                  <c:v>24434.99999999964</c:v>
                </c:pt>
                <c:pt idx="5">
                  <c:v>32219.999999999949</c:v>
                </c:pt>
                <c:pt idx="6">
                  <c:v>37968.999999999978</c:v>
                </c:pt>
                <c:pt idx="7">
                  <c:v>43044.000000000429</c:v>
                </c:pt>
                <c:pt idx="8">
                  <c:v>47081.999999999702</c:v>
                </c:pt>
                <c:pt idx="9">
                  <c:v>49566.000000000276</c:v>
                </c:pt>
                <c:pt idx="10">
                  <c:v>52800</c:v>
                </c:pt>
                <c:pt idx="11">
                  <c:v>54530.000000000022</c:v>
                </c:pt>
                <c:pt idx="12">
                  <c:v>58116.999999999571</c:v>
                </c:pt>
                <c:pt idx="13">
                  <c:v>65268.000000000262</c:v>
                </c:pt>
                <c:pt idx="14">
                  <c:v>70823.999999999942</c:v>
                </c:pt>
                <c:pt idx="15">
                  <c:v>77066.000000000175</c:v>
                </c:pt>
                <c:pt idx="16">
                  <c:v>81359.999999999709</c:v>
                </c:pt>
                <c:pt idx="17">
                  <c:v>85090.000000000204</c:v>
                </c:pt>
                <c:pt idx="18">
                  <c:v>87367.999999999753</c:v>
                </c:pt>
                <c:pt idx="19">
                  <c:v>88182.000000000102</c:v>
                </c:pt>
                <c:pt idx="20">
                  <c:v>86867.000000000102</c:v>
                </c:pt>
                <c:pt idx="21">
                  <c:v>83928.000000000116</c:v>
                </c:pt>
                <c:pt idx="22">
                  <c:v>81825.999999999767</c:v>
                </c:pt>
                <c:pt idx="23">
                  <c:v>80750.000000000131</c:v>
                </c:pt>
                <c:pt idx="24">
                  <c:v>81065.999999999811</c:v>
                </c:pt>
                <c:pt idx="25">
                  <c:v>82432.000000000146</c:v>
                </c:pt>
                <c:pt idx="26">
                  <c:v>83600.000000000247</c:v>
                </c:pt>
                <c:pt idx="27">
                  <c:v>87467.999999999956</c:v>
                </c:pt>
                <c:pt idx="28">
                  <c:v>92003.999999999636</c:v>
                </c:pt>
                <c:pt idx="29">
                  <c:v>96600.000000000393</c:v>
                </c:pt>
                <c:pt idx="30">
                  <c:v>99791.99999999984</c:v>
                </c:pt>
                <c:pt idx="31">
                  <c:v>102785.99999999994</c:v>
                </c:pt>
                <c:pt idx="32">
                  <c:v>105110.99999999964</c:v>
                </c:pt>
                <c:pt idx="33">
                  <c:v>106455.00000000039</c:v>
                </c:pt>
                <c:pt idx="34">
                  <c:v>107519.99999999962</c:v>
                </c:pt>
                <c:pt idx="35">
                  <c:v>109470.00000000035</c:v>
                </c:pt>
                <c:pt idx="36">
                  <c:v>112895.99999999983</c:v>
                </c:pt>
                <c:pt idx="37">
                  <c:v>114622.00000000033</c:v>
                </c:pt>
                <c:pt idx="38">
                  <c:v>115982.9999999998</c:v>
                </c:pt>
                <c:pt idx="39">
                  <c:v>117651.99999999968</c:v>
                </c:pt>
                <c:pt idx="40">
                  <c:v>117390.00000000017</c:v>
                </c:pt>
                <c:pt idx="41">
                  <c:v>115506.00000000026</c:v>
                </c:pt>
                <c:pt idx="42">
                  <c:v>113482.99999999993</c:v>
                </c:pt>
                <c:pt idx="43">
                  <c:v>111167.99999999983</c:v>
                </c:pt>
                <c:pt idx="44">
                  <c:v>106872.00000000006</c:v>
                </c:pt>
                <c:pt idx="45">
                  <c:v>108107.99999999996</c:v>
                </c:pt>
                <c:pt idx="46">
                  <c:v>111671.00000000019</c:v>
                </c:pt>
                <c:pt idx="47">
                  <c:v>109854.00000000009</c:v>
                </c:pt>
                <c:pt idx="48">
                  <c:v>105677.99999999964</c:v>
                </c:pt>
                <c:pt idx="49">
                  <c:v>107074.00000000001</c:v>
                </c:pt>
                <c:pt idx="50">
                  <c:v>108731.00000000006</c:v>
                </c:pt>
                <c:pt idx="51">
                  <c:v>118770.00000000029</c:v>
                </c:pt>
                <c:pt idx="52">
                  <c:v>126036.00000000035</c:v>
                </c:pt>
                <c:pt idx="53">
                  <c:v>129231.99999999892</c:v>
                </c:pt>
                <c:pt idx="54">
                  <c:v>133320.00000000047</c:v>
                </c:pt>
                <c:pt idx="55">
                  <c:v>129258.00000000013</c:v>
                </c:pt>
                <c:pt idx="56">
                  <c:v>123005.00000000016</c:v>
                </c:pt>
                <c:pt idx="57">
                  <c:v>119000.0000000002</c:v>
                </c:pt>
                <c:pt idx="58">
                  <c:v>119357.99999999956</c:v>
                </c:pt>
                <c:pt idx="59">
                  <c:v>120399.99999999993</c:v>
                </c:pt>
                <c:pt idx="60">
                  <c:v>121102.99999999996</c:v>
                </c:pt>
                <c:pt idx="61">
                  <c:v>128781.00000000033</c:v>
                </c:pt>
                <c:pt idx="62">
                  <c:v>140399.99999999965</c:v>
                </c:pt>
                <c:pt idx="63">
                  <c:v>152849.00000000006</c:v>
                </c:pt>
                <c:pt idx="64">
                  <c:v>157175.99999999965</c:v>
                </c:pt>
                <c:pt idx="65">
                  <c:v>160556.00000000012</c:v>
                </c:pt>
                <c:pt idx="66">
                  <c:v>161007.00000000096</c:v>
                </c:pt>
                <c:pt idx="67">
                  <c:v>156882.99999999889</c:v>
                </c:pt>
                <c:pt idx="68">
                  <c:v>149760.00000000093</c:v>
                </c:pt>
                <c:pt idx="69">
                  <c:v>146879.99999999977</c:v>
                </c:pt>
                <c:pt idx="70">
                  <c:v>145886.00000000017</c:v>
                </c:pt>
                <c:pt idx="71">
                  <c:v>142266.00000000017</c:v>
                </c:pt>
                <c:pt idx="72">
                  <c:v>137213.99999999983</c:v>
                </c:pt>
                <c:pt idx="73">
                  <c:v>135035.99999999983</c:v>
                </c:pt>
                <c:pt idx="74">
                  <c:v>133583.99999999983</c:v>
                </c:pt>
                <c:pt idx="75">
                  <c:v>135398.99999999983</c:v>
                </c:pt>
                <c:pt idx="76">
                  <c:v>140140.00000000058</c:v>
                </c:pt>
                <c:pt idx="77">
                  <c:v>143384.99999999983</c:v>
                </c:pt>
                <c:pt idx="78">
                  <c:v>145162.00000000017</c:v>
                </c:pt>
                <c:pt idx="79">
                  <c:v>151370.9999999998</c:v>
                </c:pt>
                <c:pt idx="80">
                  <c:v>156673.99999999936</c:v>
                </c:pt>
                <c:pt idx="81">
                  <c:v>163172.00000000061</c:v>
                </c:pt>
                <c:pt idx="82">
                  <c:v>168225.9999999993</c:v>
                </c:pt>
                <c:pt idx="83">
                  <c:v>172320.00000000017</c:v>
                </c:pt>
                <c:pt idx="84">
                  <c:v>173988.00000000061</c:v>
                </c:pt>
                <c:pt idx="85">
                  <c:v>174572.99999999968</c:v>
                </c:pt>
                <c:pt idx="86">
                  <c:v>173372.00000000012</c:v>
                </c:pt>
                <c:pt idx="87">
                  <c:v>173813.99999999962</c:v>
                </c:pt>
                <c:pt idx="88">
                  <c:v>175295.9999999991</c:v>
                </c:pt>
                <c:pt idx="89">
                  <c:v>175149.00000000239</c:v>
                </c:pt>
                <c:pt idx="90">
                  <c:v>174150.99999999761</c:v>
                </c:pt>
                <c:pt idx="91">
                  <c:v>176088.00000000093</c:v>
                </c:pt>
                <c:pt idx="92">
                  <c:v>178709.99999999942</c:v>
                </c:pt>
                <c:pt idx="93">
                  <c:v>179046.00000000035</c:v>
                </c:pt>
                <c:pt idx="94">
                  <c:v>178002.00000000131</c:v>
                </c:pt>
                <c:pt idx="95">
                  <c:v>172041.99999999977</c:v>
                </c:pt>
                <c:pt idx="96">
                  <c:v>167826.00000000023</c:v>
                </c:pt>
                <c:pt idx="97">
                  <c:v>164995.99999999878</c:v>
                </c:pt>
                <c:pt idx="98">
                  <c:v>167486.00000000012</c:v>
                </c:pt>
                <c:pt idx="99">
                  <c:v>173840.00000000157</c:v>
                </c:pt>
                <c:pt idx="100">
                  <c:v>179951.99999999953</c:v>
                </c:pt>
                <c:pt idx="101">
                  <c:v>183140.99999999779</c:v>
                </c:pt>
                <c:pt idx="102">
                  <c:v>187840.00000000268</c:v>
                </c:pt>
                <c:pt idx="103">
                  <c:v>190199.99999999756</c:v>
                </c:pt>
                <c:pt idx="104">
                  <c:v>192168.00000000265</c:v>
                </c:pt>
                <c:pt idx="105">
                  <c:v>191575.99999999735</c:v>
                </c:pt>
                <c:pt idx="106">
                  <c:v>191268.00000000253</c:v>
                </c:pt>
                <c:pt idx="107">
                  <c:v>190911.99999999773</c:v>
                </c:pt>
                <c:pt idx="108">
                  <c:v>190562.00000000244</c:v>
                </c:pt>
                <c:pt idx="109">
                  <c:v>189188.99999999811</c:v>
                </c:pt>
                <c:pt idx="110">
                  <c:v>187914.99999999927</c:v>
                </c:pt>
                <c:pt idx="111">
                  <c:v>180670.00000000212</c:v>
                </c:pt>
                <c:pt idx="112">
                  <c:v>173663.99999999974</c:v>
                </c:pt>
                <c:pt idx="113">
                  <c:v>164988.99999999904</c:v>
                </c:pt>
                <c:pt idx="114">
                  <c:v>157640.00000000061</c:v>
                </c:pt>
                <c:pt idx="115">
                  <c:v>149856.99999999904</c:v>
                </c:pt>
                <c:pt idx="116">
                  <c:v>141984.00000000143</c:v>
                </c:pt>
                <c:pt idx="117">
                  <c:v>139610.99999999988</c:v>
                </c:pt>
                <c:pt idx="118">
                  <c:v>138859.99999999881</c:v>
                </c:pt>
                <c:pt idx="119">
                  <c:v>137808.00000000073</c:v>
                </c:pt>
                <c:pt idx="120">
                  <c:v>136466.99999999965</c:v>
                </c:pt>
                <c:pt idx="121">
                  <c:v>136620.0000000016</c:v>
                </c:pt>
                <c:pt idx="122">
                  <c:v>137750.00000000003</c:v>
                </c:pt>
                <c:pt idx="123">
                  <c:v>139159.99999999933</c:v>
                </c:pt>
                <c:pt idx="124">
                  <c:v>141466.99999999814</c:v>
                </c:pt>
                <c:pt idx="125">
                  <c:v>144333.00000000029</c:v>
                </c:pt>
                <c:pt idx="126">
                  <c:v>147955.00000000259</c:v>
                </c:pt>
                <c:pt idx="127">
                  <c:v>152742.99999999758</c:v>
                </c:pt>
                <c:pt idx="128">
                  <c:v>157500</c:v>
                </c:pt>
                <c:pt idx="129">
                  <c:v>162214.00000000268</c:v>
                </c:pt>
                <c:pt idx="130">
                  <c:v>165671.99999999756</c:v>
                </c:pt>
                <c:pt idx="131">
                  <c:v>170186.99999999965</c:v>
                </c:pt>
                <c:pt idx="132">
                  <c:v>170767.99999999869</c:v>
                </c:pt>
                <c:pt idx="133">
                  <c:v>170340.00000000172</c:v>
                </c:pt>
                <c:pt idx="134">
                  <c:v>165966.00000000076</c:v>
                </c:pt>
                <c:pt idx="135">
                  <c:v>162287.99999999831</c:v>
                </c:pt>
                <c:pt idx="136">
                  <c:v>158339.00000000207</c:v>
                </c:pt>
                <c:pt idx="137">
                  <c:v>155584.00000000038</c:v>
                </c:pt>
                <c:pt idx="138">
                  <c:v>153061.99999999942</c:v>
                </c:pt>
                <c:pt idx="139">
                  <c:v>153403.00000000175</c:v>
                </c:pt>
                <c:pt idx="140">
                  <c:v>151901.99999999584</c:v>
                </c:pt>
                <c:pt idx="141">
                  <c:v>151130.00000000405</c:v>
                </c:pt>
                <c:pt idx="142">
                  <c:v>148664.99999999796</c:v>
                </c:pt>
                <c:pt idx="143">
                  <c:v>146510.00000000125</c:v>
                </c:pt>
                <c:pt idx="144">
                  <c:v>143654.99999999939</c:v>
                </c:pt>
                <c:pt idx="145">
                  <c:v>139841.9999999975</c:v>
                </c:pt>
                <c:pt idx="146">
                  <c:v>134532.00000000166</c:v>
                </c:pt>
                <c:pt idx="147">
                  <c:v>130319.9999999998</c:v>
                </c:pt>
                <c:pt idx="148">
                  <c:v>125377.99999999876</c:v>
                </c:pt>
                <c:pt idx="149">
                  <c:v>122808.00000000124</c:v>
                </c:pt>
                <c:pt idx="150">
                  <c:v>118817.0000000002</c:v>
                </c:pt>
                <c:pt idx="151">
                  <c:v>115919.99999999916</c:v>
                </c:pt>
                <c:pt idx="152">
                  <c:v>114390.00000000169</c:v>
                </c:pt>
                <c:pt idx="153">
                  <c:v>111038.00000000064</c:v>
                </c:pt>
                <c:pt idx="154">
                  <c:v>108253.99999999956</c:v>
                </c:pt>
                <c:pt idx="155">
                  <c:v>107139.99999999668</c:v>
                </c:pt>
                <c:pt idx="156">
                  <c:v>104475.00000000114</c:v>
                </c:pt>
                <c:pt idx="157">
                  <c:v>102312.99999999907</c:v>
                </c:pt>
                <c:pt idx="158">
                  <c:v>99168.00000000374</c:v>
                </c:pt>
                <c:pt idx="159">
                  <c:v>96875.999999995693</c:v>
                </c:pt>
                <c:pt idx="160">
                  <c:v>94336.000000005602</c:v>
                </c:pt>
                <c:pt idx="161">
                  <c:v>90137.999999998283</c:v>
                </c:pt>
                <c:pt idx="162">
                  <c:v>87440.000000001237</c:v>
                </c:pt>
                <c:pt idx="163">
                  <c:v>82200.000000000015</c:v>
                </c:pt>
                <c:pt idx="164">
                  <c:v>77209.999999998749</c:v>
                </c:pt>
                <c:pt idx="165">
                  <c:v>74437.000000001775</c:v>
                </c:pt>
                <c:pt idx="166">
                  <c:v>68943.999999994194</c:v>
                </c:pt>
                <c:pt idx="167">
                  <c:v>63099.000000005537</c:v>
                </c:pt>
                <c:pt idx="168">
                  <c:v>59345.999999995998</c:v>
                </c:pt>
                <c:pt idx="169">
                  <c:v>53410.000000000997</c:v>
                </c:pt>
                <c:pt idx="170">
                  <c:v>48464.999999998778</c:v>
                </c:pt>
                <c:pt idx="171">
                  <c:v>42600.000000003631</c:v>
                </c:pt>
                <c:pt idx="172">
                  <c:v>39220.00000000048</c:v>
                </c:pt>
                <c:pt idx="173">
                  <c:v>33983.999999999272</c:v>
                </c:pt>
                <c:pt idx="174">
                  <c:v>29875.99999999709</c:v>
                </c:pt>
                <c:pt idx="175">
                  <c:v>24886.000000001972</c:v>
                </c:pt>
                <c:pt idx="176">
                  <c:v>21032.999999999749</c:v>
                </c:pt>
                <c:pt idx="177">
                  <c:v>17024.999999997421</c:v>
                </c:pt>
                <c:pt idx="178">
                  <c:v>12716.000000001575</c:v>
                </c:pt>
                <c:pt idx="179">
                  <c:v>7074.0000000002683</c:v>
                </c:pt>
                <c:pt idx="180">
                  <c:v>3626.9999999967017</c:v>
                </c:pt>
                <c:pt idx="181">
                  <c:v>-3716.9999999966199</c:v>
                </c:pt>
                <c:pt idx="182">
                  <c:v>-7578.0000000002865</c:v>
                </c:pt>
                <c:pt idx="183">
                  <c:v>-14146.000000001754</c:v>
                </c:pt>
                <c:pt idx="184">
                  <c:v>-19604.999999997028</c:v>
                </c:pt>
                <c:pt idx="185">
                  <c:v>-25117.999999999698</c:v>
                </c:pt>
                <c:pt idx="186">
                  <c:v>-30613.000000002423</c:v>
                </c:pt>
                <c:pt idx="187">
                  <c:v>-37463.999999996347</c:v>
                </c:pt>
                <c:pt idx="188">
                  <c:v>-42911.999999999083</c:v>
                </c:pt>
                <c:pt idx="189">
                  <c:v>-49543.000000000611</c:v>
                </c:pt>
                <c:pt idx="190">
                  <c:v>-53120.000000004526</c:v>
                </c:pt>
                <c:pt idx="191">
                  <c:v>-59219.999999998501</c:v>
                </c:pt>
                <c:pt idx="192">
                  <c:v>-63994.000000001186</c:v>
                </c:pt>
                <c:pt idx="193">
                  <c:v>-70415.999999995256</c:v>
                </c:pt>
                <c:pt idx="194">
                  <c:v>-74100.000000006505</c:v>
                </c:pt>
                <c:pt idx="195">
                  <c:v>-80289.999999993233</c:v>
                </c:pt>
                <c:pt idx="196">
                  <c:v>-86832.000000002066</c:v>
                </c:pt>
                <c:pt idx="197">
                  <c:v>-91069.999999998516</c:v>
                </c:pt>
                <c:pt idx="198">
                  <c:v>-97725</c:v>
                </c:pt>
                <c:pt idx="199">
                  <c:v>-104000.00000000148</c:v>
                </c:pt>
                <c:pt idx="200">
                  <c:v>-107816.99999999793</c:v>
                </c:pt>
                <c:pt idx="201">
                  <c:v>-114400.0000000068</c:v>
                </c:pt>
                <c:pt idx="202">
                  <c:v>-119691.99999999467</c:v>
                </c:pt>
                <c:pt idx="203">
                  <c:v>-124992.00000000474</c:v>
                </c:pt>
                <c:pt idx="204">
                  <c:v>-131400.99999999881</c:v>
                </c:pt>
                <c:pt idx="205">
                  <c:v>-137025.00000000148</c:v>
                </c:pt>
                <c:pt idx="206">
                  <c:v>-144539.99999999552</c:v>
                </c:pt>
                <c:pt idx="207">
                  <c:v>-149950.99999999939</c:v>
                </c:pt>
                <c:pt idx="208">
                  <c:v>-158474.0000000009</c:v>
                </c:pt>
                <c:pt idx="209">
                  <c:v>-167772.00000000247</c:v>
                </c:pt>
                <c:pt idx="210">
                  <c:v>-175391.99999999872</c:v>
                </c:pt>
                <c:pt idx="211">
                  <c:v>-186937.00000000032</c:v>
                </c:pt>
                <c:pt idx="212">
                  <c:v>-199104.00000000201</c:v>
                </c:pt>
                <c:pt idx="213">
                  <c:v>-208777.99999999796</c:v>
                </c:pt>
                <c:pt idx="214">
                  <c:v>-221327.99999999965</c:v>
                </c:pt>
                <c:pt idx="215">
                  <c:v>-232360.00000000285</c:v>
                </c:pt>
                <c:pt idx="216">
                  <c:v>-244493.99999999563</c:v>
                </c:pt>
                <c:pt idx="217">
                  <c:v>-255124.99999999889</c:v>
                </c:pt>
                <c:pt idx="218">
                  <c:v>-264684.00000000227</c:v>
                </c:pt>
                <c:pt idx="219">
                  <c:v>-273404.99999999622</c:v>
                </c:pt>
                <c:pt idx="220">
                  <c:v>-282540.00000000757</c:v>
                </c:pt>
                <c:pt idx="221">
                  <c:v>-289361.99999999208</c:v>
                </c:pt>
                <c:pt idx="222">
                  <c:v>-296961.00000000338</c:v>
                </c:pt>
                <c:pt idx="223">
                  <c:v>-300663.99999999889</c:v>
                </c:pt>
                <c:pt idx="224">
                  <c:v>-307054.00000000076</c:v>
                </c:pt>
                <c:pt idx="225">
                  <c:v>-311521.00000000407</c:v>
                </c:pt>
                <c:pt idx="226">
                  <c:v>-318303.99999999668</c:v>
                </c:pt>
                <c:pt idx="227">
                  <c:v>-323176.00000000146</c:v>
                </c:pt>
                <c:pt idx="228">
                  <c:v>-333336.00000000332</c:v>
                </c:pt>
                <c:pt idx="229">
                  <c:v>-341951.99999999738</c:v>
                </c:pt>
                <c:pt idx="230">
                  <c:v>-352301.99999999924</c:v>
                </c:pt>
                <c:pt idx="231">
                  <c:v>-360287.9999999947</c:v>
                </c:pt>
                <c:pt idx="232">
                  <c:v>-371722.00000000611</c:v>
                </c:pt>
                <c:pt idx="233">
                  <c:v>-379350</c:v>
                </c:pt>
                <c:pt idx="234">
                  <c:v>-385406.99999999389</c:v>
                </c:pt>
                <c:pt idx="235">
                  <c:v>-391906.00000000687</c:v>
                </c:pt>
                <c:pt idx="236">
                  <c:v>-397212.00000000076</c:v>
                </c:pt>
                <c:pt idx="237">
                  <c:v>-402228.9999999947</c:v>
                </c:pt>
                <c:pt idx="238">
                  <c:v>-410864.99999999808</c:v>
                </c:pt>
                <c:pt idx="239">
                  <c:v>-424000</c:v>
                </c:pt>
                <c:pt idx="240">
                  <c:v>-432630.00000000506</c:v>
                </c:pt>
                <c:pt idx="241">
                  <c:v>-440240.99999999884</c:v>
                </c:pt>
                <c:pt idx="242">
                  <c:v>-444222.00000000233</c:v>
                </c:pt>
                <c:pt idx="243">
                  <c:v>-457919.99999999604</c:v>
                </c:pt>
                <c:pt idx="244">
                  <c:v>-474784.99999999959</c:v>
                </c:pt>
                <c:pt idx="245">
                  <c:v>-490144.00000000489</c:v>
                </c:pt>
                <c:pt idx="246">
                  <c:v>-509125.99999999668</c:v>
                </c:pt>
                <c:pt idx="247">
                  <c:v>-521080.0000000021</c:v>
                </c:pt>
                <c:pt idx="248">
                  <c:v>-532322.99999999697</c:v>
                </c:pt>
                <c:pt idx="249">
                  <c:v>-548351.99999999919</c:v>
                </c:pt>
                <c:pt idx="250">
                  <c:v>-561730.00000000664</c:v>
                </c:pt>
                <c:pt idx="251">
                  <c:v>-582034.99999999779</c:v>
                </c:pt>
                <c:pt idx="252">
                  <c:v>-596672.99999999406</c:v>
                </c:pt>
                <c:pt idx="253">
                  <c:v>-609738.0000000078</c:v>
                </c:pt>
                <c:pt idx="254">
                  <c:v>-613167.99999999267</c:v>
                </c:pt>
                <c:pt idx="255">
                  <c:v>-622776.00000000815</c:v>
                </c:pt>
                <c:pt idx="256">
                  <c:v>-639726.99999999115</c:v>
                </c:pt>
                <c:pt idx="257">
                  <c:v>-649038.00000000896</c:v>
                </c:pt>
                <c:pt idx="258">
                  <c:v>-663163.99999999139</c:v>
                </c:pt>
                <c:pt idx="259">
                  <c:v>-682880.00000000966</c:v>
                </c:pt>
                <c:pt idx="260">
                  <c:v>-697033.99999999162</c:v>
                </c:pt>
                <c:pt idx="261">
                  <c:v>-706441.9999999979</c:v>
                </c:pt>
                <c:pt idx="262">
                  <c:v>-715368.0000000064</c:v>
                </c:pt>
                <c:pt idx="263">
                  <c:v>-728531.00000000047</c:v>
                </c:pt>
                <c:pt idx="264">
                  <c:v>-746155.99999999441</c:v>
                </c:pt>
                <c:pt idx="265">
                  <c:v>-763305.00000000105</c:v>
                </c:pt>
                <c:pt idx="266">
                  <c:v>-777061.99999999895</c:v>
                </c:pt>
                <c:pt idx="267">
                  <c:v>-795553.00000000594</c:v>
                </c:pt>
                <c:pt idx="268">
                  <c:v>-810509.00000000163</c:v>
                </c:pt>
                <c:pt idx="269">
                  <c:v>-827309.99999999732</c:v>
                </c:pt>
                <c:pt idx="270">
                  <c:v>-845640.00000000454</c:v>
                </c:pt>
                <c:pt idx="271">
                  <c:v>-861331.99999998824</c:v>
                </c:pt>
                <c:pt idx="272">
                  <c:v>-881712.00000001199</c:v>
                </c:pt>
                <c:pt idx="273">
                  <c:v>-904287.99999999534</c:v>
                </c:pt>
                <c:pt idx="274">
                  <c:v>-928187.9999999979</c:v>
                </c:pt>
                <c:pt idx="275">
                  <c:v>-948384.00000000058</c:v>
                </c:pt>
                <c:pt idx="276">
                  <c:v>-965327.99999999814</c:v>
                </c:pt>
                <c:pt idx="277">
                  <c:v>-981278.00000000338</c:v>
                </c:pt>
                <c:pt idx="278">
                  <c:v>-999097.00000000093</c:v>
                </c:pt>
                <c:pt idx="279">
                  <c:v>-1023434.9999999958</c:v>
                </c:pt>
                <c:pt idx="280">
                  <c:v>-1045095.000000004</c:v>
                </c:pt>
                <c:pt idx="281">
                  <c:v>-1067476.9999999956</c:v>
                </c:pt>
                <c:pt idx="282">
                  <c:v>-1098437.9999999986</c:v>
                </c:pt>
                <c:pt idx="283">
                  <c:v>-1124734.0000000014</c:v>
                </c:pt>
                <c:pt idx="284">
                  <c:v>-1156517.9999999986</c:v>
                </c:pt>
                <c:pt idx="285">
                  <c:v>-1188096.0000000049</c:v>
                </c:pt>
                <c:pt idx="286">
                  <c:v>-1211330.9999999984</c:v>
                </c:pt>
                <c:pt idx="287">
                  <c:v>-1241096.9999999984</c:v>
                </c:pt>
                <c:pt idx="288">
                  <c:v>-1277033.9999999984</c:v>
                </c:pt>
                <c:pt idx="289">
                  <c:v>-1317326.9999999984</c:v>
                </c:pt>
                <c:pt idx="290">
                  <c:v>-1352070.0000000016</c:v>
                </c:pt>
                <c:pt idx="291">
                  <c:v>-1387184.0000000016</c:v>
                </c:pt>
                <c:pt idx="292">
                  <c:v>-1412279.9999999977</c:v>
                </c:pt>
                <c:pt idx="293">
                  <c:v>-1448640.0000000091</c:v>
                </c:pt>
                <c:pt idx="294">
                  <c:v>-1486259.9999999895</c:v>
                </c:pt>
                <c:pt idx="295">
                  <c:v>-1520820.0000000093</c:v>
                </c:pt>
                <c:pt idx="296">
                  <c:v>-1558212.0000000009</c:v>
                </c:pt>
                <c:pt idx="297">
                  <c:v>-1589105.9999999965</c:v>
                </c:pt>
                <c:pt idx="298">
                  <c:v>-1622388.0000000005</c:v>
                </c:pt>
                <c:pt idx="299">
                  <c:v>-1653560.9999999958</c:v>
                </c:pt>
                <c:pt idx="300">
                  <c:v>-1689160.0000000044</c:v>
                </c:pt>
                <c:pt idx="301">
                  <c:v>-1729447.9999999995</c:v>
                </c:pt>
                <c:pt idx="302">
                  <c:v>-1764719.9999999988</c:v>
                </c:pt>
                <c:pt idx="303">
                  <c:v>-1801313.9999999935</c:v>
                </c:pt>
                <c:pt idx="304">
                  <c:v>-1839400.000000003</c:v>
                </c:pt>
                <c:pt idx="305">
                  <c:v>-1883156.0000000026</c:v>
                </c:pt>
                <c:pt idx="306">
                  <c:v>-1929518.0000000019</c:v>
                </c:pt>
                <c:pt idx="307">
                  <c:v>-1964820.0000000068</c:v>
                </c:pt>
                <c:pt idx="308">
                  <c:v>-2007031.9999999832</c:v>
                </c:pt>
                <c:pt idx="309">
                  <c:v>-2041524.0000000058</c:v>
                </c:pt>
                <c:pt idx="310">
                  <c:v>-2092920.0000000051</c:v>
                </c:pt>
                <c:pt idx="311">
                  <c:v>-2141018.0000000009</c:v>
                </c:pt>
                <c:pt idx="312">
                  <c:v>-2193604.0000000005</c:v>
                </c:pt>
                <c:pt idx="313">
                  <c:v>-2232215.9999999921</c:v>
                </c:pt>
                <c:pt idx="314">
                  <c:v>-2287350.0000000019</c:v>
                </c:pt>
                <c:pt idx="315">
                  <c:v>-2327332.0000000037</c:v>
                </c:pt>
                <c:pt idx="316">
                  <c:v>-2378672.9999999991</c:v>
                </c:pt>
                <c:pt idx="317">
                  <c:v>-2424476.0000000019</c:v>
                </c:pt>
                <c:pt idx="318">
                  <c:v>-2468159.9999999963</c:v>
                </c:pt>
                <c:pt idx="319">
                  <c:v>-2504549.9999999986</c:v>
                </c:pt>
                <c:pt idx="320">
                  <c:v>-2568474.0000000056</c:v>
                </c:pt>
                <c:pt idx="321">
                  <c:v>-2612337.0000000042</c:v>
                </c:pt>
                <c:pt idx="322">
                  <c:v>-2651591.9999999925</c:v>
                </c:pt>
                <c:pt idx="323">
                  <c:v>-2700483.9999999958</c:v>
                </c:pt>
                <c:pt idx="324">
                  <c:v>-2747330.0000000079</c:v>
                </c:pt>
                <c:pt idx="325">
                  <c:v>-2796443.9999999958</c:v>
                </c:pt>
                <c:pt idx="326">
                  <c:v>-2846958.0000000093</c:v>
                </c:pt>
                <c:pt idx="327">
                  <c:v>-2883839.9999999898</c:v>
                </c:pt>
                <c:pt idx="328">
                  <c:v>-2924575.0000000107</c:v>
                </c:pt>
                <c:pt idx="329">
                  <c:v>-2981808.9999999898</c:v>
                </c:pt>
                <c:pt idx="330">
                  <c:v>-3004103.9999999986</c:v>
                </c:pt>
                <c:pt idx="331">
                  <c:v>-3035015.9999999953</c:v>
                </c:pt>
                <c:pt idx="332">
                  <c:v>-3068940.0000000126</c:v>
                </c:pt>
                <c:pt idx="333">
                  <c:v>-3090599.9999999879</c:v>
                </c:pt>
                <c:pt idx="334">
                  <c:v>-3116342.9999999981</c:v>
                </c:pt>
                <c:pt idx="335">
                  <c:v>-3119420.0000000093</c:v>
                </c:pt>
                <c:pt idx="336">
                  <c:v>-3136096.0000000056</c:v>
                </c:pt>
                <c:pt idx="337">
                  <c:v>-3137147.999999993</c:v>
                </c:pt>
                <c:pt idx="338">
                  <c:v>-3133780.0000000051</c:v>
                </c:pt>
                <c:pt idx="339">
                  <c:v>-3126665.9999999907</c:v>
                </c:pt>
                <c:pt idx="340">
                  <c:v>-3102840.0000000047</c:v>
                </c:pt>
                <c:pt idx="341">
                  <c:v>-3067761.0000000037</c:v>
                </c:pt>
                <c:pt idx="342">
                  <c:v>-3040504.0000000037</c:v>
                </c:pt>
                <c:pt idx="343">
                  <c:v>-2965553.9999999916</c:v>
                </c:pt>
                <c:pt idx="344">
                  <c:v>-2910967.000000007</c:v>
                </c:pt>
                <c:pt idx="345">
                  <c:v>-2829839.9999999898</c:v>
                </c:pt>
                <c:pt idx="346">
                  <c:v>-2754488.0000000061</c:v>
                </c:pt>
                <c:pt idx="347">
                  <c:v>-2612583.9999999977</c:v>
                </c:pt>
                <c:pt idx="348">
                  <c:v>-2532026.0000000102</c:v>
                </c:pt>
                <c:pt idx="349">
                  <c:v>-2361169.9999999828</c:v>
                </c:pt>
                <c:pt idx="350">
                  <c:v>-2228514.0000000009</c:v>
                </c:pt>
                <c:pt idx="351">
                  <c:v>-2094375</c:v>
                </c:pt>
                <c:pt idx="352">
                  <c:v>-1883904.0000000105</c:v>
                </c:pt>
                <c:pt idx="353">
                  <c:v>-1721265.9999999893</c:v>
                </c:pt>
                <c:pt idx="354">
                  <c:v>-1516485.0000000151</c:v>
                </c:pt>
                <c:pt idx="355">
                  <c:v>-1305092.9999999991</c:v>
                </c:pt>
                <c:pt idx="356">
                  <c:v>-1114487.9999999981</c:v>
                </c:pt>
                <c:pt idx="357">
                  <c:v>-850742.99999998743</c:v>
                </c:pt>
                <c:pt idx="358">
                  <c:v>-642820.00000000908</c:v>
                </c:pt>
                <c:pt idx="359">
                  <c:v>-393683.99999999162</c:v>
                </c:pt>
                <c:pt idx="360">
                  <c:v>-134307.99999999715</c:v>
                </c:pt>
                <c:pt idx="361">
                  <c:v>137731.99999999706</c:v>
                </c:pt>
                <c:pt idx="362">
                  <c:v>424883.99999999086</c:v>
                </c:pt>
                <c:pt idx="363">
                  <c:v>730520.00000001048</c:v>
                </c:pt>
                <c:pt idx="364">
                  <c:v>1021436.9999999851</c:v>
                </c:pt>
                <c:pt idx="365">
                  <c:v>1414799.9999999977</c:v>
                </c:pt>
                <c:pt idx="366">
                  <c:v>1758656.9999999988</c:v>
                </c:pt>
                <c:pt idx="367">
                  <c:v>2173620.0000000219</c:v>
                </c:pt>
                <c:pt idx="368">
                  <c:v>2621310.9999999837</c:v>
                </c:pt>
                <c:pt idx="369">
                  <c:v>3054084.0000000172</c:v>
                </c:pt>
                <c:pt idx="370">
                  <c:v>3609150</c:v>
                </c:pt>
                <c:pt idx="371">
                  <c:v>4096884.0000000014</c:v>
                </c:pt>
                <c:pt idx="372">
                  <c:v>4606105.9999999665</c:v>
                </c:pt>
                <c:pt idx="373">
                  <c:v>5238492.0000000214</c:v>
                </c:pt>
                <c:pt idx="374">
                  <c:v>5725303.9999999953</c:v>
                </c:pt>
                <c:pt idx="375">
                  <c:v>6384839.0000000149</c:v>
                </c:pt>
                <c:pt idx="376">
                  <c:v>6936479.9999999758</c:v>
                </c:pt>
                <c:pt idx="377">
                  <c:v>7481570.0000000186</c:v>
                </c:pt>
                <c:pt idx="378">
                  <c:v>8017621.9999999776</c:v>
                </c:pt>
                <c:pt idx="379">
                  <c:v>8594266.0000000112</c:v>
                </c:pt>
                <c:pt idx="380">
                  <c:v>9087957.000000013</c:v>
                </c:pt>
                <c:pt idx="381">
                  <c:v>9554064.000000013</c:v>
                </c:pt>
                <c:pt idx="382">
                  <c:v>9984401.9999999721</c:v>
                </c:pt>
                <c:pt idx="383">
                  <c:v>10379350.000000017</c:v>
                </c:pt>
                <c:pt idx="384">
                  <c:v>10727438.999999976</c:v>
                </c:pt>
                <c:pt idx="385">
                  <c:v>11038712.00000002</c:v>
                </c:pt>
                <c:pt idx="386">
                  <c:v>11238880.000000034</c:v>
                </c:pt>
                <c:pt idx="387">
                  <c:v>11460868.999999993</c:v>
                </c:pt>
                <c:pt idx="388">
                  <c:v>11637179.999999955</c:v>
                </c:pt>
                <c:pt idx="389">
                  <c:v>11717160.000000048</c:v>
                </c:pt>
                <c:pt idx="390">
                  <c:v>11766383.999999981</c:v>
                </c:pt>
                <c:pt idx="391">
                  <c:v>11780651.999999994</c:v>
                </c:pt>
                <c:pt idx="392">
                  <c:v>11820063.999999959</c:v>
                </c:pt>
                <c:pt idx="393">
                  <c:v>11779375.000000043</c:v>
                </c:pt>
                <c:pt idx="394">
                  <c:v>11672879.999999959</c:v>
                </c:pt>
                <c:pt idx="395">
                  <c:v>11591520.000000037</c:v>
                </c:pt>
                <c:pt idx="396">
                  <c:v>11500019.999999981</c:v>
                </c:pt>
                <c:pt idx="397">
                  <c:v>11349120.000000034</c:v>
                </c:pt>
                <c:pt idx="398">
                  <c:v>11237200.999999981</c:v>
                </c:pt>
                <c:pt idx="399">
                  <c:v>11072955.99999997</c:v>
                </c:pt>
                <c:pt idx="400">
                  <c:v>10902801.000000015</c:v>
                </c:pt>
                <c:pt idx="401">
                  <c:v>10776375.000000024</c:v>
                </c:pt>
                <c:pt idx="402">
                  <c:v>10565238.999999994</c:v>
                </c:pt>
                <c:pt idx="403">
                  <c:v>10399391.999999983</c:v>
                </c:pt>
                <c:pt idx="404">
                  <c:v>10194596.000000004</c:v>
                </c:pt>
                <c:pt idx="405">
                  <c:v>10027907.999999998</c:v>
                </c:pt>
                <c:pt idx="406">
                  <c:v>9831864.0000000168</c:v>
                </c:pt>
                <c:pt idx="407">
                  <c:v>9668376.0000000075</c:v>
                </c:pt>
                <c:pt idx="408">
                  <c:v>9450455.9999999665</c:v>
                </c:pt>
                <c:pt idx="409">
                  <c:v>9290318.0000000019</c:v>
                </c:pt>
                <c:pt idx="410">
                  <c:v>9081099.0000000056</c:v>
                </c:pt>
                <c:pt idx="411">
                  <c:v>8905824.0000000224</c:v>
                </c:pt>
                <c:pt idx="412">
                  <c:v>8706528.0000000242</c:v>
                </c:pt>
                <c:pt idx="413">
                  <c:v>8541775.9999999292</c:v>
                </c:pt>
                <c:pt idx="414">
                  <c:v>8324250.0000000289</c:v>
                </c:pt>
                <c:pt idx="415">
                  <c:v>8168972.0000000084</c:v>
                </c:pt>
                <c:pt idx="416">
                  <c:v>7988922.0000000112</c:v>
                </c:pt>
                <c:pt idx="417">
                  <c:v>7817620.000000013</c:v>
                </c:pt>
                <c:pt idx="418">
                  <c:v>7629677.9999999721</c:v>
                </c:pt>
                <c:pt idx="419">
                  <c:v>7446223.9999999953</c:v>
                </c:pt>
                <c:pt idx="420">
                  <c:v>7298450.9999999972</c:v>
                </c:pt>
                <c:pt idx="421">
                  <c:v>7131815.0000000177</c:v>
                </c:pt>
                <c:pt idx="422">
                  <c:v>6976124.9999999823</c:v>
                </c:pt>
                <c:pt idx="423">
                  <c:v>6829138.0000000019</c:v>
                </c:pt>
                <c:pt idx="424">
                  <c:v>6669359.9999999851</c:v>
                </c:pt>
                <c:pt idx="425">
                  <c:v>6536516.0000000037</c:v>
                </c:pt>
                <c:pt idx="426">
                  <c:v>6388515.0000000391</c:v>
                </c:pt>
                <c:pt idx="427">
                  <c:v>6265267.9999999572</c:v>
                </c:pt>
                <c:pt idx="428">
                  <c:v>6125400.0000000391</c:v>
                </c:pt>
                <c:pt idx="429">
                  <c:v>5971679.9999999907</c:v>
                </c:pt>
                <c:pt idx="430">
                  <c:v>5852816.0000000075</c:v>
                </c:pt>
                <c:pt idx="431">
                  <c:v>5706568.0000000075</c:v>
                </c:pt>
                <c:pt idx="432">
                  <c:v>5581487.9999999925</c:v>
                </c:pt>
                <c:pt idx="433">
                  <c:v>5445362.9999999935</c:v>
                </c:pt>
                <c:pt idx="434">
                  <c:v>5313956.9999999935</c:v>
                </c:pt>
                <c:pt idx="435">
                  <c:v>5190173.9999999935</c:v>
                </c:pt>
                <c:pt idx="436">
                  <c:v>5085080.0000000205</c:v>
                </c:pt>
                <c:pt idx="437">
                  <c:v>4960031.9999999935</c:v>
                </c:pt>
                <c:pt idx="438">
                  <c:v>4839578.0000000065</c:v>
                </c:pt>
                <c:pt idx="439">
                  <c:v>4750217.9999999944</c:v>
                </c:pt>
                <c:pt idx="440">
                  <c:v>4622243.9999999814</c:v>
                </c:pt>
                <c:pt idx="441">
                  <c:v>4522969.0000000168</c:v>
                </c:pt>
                <c:pt idx="442">
                  <c:v>4429830.9999999823</c:v>
                </c:pt>
                <c:pt idx="443">
                  <c:v>4315180.0000000037</c:v>
                </c:pt>
                <c:pt idx="444">
                  <c:v>4214376.0000000149</c:v>
                </c:pt>
                <c:pt idx="445">
                  <c:v>4117637.9999999921</c:v>
                </c:pt>
                <c:pt idx="446">
                  <c:v>4025648.0000000028</c:v>
                </c:pt>
                <c:pt idx="447">
                  <c:v>3925505.9999999912</c:v>
                </c:pt>
                <c:pt idx="448">
                  <c:v>3831871.99999998</c:v>
                </c:pt>
                <c:pt idx="449">
                  <c:v>3755349.0000000512</c:v>
                </c:pt>
                <c:pt idx="450">
                  <c:v>3670781.9999999497</c:v>
                </c:pt>
                <c:pt idx="451">
                  <c:v>3601452.0000000186</c:v>
                </c:pt>
                <c:pt idx="452">
                  <c:v>3515894.9999999888</c:v>
                </c:pt>
                <c:pt idx="453">
                  <c:v>3441662.0000000075</c:v>
                </c:pt>
                <c:pt idx="454">
                  <c:v>3364988.0000000247</c:v>
                </c:pt>
                <c:pt idx="455">
                  <c:v>3278599.9999999953</c:v>
                </c:pt>
                <c:pt idx="456">
                  <c:v>3213632.0000000042</c:v>
                </c:pt>
                <c:pt idx="457">
                  <c:v>3129913.9999999767</c:v>
                </c:pt>
                <c:pt idx="458">
                  <c:v>3047517.0000000023</c:v>
                </c:pt>
                <c:pt idx="459">
                  <c:v>2965776.0000000265</c:v>
                </c:pt>
                <c:pt idx="460">
                  <c:v>2899443.9999999921</c:v>
                </c:pt>
                <c:pt idx="461">
                  <c:v>2834324.999999966</c:v>
                </c:pt>
                <c:pt idx="462">
                  <c:v>2771520.0000000396</c:v>
                </c:pt>
                <c:pt idx="463">
                  <c:v>2708447.9999999651</c:v>
                </c:pt>
                <c:pt idx="464">
                  <c:v>2644508.0000000368</c:v>
                </c:pt>
                <c:pt idx="465">
                  <c:v>2583476.9999999641</c:v>
                </c:pt>
                <c:pt idx="466">
                  <c:v>2525600.0000000331</c:v>
                </c:pt>
                <c:pt idx="467">
                  <c:v>2457839.9999999711</c:v>
                </c:pt>
                <c:pt idx="468">
                  <c:v>2407242.0000000307</c:v>
                </c:pt>
                <c:pt idx="469">
                  <c:v>2333825.9999999767</c:v>
                </c:pt>
                <c:pt idx="470">
                  <c:v>2285659.9999999912</c:v>
                </c:pt>
                <c:pt idx="471">
                  <c:v>2216760.0000000261</c:v>
                </c:pt>
                <c:pt idx="472">
                  <c:v>2174975.9999999967</c:v>
                </c:pt>
                <c:pt idx="473">
                  <c:v>2115424.9999999879</c:v>
                </c:pt>
                <c:pt idx="474">
                  <c:v>2072000.0000000084</c:v>
                </c:pt>
                <c:pt idx="475">
                  <c:v>2027916.9999999867</c:v>
                </c:pt>
                <c:pt idx="476">
                  <c:v>1972544.0000000198</c:v>
                </c:pt>
                <c:pt idx="477">
                  <c:v>1932226.9999999984</c:v>
                </c:pt>
                <c:pt idx="478">
                  <c:v>1884679.9999999839</c:v>
                </c:pt>
                <c:pt idx="479">
                  <c:v>1837962.0000000095</c:v>
                </c:pt>
                <c:pt idx="480">
                  <c:v>1792060.9999999953</c:v>
                </c:pt>
                <c:pt idx="481">
                  <c:v>1745700.0000000205</c:v>
                </c:pt>
                <c:pt idx="482">
                  <c:v>1705750</c:v>
                </c:pt>
                <c:pt idx="483">
                  <c:v>1654974.9999999923</c:v>
                </c:pt>
                <c:pt idx="484">
                  <c:v>1613253.9999999786</c:v>
                </c:pt>
                <c:pt idx="485">
                  <c:v>1571310.000000003</c:v>
                </c:pt>
                <c:pt idx="486">
                  <c:v>1529645.0000000268</c:v>
                </c:pt>
                <c:pt idx="487">
                  <c:v>1488957.9999999763</c:v>
                </c:pt>
                <c:pt idx="488">
                  <c:v>1450350</c:v>
                </c:pt>
                <c:pt idx="489">
                  <c:v>1412411.0000000233</c:v>
                </c:pt>
                <c:pt idx="490">
                  <c:v>1369223.9999999797</c:v>
                </c:pt>
                <c:pt idx="491">
                  <c:v>1339130.9999999972</c:v>
                </c:pt>
                <c:pt idx="492">
                  <c:v>1296047.99999999</c:v>
                </c:pt>
                <c:pt idx="493">
                  <c:v>1259700.0000000126</c:v>
                </c:pt>
                <c:pt idx="494">
                  <c:v>1217880.0000000056</c:v>
                </c:pt>
                <c:pt idx="495">
                  <c:v>1189915.9999999877</c:v>
                </c:pt>
                <c:pt idx="496">
                  <c:v>1150202.0000000151</c:v>
                </c:pt>
                <c:pt idx="497">
                  <c:v>1117325.0000000028</c:v>
                </c:pt>
                <c:pt idx="498">
                  <c:v>1077439.999999996</c:v>
                </c:pt>
                <c:pt idx="499">
                  <c:v>1049656.0000000121</c:v>
                </c:pt>
                <c:pt idx="500">
                  <c:v>1009895.9999999723</c:v>
                </c:pt>
                <c:pt idx="501">
                  <c:v>978350.00000002619</c:v>
                </c:pt>
                <c:pt idx="502">
                  <c:v>940664.99999998708</c:v>
                </c:pt>
                <c:pt idx="503">
                  <c:v>907235.00000000768</c:v>
                </c:pt>
                <c:pt idx="504">
                  <c:v>874332.99999999616</c:v>
                </c:pt>
                <c:pt idx="505">
                  <c:v>842570.99999998498</c:v>
                </c:pt>
                <c:pt idx="506">
                  <c:v>806156.0000000099</c:v>
                </c:pt>
                <c:pt idx="507">
                  <c:v>775151.99999999872</c:v>
                </c:pt>
                <c:pt idx="508">
                  <c:v>739201.99999999278</c:v>
                </c:pt>
                <c:pt idx="509">
                  <c:v>714816.00000000722</c:v>
                </c:pt>
                <c:pt idx="510">
                  <c:v>680021.00000000116</c:v>
                </c:pt>
                <c:pt idx="511">
                  <c:v>646127.99999999534</c:v>
                </c:pt>
                <c:pt idx="512">
                  <c:v>622749.0000000092</c:v>
                </c:pt>
                <c:pt idx="513">
                  <c:v>589764.00000000338</c:v>
                </c:pt>
                <c:pt idx="514">
                  <c:v>557541.99999999779</c:v>
                </c:pt>
                <c:pt idx="515">
                  <c:v>535479.99999998347</c:v>
                </c:pt>
                <c:pt idx="516">
                  <c:v>504210.00000000541</c:v>
                </c:pt>
                <c:pt idx="517">
                  <c:v>478436.99999999569</c:v>
                </c:pt>
                <c:pt idx="518">
                  <c:v>448224.00000001694</c:v>
                </c:pt>
                <c:pt idx="519">
                  <c:v>422831.9999999812</c:v>
                </c:pt>
                <c:pt idx="520">
                  <c:v>397672.00000002363</c:v>
                </c:pt>
                <c:pt idx="521">
                  <c:v>368851.9999999929</c:v>
                </c:pt>
                <c:pt idx="522">
                  <c:v>349920.00000000495</c:v>
                </c:pt>
                <c:pt idx="523">
                  <c:v>323100</c:v>
                </c:pt>
                <c:pt idx="524">
                  <c:v>297149.99999999517</c:v>
                </c:pt>
                <c:pt idx="525">
                  <c:v>279792.00000000664</c:v>
                </c:pt>
                <c:pt idx="526">
                  <c:v>254509.99999997858</c:v>
                </c:pt>
                <c:pt idx="527">
                  <c:v>229938.00000002017</c:v>
                </c:pt>
                <c:pt idx="528">
                  <c:v>213893.99999998559</c:v>
                </c:pt>
                <c:pt idx="529">
                  <c:v>190414.00000000352</c:v>
                </c:pt>
                <c:pt idx="530">
                  <c:v>171629.99999999566</c:v>
                </c:pt>
                <c:pt idx="531">
                  <c:v>149720.00000001278</c:v>
                </c:pt>
                <c:pt idx="532">
                  <c:v>135827.00000000166</c:v>
                </c:pt>
                <c:pt idx="533">
                  <c:v>115263.99999999754</c:v>
                </c:pt>
                <c:pt idx="534">
                  <c:v>98895.999999990367</c:v>
                </c:pt>
                <c:pt idx="535">
                  <c:v>79672.000000006301</c:v>
                </c:pt>
                <c:pt idx="536">
                  <c:v>64618.999999999229</c:v>
                </c:pt>
                <c:pt idx="537">
                  <c:v>50099.999999992404</c:v>
                </c:pt>
                <c:pt idx="538">
                  <c:v>36146.000000004482</c:v>
                </c:pt>
                <c:pt idx="539">
                  <c:v>19434.000000000735</c:v>
                </c:pt>
                <c:pt idx="540">
                  <c:v>9572.9999999912943</c:v>
                </c:pt>
                <c:pt idx="541">
                  <c:v>-9410.9999999914398</c:v>
                </c:pt>
                <c:pt idx="542">
                  <c:v>-18492.000000000702</c:v>
                </c:pt>
                <c:pt idx="543">
                  <c:v>-33220.000000004118</c:v>
                </c:pt>
                <c:pt idx="544">
                  <c:v>-44399.99999999327</c:v>
                </c:pt>
                <c:pt idx="545">
                  <c:v>-55213.999999999338</c:v>
                </c:pt>
                <c:pt idx="546">
                  <c:v>-65780.00000000521</c:v>
                </c:pt>
                <c:pt idx="547">
                  <c:v>-78735.999999992331</c:v>
                </c:pt>
                <c:pt idx="548">
                  <c:v>-88223.999999998123</c:v>
                </c:pt>
                <c:pt idx="549">
                  <c:v>-99937.000000001222</c:v>
                </c:pt>
                <c:pt idx="550">
                  <c:v>-106000.00000000904</c:v>
                </c:pt>
                <c:pt idx="551">
                  <c:v>-117179.99999999705</c:v>
                </c:pt>
                <c:pt idx="552">
                  <c:v>-125391.00000000234</c:v>
                </c:pt>
                <c:pt idx="553">
                  <c:v>-136133.99999999083</c:v>
                </c:pt>
                <c:pt idx="554">
                  <c:v>-142443.00000001251</c:v>
                </c:pt>
                <c:pt idx="555">
                  <c:v>-153573.99999998705</c:v>
                </c:pt>
                <c:pt idx="556">
                  <c:v>-164083.00000000387</c:v>
                </c:pt>
                <c:pt idx="557">
                  <c:v>-168909.99999999724</c:v>
                </c:pt>
                <c:pt idx="558">
                  <c:v>-177525</c:v>
                </c:pt>
                <c:pt idx="559">
                  <c:v>-184800.00000000262</c:v>
                </c:pt>
                <c:pt idx="560">
                  <c:v>-186334.99999999642</c:v>
                </c:pt>
                <c:pt idx="561">
                  <c:v>-191312.00000001138</c:v>
                </c:pt>
                <c:pt idx="562">
                  <c:v>-194211.99999999139</c:v>
                </c:pt>
                <c:pt idx="563">
                  <c:v>-196800.00000000742</c:v>
                </c:pt>
                <c:pt idx="564">
                  <c:v>-200989.9999999982</c:v>
                </c:pt>
                <c:pt idx="565">
                  <c:v>-203805.00000000221</c:v>
                </c:pt>
                <c:pt idx="566">
                  <c:v>-209989.99999999348</c:v>
                </c:pt>
                <c:pt idx="567">
                  <c:v>-214473.99999999913</c:v>
                </c:pt>
                <c:pt idx="568">
                  <c:v>-224082.00000000131</c:v>
                </c:pt>
                <c:pt idx="569">
                  <c:v>-234807.00000000346</c:v>
                </c:pt>
                <c:pt idx="570">
                  <c:v>-243431.99999999825</c:v>
                </c:pt>
                <c:pt idx="571">
                  <c:v>-256629.00000000044</c:v>
                </c:pt>
                <c:pt idx="572">
                  <c:v>-269144.00000000268</c:v>
                </c:pt>
                <c:pt idx="573">
                  <c:v>-274941.99999999732</c:v>
                </c:pt>
                <c:pt idx="574">
                  <c:v>-283967.99999999953</c:v>
                </c:pt>
                <c:pt idx="575">
                  <c:v>-289784.00000000355</c:v>
                </c:pt>
                <c:pt idx="576">
                  <c:v>-295748.9999999947</c:v>
                </c:pt>
                <c:pt idx="577">
                  <c:v>-297985.99999999872</c:v>
                </c:pt>
                <c:pt idx="578">
                  <c:v>-299782.00000000256</c:v>
                </c:pt>
                <c:pt idx="579">
                  <c:v>-300464.99999999587</c:v>
                </c:pt>
                <c:pt idx="580">
                  <c:v>-301070.00000000803</c:v>
                </c:pt>
                <c:pt idx="581">
                  <c:v>-299975.99999999179</c:v>
                </c:pt>
                <c:pt idx="582">
                  <c:v>-302689.00000000343</c:v>
                </c:pt>
                <c:pt idx="583">
                  <c:v>-301937.99999999889</c:v>
                </c:pt>
                <c:pt idx="584">
                  <c:v>-304436.00000000076</c:v>
                </c:pt>
                <c:pt idx="585">
                  <c:v>-305982.00000000402</c:v>
                </c:pt>
                <c:pt idx="586">
                  <c:v>-309483.99999999674</c:v>
                </c:pt>
                <c:pt idx="587">
                  <c:v>-310241.0000000014</c:v>
                </c:pt>
                <c:pt idx="588">
                  <c:v>-314772.00000000314</c:v>
                </c:pt>
                <c:pt idx="589">
                  <c:v>-318239.99999999756</c:v>
                </c:pt>
                <c:pt idx="590">
                  <c:v>-324398.9999999993</c:v>
                </c:pt>
                <c:pt idx="591">
                  <c:v>-327455.99999999517</c:v>
                </c:pt>
                <c:pt idx="592">
                  <c:v>-333489.00000000547</c:v>
                </c:pt>
                <c:pt idx="593">
                  <c:v>-338850</c:v>
                </c:pt>
                <c:pt idx="594">
                  <c:v>-345102.99999999453</c:v>
                </c:pt>
                <c:pt idx="595">
                  <c:v>-351597.00000000617</c:v>
                </c:pt>
                <c:pt idx="596">
                  <c:v>-357396.0000000007</c:v>
                </c:pt>
                <c:pt idx="597">
                  <c:v>-363909.99999999517</c:v>
                </c:pt>
                <c:pt idx="598">
                  <c:v>-369949.99999999831</c:v>
                </c:pt>
                <c:pt idx="599">
                  <c:v>-374250</c:v>
                </c:pt>
                <c:pt idx="600">
                  <c:v>-375199.00000000437</c:v>
                </c:pt>
                <c:pt idx="601">
                  <c:v>-376761.99999999901</c:v>
                </c:pt>
                <c:pt idx="602">
                  <c:v>-378189.00000000198</c:v>
                </c:pt>
                <c:pt idx="603">
                  <c:v>-379479.99999999674</c:v>
                </c:pt>
                <c:pt idx="604">
                  <c:v>-381710.99999999965</c:v>
                </c:pt>
                <c:pt idx="605">
                  <c:v>-382976.00000000384</c:v>
                </c:pt>
                <c:pt idx="606">
                  <c:v>-384752.9999999975</c:v>
                </c:pt>
                <c:pt idx="607">
                  <c:v>-385280.00000000157</c:v>
                </c:pt>
                <c:pt idx="608">
                  <c:v>-387992.99999999785</c:v>
                </c:pt>
                <c:pt idx="609">
                  <c:v>-393983.99999999936</c:v>
                </c:pt>
                <c:pt idx="610">
                  <c:v>-396430.00000000466</c:v>
                </c:pt>
                <c:pt idx="611">
                  <c:v>-402379.99999999843</c:v>
                </c:pt>
                <c:pt idx="612">
                  <c:v>-405998.99999999598</c:v>
                </c:pt>
                <c:pt idx="613">
                  <c:v>-414344.0000000053</c:v>
                </c:pt>
                <c:pt idx="614">
                  <c:v>-418303.99999999499</c:v>
                </c:pt>
                <c:pt idx="615">
                  <c:v>-423808.00000000565</c:v>
                </c:pt>
                <c:pt idx="616">
                  <c:v>-426380.99999999406</c:v>
                </c:pt>
                <c:pt idx="617">
                  <c:v>-430494.00000000594</c:v>
                </c:pt>
                <c:pt idx="618">
                  <c:v>-433655.99999999441</c:v>
                </c:pt>
                <c:pt idx="619">
                  <c:v>-435840.00000000617</c:v>
                </c:pt>
                <c:pt idx="620">
                  <c:v>-437987.99999999476</c:v>
                </c:pt>
                <c:pt idx="621">
                  <c:v>-441729.99999999878</c:v>
                </c:pt>
                <c:pt idx="622">
                  <c:v>-443784.00000000402</c:v>
                </c:pt>
                <c:pt idx="623">
                  <c:v>-451851.99999999907</c:v>
                </c:pt>
                <c:pt idx="624">
                  <c:v>-458207.99999999779</c:v>
                </c:pt>
                <c:pt idx="625">
                  <c:v>-468767.00000000064</c:v>
                </c:pt>
                <c:pt idx="626">
                  <c:v>-474551.99999999936</c:v>
                </c:pt>
                <c:pt idx="627">
                  <c:v>-484220.00000000355</c:v>
                </c:pt>
                <c:pt idx="628">
                  <c:v>-493234.00000000099</c:v>
                </c:pt>
                <c:pt idx="629">
                  <c:v>-502391.99999999703</c:v>
                </c:pt>
                <c:pt idx="630">
                  <c:v>-506620.00000000396</c:v>
                </c:pt>
                <c:pt idx="631">
                  <c:v>-510935.99999999302</c:v>
                </c:pt>
                <c:pt idx="632">
                  <c:v>-514917.00000000698</c:v>
                </c:pt>
                <c:pt idx="633">
                  <c:v>-516735.99999999732</c:v>
                </c:pt>
                <c:pt idx="634">
                  <c:v>-517547.99999999884</c:v>
                </c:pt>
                <c:pt idx="635">
                  <c:v>-516556.00000000035</c:v>
                </c:pt>
                <c:pt idx="636">
                  <c:v>-512651.99999999901</c:v>
                </c:pt>
                <c:pt idx="637">
                  <c:v>-510508.0000000018</c:v>
                </c:pt>
                <c:pt idx="638">
                  <c:v>-512293.00000000047</c:v>
                </c:pt>
                <c:pt idx="639">
                  <c:v>-516951.9999999979</c:v>
                </c:pt>
                <c:pt idx="640">
                  <c:v>-521284.00000000198</c:v>
                </c:pt>
                <c:pt idx="641">
                  <c:v>-527059.99999999779</c:v>
                </c:pt>
                <c:pt idx="642">
                  <c:v>-536513.9999999993</c:v>
                </c:pt>
                <c:pt idx="643">
                  <c:v>-541190.0000000007</c:v>
                </c:pt>
                <c:pt idx="644">
                  <c:v>-547456.00000000221</c:v>
                </c:pt>
                <c:pt idx="645">
                  <c:v>-547766.9999999993</c:v>
                </c:pt>
                <c:pt idx="646">
                  <c:v>-549218.9999999993</c:v>
                </c:pt>
                <c:pt idx="647">
                  <c:v>-551033.9999999993</c:v>
                </c:pt>
                <c:pt idx="648">
                  <c:v>-553211.9999999993</c:v>
                </c:pt>
                <c:pt idx="649">
                  <c:v>-556478.9999999993</c:v>
                </c:pt>
                <c:pt idx="650">
                  <c:v>-558204.0000000007</c:v>
                </c:pt>
                <c:pt idx="651">
                  <c:v>-562186.0000000007</c:v>
                </c:pt>
                <c:pt idx="652">
                  <c:v>-563039.99999999907</c:v>
                </c:pt>
                <c:pt idx="653">
                  <c:v>-564120.00000000361</c:v>
                </c:pt>
                <c:pt idx="654">
                  <c:v>-561834.99999999604</c:v>
                </c:pt>
                <c:pt idx="655">
                  <c:v>-559419.00000000338</c:v>
                </c:pt>
                <c:pt idx="656">
                  <c:v>-559632.00000000035</c:v>
                </c:pt>
                <c:pt idx="657">
                  <c:v>-554363.99999999872</c:v>
                </c:pt>
                <c:pt idx="658">
                  <c:v>-545385.00000000023</c:v>
                </c:pt>
                <c:pt idx="659">
                  <c:v>-540890.9999999986</c:v>
                </c:pt>
                <c:pt idx="660">
                  <c:v>-538856.0000000014</c:v>
                </c:pt>
                <c:pt idx="661">
                  <c:v>-530909.99999999988</c:v>
                </c:pt>
                <c:pt idx="662">
                  <c:v>-518751.99999999965</c:v>
                </c:pt>
                <c:pt idx="663">
                  <c:v>-514367.99999999814</c:v>
                </c:pt>
                <c:pt idx="664">
                  <c:v>-515100.00000000087</c:v>
                </c:pt>
                <c:pt idx="665">
                  <c:v>-505837.0000000007</c:v>
                </c:pt>
                <c:pt idx="666">
                  <c:v>-496658.00000000052</c:v>
                </c:pt>
                <c:pt idx="667">
                  <c:v>-493680.00000000169</c:v>
                </c:pt>
                <c:pt idx="668">
                  <c:v>-494951.99999999587</c:v>
                </c:pt>
                <c:pt idx="669">
                  <c:v>-486000.00000000134</c:v>
                </c:pt>
                <c:pt idx="670">
                  <c:v>-475401.00000000116</c:v>
                </c:pt>
                <c:pt idx="671">
                  <c:v>-465990.00000000023</c:v>
                </c:pt>
                <c:pt idx="672">
                  <c:v>-455300.00000000006</c:v>
                </c:pt>
                <c:pt idx="673">
                  <c:v>-438470.99999999849</c:v>
                </c:pt>
                <c:pt idx="674">
                  <c:v>-426258.00000000029</c:v>
                </c:pt>
                <c:pt idx="675">
                  <c:v>-414176.0000000007</c:v>
                </c:pt>
                <c:pt idx="676">
                  <c:v>-403622.99999999983</c:v>
                </c:pt>
                <c:pt idx="677">
                  <c:v>-390988.00000000023</c:v>
                </c:pt>
                <c:pt idx="678">
                  <c:v>-381887.99999999942</c:v>
                </c:pt>
                <c:pt idx="679">
                  <c:v>-371861.99999999977</c:v>
                </c:pt>
                <c:pt idx="680">
                  <c:v>-362700.00000000081</c:v>
                </c:pt>
                <c:pt idx="681">
                  <c:v>-350532.00000000052</c:v>
                </c:pt>
                <c:pt idx="682">
                  <c:v>-339555.99999999901</c:v>
                </c:pt>
                <c:pt idx="683">
                  <c:v>-330590.99999999942</c:v>
                </c:pt>
                <c:pt idx="684">
                  <c:v>-320993.00000000093</c:v>
                </c:pt>
                <c:pt idx="685">
                  <c:v>-312479.99999999953</c:v>
                </c:pt>
                <c:pt idx="686">
                  <c:v>-303564.00000000099</c:v>
                </c:pt>
                <c:pt idx="687">
                  <c:v>-295679.99999999895</c:v>
                </c:pt>
                <c:pt idx="688">
                  <c:v>-288580.00000000105</c:v>
                </c:pt>
                <c:pt idx="689">
                  <c:v>-280066.99999999907</c:v>
                </c:pt>
                <c:pt idx="690">
                  <c:v>-270617.99999999988</c:v>
                </c:pt>
                <c:pt idx="691">
                  <c:v>-262007.99999999962</c:v>
                </c:pt>
                <c:pt idx="692">
                  <c:v>-252000.00000000102</c:v>
                </c:pt>
                <c:pt idx="693">
                  <c:v>-241331.99999999907</c:v>
                </c:pt>
                <c:pt idx="694">
                  <c:v>-230292.99999999985</c:v>
                </c:pt>
                <c:pt idx="695">
                  <c:v>-219070.00000000067</c:v>
                </c:pt>
                <c:pt idx="696">
                  <c:v>-208472.00000000038</c:v>
                </c:pt>
                <c:pt idx="697">
                  <c:v>-197885.99999999959</c:v>
                </c:pt>
                <c:pt idx="698">
                  <c:v>-188530.00000000032</c:v>
                </c:pt>
                <c:pt idx="699">
                  <c:v>-179462.99999999951</c:v>
                </c:pt>
                <c:pt idx="700">
                  <c:v>-170664.00000000026</c:v>
                </c:pt>
                <c:pt idx="701">
                  <c:v>-162559.0000000002</c:v>
                </c:pt>
                <c:pt idx="702">
                  <c:v>-155064.0000000002</c:v>
                </c:pt>
                <c:pt idx="703">
                  <c:v>-146595.99999999962</c:v>
                </c:pt>
                <c:pt idx="704">
                  <c:v>-137922.00000000035</c:v>
                </c:pt>
                <c:pt idx="705">
                  <c:v>-129239.99999999953</c:v>
                </c:pt>
                <c:pt idx="706">
                  <c:v>-120345.00000000028</c:v>
                </c:pt>
                <c:pt idx="707">
                  <c:v>-109199.99999999991</c:v>
                </c:pt>
                <c:pt idx="708">
                  <c:v>-101430.00000000039</c:v>
                </c:pt>
                <c:pt idx="709">
                  <c:v>-91580.999999999316</c:v>
                </c:pt>
                <c:pt idx="710">
                  <c:v>-83886.000000000015</c:v>
                </c:pt>
                <c:pt idx="711">
                  <c:v>-76050</c:v>
                </c:pt>
                <c:pt idx="712">
                  <c:v>-66264.000000000364</c:v>
                </c:pt>
                <c:pt idx="713">
                  <c:v>-59117.999999999629</c:v>
                </c:pt>
                <c:pt idx="714">
                  <c:v>-51153.000000000509</c:v>
                </c:pt>
                <c:pt idx="715">
                  <c:v>-42913.999999999971</c:v>
                </c:pt>
                <c:pt idx="716">
                  <c:v>-35567.999999999942</c:v>
                </c:pt>
                <c:pt idx="717">
                  <c:v>-26594.999999999607</c:v>
                </c:pt>
                <c:pt idx="718">
                  <c:v>-19940.000000000284</c:v>
                </c:pt>
                <c:pt idx="719">
                  <c:v>-12071.999999999744</c:v>
                </c:pt>
                <c:pt idx="720">
                  <c:v>-3950654.9999999995</c:v>
                </c:pt>
              </c:numCache>
            </c:numRef>
          </c:val>
          <c:smooth val="1"/>
          <c:extLst>
            <c:ext xmlns:c16="http://schemas.microsoft.com/office/drawing/2014/chart" uri="{C3380CC4-5D6E-409C-BE32-E72D297353CC}">
              <c16:uniqueId val="{00000001-8E66-44E9-930A-CA59A2B8FEAD}"/>
            </c:ext>
          </c:extLst>
        </c:ser>
        <c:ser>
          <c:idx val="2"/>
          <c:order val="2"/>
          <c:tx>
            <c:v>4500</c:v>
          </c:tx>
          <c:spPr>
            <a:ln w="15120">
              <a:solidFill>
                <a:srgbClr val="A9D18E"/>
              </a:solidFill>
              <a:round/>
            </a:ln>
          </c:spPr>
          <c:marker>
            <c:symbol val="none"/>
          </c:marker>
          <c:dLbls>
            <c:spPr>
              <a:noFill/>
              <a:ln>
                <a:noFill/>
              </a:ln>
              <a:effectLst/>
            </c:spPr>
            <c:txPr>
              <a:bodyPr wrap="none"/>
              <a:lstStyle/>
              <a:p>
                <a:pPr>
                  <a:defRPr sz="1000" b="0" strike="noStrike" spc="-1">
                    <a:latin typeface="Arial"/>
                  </a:defRPr>
                </a:pPr>
                <a:endParaRPr lang="en-US"/>
              </a:p>
            </c:txP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numRef>
              <c:f>'[1]6500'!$A$2:$A$721</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cat>
          <c:val>
            <c:numRef>
              <c:f>'[1]4500'!$K$1:$K$721</c:f>
              <c:numCache>
                <c:formatCode>General</c:formatCode>
                <c:ptCount val="721"/>
                <c:pt idx="0">
                  <c:v>0</c:v>
                </c:pt>
                <c:pt idx="1">
                  <c:v>3619.9999999999227</c:v>
                </c:pt>
                <c:pt idx="2">
                  <c:v>10691.999999999773</c:v>
                </c:pt>
                <c:pt idx="3">
                  <c:v>17820.000000000255</c:v>
                </c:pt>
                <c:pt idx="4">
                  <c:v>23705.999999999651</c:v>
                </c:pt>
                <c:pt idx="5">
                  <c:v>30851.999999999953</c:v>
                </c:pt>
                <c:pt idx="6">
                  <c:v>35603.999999999978</c:v>
                </c:pt>
                <c:pt idx="7">
                  <c:v>40545.000000000407</c:v>
                </c:pt>
                <c:pt idx="8">
                  <c:v>45016.999999999716</c:v>
                </c:pt>
                <c:pt idx="9">
                  <c:v>48840.000000000276</c:v>
                </c:pt>
                <c:pt idx="10">
                  <c:v>54600</c:v>
                </c:pt>
                <c:pt idx="11">
                  <c:v>59040.000000000022</c:v>
                </c:pt>
                <c:pt idx="12">
                  <c:v>63189.999999999534</c:v>
                </c:pt>
                <c:pt idx="13">
                  <c:v>68894.000000000276</c:v>
                </c:pt>
                <c:pt idx="14">
                  <c:v>72383.999999999942</c:v>
                </c:pt>
                <c:pt idx="15">
                  <c:v>78083.000000000175</c:v>
                </c:pt>
                <c:pt idx="16">
                  <c:v>83639.999999999709</c:v>
                </c:pt>
                <c:pt idx="17">
                  <c:v>89154.000000000218</c:v>
                </c:pt>
                <c:pt idx="18">
                  <c:v>95809.999999999738</c:v>
                </c:pt>
                <c:pt idx="19">
                  <c:v>102808.00000000012</c:v>
                </c:pt>
                <c:pt idx="20">
                  <c:v>109068.00000000015</c:v>
                </c:pt>
                <c:pt idx="21">
                  <c:v>114192.00000000016</c:v>
                </c:pt>
                <c:pt idx="22">
                  <c:v>118989.99999999967</c:v>
                </c:pt>
                <c:pt idx="23">
                  <c:v>123760.0000000002</c:v>
                </c:pt>
                <c:pt idx="24">
                  <c:v>128678.99999999971</c:v>
                </c:pt>
                <c:pt idx="25">
                  <c:v>133768.00000000026</c:v>
                </c:pt>
                <c:pt idx="26">
                  <c:v>138890.00000000041</c:v>
                </c:pt>
                <c:pt idx="27">
                  <c:v>145385.99999999991</c:v>
                </c:pt>
                <c:pt idx="28">
                  <c:v>150347.99999999942</c:v>
                </c:pt>
                <c:pt idx="29">
                  <c:v>152460.00000000061</c:v>
                </c:pt>
                <c:pt idx="30">
                  <c:v>153143.99999999977</c:v>
                </c:pt>
                <c:pt idx="31">
                  <c:v>154955.99999999991</c:v>
                </c:pt>
                <c:pt idx="32">
                  <c:v>159383.99999999945</c:v>
                </c:pt>
                <c:pt idx="33">
                  <c:v>163090.00000000058</c:v>
                </c:pt>
                <c:pt idx="34">
                  <c:v>165839.99999999942</c:v>
                </c:pt>
                <c:pt idx="35">
                  <c:v>171708.00000000055</c:v>
                </c:pt>
                <c:pt idx="36">
                  <c:v>175895.99999999971</c:v>
                </c:pt>
                <c:pt idx="37">
                  <c:v>178615.00000000052</c:v>
                </c:pt>
                <c:pt idx="38">
                  <c:v>180154.99999999968</c:v>
                </c:pt>
                <c:pt idx="39">
                  <c:v>182775.99999999951</c:v>
                </c:pt>
                <c:pt idx="40">
                  <c:v>187824.00000000026</c:v>
                </c:pt>
                <c:pt idx="41">
                  <c:v>197811.00000000044</c:v>
                </c:pt>
                <c:pt idx="42">
                  <c:v>211117.99999999988</c:v>
                </c:pt>
                <c:pt idx="43">
                  <c:v>215423.99999999965</c:v>
                </c:pt>
                <c:pt idx="44">
                  <c:v>209948.00000000012</c:v>
                </c:pt>
                <c:pt idx="45">
                  <c:v>213839.99999999991</c:v>
                </c:pt>
                <c:pt idx="46">
                  <c:v>221837.00000000038</c:v>
                </c:pt>
                <c:pt idx="47">
                  <c:v>225828.00000000017</c:v>
                </c:pt>
                <c:pt idx="48">
                  <c:v>231440.99999999919</c:v>
                </c:pt>
                <c:pt idx="49">
                  <c:v>236128.00000000003</c:v>
                </c:pt>
                <c:pt idx="50">
                  <c:v>231727.00000000012</c:v>
                </c:pt>
                <c:pt idx="51">
                  <c:v>234651.00000000058</c:v>
                </c:pt>
                <c:pt idx="52">
                  <c:v>239760.00000000067</c:v>
                </c:pt>
                <c:pt idx="53">
                  <c:v>241735.99999999799</c:v>
                </c:pt>
                <c:pt idx="54">
                  <c:v>247500.00000000084</c:v>
                </c:pt>
                <c:pt idx="55">
                  <c:v>251502.00000000026</c:v>
                </c:pt>
                <c:pt idx="56">
                  <c:v>251739.00000000035</c:v>
                </c:pt>
                <c:pt idx="57">
                  <c:v>256360.00000000044</c:v>
                </c:pt>
                <c:pt idx="58">
                  <c:v>257525.99999999907</c:v>
                </c:pt>
                <c:pt idx="59">
                  <c:v>259719.99999999983</c:v>
                </c:pt>
                <c:pt idx="60">
                  <c:v>261290.99999999991</c:v>
                </c:pt>
                <c:pt idx="61">
                  <c:v>261401.00000000067</c:v>
                </c:pt>
                <c:pt idx="62">
                  <c:v>261494.99999999933</c:v>
                </c:pt>
                <c:pt idx="63">
                  <c:v>265809.00000000006</c:v>
                </c:pt>
                <c:pt idx="64">
                  <c:v>270101.99999999942</c:v>
                </c:pt>
                <c:pt idx="65">
                  <c:v>276968.00000000017</c:v>
                </c:pt>
                <c:pt idx="66">
                  <c:v>278817.00000000169</c:v>
                </c:pt>
                <c:pt idx="67">
                  <c:v>279301.99999999808</c:v>
                </c:pt>
                <c:pt idx="68">
                  <c:v>283680.0000000018</c:v>
                </c:pt>
                <c:pt idx="69">
                  <c:v>287279.99999999953</c:v>
                </c:pt>
                <c:pt idx="70">
                  <c:v>288152.00000000035</c:v>
                </c:pt>
                <c:pt idx="71">
                  <c:v>281998.00000000035</c:v>
                </c:pt>
                <c:pt idx="72">
                  <c:v>278783.99999999965</c:v>
                </c:pt>
                <c:pt idx="73">
                  <c:v>279509.99999999965</c:v>
                </c:pt>
                <c:pt idx="74">
                  <c:v>280598.99999999965</c:v>
                </c:pt>
                <c:pt idx="75">
                  <c:v>282050.99999999965</c:v>
                </c:pt>
                <c:pt idx="76">
                  <c:v>281008.00000000116</c:v>
                </c:pt>
                <c:pt idx="77">
                  <c:v>279872.99999999965</c:v>
                </c:pt>
                <c:pt idx="78">
                  <c:v>281998.00000000035</c:v>
                </c:pt>
                <c:pt idx="79">
                  <c:v>283502.99999999965</c:v>
                </c:pt>
                <c:pt idx="80">
                  <c:v>285189.99999999884</c:v>
                </c:pt>
                <c:pt idx="81">
                  <c:v>286995.00000000111</c:v>
                </c:pt>
                <c:pt idx="82">
                  <c:v>290243.99999999884</c:v>
                </c:pt>
                <c:pt idx="83">
                  <c:v>290072.00000000029</c:v>
                </c:pt>
                <c:pt idx="84">
                  <c:v>289980.00000000099</c:v>
                </c:pt>
                <c:pt idx="85">
                  <c:v>288098.99999999948</c:v>
                </c:pt>
                <c:pt idx="86">
                  <c:v>287292.00000000017</c:v>
                </c:pt>
                <c:pt idx="87">
                  <c:v>284261.99999999936</c:v>
                </c:pt>
                <c:pt idx="88">
                  <c:v>282303.99999999854</c:v>
                </c:pt>
                <c:pt idx="89">
                  <c:v>281502.00000000384</c:v>
                </c:pt>
                <c:pt idx="90">
                  <c:v>279548.99999999616</c:v>
                </c:pt>
                <c:pt idx="91">
                  <c:v>277704.00000000146</c:v>
                </c:pt>
                <c:pt idx="92">
                  <c:v>274274.99999999907</c:v>
                </c:pt>
                <c:pt idx="93">
                  <c:v>271656.00000000052</c:v>
                </c:pt>
                <c:pt idx="94">
                  <c:v>271095.00000000198</c:v>
                </c:pt>
                <c:pt idx="95">
                  <c:v>269723.99999999965</c:v>
                </c:pt>
                <c:pt idx="96">
                  <c:v>270611.00000000035</c:v>
                </c:pt>
                <c:pt idx="97">
                  <c:v>269871.99999999796</c:v>
                </c:pt>
                <c:pt idx="98">
                  <c:v>270758.00000000017</c:v>
                </c:pt>
                <c:pt idx="99">
                  <c:v>270928.00000000244</c:v>
                </c:pt>
                <c:pt idx="100">
                  <c:v>270905.99999999924</c:v>
                </c:pt>
                <c:pt idx="101">
                  <c:v>270673.99999999674</c:v>
                </c:pt>
                <c:pt idx="102">
                  <c:v>270720.00000000384</c:v>
                </c:pt>
                <c:pt idx="103">
                  <c:v>269766.99999999651</c:v>
                </c:pt>
                <c:pt idx="104">
                  <c:v>268784.00000000373</c:v>
                </c:pt>
                <c:pt idx="105">
                  <c:v>266526.99999999627</c:v>
                </c:pt>
                <c:pt idx="106">
                  <c:v>264880.00000000349</c:v>
                </c:pt>
                <c:pt idx="107">
                  <c:v>261439.99999999686</c:v>
                </c:pt>
                <c:pt idx="108">
                  <c:v>258512.00000000332</c:v>
                </c:pt>
                <c:pt idx="109">
                  <c:v>253340.99999999747</c:v>
                </c:pt>
                <c:pt idx="110">
                  <c:v>251044.99999999904</c:v>
                </c:pt>
                <c:pt idx="111">
                  <c:v>247660.00000000291</c:v>
                </c:pt>
                <c:pt idx="112">
                  <c:v>248255.99999999962</c:v>
                </c:pt>
                <c:pt idx="113">
                  <c:v>245360.99999999863</c:v>
                </c:pt>
                <c:pt idx="114">
                  <c:v>244720.00000000099</c:v>
                </c:pt>
                <c:pt idx="115">
                  <c:v>243482.9999999984</c:v>
                </c:pt>
                <c:pt idx="116">
                  <c:v>238544.00000000239</c:v>
                </c:pt>
                <c:pt idx="117">
                  <c:v>234836.9999999998</c:v>
                </c:pt>
                <c:pt idx="118">
                  <c:v>231079.99999999802</c:v>
                </c:pt>
                <c:pt idx="119">
                  <c:v>226287.00000000119</c:v>
                </c:pt>
                <c:pt idx="120">
                  <c:v>222304.99999999942</c:v>
                </c:pt>
                <c:pt idx="121">
                  <c:v>218592.00000000256</c:v>
                </c:pt>
                <c:pt idx="122">
                  <c:v>216750</c:v>
                </c:pt>
                <c:pt idx="123">
                  <c:v>213884.99999999901</c:v>
                </c:pt>
                <c:pt idx="124">
                  <c:v>214248.99999999718</c:v>
                </c:pt>
                <c:pt idx="125">
                  <c:v>214485.00000000041</c:v>
                </c:pt>
                <c:pt idx="126">
                  <c:v>215292.00000000378</c:v>
                </c:pt>
                <c:pt idx="127">
                  <c:v>217091.99999999657</c:v>
                </c:pt>
                <c:pt idx="128">
                  <c:v>219150</c:v>
                </c:pt>
                <c:pt idx="129">
                  <c:v>219453.00000000361</c:v>
                </c:pt>
                <c:pt idx="130">
                  <c:v>216647.99999999677</c:v>
                </c:pt>
                <c:pt idx="131">
                  <c:v>215129.99999999953</c:v>
                </c:pt>
                <c:pt idx="132">
                  <c:v>211119.99999999834</c:v>
                </c:pt>
                <c:pt idx="133">
                  <c:v>207264.00000000207</c:v>
                </c:pt>
                <c:pt idx="134">
                  <c:v>202184.00000000093</c:v>
                </c:pt>
                <c:pt idx="135">
                  <c:v>198547.9999999979</c:v>
                </c:pt>
                <c:pt idx="136">
                  <c:v>192910.00000000253</c:v>
                </c:pt>
                <c:pt idx="137">
                  <c:v>189244.00000000047</c:v>
                </c:pt>
                <c:pt idx="138">
                  <c:v>184547.9999999993</c:v>
                </c:pt>
                <c:pt idx="139">
                  <c:v>181685.00000000204</c:v>
                </c:pt>
                <c:pt idx="140">
                  <c:v>178349.99999999508</c:v>
                </c:pt>
                <c:pt idx="141">
                  <c:v>175950.00000000469</c:v>
                </c:pt>
                <c:pt idx="142">
                  <c:v>171764.99999999761</c:v>
                </c:pt>
                <c:pt idx="143">
                  <c:v>168406.00000000143</c:v>
                </c:pt>
                <c:pt idx="144">
                  <c:v>164535.99999999927</c:v>
                </c:pt>
                <c:pt idx="145">
                  <c:v>159884.99999999715</c:v>
                </c:pt>
                <c:pt idx="146">
                  <c:v>154216.00000000189</c:v>
                </c:pt>
                <c:pt idx="147">
                  <c:v>149759.99999999977</c:v>
                </c:pt>
                <c:pt idx="148">
                  <c:v>144281.99999999857</c:v>
                </c:pt>
                <c:pt idx="149">
                  <c:v>141576.0000000014</c:v>
                </c:pt>
                <c:pt idx="150">
                  <c:v>136895.00000000023</c:v>
                </c:pt>
                <c:pt idx="151">
                  <c:v>132929.99999999904</c:v>
                </c:pt>
                <c:pt idx="152">
                  <c:v>130503.00000000194</c:v>
                </c:pt>
                <c:pt idx="153">
                  <c:v>125906.00000000073</c:v>
                </c:pt>
                <c:pt idx="154">
                  <c:v>121361.99999999951</c:v>
                </c:pt>
                <c:pt idx="155">
                  <c:v>119019.99999999633</c:v>
                </c:pt>
                <c:pt idx="156">
                  <c:v>114450.00000000125</c:v>
                </c:pt>
                <c:pt idx="157">
                  <c:v>111503.99999999901</c:v>
                </c:pt>
                <c:pt idx="158">
                  <c:v>106656.00000000405</c:v>
                </c:pt>
                <c:pt idx="159">
                  <c:v>102763.99999999543</c:v>
                </c:pt>
                <c:pt idx="160">
                  <c:v>98912.000000005894</c:v>
                </c:pt>
                <c:pt idx="161">
                  <c:v>93623.999999998196</c:v>
                </c:pt>
                <c:pt idx="162">
                  <c:v>90480.000000001281</c:v>
                </c:pt>
                <c:pt idx="163">
                  <c:v>85349.999999999985</c:v>
                </c:pt>
                <c:pt idx="164">
                  <c:v>79939.99999999869</c:v>
                </c:pt>
                <c:pt idx="165">
                  <c:v>76849.000000001819</c:v>
                </c:pt>
                <c:pt idx="166">
                  <c:v>71795.999999993932</c:v>
                </c:pt>
                <c:pt idx="167">
                  <c:v>66405.000000005821</c:v>
                </c:pt>
                <c:pt idx="168">
                  <c:v>62963.999999995751</c:v>
                </c:pt>
                <c:pt idx="169">
                  <c:v>57624.00000000107</c:v>
                </c:pt>
                <c:pt idx="170">
                  <c:v>53414.999999998654</c:v>
                </c:pt>
                <c:pt idx="171">
                  <c:v>47760.000000004075</c:v>
                </c:pt>
                <c:pt idx="172">
                  <c:v>44511.000000000546</c:v>
                </c:pt>
                <c:pt idx="173">
                  <c:v>38783.999999999171</c:v>
                </c:pt>
                <c:pt idx="174">
                  <c:v>34131.999999996675</c:v>
                </c:pt>
                <c:pt idx="175">
                  <c:v>28175.00000000223</c:v>
                </c:pt>
                <c:pt idx="176">
                  <c:v>23312.999999999724</c:v>
                </c:pt>
                <c:pt idx="177">
                  <c:v>18389.999999997213</c:v>
                </c:pt>
                <c:pt idx="178">
                  <c:v>13519.000000001679</c:v>
                </c:pt>
                <c:pt idx="179">
                  <c:v>7410.0000000002819</c:v>
                </c:pt>
                <c:pt idx="180">
                  <c:v>3716.9999999966199</c:v>
                </c:pt>
                <c:pt idx="181">
                  <c:v>-3719.9999999966167</c:v>
                </c:pt>
                <c:pt idx="182">
                  <c:v>-7446.0000000002829</c:v>
                </c:pt>
                <c:pt idx="183">
                  <c:v>-13673.000000001697</c:v>
                </c:pt>
                <c:pt idx="184">
                  <c:v>-18704.999999997166</c:v>
                </c:pt>
                <c:pt idx="185">
                  <c:v>-23806.999999999713</c:v>
                </c:pt>
                <c:pt idx="186">
                  <c:v>-28934.000000002288</c:v>
                </c:pt>
                <c:pt idx="187">
                  <c:v>-35307.999999996558</c:v>
                </c:pt>
                <c:pt idx="188">
                  <c:v>-40575.999999999134</c:v>
                </c:pt>
                <c:pt idx="189">
                  <c:v>-47175.000000000575</c:v>
                </c:pt>
                <c:pt idx="190">
                  <c:v>-51160.000000004358</c:v>
                </c:pt>
                <c:pt idx="191">
                  <c:v>-57419.999999998552</c:v>
                </c:pt>
                <c:pt idx="192">
                  <c:v>-62083.000000001142</c:v>
                </c:pt>
                <c:pt idx="193">
                  <c:v>-67769.999999995431</c:v>
                </c:pt>
                <c:pt idx="194">
                  <c:v>-70794.000000006214</c:v>
                </c:pt>
                <c:pt idx="195">
                  <c:v>-76259.999999993568</c:v>
                </c:pt>
                <c:pt idx="196">
                  <c:v>-82008.00000000195</c:v>
                </c:pt>
                <c:pt idx="197">
                  <c:v>-85539.999999998618</c:v>
                </c:pt>
                <c:pt idx="198">
                  <c:v>-92175.000000000015</c:v>
                </c:pt>
                <c:pt idx="199">
                  <c:v>-99360.000000001412</c:v>
                </c:pt>
                <c:pt idx="200">
                  <c:v>-104330.99999999799</c:v>
                </c:pt>
                <c:pt idx="201">
                  <c:v>-112376.00000000666</c:v>
                </c:pt>
                <c:pt idx="202">
                  <c:v>-119967.99999999466</c:v>
                </c:pt>
                <c:pt idx="203">
                  <c:v>-127680.00000000483</c:v>
                </c:pt>
                <c:pt idx="204">
                  <c:v>-136753.99999999878</c:v>
                </c:pt>
                <c:pt idx="205">
                  <c:v>-144480.00000000157</c:v>
                </c:pt>
                <c:pt idx="206">
                  <c:v>-153119.99999999526</c:v>
                </c:pt>
                <c:pt idx="207">
                  <c:v>-159216.99999999936</c:v>
                </c:pt>
                <c:pt idx="208">
                  <c:v>-167206.00000000096</c:v>
                </c:pt>
                <c:pt idx="209">
                  <c:v>-174660.00000000259</c:v>
                </c:pt>
                <c:pt idx="210">
                  <c:v>-179549.99999999869</c:v>
                </c:pt>
                <c:pt idx="211">
                  <c:v>-187592.00000000032</c:v>
                </c:pt>
                <c:pt idx="212">
                  <c:v>-195568.00000000195</c:v>
                </c:pt>
                <c:pt idx="213">
                  <c:v>-200715.99999999802</c:v>
                </c:pt>
                <c:pt idx="214">
                  <c:v>-208943.99999999968</c:v>
                </c:pt>
                <c:pt idx="215">
                  <c:v>-215340.00000000265</c:v>
                </c:pt>
                <c:pt idx="216">
                  <c:v>-223226.99999999601</c:v>
                </c:pt>
                <c:pt idx="217">
                  <c:v>-229533.99999999901</c:v>
                </c:pt>
                <c:pt idx="218">
                  <c:v>-235382.00000000201</c:v>
                </c:pt>
                <c:pt idx="219">
                  <c:v>-240074.99999999668</c:v>
                </c:pt>
                <c:pt idx="220">
                  <c:v>-247350.00000000661</c:v>
                </c:pt>
                <c:pt idx="221">
                  <c:v>-252647.99999999307</c:v>
                </c:pt>
                <c:pt idx="222">
                  <c:v>-259192.00000000297</c:v>
                </c:pt>
                <c:pt idx="223">
                  <c:v>-264445.99999999901</c:v>
                </c:pt>
                <c:pt idx="224">
                  <c:v>-273581.00000000064</c:v>
                </c:pt>
                <c:pt idx="225">
                  <c:v>-280388.00000000367</c:v>
                </c:pt>
                <c:pt idx="226">
                  <c:v>-289883.99999999697</c:v>
                </c:pt>
                <c:pt idx="227">
                  <c:v>-296311.00000000134</c:v>
                </c:pt>
                <c:pt idx="228">
                  <c:v>-303960.00000000303</c:v>
                </c:pt>
                <c:pt idx="229">
                  <c:v>-310959.99999999761</c:v>
                </c:pt>
                <c:pt idx="230">
                  <c:v>-319073.9999999993</c:v>
                </c:pt>
                <c:pt idx="231">
                  <c:v>-323783.99999999523</c:v>
                </c:pt>
                <c:pt idx="232">
                  <c:v>-336362.00000000553</c:v>
                </c:pt>
                <c:pt idx="233">
                  <c:v>-345825</c:v>
                </c:pt>
                <c:pt idx="234">
                  <c:v>-356552.99999999435</c:v>
                </c:pt>
                <c:pt idx="235">
                  <c:v>-366043.0000000064</c:v>
                </c:pt>
                <c:pt idx="236">
                  <c:v>-375882.0000000007</c:v>
                </c:pt>
                <c:pt idx="237">
                  <c:v>-383912.99999999494</c:v>
                </c:pt>
                <c:pt idx="238">
                  <c:v>-393224.9999999982</c:v>
                </c:pt>
                <c:pt idx="239">
                  <c:v>-407000</c:v>
                </c:pt>
                <c:pt idx="240">
                  <c:v>-418968.00000000489</c:v>
                </c:pt>
                <c:pt idx="241">
                  <c:v>-427390.99999999889</c:v>
                </c:pt>
                <c:pt idx="242">
                  <c:v>-439002.00000000227</c:v>
                </c:pt>
                <c:pt idx="243">
                  <c:v>-453944.9999999961</c:v>
                </c:pt>
                <c:pt idx="244">
                  <c:v>-464562.99999999959</c:v>
                </c:pt>
                <c:pt idx="245">
                  <c:v>-470288.00000000471</c:v>
                </c:pt>
                <c:pt idx="246">
                  <c:v>-477547.99999999686</c:v>
                </c:pt>
                <c:pt idx="247">
                  <c:v>-482720.00000000198</c:v>
                </c:pt>
                <c:pt idx="248">
                  <c:v>-493551.99999999721</c:v>
                </c:pt>
                <c:pt idx="249">
                  <c:v>-513791.99999999919</c:v>
                </c:pt>
                <c:pt idx="250">
                  <c:v>-528090.00000000617</c:v>
                </c:pt>
                <c:pt idx="251">
                  <c:v>-539554.9999999979</c:v>
                </c:pt>
                <c:pt idx="252">
                  <c:v>-541727.99999999464</c:v>
                </c:pt>
                <c:pt idx="253">
                  <c:v>-554472.0000000071</c:v>
                </c:pt>
                <c:pt idx="254">
                  <c:v>-566351.99999999325</c:v>
                </c:pt>
                <c:pt idx="255">
                  <c:v>-583352.0000000078</c:v>
                </c:pt>
                <c:pt idx="256">
                  <c:v>-597119.99999999173</c:v>
                </c:pt>
                <c:pt idx="257">
                  <c:v>-610730.00000000838</c:v>
                </c:pt>
                <c:pt idx="258">
                  <c:v>-624172.99999999197</c:v>
                </c:pt>
                <c:pt idx="259">
                  <c:v>-637120.00000000908</c:v>
                </c:pt>
                <c:pt idx="260">
                  <c:v>-650521.99999999208</c:v>
                </c:pt>
                <c:pt idx="261">
                  <c:v>-666669.99999999814</c:v>
                </c:pt>
                <c:pt idx="262">
                  <c:v>-682896.00000000605</c:v>
                </c:pt>
                <c:pt idx="263">
                  <c:v>-702051.00000000047</c:v>
                </c:pt>
                <c:pt idx="264">
                  <c:v>-723443.99999999453</c:v>
                </c:pt>
                <c:pt idx="265">
                  <c:v>-743422.00000000105</c:v>
                </c:pt>
                <c:pt idx="266">
                  <c:v>-758133.99999999895</c:v>
                </c:pt>
                <c:pt idx="267">
                  <c:v>-776116.00000000559</c:v>
                </c:pt>
                <c:pt idx="268">
                  <c:v>-793016.00000000151</c:v>
                </c:pt>
                <c:pt idx="269">
                  <c:v>-812819.99999999732</c:v>
                </c:pt>
                <c:pt idx="270">
                  <c:v>-834852.00000000431</c:v>
                </c:pt>
                <c:pt idx="271">
                  <c:v>-850512.99999998824</c:v>
                </c:pt>
                <c:pt idx="272">
                  <c:v>-866268.00000001176</c:v>
                </c:pt>
                <c:pt idx="273">
                  <c:v>-879647.99999999546</c:v>
                </c:pt>
                <c:pt idx="274">
                  <c:v>-897743.99999999802</c:v>
                </c:pt>
                <c:pt idx="275">
                  <c:v>-915276.0000000007</c:v>
                </c:pt>
                <c:pt idx="276">
                  <c:v>-929627.99999999825</c:v>
                </c:pt>
                <c:pt idx="277">
                  <c:v>-942614.00000000326</c:v>
                </c:pt>
                <c:pt idx="278">
                  <c:v>-958889.00000000093</c:v>
                </c:pt>
                <c:pt idx="279">
                  <c:v>-981558.99999999593</c:v>
                </c:pt>
                <c:pt idx="280">
                  <c:v>-1003219.0000000038</c:v>
                </c:pt>
                <c:pt idx="281">
                  <c:v>-1027044.9999999958</c:v>
                </c:pt>
                <c:pt idx="282">
                  <c:v>-1057418.9999999986</c:v>
                </c:pt>
                <c:pt idx="283">
                  <c:v>-1080208.0000000014</c:v>
                </c:pt>
                <c:pt idx="284">
                  <c:v>-1108964.9999999986</c:v>
                </c:pt>
                <c:pt idx="285">
                  <c:v>-1138956.0000000047</c:v>
                </c:pt>
                <c:pt idx="286">
                  <c:v>-1165592.9999999986</c:v>
                </c:pt>
                <c:pt idx="287">
                  <c:v>-1196084.9999999986</c:v>
                </c:pt>
                <c:pt idx="288">
                  <c:v>-1226576.9999999984</c:v>
                </c:pt>
                <c:pt idx="289">
                  <c:v>-1254890.9999999984</c:v>
                </c:pt>
                <c:pt idx="290">
                  <c:v>-1280394.0000000016</c:v>
                </c:pt>
                <c:pt idx="291">
                  <c:v>-1311888.0000000016</c:v>
                </c:pt>
                <c:pt idx="292">
                  <c:v>-1338119.9999999979</c:v>
                </c:pt>
                <c:pt idx="293">
                  <c:v>-1373040.0000000086</c:v>
                </c:pt>
                <c:pt idx="294">
                  <c:v>-1406561.9999999902</c:v>
                </c:pt>
                <c:pt idx="295">
                  <c:v>-1438353.0000000086</c:v>
                </c:pt>
                <c:pt idx="296">
                  <c:v>-1472772.0000000007</c:v>
                </c:pt>
                <c:pt idx="297">
                  <c:v>-1504499.9999999965</c:v>
                </c:pt>
                <c:pt idx="298">
                  <c:v>-1543316.0000000005</c:v>
                </c:pt>
                <c:pt idx="299">
                  <c:v>-1576340.9999999958</c:v>
                </c:pt>
                <c:pt idx="300">
                  <c:v>-1607145.0000000044</c:v>
                </c:pt>
                <c:pt idx="301">
                  <c:v>-1640615.9999999995</c:v>
                </c:pt>
                <c:pt idx="302">
                  <c:v>-1673903.9999999986</c:v>
                </c:pt>
                <c:pt idx="303">
                  <c:v>-1714445.9999999937</c:v>
                </c:pt>
                <c:pt idx="304">
                  <c:v>-1754400.000000003</c:v>
                </c:pt>
                <c:pt idx="305">
                  <c:v>-1786774.0000000023</c:v>
                </c:pt>
                <c:pt idx="306">
                  <c:v>-1824308.0000000019</c:v>
                </c:pt>
                <c:pt idx="307">
                  <c:v>-1861530.0000000065</c:v>
                </c:pt>
                <c:pt idx="308">
                  <c:v>-1908631.9999999842</c:v>
                </c:pt>
                <c:pt idx="309">
                  <c:v>-1943676.0000000054</c:v>
                </c:pt>
                <c:pt idx="310">
                  <c:v>-1988595.0000000049</c:v>
                </c:pt>
                <c:pt idx="311">
                  <c:v>-2026264.0000000012</c:v>
                </c:pt>
                <c:pt idx="312">
                  <c:v>-2070516.0000000005</c:v>
                </c:pt>
                <c:pt idx="313">
                  <c:v>-2102744.9999999925</c:v>
                </c:pt>
                <c:pt idx="314">
                  <c:v>-2152098.0000000014</c:v>
                </c:pt>
                <c:pt idx="315">
                  <c:v>-2186464.0000000037</c:v>
                </c:pt>
                <c:pt idx="316">
                  <c:v>-2229578.9999999991</c:v>
                </c:pt>
                <c:pt idx="317">
                  <c:v>-2268548.0000000014</c:v>
                </c:pt>
                <c:pt idx="318">
                  <c:v>-2320415.9999999963</c:v>
                </c:pt>
                <c:pt idx="319">
                  <c:v>-2365030.9999999981</c:v>
                </c:pt>
                <c:pt idx="320">
                  <c:v>-2411955.0000000056</c:v>
                </c:pt>
                <c:pt idx="321">
                  <c:v>-2447172.0000000037</c:v>
                </c:pt>
                <c:pt idx="322">
                  <c:v>-2495615.999999993</c:v>
                </c:pt>
                <c:pt idx="323">
                  <c:v>-2541894.9999999953</c:v>
                </c:pt>
                <c:pt idx="324">
                  <c:v>-2578738.0000000079</c:v>
                </c:pt>
                <c:pt idx="325">
                  <c:v>-2622563.9999999958</c:v>
                </c:pt>
                <c:pt idx="326">
                  <c:v>-2663442.0000000088</c:v>
                </c:pt>
                <c:pt idx="327">
                  <c:v>-2699759.9999999902</c:v>
                </c:pt>
                <c:pt idx="328">
                  <c:v>-2744565.0000000098</c:v>
                </c:pt>
                <c:pt idx="329">
                  <c:v>-2777998.9999999902</c:v>
                </c:pt>
                <c:pt idx="330">
                  <c:v>-2799863.9999999986</c:v>
                </c:pt>
                <c:pt idx="331">
                  <c:v>-2832191.9999999953</c:v>
                </c:pt>
                <c:pt idx="332">
                  <c:v>-2858730.0000000116</c:v>
                </c:pt>
                <c:pt idx="333">
                  <c:v>-2887619.9999999888</c:v>
                </c:pt>
                <c:pt idx="334">
                  <c:v>-2898460.9999999981</c:v>
                </c:pt>
                <c:pt idx="335">
                  <c:v>-2905290.0000000088</c:v>
                </c:pt>
                <c:pt idx="336">
                  <c:v>-2919344.0000000056</c:v>
                </c:pt>
                <c:pt idx="337">
                  <c:v>-2919260.999999993</c:v>
                </c:pt>
                <c:pt idx="338">
                  <c:v>-2911930.0000000051</c:v>
                </c:pt>
                <c:pt idx="339">
                  <c:v>-2897324.9999999916</c:v>
                </c:pt>
                <c:pt idx="340">
                  <c:v>-2875392.0000000037</c:v>
                </c:pt>
                <c:pt idx="341">
                  <c:v>-2848582.0000000033</c:v>
                </c:pt>
                <c:pt idx="342">
                  <c:v>-2812452.0000000033</c:v>
                </c:pt>
                <c:pt idx="343">
                  <c:v>-2746329.9999999925</c:v>
                </c:pt>
                <c:pt idx="344">
                  <c:v>-2690495.0000000065</c:v>
                </c:pt>
                <c:pt idx="345">
                  <c:v>-2628119.9999999907</c:v>
                </c:pt>
                <c:pt idx="346">
                  <c:v>-2553461.0000000056</c:v>
                </c:pt>
                <c:pt idx="347">
                  <c:v>-2422991.9999999981</c:v>
                </c:pt>
                <c:pt idx="348">
                  <c:v>-2352196.0000000098</c:v>
                </c:pt>
                <c:pt idx="349">
                  <c:v>-2199278.9999999837</c:v>
                </c:pt>
                <c:pt idx="350">
                  <c:v>-2082718.0000000007</c:v>
                </c:pt>
                <c:pt idx="351">
                  <c:v>-1958475</c:v>
                </c:pt>
                <c:pt idx="352">
                  <c:v>-1770252.00000001</c:v>
                </c:pt>
                <c:pt idx="353">
                  <c:v>-1625390.9999999898</c:v>
                </c:pt>
                <c:pt idx="354">
                  <c:v>-1444116.0000000144</c:v>
                </c:pt>
                <c:pt idx="355">
                  <c:v>-1252632.9999999991</c:v>
                </c:pt>
                <c:pt idx="356">
                  <c:v>-1080539.9999999984</c:v>
                </c:pt>
                <c:pt idx="357">
                  <c:v>-837323.99999998766</c:v>
                </c:pt>
                <c:pt idx="358">
                  <c:v>-642820.00000000908</c:v>
                </c:pt>
                <c:pt idx="359">
                  <c:v>-400967.99999999144</c:v>
                </c:pt>
                <c:pt idx="360">
                  <c:v>-139495.99999999703</c:v>
                </c:pt>
                <c:pt idx="361">
                  <c:v>146155.99999999689</c:v>
                </c:pt>
                <c:pt idx="362">
                  <c:v>460751.99999999016</c:v>
                </c:pt>
                <c:pt idx="363">
                  <c:v>809120.00000001164</c:v>
                </c:pt>
                <c:pt idx="364">
                  <c:v>1152899.999999983</c:v>
                </c:pt>
                <c:pt idx="365">
                  <c:v>1622375.9999999974</c:v>
                </c:pt>
                <c:pt idx="366">
                  <c:v>2043832.9999999986</c:v>
                </c:pt>
                <c:pt idx="367">
                  <c:v>2552346.0000000256</c:v>
                </c:pt>
                <c:pt idx="368">
                  <c:v>3100980.9999999804</c:v>
                </c:pt>
                <c:pt idx="369">
                  <c:v>3632706.0000000205</c:v>
                </c:pt>
                <c:pt idx="370">
                  <c:v>4306650</c:v>
                </c:pt>
                <c:pt idx="371">
                  <c:v>4891710.0000000019</c:v>
                </c:pt>
                <c:pt idx="372">
                  <c:v>5489697.99999996</c:v>
                </c:pt>
                <c:pt idx="373">
                  <c:v>6220550.0000000251</c:v>
                </c:pt>
                <c:pt idx="374">
                  <c:v>6758231.9999999944</c:v>
                </c:pt>
                <c:pt idx="375">
                  <c:v>7479018.0000000177</c:v>
                </c:pt>
                <c:pt idx="376">
                  <c:v>8047559.9999999711</c:v>
                </c:pt>
                <c:pt idx="377">
                  <c:v>8587105.0000000205</c:v>
                </c:pt>
                <c:pt idx="378">
                  <c:v>9091229.9999999758</c:v>
                </c:pt>
                <c:pt idx="379">
                  <c:v>9619506.0000000093</c:v>
                </c:pt>
                <c:pt idx="380">
                  <c:v>10034852.000000013</c:v>
                </c:pt>
                <c:pt idx="381">
                  <c:v>10397400.000000017</c:v>
                </c:pt>
                <c:pt idx="382">
                  <c:v>10713011.99999997</c:v>
                </c:pt>
                <c:pt idx="383">
                  <c:v>10978600.000000019</c:v>
                </c:pt>
                <c:pt idx="384">
                  <c:v>11197019.999999974</c:v>
                </c:pt>
                <c:pt idx="385">
                  <c:v>11369360.00000002</c:v>
                </c:pt>
                <c:pt idx="386">
                  <c:v>11440090.000000034</c:v>
                </c:pt>
                <c:pt idx="387">
                  <c:v>11535137.999999993</c:v>
                </c:pt>
                <c:pt idx="388">
                  <c:v>11599235.999999955</c:v>
                </c:pt>
                <c:pt idx="389">
                  <c:v>11575200.000000047</c:v>
                </c:pt>
                <c:pt idx="390">
                  <c:v>11530511.999999981</c:v>
                </c:pt>
                <c:pt idx="391">
                  <c:v>11464967.999999994</c:v>
                </c:pt>
                <c:pt idx="392">
                  <c:v>11436946.999999961</c:v>
                </c:pt>
                <c:pt idx="393">
                  <c:v>11342745.000000041</c:v>
                </c:pt>
                <c:pt idx="394">
                  <c:v>11189519.999999961</c:v>
                </c:pt>
                <c:pt idx="395">
                  <c:v>11074920.000000035</c:v>
                </c:pt>
                <c:pt idx="396">
                  <c:v>10954187.999999983</c:v>
                </c:pt>
                <c:pt idx="397">
                  <c:v>10785005.000000032</c:v>
                </c:pt>
                <c:pt idx="398">
                  <c:v>10651499.999999981</c:v>
                </c:pt>
                <c:pt idx="399">
                  <c:v>10478263.99999997</c:v>
                </c:pt>
                <c:pt idx="400">
                  <c:v>10301655.000000015</c:v>
                </c:pt>
                <c:pt idx="401">
                  <c:v>10163691.000000022</c:v>
                </c:pt>
                <c:pt idx="402">
                  <c:v>9951694.9999999944</c:v>
                </c:pt>
                <c:pt idx="403">
                  <c:v>9783071.9999999851</c:v>
                </c:pt>
                <c:pt idx="404">
                  <c:v>9581980.0000000056</c:v>
                </c:pt>
                <c:pt idx="405">
                  <c:v>9419057.9999999963</c:v>
                </c:pt>
                <c:pt idx="406">
                  <c:v>9225349.0000000149</c:v>
                </c:pt>
                <c:pt idx="407">
                  <c:v>9070146.0000000075</c:v>
                </c:pt>
                <c:pt idx="408">
                  <c:v>8857793.9999999683</c:v>
                </c:pt>
                <c:pt idx="409">
                  <c:v>8710988.0000000019</c:v>
                </c:pt>
                <c:pt idx="410">
                  <c:v>8508280.0000000037</c:v>
                </c:pt>
                <c:pt idx="411">
                  <c:v>8342148.0000000205</c:v>
                </c:pt>
                <c:pt idx="412">
                  <c:v>8154108.0000000233</c:v>
                </c:pt>
                <c:pt idx="413">
                  <c:v>7997295.9999999339</c:v>
                </c:pt>
                <c:pt idx="414">
                  <c:v>7797240.000000027</c:v>
                </c:pt>
                <c:pt idx="415">
                  <c:v>7652608.0000000075</c:v>
                </c:pt>
                <c:pt idx="416">
                  <c:v>7490499.0000000102</c:v>
                </c:pt>
                <c:pt idx="417">
                  <c:v>7333460.0000000121</c:v>
                </c:pt>
                <c:pt idx="418">
                  <c:v>7160795.999999973</c:v>
                </c:pt>
                <c:pt idx="419">
                  <c:v>6995239.9999999953</c:v>
                </c:pt>
                <c:pt idx="420">
                  <c:v>6852208.9999999981</c:v>
                </c:pt>
                <c:pt idx="421">
                  <c:v>6697310.0000000186</c:v>
                </c:pt>
                <c:pt idx="422">
                  <c:v>6547202.9999999823</c:v>
                </c:pt>
                <c:pt idx="423">
                  <c:v>6402361.0000000019</c:v>
                </c:pt>
                <c:pt idx="424">
                  <c:v>6246329.999999986</c:v>
                </c:pt>
                <c:pt idx="425">
                  <c:v>6115724.0000000028</c:v>
                </c:pt>
                <c:pt idx="426">
                  <c:v>5975109.0000000354</c:v>
                </c:pt>
                <c:pt idx="427">
                  <c:v>5853494.999999959</c:v>
                </c:pt>
                <c:pt idx="428">
                  <c:v>5720760.0000000363</c:v>
                </c:pt>
                <c:pt idx="429">
                  <c:v>5579639.9999999916</c:v>
                </c:pt>
                <c:pt idx="430">
                  <c:v>5474164.0000000065</c:v>
                </c:pt>
                <c:pt idx="431">
                  <c:v>5340586.0000000065</c:v>
                </c:pt>
                <c:pt idx="432">
                  <c:v>5228288.9999999935</c:v>
                </c:pt>
                <c:pt idx="433">
                  <c:v>5104505.9999999935</c:v>
                </c:pt>
                <c:pt idx="434">
                  <c:v>4986893.9999999935</c:v>
                </c:pt>
                <c:pt idx="435">
                  <c:v>4871822.9999999935</c:v>
                </c:pt>
                <c:pt idx="436">
                  <c:v>4773496.0000000196</c:v>
                </c:pt>
                <c:pt idx="437">
                  <c:v>4652933.9999999944</c:v>
                </c:pt>
                <c:pt idx="438">
                  <c:v>4538756.0000000056</c:v>
                </c:pt>
                <c:pt idx="439">
                  <c:v>4451105.9999999944</c:v>
                </c:pt>
                <c:pt idx="440">
                  <c:v>4332360.9999999823</c:v>
                </c:pt>
                <c:pt idx="441">
                  <c:v>4242111.0000000158</c:v>
                </c:pt>
                <c:pt idx="442">
                  <c:v>4155831.9999999828</c:v>
                </c:pt>
                <c:pt idx="443">
                  <c:v>4047725.0000000037</c:v>
                </c:pt>
                <c:pt idx="444">
                  <c:v>3954826.000000014</c:v>
                </c:pt>
                <c:pt idx="445">
                  <c:v>3865952.9999999925</c:v>
                </c:pt>
                <c:pt idx="446">
                  <c:v>3781432.0000000023</c:v>
                </c:pt>
                <c:pt idx="447">
                  <c:v>3689387.9999999921</c:v>
                </c:pt>
                <c:pt idx="448">
                  <c:v>3601311.9999999814</c:v>
                </c:pt>
                <c:pt idx="449">
                  <c:v>3527550.0000000484</c:v>
                </c:pt>
                <c:pt idx="450">
                  <c:v>3445676.9999999525</c:v>
                </c:pt>
                <c:pt idx="451">
                  <c:v>3376644.0000000172</c:v>
                </c:pt>
                <c:pt idx="452">
                  <c:v>3289574.9999999893</c:v>
                </c:pt>
                <c:pt idx="453">
                  <c:v>3214253.0000000065</c:v>
                </c:pt>
                <c:pt idx="454">
                  <c:v>3143338.0000000233</c:v>
                </c:pt>
                <c:pt idx="455">
                  <c:v>3065997.9999999958</c:v>
                </c:pt>
                <c:pt idx="456">
                  <c:v>3010421.0000000042</c:v>
                </c:pt>
                <c:pt idx="457">
                  <c:v>2940869.9999999781</c:v>
                </c:pt>
                <c:pt idx="458">
                  <c:v>2871425.0000000023</c:v>
                </c:pt>
                <c:pt idx="459">
                  <c:v>2801776.0000000251</c:v>
                </c:pt>
                <c:pt idx="460">
                  <c:v>2743289.9999999921</c:v>
                </c:pt>
                <c:pt idx="461">
                  <c:v>2678315.9999999679</c:v>
                </c:pt>
                <c:pt idx="462">
                  <c:v>2616960.0000000377</c:v>
                </c:pt>
                <c:pt idx="463">
                  <c:v>2554385.9999999669</c:v>
                </c:pt>
                <c:pt idx="464">
                  <c:v>2495358.0000000345</c:v>
                </c:pt>
                <c:pt idx="465">
                  <c:v>2437617.999999966</c:v>
                </c:pt>
                <c:pt idx="466">
                  <c:v>2382072.0000000317</c:v>
                </c:pt>
                <c:pt idx="467">
                  <c:v>2323471.9999999721</c:v>
                </c:pt>
                <c:pt idx="468">
                  <c:v>2281912.0000000293</c:v>
                </c:pt>
                <c:pt idx="469">
                  <c:v>2215322.9999999781</c:v>
                </c:pt>
                <c:pt idx="470">
                  <c:v>2172379.9999999916</c:v>
                </c:pt>
                <c:pt idx="471">
                  <c:v>2109170.0000000247</c:v>
                </c:pt>
                <c:pt idx="472">
                  <c:v>2067263.9999999967</c:v>
                </c:pt>
                <c:pt idx="473">
                  <c:v>2005620.9999999888</c:v>
                </c:pt>
                <c:pt idx="474">
                  <c:v>1958600.0000000079</c:v>
                </c:pt>
                <c:pt idx="475">
                  <c:v>1916839.9999999874</c:v>
                </c:pt>
                <c:pt idx="476">
                  <c:v>1863744.0000000186</c:v>
                </c:pt>
                <c:pt idx="477">
                  <c:v>1823012.9999999984</c:v>
                </c:pt>
                <c:pt idx="478">
                  <c:v>1775499.9999999849</c:v>
                </c:pt>
                <c:pt idx="479">
                  <c:v>1731213.0000000091</c:v>
                </c:pt>
                <c:pt idx="480">
                  <c:v>1687975.9999999956</c:v>
                </c:pt>
                <c:pt idx="481">
                  <c:v>1643994.0000000191</c:v>
                </c:pt>
                <c:pt idx="482">
                  <c:v>1608250</c:v>
                </c:pt>
                <c:pt idx="483">
                  <c:v>1560404.9999999928</c:v>
                </c:pt>
                <c:pt idx="484">
                  <c:v>1521432.99999998</c:v>
                </c:pt>
                <c:pt idx="485">
                  <c:v>1483146.0000000028</c:v>
                </c:pt>
                <c:pt idx="486">
                  <c:v>1445532.0000000254</c:v>
                </c:pt>
                <c:pt idx="487">
                  <c:v>1408120.9999999776</c:v>
                </c:pt>
                <c:pt idx="488">
                  <c:v>1369575</c:v>
                </c:pt>
                <c:pt idx="489">
                  <c:v>1331746.0000000219</c:v>
                </c:pt>
                <c:pt idx="490">
                  <c:v>1289519.9999999809</c:v>
                </c:pt>
                <c:pt idx="491">
                  <c:v>1259894.9999999972</c:v>
                </c:pt>
                <c:pt idx="492">
                  <c:v>1220127.9999999907</c:v>
                </c:pt>
                <c:pt idx="493">
                  <c:v>1186668.0000000119</c:v>
                </c:pt>
                <c:pt idx="494">
                  <c:v>1148628.0000000054</c:v>
                </c:pt>
                <c:pt idx="495">
                  <c:v>1122295.9999999884</c:v>
                </c:pt>
                <c:pt idx="496">
                  <c:v>1085071.0000000142</c:v>
                </c:pt>
                <c:pt idx="497">
                  <c:v>1053371.0000000026</c:v>
                </c:pt>
                <c:pt idx="498">
                  <c:v>1015923.9999999962</c:v>
                </c:pt>
                <c:pt idx="499">
                  <c:v>988438.00000001129</c:v>
                </c:pt>
                <c:pt idx="500">
                  <c:v>951431.99999997392</c:v>
                </c:pt>
                <c:pt idx="501">
                  <c:v>921230.00000002468</c:v>
                </c:pt>
                <c:pt idx="502">
                  <c:v>885554.99999998778</c:v>
                </c:pt>
                <c:pt idx="503">
                  <c:v>855876.00000000722</c:v>
                </c:pt>
                <c:pt idx="504">
                  <c:v>826604.99999999639</c:v>
                </c:pt>
                <c:pt idx="505">
                  <c:v>797894.9999999858</c:v>
                </c:pt>
                <c:pt idx="506">
                  <c:v>763088.00000000931</c:v>
                </c:pt>
                <c:pt idx="507">
                  <c:v>733535.99999999895</c:v>
                </c:pt>
                <c:pt idx="508">
                  <c:v>700559.99999999313</c:v>
                </c:pt>
                <c:pt idx="509">
                  <c:v>678368.00000000687</c:v>
                </c:pt>
                <c:pt idx="510">
                  <c:v>645699.00000000116</c:v>
                </c:pt>
                <c:pt idx="511">
                  <c:v>612863.99999999558</c:v>
                </c:pt>
                <c:pt idx="512">
                  <c:v>591138.00000000873</c:v>
                </c:pt>
                <c:pt idx="513">
                  <c:v>560854.00000000326</c:v>
                </c:pt>
                <c:pt idx="514">
                  <c:v>529178.9999999979</c:v>
                </c:pt>
                <c:pt idx="515">
                  <c:v>506989.99999998428</c:v>
                </c:pt>
                <c:pt idx="516">
                  <c:v>476700.00000000518</c:v>
                </c:pt>
                <c:pt idx="517">
                  <c:v>450863.99999999598</c:v>
                </c:pt>
                <c:pt idx="518">
                  <c:v>420768.00000001595</c:v>
                </c:pt>
                <c:pt idx="519">
                  <c:v>396059.99999998236</c:v>
                </c:pt>
                <c:pt idx="520">
                  <c:v>372152.00000002212</c:v>
                </c:pt>
                <c:pt idx="521">
                  <c:v>344283.99999999336</c:v>
                </c:pt>
                <c:pt idx="522">
                  <c:v>325840.00000000466</c:v>
                </c:pt>
                <c:pt idx="523">
                  <c:v>300225</c:v>
                </c:pt>
                <c:pt idx="524">
                  <c:v>274889.99999999552</c:v>
                </c:pt>
                <c:pt idx="525">
                  <c:v>257950.00000000614</c:v>
                </c:pt>
                <c:pt idx="526">
                  <c:v>234173.99999998024</c:v>
                </c:pt>
                <c:pt idx="527">
                  <c:v>210843.00000001851</c:v>
                </c:pt>
                <c:pt idx="528">
                  <c:v>195371.99999998685</c:v>
                </c:pt>
                <c:pt idx="529">
                  <c:v>173803.00000000323</c:v>
                </c:pt>
                <c:pt idx="530">
                  <c:v>156599.99999999604</c:v>
                </c:pt>
                <c:pt idx="531">
                  <c:v>136400.00000001164</c:v>
                </c:pt>
                <c:pt idx="532">
                  <c:v>123728.00000000151</c:v>
                </c:pt>
                <c:pt idx="533">
                  <c:v>104767.99999999777</c:v>
                </c:pt>
                <c:pt idx="534">
                  <c:v>89543.999999991269</c:v>
                </c:pt>
                <c:pt idx="535">
                  <c:v>71829.000000005675</c:v>
                </c:pt>
                <c:pt idx="536">
                  <c:v>57892.999999999309</c:v>
                </c:pt>
                <c:pt idx="537">
                  <c:v>44684.999999993226</c:v>
                </c:pt>
                <c:pt idx="538">
                  <c:v>32109.000000003984</c:v>
                </c:pt>
                <c:pt idx="539">
                  <c:v>17142.000000000651</c:v>
                </c:pt>
                <c:pt idx="540">
                  <c:v>8393.9999999923657</c:v>
                </c:pt>
                <c:pt idx="541">
                  <c:v>-8201.9999999925403</c:v>
                </c:pt>
                <c:pt idx="542">
                  <c:v>-16050.000000000608</c:v>
                </c:pt>
                <c:pt idx="543">
                  <c:v>-28875.00000000358</c:v>
                </c:pt>
                <c:pt idx="544">
                  <c:v>-38654.999999994143</c:v>
                </c:pt>
                <c:pt idx="545">
                  <c:v>-47974.999999999425</c:v>
                </c:pt>
                <c:pt idx="546">
                  <c:v>-56787.000000004489</c:v>
                </c:pt>
                <c:pt idx="547">
                  <c:v>-67227.999999993437</c:v>
                </c:pt>
                <c:pt idx="548">
                  <c:v>-74431.999999998414</c:v>
                </c:pt>
                <c:pt idx="549">
                  <c:v>-83361.000000001019</c:v>
                </c:pt>
                <c:pt idx="550">
                  <c:v>-87640.000000007465</c:v>
                </c:pt>
                <c:pt idx="551">
                  <c:v>-96029.99999999757</c:v>
                </c:pt>
                <c:pt idx="552">
                  <c:v>-101871.00000000191</c:v>
                </c:pt>
                <c:pt idx="553">
                  <c:v>-109619.99999999259</c:v>
                </c:pt>
                <c:pt idx="554">
                  <c:v>-113601.00000000997</c:v>
                </c:pt>
                <c:pt idx="555">
                  <c:v>-121519.99999998976</c:v>
                </c:pt>
                <c:pt idx="556">
                  <c:v>-129310.00000000307</c:v>
                </c:pt>
                <c:pt idx="557">
                  <c:v>-133349.99999999785</c:v>
                </c:pt>
                <c:pt idx="558">
                  <c:v>-141225</c:v>
                </c:pt>
                <c:pt idx="559">
                  <c:v>-148560.00000000212</c:v>
                </c:pt>
                <c:pt idx="560">
                  <c:v>-152304.99999999709</c:v>
                </c:pt>
                <c:pt idx="561">
                  <c:v>-159456.00000000949</c:v>
                </c:pt>
                <c:pt idx="562">
                  <c:v>-164587.99999999267</c:v>
                </c:pt>
                <c:pt idx="563">
                  <c:v>-169728.00000000643</c:v>
                </c:pt>
                <c:pt idx="564">
                  <c:v>-176446.9999999984</c:v>
                </c:pt>
                <c:pt idx="565">
                  <c:v>-181650.00000000198</c:v>
                </c:pt>
                <c:pt idx="566">
                  <c:v>-188759.99999999415</c:v>
                </c:pt>
                <c:pt idx="567">
                  <c:v>-191986.99999999921</c:v>
                </c:pt>
                <c:pt idx="568">
                  <c:v>-198594.00000000114</c:v>
                </c:pt>
                <c:pt idx="569">
                  <c:v>-204180.00000000303</c:v>
                </c:pt>
                <c:pt idx="570">
                  <c:v>-204623.99999999852</c:v>
                </c:pt>
                <c:pt idx="571">
                  <c:v>-207766.00000000035</c:v>
                </c:pt>
                <c:pt idx="572">
                  <c:v>-212160.00000000212</c:v>
                </c:pt>
                <c:pt idx="573">
                  <c:v>-213086.9999999979</c:v>
                </c:pt>
                <c:pt idx="574">
                  <c:v>-216143.99999999965</c:v>
                </c:pt>
                <c:pt idx="575">
                  <c:v>-217412.00000000268</c:v>
                </c:pt>
                <c:pt idx="576">
                  <c:v>-220319.99999999607</c:v>
                </c:pt>
                <c:pt idx="577">
                  <c:v>-221683.99999999904</c:v>
                </c:pt>
                <c:pt idx="578">
                  <c:v>-222824.00000000189</c:v>
                </c:pt>
                <c:pt idx="579">
                  <c:v>-223244.99999999691</c:v>
                </c:pt>
                <c:pt idx="580">
                  <c:v>-226100.00000000605</c:v>
                </c:pt>
                <c:pt idx="581">
                  <c:v>-228287.99999999374</c:v>
                </c:pt>
                <c:pt idx="582">
                  <c:v>-231984.00000000265</c:v>
                </c:pt>
                <c:pt idx="583">
                  <c:v>-235143.99999999913</c:v>
                </c:pt>
                <c:pt idx="584">
                  <c:v>-241417.00000000055</c:v>
                </c:pt>
                <c:pt idx="585">
                  <c:v>-247154.00000000323</c:v>
                </c:pt>
                <c:pt idx="586">
                  <c:v>-254603.99999999735</c:v>
                </c:pt>
                <c:pt idx="587">
                  <c:v>-260093.00000000119</c:v>
                </c:pt>
                <c:pt idx="588">
                  <c:v>-268056.00000000268</c:v>
                </c:pt>
                <c:pt idx="589">
                  <c:v>-271855.9999999979</c:v>
                </c:pt>
                <c:pt idx="590">
                  <c:v>-274982.99999999936</c:v>
                </c:pt>
                <c:pt idx="591">
                  <c:v>-275831.99999999593</c:v>
                </c:pt>
                <c:pt idx="592">
                  <c:v>-279123.00000000454</c:v>
                </c:pt>
                <c:pt idx="593">
                  <c:v>-281474.99999999994</c:v>
                </c:pt>
                <c:pt idx="594">
                  <c:v>-283959.99999999546</c:v>
                </c:pt>
                <c:pt idx="595">
                  <c:v>-286823.00000000506</c:v>
                </c:pt>
                <c:pt idx="596">
                  <c:v>-290088.00000000058</c:v>
                </c:pt>
                <c:pt idx="597">
                  <c:v>-293778.99999999616</c:v>
                </c:pt>
                <c:pt idx="598">
                  <c:v>-296449.9999999986</c:v>
                </c:pt>
                <c:pt idx="599">
                  <c:v>-300000</c:v>
                </c:pt>
                <c:pt idx="600">
                  <c:v>-298793.00000000349</c:v>
                </c:pt>
                <c:pt idx="601">
                  <c:v>-299661.99999999919</c:v>
                </c:pt>
                <c:pt idx="602">
                  <c:v>-302760.00000000157</c:v>
                </c:pt>
                <c:pt idx="603">
                  <c:v>-305279.99999999732</c:v>
                </c:pt>
                <c:pt idx="604">
                  <c:v>-308273.99999999971</c:v>
                </c:pt>
                <c:pt idx="605">
                  <c:v>-311168.00000000309</c:v>
                </c:pt>
                <c:pt idx="606">
                  <c:v>-315779.9999999979</c:v>
                </c:pt>
                <c:pt idx="607">
                  <c:v>-318640.00000000128</c:v>
                </c:pt>
                <c:pt idx="608">
                  <c:v>-321770.9999999982</c:v>
                </c:pt>
                <c:pt idx="609">
                  <c:v>-328895.99999999942</c:v>
                </c:pt>
                <c:pt idx="610">
                  <c:v>-331760.00000000384</c:v>
                </c:pt>
                <c:pt idx="611">
                  <c:v>-336299.99999999866</c:v>
                </c:pt>
                <c:pt idx="612">
                  <c:v>-339767.99999999657</c:v>
                </c:pt>
                <c:pt idx="613">
                  <c:v>-346696.00000000437</c:v>
                </c:pt>
                <c:pt idx="614">
                  <c:v>-349903.99999999581</c:v>
                </c:pt>
                <c:pt idx="615">
                  <c:v>-355124.00000000471</c:v>
                </c:pt>
                <c:pt idx="616">
                  <c:v>-358271.99999999499</c:v>
                </c:pt>
                <c:pt idx="617">
                  <c:v>-362042.00000000501</c:v>
                </c:pt>
                <c:pt idx="618">
                  <c:v>-366134.99999999529</c:v>
                </c:pt>
                <c:pt idx="619">
                  <c:v>-369280.00000000518</c:v>
                </c:pt>
                <c:pt idx="620">
                  <c:v>-373387.99999999546</c:v>
                </c:pt>
                <c:pt idx="621">
                  <c:v>-379137.99999999895</c:v>
                </c:pt>
                <c:pt idx="622">
                  <c:v>-384744.00000000349</c:v>
                </c:pt>
                <c:pt idx="623">
                  <c:v>-392755.99999999919</c:v>
                </c:pt>
                <c:pt idx="624">
                  <c:v>-396602.99999999808</c:v>
                </c:pt>
                <c:pt idx="625">
                  <c:v>-406085.00000000052</c:v>
                </c:pt>
                <c:pt idx="626">
                  <c:v>-408979.99999999948</c:v>
                </c:pt>
                <c:pt idx="627">
                  <c:v>-413974.00000000303</c:v>
                </c:pt>
                <c:pt idx="628">
                  <c:v>-416059.00000000087</c:v>
                </c:pt>
                <c:pt idx="629">
                  <c:v>-420389.99999999756</c:v>
                </c:pt>
                <c:pt idx="630">
                  <c:v>-421952.00000000332</c:v>
                </c:pt>
                <c:pt idx="631">
                  <c:v>-423685.99999999418</c:v>
                </c:pt>
                <c:pt idx="632">
                  <c:v>-424008.00000000576</c:v>
                </c:pt>
                <c:pt idx="633">
                  <c:v>-423103.99999999779</c:v>
                </c:pt>
                <c:pt idx="634">
                  <c:v>-424091.99999999907</c:v>
                </c:pt>
                <c:pt idx="635">
                  <c:v>-423996.00000000029</c:v>
                </c:pt>
                <c:pt idx="636">
                  <c:v>-423401.99999999919</c:v>
                </c:pt>
                <c:pt idx="637">
                  <c:v>-424230.00000000146</c:v>
                </c:pt>
                <c:pt idx="638">
                  <c:v>-427569.00000000041</c:v>
                </c:pt>
                <c:pt idx="639">
                  <c:v>-432116.99999999825</c:v>
                </c:pt>
                <c:pt idx="640">
                  <c:v>-433200.00000000163</c:v>
                </c:pt>
                <c:pt idx="641">
                  <c:v>-433921.9999999982</c:v>
                </c:pt>
                <c:pt idx="642">
                  <c:v>-436325.99999999948</c:v>
                </c:pt>
                <c:pt idx="643">
                  <c:v>-436572.00000000052</c:v>
                </c:pt>
                <c:pt idx="644">
                  <c:v>-440440.0000000018</c:v>
                </c:pt>
                <c:pt idx="645">
                  <c:v>-442496.99999999948</c:v>
                </c:pt>
                <c:pt idx="646">
                  <c:v>-446489.99999999942</c:v>
                </c:pt>
                <c:pt idx="647">
                  <c:v>-449756.99999999948</c:v>
                </c:pt>
                <c:pt idx="648">
                  <c:v>-449756.99999999948</c:v>
                </c:pt>
                <c:pt idx="649">
                  <c:v>-450119.99999999942</c:v>
                </c:pt>
                <c:pt idx="650">
                  <c:v>-447432.00000000058</c:v>
                </c:pt>
                <c:pt idx="651">
                  <c:v>-446708.00000000058</c:v>
                </c:pt>
                <c:pt idx="652">
                  <c:v>-443519.9999999993</c:v>
                </c:pt>
                <c:pt idx="653">
                  <c:v>-445680.00000000279</c:v>
                </c:pt>
                <c:pt idx="654">
                  <c:v>-444800.99999999697</c:v>
                </c:pt>
                <c:pt idx="655">
                  <c:v>-444108.00000000268</c:v>
                </c:pt>
                <c:pt idx="656">
                  <c:v>-442152.00000000029</c:v>
                </c:pt>
                <c:pt idx="657">
                  <c:v>-436481.99999999907</c:v>
                </c:pt>
                <c:pt idx="658">
                  <c:v>-431719.00000000017</c:v>
                </c:pt>
                <c:pt idx="659">
                  <c:v>-425762.99999999895</c:v>
                </c:pt>
                <c:pt idx="660">
                  <c:v>-419149.00000000111</c:v>
                </c:pt>
                <c:pt idx="661">
                  <c:v>-413623.99999999988</c:v>
                </c:pt>
                <c:pt idx="662">
                  <c:v>-409015.99999999971</c:v>
                </c:pt>
                <c:pt idx="663">
                  <c:v>-405269.99999999854</c:v>
                </c:pt>
                <c:pt idx="664">
                  <c:v>-403580.0000000007</c:v>
                </c:pt>
                <c:pt idx="665">
                  <c:v>-403389.00000000052</c:v>
                </c:pt>
                <c:pt idx="666">
                  <c:v>-401468.00000000041</c:v>
                </c:pt>
                <c:pt idx="667">
                  <c:v>-395670.00000000134</c:v>
                </c:pt>
                <c:pt idx="668">
                  <c:v>-391631.99999999674</c:v>
                </c:pt>
                <c:pt idx="669">
                  <c:v>-382320.00000000105</c:v>
                </c:pt>
                <c:pt idx="670">
                  <c:v>-373002.00000000087</c:v>
                </c:pt>
                <c:pt idx="671">
                  <c:v>-362648.00000000017</c:v>
                </c:pt>
                <c:pt idx="672">
                  <c:v>-355762.00000000006</c:v>
                </c:pt>
                <c:pt idx="673">
                  <c:v>-347933.99999999872</c:v>
                </c:pt>
                <c:pt idx="674">
                  <c:v>-343332.00000000029</c:v>
                </c:pt>
                <c:pt idx="675">
                  <c:v>-335615.00000000058</c:v>
                </c:pt>
                <c:pt idx="676">
                  <c:v>-328481.99999999994</c:v>
                </c:pt>
                <c:pt idx="677">
                  <c:v>-320908.00000000017</c:v>
                </c:pt>
                <c:pt idx="678">
                  <c:v>-314783.99999999948</c:v>
                </c:pt>
                <c:pt idx="679">
                  <c:v>-307337.99999999988</c:v>
                </c:pt>
                <c:pt idx="680">
                  <c:v>-303831.0000000007</c:v>
                </c:pt>
                <c:pt idx="681">
                  <c:v>-298935.00000000041</c:v>
                </c:pt>
                <c:pt idx="682">
                  <c:v>-294799.99999999924</c:v>
                </c:pt>
                <c:pt idx="683">
                  <c:v>-289562.99999999948</c:v>
                </c:pt>
                <c:pt idx="684">
                  <c:v>-282700.00000000087</c:v>
                </c:pt>
                <c:pt idx="685">
                  <c:v>-275687.99999999959</c:v>
                </c:pt>
                <c:pt idx="686">
                  <c:v>-267402.00000000087</c:v>
                </c:pt>
                <c:pt idx="687">
                  <c:v>-258239.99999999907</c:v>
                </c:pt>
                <c:pt idx="688">
                  <c:v>-251215.0000000009</c:v>
                </c:pt>
                <c:pt idx="689">
                  <c:v>-243426.99999999916</c:v>
                </c:pt>
                <c:pt idx="690">
                  <c:v>-234431.99999999988</c:v>
                </c:pt>
                <c:pt idx="691">
                  <c:v>-226799.99999999965</c:v>
                </c:pt>
                <c:pt idx="692">
                  <c:v>-219870.0000000009</c:v>
                </c:pt>
                <c:pt idx="693">
                  <c:v>-214199.99999999916</c:v>
                </c:pt>
                <c:pt idx="694">
                  <c:v>-206258.99999999988</c:v>
                </c:pt>
                <c:pt idx="695">
                  <c:v>-197410.00000000055</c:v>
                </c:pt>
                <c:pt idx="696">
                  <c:v>-189704.00000000032</c:v>
                </c:pt>
                <c:pt idx="697">
                  <c:v>-181070.99999999956</c:v>
                </c:pt>
                <c:pt idx="698">
                  <c:v>-172550.00000000026</c:v>
                </c:pt>
                <c:pt idx="699">
                  <c:v>-163651.99999999953</c:v>
                </c:pt>
                <c:pt idx="700">
                  <c:v>-154752.00000000023</c:v>
                </c:pt>
                <c:pt idx="701">
                  <c:v>-147957.0000000002</c:v>
                </c:pt>
                <c:pt idx="702">
                  <c:v>-141574.00000000017</c:v>
                </c:pt>
                <c:pt idx="703">
                  <c:v>-133731.99999999962</c:v>
                </c:pt>
                <c:pt idx="704">
                  <c:v>-127889.00000000029</c:v>
                </c:pt>
                <c:pt idx="705">
                  <c:v>-120599.99999999955</c:v>
                </c:pt>
                <c:pt idx="706">
                  <c:v>-112209.00000000025</c:v>
                </c:pt>
                <c:pt idx="707">
                  <c:v>-103583.99999999991</c:v>
                </c:pt>
                <c:pt idx="708">
                  <c:v>-97314.000000000393</c:v>
                </c:pt>
                <c:pt idx="709">
                  <c:v>-87664.99999999936</c:v>
                </c:pt>
                <c:pt idx="710">
                  <c:v>-82328.000000000029</c:v>
                </c:pt>
                <c:pt idx="711">
                  <c:v>-76650</c:v>
                </c:pt>
                <c:pt idx="712">
                  <c:v>-66924.000000000378</c:v>
                </c:pt>
                <c:pt idx="713">
                  <c:v>-59530.999999999622</c:v>
                </c:pt>
                <c:pt idx="714">
                  <c:v>-51255.000000000509</c:v>
                </c:pt>
                <c:pt idx="715">
                  <c:v>-42440.999999999971</c:v>
                </c:pt>
                <c:pt idx="716">
                  <c:v>-35711.999999999942</c:v>
                </c:pt>
                <c:pt idx="717">
                  <c:v>-27026.999999999596</c:v>
                </c:pt>
                <c:pt idx="718">
                  <c:v>-19700.00000000028</c:v>
                </c:pt>
                <c:pt idx="719">
                  <c:v>-11531.999999999754</c:v>
                </c:pt>
                <c:pt idx="720">
                  <c:v>-3671554</c:v>
                </c:pt>
              </c:numCache>
            </c:numRef>
          </c:val>
          <c:smooth val="1"/>
          <c:extLst>
            <c:ext xmlns:c16="http://schemas.microsoft.com/office/drawing/2014/chart" uri="{C3380CC4-5D6E-409C-BE32-E72D297353CC}">
              <c16:uniqueId val="{00000002-8E66-44E9-930A-CA59A2B8FEAD}"/>
            </c:ext>
          </c:extLst>
        </c:ser>
        <c:ser>
          <c:idx val="3"/>
          <c:order val="3"/>
          <c:tx>
            <c:v>3500</c:v>
          </c:tx>
          <c:spPr>
            <a:ln w="15120">
              <a:solidFill>
                <a:srgbClr val="FFC000"/>
              </a:solidFill>
              <a:round/>
            </a:ln>
          </c:spPr>
          <c:marker>
            <c:symbol val="none"/>
          </c:marker>
          <c:dLbls>
            <c:spPr>
              <a:noFill/>
              <a:ln>
                <a:noFill/>
              </a:ln>
              <a:effectLst/>
            </c:spPr>
            <c:txPr>
              <a:bodyPr wrap="none"/>
              <a:lstStyle/>
              <a:p>
                <a:pPr>
                  <a:defRPr sz="1000" b="0" strike="noStrike" spc="-1">
                    <a:latin typeface="Arial"/>
                  </a:defRPr>
                </a:pPr>
                <a:endParaRPr lang="en-US"/>
              </a:p>
            </c:txP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numRef>
              <c:f>'[1]6500'!$A$2:$A$721</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cat>
          <c:val>
            <c:numRef>
              <c:f>'[1]3500'!$K$1:$K$721</c:f>
              <c:numCache>
                <c:formatCode>General</c:formatCode>
                <c:ptCount val="721"/>
                <c:pt idx="0">
                  <c:v>0</c:v>
                </c:pt>
                <c:pt idx="1">
                  <c:v>3323.9999999999291</c:v>
                </c:pt>
                <c:pt idx="2">
                  <c:v>10007.999999999787</c:v>
                </c:pt>
                <c:pt idx="3">
                  <c:v>16740.000000000236</c:v>
                </c:pt>
                <c:pt idx="4">
                  <c:v>22814.999999999665</c:v>
                </c:pt>
                <c:pt idx="5">
                  <c:v>30599.999999999953</c:v>
                </c:pt>
                <c:pt idx="6">
                  <c:v>36635.999999999978</c:v>
                </c:pt>
                <c:pt idx="7">
                  <c:v>43401.000000000437</c:v>
                </c:pt>
                <c:pt idx="8">
                  <c:v>50326.999999999687</c:v>
                </c:pt>
                <c:pt idx="9">
                  <c:v>56100.000000000313</c:v>
                </c:pt>
                <c:pt idx="10">
                  <c:v>63600</c:v>
                </c:pt>
                <c:pt idx="11">
                  <c:v>69454.000000000029</c:v>
                </c:pt>
                <c:pt idx="12">
                  <c:v>74937.999999999447</c:v>
                </c:pt>
                <c:pt idx="13">
                  <c:v>81732.000000000335</c:v>
                </c:pt>
                <c:pt idx="14">
                  <c:v>86111.999999999927</c:v>
                </c:pt>
                <c:pt idx="15">
                  <c:v>93225.000000000218</c:v>
                </c:pt>
                <c:pt idx="16">
                  <c:v>98879.999999999651</c:v>
                </c:pt>
                <c:pt idx="17">
                  <c:v>104902.00000000026</c:v>
                </c:pt>
                <c:pt idx="18">
                  <c:v>110817.99999999969</c:v>
                </c:pt>
                <c:pt idx="19">
                  <c:v>117008.00000000015</c:v>
                </c:pt>
                <c:pt idx="20">
                  <c:v>122776.00000000016</c:v>
                </c:pt>
                <c:pt idx="21">
                  <c:v>128700.00000000019</c:v>
                </c:pt>
                <c:pt idx="22">
                  <c:v>134474.99999999962</c:v>
                </c:pt>
                <c:pt idx="23">
                  <c:v>141610.00000000023</c:v>
                </c:pt>
                <c:pt idx="24">
                  <c:v>149564.99999999965</c:v>
                </c:pt>
                <c:pt idx="25">
                  <c:v>154928.00000000029</c:v>
                </c:pt>
                <c:pt idx="26">
                  <c:v>158840.00000000047</c:v>
                </c:pt>
                <c:pt idx="27">
                  <c:v>163115.99999999991</c:v>
                </c:pt>
                <c:pt idx="28">
                  <c:v>166055.99999999936</c:v>
                </c:pt>
                <c:pt idx="29">
                  <c:v>169680.0000000007</c:v>
                </c:pt>
                <c:pt idx="30">
                  <c:v>175607.99999999971</c:v>
                </c:pt>
                <c:pt idx="31">
                  <c:v>180263.99999999991</c:v>
                </c:pt>
                <c:pt idx="32">
                  <c:v>184115.99999999936</c:v>
                </c:pt>
                <c:pt idx="33">
                  <c:v>190820.0000000007</c:v>
                </c:pt>
                <c:pt idx="34">
                  <c:v>198239.9999999993</c:v>
                </c:pt>
                <c:pt idx="35">
                  <c:v>198276.00000000064</c:v>
                </c:pt>
                <c:pt idx="36">
                  <c:v>198827.99999999968</c:v>
                </c:pt>
                <c:pt idx="37">
                  <c:v>205857.00000000058</c:v>
                </c:pt>
                <c:pt idx="38">
                  <c:v>204876.99999999965</c:v>
                </c:pt>
                <c:pt idx="39">
                  <c:v>212255.99999999942</c:v>
                </c:pt>
                <c:pt idx="40">
                  <c:v>215943.00000000032</c:v>
                </c:pt>
                <c:pt idx="41">
                  <c:v>212598.00000000047</c:v>
                </c:pt>
                <c:pt idx="42">
                  <c:v>213947.99999999988</c:v>
                </c:pt>
                <c:pt idx="43">
                  <c:v>216575.99999999965</c:v>
                </c:pt>
                <c:pt idx="44">
                  <c:v>214036.00000000012</c:v>
                </c:pt>
                <c:pt idx="45">
                  <c:v>217106.99999999991</c:v>
                </c:pt>
                <c:pt idx="46">
                  <c:v>220633.00000000038</c:v>
                </c:pt>
                <c:pt idx="47">
                  <c:v>224604.00000000017</c:v>
                </c:pt>
                <c:pt idx="48">
                  <c:v>226496.99999999921</c:v>
                </c:pt>
                <c:pt idx="49">
                  <c:v>234558.00000000003</c:v>
                </c:pt>
                <c:pt idx="50">
                  <c:v>241237.00000000012</c:v>
                </c:pt>
                <c:pt idx="51">
                  <c:v>245886.00000000061</c:v>
                </c:pt>
                <c:pt idx="52">
                  <c:v>249804.0000000007</c:v>
                </c:pt>
                <c:pt idx="53">
                  <c:v>249279.99999999793</c:v>
                </c:pt>
                <c:pt idx="54">
                  <c:v>255420.00000000087</c:v>
                </c:pt>
                <c:pt idx="55">
                  <c:v>259518.00000000026</c:v>
                </c:pt>
                <c:pt idx="56">
                  <c:v>257805.00000000035</c:v>
                </c:pt>
                <c:pt idx="57">
                  <c:v>262140.00000000044</c:v>
                </c:pt>
                <c:pt idx="58">
                  <c:v>269153.99999999901</c:v>
                </c:pt>
                <c:pt idx="59">
                  <c:v>272791.99999999983</c:v>
                </c:pt>
                <c:pt idx="60">
                  <c:v>276211.99999999988</c:v>
                </c:pt>
                <c:pt idx="61">
                  <c:v>281643.00000000076</c:v>
                </c:pt>
                <c:pt idx="62">
                  <c:v>288521.99999999924</c:v>
                </c:pt>
                <c:pt idx="63">
                  <c:v>291578.00000000012</c:v>
                </c:pt>
                <c:pt idx="64">
                  <c:v>291695.99999999936</c:v>
                </c:pt>
                <c:pt idx="65">
                  <c:v>294768.00000000017</c:v>
                </c:pt>
                <c:pt idx="66">
                  <c:v>297024.0000000018</c:v>
                </c:pt>
                <c:pt idx="67">
                  <c:v>296892.9999999979</c:v>
                </c:pt>
                <c:pt idx="68">
                  <c:v>299520.00000000186</c:v>
                </c:pt>
                <c:pt idx="69">
                  <c:v>300599.99999999953</c:v>
                </c:pt>
                <c:pt idx="70">
                  <c:v>300098.00000000035</c:v>
                </c:pt>
                <c:pt idx="71">
                  <c:v>298650.00000000035</c:v>
                </c:pt>
                <c:pt idx="72">
                  <c:v>300200.99999999965</c:v>
                </c:pt>
                <c:pt idx="73">
                  <c:v>301289.99999999965</c:v>
                </c:pt>
                <c:pt idx="74">
                  <c:v>300926.99999999965</c:v>
                </c:pt>
                <c:pt idx="75">
                  <c:v>301652.99999999965</c:v>
                </c:pt>
                <c:pt idx="76">
                  <c:v>303940.00000000122</c:v>
                </c:pt>
                <c:pt idx="77">
                  <c:v>304556.99999999959</c:v>
                </c:pt>
                <c:pt idx="78">
                  <c:v>305166.00000000041</c:v>
                </c:pt>
                <c:pt idx="79">
                  <c:v>308186.99999999959</c:v>
                </c:pt>
                <c:pt idx="80">
                  <c:v>309737.99999999872</c:v>
                </c:pt>
                <c:pt idx="81">
                  <c:v>312626.00000000116</c:v>
                </c:pt>
                <c:pt idx="82">
                  <c:v>315152.99999999872</c:v>
                </c:pt>
                <c:pt idx="83">
                  <c:v>315920.00000000029</c:v>
                </c:pt>
                <c:pt idx="84">
                  <c:v>315398.00000000111</c:v>
                </c:pt>
                <c:pt idx="85">
                  <c:v>315587.99999999942</c:v>
                </c:pt>
                <c:pt idx="86">
                  <c:v>316128.00000000017</c:v>
                </c:pt>
                <c:pt idx="87">
                  <c:v>313289.9999999993</c:v>
                </c:pt>
                <c:pt idx="88">
                  <c:v>311519.99999999837</c:v>
                </c:pt>
                <c:pt idx="89">
                  <c:v>311337.00000000425</c:v>
                </c:pt>
                <c:pt idx="90">
                  <c:v>308515.99999999575</c:v>
                </c:pt>
                <c:pt idx="91">
                  <c:v>305892.00000000157</c:v>
                </c:pt>
                <c:pt idx="92">
                  <c:v>301529.99999999901</c:v>
                </c:pt>
                <c:pt idx="93">
                  <c:v>295666.00000000058</c:v>
                </c:pt>
                <c:pt idx="94">
                  <c:v>289168.0000000021</c:v>
                </c:pt>
                <c:pt idx="95">
                  <c:v>286285.99999999959</c:v>
                </c:pt>
                <c:pt idx="96">
                  <c:v>288135.00000000041</c:v>
                </c:pt>
                <c:pt idx="97">
                  <c:v>288909.99999999785</c:v>
                </c:pt>
                <c:pt idx="98">
                  <c:v>289956.00000000017</c:v>
                </c:pt>
                <c:pt idx="99">
                  <c:v>290936.00000000262</c:v>
                </c:pt>
                <c:pt idx="100">
                  <c:v>291443.99999999919</c:v>
                </c:pt>
                <c:pt idx="101">
                  <c:v>291991.99999999651</c:v>
                </c:pt>
                <c:pt idx="102">
                  <c:v>293120.00000000419</c:v>
                </c:pt>
                <c:pt idx="103">
                  <c:v>291639.99999999622</c:v>
                </c:pt>
                <c:pt idx="104">
                  <c:v>288566.00000000396</c:v>
                </c:pt>
                <c:pt idx="105">
                  <c:v>285186.99999999604</c:v>
                </c:pt>
                <c:pt idx="106">
                  <c:v>281820.00000000373</c:v>
                </c:pt>
                <c:pt idx="107">
                  <c:v>278463.99999999668</c:v>
                </c:pt>
                <c:pt idx="108">
                  <c:v>280256.00000000361</c:v>
                </c:pt>
                <c:pt idx="109">
                  <c:v>279179.99999999721</c:v>
                </c:pt>
                <c:pt idx="110">
                  <c:v>280249.99999999889</c:v>
                </c:pt>
                <c:pt idx="111">
                  <c:v>276950.00000000326</c:v>
                </c:pt>
                <c:pt idx="112">
                  <c:v>276767.99999999953</c:v>
                </c:pt>
                <c:pt idx="113">
                  <c:v>272528.99999999849</c:v>
                </c:pt>
                <c:pt idx="114">
                  <c:v>271040.00000000111</c:v>
                </c:pt>
                <c:pt idx="115">
                  <c:v>271182.9999999982</c:v>
                </c:pt>
                <c:pt idx="116">
                  <c:v>267104.00000000268</c:v>
                </c:pt>
                <c:pt idx="117">
                  <c:v>266309.99999999977</c:v>
                </c:pt>
                <c:pt idx="118">
                  <c:v>265529.99999999773</c:v>
                </c:pt>
                <c:pt idx="119">
                  <c:v>263871.00000000134</c:v>
                </c:pt>
                <c:pt idx="120">
                  <c:v>261625.9999999993</c:v>
                </c:pt>
                <c:pt idx="121">
                  <c:v>258566.00000000303</c:v>
                </c:pt>
                <c:pt idx="122">
                  <c:v>255000</c:v>
                </c:pt>
                <c:pt idx="123">
                  <c:v>247694.99999999881</c:v>
                </c:pt>
                <c:pt idx="124">
                  <c:v>242445.9999999968</c:v>
                </c:pt>
                <c:pt idx="125">
                  <c:v>238422.00000000047</c:v>
                </c:pt>
                <c:pt idx="126">
                  <c:v>234864.00000000413</c:v>
                </c:pt>
                <c:pt idx="127">
                  <c:v>233121.9999999963</c:v>
                </c:pt>
                <c:pt idx="128">
                  <c:v>231524.99999999997</c:v>
                </c:pt>
                <c:pt idx="129">
                  <c:v>229398.00000000378</c:v>
                </c:pt>
                <c:pt idx="130">
                  <c:v>225503.99999999668</c:v>
                </c:pt>
                <c:pt idx="131">
                  <c:v>221093.99999999953</c:v>
                </c:pt>
                <c:pt idx="132">
                  <c:v>215695.99999999831</c:v>
                </c:pt>
                <c:pt idx="133">
                  <c:v>211344.00000000212</c:v>
                </c:pt>
                <c:pt idx="134">
                  <c:v>206363.0000000009</c:v>
                </c:pt>
                <c:pt idx="135">
                  <c:v>204819.99999999788</c:v>
                </c:pt>
                <c:pt idx="136">
                  <c:v>200741.00000000262</c:v>
                </c:pt>
                <c:pt idx="137">
                  <c:v>196724.00000000047</c:v>
                </c:pt>
                <c:pt idx="138">
                  <c:v>192373.99999999927</c:v>
                </c:pt>
                <c:pt idx="139">
                  <c:v>188845.00000000215</c:v>
                </c:pt>
                <c:pt idx="140">
                  <c:v>183917.99999999497</c:v>
                </c:pt>
                <c:pt idx="141">
                  <c:v>179690.0000000048</c:v>
                </c:pt>
                <c:pt idx="142">
                  <c:v>173909.99999999761</c:v>
                </c:pt>
                <c:pt idx="143">
                  <c:v>169533.00000000143</c:v>
                </c:pt>
                <c:pt idx="144">
                  <c:v>164535.99999999927</c:v>
                </c:pt>
                <c:pt idx="145">
                  <c:v>161261.99999999712</c:v>
                </c:pt>
                <c:pt idx="146">
                  <c:v>157028.00000000192</c:v>
                </c:pt>
                <c:pt idx="147">
                  <c:v>154079.99999999977</c:v>
                </c:pt>
                <c:pt idx="148">
                  <c:v>151648.99999999852</c:v>
                </c:pt>
                <c:pt idx="149">
                  <c:v>149736.00000000151</c:v>
                </c:pt>
                <c:pt idx="150">
                  <c:v>145803.00000000026</c:v>
                </c:pt>
                <c:pt idx="151">
                  <c:v>140993.99999999898</c:v>
                </c:pt>
                <c:pt idx="152">
                  <c:v>137268.00000000204</c:v>
                </c:pt>
                <c:pt idx="153">
                  <c:v>131216.00000000079</c:v>
                </c:pt>
                <c:pt idx="154">
                  <c:v>124638.99999999951</c:v>
                </c:pt>
                <c:pt idx="155">
                  <c:v>120559.99999999627</c:v>
                </c:pt>
                <c:pt idx="156">
                  <c:v>114660.00000000125</c:v>
                </c:pt>
                <c:pt idx="157">
                  <c:v>110190.99999999901</c:v>
                </c:pt>
                <c:pt idx="158">
                  <c:v>105120.00000000399</c:v>
                </c:pt>
                <c:pt idx="159">
                  <c:v>100739.99999999552</c:v>
                </c:pt>
                <c:pt idx="160">
                  <c:v>96624.000000005748</c:v>
                </c:pt>
                <c:pt idx="161">
                  <c:v>91050.999999998254</c:v>
                </c:pt>
                <c:pt idx="162">
                  <c:v>87520.000000001251</c:v>
                </c:pt>
                <c:pt idx="163">
                  <c:v>81975</c:v>
                </c:pt>
                <c:pt idx="164">
                  <c:v>76299.999999998778</c:v>
                </c:pt>
                <c:pt idx="165">
                  <c:v>72628.000000001732</c:v>
                </c:pt>
                <c:pt idx="166">
                  <c:v>66959.999999994354</c:v>
                </c:pt>
                <c:pt idx="167">
                  <c:v>61389.000000005384</c:v>
                </c:pt>
                <c:pt idx="168">
                  <c:v>58103.999999996086</c:v>
                </c:pt>
                <c:pt idx="169">
                  <c:v>52773.000000000982</c:v>
                </c:pt>
                <c:pt idx="170">
                  <c:v>48554.99999999877</c:v>
                </c:pt>
                <c:pt idx="171">
                  <c:v>43360.000000003703</c:v>
                </c:pt>
                <c:pt idx="172">
                  <c:v>40330.000000000502</c:v>
                </c:pt>
                <c:pt idx="173">
                  <c:v>35167.999999999251</c:v>
                </c:pt>
                <c:pt idx="174">
                  <c:v>30995.99999999698</c:v>
                </c:pt>
                <c:pt idx="175">
                  <c:v>25622.00000000203</c:v>
                </c:pt>
                <c:pt idx="176">
                  <c:v>21279.999999999749</c:v>
                </c:pt>
                <c:pt idx="177">
                  <c:v>16904.999999997439</c:v>
                </c:pt>
                <c:pt idx="178">
                  <c:v>12441.000000001543</c:v>
                </c:pt>
                <c:pt idx="179">
                  <c:v>6816.0000000002574</c:v>
                </c:pt>
                <c:pt idx="180">
                  <c:v>3425.9999999968836</c:v>
                </c:pt>
                <c:pt idx="181">
                  <c:v>-3434.9999999968759</c:v>
                </c:pt>
                <c:pt idx="182">
                  <c:v>-6828.0000000002583</c:v>
                </c:pt>
                <c:pt idx="183">
                  <c:v>-12463.000000001546</c:v>
                </c:pt>
                <c:pt idx="184">
                  <c:v>-16904.999999997439</c:v>
                </c:pt>
                <c:pt idx="185">
                  <c:v>-21336.999999999745</c:v>
                </c:pt>
                <c:pt idx="186">
                  <c:v>-25691.00000000203</c:v>
                </c:pt>
                <c:pt idx="187">
                  <c:v>-31135.99999999697</c:v>
                </c:pt>
                <c:pt idx="188">
                  <c:v>-35423.999999999243</c:v>
                </c:pt>
                <c:pt idx="189">
                  <c:v>-40663.000000000502</c:v>
                </c:pt>
                <c:pt idx="190">
                  <c:v>-43640.000000003718</c:v>
                </c:pt>
                <c:pt idx="191">
                  <c:v>-48824.999999998763</c:v>
                </c:pt>
                <c:pt idx="192">
                  <c:v>-52871.000000000982</c:v>
                </c:pt>
                <c:pt idx="193">
                  <c:v>-58157.999999996086</c:v>
                </c:pt>
                <c:pt idx="194">
                  <c:v>-61389.000000005384</c:v>
                </c:pt>
                <c:pt idx="195">
                  <c:v>-66711.999999994368</c:v>
                </c:pt>
                <c:pt idx="196">
                  <c:v>-72159.000000001717</c:v>
                </c:pt>
                <c:pt idx="197">
                  <c:v>-75949.999999998763</c:v>
                </c:pt>
                <c:pt idx="198">
                  <c:v>-82050.000000000015</c:v>
                </c:pt>
                <c:pt idx="199">
                  <c:v>-88000.000000001266</c:v>
                </c:pt>
                <c:pt idx="200">
                  <c:v>-92212.999999998225</c:v>
                </c:pt>
                <c:pt idx="201">
                  <c:v>-98736.000000005879</c:v>
                </c:pt>
                <c:pt idx="202">
                  <c:v>-103959.99999999536</c:v>
                </c:pt>
                <c:pt idx="203">
                  <c:v>-109824.00000000415</c:v>
                </c:pt>
                <c:pt idx="204">
                  <c:v>-117260.99999999894</c:v>
                </c:pt>
                <c:pt idx="205">
                  <c:v>-123165.00000000134</c:v>
                </c:pt>
                <c:pt idx="206">
                  <c:v>-130459.99999999595</c:v>
                </c:pt>
                <c:pt idx="207">
                  <c:v>-135373.99999999945</c:v>
                </c:pt>
                <c:pt idx="208">
                  <c:v>-141954.00000000081</c:v>
                </c:pt>
                <c:pt idx="209">
                  <c:v>-148215.00000000218</c:v>
                </c:pt>
                <c:pt idx="210">
                  <c:v>-152459.99999999889</c:v>
                </c:pt>
                <c:pt idx="211">
                  <c:v>-158379.00000000029</c:v>
                </c:pt>
                <c:pt idx="212">
                  <c:v>-163472.00000000163</c:v>
                </c:pt>
                <c:pt idx="213">
                  <c:v>-167772.99999999837</c:v>
                </c:pt>
                <c:pt idx="214">
                  <c:v>-175103.99999999971</c:v>
                </c:pt>
                <c:pt idx="215">
                  <c:v>-180264.00000000221</c:v>
                </c:pt>
                <c:pt idx="216">
                  <c:v>-186200.99999999671</c:v>
                </c:pt>
                <c:pt idx="217">
                  <c:v>-192638.99999999919</c:v>
                </c:pt>
                <c:pt idx="218">
                  <c:v>-198352.00000000169</c:v>
                </c:pt>
                <c:pt idx="219">
                  <c:v>-204929.99999999718</c:v>
                </c:pt>
                <c:pt idx="220">
                  <c:v>-213690.0000000057</c:v>
                </c:pt>
                <c:pt idx="221">
                  <c:v>-222371.99999999389</c:v>
                </c:pt>
                <c:pt idx="222">
                  <c:v>-233058.00000000268</c:v>
                </c:pt>
                <c:pt idx="223">
                  <c:v>-236599.99999999913</c:v>
                </c:pt>
                <c:pt idx="224">
                  <c:v>-243100.00000000058</c:v>
                </c:pt>
                <c:pt idx="225">
                  <c:v>-247536.00000000323</c:v>
                </c:pt>
                <c:pt idx="226">
                  <c:v>-257347.99999999732</c:v>
                </c:pt>
                <c:pt idx="227">
                  <c:v>-265068.00000000122</c:v>
                </c:pt>
                <c:pt idx="228">
                  <c:v>-275604.00000000274</c:v>
                </c:pt>
                <c:pt idx="229">
                  <c:v>-285999.99999999779</c:v>
                </c:pt>
                <c:pt idx="230">
                  <c:v>-302246.99999999936</c:v>
                </c:pt>
                <c:pt idx="231">
                  <c:v>-305207.99999999552</c:v>
                </c:pt>
                <c:pt idx="232">
                  <c:v>-312494.00000000512</c:v>
                </c:pt>
                <c:pt idx="233">
                  <c:v>-319725</c:v>
                </c:pt>
                <c:pt idx="234">
                  <c:v>-330675.99999999476</c:v>
                </c:pt>
                <c:pt idx="235">
                  <c:v>-341112.000000006</c:v>
                </c:pt>
                <c:pt idx="236">
                  <c:v>-351945.0000000007</c:v>
                </c:pt>
                <c:pt idx="237">
                  <c:v>-359089.99999999529</c:v>
                </c:pt>
                <c:pt idx="238">
                  <c:v>-364314.99999999831</c:v>
                </c:pt>
                <c:pt idx="239">
                  <c:v>-372500</c:v>
                </c:pt>
                <c:pt idx="240">
                  <c:v>-380006.00000000442</c:v>
                </c:pt>
                <c:pt idx="241">
                  <c:v>-387812.99999999895</c:v>
                </c:pt>
                <c:pt idx="242">
                  <c:v>-398025.0000000021</c:v>
                </c:pt>
                <c:pt idx="243">
                  <c:v>-409689.99999999651</c:v>
                </c:pt>
                <c:pt idx="244">
                  <c:v>-418832.99999999965</c:v>
                </c:pt>
                <c:pt idx="245">
                  <c:v>-428400.00000000431</c:v>
                </c:pt>
                <c:pt idx="246">
                  <c:v>-441537.99999999709</c:v>
                </c:pt>
                <c:pt idx="247">
                  <c:v>-449680.0000000018</c:v>
                </c:pt>
                <c:pt idx="248">
                  <c:v>-458459.99999999744</c:v>
                </c:pt>
                <c:pt idx="249">
                  <c:v>-472319.99999999924</c:v>
                </c:pt>
                <c:pt idx="250">
                  <c:v>-480530.00000000565</c:v>
                </c:pt>
                <c:pt idx="251">
                  <c:v>-492649.99999999808</c:v>
                </c:pt>
                <c:pt idx="252">
                  <c:v>-501632.99999999499</c:v>
                </c:pt>
                <c:pt idx="253">
                  <c:v>-516722.00000000664</c:v>
                </c:pt>
                <c:pt idx="254">
                  <c:v>-526527.99999999371</c:v>
                </c:pt>
                <c:pt idx="255">
                  <c:v>-539616.00000000722</c:v>
                </c:pt>
                <c:pt idx="256">
                  <c:v>-552957.99999999232</c:v>
                </c:pt>
                <c:pt idx="257">
                  <c:v>-566142.0000000078</c:v>
                </c:pt>
                <c:pt idx="258">
                  <c:v>-580426.99999999255</c:v>
                </c:pt>
                <c:pt idx="259">
                  <c:v>-594240.0000000085</c:v>
                </c:pt>
                <c:pt idx="260">
                  <c:v>-608531.99999999267</c:v>
                </c:pt>
                <c:pt idx="261">
                  <c:v>-622659.99999999825</c:v>
                </c:pt>
                <c:pt idx="262">
                  <c:v>-635664.0000000057</c:v>
                </c:pt>
                <c:pt idx="263">
                  <c:v>-650746.00000000047</c:v>
                </c:pt>
                <c:pt idx="264">
                  <c:v>-664659.99999999499</c:v>
                </c:pt>
                <c:pt idx="265">
                  <c:v>-681077.00000000093</c:v>
                </c:pt>
                <c:pt idx="266">
                  <c:v>-693913.99999999907</c:v>
                </c:pt>
                <c:pt idx="267">
                  <c:v>-709962.00000000512</c:v>
                </c:pt>
                <c:pt idx="268">
                  <c:v>-724759.0000000014</c:v>
                </c:pt>
                <c:pt idx="269">
                  <c:v>-741059.99999999756</c:v>
                </c:pt>
                <c:pt idx="270">
                  <c:v>-757596.00000000396</c:v>
                </c:pt>
                <c:pt idx="271">
                  <c:v>-771289.99999998941</c:v>
                </c:pt>
                <c:pt idx="272">
                  <c:v>-789048.00000001083</c:v>
                </c:pt>
                <c:pt idx="273">
                  <c:v>-805023.99999999581</c:v>
                </c:pt>
                <c:pt idx="274">
                  <c:v>-823049.99999999825</c:v>
                </c:pt>
                <c:pt idx="275">
                  <c:v>-845144.00000000058</c:v>
                </c:pt>
                <c:pt idx="276">
                  <c:v>-865724.99999999825</c:v>
                </c:pt>
                <c:pt idx="277">
                  <c:v>-887124.00000000326</c:v>
                </c:pt>
                <c:pt idx="278">
                  <c:v>-910783.00000000081</c:v>
                </c:pt>
                <c:pt idx="279">
                  <c:v>-937877.99999999616</c:v>
                </c:pt>
                <c:pt idx="280">
                  <c:v>-957733.00000000361</c:v>
                </c:pt>
                <c:pt idx="281">
                  <c:v>-976143.99999999604</c:v>
                </c:pt>
                <c:pt idx="282">
                  <c:v>-1000427.9999999987</c:v>
                </c:pt>
                <c:pt idx="283">
                  <c:v>-1017944.0000000013</c:v>
                </c:pt>
                <c:pt idx="284">
                  <c:v>-1042898.9999999987</c:v>
                </c:pt>
                <c:pt idx="285">
                  <c:v>-1069432.0000000044</c:v>
                </c:pt>
                <c:pt idx="286">
                  <c:v>-1087547.9999999986</c:v>
                </c:pt>
                <c:pt idx="287">
                  <c:v>-1108238.9999999986</c:v>
                </c:pt>
                <c:pt idx="288">
                  <c:v>-1133648.9999999986</c:v>
                </c:pt>
                <c:pt idx="289">
                  <c:v>-1161962.9999999986</c:v>
                </c:pt>
                <c:pt idx="290">
                  <c:v>-1187360.0000000014</c:v>
                </c:pt>
                <c:pt idx="291">
                  <c:v>-1216682.0000000016</c:v>
                </c:pt>
                <c:pt idx="292">
                  <c:v>-1241279.9999999981</c:v>
                </c:pt>
                <c:pt idx="293">
                  <c:v>-1271880.0000000081</c:v>
                </c:pt>
                <c:pt idx="294">
                  <c:v>-1298861.9999999909</c:v>
                </c:pt>
                <c:pt idx="295">
                  <c:v>-1325541.0000000079</c:v>
                </c:pt>
                <c:pt idx="296">
                  <c:v>-1356004.0000000009</c:v>
                </c:pt>
                <c:pt idx="297">
                  <c:v>-1385201.999999997</c:v>
                </c:pt>
                <c:pt idx="298">
                  <c:v>-1418707.0000000005</c:v>
                </c:pt>
                <c:pt idx="299">
                  <c:v>-1446821.9999999963</c:v>
                </c:pt>
                <c:pt idx="300">
                  <c:v>-1477666.000000004</c:v>
                </c:pt>
                <c:pt idx="301">
                  <c:v>-1510837.9999999995</c:v>
                </c:pt>
                <c:pt idx="302">
                  <c:v>-1538023.9999999991</c:v>
                </c:pt>
                <c:pt idx="303">
                  <c:v>-1570463.9999999939</c:v>
                </c:pt>
                <c:pt idx="304">
                  <c:v>-1606500.0000000026</c:v>
                </c:pt>
                <c:pt idx="305">
                  <c:v>-1639842.0000000021</c:v>
                </c:pt>
                <c:pt idx="306">
                  <c:v>-1673006.0000000019</c:v>
                </c:pt>
                <c:pt idx="307">
                  <c:v>-1704780.0000000061</c:v>
                </c:pt>
                <c:pt idx="308">
                  <c:v>-1747583.9999999856</c:v>
                </c:pt>
                <c:pt idx="309">
                  <c:v>-1779408.0000000049</c:v>
                </c:pt>
                <c:pt idx="310">
                  <c:v>-1822638.0000000044</c:v>
                </c:pt>
                <c:pt idx="311">
                  <c:v>-1860156.0000000009</c:v>
                </c:pt>
                <c:pt idx="312">
                  <c:v>-1903468.0000000002</c:v>
                </c:pt>
                <c:pt idx="313">
                  <c:v>-1940210.9999999932</c:v>
                </c:pt>
                <c:pt idx="314">
                  <c:v>-1992978.0000000014</c:v>
                </c:pt>
                <c:pt idx="315">
                  <c:v>-2029342.0000000035</c:v>
                </c:pt>
                <c:pt idx="316">
                  <c:v>-2073059.9999999993</c:v>
                </c:pt>
                <c:pt idx="317">
                  <c:v>-2115248.0000000014</c:v>
                </c:pt>
                <c:pt idx="318">
                  <c:v>-2160575.9999999967</c:v>
                </c:pt>
                <c:pt idx="319">
                  <c:v>-2200041.9999999986</c:v>
                </c:pt>
                <c:pt idx="320">
                  <c:v>-2249298.0000000047</c:v>
                </c:pt>
                <c:pt idx="321">
                  <c:v>-2284737.0000000033</c:v>
                </c:pt>
                <c:pt idx="322">
                  <c:v>-2325971.9999999935</c:v>
                </c:pt>
                <c:pt idx="323">
                  <c:v>-2372785.9999999958</c:v>
                </c:pt>
                <c:pt idx="324">
                  <c:v>-2408861.0000000065</c:v>
                </c:pt>
                <c:pt idx="325">
                  <c:v>-2454731.9999999963</c:v>
                </c:pt>
                <c:pt idx="326">
                  <c:v>-2491488.0000000079</c:v>
                </c:pt>
                <c:pt idx="327">
                  <c:v>-2527679.9999999912</c:v>
                </c:pt>
                <c:pt idx="328">
                  <c:v>-2573485.0000000093</c:v>
                </c:pt>
                <c:pt idx="329">
                  <c:v>-2612202.9999999912</c:v>
                </c:pt>
                <c:pt idx="330">
                  <c:v>-2632697.9999999986</c:v>
                </c:pt>
                <c:pt idx="331">
                  <c:v>-2661551.9999999958</c:v>
                </c:pt>
                <c:pt idx="332">
                  <c:v>-2693670.0000000107</c:v>
                </c:pt>
                <c:pt idx="333">
                  <c:v>-2716871.9999999893</c:v>
                </c:pt>
                <c:pt idx="334">
                  <c:v>-2726873.9999999986</c:v>
                </c:pt>
                <c:pt idx="335">
                  <c:v>-2736190.0000000084</c:v>
                </c:pt>
                <c:pt idx="336">
                  <c:v>-2753560.0000000051</c:v>
                </c:pt>
                <c:pt idx="337">
                  <c:v>-2753411.9999999939</c:v>
                </c:pt>
                <c:pt idx="338">
                  <c:v>-2747030.0000000047</c:v>
                </c:pt>
                <c:pt idx="339">
                  <c:v>-2732857.9999999921</c:v>
                </c:pt>
                <c:pt idx="340">
                  <c:v>-2712840.0000000037</c:v>
                </c:pt>
                <c:pt idx="341">
                  <c:v>-2685874.0000000037</c:v>
                </c:pt>
                <c:pt idx="342">
                  <c:v>-2650288.0000000037</c:v>
                </c:pt>
                <c:pt idx="343">
                  <c:v>-2589951.999999993</c:v>
                </c:pt>
                <c:pt idx="344">
                  <c:v>-2538857.0000000061</c:v>
                </c:pt>
                <c:pt idx="345">
                  <c:v>-2477879.9999999912</c:v>
                </c:pt>
                <c:pt idx="346">
                  <c:v>-2408934.0000000056</c:v>
                </c:pt>
                <c:pt idx="347">
                  <c:v>-2283839.9999999981</c:v>
                </c:pt>
                <c:pt idx="348">
                  <c:v>-2214212.0000000088</c:v>
                </c:pt>
                <c:pt idx="349">
                  <c:v>-2067469.9999999849</c:v>
                </c:pt>
                <c:pt idx="350">
                  <c:v>-1954470.0000000007</c:v>
                </c:pt>
                <c:pt idx="351">
                  <c:v>-1833600</c:v>
                </c:pt>
                <c:pt idx="352">
                  <c:v>-1654488.0000000093</c:v>
                </c:pt>
                <c:pt idx="353">
                  <c:v>-1514706.9999999905</c:v>
                </c:pt>
                <c:pt idx="354">
                  <c:v>-1342269.0000000135</c:v>
                </c:pt>
                <c:pt idx="355">
                  <c:v>-1160483.9999999993</c:v>
                </c:pt>
                <c:pt idx="356">
                  <c:v>-997199.99999999837</c:v>
                </c:pt>
                <c:pt idx="357">
                  <c:v>-770066.99999998871</c:v>
                </c:pt>
                <c:pt idx="358">
                  <c:v>-589180.00000000838</c:v>
                </c:pt>
                <c:pt idx="359">
                  <c:v>-366587.9999999922</c:v>
                </c:pt>
                <c:pt idx="360">
                  <c:v>-127379.99999999728</c:v>
                </c:pt>
                <c:pt idx="361">
                  <c:v>133427.99999999715</c:v>
                </c:pt>
                <c:pt idx="362">
                  <c:v>421043.99999999109</c:v>
                </c:pt>
                <c:pt idx="363">
                  <c:v>741280.00000001048</c:v>
                </c:pt>
                <c:pt idx="364">
                  <c:v>1059965.9999999844</c:v>
                </c:pt>
                <c:pt idx="365">
                  <c:v>1499723.9999999977</c:v>
                </c:pt>
                <c:pt idx="366">
                  <c:v>1901373.9999999988</c:v>
                </c:pt>
                <c:pt idx="367">
                  <c:v>2392257.0000000242</c:v>
                </c:pt>
                <c:pt idx="368">
                  <c:v>2930116.9999999818</c:v>
                </c:pt>
                <c:pt idx="369">
                  <c:v>3459588.0000000196</c:v>
                </c:pt>
                <c:pt idx="370">
                  <c:v>4132200</c:v>
                </c:pt>
                <c:pt idx="371">
                  <c:v>4725660.0000000019</c:v>
                </c:pt>
                <c:pt idx="372">
                  <c:v>5334303.9999999609</c:v>
                </c:pt>
                <c:pt idx="373">
                  <c:v>6070806.0000000242</c:v>
                </c:pt>
                <c:pt idx="374">
                  <c:v>6615543.9999999944</c:v>
                </c:pt>
                <c:pt idx="375">
                  <c:v>7333813.0000000168</c:v>
                </c:pt>
                <c:pt idx="376">
                  <c:v>7895519.999999973</c:v>
                </c:pt>
                <c:pt idx="377">
                  <c:v>8417306.0000000224</c:v>
                </c:pt>
                <c:pt idx="378">
                  <c:v>8894919.9999999758</c:v>
                </c:pt>
                <c:pt idx="379">
                  <c:v>9393442.0000000112</c:v>
                </c:pt>
                <c:pt idx="380">
                  <c:v>9772910.000000013</c:v>
                </c:pt>
                <c:pt idx="381">
                  <c:v>10104276.000000015</c:v>
                </c:pt>
                <c:pt idx="382">
                  <c:v>10377883.99999997</c:v>
                </c:pt>
                <c:pt idx="383">
                  <c:v>10599670.000000019</c:v>
                </c:pt>
                <c:pt idx="384">
                  <c:v>10776467.999999976</c:v>
                </c:pt>
                <c:pt idx="385">
                  <c:v>10911936.00000002</c:v>
                </c:pt>
                <c:pt idx="386">
                  <c:v>10946280.000000034</c:v>
                </c:pt>
                <c:pt idx="387">
                  <c:v>11009147.999999994</c:v>
                </c:pt>
                <c:pt idx="388">
                  <c:v>11039459.999999957</c:v>
                </c:pt>
                <c:pt idx="389">
                  <c:v>10990560.000000045</c:v>
                </c:pt>
                <c:pt idx="390">
                  <c:v>10922687.999999983</c:v>
                </c:pt>
                <c:pt idx="391">
                  <c:v>10841813.999999994</c:v>
                </c:pt>
                <c:pt idx="392">
                  <c:v>10791166.999999963</c:v>
                </c:pt>
                <c:pt idx="393">
                  <c:v>10683100.000000039</c:v>
                </c:pt>
                <c:pt idx="394">
                  <c:v>10524479.999999963</c:v>
                </c:pt>
                <c:pt idx="395">
                  <c:v>10401372.000000034</c:v>
                </c:pt>
                <c:pt idx="396">
                  <c:v>10273787.999999983</c:v>
                </c:pt>
                <c:pt idx="397">
                  <c:v>10104983.00000003</c:v>
                </c:pt>
                <c:pt idx="398">
                  <c:v>9971644.9999999832</c:v>
                </c:pt>
                <c:pt idx="399">
                  <c:v>9798347.9999999721</c:v>
                </c:pt>
                <c:pt idx="400">
                  <c:v>9627891.0000000149</c:v>
                </c:pt>
                <c:pt idx="401">
                  <c:v>9492975.0000000205</c:v>
                </c:pt>
                <c:pt idx="402">
                  <c:v>9293436.9999999944</c:v>
                </c:pt>
                <c:pt idx="403">
                  <c:v>9129887.9999999851</c:v>
                </c:pt>
                <c:pt idx="404">
                  <c:v>8937828.0000000056</c:v>
                </c:pt>
                <c:pt idx="405">
                  <c:v>8779022.9999999963</c:v>
                </c:pt>
                <c:pt idx="406">
                  <c:v>8598065.0000000149</c:v>
                </c:pt>
                <c:pt idx="407">
                  <c:v>8451414.0000000056</c:v>
                </c:pt>
                <c:pt idx="408">
                  <c:v>8250299.9999999711</c:v>
                </c:pt>
                <c:pt idx="409">
                  <c:v>8111876.0000000019</c:v>
                </c:pt>
                <c:pt idx="410">
                  <c:v>7925634.0000000047</c:v>
                </c:pt>
                <c:pt idx="411">
                  <c:v>7767558.0000000196</c:v>
                </c:pt>
                <c:pt idx="412">
                  <c:v>7593912.0000000214</c:v>
                </c:pt>
                <c:pt idx="413">
                  <c:v>7448879.9999999376</c:v>
                </c:pt>
                <c:pt idx="414">
                  <c:v>7263300.0000000251</c:v>
                </c:pt>
                <c:pt idx="415">
                  <c:v>7128896.0000000075</c:v>
                </c:pt>
                <c:pt idx="416">
                  <c:v>6976237.0000000093</c:v>
                </c:pt>
                <c:pt idx="417">
                  <c:v>6828560.0000000112</c:v>
                </c:pt>
                <c:pt idx="418">
                  <c:v>6667289.9999999758</c:v>
                </c:pt>
                <c:pt idx="419">
                  <c:v>6513639.9999999953</c:v>
                </c:pt>
                <c:pt idx="420">
                  <c:v>6384452.9999999981</c:v>
                </c:pt>
                <c:pt idx="421">
                  <c:v>6239073.0000000158</c:v>
                </c:pt>
                <c:pt idx="422">
                  <c:v>6101081.9999999851</c:v>
                </c:pt>
                <c:pt idx="423">
                  <c:v>5971701.0000000028</c:v>
                </c:pt>
                <c:pt idx="424">
                  <c:v>5827547.999999987</c:v>
                </c:pt>
                <c:pt idx="425">
                  <c:v>5706680.0000000037</c:v>
                </c:pt>
                <c:pt idx="426">
                  <c:v>5575626.0000000335</c:v>
                </c:pt>
                <c:pt idx="427">
                  <c:v>5463979.9999999618</c:v>
                </c:pt>
                <c:pt idx="428">
                  <c:v>5339520.0000000335</c:v>
                </c:pt>
                <c:pt idx="429">
                  <c:v>5204879.9999999916</c:v>
                </c:pt>
                <c:pt idx="430">
                  <c:v>5103114.0000000065</c:v>
                </c:pt>
                <c:pt idx="431">
                  <c:v>4977862.0000000065</c:v>
                </c:pt>
                <c:pt idx="432">
                  <c:v>4872185.9999999935</c:v>
                </c:pt>
                <c:pt idx="433">
                  <c:v>4759292.9999999944</c:v>
                </c:pt>
                <c:pt idx="434">
                  <c:v>4648577.9999999944</c:v>
                </c:pt>
                <c:pt idx="435">
                  <c:v>4543307.9999999944</c:v>
                </c:pt>
                <c:pt idx="436">
                  <c:v>4453176.0000000177</c:v>
                </c:pt>
                <c:pt idx="437">
                  <c:v>4340390.9999999944</c:v>
                </c:pt>
                <c:pt idx="438">
                  <c:v>4233590.0000000056</c:v>
                </c:pt>
                <c:pt idx="439">
                  <c:v>4153082.9999999949</c:v>
                </c:pt>
                <c:pt idx="440">
                  <c:v>4041755.9999999832</c:v>
                </c:pt>
                <c:pt idx="441">
                  <c:v>3954394.0000000149</c:v>
                </c:pt>
                <c:pt idx="442">
                  <c:v>3873168.9999999842</c:v>
                </c:pt>
                <c:pt idx="443">
                  <c:v>3773090.0000000037</c:v>
                </c:pt>
                <c:pt idx="444">
                  <c:v>3685610.000000013</c:v>
                </c:pt>
                <c:pt idx="445">
                  <c:v>3603200.999999993</c:v>
                </c:pt>
                <c:pt idx="446">
                  <c:v>3523688.0000000023</c:v>
                </c:pt>
                <c:pt idx="447">
                  <c:v>3436985.9999999921</c:v>
                </c:pt>
                <c:pt idx="448">
                  <c:v>3354207.9999999828</c:v>
                </c:pt>
                <c:pt idx="449">
                  <c:v>3285360.0000000447</c:v>
                </c:pt>
                <c:pt idx="450">
                  <c:v>3208705.9999999567</c:v>
                </c:pt>
                <c:pt idx="451">
                  <c:v>3143484.0000000163</c:v>
                </c:pt>
                <c:pt idx="452">
                  <c:v>3063254.9999999898</c:v>
                </c:pt>
                <c:pt idx="453">
                  <c:v>2994390.0000000061</c:v>
                </c:pt>
                <c:pt idx="454">
                  <c:v>2927485.0000000219</c:v>
                </c:pt>
                <c:pt idx="455">
                  <c:v>2855761.9999999963</c:v>
                </c:pt>
                <c:pt idx="456">
                  <c:v>2804177.0000000037</c:v>
                </c:pt>
                <c:pt idx="457">
                  <c:v>2738131.9999999795</c:v>
                </c:pt>
                <c:pt idx="458">
                  <c:v>2674811.0000000019</c:v>
                </c:pt>
                <c:pt idx="459">
                  <c:v>2613504.0000000237</c:v>
                </c:pt>
                <c:pt idx="460">
                  <c:v>2559425.999999993</c:v>
                </c:pt>
                <c:pt idx="461">
                  <c:v>2501634.9999999702</c:v>
                </c:pt>
                <c:pt idx="462">
                  <c:v>2444480.0000000349</c:v>
                </c:pt>
                <c:pt idx="463">
                  <c:v>2390496.9999999693</c:v>
                </c:pt>
                <c:pt idx="464">
                  <c:v>2334590.0000000321</c:v>
                </c:pt>
                <c:pt idx="465">
                  <c:v>2278385.9999999683</c:v>
                </c:pt>
                <c:pt idx="466">
                  <c:v>2224068.0000000293</c:v>
                </c:pt>
                <c:pt idx="467">
                  <c:v>2164175.9999999739</c:v>
                </c:pt>
                <c:pt idx="468">
                  <c:v>2120644.000000027</c:v>
                </c:pt>
                <c:pt idx="469">
                  <c:v>2060882.9999999795</c:v>
                </c:pt>
                <c:pt idx="470">
                  <c:v>2023699.9999999923</c:v>
                </c:pt>
                <c:pt idx="471">
                  <c:v>1964170.0000000231</c:v>
                </c:pt>
                <c:pt idx="472">
                  <c:v>1928447.999999997</c:v>
                </c:pt>
                <c:pt idx="473">
                  <c:v>1872327.9999999895</c:v>
                </c:pt>
                <c:pt idx="474">
                  <c:v>1833720.0000000075</c:v>
                </c:pt>
                <c:pt idx="475">
                  <c:v>1792466.9999999881</c:v>
                </c:pt>
                <c:pt idx="476">
                  <c:v>1738624.0000000175</c:v>
                </c:pt>
                <c:pt idx="477">
                  <c:v>1701155.9999999986</c:v>
                </c:pt>
                <c:pt idx="478">
                  <c:v>1654924.9999999858</c:v>
                </c:pt>
                <c:pt idx="479">
                  <c:v>1612458.0000000084</c:v>
                </c:pt>
                <c:pt idx="480">
                  <c:v>1571811.9999999958</c:v>
                </c:pt>
                <c:pt idx="481">
                  <c:v>1533433.0000000179</c:v>
                </c:pt>
                <c:pt idx="482">
                  <c:v>1503250</c:v>
                </c:pt>
                <c:pt idx="483">
                  <c:v>1460689.9999999932</c:v>
                </c:pt>
                <c:pt idx="484">
                  <c:v>1425996.9999999811</c:v>
                </c:pt>
                <c:pt idx="485">
                  <c:v>1390716.0000000026</c:v>
                </c:pt>
                <c:pt idx="486">
                  <c:v>1353497.0000000237</c:v>
                </c:pt>
                <c:pt idx="487">
                  <c:v>1317207.999999979</c:v>
                </c:pt>
                <c:pt idx="488">
                  <c:v>1282275</c:v>
                </c:pt>
                <c:pt idx="489">
                  <c:v>1246882.0000000205</c:v>
                </c:pt>
                <c:pt idx="490">
                  <c:v>1205495.9999999823</c:v>
                </c:pt>
                <c:pt idx="491">
                  <c:v>1177037.9999999974</c:v>
                </c:pt>
                <c:pt idx="492">
                  <c:v>1138383.9999999914</c:v>
                </c:pt>
                <c:pt idx="493">
                  <c:v>1106292.0000000112</c:v>
                </c:pt>
                <c:pt idx="494">
                  <c:v>1069227.0000000049</c:v>
                </c:pt>
                <c:pt idx="495">
                  <c:v>1044875.9999999891</c:v>
                </c:pt>
                <c:pt idx="496">
                  <c:v>1010390.0000000133</c:v>
                </c:pt>
                <c:pt idx="497">
                  <c:v>982685.00000000244</c:v>
                </c:pt>
                <c:pt idx="498">
                  <c:v>948219.99999999639</c:v>
                </c:pt>
                <c:pt idx="499">
                  <c:v>923819.00000001048</c:v>
                </c:pt>
                <c:pt idx="500">
                  <c:v>889313.99999997555</c:v>
                </c:pt>
                <c:pt idx="501">
                  <c:v>857820.00000002293</c:v>
                </c:pt>
                <c:pt idx="502">
                  <c:v>823844.99999998871</c:v>
                </c:pt>
                <c:pt idx="503">
                  <c:v>795340.00000000687</c:v>
                </c:pt>
                <c:pt idx="504">
                  <c:v>767258.99999999662</c:v>
                </c:pt>
                <c:pt idx="505">
                  <c:v>739907.99999998685</c:v>
                </c:pt>
                <c:pt idx="506">
                  <c:v>707440.00000000873</c:v>
                </c:pt>
                <c:pt idx="507">
                  <c:v>679679.99999999895</c:v>
                </c:pt>
                <c:pt idx="508">
                  <c:v>648156.9999999936</c:v>
                </c:pt>
                <c:pt idx="509">
                  <c:v>625872.0000000064</c:v>
                </c:pt>
                <c:pt idx="510">
                  <c:v>594740.00000000105</c:v>
                </c:pt>
                <c:pt idx="511">
                  <c:v>563849.99999999581</c:v>
                </c:pt>
                <c:pt idx="512">
                  <c:v>541692.00000000803</c:v>
                </c:pt>
                <c:pt idx="513">
                  <c:v>511294.00000000297</c:v>
                </c:pt>
                <c:pt idx="514">
                  <c:v>481266.99999999814</c:v>
                </c:pt>
                <c:pt idx="515">
                  <c:v>460789.99999998574</c:v>
                </c:pt>
                <c:pt idx="516">
                  <c:v>432285.00000000466</c:v>
                </c:pt>
                <c:pt idx="517">
                  <c:v>408645.99999999633</c:v>
                </c:pt>
                <c:pt idx="518">
                  <c:v>381888.00000001449</c:v>
                </c:pt>
                <c:pt idx="519">
                  <c:v>358707.99999998405</c:v>
                </c:pt>
                <c:pt idx="520">
                  <c:v>336600.00000002002</c:v>
                </c:pt>
                <c:pt idx="521">
                  <c:v>311166.999999994</c:v>
                </c:pt>
                <c:pt idx="522">
                  <c:v>293680.00000000419</c:v>
                </c:pt>
                <c:pt idx="523">
                  <c:v>269700</c:v>
                </c:pt>
                <c:pt idx="524">
                  <c:v>246049.99999999601</c:v>
                </c:pt>
                <c:pt idx="525">
                  <c:v>229475.00000000544</c:v>
                </c:pt>
                <c:pt idx="526">
                  <c:v>206893.99999998254</c:v>
                </c:pt>
                <c:pt idx="527">
                  <c:v>185421.00000001627</c:v>
                </c:pt>
                <c:pt idx="528">
                  <c:v>171233.99999998847</c:v>
                </c:pt>
                <c:pt idx="529">
                  <c:v>151459.00000000282</c:v>
                </c:pt>
                <c:pt idx="530">
                  <c:v>135764.99999999657</c:v>
                </c:pt>
                <c:pt idx="531">
                  <c:v>117560.00000001003</c:v>
                </c:pt>
                <c:pt idx="532">
                  <c:v>105783.0000000013</c:v>
                </c:pt>
                <c:pt idx="533">
                  <c:v>88959.999999998108</c:v>
                </c:pt>
                <c:pt idx="534">
                  <c:v>75711.999999992622</c:v>
                </c:pt>
                <c:pt idx="535">
                  <c:v>60490.000000004788</c:v>
                </c:pt>
                <c:pt idx="536">
                  <c:v>48582.999999999418</c:v>
                </c:pt>
                <c:pt idx="537">
                  <c:v>37289.999999994354</c:v>
                </c:pt>
                <c:pt idx="538">
                  <c:v>26565.000000003296</c:v>
                </c:pt>
                <c:pt idx="539">
                  <c:v>14106.000000000535</c:v>
                </c:pt>
                <c:pt idx="540">
                  <c:v>6875.9999999937454</c:v>
                </c:pt>
                <c:pt idx="541">
                  <c:v>-6704.9999999939018</c:v>
                </c:pt>
                <c:pt idx="542">
                  <c:v>-13056.000000000497</c:v>
                </c:pt>
                <c:pt idx="543">
                  <c:v>-23320.000000002892</c:v>
                </c:pt>
                <c:pt idx="544">
                  <c:v>-31004.999999995303</c:v>
                </c:pt>
                <c:pt idx="545">
                  <c:v>-38322.999999999542</c:v>
                </c:pt>
                <c:pt idx="546">
                  <c:v>-45126.000000003565</c:v>
                </c:pt>
                <c:pt idx="547">
                  <c:v>-53367.999999994798</c:v>
                </c:pt>
                <c:pt idx="548">
                  <c:v>-59295.999999998734</c:v>
                </c:pt>
                <c:pt idx="549">
                  <c:v>-66637.000000000815</c:v>
                </c:pt>
                <c:pt idx="550">
                  <c:v>-69960.000000005966</c:v>
                </c:pt>
                <c:pt idx="551">
                  <c:v>-76454.999999998065</c:v>
                </c:pt>
                <c:pt idx="552">
                  <c:v>-80801.000000001499</c:v>
                </c:pt>
                <c:pt idx="553">
                  <c:v>-86615.999999994165</c:v>
                </c:pt>
                <c:pt idx="554">
                  <c:v>-89148.000000007829</c:v>
                </c:pt>
                <c:pt idx="555">
                  <c:v>-94611.999999992026</c:v>
                </c:pt>
                <c:pt idx="556">
                  <c:v>-100098.00000000237</c:v>
                </c:pt>
                <c:pt idx="557">
                  <c:v>-102899.99999999833</c:v>
                </c:pt>
                <c:pt idx="558">
                  <c:v>-108525</c:v>
                </c:pt>
                <c:pt idx="559">
                  <c:v>-113440.00000000162</c:v>
                </c:pt>
                <c:pt idx="560">
                  <c:v>-115950.99999999777</c:v>
                </c:pt>
                <c:pt idx="561">
                  <c:v>-121088.00000000719</c:v>
                </c:pt>
                <c:pt idx="562">
                  <c:v>-124107.99999999448</c:v>
                </c:pt>
                <c:pt idx="563">
                  <c:v>-127200.00000000482</c:v>
                </c:pt>
                <c:pt idx="564">
                  <c:v>-131602.99999999881</c:v>
                </c:pt>
                <c:pt idx="565">
                  <c:v>-134295.00000000143</c:v>
                </c:pt>
                <c:pt idx="566">
                  <c:v>-137389.99999999575</c:v>
                </c:pt>
                <c:pt idx="567">
                  <c:v>-138537.99999999945</c:v>
                </c:pt>
                <c:pt idx="568">
                  <c:v>-142072.00000000081</c:v>
                </c:pt>
                <c:pt idx="569">
                  <c:v>-144771.00000000215</c:v>
                </c:pt>
                <c:pt idx="570">
                  <c:v>-145529.99999999895</c:v>
                </c:pt>
                <c:pt idx="571">
                  <c:v>-149209.00000000026</c:v>
                </c:pt>
                <c:pt idx="572">
                  <c:v>-152184.00000000151</c:v>
                </c:pt>
                <c:pt idx="573">
                  <c:v>-153038.99999999849</c:v>
                </c:pt>
                <c:pt idx="574">
                  <c:v>-157103.99999999974</c:v>
                </c:pt>
                <c:pt idx="575">
                  <c:v>-158804.00000000195</c:v>
                </c:pt>
                <c:pt idx="576">
                  <c:v>-162944.99999999709</c:v>
                </c:pt>
                <c:pt idx="577">
                  <c:v>-167204.99999999927</c:v>
                </c:pt>
                <c:pt idx="578">
                  <c:v>-170338.00000000146</c:v>
                </c:pt>
                <c:pt idx="579">
                  <c:v>-173579.99999999761</c:v>
                </c:pt>
                <c:pt idx="580">
                  <c:v>-178160.00000000477</c:v>
                </c:pt>
                <c:pt idx="581">
                  <c:v>-180263.99999999505</c:v>
                </c:pt>
                <c:pt idx="582">
                  <c:v>-183654.0000000021</c:v>
                </c:pt>
                <c:pt idx="583">
                  <c:v>-184547.9999999993</c:v>
                </c:pt>
                <c:pt idx="584">
                  <c:v>-186626.00000000047</c:v>
                </c:pt>
                <c:pt idx="585">
                  <c:v>-188517.00000000247</c:v>
                </c:pt>
                <c:pt idx="586">
                  <c:v>-192275.99999999799</c:v>
                </c:pt>
                <c:pt idx="587">
                  <c:v>-194025.00000000087</c:v>
                </c:pt>
                <c:pt idx="588">
                  <c:v>-198900.00000000201</c:v>
                </c:pt>
                <c:pt idx="589">
                  <c:v>-202799.99999999846</c:v>
                </c:pt>
                <c:pt idx="590">
                  <c:v>-208739.99999999956</c:v>
                </c:pt>
                <c:pt idx="591">
                  <c:v>-210383.99999999689</c:v>
                </c:pt>
                <c:pt idx="592">
                  <c:v>-217022.00000000358</c:v>
                </c:pt>
                <c:pt idx="593">
                  <c:v>-222975</c:v>
                </c:pt>
                <c:pt idx="594">
                  <c:v>-227625.99999999639</c:v>
                </c:pt>
                <c:pt idx="595">
                  <c:v>-230670.00000000405</c:v>
                </c:pt>
                <c:pt idx="596">
                  <c:v>-235104.00000000047</c:v>
                </c:pt>
                <c:pt idx="597">
                  <c:v>-240276.99999999683</c:v>
                </c:pt>
                <c:pt idx="598">
                  <c:v>-244019.99999999886</c:v>
                </c:pt>
                <c:pt idx="599">
                  <c:v>-250000</c:v>
                </c:pt>
                <c:pt idx="600">
                  <c:v>-253759.00000000294</c:v>
                </c:pt>
                <c:pt idx="601">
                  <c:v>-258541.9999999993</c:v>
                </c:pt>
                <c:pt idx="602">
                  <c:v>-263871.00000000134</c:v>
                </c:pt>
                <c:pt idx="603">
                  <c:v>-269504.99999999767</c:v>
                </c:pt>
                <c:pt idx="604">
                  <c:v>-274110.99999999971</c:v>
                </c:pt>
                <c:pt idx="605">
                  <c:v>-278528.00000000279</c:v>
                </c:pt>
                <c:pt idx="606">
                  <c:v>-285586.99999999808</c:v>
                </c:pt>
                <c:pt idx="607">
                  <c:v>-290360.00000000116</c:v>
                </c:pt>
                <c:pt idx="608">
                  <c:v>-294885.99999999837</c:v>
                </c:pt>
                <c:pt idx="609">
                  <c:v>-301823.99999999953</c:v>
                </c:pt>
                <c:pt idx="610">
                  <c:v>-304210.00000000355</c:v>
                </c:pt>
                <c:pt idx="611">
                  <c:v>-308569.99999999884</c:v>
                </c:pt>
                <c:pt idx="612">
                  <c:v>-312443.99999999691</c:v>
                </c:pt>
                <c:pt idx="613">
                  <c:v>-318308.00000000407</c:v>
                </c:pt>
                <c:pt idx="614">
                  <c:v>-320111.99999999616</c:v>
                </c:pt>
                <c:pt idx="615">
                  <c:v>-326480.00000000437</c:v>
                </c:pt>
                <c:pt idx="616">
                  <c:v>-332458.9999999954</c:v>
                </c:pt>
                <c:pt idx="617">
                  <c:v>-336608.00000000466</c:v>
                </c:pt>
                <c:pt idx="618">
                  <c:v>-341408.99999999558</c:v>
                </c:pt>
                <c:pt idx="619">
                  <c:v>-346240.00000000495</c:v>
                </c:pt>
                <c:pt idx="620">
                  <c:v>-350131.99999999587</c:v>
                </c:pt>
                <c:pt idx="621">
                  <c:v>-353057.99999999901</c:v>
                </c:pt>
                <c:pt idx="622">
                  <c:v>-354896.00000000326</c:v>
                </c:pt>
                <c:pt idx="623">
                  <c:v>-359887.9999999993</c:v>
                </c:pt>
                <c:pt idx="624">
                  <c:v>-360971.99999999831</c:v>
                </c:pt>
                <c:pt idx="625">
                  <c:v>-365645.00000000047</c:v>
                </c:pt>
                <c:pt idx="626">
                  <c:v>-367405.99999999953</c:v>
                </c:pt>
                <c:pt idx="627">
                  <c:v>-369303.00000000274</c:v>
                </c:pt>
                <c:pt idx="628">
                  <c:v>-370440.00000000076</c:v>
                </c:pt>
                <c:pt idx="629">
                  <c:v>-374371.99999999785</c:v>
                </c:pt>
                <c:pt idx="630">
                  <c:v>-373719.00000000291</c:v>
                </c:pt>
                <c:pt idx="631">
                  <c:v>-373778.99999999488</c:v>
                </c:pt>
                <c:pt idx="632">
                  <c:v>-373113.00000000506</c:v>
                </c:pt>
                <c:pt idx="633">
                  <c:v>-371007.99999999808</c:v>
                </c:pt>
                <c:pt idx="634">
                  <c:v>-369221.99999999913</c:v>
                </c:pt>
                <c:pt idx="635">
                  <c:v>-371664.00000000023</c:v>
                </c:pt>
                <c:pt idx="636">
                  <c:v>-373064.9999999993</c:v>
                </c:pt>
                <c:pt idx="637">
                  <c:v>-372678.00000000122</c:v>
                </c:pt>
                <c:pt idx="638">
                  <c:v>-371924.00000000035</c:v>
                </c:pt>
                <c:pt idx="639">
                  <c:v>-373634.99999999843</c:v>
                </c:pt>
                <c:pt idx="640">
                  <c:v>-371830.0000000014</c:v>
                </c:pt>
                <c:pt idx="641">
                  <c:v>-371107.99999999849</c:v>
                </c:pt>
                <c:pt idx="642">
                  <c:v>-372074.99999999948</c:v>
                </c:pt>
                <c:pt idx="643">
                  <c:v>-368154.00000000041</c:v>
                </c:pt>
                <c:pt idx="644">
                  <c:v>-366912.00000000151</c:v>
                </c:pt>
                <c:pt idx="645">
                  <c:v>-363362.99999999948</c:v>
                </c:pt>
                <c:pt idx="646">
                  <c:v>-362273.99999999953</c:v>
                </c:pt>
                <c:pt idx="647">
                  <c:v>-361547.99999999953</c:v>
                </c:pt>
                <c:pt idx="648">
                  <c:v>-361547.99999999953</c:v>
                </c:pt>
                <c:pt idx="649">
                  <c:v>-360095.99999999953</c:v>
                </c:pt>
                <c:pt idx="650">
                  <c:v>-356932.00000000047</c:v>
                </c:pt>
                <c:pt idx="651">
                  <c:v>-354036.00000000047</c:v>
                </c:pt>
                <c:pt idx="652">
                  <c:v>-349559.99999999948</c:v>
                </c:pt>
                <c:pt idx="653">
                  <c:v>-345240.00000000215</c:v>
                </c:pt>
                <c:pt idx="654">
                  <c:v>-340690.99999999761</c:v>
                </c:pt>
                <c:pt idx="655">
                  <c:v>-337365.00000000204</c:v>
                </c:pt>
                <c:pt idx="656">
                  <c:v>-333928.00000000023</c:v>
                </c:pt>
                <c:pt idx="657">
                  <c:v>-331697.99999999924</c:v>
                </c:pt>
                <c:pt idx="658">
                  <c:v>-333232.00000000012</c:v>
                </c:pt>
                <c:pt idx="659">
                  <c:v>-332747.99999999913</c:v>
                </c:pt>
                <c:pt idx="660">
                  <c:v>-333295.00000000087</c:v>
                </c:pt>
                <c:pt idx="661">
                  <c:v>-332772.99999999988</c:v>
                </c:pt>
                <c:pt idx="662">
                  <c:v>-329895.99999999977</c:v>
                </c:pt>
                <c:pt idx="663">
                  <c:v>-329345.99999999878</c:v>
                </c:pt>
                <c:pt idx="664">
                  <c:v>-326060.00000000052</c:v>
                </c:pt>
                <c:pt idx="665">
                  <c:v>-322509.00000000041</c:v>
                </c:pt>
                <c:pt idx="666">
                  <c:v>-318302.00000000035</c:v>
                </c:pt>
                <c:pt idx="667">
                  <c:v>-313170.00000000111</c:v>
                </c:pt>
                <c:pt idx="668">
                  <c:v>-313567.99999999738</c:v>
                </c:pt>
                <c:pt idx="669">
                  <c:v>-310392.00000000087</c:v>
                </c:pt>
                <c:pt idx="670">
                  <c:v>-310086.00000000076</c:v>
                </c:pt>
                <c:pt idx="671">
                  <c:v>-307490.00000000017</c:v>
                </c:pt>
                <c:pt idx="672">
                  <c:v>-304894.00000000006</c:v>
                </c:pt>
                <c:pt idx="673">
                  <c:v>-300656.99999999895</c:v>
                </c:pt>
                <c:pt idx="674">
                  <c:v>-297126.00000000023</c:v>
                </c:pt>
                <c:pt idx="675">
                  <c:v>-294980.00000000052</c:v>
                </c:pt>
                <c:pt idx="676">
                  <c:v>-292841.99999999988</c:v>
                </c:pt>
                <c:pt idx="677">
                  <c:v>-289080.00000000017</c:v>
                </c:pt>
                <c:pt idx="678">
                  <c:v>-287423.99999999953</c:v>
                </c:pt>
                <c:pt idx="679">
                  <c:v>-280452.99999999983</c:v>
                </c:pt>
                <c:pt idx="680">
                  <c:v>-275094.00000000064</c:v>
                </c:pt>
                <c:pt idx="681">
                  <c:v>-267540.00000000041</c:v>
                </c:pt>
                <c:pt idx="682">
                  <c:v>-262371.9999999993</c:v>
                </c:pt>
                <c:pt idx="683">
                  <c:v>-259054.99999999956</c:v>
                </c:pt>
                <c:pt idx="684">
                  <c:v>-254430.00000000073</c:v>
                </c:pt>
                <c:pt idx="685">
                  <c:v>-250235.99999999959</c:v>
                </c:pt>
                <c:pt idx="686">
                  <c:v>-242556.00000000079</c:v>
                </c:pt>
                <c:pt idx="687">
                  <c:v>-235679.99999999916</c:v>
                </c:pt>
                <c:pt idx="688">
                  <c:v>-230770.00000000084</c:v>
                </c:pt>
                <c:pt idx="689">
                  <c:v>-225564.99999999921</c:v>
                </c:pt>
                <c:pt idx="690">
                  <c:v>-217115.99999999988</c:v>
                </c:pt>
                <c:pt idx="691">
                  <c:v>-211247.99999999968</c:v>
                </c:pt>
                <c:pt idx="692">
                  <c:v>-206010.00000000084</c:v>
                </c:pt>
                <c:pt idx="693">
                  <c:v>-197063.99999999924</c:v>
                </c:pt>
                <c:pt idx="694">
                  <c:v>-189907.99999999988</c:v>
                </c:pt>
                <c:pt idx="695">
                  <c:v>-182590.00000000055</c:v>
                </c:pt>
                <c:pt idx="696">
                  <c:v>-178112.00000000032</c:v>
                </c:pt>
                <c:pt idx="697">
                  <c:v>-170096.99999999962</c:v>
                </c:pt>
                <c:pt idx="698">
                  <c:v>-160650.00000000026</c:v>
                </c:pt>
                <c:pt idx="699">
                  <c:v>-153219.99999999956</c:v>
                </c:pt>
                <c:pt idx="700">
                  <c:v>-146016.0000000002</c:v>
                </c:pt>
                <c:pt idx="701">
                  <c:v>-138123.00000000017</c:v>
                </c:pt>
                <c:pt idx="702">
                  <c:v>-129220.00000000016</c:v>
                </c:pt>
                <c:pt idx="703">
                  <c:v>-118857.99999999967</c:v>
                </c:pt>
                <c:pt idx="704">
                  <c:v>-109728.00000000028</c:v>
                </c:pt>
                <c:pt idx="705">
                  <c:v>-101519.99999999964</c:v>
                </c:pt>
                <c:pt idx="706">
                  <c:v>-95033.000000000218</c:v>
                </c:pt>
                <c:pt idx="707">
                  <c:v>-87151.999999999927</c:v>
                </c:pt>
                <c:pt idx="708">
                  <c:v>-81242.000000000335</c:v>
                </c:pt>
                <c:pt idx="709">
                  <c:v>-72356.999999999462</c:v>
                </c:pt>
                <c:pt idx="710">
                  <c:v>-65026.000000000022</c:v>
                </c:pt>
                <c:pt idx="711">
                  <c:v>-58650</c:v>
                </c:pt>
                <c:pt idx="712">
                  <c:v>-51414.000000000291</c:v>
                </c:pt>
                <c:pt idx="713">
                  <c:v>-46137.999999999709</c:v>
                </c:pt>
                <c:pt idx="714">
                  <c:v>-40137.0000000004</c:v>
                </c:pt>
                <c:pt idx="715">
                  <c:v>-33797.999999999978</c:v>
                </c:pt>
                <c:pt idx="716">
                  <c:v>-28223.999999999956</c:v>
                </c:pt>
                <c:pt idx="717">
                  <c:v>-21140.999999999687</c:v>
                </c:pt>
                <c:pt idx="718">
                  <c:v>-15800.000000000224</c:v>
                </c:pt>
                <c:pt idx="719">
                  <c:v>-9635.9999999997945</c:v>
                </c:pt>
                <c:pt idx="720">
                  <c:v>-3219489</c:v>
                </c:pt>
              </c:numCache>
            </c:numRef>
          </c:val>
          <c:smooth val="1"/>
          <c:extLst>
            <c:ext xmlns:c16="http://schemas.microsoft.com/office/drawing/2014/chart" uri="{C3380CC4-5D6E-409C-BE32-E72D297353CC}">
              <c16:uniqueId val="{00000003-8E66-44E9-930A-CA59A2B8FEAD}"/>
            </c:ext>
          </c:extLst>
        </c:ser>
        <c:ser>
          <c:idx val="4"/>
          <c:order val="4"/>
          <c:tx>
            <c:v>2000</c:v>
          </c:tx>
          <c:spPr>
            <a:ln w="15120">
              <a:solidFill>
                <a:srgbClr val="70AD47"/>
              </a:solidFill>
              <a:round/>
            </a:ln>
          </c:spPr>
          <c:marker>
            <c:symbol val="none"/>
          </c:marker>
          <c:dLbls>
            <c:spPr>
              <a:noFill/>
              <a:ln>
                <a:noFill/>
              </a:ln>
              <a:effectLst/>
            </c:spPr>
            <c:txPr>
              <a:bodyPr wrap="none"/>
              <a:lstStyle/>
              <a:p>
                <a:pPr>
                  <a:defRPr sz="1000" b="0" strike="noStrike" spc="-1">
                    <a:latin typeface="Arial"/>
                  </a:defRPr>
                </a:pPr>
                <a:endParaRPr lang="en-US"/>
              </a:p>
            </c:txP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numRef>
              <c:f>'[1]6500'!$A$2:$A$721</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cat>
          <c:val>
            <c:numRef>
              <c:f>'[1]2000'!$K$1:$K$721</c:f>
              <c:numCache>
                <c:formatCode>General</c:formatCode>
                <c:ptCount val="721"/>
                <c:pt idx="0">
                  <c:v>0</c:v>
                </c:pt>
                <c:pt idx="1">
                  <c:v>4003.9999999999141</c:v>
                </c:pt>
                <c:pt idx="2">
                  <c:v>11927.999999999745</c:v>
                </c:pt>
                <c:pt idx="3">
                  <c:v>19940.000000000284</c:v>
                </c:pt>
                <c:pt idx="4">
                  <c:v>26810.999999999603</c:v>
                </c:pt>
                <c:pt idx="5">
                  <c:v>35819.999999999942</c:v>
                </c:pt>
                <c:pt idx="6">
                  <c:v>42612.999999999971</c:v>
                </c:pt>
                <c:pt idx="7">
                  <c:v>50490.000000000509</c:v>
                </c:pt>
                <c:pt idx="8">
                  <c:v>58114.999999999636</c:v>
                </c:pt>
                <c:pt idx="9">
                  <c:v>64944.000000000364</c:v>
                </c:pt>
                <c:pt idx="10">
                  <c:v>74025</c:v>
                </c:pt>
                <c:pt idx="11">
                  <c:v>81016.000000000029</c:v>
                </c:pt>
                <c:pt idx="12">
                  <c:v>88198.999999999345</c:v>
                </c:pt>
                <c:pt idx="13">
                  <c:v>97314.000000000393</c:v>
                </c:pt>
                <c:pt idx="14">
                  <c:v>103895.99999999991</c:v>
                </c:pt>
                <c:pt idx="15">
                  <c:v>113339.00000000025</c:v>
                </c:pt>
                <c:pt idx="16">
                  <c:v>120719.99999999958</c:v>
                </c:pt>
                <c:pt idx="17">
                  <c:v>128397.00000000029</c:v>
                </c:pt>
                <c:pt idx="18">
                  <c:v>136947.99999999962</c:v>
                </c:pt>
                <c:pt idx="19">
                  <c:v>146828.00000000017</c:v>
                </c:pt>
                <c:pt idx="20">
                  <c:v>154513.00000000017</c:v>
                </c:pt>
                <c:pt idx="21">
                  <c:v>162084.0000000002</c:v>
                </c:pt>
                <c:pt idx="22">
                  <c:v>169682.99999999951</c:v>
                </c:pt>
                <c:pt idx="23">
                  <c:v>177990.00000000029</c:v>
                </c:pt>
                <c:pt idx="24">
                  <c:v>185495.99999999959</c:v>
                </c:pt>
                <c:pt idx="25">
                  <c:v>193568.00000000035</c:v>
                </c:pt>
                <c:pt idx="26">
                  <c:v>199690.00000000061</c:v>
                </c:pt>
                <c:pt idx="27">
                  <c:v>207243.99999999988</c:v>
                </c:pt>
                <c:pt idx="28">
                  <c:v>214403.99999999916</c:v>
                </c:pt>
                <c:pt idx="29">
                  <c:v>220290.0000000009</c:v>
                </c:pt>
                <c:pt idx="30">
                  <c:v>226151.99999999965</c:v>
                </c:pt>
                <c:pt idx="31">
                  <c:v>231323.99999999988</c:v>
                </c:pt>
                <c:pt idx="32">
                  <c:v>238388.99999999913</c:v>
                </c:pt>
                <c:pt idx="33">
                  <c:v>242990.00000000087</c:v>
                </c:pt>
                <c:pt idx="34">
                  <c:v>247199.99999999913</c:v>
                </c:pt>
                <c:pt idx="35">
                  <c:v>254610.00000000079</c:v>
                </c:pt>
                <c:pt idx="36">
                  <c:v>262583.99999999959</c:v>
                </c:pt>
                <c:pt idx="37">
                  <c:v>267023.00000000076</c:v>
                </c:pt>
                <c:pt idx="38">
                  <c:v>272730.99999999948</c:v>
                </c:pt>
                <c:pt idx="39">
                  <c:v>278183.99999999924</c:v>
                </c:pt>
                <c:pt idx="40">
                  <c:v>282555.00000000035</c:v>
                </c:pt>
                <c:pt idx="41">
                  <c:v>287928.00000000064</c:v>
                </c:pt>
                <c:pt idx="42">
                  <c:v>290640.99999999977</c:v>
                </c:pt>
                <c:pt idx="43">
                  <c:v>294047.99999999948</c:v>
                </c:pt>
                <c:pt idx="44">
                  <c:v>295212.00000000012</c:v>
                </c:pt>
                <c:pt idx="45">
                  <c:v>300860.99999999983</c:v>
                </c:pt>
                <c:pt idx="46">
                  <c:v>303408.00000000052</c:v>
                </c:pt>
                <c:pt idx="47">
                  <c:v>307224.00000000023</c:v>
                </c:pt>
                <c:pt idx="48">
                  <c:v>306527.99999999895</c:v>
                </c:pt>
                <c:pt idx="49">
                  <c:v>311488.00000000006</c:v>
                </c:pt>
                <c:pt idx="50">
                  <c:v>314464.00000000017</c:v>
                </c:pt>
                <c:pt idx="51">
                  <c:v>316827.00000000076</c:v>
                </c:pt>
                <c:pt idx="52">
                  <c:v>317844.00000000087</c:v>
                </c:pt>
                <c:pt idx="53">
                  <c:v>320127.99999999732</c:v>
                </c:pt>
                <c:pt idx="54">
                  <c:v>321750.00000000111</c:v>
                </c:pt>
                <c:pt idx="55">
                  <c:v>323312.00000000035</c:v>
                </c:pt>
                <c:pt idx="56">
                  <c:v>325542.00000000047</c:v>
                </c:pt>
                <c:pt idx="57">
                  <c:v>325720.00000000052</c:v>
                </c:pt>
                <c:pt idx="58">
                  <c:v>324899.99999999884</c:v>
                </c:pt>
                <c:pt idx="59">
                  <c:v>323703.99999999977</c:v>
                </c:pt>
                <c:pt idx="60">
                  <c:v>326179.99999999988</c:v>
                </c:pt>
                <c:pt idx="61">
                  <c:v>326664.00000000087</c:v>
                </c:pt>
                <c:pt idx="62">
                  <c:v>328184.99999999913</c:v>
                </c:pt>
                <c:pt idx="63">
                  <c:v>326878.00000000012</c:v>
                </c:pt>
                <c:pt idx="64">
                  <c:v>329573.99999999924</c:v>
                </c:pt>
                <c:pt idx="65">
                  <c:v>330724.00000000023</c:v>
                </c:pt>
                <c:pt idx="66">
                  <c:v>333438.00000000204</c:v>
                </c:pt>
                <c:pt idx="67">
                  <c:v>333869.99999999767</c:v>
                </c:pt>
                <c:pt idx="68">
                  <c:v>336240.0000000021</c:v>
                </c:pt>
                <c:pt idx="69">
                  <c:v>336599.99999999948</c:v>
                </c:pt>
                <c:pt idx="70">
                  <c:v>338470.00000000041</c:v>
                </c:pt>
                <c:pt idx="71">
                  <c:v>336660.00000000041</c:v>
                </c:pt>
                <c:pt idx="72">
                  <c:v>336137.99999999959</c:v>
                </c:pt>
                <c:pt idx="73">
                  <c:v>336137.99999999959</c:v>
                </c:pt>
                <c:pt idx="74">
                  <c:v>335048.99999999959</c:v>
                </c:pt>
                <c:pt idx="75">
                  <c:v>333959.99999999959</c:v>
                </c:pt>
                <c:pt idx="76">
                  <c:v>334152.00000000134</c:v>
                </c:pt>
                <c:pt idx="77">
                  <c:v>334322.99999999959</c:v>
                </c:pt>
                <c:pt idx="78">
                  <c:v>333764.00000000041</c:v>
                </c:pt>
                <c:pt idx="79">
                  <c:v>335048.99999999959</c:v>
                </c:pt>
                <c:pt idx="80">
                  <c:v>332480.99999999866</c:v>
                </c:pt>
                <c:pt idx="81">
                  <c:v>333203.00000000128</c:v>
                </c:pt>
                <c:pt idx="82">
                  <c:v>333202.99999999866</c:v>
                </c:pt>
                <c:pt idx="83">
                  <c:v>331357.00000000029</c:v>
                </c:pt>
                <c:pt idx="84">
                  <c:v>329718.00000000116</c:v>
                </c:pt>
                <c:pt idx="85">
                  <c:v>328082.99999999936</c:v>
                </c:pt>
                <c:pt idx="86">
                  <c:v>325740.00000000023</c:v>
                </c:pt>
                <c:pt idx="87">
                  <c:v>322847.9999999993</c:v>
                </c:pt>
                <c:pt idx="88">
                  <c:v>320319.99999999837</c:v>
                </c:pt>
                <c:pt idx="89">
                  <c:v>318357.00000000431</c:v>
                </c:pt>
                <c:pt idx="90">
                  <c:v>317240.99999999563</c:v>
                </c:pt>
                <c:pt idx="91">
                  <c:v>315984.00000000163</c:v>
                </c:pt>
                <c:pt idx="92">
                  <c:v>311879.99999999895</c:v>
                </c:pt>
                <c:pt idx="93">
                  <c:v>308357.00000000064</c:v>
                </c:pt>
                <c:pt idx="94">
                  <c:v>307241.00000000227</c:v>
                </c:pt>
                <c:pt idx="95">
                  <c:v>305551.99999999959</c:v>
                </c:pt>
                <c:pt idx="96">
                  <c:v>308018.00000000041</c:v>
                </c:pt>
                <c:pt idx="97">
                  <c:v>307279.99999999767</c:v>
                </c:pt>
                <c:pt idx="98">
                  <c:v>306506.00000000023</c:v>
                </c:pt>
                <c:pt idx="99">
                  <c:v>303728.00000000274</c:v>
                </c:pt>
                <c:pt idx="100">
                  <c:v>301875.99999999919</c:v>
                </c:pt>
                <c:pt idx="101">
                  <c:v>297482.99999999645</c:v>
                </c:pt>
                <c:pt idx="102">
                  <c:v>295360.00000000419</c:v>
                </c:pt>
                <c:pt idx="103">
                  <c:v>293224.99999999622</c:v>
                </c:pt>
                <c:pt idx="104">
                  <c:v>292334.00000000402</c:v>
                </c:pt>
                <c:pt idx="105">
                  <c:v>289851.99999999598</c:v>
                </c:pt>
                <c:pt idx="106">
                  <c:v>288288.00000000384</c:v>
                </c:pt>
                <c:pt idx="107">
                  <c:v>285151.99999999657</c:v>
                </c:pt>
                <c:pt idx="108">
                  <c:v>284182.00000000361</c:v>
                </c:pt>
                <c:pt idx="109">
                  <c:v>280961.99999999721</c:v>
                </c:pt>
                <c:pt idx="110">
                  <c:v>280249.99999999889</c:v>
                </c:pt>
                <c:pt idx="111">
                  <c:v>276950.00000000326</c:v>
                </c:pt>
                <c:pt idx="112">
                  <c:v>275327.99999999959</c:v>
                </c:pt>
                <c:pt idx="113">
                  <c:v>271679.99999999849</c:v>
                </c:pt>
                <c:pt idx="114">
                  <c:v>269920.00000000111</c:v>
                </c:pt>
                <c:pt idx="115">
                  <c:v>269520.99999999825</c:v>
                </c:pt>
                <c:pt idx="116">
                  <c:v>266832.00000000268</c:v>
                </c:pt>
                <c:pt idx="117">
                  <c:v>266040.99999999977</c:v>
                </c:pt>
                <c:pt idx="118">
                  <c:v>262879.99999999773</c:v>
                </c:pt>
                <c:pt idx="119">
                  <c:v>260217.00000000137</c:v>
                </c:pt>
                <c:pt idx="120">
                  <c:v>256999.99999999933</c:v>
                </c:pt>
                <c:pt idx="121">
                  <c:v>255277.00000000294</c:v>
                </c:pt>
                <c:pt idx="122">
                  <c:v>254500</c:v>
                </c:pt>
                <c:pt idx="123">
                  <c:v>251124.99999999881</c:v>
                </c:pt>
                <c:pt idx="124">
                  <c:v>247506.99999999668</c:v>
                </c:pt>
                <c:pt idx="125">
                  <c:v>243873.00000000044</c:v>
                </c:pt>
                <c:pt idx="126">
                  <c:v>239990.00000000422</c:v>
                </c:pt>
                <c:pt idx="127">
                  <c:v>236556.99999999622</c:v>
                </c:pt>
                <c:pt idx="128">
                  <c:v>233550</c:v>
                </c:pt>
                <c:pt idx="129">
                  <c:v>230945.00000000381</c:v>
                </c:pt>
                <c:pt idx="130">
                  <c:v>227447.99999999665</c:v>
                </c:pt>
                <c:pt idx="131">
                  <c:v>225992.99999999951</c:v>
                </c:pt>
                <c:pt idx="132">
                  <c:v>222143.99999999831</c:v>
                </c:pt>
                <c:pt idx="133">
                  <c:v>217872.00000000218</c:v>
                </c:pt>
                <c:pt idx="134">
                  <c:v>212532.00000000096</c:v>
                </c:pt>
                <c:pt idx="135">
                  <c:v>208935.99999999782</c:v>
                </c:pt>
                <c:pt idx="136">
                  <c:v>203988.00000000268</c:v>
                </c:pt>
                <c:pt idx="137">
                  <c:v>199903.00000000049</c:v>
                </c:pt>
                <c:pt idx="138">
                  <c:v>195467.99999999927</c:v>
                </c:pt>
                <c:pt idx="139">
                  <c:v>192067.00000000218</c:v>
                </c:pt>
                <c:pt idx="140">
                  <c:v>187223.99999999485</c:v>
                </c:pt>
                <c:pt idx="141">
                  <c:v>182070.00000000486</c:v>
                </c:pt>
                <c:pt idx="142">
                  <c:v>176549.99999999756</c:v>
                </c:pt>
                <c:pt idx="143">
                  <c:v>172431.00000000146</c:v>
                </c:pt>
                <c:pt idx="144">
                  <c:v>168460.99999999927</c:v>
                </c:pt>
                <c:pt idx="145">
                  <c:v>164933.99999999706</c:v>
                </c:pt>
                <c:pt idx="146">
                  <c:v>159692.00000000195</c:v>
                </c:pt>
                <c:pt idx="147">
                  <c:v>155375.99999999977</c:v>
                </c:pt>
                <c:pt idx="148">
                  <c:v>149563.99999999854</c:v>
                </c:pt>
                <c:pt idx="149">
                  <c:v>146336.00000000146</c:v>
                </c:pt>
                <c:pt idx="150">
                  <c:v>141087.00000000023</c:v>
                </c:pt>
                <c:pt idx="151">
                  <c:v>136205.99999999901</c:v>
                </c:pt>
                <c:pt idx="152">
                  <c:v>133209.00000000198</c:v>
                </c:pt>
                <c:pt idx="153">
                  <c:v>128148.00000000076</c:v>
                </c:pt>
                <c:pt idx="154">
                  <c:v>122604.99999999951</c:v>
                </c:pt>
                <c:pt idx="155">
                  <c:v>119349.9999999963</c:v>
                </c:pt>
                <c:pt idx="156">
                  <c:v>113820.00000000125</c:v>
                </c:pt>
                <c:pt idx="157">
                  <c:v>109786.99999999901</c:v>
                </c:pt>
                <c:pt idx="158">
                  <c:v>104736.00000000397</c:v>
                </c:pt>
                <c:pt idx="159">
                  <c:v>100555.99999999553</c:v>
                </c:pt>
                <c:pt idx="160">
                  <c:v>96624.000000005748</c:v>
                </c:pt>
                <c:pt idx="161">
                  <c:v>91465.999999998254</c:v>
                </c:pt>
                <c:pt idx="162">
                  <c:v>88640.000000001266</c:v>
                </c:pt>
                <c:pt idx="163">
                  <c:v>83550.000000000015</c:v>
                </c:pt>
                <c:pt idx="164">
                  <c:v>78539.999999998734</c:v>
                </c:pt>
                <c:pt idx="165">
                  <c:v>75308.000000001804</c:v>
                </c:pt>
                <c:pt idx="166">
                  <c:v>69935.999999994092</c:v>
                </c:pt>
                <c:pt idx="167">
                  <c:v>64182.000000005624</c:v>
                </c:pt>
                <c:pt idx="168">
                  <c:v>61019.999999995882</c:v>
                </c:pt>
                <c:pt idx="169">
                  <c:v>55566.000000001026</c:v>
                </c:pt>
                <c:pt idx="170">
                  <c:v>51209.999999998698</c:v>
                </c:pt>
                <c:pt idx="171">
                  <c:v>45520.000000003878</c:v>
                </c:pt>
                <c:pt idx="172">
                  <c:v>42069.000000000517</c:v>
                </c:pt>
                <c:pt idx="173">
                  <c:v>36479.999999999214</c:v>
                </c:pt>
                <c:pt idx="174">
                  <c:v>31947.999999996886</c:v>
                </c:pt>
                <c:pt idx="175">
                  <c:v>26335.000000002081</c:v>
                </c:pt>
                <c:pt idx="176">
                  <c:v>21754.999999999738</c:v>
                </c:pt>
                <c:pt idx="177">
                  <c:v>17189.999999997392</c:v>
                </c:pt>
                <c:pt idx="178">
                  <c:v>12639.000000001568</c:v>
                </c:pt>
                <c:pt idx="179">
                  <c:v>6906.0000000002619</c:v>
                </c:pt>
                <c:pt idx="180">
                  <c:v>3458.9999999968541</c:v>
                </c:pt>
                <c:pt idx="181">
                  <c:v>-3467.9999999968454</c:v>
                </c:pt>
                <c:pt idx="182">
                  <c:v>-6900.000000000261</c:v>
                </c:pt>
                <c:pt idx="183">
                  <c:v>-12683.000000001573</c:v>
                </c:pt>
                <c:pt idx="184">
                  <c:v>-17354.99999999737</c:v>
                </c:pt>
                <c:pt idx="185">
                  <c:v>-22191.999999999731</c:v>
                </c:pt>
                <c:pt idx="186">
                  <c:v>-26749.000000002117</c:v>
                </c:pt>
                <c:pt idx="187">
                  <c:v>-32479.999999996831</c:v>
                </c:pt>
                <c:pt idx="188">
                  <c:v>-37087.999999999207</c:v>
                </c:pt>
                <c:pt idx="189">
                  <c:v>-42920.000000000524</c:v>
                </c:pt>
                <c:pt idx="190">
                  <c:v>-46480.000000003958</c:v>
                </c:pt>
                <c:pt idx="191">
                  <c:v>-52334.999999998676</c:v>
                </c:pt>
                <c:pt idx="192">
                  <c:v>-57183.000000001062</c:v>
                </c:pt>
                <c:pt idx="193">
                  <c:v>-62963.999999995751</c:v>
                </c:pt>
                <c:pt idx="194">
                  <c:v>-66633.00000000585</c:v>
                </c:pt>
                <c:pt idx="195">
                  <c:v>-72415.999999993888</c:v>
                </c:pt>
                <c:pt idx="196">
                  <c:v>-78122.000000001848</c:v>
                </c:pt>
                <c:pt idx="197">
                  <c:v>-81969.999999998676</c:v>
                </c:pt>
                <c:pt idx="198">
                  <c:v>-87825</c:v>
                </c:pt>
                <c:pt idx="199">
                  <c:v>-93840.000000001339</c:v>
                </c:pt>
                <c:pt idx="200">
                  <c:v>-97441.999999998137</c:v>
                </c:pt>
                <c:pt idx="201">
                  <c:v>-103840.00000000617</c:v>
                </c:pt>
                <c:pt idx="202">
                  <c:v>-108835.99999999515</c:v>
                </c:pt>
                <c:pt idx="203">
                  <c:v>-114336.00000000434</c:v>
                </c:pt>
                <c:pt idx="204">
                  <c:v>-120795.99999999891</c:v>
                </c:pt>
                <c:pt idx="205">
                  <c:v>-126420.00000000137</c:v>
                </c:pt>
                <c:pt idx="206">
                  <c:v>-133099.99999999587</c:v>
                </c:pt>
                <c:pt idx="207">
                  <c:v>-137407.99999999945</c:v>
                </c:pt>
                <c:pt idx="208">
                  <c:v>-143842.00000000084</c:v>
                </c:pt>
                <c:pt idx="209">
                  <c:v>-150306.00000000221</c:v>
                </c:pt>
                <c:pt idx="210">
                  <c:v>-154349.99999999889</c:v>
                </c:pt>
                <c:pt idx="211">
                  <c:v>-160606.00000000029</c:v>
                </c:pt>
                <c:pt idx="212">
                  <c:v>-166736.00000000166</c:v>
                </c:pt>
                <c:pt idx="213">
                  <c:v>-170135.99999999834</c:v>
                </c:pt>
                <c:pt idx="214">
                  <c:v>-176975.99999999974</c:v>
                </c:pt>
                <c:pt idx="215">
                  <c:v>-182928.00000000224</c:v>
                </c:pt>
                <c:pt idx="216">
                  <c:v>-190637.99999999659</c:v>
                </c:pt>
                <c:pt idx="217">
                  <c:v>-197034.99999999913</c:v>
                </c:pt>
                <c:pt idx="218">
                  <c:v>-203021.00000000169</c:v>
                </c:pt>
                <c:pt idx="219">
                  <c:v>-209219.99999999712</c:v>
                </c:pt>
                <c:pt idx="220">
                  <c:v>-217090.00000000579</c:v>
                </c:pt>
                <c:pt idx="221">
                  <c:v>-222197.99999999389</c:v>
                </c:pt>
                <c:pt idx="222">
                  <c:v>-228404.00000000262</c:v>
                </c:pt>
                <c:pt idx="223">
                  <c:v>-234961.9999999991</c:v>
                </c:pt>
                <c:pt idx="224">
                  <c:v>-241978.00000000058</c:v>
                </c:pt>
                <c:pt idx="225">
                  <c:v>-249064.00000000326</c:v>
                </c:pt>
                <c:pt idx="226">
                  <c:v>-256171.99999999732</c:v>
                </c:pt>
                <c:pt idx="227">
                  <c:v>-262083.00000000119</c:v>
                </c:pt>
                <c:pt idx="228">
                  <c:v>-271524.00000000274</c:v>
                </c:pt>
                <c:pt idx="229">
                  <c:v>-278303.99999999785</c:v>
                </c:pt>
                <c:pt idx="230">
                  <c:v>-285845.99999999942</c:v>
                </c:pt>
                <c:pt idx="231">
                  <c:v>-289871.99999999575</c:v>
                </c:pt>
                <c:pt idx="232">
                  <c:v>-300118.00000000495</c:v>
                </c:pt>
                <c:pt idx="233">
                  <c:v>-308475</c:v>
                </c:pt>
                <c:pt idx="234">
                  <c:v>-316706.99999999499</c:v>
                </c:pt>
                <c:pt idx="235">
                  <c:v>-324569.0000000057</c:v>
                </c:pt>
                <c:pt idx="236">
                  <c:v>-332037.00000000064</c:v>
                </c:pt>
                <c:pt idx="237">
                  <c:v>-338845.99999999552</c:v>
                </c:pt>
                <c:pt idx="238">
                  <c:v>-346919.99999999837</c:v>
                </c:pt>
                <c:pt idx="239">
                  <c:v>-356750</c:v>
                </c:pt>
                <c:pt idx="240">
                  <c:v>-364573.00000000425</c:v>
                </c:pt>
                <c:pt idx="241">
                  <c:v>-374705.99999999901</c:v>
                </c:pt>
                <c:pt idx="242">
                  <c:v>-384192.00000000198</c:v>
                </c:pt>
                <c:pt idx="243">
                  <c:v>-392994.99999999662</c:v>
                </c:pt>
                <c:pt idx="244">
                  <c:v>-402154.99999999965</c:v>
                </c:pt>
                <c:pt idx="245">
                  <c:v>-410720.00000000413</c:v>
                </c:pt>
                <c:pt idx="246">
                  <c:v>-422701.99999999721</c:v>
                </c:pt>
                <c:pt idx="247">
                  <c:v>-431760.00000000175</c:v>
                </c:pt>
                <c:pt idx="248">
                  <c:v>-441479.9999999975</c:v>
                </c:pt>
                <c:pt idx="249">
                  <c:v>-453887.9999999993</c:v>
                </c:pt>
                <c:pt idx="250">
                  <c:v>-461680.00000000541</c:v>
                </c:pt>
                <c:pt idx="251">
                  <c:v>-474064.9999999982</c:v>
                </c:pt>
                <c:pt idx="252">
                  <c:v>-481733.99999999523</c:v>
                </c:pt>
                <c:pt idx="253">
                  <c:v>-495280.00000000634</c:v>
                </c:pt>
                <c:pt idx="254">
                  <c:v>-503423.99999999395</c:v>
                </c:pt>
                <c:pt idx="255">
                  <c:v>-516208.00000000687</c:v>
                </c:pt>
                <c:pt idx="256">
                  <c:v>-528077.99999999267</c:v>
                </c:pt>
                <c:pt idx="257">
                  <c:v>-540394.00000000745</c:v>
                </c:pt>
                <c:pt idx="258">
                  <c:v>-552530.9999999929</c:v>
                </c:pt>
                <c:pt idx="259">
                  <c:v>-564800.00000000803</c:v>
                </c:pt>
                <c:pt idx="260">
                  <c:v>-576877.99999999313</c:v>
                </c:pt>
                <c:pt idx="261">
                  <c:v>-589407.99999999837</c:v>
                </c:pt>
                <c:pt idx="262">
                  <c:v>-601224.00000000547</c:v>
                </c:pt>
                <c:pt idx="263">
                  <c:v>-614998.00000000047</c:v>
                </c:pt>
                <c:pt idx="264">
                  <c:v>-629255.99999999534</c:v>
                </c:pt>
                <c:pt idx="265">
                  <c:v>-644344.00000000081</c:v>
                </c:pt>
                <c:pt idx="266">
                  <c:v>-656057.99999999907</c:v>
                </c:pt>
                <c:pt idx="267">
                  <c:v>-672111.00000000489</c:v>
                </c:pt>
                <c:pt idx="268">
                  <c:v>-686000.0000000014</c:v>
                </c:pt>
                <c:pt idx="269">
                  <c:v>-699659.99999999767</c:v>
                </c:pt>
                <c:pt idx="270">
                  <c:v>-716184.00000000361</c:v>
                </c:pt>
                <c:pt idx="271">
                  <c:v>-729409.99999998999</c:v>
                </c:pt>
                <c:pt idx="272">
                  <c:v>-746928.00000001013</c:v>
                </c:pt>
                <c:pt idx="273">
                  <c:v>-764191.99999999593</c:v>
                </c:pt>
                <c:pt idx="274">
                  <c:v>-785879.99999999837</c:v>
                </c:pt>
                <c:pt idx="275">
                  <c:v>-806340.00000000047</c:v>
                </c:pt>
                <c:pt idx="276">
                  <c:v>-825383.99999999837</c:v>
                </c:pt>
                <c:pt idx="277">
                  <c:v>-842732.00000000291</c:v>
                </c:pt>
                <c:pt idx="278">
                  <c:v>-861241.00000000081</c:v>
                </c:pt>
                <c:pt idx="279">
                  <c:v>-881922.99999999639</c:v>
                </c:pt>
                <c:pt idx="280">
                  <c:v>-899612.00000000338</c:v>
                </c:pt>
                <c:pt idx="281">
                  <c:v>-917300.99999999627</c:v>
                </c:pt>
                <c:pt idx="282">
                  <c:v>-941258.99999999884</c:v>
                </c:pt>
                <c:pt idx="283">
                  <c:v>-957852.00000000116</c:v>
                </c:pt>
                <c:pt idx="284">
                  <c:v>-980462.99999999872</c:v>
                </c:pt>
                <c:pt idx="285">
                  <c:v>-1004640.0000000041</c:v>
                </c:pt>
                <c:pt idx="286">
                  <c:v>-1025474.9999999987</c:v>
                </c:pt>
                <c:pt idx="287">
                  <c:v>-1049432.9999999986</c:v>
                </c:pt>
                <c:pt idx="288">
                  <c:v>-1074116.9999999986</c:v>
                </c:pt>
                <c:pt idx="289">
                  <c:v>-1099163.9999999986</c:v>
                </c:pt>
                <c:pt idx="290">
                  <c:v>-1121476.0000000014</c:v>
                </c:pt>
                <c:pt idx="291">
                  <c:v>-1148626.0000000014</c:v>
                </c:pt>
                <c:pt idx="292">
                  <c:v>-1169279.9999999981</c:v>
                </c:pt>
                <c:pt idx="293">
                  <c:v>-1199520.0000000077</c:v>
                </c:pt>
                <c:pt idx="294">
                  <c:v>-1227420.9999999914</c:v>
                </c:pt>
                <c:pt idx="295">
                  <c:v>-1254498.0000000077</c:v>
                </c:pt>
                <c:pt idx="296">
                  <c:v>-1285872.0000000009</c:v>
                </c:pt>
                <c:pt idx="297">
                  <c:v>-1314755.999999997</c:v>
                </c:pt>
                <c:pt idx="298">
                  <c:v>-1348107.0000000005</c:v>
                </c:pt>
                <c:pt idx="299">
                  <c:v>-1379429.9999999965</c:v>
                </c:pt>
                <c:pt idx="300">
                  <c:v>-1410658.0000000037</c:v>
                </c:pt>
                <c:pt idx="301">
                  <c:v>-1442825.9999999998</c:v>
                </c:pt>
                <c:pt idx="302">
                  <c:v>-1471631.9999999988</c:v>
                </c:pt>
                <c:pt idx="303">
                  <c:v>-1507193.9999999944</c:v>
                </c:pt>
                <c:pt idx="304">
                  <c:v>-1543940.0000000028</c:v>
                </c:pt>
                <c:pt idx="305">
                  <c:v>-1577497.0000000021</c:v>
                </c:pt>
                <c:pt idx="306">
                  <c:v>-1612552.0000000019</c:v>
                </c:pt>
                <c:pt idx="307">
                  <c:v>-1643400.0000000058</c:v>
                </c:pt>
                <c:pt idx="308">
                  <c:v>-1686575.9999999863</c:v>
                </c:pt>
                <c:pt idx="309">
                  <c:v>-1720764.0000000049</c:v>
                </c:pt>
                <c:pt idx="310">
                  <c:v>-1762290.0000000044</c:v>
                </c:pt>
                <c:pt idx="311">
                  <c:v>-1798975.0000000009</c:v>
                </c:pt>
                <c:pt idx="312">
                  <c:v>-1842238.0000000002</c:v>
                </c:pt>
                <c:pt idx="313">
                  <c:v>-1873157.9999999935</c:v>
                </c:pt>
                <c:pt idx="314">
                  <c:v>-1919232.0000000014</c:v>
                </c:pt>
                <c:pt idx="315">
                  <c:v>-1953189.0000000033</c:v>
                </c:pt>
                <c:pt idx="316">
                  <c:v>-1994651.9999999993</c:v>
                </c:pt>
                <c:pt idx="317">
                  <c:v>-2028524.0000000012</c:v>
                </c:pt>
                <c:pt idx="318">
                  <c:v>-2071871.9999999967</c:v>
                </c:pt>
                <c:pt idx="319">
                  <c:v>-2109764.9999999986</c:v>
                </c:pt>
                <c:pt idx="320">
                  <c:v>-2156391.0000000047</c:v>
                </c:pt>
                <c:pt idx="321">
                  <c:v>-2187822.0000000028</c:v>
                </c:pt>
                <c:pt idx="322">
                  <c:v>-2227883.9999999939</c:v>
                </c:pt>
                <c:pt idx="323">
                  <c:v>-2268374.9999999963</c:v>
                </c:pt>
                <c:pt idx="324">
                  <c:v>-2300664.0000000065</c:v>
                </c:pt>
                <c:pt idx="325">
                  <c:v>-2343347.9999999963</c:v>
                </c:pt>
                <c:pt idx="326">
                  <c:v>-2376114.0000000079</c:v>
                </c:pt>
                <c:pt idx="327">
                  <c:v>-2408879.9999999916</c:v>
                </c:pt>
                <c:pt idx="328">
                  <c:v>-2450110.0000000088</c:v>
                </c:pt>
                <c:pt idx="329">
                  <c:v>-2481214.9999999912</c:v>
                </c:pt>
                <c:pt idx="330">
                  <c:v>-2499497.9999999986</c:v>
                </c:pt>
                <c:pt idx="331">
                  <c:v>-2528711.9999999958</c:v>
                </c:pt>
                <c:pt idx="332">
                  <c:v>-2556120.0000000102</c:v>
                </c:pt>
                <c:pt idx="333">
                  <c:v>-2582843.9999999898</c:v>
                </c:pt>
                <c:pt idx="334">
                  <c:v>-2591731.9999999986</c:v>
                </c:pt>
                <c:pt idx="335">
                  <c:v>-2598440.0000000079</c:v>
                </c:pt>
                <c:pt idx="336">
                  <c:v>-2614824.0000000047</c:v>
                </c:pt>
                <c:pt idx="337">
                  <c:v>-2612696.9999999939</c:v>
                </c:pt>
                <c:pt idx="338">
                  <c:v>-2605250.0000000042</c:v>
                </c:pt>
                <c:pt idx="339">
                  <c:v>-2591536.9999999925</c:v>
                </c:pt>
                <c:pt idx="340">
                  <c:v>-2573064.0000000037</c:v>
                </c:pt>
                <c:pt idx="341">
                  <c:v>-2546410.0000000033</c:v>
                </c:pt>
                <c:pt idx="342">
                  <c:v>-2512832.0000000033</c:v>
                </c:pt>
                <c:pt idx="343">
                  <c:v>-2454075.999999993</c:v>
                </c:pt>
                <c:pt idx="344">
                  <c:v>-2404618.0000000061</c:v>
                </c:pt>
                <c:pt idx="345">
                  <c:v>-2345879.9999999916</c:v>
                </c:pt>
                <c:pt idx="346">
                  <c:v>-2278080.0000000051</c:v>
                </c:pt>
                <c:pt idx="347">
                  <c:v>-2159455.9999999981</c:v>
                </c:pt>
                <c:pt idx="348">
                  <c:v>-2093182.0000000086</c:v>
                </c:pt>
                <c:pt idx="349">
                  <c:v>-1952570.9999999856</c:v>
                </c:pt>
                <c:pt idx="350">
                  <c:v>-1845000.0000000007</c:v>
                </c:pt>
                <c:pt idx="351">
                  <c:v>-1727175</c:v>
                </c:pt>
                <c:pt idx="352">
                  <c:v>-1552122.0000000086</c:v>
                </c:pt>
                <c:pt idx="353">
                  <c:v>-1414760.9999999912</c:v>
                </c:pt>
                <c:pt idx="354">
                  <c:v>-1244298.0000000126</c:v>
                </c:pt>
                <c:pt idx="355">
                  <c:v>-1065969.9999999993</c:v>
                </c:pt>
                <c:pt idx="356">
                  <c:v>-906227.9999999986</c:v>
                </c:pt>
                <c:pt idx="357">
                  <c:v>-689282.99999998987</c:v>
                </c:pt>
                <c:pt idx="358">
                  <c:v>-518160.00000000739</c:v>
                </c:pt>
                <c:pt idx="359">
                  <c:v>-315755.99999999325</c:v>
                </c:pt>
                <c:pt idx="360">
                  <c:v>-107119.99999999772</c:v>
                </c:pt>
                <c:pt idx="361">
                  <c:v>109399.99999999767</c:v>
                </c:pt>
                <c:pt idx="362">
                  <c:v>336659.99999999284</c:v>
                </c:pt>
                <c:pt idx="363">
                  <c:v>578720.00000000827</c:v>
                </c:pt>
                <c:pt idx="364">
                  <c:v>810647.99999998801</c:v>
                </c:pt>
                <c:pt idx="365">
                  <c:v>1129535.9999999981</c:v>
                </c:pt>
                <c:pt idx="366">
                  <c:v>1418053.9999999991</c:v>
                </c:pt>
                <c:pt idx="367">
                  <c:v>1776738.0000000179</c:v>
                </c:pt>
                <c:pt idx="368">
                  <c:v>2179754.9999999865</c:v>
                </c:pt>
                <c:pt idx="369">
                  <c:v>2590566.000000014</c:v>
                </c:pt>
                <c:pt idx="370">
                  <c:v>3127950.0000000005</c:v>
                </c:pt>
                <c:pt idx="371">
                  <c:v>3630878.0000000014</c:v>
                </c:pt>
                <c:pt idx="372">
                  <c:v>4176057.9999999693</c:v>
                </c:pt>
                <c:pt idx="373">
                  <c:v>4857272.0000000196</c:v>
                </c:pt>
                <c:pt idx="374">
                  <c:v>5423079.9999999953</c:v>
                </c:pt>
                <c:pt idx="375">
                  <c:v>6167766.000000014</c:v>
                </c:pt>
                <c:pt idx="376">
                  <c:v>6814079.9999999758</c:v>
                </c:pt>
                <c:pt idx="377">
                  <c:v>7451471.0000000186</c:v>
                </c:pt>
                <c:pt idx="378">
                  <c:v>8065325.9999999776</c:v>
                </c:pt>
                <c:pt idx="379">
                  <c:v>8702896.0000000112</c:v>
                </c:pt>
                <c:pt idx="380">
                  <c:v>9229507.000000013</c:v>
                </c:pt>
                <c:pt idx="381">
                  <c:v>9697896.0000000149</c:v>
                </c:pt>
                <c:pt idx="382">
                  <c:v>10106325.999999972</c:v>
                </c:pt>
                <c:pt idx="383">
                  <c:v>10441910.000000017</c:v>
                </c:pt>
                <c:pt idx="384">
                  <c:v>10700711.999999976</c:v>
                </c:pt>
                <c:pt idx="385">
                  <c:v>10888384.00000002</c:v>
                </c:pt>
                <c:pt idx="386">
                  <c:v>10956540.000000034</c:v>
                </c:pt>
                <c:pt idx="387">
                  <c:v>11028847.999999994</c:v>
                </c:pt>
                <c:pt idx="388">
                  <c:v>11055983.999999957</c:v>
                </c:pt>
                <c:pt idx="389">
                  <c:v>10994970.000000045</c:v>
                </c:pt>
                <c:pt idx="390">
                  <c:v>10913183.999999983</c:v>
                </c:pt>
                <c:pt idx="391">
                  <c:v>10812287.999999994</c:v>
                </c:pt>
                <c:pt idx="392">
                  <c:v>10743305.999999963</c:v>
                </c:pt>
                <c:pt idx="393">
                  <c:v>10616125.000000039</c:v>
                </c:pt>
                <c:pt idx="394">
                  <c:v>10440959.999999963</c:v>
                </c:pt>
                <c:pt idx="395">
                  <c:v>10305432.000000035</c:v>
                </c:pt>
                <c:pt idx="396">
                  <c:v>10165679.999999985</c:v>
                </c:pt>
                <c:pt idx="397">
                  <c:v>9983422.0000000279</c:v>
                </c:pt>
                <c:pt idx="398">
                  <c:v>9840933.9999999832</c:v>
                </c:pt>
                <c:pt idx="399">
                  <c:v>9661667.9999999739</c:v>
                </c:pt>
                <c:pt idx="400">
                  <c:v>9485112.000000013</c:v>
                </c:pt>
                <c:pt idx="401">
                  <c:v>9345384.0000000205</c:v>
                </c:pt>
                <c:pt idx="402">
                  <c:v>9140050.9999999925</c:v>
                </c:pt>
                <c:pt idx="403">
                  <c:v>8972927.9999999851</c:v>
                </c:pt>
                <c:pt idx="404">
                  <c:v>8778396.0000000056</c:v>
                </c:pt>
                <c:pt idx="405">
                  <c:v>8619533.9999999963</c:v>
                </c:pt>
                <c:pt idx="406">
                  <c:v>8435826.0000000149</c:v>
                </c:pt>
                <c:pt idx="407">
                  <c:v>8285562.0000000065</c:v>
                </c:pt>
                <c:pt idx="408">
                  <c:v>8085911.9999999721</c:v>
                </c:pt>
                <c:pt idx="409">
                  <c:v>7944828.0000000019</c:v>
                </c:pt>
                <c:pt idx="410">
                  <c:v>7758258.0000000037</c:v>
                </c:pt>
                <c:pt idx="411">
                  <c:v>7602564.0000000186</c:v>
                </c:pt>
                <c:pt idx="412">
                  <c:v>7428024.0000000205</c:v>
                </c:pt>
                <c:pt idx="413">
                  <c:v>7282583.9999999395</c:v>
                </c:pt>
                <c:pt idx="414">
                  <c:v>7099620.0000000242</c:v>
                </c:pt>
                <c:pt idx="415">
                  <c:v>6964902.0000000075</c:v>
                </c:pt>
                <c:pt idx="416">
                  <c:v>6813803.0000000102</c:v>
                </c:pt>
                <c:pt idx="417">
                  <c:v>6666380.0000000112</c:v>
                </c:pt>
                <c:pt idx="418">
                  <c:v>6507917.9999999758</c:v>
                </c:pt>
                <c:pt idx="419">
                  <c:v>6356431.9999999963</c:v>
                </c:pt>
                <c:pt idx="420">
                  <c:v>6228302.9999999991</c:v>
                </c:pt>
                <c:pt idx="421">
                  <c:v>6085862.0000000149</c:v>
                </c:pt>
                <c:pt idx="422">
                  <c:v>5948747.9999999842</c:v>
                </c:pt>
                <c:pt idx="423">
                  <c:v>5817087.0000000019</c:v>
                </c:pt>
                <c:pt idx="424">
                  <c:v>5674619.999999987</c:v>
                </c:pt>
                <c:pt idx="425">
                  <c:v>5553600.0000000037</c:v>
                </c:pt>
                <c:pt idx="426">
                  <c:v>5422473.0000000326</c:v>
                </c:pt>
                <c:pt idx="427">
                  <c:v>5311763.9999999627</c:v>
                </c:pt>
                <c:pt idx="428">
                  <c:v>5190120.0000000326</c:v>
                </c:pt>
                <c:pt idx="429">
                  <c:v>5059439.9999999916</c:v>
                </c:pt>
                <c:pt idx="430">
                  <c:v>4961572.0000000065</c:v>
                </c:pt>
                <c:pt idx="431">
                  <c:v>4841026.0000000065</c:v>
                </c:pt>
                <c:pt idx="432">
                  <c:v>4738238.9999999944</c:v>
                </c:pt>
                <c:pt idx="433">
                  <c:v>4626434.9999999944</c:v>
                </c:pt>
                <c:pt idx="434">
                  <c:v>4517171.9999999944</c:v>
                </c:pt>
                <c:pt idx="435">
                  <c:v>4413716.9999999944</c:v>
                </c:pt>
                <c:pt idx="436">
                  <c:v>4326504.0000000177</c:v>
                </c:pt>
                <c:pt idx="437">
                  <c:v>4220237.9999999944</c:v>
                </c:pt>
                <c:pt idx="438">
                  <c:v>4117388.0000000051</c:v>
                </c:pt>
                <c:pt idx="439">
                  <c:v>4039826.9999999949</c:v>
                </c:pt>
                <c:pt idx="440">
                  <c:v>3932372.9999999837</c:v>
                </c:pt>
                <c:pt idx="441">
                  <c:v>3850787.0000000144</c:v>
                </c:pt>
                <c:pt idx="442">
                  <c:v>3771727.9999999846</c:v>
                </c:pt>
                <c:pt idx="443">
                  <c:v>3674724.0000000037</c:v>
                </c:pt>
                <c:pt idx="444">
                  <c:v>3591098.000000013</c:v>
                </c:pt>
                <c:pt idx="445">
                  <c:v>3511094.9999999935</c:v>
                </c:pt>
                <c:pt idx="446">
                  <c:v>3433264.0000000023</c:v>
                </c:pt>
                <c:pt idx="447">
                  <c:v>3345653.9999999925</c:v>
                </c:pt>
                <c:pt idx="448">
                  <c:v>3259167.9999999832</c:v>
                </c:pt>
                <c:pt idx="449">
                  <c:v>3184974.0000000433</c:v>
                </c:pt>
                <c:pt idx="450">
                  <c:v>3107146.9999999576</c:v>
                </c:pt>
                <c:pt idx="451">
                  <c:v>3045348.0000000158</c:v>
                </c:pt>
                <c:pt idx="452">
                  <c:v>2971484.9999999902</c:v>
                </c:pt>
                <c:pt idx="453">
                  <c:v>2908640.0000000056</c:v>
                </c:pt>
                <c:pt idx="454">
                  <c:v>2846668.0000000214</c:v>
                </c:pt>
                <c:pt idx="455">
                  <c:v>2775655.9999999963</c:v>
                </c:pt>
                <c:pt idx="456">
                  <c:v>2722623.0000000042</c:v>
                </c:pt>
                <c:pt idx="457">
                  <c:v>2653963.99999998</c:v>
                </c:pt>
                <c:pt idx="458">
                  <c:v>2588751.0000000019</c:v>
                </c:pt>
                <c:pt idx="459">
                  <c:v>2525272.0000000228</c:v>
                </c:pt>
                <c:pt idx="460">
                  <c:v>2471731.999999993</c:v>
                </c:pt>
                <c:pt idx="461">
                  <c:v>2411517.9999999711</c:v>
                </c:pt>
                <c:pt idx="462">
                  <c:v>2354560.0000000335</c:v>
                </c:pt>
                <c:pt idx="463">
                  <c:v>2298883.9999999702</c:v>
                </c:pt>
                <c:pt idx="464">
                  <c:v>2246670.0000000307</c:v>
                </c:pt>
                <c:pt idx="465">
                  <c:v>2196592.9999999693</c:v>
                </c:pt>
                <c:pt idx="466">
                  <c:v>2148300.0000000284</c:v>
                </c:pt>
                <c:pt idx="467">
                  <c:v>2092431.9999999749</c:v>
                </c:pt>
                <c:pt idx="468">
                  <c:v>2051184.0000000263</c:v>
                </c:pt>
                <c:pt idx="469">
                  <c:v>1991681.9999999802</c:v>
                </c:pt>
                <c:pt idx="470">
                  <c:v>1954374.9999999925</c:v>
                </c:pt>
                <c:pt idx="471">
                  <c:v>1899210.0000000224</c:v>
                </c:pt>
                <c:pt idx="472">
                  <c:v>1865087.999999997</c:v>
                </c:pt>
                <c:pt idx="473">
                  <c:v>1813180.9999999898</c:v>
                </c:pt>
                <c:pt idx="474">
                  <c:v>1774360.0000000072</c:v>
                </c:pt>
                <c:pt idx="475">
                  <c:v>1737343.9999999886</c:v>
                </c:pt>
                <c:pt idx="476">
                  <c:v>1687760.000000017</c:v>
                </c:pt>
                <c:pt idx="477">
                  <c:v>1653542.9999999986</c:v>
                </c:pt>
                <c:pt idx="478">
                  <c:v>1613584.9999999863</c:v>
                </c:pt>
                <c:pt idx="479">
                  <c:v>1574874.0000000081</c:v>
                </c:pt>
                <c:pt idx="480">
                  <c:v>1534803.999999996</c:v>
                </c:pt>
                <c:pt idx="481">
                  <c:v>1496242.0000000175</c:v>
                </c:pt>
                <c:pt idx="482">
                  <c:v>1464750</c:v>
                </c:pt>
                <c:pt idx="483">
                  <c:v>1423449.9999999935</c:v>
                </c:pt>
                <c:pt idx="484">
                  <c:v>1388882.9999999816</c:v>
                </c:pt>
                <c:pt idx="485">
                  <c:v>1355166.0000000026</c:v>
                </c:pt>
                <c:pt idx="486">
                  <c:v>1321343.0000000233</c:v>
                </c:pt>
                <c:pt idx="487">
                  <c:v>1287895.9999999795</c:v>
                </c:pt>
                <c:pt idx="488">
                  <c:v>1256175</c:v>
                </c:pt>
                <c:pt idx="489">
                  <c:v>1226108.0000000203</c:v>
                </c:pt>
                <c:pt idx="490">
                  <c:v>1190159.9999999825</c:v>
                </c:pt>
                <c:pt idx="491">
                  <c:v>1164896.9999999974</c:v>
                </c:pt>
                <c:pt idx="492">
                  <c:v>1129439.9999999914</c:v>
                </c:pt>
                <c:pt idx="493">
                  <c:v>1099968.0000000109</c:v>
                </c:pt>
                <c:pt idx="494">
                  <c:v>1066242.0000000049</c:v>
                </c:pt>
                <c:pt idx="495">
                  <c:v>1042327.9999999892</c:v>
                </c:pt>
                <c:pt idx="496">
                  <c:v>1008862.0000000132</c:v>
                </c:pt>
                <c:pt idx="497">
                  <c:v>980815.00000000233</c:v>
                </c:pt>
                <c:pt idx="498">
                  <c:v>948583.99999999639</c:v>
                </c:pt>
                <c:pt idx="499">
                  <c:v>927220.00000001059</c:v>
                </c:pt>
                <c:pt idx="500">
                  <c:v>897143.99999997532</c:v>
                </c:pt>
                <c:pt idx="501">
                  <c:v>871760.00000002328</c:v>
                </c:pt>
                <c:pt idx="502">
                  <c:v>840674.99999998836</c:v>
                </c:pt>
                <c:pt idx="503">
                  <c:v>814660.00000000675</c:v>
                </c:pt>
                <c:pt idx="504">
                  <c:v>789709.99999999662</c:v>
                </c:pt>
                <c:pt idx="505">
                  <c:v>765611.99999998626</c:v>
                </c:pt>
                <c:pt idx="506">
                  <c:v>736744.00000000908</c:v>
                </c:pt>
                <c:pt idx="507">
                  <c:v>713231.99999999895</c:v>
                </c:pt>
                <c:pt idx="508">
                  <c:v>684435.99999999336</c:v>
                </c:pt>
                <c:pt idx="509">
                  <c:v>665992.00000000664</c:v>
                </c:pt>
                <c:pt idx="510">
                  <c:v>636922.00000000105</c:v>
                </c:pt>
                <c:pt idx="511">
                  <c:v>608831.99999999558</c:v>
                </c:pt>
                <c:pt idx="512">
                  <c:v>591507.00000000873</c:v>
                </c:pt>
                <c:pt idx="513">
                  <c:v>565574.00000000326</c:v>
                </c:pt>
                <c:pt idx="514">
                  <c:v>538896.99999999779</c:v>
                </c:pt>
                <c:pt idx="515">
                  <c:v>521729.99999998388</c:v>
                </c:pt>
                <c:pt idx="516">
                  <c:v>495285.0000000053</c:v>
                </c:pt>
                <c:pt idx="517">
                  <c:v>473992.99999999569</c:v>
                </c:pt>
                <c:pt idx="518">
                  <c:v>447840.000000017</c:v>
                </c:pt>
                <c:pt idx="519">
                  <c:v>426143.99999998097</c:v>
                </c:pt>
                <c:pt idx="520">
                  <c:v>404976.0000000241</c:v>
                </c:pt>
                <c:pt idx="521">
                  <c:v>379226.99999999272</c:v>
                </c:pt>
                <c:pt idx="522">
                  <c:v>362400.00000000512</c:v>
                </c:pt>
                <c:pt idx="523">
                  <c:v>336075</c:v>
                </c:pt>
                <c:pt idx="524">
                  <c:v>310099.99999999494</c:v>
                </c:pt>
                <c:pt idx="525">
                  <c:v>293393.00000000693</c:v>
                </c:pt>
                <c:pt idx="526">
                  <c:v>268459.99999997736</c:v>
                </c:pt>
                <c:pt idx="527">
                  <c:v>243903.00000002139</c:v>
                </c:pt>
                <c:pt idx="528">
                  <c:v>227933.99999998463</c:v>
                </c:pt>
                <c:pt idx="529">
                  <c:v>203693.00000000378</c:v>
                </c:pt>
                <c:pt idx="530">
                  <c:v>184004.99999999537</c:v>
                </c:pt>
                <c:pt idx="531">
                  <c:v>160560.00000001368</c:v>
                </c:pt>
                <c:pt idx="532">
                  <c:v>145595.00000000178</c:v>
                </c:pt>
                <c:pt idx="533">
                  <c:v>123455.99999999737</c:v>
                </c:pt>
                <c:pt idx="534">
                  <c:v>105839.99999998968</c:v>
                </c:pt>
                <c:pt idx="535">
                  <c:v>85192.000000006738</c:v>
                </c:pt>
                <c:pt idx="536">
                  <c:v>68798.999999999171</c:v>
                </c:pt>
                <c:pt idx="537">
                  <c:v>53024.99999999196</c:v>
                </c:pt>
                <c:pt idx="538">
                  <c:v>37873.0000000047</c:v>
                </c:pt>
                <c:pt idx="539">
                  <c:v>20124.000000000764</c:v>
                </c:pt>
                <c:pt idx="540">
                  <c:v>9788.9999999910979</c:v>
                </c:pt>
                <c:pt idx="541">
                  <c:v>-9509.9999999913507</c:v>
                </c:pt>
                <c:pt idx="542">
                  <c:v>-18444.000000000698</c:v>
                </c:pt>
                <c:pt idx="543">
                  <c:v>-32791.000000004067</c:v>
                </c:pt>
                <c:pt idx="544">
                  <c:v>-43259.999999993444</c:v>
                </c:pt>
                <c:pt idx="545">
                  <c:v>-53123.999999999367</c:v>
                </c:pt>
                <c:pt idx="546">
                  <c:v>-62054.000000004904</c:v>
                </c:pt>
                <c:pt idx="547">
                  <c:v>-72631.999999992928</c:v>
                </c:pt>
                <c:pt idx="548">
                  <c:v>-79775.999999998297</c:v>
                </c:pt>
                <c:pt idx="549">
                  <c:v>-88763.000000001091</c:v>
                </c:pt>
                <c:pt idx="550">
                  <c:v>-92280.000000007873</c:v>
                </c:pt>
                <c:pt idx="551">
                  <c:v>-99539.999999997497</c:v>
                </c:pt>
                <c:pt idx="552">
                  <c:v>-104125.00000000194</c:v>
                </c:pt>
                <c:pt idx="553">
                  <c:v>-110051.99999999256</c:v>
                </c:pt>
                <c:pt idx="554">
                  <c:v>-111207.00000000976</c:v>
                </c:pt>
                <c:pt idx="555">
                  <c:v>-115877.99999999022</c:v>
                </c:pt>
                <c:pt idx="556">
                  <c:v>-120131.00000000285</c:v>
                </c:pt>
                <c:pt idx="557">
                  <c:v>-120399.99999999805</c:v>
                </c:pt>
                <c:pt idx="558">
                  <c:v>-123600</c:v>
                </c:pt>
                <c:pt idx="559">
                  <c:v>-126400.00000000179</c:v>
                </c:pt>
                <c:pt idx="560">
                  <c:v>-125578.9999999976</c:v>
                </c:pt>
                <c:pt idx="561">
                  <c:v>-127952.00000000761</c:v>
                </c:pt>
                <c:pt idx="562">
                  <c:v>-128983.99999999427</c:v>
                </c:pt>
                <c:pt idx="563">
                  <c:v>-129792.00000000492</c:v>
                </c:pt>
                <c:pt idx="564">
                  <c:v>-131703.99999999881</c:v>
                </c:pt>
                <c:pt idx="565">
                  <c:v>-132510.00000000143</c:v>
                </c:pt>
                <c:pt idx="566">
                  <c:v>-134639.99999999584</c:v>
                </c:pt>
                <c:pt idx="567">
                  <c:v>-134356.99999999945</c:v>
                </c:pt>
                <c:pt idx="568">
                  <c:v>-136644.00000000079</c:v>
                </c:pt>
                <c:pt idx="569">
                  <c:v>-138990.00000000204</c:v>
                </c:pt>
                <c:pt idx="570">
                  <c:v>-139355.99999999901</c:v>
                </c:pt>
                <c:pt idx="571">
                  <c:v>-141611.00000000023</c:v>
                </c:pt>
                <c:pt idx="572">
                  <c:v>-143616.00000000146</c:v>
                </c:pt>
                <c:pt idx="573">
                  <c:v>-143447.9999999986</c:v>
                </c:pt>
                <c:pt idx="574">
                  <c:v>-145583.99999999974</c:v>
                </c:pt>
                <c:pt idx="575">
                  <c:v>-147408.0000000018</c:v>
                </c:pt>
                <c:pt idx="576">
                  <c:v>-150857.99999999732</c:v>
                </c:pt>
                <c:pt idx="577">
                  <c:v>-153545.99999999933</c:v>
                </c:pt>
                <c:pt idx="578">
                  <c:v>-156331.00000000134</c:v>
                </c:pt>
                <c:pt idx="579">
                  <c:v>-159554.99999999779</c:v>
                </c:pt>
                <c:pt idx="580">
                  <c:v>-163710.00000000437</c:v>
                </c:pt>
                <c:pt idx="581">
                  <c:v>-166865.99999999543</c:v>
                </c:pt>
                <c:pt idx="582">
                  <c:v>-170766.00000000195</c:v>
                </c:pt>
                <c:pt idx="583">
                  <c:v>-173627.99999999936</c:v>
                </c:pt>
                <c:pt idx="584">
                  <c:v>-178585.00000000044</c:v>
                </c:pt>
                <c:pt idx="585">
                  <c:v>-182596.00000000239</c:v>
                </c:pt>
                <c:pt idx="586">
                  <c:v>-186983.99999999805</c:v>
                </c:pt>
                <c:pt idx="587">
                  <c:v>-189846.00000000087</c:v>
                </c:pt>
                <c:pt idx="588">
                  <c:v>-195228.00000000195</c:v>
                </c:pt>
                <c:pt idx="589">
                  <c:v>-199263.99999999849</c:v>
                </c:pt>
                <c:pt idx="590">
                  <c:v>-204266.99999999956</c:v>
                </c:pt>
                <c:pt idx="591">
                  <c:v>-208007.99999999694</c:v>
                </c:pt>
                <c:pt idx="592">
                  <c:v>-213928.00000000352</c:v>
                </c:pt>
                <c:pt idx="593">
                  <c:v>-219150</c:v>
                </c:pt>
                <c:pt idx="594">
                  <c:v>-224419.99999999645</c:v>
                </c:pt>
                <c:pt idx="595">
                  <c:v>-229039.00000000402</c:v>
                </c:pt>
                <c:pt idx="596">
                  <c:v>-233208.00000000044</c:v>
                </c:pt>
                <c:pt idx="597">
                  <c:v>-237143.99999999686</c:v>
                </c:pt>
                <c:pt idx="598">
                  <c:v>-240344.99999999889</c:v>
                </c:pt>
                <c:pt idx="599">
                  <c:v>-244750</c:v>
                </c:pt>
                <c:pt idx="600">
                  <c:v>-247687.00000000288</c:v>
                </c:pt>
                <c:pt idx="601">
                  <c:v>-251602.99999999933</c:v>
                </c:pt>
                <c:pt idx="602">
                  <c:v>-254736.00000000134</c:v>
                </c:pt>
                <c:pt idx="603">
                  <c:v>-257049.99999999779</c:v>
                </c:pt>
                <c:pt idx="604">
                  <c:v>-259584.99999999977</c:v>
                </c:pt>
                <c:pt idx="605">
                  <c:v>-262208.00000000262</c:v>
                </c:pt>
                <c:pt idx="606">
                  <c:v>-267304.99999999825</c:v>
                </c:pt>
                <c:pt idx="607">
                  <c:v>-269640.00000000111</c:v>
                </c:pt>
                <c:pt idx="608">
                  <c:v>-271396.99999999849</c:v>
                </c:pt>
                <c:pt idx="609">
                  <c:v>-275039.99999999959</c:v>
                </c:pt>
                <c:pt idx="610">
                  <c:v>-274630.0000000032</c:v>
                </c:pt>
                <c:pt idx="611">
                  <c:v>-278184.99999999895</c:v>
                </c:pt>
                <c:pt idx="612">
                  <c:v>-277991.99999999721</c:v>
                </c:pt>
                <c:pt idx="613">
                  <c:v>-280558.00000000361</c:v>
                </c:pt>
                <c:pt idx="614">
                  <c:v>-279679.99999999662</c:v>
                </c:pt>
                <c:pt idx="615">
                  <c:v>-280588.00000000373</c:v>
                </c:pt>
                <c:pt idx="616">
                  <c:v>-280521.9999999961</c:v>
                </c:pt>
                <c:pt idx="617">
                  <c:v>-281658.0000000039</c:v>
                </c:pt>
                <c:pt idx="618">
                  <c:v>-282763.99999999633</c:v>
                </c:pt>
                <c:pt idx="619">
                  <c:v>-284160.00000000402</c:v>
                </c:pt>
                <c:pt idx="620">
                  <c:v>-284562.99999999657</c:v>
                </c:pt>
                <c:pt idx="621">
                  <c:v>-285249.99999999919</c:v>
                </c:pt>
                <c:pt idx="622">
                  <c:v>-285032.00000000256</c:v>
                </c:pt>
                <c:pt idx="623">
                  <c:v>-288175.99999999942</c:v>
                </c:pt>
                <c:pt idx="624">
                  <c:v>-289376.9999999986</c:v>
                </c:pt>
                <c:pt idx="625">
                  <c:v>-293527.00000000041</c:v>
                </c:pt>
                <c:pt idx="626">
                  <c:v>-294397.99999999959</c:v>
                </c:pt>
                <c:pt idx="627">
                  <c:v>-297011.00000000215</c:v>
                </c:pt>
                <c:pt idx="628">
                  <c:v>-299096.00000000058</c:v>
                </c:pt>
                <c:pt idx="629">
                  <c:v>-302057.9999999982</c:v>
                </c:pt>
                <c:pt idx="630">
                  <c:v>-303278.00000000239</c:v>
                </c:pt>
                <c:pt idx="631">
                  <c:v>-304327.99999999581</c:v>
                </c:pt>
                <c:pt idx="632">
                  <c:v>-304668.00000000413</c:v>
                </c:pt>
                <c:pt idx="633">
                  <c:v>-303775.99999999843</c:v>
                </c:pt>
                <c:pt idx="634">
                  <c:v>-308687.9999999993</c:v>
                </c:pt>
                <c:pt idx="635">
                  <c:v>-316128.00000000017</c:v>
                </c:pt>
                <c:pt idx="636">
                  <c:v>-325940.99999999936</c:v>
                </c:pt>
                <c:pt idx="637">
                  <c:v>-332940.00000000116</c:v>
                </c:pt>
                <c:pt idx="638">
                  <c:v>-338178.00000000035</c:v>
                </c:pt>
                <c:pt idx="639">
                  <c:v>-340783.9999999986</c:v>
                </c:pt>
                <c:pt idx="640">
                  <c:v>-342228.00000000128</c:v>
                </c:pt>
                <c:pt idx="641">
                  <c:v>-343310.9999999986</c:v>
                </c:pt>
                <c:pt idx="642">
                  <c:v>-347390.99999999959</c:v>
                </c:pt>
                <c:pt idx="643">
                  <c:v>-347158.00000000041</c:v>
                </c:pt>
                <c:pt idx="644">
                  <c:v>-348348.0000000014</c:v>
                </c:pt>
                <c:pt idx="645">
                  <c:v>-346664.99999999959</c:v>
                </c:pt>
                <c:pt idx="646">
                  <c:v>-347390.99999999959</c:v>
                </c:pt>
                <c:pt idx="647">
                  <c:v>-347753.99999999959</c:v>
                </c:pt>
                <c:pt idx="648">
                  <c:v>-347753.99999999959</c:v>
                </c:pt>
                <c:pt idx="649">
                  <c:v>-348116.99999999959</c:v>
                </c:pt>
                <c:pt idx="650">
                  <c:v>-345710.00000000041</c:v>
                </c:pt>
                <c:pt idx="651">
                  <c:v>-343900.00000000041</c:v>
                </c:pt>
                <c:pt idx="652">
                  <c:v>-339119.99999999948</c:v>
                </c:pt>
                <c:pt idx="653">
                  <c:v>-337320.00000000215</c:v>
                </c:pt>
                <c:pt idx="654">
                  <c:v>-334228.99999999767</c:v>
                </c:pt>
                <c:pt idx="655">
                  <c:v>-332367.00000000204</c:v>
                </c:pt>
                <c:pt idx="656">
                  <c:v>-331436.00000000023</c:v>
                </c:pt>
                <c:pt idx="657">
                  <c:v>-330281.99999999924</c:v>
                </c:pt>
                <c:pt idx="658">
                  <c:v>-328290.00000000012</c:v>
                </c:pt>
                <c:pt idx="659">
                  <c:v>-325376.99999999919</c:v>
                </c:pt>
                <c:pt idx="660">
                  <c:v>-320382.00000000081</c:v>
                </c:pt>
                <c:pt idx="661">
                  <c:v>-315769.99999999988</c:v>
                </c:pt>
                <c:pt idx="662">
                  <c:v>-309943.99999999977</c:v>
                </c:pt>
                <c:pt idx="663">
                  <c:v>-305063.99999999889</c:v>
                </c:pt>
                <c:pt idx="664">
                  <c:v>-298860.00000000052</c:v>
                </c:pt>
                <c:pt idx="665">
                  <c:v>-291842.00000000041</c:v>
                </c:pt>
                <c:pt idx="666">
                  <c:v>-286238.00000000029</c:v>
                </c:pt>
                <c:pt idx="667">
                  <c:v>-280170.00000000099</c:v>
                </c:pt>
                <c:pt idx="668">
                  <c:v>-278471.99999999767</c:v>
                </c:pt>
                <c:pt idx="669">
                  <c:v>-274752.00000000076</c:v>
                </c:pt>
                <c:pt idx="670">
                  <c:v>-273492.0000000007</c:v>
                </c:pt>
                <c:pt idx="671">
                  <c:v>-271352.00000000017</c:v>
                </c:pt>
                <c:pt idx="672">
                  <c:v>-270354.00000000006</c:v>
                </c:pt>
                <c:pt idx="673">
                  <c:v>-267284.99999999907</c:v>
                </c:pt>
                <c:pt idx="674">
                  <c:v>-267138.00000000017</c:v>
                </c:pt>
                <c:pt idx="675">
                  <c:v>-263676.00000000047</c:v>
                </c:pt>
                <c:pt idx="676">
                  <c:v>-262250.99999999988</c:v>
                </c:pt>
                <c:pt idx="677">
                  <c:v>-258128.00000000015</c:v>
                </c:pt>
                <c:pt idx="678">
                  <c:v>-256031.99999999959</c:v>
                </c:pt>
                <c:pt idx="679">
                  <c:v>-253567.99999999985</c:v>
                </c:pt>
                <c:pt idx="680">
                  <c:v>-251937.00000000055</c:v>
                </c:pt>
                <c:pt idx="681">
                  <c:v>-248976.00000000035</c:v>
                </c:pt>
                <c:pt idx="682">
                  <c:v>-247631.99999999933</c:v>
                </c:pt>
                <c:pt idx="683">
                  <c:v>-245378.99999999956</c:v>
                </c:pt>
                <c:pt idx="684">
                  <c:v>-240552.0000000007</c:v>
                </c:pt>
                <c:pt idx="685">
                  <c:v>-237131.99999999962</c:v>
                </c:pt>
                <c:pt idx="686">
                  <c:v>-231486.00000000076</c:v>
                </c:pt>
                <c:pt idx="687">
                  <c:v>-225839.99999999919</c:v>
                </c:pt>
                <c:pt idx="688">
                  <c:v>-220665.00000000081</c:v>
                </c:pt>
                <c:pt idx="689">
                  <c:v>-214572.99999999924</c:v>
                </c:pt>
                <c:pt idx="690">
                  <c:v>-207347.99999999988</c:v>
                </c:pt>
                <c:pt idx="691">
                  <c:v>-202607.99999999968</c:v>
                </c:pt>
                <c:pt idx="692">
                  <c:v>-195510.00000000079</c:v>
                </c:pt>
                <c:pt idx="693">
                  <c:v>-188699.99999999927</c:v>
                </c:pt>
                <c:pt idx="694">
                  <c:v>-181436.99999999988</c:v>
                </c:pt>
                <c:pt idx="695">
                  <c:v>-174420.00000000052</c:v>
                </c:pt>
                <c:pt idx="696">
                  <c:v>-168360.00000000032</c:v>
                </c:pt>
                <c:pt idx="697">
                  <c:v>-161423.99999999965</c:v>
                </c:pt>
                <c:pt idx="698">
                  <c:v>-154190.00000000026</c:v>
                </c:pt>
                <c:pt idx="699">
                  <c:v>-146536.99999999959</c:v>
                </c:pt>
                <c:pt idx="700">
                  <c:v>-140244.0000000002</c:v>
                </c:pt>
                <c:pt idx="701">
                  <c:v>-134249.00000000017</c:v>
                </c:pt>
                <c:pt idx="702">
                  <c:v>-128084.00000000016</c:v>
                </c:pt>
                <c:pt idx="703">
                  <c:v>-120599.99999999967</c:v>
                </c:pt>
                <c:pt idx="704">
                  <c:v>-114681.00000000028</c:v>
                </c:pt>
                <c:pt idx="705">
                  <c:v>-108479.99999999962</c:v>
                </c:pt>
                <c:pt idx="706">
                  <c:v>-102717.00000000023</c:v>
                </c:pt>
                <c:pt idx="707">
                  <c:v>-95367.999999999927</c:v>
                </c:pt>
                <c:pt idx="708">
                  <c:v>-90846.000000000364</c:v>
                </c:pt>
                <c:pt idx="709">
                  <c:v>-83570.999999999389</c:v>
                </c:pt>
                <c:pt idx="710">
                  <c:v>-77982.000000000029</c:v>
                </c:pt>
                <c:pt idx="711">
                  <c:v>-71775</c:v>
                </c:pt>
                <c:pt idx="712">
                  <c:v>-63426.000000000357</c:v>
                </c:pt>
                <c:pt idx="713">
                  <c:v>-57170.999999999643</c:v>
                </c:pt>
                <c:pt idx="714">
                  <c:v>-49725.000000000502</c:v>
                </c:pt>
                <c:pt idx="715">
                  <c:v>-42225.999999999971</c:v>
                </c:pt>
                <c:pt idx="716">
                  <c:v>-35459.999999999942</c:v>
                </c:pt>
                <c:pt idx="717">
                  <c:v>-26756.999999999607</c:v>
                </c:pt>
                <c:pt idx="718">
                  <c:v>-19900.000000000284</c:v>
                </c:pt>
                <c:pt idx="719">
                  <c:v>-11999.999999999744</c:v>
                </c:pt>
                <c:pt idx="720">
                  <c:v>-3934930.9999999995</c:v>
                </c:pt>
              </c:numCache>
            </c:numRef>
          </c:val>
          <c:smooth val="1"/>
          <c:extLst>
            <c:ext xmlns:c16="http://schemas.microsoft.com/office/drawing/2014/chart" uri="{C3380CC4-5D6E-409C-BE32-E72D297353CC}">
              <c16:uniqueId val="{00000004-8E66-44E9-930A-CA59A2B8FEAD}"/>
            </c:ext>
          </c:extLst>
        </c:ser>
        <c:ser>
          <c:idx val="5"/>
          <c:order val="5"/>
          <c:tx>
            <c:v>1000</c:v>
          </c:tx>
          <c:spPr>
            <a:ln w="15120">
              <a:solidFill>
                <a:srgbClr val="FF0000"/>
              </a:solidFill>
              <a:round/>
            </a:ln>
          </c:spPr>
          <c:marker>
            <c:symbol val="none"/>
          </c:marker>
          <c:dLbls>
            <c:spPr>
              <a:noFill/>
              <a:ln>
                <a:noFill/>
              </a:ln>
              <a:effectLst/>
            </c:spPr>
            <c:txPr>
              <a:bodyPr wrap="none"/>
              <a:lstStyle/>
              <a:p>
                <a:pPr>
                  <a:defRPr sz="1000" b="0" strike="noStrike" spc="-1">
                    <a:latin typeface="Arial"/>
                  </a:defRPr>
                </a:pPr>
                <a:endParaRPr lang="en-US"/>
              </a:p>
            </c:txP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numRef>
              <c:f>'[1]6500'!$A$2:$A$721</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cat>
          <c:val>
            <c:numRef>
              <c:f>'[1]1000'!$K$1:$K$721</c:f>
              <c:numCache>
                <c:formatCode>General</c:formatCode>
                <c:ptCount val="721"/>
                <c:pt idx="0">
                  <c:v>0</c:v>
                </c:pt>
                <c:pt idx="1">
                  <c:v>4079.9999999999131</c:v>
                </c:pt>
                <c:pt idx="2">
                  <c:v>12203.999999999738</c:v>
                </c:pt>
                <c:pt idx="3">
                  <c:v>20300.000000000284</c:v>
                </c:pt>
                <c:pt idx="4">
                  <c:v>27269.9999999996</c:v>
                </c:pt>
                <c:pt idx="5">
                  <c:v>36179.999999999935</c:v>
                </c:pt>
                <c:pt idx="6">
                  <c:v>43214.999999999964</c:v>
                </c:pt>
                <c:pt idx="7">
                  <c:v>51000.000000000509</c:v>
                </c:pt>
                <c:pt idx="8">
                  <c:v>58999.999999999629</c:v>
                </c:pt>
                <c:pt idx="9">
                  <c:v>66000.000000000364</c:v>
                </c:pt>
                <c:pt idx="10">
                  <c:v>74775</c:v>
                </c:pt>
                <c:pt idx="11">
                  <c:v>81590.000000000029</c:v>
                </c:pt>
                <c:pt idx="12">
                  <c:v>88376.999999999345</c:v>
                </c:pt>
                <c:pt idx="13">
                  <c:v>97608.000000000393</c:v>
                </c:pt>
                <c:pt idx="14">
                  <c:v>103687.99999999991</c:v>
                </c:pt>
                <c:pt idx="15">
                  <c:v>112887.00000000026</c:v>
                </c:pt>
                <c:pt idx="16">
                  <c:v>120359.99999999955</c:v>
                </c:pt>
                <c:pt idx="17">
                  <c:v>127762.00000000032</c:v>
                </c:pt>
                <c:pt idx="18">
                  <c:v>134535.99999999962</c:v>
                </c:pt>
                <c:pt idx="19">
                  <c:v>142710.00000000015</c:v>
                </c:pt>
                <c:pt idx="20">
                  <c:v>150192.0000000002</c:v>
                </c:pt>
                <c:pt idx="21">
                  <c:v>156936.00000000023</c:v>
                </c:pt>
                <c:pt idx="22">
                  <c:v>164140.99999999951</c:v>
                </c:pt>
                <c:pt idx="23">
                  <c:v>171530.00000000026</c:v>
                </c:pt>
                <c:pt idx="24">
                  <c:v>178238.99999999956</c:v>
                </c:pt>
                <c:pt idx="25">
                  <c:v>185288.00000000032</c:v>
                </c:pt>
                <c:pt idx="26">
                  <c:v>192470.00000000055</c:v>
                </c:pt>
                <c:pt idx="27">
                  <c:v>199954.99999999985</c:v>
                </c:pt>
                <c:pt idx="28">
                  <c:v>206447.99999999919</c:v>
                </c:pt>
                <c:pt idx="29">
                  <c:v>212520.00000000087</c:v>
                </c:pt>
                <c:pt idx="30">
                  <c:v>219239.99999999962</c:v>
                </c:pt>
                <c:pt idx="31">
                  <c:v>224885.99999999985</c:v>
                </c:pt>
                <c:pt idx="32">
                  <c:v>231518.99999999916</c:v>
                </c:pt>
                <c:pt idx="33">
                  <c:v>237820.00000000087</c:v>
                </c:pt>
                <c:pt idx="34">
                  <c:v>242399.99999999913</c:v>
                </c:pt>
                <c:pt idx="35">
                  <c:v>247968.00000000081</c:v>
                </c:pt>
                <c:pt idx="36">
                  <c:v>253511.99999999959</c:v>
                </c:pt>
                <c:pt idx="37">
                  <c:v>258285.0000000007</c:v>
                </c:pt>
                <c:pt idx="38">
                  <c:v>264314.99999999948</c:v>
                </c:pt>
                <c:pt idx="39">
                  <c:v>268803.99999999924</c:v>
                </c:pt>
                <c:pt idx="40">
                  <c:v>273273.00000000035</c:v>
                </c:pt>
                <c:pt idx="41">
                  <c:v>278721.00000000064</c:v>
                </c:pt>
                <c:pt idx="42">
                  <c:v>282433.99999999983</c:v>
                </c:pt>
                <c:pt idx="43">
                  <c:v>287135.99999999953</c:v>
                </c:pt>
                <c:pt idx="44">
                  <c:v>291124.00000000017</c:v>
                </c:pt>
                <c:pt idx="45">
                  <c:v>296702.99999999988</c:v>
                </c:pt>
                <c:pt idx="46">
                  <c:v>301301.00000000047</c:v>
                </c:pt>
                <c:pt idx="47">
                  <c:v>306918.00000000017</c:v>
                </c:pt>
                <c:pt idx="48">
                  <c:v>310235.99999999889</c:v>
                </c:pt>
                <c:pt idx="49">
                  <c:v>315884.00000000006</c:v>
                </c:pt>
                <c:pt idx="50">
                  <c:v>318585.00000000012</c:v>
                </c:pt>
                <c:pt idx="51">
                  <c:v>322926.00000000081</c:v>
                </c:pt>
                <c:pt idx="52">
                  <c:v>325296.00000000093</c:v>
                </c:pt>
                <c:pt idx="53">
                  <c:v>328655.99999999726</c:v>
                </c:pt>
                <c:pt idx="54">
                  <c:v>330330.00000000111</c:v>
                </c:pt>
                <c:pt idx="55">
                  <c:v>333666.00000000035</c:v>
                </c:pt>
                <c:pt idx="56">
                  <c:v>336663.00000000047</c:v>
                </c:pt>
                <c:pt idx="57">
                  <c:v>339320.00000000058</c:v>
                </c:pt>
                <c:pt idx="58">
                  <c:v>340973.99999999878</c:v>
                </c:pt>
                <c:pt idx="59">
                  <c:v>343311.99999999977</c:v>
                </c:pt>
                <c:pt idx="60">
                  <c:v>346305.99999999988</c:v>
                </c:pt>
                <c:pt idx="61">
                  <c:v>347255.00000000093</c:v>
                </c:pt>
                <c:pt idx="62">
                  <c:v>348893.99999999907</c:v>
                </c:pt>
                <c:pt idx="63">
                  <c:v>349117.00000000012</c:v>
                </c:pt>
                <c:pt idx="64">
                  <c:v>349043.99999999924</c:v>
                </c:pt>
                <c:pt idx="65">
                  <c:v>350660.00000000023</c:v>
                </c:pt>
                <c:pt idx="66">
                  <c:v>352716.00000000215</c:v>
                </c:pt>
                <c:pt idx="67">
                  <c:v>355409.9999999975</c:v>
                </c:pt>
                <c:pt idx="68">
                  <c:v>356760.00000000227</c:v>
                </c:pt>
                <c:pt idx="69">
                  <c:v>357479.99999999942</c:v>
                </c:pt>
                <c:pt idx="70">
                  <c:v>358018.00000000047</c:v>
                </c:pt>
                <c:pt idx="71">
                  <c:v>358018.00000000047</c:v>
                </c:pt>
                <c:pt idx="72">
                  <c:v>359006.99999999953</c:v>
                </c:pt>
                <c:pt idx="73">
                  <c:v>359006.99999999953</c:v>
                </c:pt>
                <c:pt idx="74">
                  <c:v>358643.99999999953</c:v>
                </c:pt>
                <c:pt idx="75">
                  <c:v>357917.99999999953</c:v>
                </c:pt>
                <c:pt idx="76">
                  <c:v>358540.00000000146</c:v>
                </c:pt>
                <c:pt idx="77">
                  <c:v>356828.99999999953</c:v>
                </c:pt>
                <c:pt idx="78">
                  <c:v>355846.00000000047</c:v>
                </c:pt>
                <c:pt idx="79">
                  <c:v>356828.99999999953</c:v>
                </c:pt>
                <c:pt idx="80">
                  <c:v>355584.99999999854</c:v>
                </c:pt>
                <c:pt idx="81">
                  <c:v>355946.00000000134</c:v>
                </c:pt>
                <c:pt idx="82">
                  <c:v>356306.99999999854</c:v>
                </c:pt>
                <c:pt idx="83">
                  <c:v>355051.00000000035</c:v>
                </c:pt>
                <c:pt idx="84">
                  <c:v>354420.00000000122</c:v>
                </c:pt>
                <c:pt idx="85">
                  <c:v>352715.9999999993</c:v>
                </c:pt>
                <c:pt idx="86">
                  <c:v>352084.00000000023</c:v>
                </c:pt>
                <c:pt idx="87">
                  <c:v>350105.99999999919</c:v>
                </c:pt>
                <c:pt idx="88">
                  <c:v>348479.9999999982</c:v>
                </c:pt>
                <c:pt idx="89">
                  <c:v>347139.00000000471</c:v>
                </c:pt>
                <c:pt idx="90">
                  <c:v>345509.99999999529</c:v>
                </c:pt>
                <c:pt idx="91">
                  <c:v>344520.0000000018</c:v>
                </c:pt>
                <c:pt idx="92">
                  <c:v>341204.99999999889</c:v>
                </c:pt>
                <c:pt idx="93">
                  <c:v>339570.0000000007</c:v>
                </c:pt>
                <c:pt idx="94">
                  <c:v>337931.0000000025</c:v>
                </c:pt>
                <c:pt idx="95">
                  <c:v>335295.99999999953</c:v>
                </c:pt>
                <c:pt idx="96">
                  <c:v>334641.00000000047</c:v>
                </c:pt>
                <c:pt idx="97">
                  <c:v>331661.9999999975</c:v>
                </c:pt>
                <c:pt idx="98">
                  <c:v>329014.00000000023</c:v>
                </c:pt>
                <c:pt idx="99">
                  <c:v>326688.00000000297</c:v>
                </c:pt>
                <c:pt idx="100">
                  <c:v>324369.99999999907</c:v>
                </c:pt>
                <c:pt idx="101">
                  <c:v>321707.99999999616</c:v>
                </c:pt>
                <c:pt idx="102">
                  <c:v>318720.00000000454</c:v>
                </c:pt>
                <c:pt idx="103">
                  <c:v>315414.99999999593</c:v>
                </c:pt>
                <c:pt idx="104">
                  <c:v>312116.00000000431</c:v>
                </c:pt>
                <c:pt idx="105">
                  <c:v>309444.99999999569</c:v>
                </c:pt>
                <c:pt idx="106">
                  <c:v>306152.00000000407</c:v>
                </c:pt>
                <c:pt idx="107">
                  <c:v>302479.99999999639</c:v>
                </c:pt>
                <c:pt idx="108">
                  <c:v>300188.00000000384</c:v>
                </c:pt>
                <c:pt idx="109">
                  <c:v>295514.99999999703</c:v>
                </c:pt>
                <c:pt idx="110">
                  <c:v>292639.99999999889</c:v>
                </c:pt>
                <c:pt idx="111">
                  <c:v>287390.00000000338</c:v>
                </c:pt>
                <c:pt idx="112">
                  <c:v>284831.99999999953</c:v>
                </c:pt>
                <c:pt idx="113">
                  <c:v>279886.99999999843</c:v>
                </c:pt>
                <c:pt idx="114">
                  <c:v>277480.00000000111</c:v>
                </c:pt>
                <c:pt idx="115">
                  <c:v>274506.9999999982</c:v>
                </c:pt>
                <c:pt idx="116">
                  <c:v>269280.00000000268</c:v>
                </c:pt>
                <c:pt idx="117">
                  <c:v>266309.99999999977</c:v>
                </c:pt>
                <c:pt idx="118">
                  <c:v>263409.99999999773</c:v>
                </c:pt>
                <c:pt idx="119">
                  <c:v>259956.00000000137</c:v>
                </c:pt>
                <c:pt idx="120">
                  <c:v>257256.99999999927</c:v>
                </c:pt>
                <c:pt idx="121">
                  <c:v>253253.00000000291</c:v>
                </c:pt>
                <c:pt idx="122">
                  <c:v>250749.99999999997</c:v>
                </c:pt>
                <c:pt idx="123">
                  <c:v>246469.99999999886</c:v>
                </c:pt>
                <c:pt idx="124">
                  <c:v>242927.9999999968</c:v>
                </c:pt>
                <c:pt idx="125">
                  <c:v>238896.00000000047</c:v>
                </c:pt>
                <c:pt idx="126">
                  <c:v>234631.00000000407</c:v>
                </c:pt>
                <c:pt idx="127">
                  <c:v>229915.99999999633</c:v>
                </c:pt>
                <c:pt idx="128">
                  <c:v>225900</c:v>
                </c:pt>
                <c:pt idx="129">
                  <c:v>221663.00000000361</c:v>
                </c:pt>
                <c:pt idx="130">
                  <c:v>216215.99999999677</c:v>
                </c:pt>
                <c:pt idx="131">
                  <c:v>212999.99999999953</c:v>
                </c:pt>
                <c:pt idx="132">
                  <c:v>208207.99999999837</c:v>
                </c:pt>
                <c:pt idx="133">
                  <c:v>204000.00000000204</c:v>
                </c:pt>
                <c:pt idx="134">
                  <c:v>199199.00000000087</c:v>
                </c:pt>
                <c:pt idx="135">
                  <c:v>196783.99999999793</c:v>
                </c:pt>
                <c:pt idx="136">
                  <c:v>192337.0000000025</c:v>
                </c:pt>
                <c:pt idx="137">
                  <c:v>188496.00000000047</c:v>
                </c:pt>
                <c:pt idx="138">
                  <c:v>183455.9999999993</c:v>
                </c:pt>
                <c:pt idx="139">
                  <c:v>180969.00000000204</c:v>
                </c:pt>
                <c:pt idx="140">
                  <c:v>175913.99999999514</c:v>
                </c:pt>
                <c:pt idx="141">
                  <c:v>172210.00000000457</c:v>
                </c:pt>
                <c:pt idx="142">
                  <c:v>167144.99999999767</c:v>
                </c:pt>
                <c:pt idx="143">
                  <c:v>163254.0000000014</c:v>
                </c:pt>
                <c:pt idx="144">
                  <c:v>159354.99999999927</c:v>
                </c:pt>
                <c:pt idx="145">
                  <c:v>154988.99999999721</c:v>
                </c:pt>
                <c:pt idx="146">
                  <c:v>150072.00000000183</c:v>
                </c:pt>
                <c:pt idx="147">
                  <c:v>146015.99999999977</c:v>
                </c:pt>
                <c:pt idx="148">
                  <c:v>140667.99999999863</c:v>
                </c:pt>
                <c:pt idx="149">
                  <c:v>137904.0000000014</c:v>
                </c:pt>
                <c:pt idx="150">
                  <c:v>132703.0000000002</c:v>
                </c:pt>
                <c:pt idx="151">
                  <c:v>127511.99999999908</c:v>
                </c:pt>
                <c:pt idx="152">
                  <c:v>124230.00000000183</c:v>
                </c:pt>
                <c:pt idx="153">
                  <c:v>119180.00000000068</c:v>
                </c:pt>
                <c:pt idx="154">
                  <c:v>114242.99999999952</c:v>
                </c:pt>
                <c:pt idx="155">
                  <c:v>110989.99999999654</c:v>
                </c:pt>
                <c:pt idx="156">
                  <c:v>105840.00000000115</c:v>
                </c:pt>
                <c:pt idx="157">
                  <c:v>101807.99999999908</c:v>
                </c:pt>
                <c:pt idx="158">
                  <c:v>96960.000000003667</c:v>
                </c:pt>
                <c:pt idx="159">
                  <c:v>92919.999999995867</c:v>
                </c:pt>
                <c:pt idx="160">
                  <c:v>89056.000000005297</c:v>
                </c:pt>
                <c:pt idx="161">
                  <c:v>84161.999999998385</c:v>
                </c:pt>
                <c:pt idx="162">
                  <c:v>81440.000000001164</c:v>
                </c:pt>
                <c:pt idx="163">
                  <c:v>76650</c:v>
                </c:pt>
                <c:pt idx="164">
                  <c:v>71959.999999998836</c:v>
                </c:pt>
                <c:pt idx="165">
                  <c:v>69211.00000000163</c:v>
                </c:pt>
                <c:pt idx="166">
                  <c:v>64231.999999994579</c:v>
                </c:pt>
                <c:pt idx="167">
                  <c:v>59337.000000005202</c:v>
                </c:pt>
                <c:pt idx="168">
                  <c:v>56483.999999996195</c:v>
                </c:pt>
                <c:pt idx="169">
                  <c:v>51450.000000000953</c:v>
                </c:pt>
                <c:pt idx="170">
                  <c:v>47429.999999998799</c:v>
                </c:pt>
                <c:pt idx="171">
                  <c:v>42360.000000003609</c:v>
                </c:pt>
                <c:pt idx="172">
                  <c:v>39294.00000000048</c:v>
                </c:pt>
                <c:pt idx="173">
                  <c:v>34143.999999999272</c:v>
                </c:pt>
                <c:pt idx="174">
                  <c:v>29959.999999997082</c:v>
                </c:pt>
                <c:pt idx="175">
                  <c:v>24656.00000000195</c:v>
                </c:pt>
                <c:pt idx="176">
                  <c:v>20405.999999999756</c:v>
                </c:pt>
                <c:pt idx="177">
                  <c:v>16124.999999997555</c:v>
                </c:pt>
                <c:pt idx="178">
                  <c:v>11825.000000001466</c:v>
                </c:pt>
                <c:pt idx="179">
                  <c:v>6450.0000000002447</c:v>
                </c:pt>
                <c:pt idx="180">
                  <c:v>3227.9999999970642</c:v>
                </c:pt>
                <c:pt idx="181">
                  <c:v>-3230.9999999970614</c:v>
                </c:pt>
                <c:pt idx="182">
                  <c:v>-6456.0000000002447</c:v>
                </c:pt>
                <c:pt idx="183">
                  <c:v>-11946.000000001482</c:v>
                </c:pt>
                <c:pt idx="184">
                  <c:v>-16169.999999997548</c:v>
                </c:pt>
                <c:pt idx="185">
                  <c:v>-20481.999999999756</c:v>
                </c:pt>
                <c:pt idx="186">
                  <c:v>-24932.000000001975</c:v>
                </c:pt>
                <c:pt idx="187">
                  <c:v>-30267.99999999705</c:v>
                </c:pt>
                <c:pt idx="188">
                  <c:v>-34623.999999999265</c:v>
                </c:pt>
                <c:pt idx="189">
                  <c:v>-40182.000000000502</c:v>
                </c:pt>
                <c:pt idx="190">
                  <c:v>-43400.000000003703</c:v>
                </c:pt>
                <c:pt idx="191">
                  <c:v>-48779.999999998778</c:v>
                </c:pt>
                <c:pt idx="192">
                  <c:v>-53165.00000000099</c:v>
                </c:pt>
                <c:pt idx="193">
                  <c:v>-58535.999999996064</c:v>
                </c:pt>
                <c:pt idx="194">
                  <c:v>-61845.000000005428</c:v>
                </c:pt>
                <c:pt idx="195">
                  <c:v>-67083.999999994354</c:v>
                </c:pt>
                <c:pt idx="196">
                  <c:v>-72427.000000001717</c:v>
                </c:pt>
                <c:pt idx="197">
                  <c:v>-75669.999999998778</c:v>
                </c:pt>
                <c:pt idx="198">
                  <c:v>-81075</c:v>
                </c:pt>
                <c:pt idx="199">
                  <c:v>-86400.000000001222</c:v>
                </c:pt>
                <c:pt idx="200">
                  <c:v>-89473.999999998283</c:v>
                </c:pt>
                <c:pt idx="201">
                  <c:v>-94952.000000005646</c:v>
                </c:pt>
                <c:pt idx="202">
                  <c:v>-98899.999999995605</c:v>
                </c:pt>
                <c:pt idx="203">
                  <c:v>-102720.0000000039</c:v>
                </c:pt>
                <c:pt idx="204">
                  <c:v>-107867.99999999903</c:v>
                </c:pt>
                <c:pt idx="205">
                  <c:v>-112455.00000000122</c:v>
                </c:pt>
                <c:pt idx="206">
                  <c:v>-118029.99999999635</c:v>
                </c:pt>
                <c:pt idx="207">
                  <c:v>-121022.99999999952</c:v>
                </c:pt>
                <c:pt idx="208">
                  <c:v>-126024.00000000073</c:v>
                </c:pt>
                <c:pt idx="209">
                  <c:v>-131241.00000000195</c:v>
                </c:pt>
                <c:pt idx="210">
                  <c:v>-134063.99999999904</c:v>
                </c:pt>
                <c:pt idx="211">
                  <c:v>-139253.00000000023</c:v>
                </c:pt>
                <c:pt idx="212">
                  <c:v>-144568.00000000146</c:v>
                </c:pt>
                <c:pt idx="213">
                  <c:v>-147895.99999999854</c:v>
                </c:pt>
                <c:pt idx="214">
                  <c:v>-152783.99999999977</c:v>
                </c:pt>
                <c:pt idx="215">
                  <c:v>-156732.00000000192</c:v>
                </c:pt>
                <c:pt idx="216">
                  <c:v>-161567.99999999712</c:v>
                </c:pt>
                <c:pt idx="217">
                  <c:v>-166105.99999999927</c:v>
                </c:pt>
                <c:pt idx="218">
                  <c:v>-170660.00000000146</c:v>
                </c:pt>
                <c:pt idx="219">
                  <c:v>-175229.99999999758</c:v>
                </c:pt>
                <c:pt idx="220">
                  <c:v>-181050.00000000483</c:v>
                </c:pt>
                <c:pt idx="221">
                  <c:v>-185657.99999999491</c:v>
                </c:pt>
                <c:pt idx="222">
                  <c:v>-191172.00000000218</c:v>
                </c:pt>
                <c:pt idx="223">
                  <c:v>-194557.99999999927</c:v>
                </c:pt>
                <c:pt idx="224">
                  <c:v>-200090.00000000049</c:v>
                </c:pt>
                <c:pt idx="225">
                  <c:v>-204752.00000000268</c:v>
                </c:pt>
                <c:pt idx="226">
                  <c:v>-210699.99999999779</c:v>
                </c:pt>
                <c:pt idx="227">
                  <c:v>-215517.00000000099</c:v>
                </c:pt>
                <c:pt idx="228">
                  <c:v>-222360.00000000227</c:v>
                </c:pt>
                <c:pt idx="229">
                  <c:v>-227759.99999999825</c:v>
                </c:pt>
                <c:pt idx="230">
                  <c:v>-234725.99999999953</c:v>
                </c:pt>
                <c:pt idx="231">
                  <c:v>-239759.99999999651</c:v>
                </c:pt>
                <c:pt idx="232">
                  <c:v>-246636.0000000041</c:v>
                </c:pt>
                <c:pt idx="233">
                  <c:v>-252900.00000000003</c:v>
                </c:pt>
                <c:pt idx="234">
                  <c:v>-259685.99999999584</c:v>
                </c:pt>
                <c:pt idx="235">
                  <c:v>-267251.00000000471</c:v>
                </c:pt>
                <c:pt idx="236">
                  <c:v>-274446.00000000047</c:v>
                </c:pt>
                <c:pt idx="237">
                  <c:v>-281969.99999999627</c:v>
                </c:pt>
                <c:pt idx="238">
                  <c:v>-289834.99999999866</c:v>
                </c:pt>
                <c:pt idx="239">
                  <c:v>-298250</c:v>
                </c:pt>
                <c:pt idx="240">
                  <c:v>-305371.00000000361</c:v>
                </c:pt>
                <c:pt idx="241">
                  <c:v>-313282.99999999919</c:v>
                </c:pt>
                <c:pt idx="242">
                  <c:v>-321030.00000000169</c:v>
                </c:pt>
                <c:pt idx="243">
                  <c:v>-329659.99999999715</c:v>
                </c:pt>
                <c:pt idx="244">
                  <c:v>-338401.99999999971</c:v>
                </c:pt>
                <c:pt idx="245">
                  <c:v>-345712.00000000343</c:v>
                </c:pt>
                <c:pt idx="246">
                  <c:v>-355667.99999999767</c:v>
                </c:pt>
                <c:pt idx="247">
                  <c:v>-363440.00000000146</c:v>
                </c:pt>
                <c:pt idx="248">
                  <c:v>-371295.9999999979</c:v>
                </c:pt>
                <c:pt idx="249">
                  <c:v>-382175.99999999942</c:v>
                </c:pt>
                <c:pt idx="250">
                  <c:v>-388600.0000000046</c:v>
                </c:pt>
                <c:pt idx="251">
                  <c:v>-400019.99999999849</c:v>
                </c:pt>
                <c:pt idx="252">
                  <c:v>-408374.99999999593</c:v>
                </c:pt>
                <c:pt idx="253">
                  <c:v>-420988.00000000541</c:v>
                </c:pt>
                <c:pt idx="254">
                  <c:v>-429551.99999999488</c:v>
                </c:pt>
                <c:pt idx="255">
                  <c:v>-440748.00000000588</c:v>
                </c:pt>
                <c:pt idx="256">
                  <c:v>-450327.99999999377</c:v>
                </c:pt>
                <c:pt idx="257">
                  <c:v>-459696.00000000634</c:v>
                </c:pt>
                <c:pt idx="258">
                  <c:v>-470110.99999999395</c:v>
                </c:pt>
                <c:pt idx="259">
                  <c:v>-480320.00000000681</c:v>
                </c:pt>
                <c:pt idx="260">
                  <c:v>-491282.99999999412</c:v>
                </c:pt>
                <c:pt idx="261">
                  <c:v>-501713.9999999986</c:v>
                </c:pt>
                <c:pt idx="262">
                  <c:v>-511352.0000000046</c:v>
                </c:pt>
                <c:pt idx="263">
                  <c:v>-523311.00000000035</c:v>
                </c:pt>
                <c:pt idx="264">
                  <c:v>-535401.99999999604</c:v>
                </c:pt>
                <c:pt idx="265">
                  <c:v>-548299.0000000007</c:v>
                </c:pt>
                <c:pt idx="266">
                  <c:v>-558037.9999999993</c:v>
                </c:pt>
                <c:pt idx="267">
                  <c:v>-572539.00000000419</c:v>
                </c:pt>
                <c:pt idx="268">
                  <c:v>-584129.00000000116</c:v>
                </c:pt>
                <c:pt idx="269">
                  <c:v>-597884.99999999802</c:v>
                </c:pt>
                <c:pt idx="270">
                  <c:v>-613176.00000000326</c:v>
                </c:pt>
                <c:pt idx="271">
                  <c:v>-626454.99999999139</c:v>
                </c:pt>
                <c:pt idx="272">
                  <c:v>-641277.00000000873</c:v>
                </c:pt>
                <c:pt idx="273">
                  <c:v>-655071.99999999662</c:v>
                </c:pt>
                <c:pt idx="274">
                  <c:v>-671183.99999999849</c:v>
                </c:pt>
                <c:pt idx="275">
                  <c:v>-687436.00000000047</c:v>
                </c:pt>
                <c:pt idx="276">
                  <c:v>-702218.9999999986</c:v>
                </c:pt>
                <c:pt idx="277">
                  <c:v>-717432.00000000256</c:v>
                </c:pt>
                <c:pt idx="278">
                  <c:v>-733796.0000000007</c:v>
                </c:pt>
                <c:pt idx="279">
                  <c:v>-752323.99999999697</c:v>
                </c:pt>
                <c:pt idx="280">
                  <c:v>-768208.00000000291</c:v>
                </c:pt>
                <c:pt idx="281">
                  <c:v>-784091.99999999686</c:v>
                </c:pt>
                <c:pt idx="282">
                  <c:v>-804407.99999999907</c:v>
                </c:pt>
                <c:pt idx="283">
                  <c:v>-818844.00000000105</c:v>
                </c:pt>
                <c:pt idx="284">
                  <c:v>-838166.99999999907</c:v>
                </c:pt>
                <c:pt idx="285">
                  <c:v>-858676.00000000349</c:v>
                </c:pt>
                <c:pt idx="286">
                  <c:v>-875555.99999999895</c:v>
                </c:pt>
                <c:pt idx="287">
                  <c:v>-895520.99999999884</c:v>
                </c:pt>
                <c:pt idx="288">
                  <c:v>-916211.99999999884</c:v>
                </c:pt>
                <c:pt idx="289">
                  <c:v>-937628.99999999895</c:v>
                </c:pt>
                <c:pt idx="290">
                  <c:v>-957128.00000000116</c:v>
                </c:pt>
                <c:pt idx="291">
                  <c:v>-980296.00000000128</c:v>
                </c:pt>
                <c:pt idx="292">
                  <c:v>-998999.99999999837</c:v>
                </c:pt>
                <c:pt idx="293">
                  <c:v>-1024560.0000000065</c:v>
                </c:pt>
                <c:pt idx="294">
                  <c:v>-1047920.9999999927</c:v>
                </c:pt>
                <c:pt idx="295">
                  <c:v>-1069215.0000000065</c:v>
                </c:pt>
                <c:pt idx="296">
                  <c:v>-1094344.0000000007</c:v>
                </c:pt>
                <c:pt idx="297">
                  <c:v>-1117577.9999999974</c:v>
                </c:pt>
                <c:pt idx="298">
                  <c:v>-1144779.0000000005</c:v>
                </c:pt>
                <c:pt idx="299">
                  <c:v>-1170233.999999997</c:v>
                </c:pt>
                <c:pt idx="300">
                  <c:v>-1197070.000000003</c:v>
                </c:pt>
                <c:pt idx="301">
                  <c:v>-1225256.9999999995</c:v>
                </c:pt>
                <c:pt idx="302">
                  <c:v>-1249751.9999999991</c:v>
                </c:pt>
                <c:pt idx="303">
                  <c:v>-1281473.9999999953</c:v>
                </c:pt>
                <c:pt idx="304">
                  <c:v>-1311720.0000000021</c:v>
                </c:pt>
                <c:pt idx="305">
                  <c:v>-1341260.0000000019</c:v>
                </c:pt>
                <c:pt idx="306">
                  <c:v>-1367730.0000000014</c:v>
                </c:pt>
                <c:pt idx="307">
                  <c:v>-1394910.0000000049</c:v>
                </c:pt>
                <c:pt idx="308">
                  <c:v>-1428111.9999999881</c:v>
                </c:pt>
                <c:pt idx="309">
                  <c:v>-1455408.0000000042</c:v>
                </c:pt>
                <c:pt idx="310">
                  <c:v>-1489440.0000000035</c:v>
                </c:pt>
                <c:pt idx="311">
                  <c:v>-1518113.0000000007</c:v>
                </c:pt>
                <c:pt idx="312">
                  <c:v>-1552730.0000000002</c:v>
                </c:pt>
                <c:pt idx="313">
                  <c:v>-1580225.9999999944</c:v>
                </c:pt>
                <c:pt idx="314">
                  <c:v>-1618434.0000000012</c:v>
                </c:pt>
                <c:pt idx="315">
                  <c:v>-1648276.0000000028</c:v>
                </c:pt>
                <c:pt idx="316">
                  <c:v>-1683989.9999999993</c:v>
                </c:pt>
                <c:pt idx="317">
                  <c:v>-1714916.0000000009</c:v>
                </c:pt>
                <c:pt idx="318">
                  <c:v>-1751039.9999999972</c:v>
                </c:pt>
                <c:pt idx="319">
                  <c:v>-1783465.9999999988</c:v>
                </c:pt>
                <c:pt idx="320">
                  <c:v>-1821870.0000000042</c:v>
                </c:pt>
                <c:pt idx="321">
                  <c:v>-1848210.0000000028</c:v>
                </c:pt>
                <c:pt idx="322">
                  <c:v>-1881895.9999999949</c:v>
                </c:pt>
                <c:pt idx="323">
                  <c:v>-1917532.9999999967</c:v>
                </c:pt>
                <c:pt idx="324">
                  <c:v>-1945233.0000000056</c:v>
                </c:pt>
                <c:pt idx="325">
                  <c:v>-1980215.999999997</c:v>
                </c:pt>
                <c:pt idx="326">
                  <c:v>-2008098.0000000065</c:v>
                </c:pt>
                <c:pt idx="327">
                  <c:v>-2034719.9999999928</c:v>
                </c:pt>
                <c:pt idx="328">
                  <c:v>-2070820.0000000072</c:v>
                </c:pt>
                <c:pt idx="329">
                  <c:v>-2099013.9999999925</c:v>
                </c:pt>
                <c:pt idx="330">
                  <c:v>-2114327.9999999986</c:v>
                </c:pt>
                <c:pt idx="331">
                  <c:v>-2139047.9999999967</c:v>
                </c:pt>
                <c:pt idx="332">
                  <c:v>-2160690.0000000088</c:v>
                </c:pt>
                <c:pt idx="333">
                  <c:v>-2182595.9999999916</c:v>
                </c:pt>
                <c:pt idx="334">
                  <c:v>-2191230.9999999986</c:v>
                </c:pt>
                <c:pt idx="335">
                  <c:v>-2195260.0000000065</c:v>
                </c:pt>
                <c:pt idx="336">
                  <c:v>-2208184.0000000042</c:v>
                </c:pt>
                <c:pt idx="337">
                  <c:v>-2206127.9999999949</c:v>
                </c:pt>
                <c:pt idx="338">
                  <c:v>-2199970.0000000037</c:v>
                </c:pt>
                <c:pt idx="339">
                  <c:v>-2188111.9999999939</c:v>
                </c:pt>
                <c:pt idx="340">
                  <c:v>-2171208.0000000033</c:v>
                </c:pt>
                <c:pt idx="341">
                  <c:v>-2149325.0000000028</c:v>
                </c:pt>
                <c:pt idx="342">
                  <c:v>-2120344.0000000023</c:v>
                </c:pt>
                <c:pt idx="343">
                  <c:v>-2069361.9999999942</c:v>
                </c:pt>
                <c:pt idx="344">
                  <c:v>-2026666.0000000049</c:v>
                </c:pt>
                <c:pt idx="345">
                  <c:v>-1976639.9999999932</c:v>
                </c:pt>
                <c:pt idx="346">
                  <c:v>-1918288.0000000044</c:v>
                </c:pt>
                <c:pt idx="347">
                  <c:v>-1817503.9999999986</c:v>
                </c:pt>
                <c:pt idx="348">
                  <c:v>-1761256.0000000075</c:v>
                </c:pt>
                <c:pt idx="349">
                  <c:v>-1641515.9999999879</c:v>
                </c:pt>
                <c:pt idx="350">
                  <c:v>-1549472.0000000005</c:v>
                </c:pt>
                <c:pt idx="351">
                  <c:v>-1449375</c:v>
                </c:pt>
                <c:pt idx="352">
                  <c:v>-1301916.0000000072</c:v>
                </c:pt>
                <c:pt idx="353">
                  <c:v>-1185486.9999999925</c:v>
                </c:pt>
                <c:pt idx="354">
                  <c:v>-1041522.0000000105</c:v>
                </c:pt>
                <c:pt idx="355">
                  <c:v>-890529.99999999942</c:v>
                </c:pt>
                <c:pt idx="356">
                  <c:v>-754379.99999999872</c:v>
                </c:pt>
                <c:pt idx="357">
                  <c:v>-571157.99999999162</c:v>
                </c:pt>
                <c:pt idx="358">
                  <c:v>-425920.00000000605</c:v>
                </c:pt>
                <c:pt idx="359">
                  <c:v>-256751.99999999453</c:v>
                </c:pt>
                <c:pt idx="360">
                  <c:v>-85807.999999998166</c:v>
                </c:pt>
                <c:pt idx="361">
                  <c:v>85839.999999998166</c:v>
                </c:pt>
                <c:pt idx="362">
                  <c:v>257447.9999999945</c:v>
                </c:pt>
                <c:pt idx="363">
                  <c:v>428860.00000000611</c:v>
                </c:pt>
                <c:pt idx="364">
                  <c:v>578717.9999999915</c:v>
                </c:pt>
                <c:pt idx="365">
                  <c:v>773891.99999999884</c:v>
                </c:pt>
                <c:pt idx="366">
                  <c:v>931078.99999999942</c:v>
                </c:pt>
                <c:pt idx="367">
                  <c:v>1118277.0000000112</c:v>
                </c:pt>
                <c:pt idx="368">
                  <c:v>1319534.9999999919</c:v>
                </c:pt>
                <c:pt idx="369">
                  <c:v>1518000.0000000084</c:v>
                </c:pt>
                <c:pt idx="370">
                  <c:v>1786800</c:v>
                </c:pt>
                <c:pt idx="371">
                  <c:v>2037044.0000000007</c:v>
                </c:pt>
                <c:pt idx="372">
                  <c:v>2318360.9999999828</c:v>
                </c:pt>
                <c:pt idx="373">
                  <c:v>2689512.0000000107</c:v>
                </c:pt>
                <c:pt idx="374">
                  <c:v>3016519.9999999977</c:v>
                </c:pt>
                <c:pt idx="375">
                  <c:v>3471586.0000000079</c:v>
                </c:pt>
                <c:pt idx="376">
                  <c:v>3904919.9999999856</c:v>
                </c:pt>
                <c:pt idx="377">
                  <c:v>4370832.0000000102</c:v>
                </c:pt>
                <c:pt idx="378">
                  <c:v>4865539.999999987</c:v>
                </c:pt>
                <c:pt idx="379">
                  <c:v>5425536.0000000065</c:v>
                </c:pt>
                <c:pt idx="380">
                  <c:v>5980860.0000000084</c:v>
                </c:pt>
                <c:pt idx="381">
                  <c:v>6577272.0000000093</c:v>
                </c:pt>
                <c:pt idx="382">
                  <c:v>7200361.9999999795</c:v>
                </c:pt>
                <c:pt idx="383">
                  <c:v>7792630.000000013</c:v>
                </c:pt>
                <c:pt idx="384">
                  <c:v>8297405.9999999814</c:v>
                </c:pt>
                <c:pt idx="385">
                  <c:v>8674128.0000000168</c:v>
                </c:pt>
                <c:pt idx="386">
                  <c:v>8870150.0000000261</c:v>
                </c:pt>
                <c:pt idx="387">
                  <c:v>8995216.9999999944</c:v>
                </c:pt>
                <c:pt idx="388">
                  <c:v>9033731.9999999646</c:v>
                </c:pt>
                <c:pt idx="389">
                  <c:v>8976450.0000000373</c:v>
                </c:pt>
                <c:pt idx="390">
                  <c:v>8887751.9999999851</c:v>
                </c:pt>
                <c:pt idx="391">
                  <c:v>8783873.9999999963</c:v>
                </c:pt>
                <c:pt idx="392">
                  <c:v>8706579.9999999702</c:v>
                </c:pt>
                <c:pt idx="393">
                  <c:v>8584550.0000000317</c:v>
                </c:pt>
                <c:pt idx="394">
                  <c:v>8423759.9999999683</c:v>
                </c:pt>
                <c:pt idx="395">
                  <c:v>8298564.000000027</c:v>
                </c:pt>
                <c:pt idx="396">
                  <c:v>8173115.999999987</c:v>
                </c:pt>
                <c:pt idx="397">
                  <c:v>8015573.0000000233</c:v>
                </c:pt>
                <c:pt idx="398">
                  <c:v>7890788.999999986</c:v>
                </c:pt>
                <c:pt idx="399">
                  <c:v>7737695.9999999786</c:v>
                </c:pt>
                <c:pt idx="400">
                  <c:v>7586124.0000000112</c:v>
                </c:pt>
                <c:pt idx="401">
                  <c:v>7465203.0000000168</c:v>
                </c:pt>
                <c:pt idx="402">
                  <c:v>7294890.9999999953</c:v>
                </c:pt>
                <c:pt idx="403">
                  <c:v>7152767.9999999888</c:v>
                </c:pt>
                <c:pt idx="404">
                  <c:v>6991940.0000000037</c:v>
                </c:pt>
                <c:pt idx="405">
                  <c:v>6858917.9999999972</c:v>
                </c:pt>
                <c:pt idx="406">
                  <c:v>6708688.0000000112</c:v>
                </c:pt>
                <c:pt idx="407">
                  <c:v>6583896.0000000047</c:v>
                </c:pt>
                <c:pt idx="408">
                  <c:v>6421019.9999999776</c:v>
                </c:pt>
                <c:pt idx="409">
                  <c:v>6304492.0000000009</c:v>
                </c:pt>
                <c:pt idx="410">
                  <c:v>6151068.0000000037</c:v>
                </c:pt>
                <c:pt idx="411">
                  <c:v>6023886.000000014</c:v>
                </c:pt>
                <c:pt idx="412">
                  <c:v>5881572.0000000158</c:v>
                </c:pt>
                <c:pt idx="413">
                  <c:v>5761975.9999999525</c:v>
                </c:pt>
                <c:pt idx="414">
                  <c:v>5613960.0000000196</c:v>
                </c:pt>
                <c:pt idx="415">
                  <c:v>5504320.0000000056</c:v>
                </c:pt>
                <c:pt idx="416">
                  <c:v>5383238.0000000075</c:v>
                </c:pt>
                <c:pt idx="417">
                  <c:v>5266940.0000000084</c:v>
                </c:pt>
                <c:pt idx="418">
                  <c:v>5139575.9999999814</c:v>
                </c:pt>
                <c:pt idx="419">
                  <c:v>5017583.9999999963</c:v>
                </c:pt>
                <c:pt idx="420">
                  <c:v>4914213.9999999981</c:v>
                </c:pt>
                <c:pt idx="421">
                  <c:v>4801193.0000000121</c:v>
                </c:pt>
                <c:pt idx="422">
                  <c:v>4693220.9999999879</c:v>
                </c:pt>
                <c:pt idx="423">
                  <c:v>4588647.0000000019</c:v>
                </c:pt>
                <c:pt idx="424">
                  <c:v>4475621.9999999898</c:v>
                </c:pt>
                <c:pt idx="425">
                  <c:v>4379512.0000000028</c:v>
                </c:pt>
                <c:pt idx="426">
                  <c:v>4276503.0000000261</c:v>
                </c:pt>
                <c:pt idx="427">
                  <c:v>4188452.9999999707</c:v>
                </c:pt>
                <c:pt idx="428">
                  <c:v>4093560.0000000261</c:v>
                </c:pt>
                <c:pt idx="429">
                  <c:v>3991319.9999999935</c:v>
                </c:pt>
                <c:pt idx="430">
                  <c:v>3912858.0000000051</c:v>
                </c:pt>
                <c:pt idx="431">
                  <c:v>3817290.0000000047</c:v>
                </c:pt>
                <c:pt idx="432">
                  <c:v>3733817.9999999953</c:v>
                </c:pt>
                <c:pt idx="433">
                  <c:v>3644519.9999999949</c:v>
                </c:pt>
                <c:pt idx="434">
                  <c:v>3558488.9999999958</c:v>
                </c:pt>
                <c:pt idx="435">
                  <c:v>3475724.9999999953</c:v>
                </c:pt>
                <c:pt idx="436">
                  <c:v>3406312.000000014</c:v>
                </c:pt>
                <c:pt idx="437">
                  <c:v>3321449.9999999958</c:v>
                </c:pt>
                <c:pt idx="438">
                  <c:v>3239176.0000000042</c:v>
                </c:pt>
                <c:pt idx="439">
                  <c:v>3178427.9999999958</c:v>
                </c:pt>
                <c:pt idx="440">
                  <c:v>3094491.999999987</c:v>
                </c:pt>
                <c:pt idx="441">
                  <c:v>3031678.0000000116</c:v>
                </c:pt>
                <c:pt idx="442">
                  <c:v>2971029.9999999879</c:v>
                </c:pt>
                <c:pt idx="443">
                  <c:v>2896771.0000000033</c:v>
                </c:pt>
                <c:pt idx="444">
                  <c:v>2832496.0000000098</c:v>
                </c:pt>
                <c:pt idx="445">
                  <c:v>2771390.9999999949</c:v>
                </c:pt>
                <c:pt idx="446">
                  <c:v>2710940.0000000019</c:v>
                </c:pt>
                <c:pt idx="447">
                  <c:v>2645795.9999999939</c:v>
                </c:pt>
                <c:pt idx="448">
                  <c:v>2581919.9999999865</c:v>
                </c:pt>
                <c:pt idx="449">
                  <c:v>2528604.0000000345</c:v>
                </c:pt>
                <c:pt idx="450">
                  <c:v>2469523.999999966</c:v>
                </c:pt>
                <c:pt idx="451">
                  <c:v>2419992.0000000126</c:v>
                </c:pt>
                <c:pt idx="452">
                  <c:v>2357729.9999999921</c:v>
                </c:pt>
                <c:pt idx="453">
                  <c:v>2304617.0000000047</c:v>
                </c:pt>
                <c:pt idx="454">
                  <c:v>2253669.0000000163</c:v>
                </c:pt>
                <c:pt idx="455">
                  <c:v>2197337.9999999972</c:v>
                </c:pt>
                <c:pt idx="456">
                  <c:v>2155789.0000000028</c:v>
                </c:pt>
                <c:pt idx="457">
                  <c:v>2104199.9999999842</c:v>
                </c:pt>
                <c:pt idx="458">
                  <c:v>2052862.0000000014</c:v>
                </c:pt>
                <c:pt idx="459">
                  <c:v>2004736.0000000182</c:v>
                </c:pt>
                <c:pt idx="460">
                  <c:v>1961867.9999999944</c:v>
                </c:pt>
                <c:pt idx="461">
                  <c:v>1916035.9999999772</c:v>
                </c:pt>
                <c:pt idx="462">
                  <c:v>1870080.0000000265</c:v>
                </c:pt>
                <c:pt idx="463">
                  <c:v>1825919.9999999765</c:v>
                </c:pt>
                <c:pt idx="464">
                  <c:v>1784148.0000000244</c:v>
                </c:pt>
                <c:pt idx="465">
                  <c:v>1742843.9999999758</c:v>
                </c:pt>
                <c:pt idx="466">
                  <c:v>1701700.0000000226</c:v>
                </c:pt>
                <c:pt idx="467">
                  <c:v>1658623.9999999802</c:v>
                </c:pt>
                <c:pt idx="468">
                  <c:v>1627176.0000000207</c:v>
                </c:pt>
                <c:pt idx="469">
                  <c:v>1579445.9999999842</c:v>
                </c:pt>
                <c:pt idx="470">
                  <c:v>1547274.9999999939</c:v>
                </c:pt>
                <c:pt idx="471">
                  <c:v>1502490.0000000177</c:v>
                </c:pt>
                <c:pt idx="472">
                  <c:v>1473407.9999999974</c:v>
                </c:pt>
                <c:pt idx="473">
                  <c:v>1429998.9999999919</c:v>
                </c:pt>
                <c:pt idx="474">
                  <c:v>1397480.0000000056</c:v>
                </c:pt>
                <c:pt idx="475">
                  <c:v>1366440.9999999909</c:v>
                </c:pt>
                <c:pt idx="476">
                  <c:v>1326272.0000000135</c:v>
                </c:pt>
                <c:pt idx="477">
                  <c:v>1296041.9999999988</c:v>
                </c:pt>
                <c:pt idx="478">
                  <c:v>1262989.9999999891</c:v>
                </c:pt>
                <c:pt idx="479">
                  <c:v>1230354.0000000065</c:v>
                </c:pt>
                <c:pt idx="480">
                  <c:v>1197362.9999999967</c:v>
                </c:pt>
                <c:pt idx="481">
                  <c:v>1165065.0000000137</c:v>
                </c:pt>
                <c:pt idx="482">
                  <c:v>1138250</c:v>
                </c:pt>
                <c:pt idx="483">
                  <c:v>1101764.9999999949</c:v>
                </c:pt>
                <c:pt idx="484">
                  <c:v>1069316.9999999858</c:v>
                </c:pt>
                <c:pt idx="485">
                  <c:v>1036401.000000002</c:v>
                </c:pt>
                <c:pt idx="486">
                  <c:v>1003065.0000000176</c:v>
                </c:pt>
                <c:pt idx="487">
                  <c:v>969356.99999998452</c:v>
                </c:pt>
                <c:pt idx="488">
                  <c:v>934875</c:v>
                </c:pt>
                <c:pt idx="489">
                  <c:v>899691.00000001478</c:v>
                </c:pt>
                <c:pt idx="490">
                  <c:v>861191.99999998731</c:v>
                </c:pt>
                <c:pt idx="491">
                  <c:v>829634.99999999825</c:v>
                </c:pt>
                <c:pt idx="492">
                  <c:v>789775.99999999395</c:v>
                </c:pt>
                <c:pt idx="493">
                  <c:v>753168.00000000757</c:v>
                </c:pt>
                <c:pt idx="494">
                  <c:v>713017.00000000326</c:v>
                </c:pt>
                <c:pt idx="495">
                  <c:v>680119.9999999929</c:v>
                </c:pt>
                <c:pt idx="496">
                  <c:v>640614.00000000838</c:v>
                </c:pt>
                <c:pt idx="497">
                  <c:v>605132.00000000151</c:v>
                </c:pt>
                <c:pt idx="498">
                  <c:v>566565.9999999979</c:v>
                </c:pt>
                <c:pt idx="499">
                  <c:v>535568.00000000617</c:v>
                </c:pt>
                <c:pt idx="500">
                  <c:v>498857.99999998632</c:v>
                </c:pt>
                <c:pt idx="501">
                  <c:v>466140.00000001246</c:v>
                </c:pt>
                <c:pt idx="502">
                  <c:v>431639.99999999406</c:v>
                </c:pt>
                <c:pt idx="503">
                  <c:v>400890.00000000343</c:v>
                </c:pt>
                <c:pt idx="504">
                  <c:v>370990.99999999837</c:v>
                </c:pt>
                <c:pt idx="505">
                  <c:v>341954.99999999389</c:v>
                </c:pt>
                <c:pt idx="506">
                  <c:v>312428.0000000039</c:v>
                </c:pt>
                <c:pt idx="507">
                  <c:v>286559.99999999953</c:v>
                </c:pt>
                <c:pt idx="508">
                  <c:v>259512.99999999744</c:v>
                </c:pt>
                <c:pt idx="509">
                  <c:v>237184.00000000239</c:v>
                </c:pt>
                <c:pt idx="510">
                  <c:v>213399.00000000038</c:v>
                </c:pt>
                <c:pt idx="511">
                  <c:v>191015.99999999863</c:v>
                </c:pt>
                <c:pt idx="512">
                  <c:v>172938.00000000256</c:v>
                </c:pt>
                <c:pt idx="513">
                  <c:v>153754.0000000009</c:v>
                </c:pt>
                <c:pt idx="514">
                  <c:v>136390.99999999948</c:v>
                </c:pt>
                <c:pt idx="515">
                  <c:v>123089.99999999619</c:v>
                </c:pt>
                <c:pt idx="516">
                  <c:v>109095.00000000116</c:v>
                </c:pt>
                <c:pt idx="517">
                  <c:v>97868.999999999112</c:v>
                </c:pt>
                <c:pt idx="518">
                  <c:v>87072.000000003303</c:v>
                </c:pt>
                <c:pt idx="519">
                  <c:v>78475.999999996508</c:v>
                </c:pt>
                <c:pt idx="520">
                  <c:v>71368.000000004235</c:v>
                </c:pt>
                <c:pt idx="521">
                  <c:v>64241.99999999877</c:v>
                </c:pt>
                <c:pt idx="522">
                  <c:v>60000.000000000851</c:v>
                </c:pt>
                <c:pt idx="523">
                  <c:v>54900</c:v>
                </c:pt>
                <c:pt idx="524">
                  <c:v>50469.999999999178</c:v>
                </c:pt>
                <c:pt idx="525">
                  <c:v>48106.000000001142</c:v>
                </c:pt>
                <c:pt idx="526">
                  <c:v>44577.999999996238</c:v>
                </c:pt>
                <c:pt idx="527">
                  <c:v>41211.000000003616</c:v>
                </c:pt>
                <c:pt idx="528">
                  <c:v>39581.999999997337</c:v>
                </c:pt>
                <c:pt idx="529">
                  <c:v>36505.000000000677</c:v>
                </c:pt>
                <c:pt idx="530">
                  <c:v>33974.999999999141</c:v>
                </c:pt>
                <c:pt idx="531">
                  <c:v>30560.000000002605</c:v>
                </c:pt>
                <c:pt idx="532">
                  <c:v>28638.000000000353</c:v>
                </c:pt>
                <c:pt idx="533">
                  <c:v>25087.999999999465</c:v>
                </c:pt>
                <c:pt idx="534">
                  <c:v>22147.999999997843</c:v>
                </c:pt>
                <c:pt idx="535">
                  <c:v>18285.000000001448</c:v>
                </c:pt>
                <c:pt idx="536">
                  <c:v>15180.999999999818</c:v>
                </c:pt>
                <c:pt idx="537">
                  <c:v>11999.999999998181</c:v>
                </c:pt>
                <c:pt idx="538">
                  <c:v>8745.0000000010841</c:v>
                </c:pt>
                <c:pt idx="539">
                  <c:v>4746.0000000001801</c:v>
                </c:pt>
                <c:pt idx="540">
                  <c:v>2366.9999999978472</c:v>
                </c:pt>
                <c:pt idx="541">
                  <c:v>-2342.9999999978691</c:v>
                </c:pt>
                <c:pt idx="542">
                  <c:v>-4626.0000000001755</c:v>
                </c:pt>
                <c:pt idx="543">
                  <c:v>-8503.000000001055</c:v>
                </c:pt>
                <c:pt idx="544">
                  <c:v>-11369.999999998276</c:v>
                </c:pt>
                <c:pt idx="545">
                  <c:v>-14382.999999999827</c:v>
                </c:pt>
                <c:pt idx="546">
                  <c:v>-17457.000000001382</c:v>
                </c:pt>
                <c:pt idx="547">
                  <c:v>-21195.999999997934</c:v>
                </c:pt>
                <c:pt idx="548">
                  <c:v>-24319.999999999483</c:v>
                </c:pt>
                <c:pt idx="549">
                  <c:v>-28305.000000000349</c:v>
                </c:pt>
                <c:pt idx="550">
                  <c:v>-30840.00000000263</c:v>
                </c:pt>
                <c:pt idx="551">
                  <c:v>-35009.999999999112</c:v>
                </c:pt>
                <c:pt idx="552">
                  <c:v>-38612.000000000713</c:v>
                </c:pt>
                <c:pt idx="553">
                  <c:v>-43307.999999997082</c:v>
                </c:pt>
                <c:pt idx="554">
                  <c:v>-46227.00000000406</c:v>
                </c:pt>
                <c:pt idx="555">
                  <c:v>-50839.999999995714</c:v>
                </c:pt>
                <c:pt idx="556">
                  <c:v>-55677.000000001324</c:v>
                </c:pt>
                <c:pt idx="557">
                  <c:v>-58659.999999999047</c:v>
                </c:pt>
                <c:pt idx="558">
                  <c:v>-63675</c:v>
                </c:pt>
                <c:pt idx="559">
                  <c:v>-68400.000000000975</c:v>
                </c:pt>
                <c:pt idx="560">
                  <c:v>-71379.999999998632</c:v>
                </c:pt>
                <c:pt idx="561">
                  <c:v>-75944.000000004511</c:v>
                </c:pt>
                <c:pt idx="562">
                  <c:v>-79303.999999996478</c:v>
                </c:pt>
                <c:pt idx="563">
                  <c:v>-82752.000000003143</c:v>
                </c:pt>
                <c:pt idx="564">
                  <c:v>-86960.999999999214</c:v>
                </c:pt>
                <c:pt idx="565">
                  <c:v>-90090.000000000975</c:v>
                </c:pt>
                <c:pt idx="566">
                  <c:v>-93939.99999999709</c:v>
                </c:pt>
                <c:pt idx="567">
                  <c:v>-95484.999999999622</c:v>
                </c:pt>
                <c:pt idx="568">
                  <c:v>-98648.000000000568</c:v>
                </c:pt>
                <c:pt idx="569">
                  <c:v>-101844.00000000151</c:v>
                </c:pt>
                <c:pt idx="570">
                  <c:v>-103193.99999999926</c:v>
                </c:pt>
                <c:pt idx="571">
                  <c:v>-106372.00000000019</c:v>
                </c:pt>
                <c:pt idx="572">
                  <c:v>-109480.00000000109</c:v>
                </c:pt>
                <c:pt idx="573">
                  <c:v>-111199.99999999891</c:v>
                </c:pt>
                <c:pt idx="574">
                  <c:v>-114335.99999999983</c:v>
                </c:pt>
                <c:pt idx="575">
                  <c:v>-117068.00000000144</c:v>
                </c:pt>
                <c:pt idx="576">
                  <c:v>-120563.99999999785</c:v>
                </c:pt>
                <c:pt idx="577">
                  <c:v>-123872.99999999946</c:v>
                </c:pt>
                <c:pt idx="578">
                  <c:v>-127190.00000000108</c:v>
                </c:pt>
                <c:pt idx="579">
                  <c:v>-131174.9999999982</c:v>
                </c:pt>
                <c:pt idx="580">
                  <c:v>-136000.00000000364</c:v>
                </c:pt>
                <c:pt idx="581">
                  <c:v>-140069.99999999616</c:v>
                </c:pt>
                <c:pt idx="582">
                  <c:v>-145169.00000000166</c:v>
                </c:pt>
                <c:pt idx="583">
                  <c:v>-149239.99999999945</c:v>
                </c:pt>
                <c:pt idx="584">
                  <c:v>-155210.00000000038</c:v>
                </c:pt>
                <c:pt idx="585">
                  <c:v>-160631.0000000021</c:v>
                </c:pt>
                <c:pt idx="586">
                  <c:v>-166795.99999999825</c:v>
                </c:pt>
                <c:pt idx="587">
                  <c:v>-171140.00000000079</c:v>
                </c:pt>
                <c:pt idx="588">
                  <c:v>-176868.00000000178</c:v>
                </c:pt>
                <c:pt idx="589">
                  <c:v>-181791.9999999986</c:v>
                </c:pt>
                <c:pt idx="590">
                  <c:v>-187865.99999999959</c:v>
                </c:pt>
                <c:pt idx="591">
                  <c:v>-192671.99999999715</c:v>
                </c:pt>
                <c:pt idx="592">
                  <c:v>-198679.00000000326</c:v>
                </c:pt>
                <c:pt idx="593">
                  <c:v>-203175</c:v>
                </c:pt>
                <c:pt idx="594">
                  <c:v>-207473.99999999671</c:v>
                </c:pt>
                <c:pt idx="595">
                  <c:v>-211098.0000000037</c:v>
                </c:pt>
                <c:pt idx="596">
                  <c:v>-214722.00000000041</c:v>
                </c:pt>
                <c:pt idx="597">
                  <c:v>-218586.99999999712</c:v>
                </c:pt>
                <c:pt idx="598">
                  <c:v>-222214.99999999898</c:v>
                </c:pt>
                <c:pt idx="599">
                  <c:v>-226250</c:v>
                </c:pt>
                <c:pt idx="600">
                  <c:v>-228965.00000000268</c:v>
                </c:pt>
                <c:pt idx="601">
                  <c:v>-232584.99999999939</c:v>
                </c:pt>
                <c:pt idx="602">
                  <c:v>-235683.00000000122</c:v>
                </c:pt>
                <c:pt idx="603">
                  <c:v>-239294.99999999793</c:v>
                </c:pt>
                <c:pt idx="604">
                  <c:v>-242906.9999999998</c:v>
                </c:pt>
                <c:pt idx="605">
                  <c:v>-245888.00000000247</c:v>
                </c:pt>
                <c:pt idx="606">
                  <c:v>-251238.99999999834</c:v>
                </c:pt>
                <c:pt idx="607">
                  <c:v>-254520.00000000105</c:v>
                </c:pt>
                <c:pt idx="608">
                  <c:v>-258095.99999999854</c:v>
                </c:pt>
                <c:pt idx="609">
                  <c:v>-264095.99999999959</c:v>
                </c:pt>
                <c:pt idx="610">
                  <c:v>-267380.00000000314</c:v>
                </c:pt>
                <c:pt idx="611">
                  <c:v>-274349.99999999895</c:v>
                </c:pt>
                <c:pt idx="612">
                  <c:v>-278585.99999999721</c:v>
                </c:pt>
                <c:pt idx="613">
                  <c:v>-285692.00000000367</c:v>
                </c:pt>
                <c:pt idx="614">
                  <c:v>-290015.99999999651</c:v>
                </c:pt>
                <c:pt idx="615">
                  <c:v>-296604.00000000396</c:v>
                </c:pt>
                <c:pt idx="616">
                  <c:v>-301358.99999999581</c:v>
                </c:pt>
                <c:pt idx="617">
                  <c:v>-306464.00000000419</c:v>
                </c:pt>
                <c:pt idx="618">
                  <c:v>-311293.99999999598</c:v>
                </c:pt>
                <c:pt idx="619">
                  <c:v>-315520.00000000448</c:v>
                </c:pt>
                <c:pt idx="620">
                  <c:v>-319769.99999999616</c:v>
                </c:pt>
                <c:pt idx="621">
                  <c:v>-323717.99999999907</c:v>
                </c:pt>
                <c:pt idx="622">
                  <c:v>-326688.00000000297</c:v>
                </c:pt>
                <c:pt idx="623">
                  <c:v>-331335.9999999993</c:v>
                </c:pt>
                <c:pt idx="624">
                  <c:v>-332333.99999999843</c:v>
                </c:pt>
                <c:pt idx="625">
                  <c:v>-335652.00000000047</c:v>
                </c:pt>
                <c:pt idx="626">
                  <c:v>-335633.99999999953</c:v>
                </c:pt>
                <c:pt idx="627">
                  <c:v>-338272.0000000025</c:v>
                </c:pt>
                <c:pt idx="628">
                  <c:v>-339227.0000000007</c:v>
                </c:pt>
                <c:pt idx="629">
                  <c:v>-340809.99999999796</c:v>
                </c:pt>
                <c:pt idx="630">
                  <c:v>-340407.00000000268</c:v>
                </c:pt>
                <c:pt idx="631">
                  <c:v>-341321.99999999534</c:v>
                </c:pt>
                <c:pt idx="632">
                  <c:v>-341523.00000000466</c:v>
                </c:pt>
                <c:pt idx="633">
                  <c:v>-341439.99999999825</c:v>
                </c:pt>
                <c:pt idx="634">
                  <c:v>-343025.99999999924</c:v>
                </c:pt>
                <c:pt idx="635">
                  <c:v>-343896.00000000023</c:v>
                </c:pt>
                <c:pt idx="636">
                  <c:v>-344504.99999999936</c:v>
                </c:pt>
                <c:pt idx="637">
                  <c:v>-346186.00000000122</c:v>
                </c:pt>
                <c:pt idx="638">
                  <c:v>-347871.00000000035</c:v>
                </c:pt>
                <c:pt idx="639">
                  <c:v>-350891.99999999854</c:v>
                </c:pt>
                <c:pt idx="640">
                  <c:v>-351614.00000000134</c:v>
                </c:pt>
                <c:pt idx="641">
                  <c:v>-352696.99999999854</c:v>
                </c:pt>
                <c:pt idx="642">
                  <c:v>-356102.99999999953</c:v>
                </c:pt>
                <c:pt idx="643">
                  <c:v>-356570.00000000047</c:v>
                </c:pt>
                <c:pt idx="644">
                  <c:v>-359632.00000000146</c:v>
                </c:pt>
                <c:pt idx="645">
                  <c:v>-360095.99999999953</c:v>
                </c:pt>
                <c:pt idx="646">
                  <c:v>-360821.99999999953</c:v>
                </c:pt>
                <c:pt idx="647">
                  <c:v>-361184.99999999953</c:v>
                </c:pt>
                <c:pt idx="648">
                  <c:v>-361184.99999999953</c:v>
                </c:pt>
                <c:pt idx="649">
                  <c:v>-361184.99999999953</c:v>
                </c:pt>
                <c:pt idx="650">
                  <c:v>-358380.00000000047</c:v>
                </c:pt>
                <c:pt idx="651">
                  <c:v>-357294.00000000047</c:v>
                </c:pt>
                <c:pt idx="652">
                  <c:v>-353879.99999999942</c:v>
                </c:pt>
                <c:pt idx="653">
                  <c:v>-351360.00000000221</c:v>
                </c:pt>
                <c:pt idx="654">
                  <c:v>-348229.99999999756</c:v>
                </c:pt>
                <c:pt idx="655">
                  <c:v>-344862.0000000021</c:v>
                </c:pt>
                <c:pt idx="656">
                  <c:v>-340336.00000000023</c:v>
                </c:pt>
                <c:pt idx="657">
                  <c:v>-336299.99999999924</c:v>
                </c:pt>
                <c:pt idx="658">
                  <c:v>-334644.00000000012</c:v>
                </c:pt>
                <c:pt idx="659">
                  <c:v>-330290.99999999913</c:v>
                </c:pt>
                <c:pt idx="660">
                  <c:v>-326664.00000000087</c:v>
                </c:pt>
                <c:pt idx="661">
                  <c:v>-324097.99999999988</c:v>
                </c:pt>
                <c:pt idx="662">
                  <c:v>-320607.99999999977</c:v>
                </c:pt>
                <c:pt idx="663">
                  <c:v>-318743.99999999884</c:v>
                </c:pt>
                <c:pt idx="664">
                  <c:v>-316200.00000000052</c:v>
                </c:pt>
                <c:pt idx="665">
                  <c:v>-313410.00000000041</c:v>
                </c:pt>
                <c:pt idx="666">
                  <c:v>-310286.00000000029</c:v>
                </c:pt>
                <c:pt idx="667">
                  <c:v>-306900.00000000105</c:v>
                </c:pt>
                <c:pt idx="668">
                  <c:v>-305367.99999999744</c:v>
                </c:pt>
                <c:pt idx="669">
                  <c:v>-300348.00000000081</c:v>
                </c:pt>
                <c:pt idx="670">
                  <c:v>-297246.00000000076</c:v>
                </c:pt>
                <c:pt idx="671">
                  <c:v>-294176.00000000017</c:v>
                </c:pt>
                <c:pt idx="672">
                  <c:v>-290450.00000000006</c:v>
                </c:pt>
                <c:pt idx="673">
                  <c:v>-285515.99999999901</c:v>
                </c:pt>
                <c:pt idx="674">
                  <c:v>-281826.00000000023</c:v>
                </c:pt>
                <c:pt idx="675">
                  <c:v>-276017.00000000047</c:v>
                </c:pt>
                <c:pt idx="676">
                  <c:v>-271160.99999999988</c:v>
                </c:pt>
                <c:pt idx="677">
                  <c:v>-265428.00000000017</c:v>
                </c:pt>
                <c:pt idx="678">
                  <c:v>-260351.99999999959</c:v>
                </c:pt>
                <c:pt idx="679">
                  <c:v>-254699.99999999985</c:v>
                </c:pt>
                <c:pt idx="680">
                  <c:v>-249984.00000000055</c:v>
                </c:pt>
                <c:pt idx="681">
                  <c:v>-243789.00000000035</c:v>
                </c:pt>
                <c:pt idx="682">
                  <c:v>-239055.99999999933</c:v>
                </c:pt>
                <c:pt idx="683">
                  <c:v>-234595.99999999959</c:v>
                </c:pt>
                <c:pt idx="684">
                  <c:v>-229501.00000000067</c:v>
                </c:pt>
                <c:pt idx="685">
                  <c:v>-226043.99999999965</c:v>
                </c:pt>
                <c:pt idx="686">
                  <c:v>-221892.00000000073</c:v>
                </c:pt>
                <c:pt idx="687">
                  <c:v>-217919.99999999921</c:v>
                </c:pt>
                <c:pt idx="688">
                  <c:v>-215025.00000000079</c:v>
                </c:pt>
                <c:pt idx="689">
                  <c:v>-211366.99999999927</c:v>
                </c:pt>
                <c:pt idx="690">
                  <c:v>-206237.99999999988</c:v>
                </c:pt>
                <c:pt idx="691">
                  <c:v>-201959.99999999968</c:v>
                </c:pt>
                <c:pt idx="692">
                  <c:v>-197610.00000000081</c:v>
                </c:pt>
                <c:pt idx="693">
                  <c:v>-193595.99999999924</c:v>
                </c:pt>
                <c:pt idx="694">
                  <c:v>-188725.99999999988</c:v>
                </c:pt>
                <c:pt idx="695">
                  <c:v>-183540.00000000055</c:v>
                </c:pt>
                <c:pt idx="696">
                  <c:v>-179032.00000000032</c:v>
                </c:pt>
                <c:pt idx="697">
                  <c:v>-173282.99999999962</c:v>
                </c:pt>
                <c:pt idx="698">
                  <c:v>-167280.00000000029</c:v>
                </c:pt>
                <c:pt idx="699">
                  <c:v>-161206.99999999956</c:v>
                </c:pt>
                <c:pt idx="700">
                  <c:v>-155064.00000000023</c:v>
                </c:pt>
                <c:pt idx="701">
                  <c:v>-148702.0000000002</c:v>
                </c:pt>
                <c:pt idx="702">
                  <c:v>-142426.00000000015</c:v>
                </c:pt>
                <c:pt idx="703">
                  <c:v>-134937.99999999962</c:v>
                </c:pt>
                <c:pt idx="704">
                  <c:v>-128397.00000000029</c:v>
                </c:pt>
                <c:pt idx="705">
                  <c:v>-121799.99999999955</c:v>
                </c:pt>
                <c:pt idx="706">
                  <c:v>-115373.00000000025</c:v>
                </c:pt>
                <c:pt idx="707">
                  <c:v>-106703.99999999991</c:v>
                </c:pt>
                <c:pt idx="708">
                  <c:v>-101038.00000000039</c:v>
                </c:pt>
                <c:pt idx="709">
                  <c:v>-92203.999999999316</c:v>
                </c:pt>
                <c:pt idx="710">
                  <c:v>-85280.000000000029</c:v>
                </c:pt>
                <c:pt idx="711">
                  <c:v>-78300</c:v>
                </c:pt>
                <c:pt idx="712">
                  <c:v>-69102.000000000393</c:v>
                </c:pt>
                <c:pt idx="713">
                  <c:v>-61890.999999999614</c:v>
                </c:pt>
                <c:pt idx="714">
                  <c:v>-53499.000000000538</c:v>
                </c:pt>
                <c:pt idx="715">
                  <c:v>-45063.999999999971</c:v>
                </c:pt>
                <c:pt idx="716">
                  <c:v>-37655.999999999942</c:v>
                </c:pt>
                <c:pt idx="717">
                  <c:v>-28106.999999999582</c:v>
                </c:pt>
                <c:pt idx="718">
                  <c:v>-20680.000000000295</c:v>
                </c:pt>
                <c:pt idx="719">
                  <c:v>-12347.999999999734</c:v>
                </c:pt>
                <c:pt idx="720">
                  <c:v>-4029274.9999999995</c:v>
                </c:pt>
              </c:numCache>
            </c:numRef>
          </c:val>
          <c:smooth val="1"/>
          <c:extLst>
            <c:ext xmlns:c16="http://schemas.microsoft.com/office/drawing/2014/chart" uri="{C3380CC4-5D6E-409C-BE32-E72D297353CC}">
              <c16:uniqueId val="{00000005-8E66-44E9-930A-CA59A2B8FEAD}"/>
            </c:ext>
          </c:extLst>
        </c:ser>
        <c:dLbls>
          <c:showLegendKey val="0"/>
          <c:showVal val="0"/>
          <c:showCatName val="0"/>
          <c:showSerName val="0"/>
          <c:showPercent val="0"/>
          <c:showBubbleSize val="0"/>
        </c:dLbls>
        <c:hiLowLines>
          <c:spPr>
            <a:ln w="0">
              <a:noFill/>
            </a:ln>
          </c:spPr>
        </c:hiLowLines>
        <c:smooth val="0"/>
        <c:axId val="20863781"/>
        <c:axId val="47514219"/>
      </c:lineChart>
      <c:catAx>
        <c:axId val="20863781"/>
        <c:scaling>
          <c:orientation val="minMax"/>
        </c:scaling>
        <c:delete val="0"/>
        <c:axPos val="b"/>
        <c:title>
          <c:tx>
            <c:rich>
              <a:bodyPr rot="0"/>
              <a:lstStyle/>
              <a:p>
                <a:pPr>
                  <a:defRPr sz="1000" b="1" strike="noStrike" spc="-1">
                    <a:solidFill>
                      <a:srgbClr val="000000"/>
                    </a:solidFill>
                    <a:latin typeface="Calibri"/>
                  </a:defRPr>
                </a:pPr>
                <a:r>
                  <a:rPr lang="en-GB" sz="1000" b="1" strike="noStrike" spc="-1">
                    <a:solidFill>
                      <a:srgbClr val="000000"/>
                    </a:solidFill>
                    <a:latin typeface="Calibri"/>
                  </a:rPr>
                  <a:t>Crank Angle (degrees)</a:t>
                </a:r>
              </a:p>
            </c:rich>
          </c:tx>
          <c:overlay val="0"/>
          <c:spPr>
            <a:noFill/>
            <a:ln w="0">
              <a:noFill/>
            </a:ln>
          </c:spPr>
        </c:title>
        <c:numFmt formatCode="General" sourceLinked="1"/>
        <c:majorTickMark val="none"/>
        <c:minorTickMark val="none"/>
        <c:tickLblPos val="nextTo"/>
        <c:spPr>
          <a:ln w="0">
            <a:solidFill>
              <a:srgbClr val="B3B3B3"/>
            </a:solidFill>
          </a:ln>
        </c:spPr>
        <c:txPr>
          <a:bodyPr/>
          <a:lstStyle/>
          <a:p>
            <a:pPr>
              <a:defRPr sz="1000" b="0" strike="noStrike" spc="-1">
                <a:solidFill>
                  <a:srgbClr val="000000"/>
                </a:solidFill>
                <a:latin typeface="Calibri"/>
              </a:defRPr>
            </a:pPr>
            <a:endParaRPr lang="en-US"/>
          </a:p>
        </c:txPr>
        <c:crossAx val="47514219"/>
        <c:crosses val="autoZero"/>
        <c:auto val="1"/>
        <c:lblAlgn val="ctr"/>
        <c:lblOffset val="100"/>
        <c:noMultiLvlLbl val="0"/>
      </c:catAx>
      <c:valAx>
        <c:axId val="47514219"/>
        <c:scaling>
          <c:orientation val="minMax"/>
        </c:scaling>
        <c:delete val="0"/>
        <c:axPos val="l"/>
        <c:majorGridlines>
          <c:spPr>
            <a:ln w="0">
              <a:solidFill>
                <a:srgbClr val="B3B3B3"/>
              </a:solidFill>
            </a:ln>
          </c:spPr>
        </c:majorGridlines>
        <c:title>
          <c:tx>
            <c:rich>
              <a:bodyPr rot="-5400000"/>
              <a:lstStyle/>
              <a:p>
                <a:pPr>
                  <a:defRPr sz="1000" b="1" strike="noStrike" spc="-1">
                    <a:solidFill>
                      <a:srgbClr val="000000"/>
                    </a:solidFill>
                    <a:latin typeface="Calibri"/>
                  </a:defRPr>
                </a:pPr>
                <a:r>
                  <a:rPr lang="en-GB" sz="1000" b="1" strike="noStrike" spc="-1">
                    <a:solidFill>
                      <a:srgbClr val="000000"/>
                    </a:solidFill>
                    <a:latin typeface="Calibri"/>
                  </a:rPr>
                  <a:t>Work / Torque (J)</a:t>
                </a:r>
              </a:p>
            </c:rich>
          </c:tx>
          <c:overlay val="0"/>
          <c:spPr>
            <a:noFill/>
            <a:ln w="0">
              <a:noFill/>
            </a:ln>
          </c:spPr>
        </c:title>
        <c:numFmt formatCode="General" sourceLinked="1"/>
        <c:majorTickMark val="none"/>
        <c:minorTickMark val="none"/>
        <c:tickLblPos val="nextTo"/>
        <c:spPr>
          <a:ln w="0">
            <a:solidFill>
              <a:srgbClr val="B3B3B3"/>
            </a:solidFill>
          </a:ln>
        </c:spPr>
        <c:txPr>
          <a:bodyPr/>
          <a:lstStyle/>
          <a:p>
            <a:pPr>
              <a:defRPr sz="1000" b="0" strike="noStrike" spc="-1">
                <a:solidFill>
                  <a:srgbClr val="000000"/>
                </a:solidFill>
                <a:latin typeface="Calibri"/>
              </a:defRPr>
            </a:pPr>
            <a:endParaRPr lang="en-US"/>
          </a:p>
        </c:txPr>
        <c:crossAx val="20863781"/>
        <c:crosses val="autoZero"/>
        <c:crossBetween val="between"/>
      </c:valAx>
      <c:spPr>
        <a:noFill/>
        <a:ln w="0">
          <a:noFill/>
        </a:ln>
      </c:spPr>
    </c:plotArea>
    <c:legend>
      <c:legendPos val="r"/>
      <c:overlay val="0"/>
      <c:spPr>
        <a:noFill/>
        <a:ln w="0">
          <a:noFill/>
        </a:ln>
      </c:spPr>
      <c:txPr>
        <a:bodyPr/>
        <a:lstStyle/>
        <a:p>
          <a:pPr>
            <a:defRPr sz="1000" b="0" strike="noStrike" spc="-1">
              <a:solidFill>
                <a:srgbClr val="000000"/>
              </a:solidFill>
              <a:latin typeface="Calibri"/>
            </a:defRPr>
          </a:pPr>
          <a:endParaRPr lang="en-US"/>
        </a:p>
      </c:txPr>
    </c:legend>
    <c:plotVisOnly val="1"/>
    <c:dispBlanksAs val="zero"/>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tx>
        <c:rich>
          <a:bodyPr rot="0"/>
          <a:lstStyle/>
          <a:p>
            <a:pPr>
              <a:defRPr lang="en-GB" sz="1400" b="0" strike="noStrike" spc="-1">
                <a:solidFill>
                  <a:srgbClr val="595959"/>
                </a:solidFill>
                <a:latin typeface="Calibri"/>
              </a:defRPr>
            </a:pPr>
            <a:r>
              <a:rPr lang="en-GB" sz="1400" b="0" strike="noStrike" spc="-1">
                <a:solidFill>
                  <a:srgbClr val="595959"/>
                </a:solidFill>
                <a:latin typeface="Calibri"/>
              </a:rPr>
              <a:t>LNP VS LNV (6500)</a:t>
            </a:r>
          </a:p>
        </c:rich>
      </c:tx>
      <c:overlay val="0"/>
      <c:spPr>
        <a:noFill/>
        <a:ln w="0">
          <a:noFill/>
        </a:ln>
      </c:spPr>
    </c:title>
    <c:autoTitleDeleted val="0"/>
    <c:plotArea>
      <c:layout/>
      <c:scatterChart>
        <c:scatterStyle val="lineMarker"/>
        <c:varyColors val="0"/>
        <c:ser>
          <c:idx val="0"/>
          <c:order val="0"/>
          <c:spPr>
            <a:ln w="19080" cap="rnd">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trendline>
            <c:spPr>
              <a:ln w="19080" cap="rnd">
                <a:solidFill>
                  <a:srgbClr val="5B9BD5"/>
                </a:solidFill>
                <a:prstDash val="sysDot"/>
                <a:round/>
              </a:ln>
            </c:spPr>
            <c:trendlineType val="linear"/>
            <c:dispRSqr val="0"/>
            <c:dispEq val="1"/>
            <c:trendlineLbl>
              <c:numFmt formatCode="General" sourceLinked="0"/>
            </c:trendlineLbl>
          </c:trendline>
          <c:xVal>
            <c:numRef>
              <c:f>'6500'!$H$2:$H$721</c:f>
              <c:numCache>
                <c:formatCode>General</c:formatCode>
                <c:ptCount val="720"/>
                <c:pt idx="0">
                  <c:v>3.6704608685899185</c:v>
                </c:pt>
                <c:pt idx="1">
                  <c:v>3.671478939433769</c:v>
                </c:pt>
                <c:pt idx="2">
                  <c:v>3.6745269478895359</c:v>
                </c:pt>
                <c:pt idx="3">
                  <c:v>3.6795864072023439</c:v>
                </c:pt>
                <c:pt idx="4">
                  <c:v>3.6863763238958178</c:v>
                </c:pt>
                <c:pt idx="5">
                  <c:v>3.6953584202116452</c:v>
                </c:pt>
                <c:pt idx="6">
                  <c:v>3.7059823620135983</c:v>
                </c:pt>
                <c:pt idx="7">
                  <c:v>3.7184382563554808</c:v>
                </c:pt>
                <c:pt idx="8">
                  <c:v>3.7326570764598239</c:v>
                </c:pt>
                <c:pt idx="9">
                  <c:v>3.7483269127573564</c:v>
                </c:pt>
                <c:pt idx="10">
                  <c:v>3.7658404952500648</c:v>
                </c:pt>
                <c:pt idx="11">
                  <c:v>3.7846440760983158</c:v>
                </c:pt>
                <c:pt idx="12">
                  <c:v>3.8046604870996465</c:v>
                </c:pt>
                <c:pt idx="13">
                  <c:v>3.8262472284067424</c:v>
                </c:pt>
                <c:pt idx="14">
                  <c:v>3.8486571298063263</c:v>
                </c:pt>
                <c:pt idx="15">
                  <c:v>3.8724502303083228</c:v>
                </c:pt>
                <c:pt idx="16">
                  <c:v>3.8971123926923918</c:v>
                </c:pt>
                <c:pt idx="17">
                  <c:v>3.9225672193038172</c:v>
                </c:pt>
                <c:pt idx="18">
                  <c:v>3.9487405883633087</c:v>
                </c:pt>
                <c:pt idx="19">
                  <c:v>3.975748696308691</c:v>
                </c:pt>
                <c:pt idx="20">
                  <c:v>4.0033251638349325</c:v>
                </c:pt>
                <c:pt idx="21">
                  <c:v>4.0314047624482265</c:v>
                </c:pt>
                <c:pt idx="22">
                  <c:v>4.0599256353516413</c:v>
                </c:pt>
                <c:pt idx="23">
                  <c:v>4.0888293815339907</c:v>
                </c:pt>
                <c:pt idx="24">
                  <c:v>4.1180610888394167</c:v>
                </c:pt>
                <c:pt idx="25">
                  <c:v>4.1475693234593987</c:v>
                </c:pt>
                <c:pt idx="26">
                  <c:v>4.1771526734094158</c:v>
                </c:pt>
                <c:pt idx="27">
                  <c:v>4.2069289229692464</c:v>
                </c:pt>
                <c:pt idx="28">
                  <c:v>4.2368563435107198</c:v>
                </c:pt>
                <c:pt idx="29">
                  <c:v>4.2667560651295373</c:v>
                </c:pt>
                <c:pt idx="30">
                  <c:v>4.2966049026198867</c:v>
                </c:pt>
                <c:pt idx="31">
                  <c:v>4.3263817807064306</c:v>
                </c:pt>
                <c:pt idx="32">
                  <c:v>4.3561958746393596</c:v>
                </c:pt>
                <c:pt idx="33">
                  <c:v>4.3858941462003704</c:v>
                </c:pt>
                <c:pt idx="34">
                  <c:v>4.4153405137038151</c:v>
                </c:pt>
                <c:pt idx="35">
                  <c:v>4.4446492591529898</c:v>
                </c:pt>
                <c:pt idx="36">
                  <c:v>4.4738078677912645</c:v>
                </c:pt>
                <c:pt idx="37">
                  <c:v>4.5026943943988549</c:v>
                </c:pt>
                <c:pt idx="38">
                  <c:v>4.5314159973994297</c:v>
                </c:pt>
                <c:pt idx="39">
                  <c:v>4.5598589632780886</c:v>
                </c:pt>
                <c:pt idx="40">
                  <c:v>4.5880240271531205</c:v>
                </c:pt>
                <c:pt idx="41">
                  <c:v>4.6160112091659666</c:v>
                </c:pt>
                <c:pt idx="42">
                  <c:v>4.6436213723623441</c:v>
                </c:pt>
                <c:pt idx="43">
                  <c:v>4.6709579265260945</c:v>
                </c:pt>
                <c:pt idx="44">
                  <c:v>4.6979316660694028</c:v>
                </c:pt>
                <c:pt idx="45">
                  <c:v>4.7246406859642578</c:v>
                </c:pt>
                <c:pt idx="46">
                  <c:v>4.7510006341996309</c:v>
                </c:pt>
                <c:pt idx="47">
                  <c:v>4.7771046498955592</c:v>
                </c:pt>
                <c:pt idx="48">
                  <c:v>4.8027907800712155</c:v>
                </c:pt>
                <c:pt idx="49">
                  <c:v>4.8282337341021302</c:v>
                </c:pt>
                <c:pt idx="50">
                  <c:v>4.8532794833200494</c:v>
                </c:pt>
                <c:pt idx="51">
                  <c:v>4.8780177694814171</c:v>
                </c:pt>
                <c:pt idx="52">
                  <c:v>4.9023817086560015</c:v>
                </c:pt>
                <c:pt idx="53">
                  <c:v>4.9264562658536502</c:v>
                </c:pt>
                <c:pt idx="54">
                  <c:v>4.950106501021434</c:v>
                </c:pt>
                <c:pt idx="55">
                  <c:v>4.9734870984607502</c:v>
                </c:pt>
                <c:pt idx="56">
                  <c:v>4.996536369716754</c:v>
                </c:pt>
                <c:pt idx="57">
                  <c:v>5.0192646207943099</c:v>
                </c:pt>
                <c:pt idx="58">
                  <c:v>5.041617031704984</c:v>
                </c:pt>
                <c:pt idx="59">
                  <c:v>5.0636071788623616</c:v>
                </c:pt>
                <c:pt idx="60">
                  <c:v>5.0853097724217173</c:v>
                </c:pt>
                <c:pt idx="61">
                  <c:v>5.1066724822931979</c:v>
                </c:pt>
                <c:pt idx="62">
                  <c:v>5.1277069656820933</c:v>
                </c:pt>
                <c:pt idx="63">
                  <c:v>5.1484242769734196</c:v>
                </c:pt>
                <c:pt idx="64">
                  <c:v>5.168777995193051</c:v>
                </c:pt>
                <c:pt idx="65">
                  <c:v>5.1888372659292159</c:v>
                </c:pt>
                <c:pt idx="66">
                  <c:v>5.2085567593404134</c:v>
                </c:pt>
                <c:pt idx="67">
                  <c:v>5.2280021926330109</c:v>
                </c:pt>
                <c:pt idx="68">
                  <c:v>5.2471293297786037</c:v>
                </c:pt>
                <c:pt idx="69">
                  <c:v>5.2658974752919256</c:v>
                </c:pt>
                <c:pt idx="70">
                  <c:v>5.2844212613559254</c:v>
                </c:pt>
                <c:pt idx="71">
                  <c:v>5.3026081479651932</c:v>
                </c:pt>
                <c:pt idx="72">
                  <c:v>5.320519074531723</c:v>
                </c:pt>
                <c:pt idx="73">
                  <c:v>5.3381148364221032</c:v>
                </c:pt>
                <c:pt idx="74">
                  <c:v>5.355406333532164</c:v>
                </c:pt>
                <c:pt idx="75">
                  <c:v>5.3724039099007346</c:v>
                </c:pt>
                <c:pt idx="76">
                  <c:v>5.3891630498476131</c:v>
                </c:pt>
                <c:pt idx="77">
                  <c:v>5.405601031767711</c:v>
                </c:pt>
                <c:pt idx="78">
                  <c:v>5.4217289764632364</c:v>
                </c:pt>
                <c:pt idx="79">
                  <c:v>5.4376444317691357</c:v>
                </c:pt>
                <c:pt idx="80">
                  <c:v>5.4532249027443838</c:v>
                </c:pt>
                <c:pt idx="81">
                  <c:v>5.4685663421077217</c:v>
                </c:pt>
                <c:pt idx="82">
                  <c:v>5.483675973499488</c:v>
                </c:pt>
                <c:pt idx="83">
                  <c:v>5.4984788414703223</c:v>
                </c:pt>
                <c:pt idx="84">
                  <c:v>5.5130254390411446</c:v>
                </c:pt>
                <c:pt idx="85">
                  <c:v>5.5273236981306217</c:v>
                </c:pt>
                <c:pt idx="86">
                  <c:v>5.5413811852973769</c:v>
                </c:pt>
                <c:pt idx="87">
                  <c:v>5.5551664503274178</c:v>
                </c:pt>
                <c:pt idx="88">
                  <c:v>5.5686879562249283</c:v>
                </c:pt>
                <c:pt idx="89">
                  <c:v>5.5819914176022785</c:v>
                </c:pt>
                <c:pt idx="90">
                  <c:v>5.59504589613565</c:v>
                </c:pt>
                <c:pt idx="91">
                  <c:v>5.6078954618490373</c:v>
                </c:pt>
                <c:pt idx="92">
                  <c:v>5.6204733268598934</c:v>
                </c:pt>
                <c:pt idx="93">
                  <c:v>5.6328233857157075</c:v>
                </c:pt>
                <c:pt idx="94">
                  <c:v>5.6449520755923537</c:v>
                </c:pt>
                <c:pt idx="95">
                  <c:v>5.6568306197604095</c:v>
                </c:pt>
                <c:pt idx="96">
                  <c:v>5.6685351903021415</c:v>
                </c:pt>
                <c:pt idx="97">
                  <c:v>5.6800019459907976</c:v>
                </c:pt>
                <c:pt idx="98">
                  <c:v>5.691237447153906</c:v>
                </c:pt>
                <c:pt idx="99">
                  <c:v>5.7022479645642496</c:v>
                </c:pt>
                <c:pt idx="100">
                  <c:v>5.7130725215632934</c:v>
                </c:pt>
                <c:pt idx="101">
                  <c:v>5.7236831363625376</c:v>
                </c:pt>
                <c:pt idx="102">
                  <c:v>5.7340853365862472</c:v>
                </c:pt>
                <c:pt idx="103">
                  <c:v>5.744284417965531</c:v>
                </c:pt>
                <c:pt idx="104">
                  <c:v>5.754285456829308</c:v>
                </c:pt>
                <c:pt idx="105">
                  <c:v>5.7640933217603028</c:v>
                </c:pt>
                <c:pt idx="106">
                  <c:v>5.7737126844820592</c:v>
                </c:pt>
                <c:pt idx="107">
                  <c:v>5.7831172394896369</c:v>
                </c:pt>
                <c:pt idx="108">
                  <c:v>5.7923731594380543</c:v>
                </c:pt>
                <c:pt idx="109">
                  <c:v>5.8013930368539661</c:v>
                </c:pt>
                <c:pt idx="110">
                  <c:v>5.8102723523445858</c:v>
                </c:pt>
                <c:pt idx="111">
                  <c:v>5.8189249901686448</c:v>
                </c:pt>
                <c:pt idx="112">
                  <c:v>5.8274444914839396</c:v>
                </c:pt>
                <c:pt idx="113">
                  <c:v>5.8357459721085609</c:v>
                </c:pt>
                <c:pt idx="114">
                  <c:v>5.8438921826408459</c:v>
                </c:pt>
                <c:pt idx="115">
                  <c:v>5.8518863378528598</c:v>
                </c:pt>
                <c:pt idx="116">
                  <c:v>5.8596744946131754</c:v>
                </c:pt>
                <c:pt idx="117">
                  <c:v>5.8673175543650995</c:v>
                </c:pt>
                <c:pt idx="118">
                  <c:v>5.8747902715498821</c:v>
                </c:pt>
                <c:pt idx="119">
                  <c:v>5.8820960100526172</c:v>
                </c:pt>
                <c:pt idx="120">
                  <c:v>5.8892380043118715</c:v>
                </c:pt>
                <c:pt idx="121">
                  <c:v>5.8962193651912491</c:v>
                </c:pt>
                <c:pt idx="122">
                  <c:v>5.9030703963453863</c:v>
                </c:pt>
                <c:pt idx="123">
                  <c:v>5.9097391745475898</c:v>
                </c:pt>
                <c:pt idx="124">
                  <c:v>5.9162559695102273</c:v>
                </c:pt>
                <c:pt idx="125">
                  <c:v>5.9226234498170305</c:v>
                </c:pt>
                <c:pt idx="126">
                  <c:v>5.9288441851263149</c:v>
                </c:pt>
                <c:pt idx="127">
                  <c:v>5.9349206502961147</c:v>
                </c:pt>
                <c:pt idx="128">
                  <c:v>5.9408552292814401</c:v>
                </c:pt>
                <c:pt idx="129">
                  <c:v>5.9466502188181405</c:v>
                </c:pt>
                <c:pt idx="130">
                  <c:v>5.9522818332327185</c:v>
                </c:pt>
                <c:pt idx="131">
                  <c:v>5.9578043456153464</c:v>
                </c:pt>
                <c:pt idx="132">
                  <c:v>5.9631679479528685</c:v>
                </c:pt>
                <c:pt idx="133">
                  <c:v>5.9684006075094302</c:v>
                </c:pt>
                <c:pt idx="134">
                  <c:v>5.9734787683425052</c:v>
                </c:pt>
                <c:pt idx="135">
                  <c:v>5.9784552925143419</c:v>
                </c:pt>
                <c:pt idx="136">
                  <c:v>5.9832811542999629</c:v>
                </c:pt>
                <c:pt idx="137">
                  <c:v>5.987983495271326</c:v>
                </c:pt>
                <c:pt idx="138">
                  <c:v>5.9925389697092477</c:v>
                </c:pt>
                <c:pt idx="139">
                  <c:v>5.9969992026064567</c:v>
                </c:pt>
                <c:pt idx="140">
                  <c:v>6.0013158631583563</c:v>
                </c:pt>
                <c:pt idx="141">
                  <c:v>6.0055153703306416</c:v>
                </c:pt>
                <c:pt idx="142">
                  <c:v>6.0095745662802997</c:v>
                </c:pt>
                <c:pt idx="143">
                  <c:v>6.0135195378888131</c:v>
                </c:pt>
                <c:pt idx="144">
                  <c:v>6.0173515680598282</c:v>
                </c:pt>
                <c:pt idx="145">
                  <c:v>6.0210718918606396</c:v>
                </c:pt>
                <c:pt idx="146">
                  <c:v>6.0246575144637458</c:v>
                </c:pt>
                <c:pt idx="147">
                  <c:v>6.0281339314649935</c:v>
                </c:pt>
                <c:pt idx="148">
                  <c:v>6.0314782150202921</c:v>
                </c:pt>
                <c:pt idx="149">
                  <c:v>6.0347395305893041</c:v>
                </c:pt>
                <c:pt idx="150">
                  <c:v>6.0378709199221374</c:v>
                </c:pt>
                <c:pt idx="151">
                  <c:v>6.0408735673655247</c:v>
                </c:pt>
                <c:pt idx="152">
                  <c:v>6.0437960523680649</c:v>
                </c:pt>
                <c:pt idx="153">
                  <c:v>6.0465917327332948</c:v>
                </c:pt>
                <c:pt idx="154">
                  <c:v>6.049261645834199</c:v>
                </c:pt>
                <c:pt idx="155">
                  <c:v>6.0518538471207659</c:v>
                </c:pt>
                <c:pt idx="156">
                  <c:v>6.0543219684888498</c:v>
                </c:pt>
                <c:pt idx="157">
                  <c:v>6.0566903320256893</c:v>
                </c:pt>
                <c:pt idx="158">
                  <c:v>6.0589362622229945</c:v>
                </c:pt>
                <c:pt idx="159">
                  <c:v>6.0610838889880387</c:v>
                </c:pt>
                <c:pt idx="160">
                  <c:v>6.063133833798342</c:v>
                </c:pt>
                <c:pt idx="161">
                  <c:v>6.0650634611421745</c:v>
                </c:pt>
                <c:pt idx="162">
                  <c:v>6.0669198255225876</c:v>
                </c:pt>
                <c:pt idx="163">
                  <c:v>6.0686570429378879</c:v>
                </c:pt>
                <c:pt idx="164">
                  <c:v>6.0702757275322714</c:v>
                </c:pt>
                <c:pt idx="165">
                  <c:v>6.07182258967363</c:v>
                </c:pt>
                <c:pt idx="166">
                  <c:v>6.0732518858734297</c:v>
                </c:pt>
                <c:pt idx="167">
                  <c:v>6.0745641162775561</c:v>
                </c:pt>
                <c:pt idx="168">
                  <c:v>6.0758056955417326</c:v>
                </c:pt>
                <c:pt idx="169">
                  <c:v>6.0769309812878225</c:v>
                </c:pt>
                <c:pt idx="170">
                  <c:v>6.0779632927245988</c:v>
                </c:pt>
                <c:pt idx="171">
                  <c:v>6.0788800091109314</c:v>
                </c:pt>
                <c:pt idx="172">
                  <c:v>6.0797272242282965</c:v>
                </c:pt>
                <c:pt idx="173">
                  <c:v>6.0804593724294875</c:v>
                </c:pt>
                <c:pt idx="174">
                  <c:v>6.0810995626793058</c:v>
                </c:pt>
                <c:pt idx="175">
                  <c:v>6.0816251268159389</c:v>
                </c:pt>
                <c:pt idx="176">
                  <c:v>6.0820590802526944</c:v>
                </c:pt>
                <c:pt idx="177">
                  <c:v>6.0824015421000839</c:v>
                </c:pt>
                <c:pt idx="178">
                  <c:v>6.0826526062711226</c:v>
                </c:pt>
                <c:pt idx="179">
                  <c:v>6.0827895238013436</c:v>
                </c:pt>
                <c:pt idx="180">
                  <c:v>6.0828579755371921</c:v>
                </c:pt>
                <c:pt idx="181">
                  <c:v>6.0827895238013436</c:v>
                </c:pt>
                <c:pt idx="182">
                  <c:v>6.0826526062711226</c:v>
                </c:pt>
                <c:pt idx="183">
                  <c:v>6.0824015421000839</c:v>
                </c:pt>
                <c:pt idx="184">
                  <c:v>6.0820590802526944</c:v>
                </c:pt>
                <c:pt idx="185">
                  <c:v>6.0816251268159389</c:v>
                </c:pt>
                <c:pt idx="186">
                  <c:v>6.0810995626793058</c:v>
                </c:pt>
                <c:pt idx="187">
                  <c:v>6.0804593724294875</c:v>
                </c:pt>
                <c:pt idx="188">
                  <c:v>6.0797272242282965</c:v>
                </c:pt>
                <c:pt idx="189">
                  <c:v>6.0788800091109314</c:v>
                </c:pt>
                <c:pt idx="190">
                  <c:v>6.0779632927245988</c:v>
                </c:pt>
                <c:pt idx="191">
                  <c:v>6.0769309812878225</c:v>
                </c:pt>
                <c:pt idx="192">
                  <c:v>6.0758056955417326</c:v>
                </c:pt>
                <c:pt idx="193">
                  <c:v>6.0745641162775561</c:v>
                </c:pt>
                <c:pt idx="194">
                  <c:v>6.0732518858734297</c:v>
                </c:pt>
                <c:pt idx="195">
                  <c:v>6.07182258967363</c:v>
                </c:pt>
                <c:pt idx="196">
                  <c:v>6.0702757275322714</c:v>
                </c:pt>
                <c:pt idx="197">
                  <c:v>6.0686570429378879</c:v>
                </c:pt>
                <c:pt idx="198">
                  <c:v>6.0669198255225876</c:v>
                </c:pt>
                <c:pt idx="199">
                  <c:v>6.0650634611421745</c:v>
                </c:pt>
                <c:pt idx="200">
                  <c:v>6.063133833798342</c:v>
                </c:pt>
                <c:pt idx="201">
                  <c:v>6.0610838889880387</c:v>
                </c:pt>
                <c:pt idx="202">
                  <c:v>6.0589362622229945</c:v>
                </c:pt>
                <c:pt idx="203">
                  <c:v>6.0566903320256893</c:v>
                </c:pt>
                <c:pt idx="204">
                  <c:v>6.0543219684888498</c:v>
                </c:pt>
                <c:pt idx="205">
                  <c:v>6.0518538471207659</c:v>
                </c:pt>
                <c:pt idx="206">
                  <c:v>6.049261645834199</c:v>
                </c:pt>
                <c:pt idx="207">
                  <c:v>6.0465917327332948</c:v>
                </c:pt>
                <c:pt idx="208">
                  <c:v>6.0437960523680649</c:v>
                </c:pt>
                <c:pt idx="209">
                  <c:v>6.0408735673655247</c:v>
                </c:pt>
                <c:pt idx="210">
                  <c:v>6.0378709199221374</c:v>
                </c:pt>
                <c:pt idx="211">
                  <c:v>6.0347395305893041</c:v>
                </c:pt>
                <c:pt idx="212">
                  <c:v>6.0314782150202921</c:v>
                </c:pt>
                <c:pt idx="213">
                  <c:v>6.0281339314649935</c:v>
                </c:pt>
                <c:pt idx="214">
                  <c:v>6.0246575144637458</c:v>
                </c:pt>
                <c:pt idx="215">
                  <c:v>6.0210718918606396</c:v>
                </c:pt>
                <c:pt idx="216">
                  <c:v>6.0173515680598282</c:v>
                </c:pt>
                <c:pt idx="217">
                  <c:v>6.0135195378888131</c:v>
                </c:pt>
                <c:pt idx="218">
                  <c:v>6.0095745662802997</c:v>
                </c:pt>
                <c:pt idx="219">
                  <c:v>6.0055153703306416</c:v>
                </c:pt>
                <c:pt idx="220">
                  <c:v>6.0013158631583563</c:v>
                </c:pt>
                <c:pt idx="221">
                  <c:v>5.9969992026064567</c:v>
                </c:pt>
                <c:pt idx="222">
                  <c:v>5.9925389697092477</c:v>
                </c:pt>
                <c:pt idx="223">
                  <c:v>5.987983495271326</c:v>
                </c:pt>
                <c:pt idx="224">
                  <c:v>5.9832811542999629</c:v>
                </c:pt>
                <c:pt idx="225">
                  <c:v>5.9784552925143419</c:v>
                </c:pt>
                <c:pt idx="226">
                  <c:v>5.9734787683425052</c:v>
                </c:pt>
                <c:pt idx="227">
                  <c:v>5.9684006075094302</c:v>
                </c:pt>
                <c:pt idx="228">
                  <c:v>5.9631679479528685</c:v>
                </c:pt>
                <c:pt idx="229">
                  <c:v>5.9578043456153464</c:v>
                </c:pt>
                <c:pt idx="230">
                  <c:v>5.9522818332327185</c:v>
                </c:pt>
                <c:pt idx="231">
                  <c:v>5.9466502188181405</c:v>
                </c:pt>
                <c:pt idx="232">
                  <c:v>5.9408552292814401</c:v>
                </c:pt>
                <c:pt idx="233">
                  <c:v>5.9349206502961147</c:v>
                </c:pt>
                <c:pt idx="234">
                  <c:v>5.9288441851263149</c:v>
                </c:pt>
                <c:pt idx="235">
                  <c:v>5.9226234498170305</c:v>
                </c:pt>
                <c:pt idx="236">
                  <c:v>5.9162559695102273</c:v>
                </c:pt>
                <c:pt idx="237">
                  <c:v>5.9097391745475898</c:v>
                </c:pt>
                <c:pt idx="238">
                  <c:v>5.9030703963453863</c:v>
                </c:pt>
                <c:pt idx="239">
                  <c:v>5.8962193651912491</c:v>
                </c:pt>
                <c:pt idx="240">
                  <c:v>5.8892380043118715</c:v>
                </c:pt>
                <c:pt idx="241">
                  <c:v>5.8820960100526172</c:v>
                </c:pt>
                <c:pt idx="242">
                  <c:v>5.8747902715498821</c:v>
                </c:pt>
                <c:pt idx="243">
                  <c:v>5.8673175543650995</c:v>
                </c:pt>
                <c:pt idx="244">
                  <c:v>5.8596744946131754</c:v>
                </c:pt>
                <c:pt idx="245">
                  <c:v>5.8518863378528598</c:v>
                </c:pt>
                <c:pt idx="246">
                  <c:v>5.8438921826408459</c:v>
                </c:pt>
                <c:pt idx="247">
                  <c:v>5.8357459721085609</c:v>
                </c:pt>
                <c:pt idx="248">
                  <c:v>5.8274444914839396</c:v>
                </c:pt>
                <c:pt idx="249">
                  <c:v>5.8189249901686448</c:v>
                </c:pt>
                <c:pt idx="250">
                  <c:v>5.8102723523445858</c:v>
                </c:pt>
                <c:pt idx="251">
                  <c:v>5.8013930368539661</c:v>
                </c:pt>
                <c:pt idx="252">
                  <c:v>5.7923731594380543</c:v>
                </c:pt>
                <c:pt idx="253">
                  <c:v>5.7831172394896369</c:v>
                </c:pt>
                <c:pt idx="254">
                  <c:v>5.7737126844820592</c:v>
                </c:pt>
                <c:pt idx="255">
                  <c:v>5.7640933217603028</c:v>
                </c:pt>
                <c:pt idx="256">
                  <c:v>5.754285456829308</c:v>
                </c:pt>
                <c:pt idx="257">
                  <c:v>5.744284417965531</c:v>
                </c:pt>
                <c:pt idx="258">
                  <c:v>5.7340853365862472</c:v>
                </c:pt>
                <c:pt idx="259">
                  <c:v>5.7236831363625376</c:v>
                </c:pt>
                <c:pt idx="260">
                  <c:v>5.7130725215632934</c:v>
                </c:pt>
                <c:pt idx="261">
                  <c:v>5.7022479645642496</c:v>
                </c:pt>
                <c:pt idx="262">
                  <c:v>5.691237447153906</c:v>
                </c:pt>
                <c:pt idx="263">
                  <c:v>5.6800019459907976</c:v>
                </c:pt>
                <c:pt idx="264">
                  <c:v>5.6685351903021415</c:v>
                </c:pt>
                <c:pt idx="265">
                  <c:v>5.6568306197604095</c:v>
                </c:pt>
                <c:pt idx="266">
                  <c:v>5.6449520755923537</c:v>
                </c:pt>
                <c:pt idx="267">
                  <c:v>5.6328233857157075</c:v>
                </c:pt>
                <c:pt idx="268">
                  <c:v>5.6204733268598934</c:v>
                </c:pt>
                <c:pt idx="269">
                  <c:v>5.6078954618490373</c:v>
                </c:pt>
                <c:pt idx="270">
                  <c:v>5.59504589613565</c:v>
                </c:pt>
                <c:pt idx="271">
                  <c:v>5.5819914176022785</c:v>
                </c:pt>
                <c:pt idx="272">
                  <c:v>5.5686879562249283</c:v>
                </c:pt>
                <c:pt idx="273">
                  <c:v>5.5551664503274178</c:v>
                </c:pt>
                <c:pt idx="274">
                  <c:v>5.5413811852973769</c:v>
                </c:pt>
                <c:pt idx="275">
                  <c:v>5.5273236981306217</c:v>
                </c:pt>
                <c:pt idx="276">
                  <c:v>5.5130254390411446</c:v>
                </c:pt>
                <c:pt idx="277">
                  <c:v>5.4984788414703223</c:v>
                </c:pt>
                <c:pt idx="278">
                  <c:v>5.483675973499488</c:v>
                </c:pt>
                <c:pt idx="279">
                  <c:v>5.4685663421077217</c:v>
                </c:pt>
                <c:pt idx="280">
                  <c:v>5.4532249027443838</c:v>
                </c:pt>
                <c:pt idx="281">
                  <c:v>5.4376444317691357</c:v>
                </c:pt>
                <c:pt idx="282">
                  <c:v>5.4217289764632364</c:v>
                </c:pt>
                <c:pt idx="283">
                  <c:v>5.405601031767711</c:v>
                </c:pt>
                <c:pt idx="284">
                  <c:v>5.3891630498476131</c:v>
                </c:pt>
                <c:pt idx="285">
                  <c:v>5.3724039099007346</c:v>
                </c:pt>
                <c:pt idx="286">
                  <c:v>5.355406333532164</c:v>
                </c:pt>
                <c:pt idx="287">
                  <c:v>5.3381148364221032</c:v>
                </c:pt>
                <c:pt idx="288">
                  <c:v>5.320519074531723</c:v>
                </c:pt>
                <c:pt idx="289">
                  <c:v>5.3026081479651932</c:v>
                </c:pt>
                <c:pt idx="290">
                  <c:v>5.2844212613559254</c:v>
                </c:pt>
                <c:pt idx="291">
                  <c:v>5.2658974752919256</c:v>
                </c:pt>
                <c:pt idx="292">
                  <c:v>5.2471293297786037</c:v>
                </c:pt>
                <c:pt idx="293">
                  <c:v>5.2280021926330109</c:v>
                </c:pt>
                <c:pt idx="294">
                  <c:v>5.2085567593404134</c:v>
                </c:pt>
                <c:pt idx="295">
                  <c:v>5.1888372659292159</c:v>
                </c:pt>
                <c:pt idx="296">
                  <c:v>5.168777995193051</c:v>
                </c:pt>
                <c:pt idx="297">
                  <c:v>5.1484242769734196</c:v>
                </c:pt>
                <c:pt idx="298">
                  <c:v>5.1277069656820933</c:v>
                </c:pt>
                <c:pt idx="299">
                  <c:v>5.1066724822931979</c:v>
                </c:pt>
                <c:pt idx="300">
                  <c:v>5.0853097724217173</c:v>
                </c:pt>
                <c:pt idx="301">
                  <c:v>5.0636071788623616</c:v>
                </c:pt>
                <c:pt idx="302">
                  <c:v>5.041617031704984</c:v>
                </c:pt>
                <c:pt idx="303">
                  <c:v>5.0192646207943099</c:v>
                </c:pt>
                <c:pt idx="304">
                  <c:v>4.996536369716754</c:v>
                </c:pt>
                <c:pt idx="305">
                  <c:v>4.9734870984607502</c:v>
                </c:pt>
                <c:pt idx="306">
                  <c:v>4.950106501021434</c:v>
                </c:pt>
                <c:pt idx="307">
                  <c:v>4.9264562658536502</c:v>
                </c:pt>
                <c:pt idx="308">
                  <c:v>4.9023817086560015</c:v>
                </c:pt>
                <c:pt idx="309">
                  <c:v>4.8780177694814171</c:v>
                </c:pt>
                <c:pt idx="310">
                  <c:v>4.8532794833200494</c:v>
                </c:pt>
                <c:pt idx="311">
                  <c:v>4.8282337341021302</c:v>
                </c:pt>
                <c:pt idx="312">
                  <c:v>4.8027907800712155</c:v>
                </c:pt>
                <c:pt idx="313">
                  <c:v>4.7771046498955592</c:v>
                </c:pt>
                <c:pt idx="314">
                  <c:v>4.7510006341996309</c:v>
                </c:pt>
                <c:pt idx="315">
                  <c:v>4.7246406859642578</c:v>
                </c:pt>
                <c:pt idx="316">
                  <c:v>4.6979316660694028</c:v>
                </c:pt>
                <c:pt idx="317">
                  <c:v>4.6709579265260945</c:v>
                </c:pt>
                <c:pt idx="318">
                  <c:v>4.6436213723623441</c:v>
                </c:pt>
                <c:pt idx="319">
                  <c:v>4.6160112091659666</c:v>
                </c:pt>
                <c:pt idx="320">
                  <c:v>4.5880240271531205</c:v>
                </c:pt>
                <c:pt idx="321">
                  <c:v>4.5598589632780886</c:v>
                </c:pt>
                <c:pt idx="322">
                  <c:v>4.5314159973994297</c:v>
                </c:pt>
                <c:pt idx="323">
                  <c:v>4.5026943943988549</c:v>
                </c:pt>
                <c:pt idx="324">
                  <c:v>4.4738078677912645</c:v>
                </c:pt>
                <c:pt idx="325">
                  <c:v>4.4446492591529898</c:v>
                </c:pt>
                <c:pt idx="326">
                  <c:v>4.4153405137038151</c:v>
                </c:pt>
                <c:pt idx="327">
                  <c:v>4.3858941462003704</c:v>
                </c:pt>
                <c:pt idx="328">
                  <c:v>4.3561958746393596</c:v>
                </c:pt>
                <c:pt idx="329">
                  <c:v>4.3263817807064306</c:v>
                </c:pt>
                <c:pt idx="330">
                  <c:v>4.2966049026198867</c:v>
                </c:pt>
                <c:pt idx="331">
                  <c:v>4.2667560651295373</c:v>
                </c:pt>
                <c:pt idx="332">
                  <c:v>4.2368563435107198</c:v>
                </c:pt>
                <c:pt idx="333">
                  <c:v>4.2069289229692464</c:v>
                </c:pt>
                <c:pt idx="334">
                  <c:v>4.1771526734094158</c:v>
                </c:pt>
                <c:pt idx="335">
                  <c:v>4.1475693234593987</c:v>
                </c:pt>
                <c:pt idx="336">
                  <c:v>4.1180610888394167</c:v>
                </c:pt>
                <c:pt idx="337">
                  <c:v>4.0888293815339907</c:v>
                </c:pt>
                <c:pt idx="338">
                  <c:v>4.0599256353516413</c:v>
                </c:pt>
                <c:pt idx="339">
                  <c:v>4.0314047624482265</c:v>
                </c:pt>
                <c:pt idx="340">
                  <c:v>4.0033251638349325</c:v>
                </c:pt>
                <c:pt idx="341">
                  <c:v>3.975748696308691</c:v>
                </c:pt>
                <c:pt idx="342">
                  <c:v>3.9487405883633087</c:v>
                </c:pt>
                <c:pt idx="343">
                  <c:v>3.9225672193038172</c:v>
                </c:pt>
                <c:pt idx="344">
                  <c:v>3.8971123926923918</c:v>
                </c:pt>
                <c:pt idx="345">
                  <c:v>3.8724502303083228</c:v>
                </c:pt>
                <c:pt idx="346">
                  <c:v>3.8486571298063263</c:v>
                </c:pt>
                <c:pt idx="347">
                  <c:v>3.8262472284067424</c:v>
                </c:pt>
                <c:pt idx="348">
                  <c:v>3.8046604870996465</c:v>
                </c:pt>
                <c:pt idx="349">
                  <c:v>3.7846440760983158</c:v>
                </c:pt>
                <c:pt idx="350">
                  <c:v>3.7658404952500648</c:v>
                </c:pt>
                <c:pt idx="351">
                  <c:v>3.7483269127573564</c:v>
                </c:pt>
                <c:pt idx="352">
                  <c:v>3.7326570764598239</c:v>
                </c:pt>
                <c:pt idx="353">
                  <c:v>3.7184382563554808</c:v>
                </c:pt>
                <c:pt idx="354">
                  <c:v>3.7059823620135983</c:v>
                </c:pt>
                <c:pt idx="355">
                  <c:v>3.6953584202116452</c:v>
                </c:pt>
                <c:pt idx="356">
                  <c:v>3.6863763238958178</c:v>
                </c:pt>
                <c:pt idx="357">
                  <c:v>3.6795864072023439</c:v>
                </c:pt>
                <c:pt idx="358">
                  <c:v>3.6745269478895359</c:v>
                </c:pt>
                <c:pt idx="359">
                  <c:v>3.671478939433769</c:v>
                </c:pt>
                <c:pt idx="360">
                  <c:v>3.6704608685899185</c:v>
                </c:pt>
                <c:pt idx="361">
                  <c:v>3.671478939433769</c:v>
                </c:pt>
                <c:pt idx="362">
                  <c:v>3.6745269478895359</c:v>
                </c:pt>
                <c:pt idx="363">
                  <c:v>3.6795864072023439</c:v>
                </c:pt>
                <c:pt idx="364">
                  <c:v>3.6863763238958178</c:v>
                </c:pt>
                <c:pt idx="365">
                  <c:v>3.6953584202116452</c:v>
                </c:pt>
                <c:pt idx="366">
                  <c:v>3.7059823620135983</c:v>
                </c:pt>
                <c:pt idx="367">
                  <c:v>3.7184382563554808</c:v>
                </c:pt>
                <c:pt idx="368">
                  <c:v>3.7326570764598239</c:v>
                </c:pt>
                <c:pt idx="369">
                  <c:v>3.7483269127573564</c:v>
                </c:pt>
                <c:pt idx="370">
                  <c:v>3.7658404952500648</c:v>
                </c:pt>
                <c:pt idx="371">
                  <c:v>3.7846440760983158</c:v>
                </c:pt>
                <c:pt idx="372">
                  <c:v>3.8046604870996465</c:v>
                </c:pt>
                <c:pt idx="373">
                  <c:v>3.8262472284067424</c:v>
                </c:pt>
                <c:pt idx="374">
                  <c:v>3.8486571298063263</c:v>
                </c:pt>
                <c:pt idx="375">
                  <c:v>3.8724502303083228</c:v>
                </c:pt>
                <c:pt idx="376">
                  <c:v>3.8971123926923918</c:v>
                </c:pt>
                <c:pt idx="377">
                  <c:v>3.9225672193038172</c:v>
                </c:pt>
                <c:pt idx="378">
                  <c:v>3.9487405883633087</c:v>
                </c:pt>
                <c:pt idx="379">
                  <c:v>3.975748696308691</c:v>
                </c:pt>
                <c:pt idx="380">
                  <c:v>4.0033251638349325</c:v>
                </c:pt>
                <c:pt idx="381">
                  <c:v>4.0314047624482265</c:v>
                </c:pt>
                <c:pt idx="382">
                  <c:v>4.0599256353516413</c:v>
                </c:pt>
                <c:pt idx="383">
                  <c:v>4.0888293815339907</c:v>
                </c:pt>
                <c:pt idx="384">
                  <c:v>4.1180610888394167</c:v>
                </c:pt>
                <c:pt idx="385">
                  <c:v>4.1475693234593987</c:v>
                </c:pt>
                <c:pt idx="386">
                  <c:v>4.1771526734094158</c:v>
                </c:pt>
                <c:pt idx="387">
                  <c:v>4.2069289229692464</c:v>
                </c:pt>
                <c:pt idx="388">
                  <c:v>4.2368563435107198</c:v>
                </c:pt>
                <c:pt idx="389">
                  <c:v>4.2667560651295373</c:v>
                </c:pt>
                <c:pt idx="390">
                  <c:v>4.2966049026198867</c:v>
                </c:pt>
                <c:pt idx="391">
                  <c:v>4.3263817807064306</c:v>
                </c:pt>
                <c:pt idx="392">
                  <c:v>4.3561958746393596</c:v>
                </c:pt>
                <c:pt idx="393">
                  <c:v>4.3858941462003704</c:v>
                </c:pt>
                <c:pt idx="394">
                  <c:v>4.4153405137038151</c:v>
                </c:pt>
                <c:pt idx="395">
                  <c:v>4.4446492591529898</c:v>
                </c:pt>
                <c:pt idx="396">
                  <c:v>4.4738078677912645</c:v>
                </c:pt>
                <c:pt idx="397">
                  <c:v>4.5026943943988549</c:v>
                </c:pt>
                <c:pt idx="398">
                  <c:v>4.5314159973994297</c:v>
                </c:pt>
                <c:pt idx="399">
                  <c:v>4.5598589632780886</c:v>
                </c:pt>
                <c:pt idx="400">
                  <c:v>4.5880240271531205</c:v>
                </c:pt>
                <c:pt idx="401">
                  <c:v>4.6160112091659666</c:v>
                </c:pt>
                <c:pt idx="402">
                  <c:v>4.6436213723623441</c:v>
                </c:pt>
                <c:pt idx="403">
                  <c:v>4.6709579265260945</c:v>
                </c:pt>
                <c:pt idx="404">
                  <c:v>4.6979316660694028</c:v>
                </c:pt>
                <c:pt idx="405">
                  <c:v>4.7246406859642578</c:v>
                </c:pt>
                <c:pt idx="406">
                  <c:v>4.7510006341996309</c:v>
                </c:pt>
                <c:pt idx="407">
                  <c:v>4.7771046498955592</c:v>
                </c:pt>
                <c:pt idx="408">
                  <c:v>4.8027907800712155</c:v>
                </c:pt>
                <c:pt idx="409">
                  <c:v>4.8282337341021302</c:v>
                </c:pt>
                <c:pt idx="410">
                  <c:v>4.8532794833200494</c:v>
                </c:pt>
                <c:pt idx="411">
                  <c:v>4.8780177694814171</c:v>
                </c:pt>
                <c:pt idx="412">
                  <c:v>4.9023817086560015</c:v>
                </c:pt>
                <c:pt idx="413">
                  <c:v>4.9264562658536502</c:v>
                </c:pt>
                <c:pt idx="414">
                  <c:v>4.950106501021434</c:v>
                </c:pt>
                <c:pt idx="415">
                  <c:v>4.9734870984607502</c:v>
                </c:pt>
                <c:pt idx="416">
                  <c:v>4.996536369716754</c:v>
                </c:pt>
                <c:pt idx="417">
                  <c:v>5.0192646207943099</c:v>
                </c:pt>
                <c:pt idx="418">
                  <c:v>5.041617031704984</c:v>
                </c:pt>
                <c:pt idx="419">
                  <c:v>5.0636071788623616</c:v>
                </c:pt>
                <c:pt idx="420">
                  <c:v>5.0853097724217173</c:v>
                </c:pt>
                <c:pt idx="421">
                  <c:v>5.1066724822931979</c:v>
                </c:pt>
                <c:pt idx="422">
                  <c:v>5.1277069656820933</c:v>
                </c:pt>
                <c:pt idx="423">
                  <c:v>5.1484242769734196</c:v>
                </c:pt>
                <c:pt idx="424">
                  <c:v>5.168777995193051</c:v>
                </c:pt>
                <c:pt idx="425">
                  <c:v>5.1888372659292159</c:v>
                </c:pt>
                <c:pt idx="426">
                  <c:v>5.2085567593404134</c:v>
                </c:pt>
                <c:pt idx="427">
                  <c:v>5.2280021926330109</c:v>
                </c:pt>
                <c:pt idx="428">
                  <c:v>5.2471293297786037</c:v>
                </c:pt>
                <c:pt idx="429">
                  <c:v>5.2658974752919256</c:v>
                </c:pt>
                <c:pt idx="430">
                  <c:v>5.2844212613559254</c:v>
                </c:pt>
                <c:pt idx="431">
                  <c:v>5.3026081479651932</c:v>
                </c:pt>
                <c:pt idx="432">
                  <c:v>5.320519074531723</c:v>
                </c:pt>
                <c:pt idx="433">
                  <c:v>5.3381148364221032</c:v>
                </c:pt>
                <c:pt idx="434">
                  <c:v>5.355406333532164</c:v>
                </c:pt>
                <c:pt idx="435">
                  <c:v>5.3724039099007346</c:v>
                </c:pt>
                <c:pt idx="436">
                  <c:v>5.3891630498476131</c:v>
                </c:pt>
                <c:pt idx="437">
                  <c:v>5.405601031767711</c:v>
                </c:pt>
                <c:pt idx="438">
                  <c:v>5.4217289764632364</c:v>
                </c:pt>
                <c:pt idx="439">
                  <c:v>5.4376444317691357</c:v>
                </c:pt>
                <c:pt idx="440">
                  <c:v>5.4532249027443838</c:v>
                </c:pt>
                <c:pt idx="441">
                  <c:v>5.4685663421077217</c:v>
                </c:pt>
                <c:pt idx="442">
                  <c:v>5.483675973499488</c:v>
                </c:pt>
                <c:pt idx="443">
                  <c:v>5.4984788414703223</c:v>
                </c:pt>
                <c:pt idx="444">
                  <c:v>5.5130254390411446</c:v>
                </c:pt>
                <c:pt idx="445">
                  <c:v>5.5273236981306217</c:v>
                </c:pt>
                <c:pt idx="446">
                  <c:v>5.5413811852973769</c:v>
                </c:pt>
                <c:pt idx="447">
                  <c:v>5.5551664503274178</c:v>
                </c:pt>
                <c:pt idx="448">
                  <c:v>5.5686879562249283</c:v>
                </c:pt>
                <c:pt idx="449">
                  <c:v>5.5819914176022785</c:v>
                </c:pt>
                <c:pt idx="450">
                  <c:v>5.59504589613565</c:v>
                </c:pt>
                <c:pt idx="451">
                  <c:v>5.6078954618490373</c:v>
                </c:pt>
                <c:pt idx="452">
                  <c:v>5.6204733268598934</c:v>
                </c:pt>
                <c:pt idx="453">
                  <c:v>5.6328233857157075</c:v>
                </c:pt>
                <c:pt idx="454">
                  <c:v>5.6449520755923537</c:v>
                </c:pt>
                <c:pt idx="455">
                  <c:v>5.6568306197604095</c:v>
                </c:pt>
                <c:pt idx="456">
                  <c:v>5.6685351903021415</c:v>
                </c:pt>
                <c:pt idx="457">
                  <c:v>5.6800019459907976</c:v>
                </c:pt>
                <c:pt idx="458">
                  <c:v>5.691237447153906</c:v>
                </c:pt>
                <c:pt idx="459">
                  <c:v>5.7022479645642496</c:v>
                </c:pt>
                <c:pt idx="460">
                  <c:v>5.7130725215632934</c:v>
                </c:pt>
                <c:pt idx="461">
                  <c:v>5.7236831363625376</c:v>
                </c:pt>
                <c:pt idx="462">
                  <c:v>5.7340853365862472</c:v>
                </c:pt>
                <c:pt idx="463">
                  <c:v>5.744284417965531</c:v>
                </c:pt>
                <c:pt idx="464">
                  <c:v>5.754285456829308</c:v>
                </c:pt>
                <c:pt idx="465">
                  <c:v>5.7640933217603028</c:v>
                </c:pt>
                <c:pt idx="466">
                  <c:v>5.7737126844820592</c:v>
                </c:pt>
                <c:pt idx="467">
                  <c:v>5.7831172394896369</c:v>
                </c:pt>
                <c:pt idx="468">
                  <c:v>5.7923731594380543</c:v>
                </c:pt>
                <c:pt idx="469">
                  <c:v>5.8013930368539661</c:v>
                </c:pt>
                <c:pt idx="470">
                  <c:v>5.8102723523445858</c:v>
                </c:pt>
                <c:pt idx="471">
                  <c:v>5.8189249901686448</c:v>
                </c:pt>
                <c:pt idx="472">
                  <c:v>5.8274444914839396</c:v>
                </c:pt>
                <c:pt idx="473">
                  <c:v>5.8357459721085609</c:v>
                </c:pt>
                <c:pt idx="474">
                  <c:v>5.8438921826408459</c:v>
                </c:pt>
                <c:pt idx="475">
                  <c:v>5.8518863378528598</c:v>
                </c:pt>
                <c:pt idx="476">
                  <c:v>5.8596744946131754</c:v>
                </c:pt>
                <c:pt idx="477">
                  <c:v>5.8673175543650995</c:v>
                </c:pt>
                <c:pt idx="478">
                  <c:v>5.8747902715498821</c:v>
                </c:pt>
                <c:pt idx="479">
                  <c:v>5.8820960100526172</c:v>
                </c:pt>
                <c:pt idx="480">
                  <c:v>5.8892380043118715</c:v>
                </c:pt>
                <c:pt idx="481">
                  <c:v>5.8962193651912491</c:v>
                </c:pt>
                <c:pt idx="482">
                  <c:v>5.9030703963453863</c:v>
                </c:pt>
                <c:pt idx="483">
                  <c:v>5.9097391745475898</c:v>
                </c:pt>
                <c:pt idx="484">
                  <c:v>5.9162559695102273</c:v>
                </c:pt>
                <c:pt idx="485">
                  <c:v>5.9226234498170305</c:v>
                </c:pt>
                <c:pt idx="486">
                  <c:v>5.9288441851263149</c:v>
                </c:pt>
                <c:pt idx="487">
                  <c:v>5.9349206502961147</c:v>
                </c:pt>
                <c:pt idx="488">
                  <c:v>5.9408552292814401</c:v>
                </c:pt>
                <c:pt idx="489">
                  <c:v>5.9466502188181405</c:v>
                </c:pt>
                <c:pt idx="490">
                  <c:v>5.9522818332327185</c:v>
                </c:pt>
                <c:pt idx="491">
                  <c:v>5.9578043456153464</c:v>
                </c:pt>
                <c:pt idx="492">
                  <c:v>5.9631679479528685</c:v>
                </c:pt>
                <c:pt idx="493">
                  <c:v>5.9684006075094302</c:v>
                </c:pt>
                <c:pt idx="494">
                  <c:v>5.9734787683425052</c:v>
                </c:pt>
                <c:pt idx="495">
                  <c:v>5.9784552925143419</c:v>
                </c:pt>
                <c:pt idx="496">
                  <c:v>5.9832811542999629</c:v>
                </c:pt>
                <c:pt idx="497">
                  <c:v>5.987983495271326</c:v>
                </c:pt>
                <c:pt idx="498">
                  <c:v>5.9925389697092477</c:v>
                </c:pt>
                <c:pt idx="499">
                  <c:v>5.9969992026064567</c:v>
                </c:pt>
                <c:pt idx="500">
                  <c:v>6.0013158631583563</c:v>
                </c:pt>
                <c:pt idx="501">
                  <c:v>6.0055153703306416</c:v>
                </c:pt>
                <c:pt idx="502">
                  <c:v>6.0095745662802997</c:v>
                </c:pt>
                <c:pt idx="503">
                  <c:v>6.0135195378888131</c:v>
                </c:pt>
                <c:pt idx="504">
                  <c:v>6.0173515680598282</c:v>
                </c:pt>
                <c:pt idx="505">
                  <c:v>6.0210718918606396</c:v>
                </c:pt>
                <c:pt idx="506">
                  <c:v>6.0246575144637458</c:v>
                </c:pt>
                <c:pt idx="507">
                  <c:v>6.0281339314649935</c:v>
                </c:pt>
                <c:pt idx="508">
                  <c:v>6.0314782150202921</c:v>
                </c:pt>
                <c:pt idx="509">
                  <c:v>6.0347395305893041</c:v>
                </c:pt>
                <c:pt idx="510">
                  <c:v>6.0378709199221374</c:v>
                </c:pt>
                <c:pt idx="511">
                  <c:v>6.0408735673655247</c:v>
                </c:pt>
                <c:pt idx="512">
                  <c:v>6.0437960523680649</c:v>
                </c:pt>
                <c:pt idx="513">
                  <c:v>6.0465917327332948</c:v>
                </c:pt>
                <c:pt idx="514">
                  <c:v>6.049261645834199</c:v>
                </c:pt>
                <c:pt idx="515">
                  <c:v>6.0518538471207659</c:v>
                </c:pt>
                <c:pt idx="516">
                  <c:v>6.0543219684888498</c:v>
                </c:pt>
                <c:pt idx="517">
                  <c:v>6.0566903320256893</c:v>
                </c:pt>
                <c:pt idx="518">
                  <c:v>6.0589362622229945</c:v>
                </c:pt>
                <c:pt idx="519">
                  <c:v>6.0610838889880387</c:v>
                </c:pt>
                <c:pt idx="520">
                  <c:v>6.063133833798342</c:v>
                </c:pt>
                <c:pt idx="521">
                  <c:v>6.0650634611421745</c:v>
                </c:pt>
                <c:pt idx="522">
                  <c:v>6.0669198255225876</c:v>
                </c:pt>
                <c:pt idx="523">
                  <c:v>6.0686570429378879</c:v>
                </c:pt>
                <c:pt idx="524">
                  <c:v>6.0702757275322714</c:v>
                </c:pt>
                <c:pt idx="525">
                  <c:v>6.07182258967363</c:v>
                </c:pt>
                <c:pt idx="526">
                  <c:v>6.0732518858734297</c:v>
                </c:pt>
                <c:pt idx="527">
                  <c:v>6.0745641162775561</c:v>
                </c:pt>
                <c:pt idx="528">
                  <c:v>6.0758056955417326</c:v>
                </c:pt>
                <c:pt idx="529">
                  <c:v>6.0769309812878225</c:v>
                </c:pt>
                <c:pt idx="530">
                  <c:v>6.0779632927245988</c:v>
                </c:pt>
                <c:pt idx="531">
                  <c:v>6.0788800091109314</c:v>
                </c:pt>
                <c:pt idx="532">
                  <c:v>6.0797272242282965</c:v>
                </c:pt>
                <c:pt idx="533">
                  <c:v>6.0804593724294875</c:v>
                </c:pt>
                <c:pt idx="534">
                  <c:v>6.0810995626793058</c:v>
                </c:pt>
                <c:pt idx="535">
                  <c:v>6.0816251268159389</c:v>
                </c:pt>
                <c:pt idx="536">
                  <c:v>6.0820590802526944</c:v>
                </c:pt>
                <c:pt idx="537">
                  <c:v>6.0824015421000839</c:v>
                </c:pt>
                <c:pt idx="538">
                  <c:v>6.0826526062711226</c:v>
                </c:pt>
                <c:pt idx="539">
                  <c:v>6.0827895238013436</c:v>
                </c:pt>
                <c:pt idx="540">
                  <c:v>6.0828579755371921</c:v>
                </c:pt>
                <c:pt idx="541">
                  <c:v>6.0827895238013436</c:v>
                </c:pt>
                <c:pt idx="542">
                  <c:v>6.0826526062711226</c:v>
                </c:pt>
                <c:pt idx="543">
                  <c:v>6.0824015421000839</c:v>
                </c:pt>
                <c:pt idx="544">
                  <c:v>6.0820590802526944</c:v>
                </c:pt>
                <c:pt idx="545">
                  <c:v>6.0816251268159389</c:v>
                </c:pt>
                <c:pt idx="546">
                  <c:v>6.0810995626793058</c:v>
                </c:pt>
                <c:pt idx="547">
                  <c:v>6.0804593724294875</c:v>
                </c:pt>
                <c:pt idx="548">
                  <c:v>6.0797272242282965</c:v>
                </c:pt>
                <c:pt idx="549">
                  <c:v>6.0788800091109314</c:v>
                </c:pt>
                <c:pt idx="550">
                  <c:v>6.0779632927245988</c:v>
                </c:pt>
                <c:pt idx="551">
                  <c:v>6.0769309812878225</c:v>
                </c:pt>
                <c:pt idx="552">
                  <c:v>6.0758056955417326</c:v>
                </c:pt>
                <c:pt idx="553">
                  <c:v>6.0745641162775561</c:v>
                </c:pt>
                <c:pt idx="554">
                  <c:v>6.0732518858734297</c:v>
                </c:pt>
                <c:pt idx="555">
                  <c:v>6.07182258967363</c:v>
                </c:pt>
                <c:pt idx="556">
                  <c:v>6.0702757275322714</c:v>
                </c:pt>
                <c:pt idx="557">
                  <c:v>6.0686570429378879</c:v>
                </c:pt>
                <c:pt idx="558">
                  <c:v>6.0669198255225876</c:v>
                </c:pt>
                <c:pt idx="559">
                  <c:v>6.0650634611421745</c:v>
                </c:pt>
                <c:pt idx="560">
                  <c:v>6.063133833798342</c:v>
                </c:pt>
                <c:pt idx="561">
                  <c:v>6.0610838889880387</c:v>
                </c:pt>
                <c:pt idx="562">
                  <c:v>6.0589362622229945</c:v>
                </c:pt>
                <c:pt idx="563">
                  <c:v>6.0566903320256893</c:v>
                </c:pt>
                <c:pt idx="564">
                  <c:v>6.0543219684888498</c:v>
                </c:pt>
                <c:pt idx="565">
                  <c:v>6.0518538471207659</c:v>
                </c:pt>
                <c:pt idx="566">
                  <c:v>6.049261645834199</c:v>
                </c:pt>
                <c:pt idx="567">
                  <c:v>6.0465917327332948</c:v>
                </c:pt>
                <c:pt idx="568">
                  <c:v>6.0437960523680649</c:v>
                </c:pt>
                <c:pt idx="569">
                  <c:v>6.0408735673655247</c:v>
                </c:pt>
                <c:pt idx="570">
                  <c:v>6.0378709199221374</c:v>
                </c:pt>
                <c:pt idx="571">
                  <c:v>6.0347395305893041</c:v>
                </c:pt>
                <c:pt idx="572">
                  <c:v>6.0314782150202921</c:v>
                </c:pt>
                <c:pt idx="573">
                  <c:v>6.0281339314649935</c:v>
                </c:pt>
                <c:pt idx="574">
                  <c:v>6.0246575144637458</c:v>
                </c:pt>
                <c:pt idx="575">
                  <c:v>6.0210718918606396</c:v>
                </c:pt>
                <c:pt idx="576">
                  <c:v>6.0173515680598282</c:v>
                </c:pt>
                <c:pt idx="577">
                  <c:v>6.0135195378888131</c:v>
                </c:pt>
                <c:pt idx="578">
                  <c:v>6.0095745662802997</c:v>
                </c:pt>
                <c:pt idx="579">
                  <c:v>6.0055153703306416</c:v>
                </c:pt>
                <c:pt idx="580">
                  <c:v>6.0013158631583563</c:v>
                </c:pt>
                <c:pt idx="581">
                  <c:v>5.9969992026064567</c:v>
                </c:pt>
                <c:pt idx="582">
                  <c:v>5.9925389697092477</c:v>
                </c:pt>
                <c:pt idx="583">
                  <c:v>5.987983495271326</c:v>
                </c:pt>
                <c:pt idx="584">
                  <c:v>5.9832811542999629</c:v>
                </c:pt>
                <c:pt idx="585">
                  <c:v>5.9784552925143419</c:v>
                </c:pt>
                <c:pt idx="586">
                  <c:v>5.9734787683425052</c:v>
                </c:pt>
                <c:pt idx="587">
                  <c:v>5.9684006075094302</c:v>
                </c:pt>
                <c:pt idx="588">
                  <c:v>5.9631679479528685</c:v>
                </c:pt>
                <c:pt idx="589">
                  <c:v>5.9578043456153464</c:v>
                </c:pt>
                <c:pt idx="590">
                  <c:v>5.9522818332327185</c:v>
                </c:pt>
                <c:pt idx="591">
                  <c:v>5.9466502188181405</c:v>
                </c:pt>
                <c:pt idx="592">
                  <c:v>5.9408552292814401</c:v>
                </c:pt>
                <c:pt idx="593">
                  <c:v>5.9349206502961147</c:v>
                </c:pt>
                <c:pt idx="594">
                  <c:v>5.9288441851263149</c:v>
                </c:pt>
                <c:pt idx="595">
                  <c:v>5.9226234498170305</c:v>
                </c:pt>
                <c:pt idx="596">
                  <c:v>5.9162559695102273</c:v>
                </c:pt>
                <c:pt idx="597">
                  <c:v>5.9097391745475898</c:v>
                </c:pt>
                <c:pt idx="598">
                  <c:v>5.9030703963453863</c:v>
                </c:pt>
                <c:pt idx="599">
                  <c:v>5.8962193651912491</c:v>
                </c:pt>
                <c:pt idx="600">
                  <c:v>5.8892380043118715</c:v>
                </c:pt>
                <c:pt idx="601">
                  <c:v>5.8820960100526172</c:v>
                </c:pt>
                <c:pt idx="602">
                  <c:v>5.8747902715498821</c:v>
                </c:pt>
                <c:pt idx="603">
                  <c:v>5.8673175543650995</c:v>
                </c:pt>
                <c:pt idx="604">
                  <c:v>5.8596744946131754</c:v>
                </c:pt>
                <c:pt idx="605">
                  <c:v>5.8518863378528598</c:v>
                </c:pt>
                <c:pt idx="606">
                  <c:v>5.8438921826408459</c:v>
                </c:pt>
                <c:pt idx="607">
                  <c:v>5.8357459721085609</c:v>
                </c:pt>
                <c:pt idx="608">
                  <c:v>5.8274444914839396</c:v>
                </c:pt>
                <c:pt idx="609">
                  <c:v>5.8189249901686448</c:v>
                </c:pt>
                <c:pt idx="610">
                  <c:v>5.8102723523445858</c:v>
                </c:pt>
                <c:pt idx="611">
                  <c:v>5.8013930368539661</c:v>
                </c:pt>
                <c:pt idx="612">
                  <c:v>5.7923731594380543</c:v>
                </c:pt>
                <c:pt idx="613">
                  <c:v>5.7831172394896369</c:v>
                </c:pt>
                <c:pt idx="614">
                  <c:v>5.7737126844820592</c:v>
                </c:pt>
                <c:pt idx="615">
                  <c:v>5.7640933217603028</c:v>
                </c:pt>
                <c:pt idx="616">
                  <c:v>5.754285456829308</c:v>
                </c:pt>
                <c:pt idx="617">
                  <c:v>5.744284417965531</c:v>
                </c:pt>
                <c:pt idx="618">
                  <c:v>5.7340853365862472</c:v>
                </c:pt>
                <c:pt idx="619">
                  <c:v>5.7236831363625376</c:v>
                </c:pt>
                <c:pt idx="620">
                  <c:v>5.7130725215632934</c:v>
                </c:pt>
                <c:pt idx="621">
                  <c:v>5.7022479645642496</c:v>
                </c:pt>
                <c:pt idx="622">
                  <c:v>5.691237447153906</c:v>
                </c:pt>
                <c:pt idx="623">
                  <c:v>5.6799678098901607</c:v>
                </c:pt>
                <c:pt idx="624">
                  <c:v>5.6685351903021415</c:v>
                </c:pt>
                <c:pt idx="625">
                  <c:v>5.6568306197604095</c:v>
                </c:pt>
                <c:pt idx="626">
                  <c:v>5.6449520755923537</c:v>
                </c:pt>
                <c:pt idx="627">
                  <c:v>5.6328233857157075</c:v>
                </c:pt>
                <c:pt idx="628">
                  <c:v>5.6204733268598934</c:v>
                </c:pt>
                <c:pt idx="629">
                  <c:v>5.607858773352711</c:v>
                </c:pt>
                <c:pt idx="630">
                  <c:v>5.59504589613565</c:v>
                </c:pt>
                <c:pt idx="631">
                  <c:v>5.5819914176022785</c:v>
                </c:pt>
                <c:pt idx="632">
                  <c:v>5.5686879562249283</c:v>
                </c:pt>
                <c:pt idx="633">
                  <c:v>5.5551664503274178</c:v>
                </c:pt>
                <c:pt idx="634">
                  <c:v>5.5413811852973769</c:v>
                </c:pt>
                <c:pt idx="635">
                  <c:v>5.5273236981306217</c:v>
                </c:pt>
                <c:pt idx="636">
                  <c:v>5.5130254390411446</c:v>
                </c:pt>
                <c:pt idx="637">
                  <c:v>5.4984788414703223</c:v>
                </c:pt>
                <c:pt idx="638">
                  <c:v>5.483675973499488</c:v>
                </c:pt>
                <c:pt idx="639">
                  <c:v>5.4685663421077217</c:v>
                </c:pt>
                <c:pt idx="640">
                  <c:v>5.4532249027443838</c:v>
                </c:pt>
                <c:pt idx="641">
                  <c:v>5.4376444317691357</c:v>
                </c:pt>
                <c:pt idx="642">
                  <c:v>5.4217289764632364</c:v>
                </c:pt>
                <c:pt idx="643">
                  <c:v>5.405601031767711</c:v>
                </c:pt>
                <c:pt idx="644">
                  <c:v>5.3891173908744756</c:v>
                </c:pt>
                <c:pt idx="645">
                  <c:v>5.3724039099007346</c:v>
                </c:pt>
                <c:pt idx="646">
                  <c:v>5.355406333532164</c:v>
                </c:pt>
                <c:pt idx="647">
                  <c:v>5.3381148364221032</c:v>
                </c:pt>
                <c:pt idx="648">
                  <c:v>5.320519074531723</c:v>
                </c:pt>
                <c:pt idx="649">
                  <c:v>5.3026081479651932</c:v>
                </c:pt>
                <c:pt idx="650">
                  <c:v>5.2844212613559254</c:v>
                </c:pt>
                <c:pt idx="651">
                  <c:v>5.2658974752919256</c:v>
                </c:pt>
                <c:pt idx="652">
                  <c:v>5.2471293297786037</c:v>
                </c:pt>
                <c:pt idx="653">
                  <c:v>5.2280021926330109</c:v>
                </c:pt>
                <c:pt idx="654">
                  <c:v>5.2085567593404134</c:v>
                </c:pt>
                <c:pt idx="655">
                  <c:v>5.1888372659292159</c:v>
                </c:pt>
                <c:pt idx="656">
                  <c:v>5.168777995193051</c:v>
                </c:pt>
                <c:pt idx="657">
                  <c:v>5.1484242769734196</c:v>
                </c:pt>
                <c:pt idx="658">
                  <c:v>5.1277069656820933</c:v>
                </c:pt>
                <c:pt idx="659">
                  <c:v>5.1066724822931979</c:v>
                </c:pt>
                <c:pt idx="660">
                  <c:v>5.0853097724217173</c:v>
                </c:pt>
                <c:pt idx="661">
                  <c:v>5.0636071788623616</c:v>
                </c:pt>
                <c:pt idx="662">
                  <c:v>5.041617031704984</c:v>
                </c:pt>
                <c:pt idx="663">
                  <c:v>5.0192646207943099</c:v>
                </c:pt>
                <c:pt idx="664">
                  <c:v>4.996536369716754</c:v>
                </c:pt>
                <c:pt idx="665">
                  <c:v>4.9734870984607502</c:v>
                </c:pt>
                <c:pt idx="666">
                  <c:v>4.950106501021434</c:v>
                </c:pt>
                <c:pt idx="667">
                  <c:v>4.9264562658536502</c:v>
                </c:pt>
                <c:pt idx="668">
                  <c:v>4.9023817086560015</c:v>
                </c:pt>
                <c:pt idx="669">
                  <c:v>4.8780177694814171</c:v>
                </c:pt>
                <c:pt idx="670">
                  <c:v>4.8532794833200494</c:v>
                </c:pt>
                <c:pt idx="671">
                  <c:v>4.8282337341021302</c:v>
                </c:pt>
                <c:pt idx="672">
                  <c:v>4.8027907800712155</c:v>
                </c:pt>
                <c:pt idx="673">
                  <c:v>4.7771046498955592</c:v>
                </c:pt>
                <c:pt idx="674">
                  <c:v>4.7510006341996309</c:v>
                </c:pt>
                <c:pt idx="675">
                  <c:v>4.7246406859642578</c:v>
                </c:pt>
                <c:pt idx="676">
                  <c:v>4.6979316660694028</c:v>
                </c:pt>
                <c:pt idx="677">
                  <c:v>4.6709579265260945</c:v>
                </c:pt>
                <c:pt idx="678">
                  <c:v>4.6436213723623441</c:v>
                </c:pt>
                <c:pt idx="679">
                  <c:v>4.6160112091659666</c:v>
                </c:pt>
                <c:pt idx="680">
                  <c:v>4.5880240271531205</c:v>
                </c:pt>
                <c:pt idx="681">
                  <c:v>4.5598589632780886</c:v>
                </c:pt>
                <c:pt idx="682">
                  <c:v>4.5314159973994297</c:v>
                </c:pt>
                <c:pt idx="683">
                  <c:v>4.5026943943988549</c:v>
                </c:pt>
                <c:pt idx="684">
                  <c:v>4.4738078677912645</c:v>
                </c:pt>
                <c:pt idx="685">
                  <c:v>4.4446492591529898</c:v>
                </c:pt>
                <c:pt idx="686">
                  <c:v>4.4153405137038151</c:v>
                </c:pt>
                <c:pt idx="687">
                  <c:v>4.3858941462003704</c:v>
                </c:pt>
                <c:pt idx="688">
                  <c:v>4.3561958746393596</c:v>
                </c:pt>
                <c:pt idx="689">
                  <c:v>4.3263817807064306</c:v>
                </c:pt>
                <c:pt idx="690">
                  <c:v>4.2966049026198867</c:v>
                </c:pt>
                <c:pt idx="691">
                  <c:v>4.2667560651295373</c:v>
                </c:pt>
                <c:pt idx="692">
                  <c:v>4.2368563435107198</c:v>
                </c:pt>
                <c:pt idx="693">
                  <c:v>4.2069289229692464</c:v>
                </c:pt>
                <c:pt idx="694">
                  <c:v>4.1771526734094158</c:v>
                </c:pt>
                <c:pt idx="695">
                  <c:v>4.1475693234593987</c:v>
                </c:pt>
                <c:pt idx="696">
                  <c:v>4.1180610888394167</c:v>
                </c:pt>
                <c:pt idx="697">
                  <c:v>4.0888293815339907</c:v>
                </c:pt>
                <c:pt idx="698">
                  <c:v>4.0599256353516413</c:v>
                </c:pt>
                <c:pt idx="699">
                  <c:v>4.0314047624482265</c:v>
                </c:pt>
                <c:pt idx="700">
                  <c:v>4.0033251638349325</c:v>
                </c:pt>
                <c:pt idx="701">
                  <c:v>3.975748696308691</c:v>
                </c:pt>
                <c:pt idx="702">
                  <c:v>3.9487405883633087</c:v>
                </c:pt>
                <c:pt idx="703">
                  <c:v>3.9225672193038172</c:v>
                </c:pt>
                <c:pt idx="704">
                  <c:v>3.8971123926923918</c:v>
                </c:pt>
                <c:pt idx="705">
                  <c:v>3.8724502303083228</c:v>
                </c:pt>
                <c:pt idx="706">
                  <c:v>3.8486571298063263</c:v>
                </c:pt>
                <c:pt idx="707">
                  <c:v>3.8262472284067424</c:v>
                </c:pt>
                <c:pt idx="708">
                  <c:v>3.8046604870996465</c:v>
                </c:pt>
                <c:pt idx="709">
                  <c:v>3.7846440760983158</c:v>
                </c:pt>
                <c:pt idx="710">
                  <c:v>3.7658404952500648</c:v>
                </c:pt>
                <c:pt idx="711">
                  <c:v>3.7483269127573564</c:v>
                </c:pt>
                <c:pt idx="712">
                  <c:v>3.7326570764598239</c:v>
                </c:pt>
                <c:pt idx="713">
                  <c:v>3.7184382563554808</c:v>
                </c:pt>
                <c:pt idx="714">
                  <c:v>3.7059823620135983</c:v>
                </c:pt>
                <c:pt idx="715">
                  <c:v>3.6953584202116452</c:v>
                </c:pt>
                <c:pt idx="716">
                  <c:v>3.6863763238958178</c:v>
                </c:pt>
                <c:pt idx="717">
                  <c:v>3.6795864072023439</c:v>
                </c:pt>
                <c:pt idx="718">
                  <c:v>3.6745269478895359</c:v>
                </c:pt>
                <c:pt idx="719">
                  <c:v>3.671478939433769</c:v>
                </c:pt>
              </c:numCache>
            </c:numRef>
          </c:xVal>
          <c:yVal>
            <c:numRef>
              <c:f>'6500'!$I$2:$I$721</c:f>
              <c:numCache>
                <c:formatCode>General</c:formatCode>
                <c:ptCount val="720"/>
                <c:pt idx="0">
                  <c:v>11.605504646263322</c:v>
                </c:pt>
                <c:pt idx="1">
                  <c:v>11.639558115903595</c:v>
                </c:pt>
                <c:pt idx="2">
                  <c:v>11.651817463836847</c:v>
                </c:pt>
                <c:pt idx="3">
                  <c:v>11.662207167685983</c:v>
                </c:pt>
                <c:pt idx="4">
                  <c:v>11.672490034641568</c:v>
                </c:pt>
                <c:pt idx="5">
                  <c:v>11.65529270625715</c:v>
                </c:pt>
                <c:pt idx="6">
                  <c:v>11.62177986988231</c:v>
                </c:pt>
                <c:pt idx="7">
                  <c:v>11.579649097013137</c:v>
                </c:pt>
                <c:pt idx="8">
                  <c:v>11.542484267211773</c:v>
                </c:pt>
                <c:pt idx="9">
                  <c:v>11.511924964636645</c:v>
                </c:pt>
                <c:pt idx="10">
                  <c:v>11.448920134994315</c:v>
                </c:pt>
                <c:pt idx="11">
                  <c:v>11.362102575235644</c:v>
                </c:pt>
                <c:pt idx="12">
                  <c:v>11.269579206338499</c:v>
                </c:pt>
                <c:pt idx="13">
                  <c:v>11.167614279681811</c:v>
                </c:pt>
                <c:pt idx="14">
                  <c:v>11.079060882340366</c:v>
                </c:pt>
                <c:pt idx="15">
                  <c:v>11.030039209893479</c:v>
                </c:pt>
                <c:pt idx="16">
                  <c:v>11.002099841204238</c:v>
                </c:pt>
                <c:pt idx="17">
                  <c:v>11.002099841204238</c:v>
                </c:pt>
                <c:pt idx="18">
                  <c:v>11.010398644018933</c:v>
                </c:pt>
                <c:pt idx="19">
                  <c:v>11.013698977047589</c:v>
                </c:pt>
                <c:pt idx="20">
                  <c:v>11.013698977047589</c:v>
                </c:pt>
                <c:pt idx="21">
                  <c:v>11.018629143155449</c:v>
                </c:pt>
                <c:pt idx="22">
                  <c:v>11.026792453794609</c:v>
                </c:pt>
                <c:pt idx="23">
                  <c:v>11.05089000537367</c:v>
                </c:pt>
                <c:pt idx="24">
                  <c:v>11.089805421623343</c:v>
                </c:pt>
                <c:pt idx="25">
                  <c:v>11.122841458900366</c:v>
                </c:pt>
                <c:pt idx="26">
                  <c:v>11.130199843831553</c:v>
                </c:pt>
                <c:pt idx="27">
                  <c:v>11.159103590013903</c:v>
                </c:pt>
                <c:pt idx="28">
                  <c:v>11.151955596748616</c:v>
                </c:pt>
                <c:pt idx="29">
                  <c:v>11.178850352948738</c:v>
                </c:pt>
                <c:pt idx="30">
                  <c:v>11.174651606402387</c:v>
                </c:pt>
                <c:pt idx="31">
                  <c:v>11.194096663521611</c:v>
                </c:pt>
                <c:pt idx="32">
                  <c:v>11.191341840842766</c:v>
                </c:pt>
                <c:pt idx="33">
                  <c:v>11.189961578373808</c:v>
                </c:pt>
                <c:pt idx="34">
                  <c:v>11.173248097400068</c:v>
                </c:pt>
                <c:pt idx="35">
                  <c:v>11.141861783579396</c:v>
                </c:pt>
                <c:pt idx="36">
                  <c:v>11.130199843831553</c:v>
                </c:pt>
                <c:pt idx="37">
                  <c:v>11.104957226643945</c:v>
                </c:pt>
                <c:pt idx="38">
                  <c:v>11.086747315264523</c:v>
                </c:pt>
                <c:pt idx="39">
                  <c:v>11.007087382715277</c:v>
                </c:pt>
                <c:pt idx="40">
                  <c:v>10.943764264191275</c:v>
                </c:pt>
                <c:pt idx="41">
                  <c:v>10.909618988410072</c:v>
                </c:pt>
                <c:pt idx="42">
                  <c:v>10.864751650053014</c:v>
                </c:pt>
                <c:pt idx="43">
                  <c:v>10.833681189579275</c:v>
                </c:pt>
                <c:pt idx="44">
                  <c:v>10.797532675462964</c:v>
                </c:pt>
                <c:pt idx="45">
                  <c:v>10.82576035608783</c:v>
                </c:pt>
                <c:pt idx="46">
                  <c:v>10.847393451443256</c:v>
                </c:pt>
                <c:pt idx="47">
                  <c:v>10.849337086651827</c:v>
                </c:pt>
                <c:pt idx="48">
                  <c:v>10.866661870309134</c:v>
                </c:pt>
                <c:pt idx="49">
                  <c:v>10.879932207230031</c:v>
                </c:pt>
                <c:pt idx="50">
                  <c:v>10.889304347058893</c:v>
                </c:pt>
                <c:pt idx="51">
                  <c:v>10.922334872735375</c:v>
                </c:pt>
                <c:pt idx="52">
                  <c:v>10.963012452496191</c:v>
                </c:pt>
                <c:pt idx="53">
                  <c:v>10.993731591533722</c:v>
                </c:pt>
                <c:pt idx="54">
                  <c:v>11.020267145159687</c:v>
                </c:pt>
                <c:pt idx="55">
                  <c:v>11.041320554357519</c:v>
                </c:pt>
                <c:pt idx="56">
                  <c:v>11.08827753744529</c:v>
                </c:pt>
                <c:pt idx="57">
                  <c:v>11.08827753744529</c:v>
                </c:pt>
                <c:pt idx="58">
                  <c:v>11.057219140425318</c:v>
                </c:pt>
                <c:pt idx="59">
                  <c:v>10.981897133886719</c:v>
                </c:pt>
                <c:pt idx="60">
                  <c:v>10.907789161732996</c:v>
                </c:pt>
                <c:pt idx="61">
                  <c:v>10.847393451443256</c:v>
                </c:pt>
                <c:pt idx="62">
                  <c:v>10.789319076925574</c:v>
                </c:pt>
                <c:pt idx="63">
                  <c:v>10.75577295443437</c:v>
                </c:pt>
                <c:pt idx="64">
                  <c:v>10.723267384029439</c:v>
                </c:pt>
                <c:pt idx="65">
                  <c:v>10.707728780601661</c:v>
                </c:pt>
                <c:pt idx="66">
                  <c:v>10.709963418403076</c:v>
                </c:pt>
                <c:pt idx="67">
                  <c:v>10.700994748420316</c:v>
                </c:pt>
                <c:pt idx="68">
                  <c:v>10.691944912900398</c:v>
                </c:pt>
                <c:pt idx="69">
                  <c:v>10.685103381083682</c:v>
                </c:pt>
                <c:pt idx="70">
                  <c:v>10.682812429337126</c:v>
                </c:pt>
                <c:pt idx="71">
                  <c:v>10.664293381569887</c:v>
                </c:pt>
                <c:pt idx="72">
                  <c:v>10.650175500024103</c:v>
                </c:pt>
                <c:pt idx="73">
                  <c:v>10.652542365034369</c:v>
                </c:pt>
                <c:pt idx="74">
                  <c:v>10.659609532257463</c:v>
                </c:pt>
                <c:pt idx="75">
                  <c:v>10.678214720088496</c:v>
                </c:pt>
                <c:pt idx="76">
                  <c:v>10.71663752549077</c:v>
                </c:pt>
                <c:pt idx="77">
                  <c:v>10.760028280004509</c:v>
                </c:pt>
                <c:pt idx="78">
                  <c:v>10.815770263012745</c:v>
                </c:pt>
                <c:pt idx="79">
                  <c:v>10.876158617846391</c:v>
                </c:pt>
                <c:pt idx="80">
                  <c:v>10.927735425915376</c:v>
                </c:pt>
                <c:pt idx="81">
                  <c:v>10.959540226785442</c:v>
                </c:pt>
                <c:pt idx="82">
                  <c:v>10.983596369639677</c:v>
                </c:pt>
                <c:pt idx="83">
                  <c:v>10.988676820872097</c:v>
                </c:pt>
                <c:pt idx="84">
                  <c:v>10.998760939938723</c:v>
                </c:pt>
                <c:pt idx="85">
                  <c:v>10.995410853053441</c:v>
                </c:pt>
                <c:pt idx="86">
                  <c:v>10.981897133886719</c:v>
                </c:pt>
                <c:pt idx="87">
                  <c:v>10.966472663561087</c:v>
                </c:pt>
                <c:pt idx="88">
                  <c:v>10.950806546816686</c:v>
                </c:pt>
                <c:pt idx="89">
                  <c:v>10.956055902702831</c:v>
                </c:pt>
                <c:pt idx="90">
                  <c:v>10.975071168816319</c:v>
                </c:pt>
                <c:pt idx="91">
                  <c:v>11.008744383922906</c:v>
                </c:pt>
                <c:pt idx="92">
                  <c:v>11.041320554357519</c:v>
                </c:pt>
                <c:pt idx="93">
                  <c:v>11.071314910225711</c:v>
                </c:pt>
                <c:pt idx="94">
                  <c:v>11.086747315264523</c:v>
                </c:pt>
                <c:pt idx="95">
                  <c:v>11.098924025839777</c:v>
                </c:pt>
                <c:pt idx="96">
                  <c:v>11.104957226643945</c:v>
                </c:pt>
                <c:pt idx="97">
                  <c:v>11.092854204472703</c:v>
                </c:pt>
                <c:pt idx="98">
                  <c:v>11.074420502783864</c:v>
                </c:pt>
                <c:pt idx="99">
                  <c:v>11.054059580134949</c:v>
                </c:pt>
                <c:pt idx="100">
                  <c:v>11.033275458672687</c:v>
                </c:pt>
                <c:pt idx="101">
                  <c:v>11.016988453697989</c:v>
                </c:pt>
                <c:pt idx="102">
                  <c:v>11.00043178410354</c:v>
                </c:pt>
                <c:pt idx="103">
                  <c:v>10.976782033219948</c:v>
                </c:pt>
                <c:pt idx="104">
                  <c:v>10.950806546816686</c:v>
                </c:pt>
                <c:pt idx="105">
                  <c:v>10.913268627497622</c:v>
                </c:pt>
                <c:pt idx="106">
                  <c:v>10.876158617846391</c:v>
                </c:pt>
                <c:pt idx="107">
                  <c:v>10.85321306049652</c:v>
                </c:pt>
                <c:pt idx="108">
                  <c:v>10.845446031158861</c:v>
                </c:pt>
                <c:pt idx="109">
                  <c:v>10.85321306049652</c:v>
                </c:pt>
                <c:pt idx="110">
                  <c:v>10.858998997563564</c:v>
                </c:pt>
                <c:pt idx="111">
                  <c:v>10.858998997563564</c:v>
                </c:pt>
                <c:pt idx="112">
                  <c:v>10.864751650053014</c:v>
                </c:pt>
                <c:pt idx="113">
                  <c:v>10.868568448579715</c:v>
                </c:pt>
                <c:pt idx="114">
                  <c:v>10.876158617846391</c:v>
                </c:pt>
                <c:pt idx="115">
                  <c:v>10.86283777387073</c:v>
                </c:pt>
                <c:pt idx="116">
                  <c:v>10.839580911706463</c:v>
                </c:pt>
                <c:pt idx="117">
                  <c:v>10.831706855275558</c:v>
                </c:pt>
                <c:pt idx="118">
                  <c:v>10.833681189579275</c:v>
                </c:pt>
                <c:pt idx="119">
                  <c:v>10.849337086651827</c:v>
                </c:pt>
                <c:pt idx="120">
                  <c:v>10.870471398725801</c:v>
                </c:pt>
                <c:pt idx="121">
                  <c:v>10.889304347058893</c:v>
                </c:pt>
                <c:pt idx="122">
                  <c:v>10.909618988410072</c:v>
                </c:pt>
                <c:pt idx="123">
                  <c:v>10.925938480238674</c:v>
                </c:pt>
                <c:pt idx="124">
                  <c:v>10.933106969717286</c:v>
                </c:pt>
                <c:pt idx="125">
                  <c:v>10.936672035881783</c:v>
                </c:pt>
                <c:pt idx="126">
                  <c:v>10.945529489715843</c:v>
                </c:pt>
                <c:pt idx="127">
                  <c:v>10.957799582307658</c:v>
                </c:pt>
                <c:pt idx="128">
                  <c:v>10.969920942840002</c:v>
                </c:pt>
                <c:pt idx="129">
                  <c:v>10.98698620339419</c:v>
                </c:pt>
                <c:pt idx="130">
                  <c:v>11.008744383922906</c:v>
                </c:pt>
                <c:pt idx="131">
                  <c:v>11.041320554357519</c:v>
                </c:pt>
                <c:pt idx="132">
                  <c:v>11.079060882340366</c:v>
                </c:pt>
                <c:pt idx="133">
                  <c:v>11.107960231903714</c:v>
                </c:pt>
                <c:pt idx="134">
                  <c:v>11.125791313546788</c:v>
                </c:pt>
                <c:pt idx="135">
                  <c:v>11.146200185177994</c:v>
                </c:pt>
                <c:pt idx="136">
                  <c:v>11.16336798880036</c:v>
                </c:pt>
                <c:pt idx="137">
                  <c:v>11.185809323273041</c:v>
                </c:pt>
                <c:pt idx="138">
                  <c:v>11.207758078177427</c:v>
                </c:pt>
                <c:pt idx="139">
                  <c:v>11.227906509937931</c:v>
                </c:pt>
                <c:pt idx="140">
                  <c:v>11.251560700835821</c:v>
                </c:pt>
                <c:pt idx="141">
                  <c:v>11.272126978417297</c:v>
                </c:pt>
                <c:pt idx="142">
                  <c:v>11.286024864778307</c:v>
                </c:pt>
                <c:pt idx="143">
                  <c:v>11.302204433654575</c:v>
                </c:pt>
                <c:pt idx="144">
                  <c:v>11.31569329544052</c:v>
                </c:pt>
                <c:pt idx="145">
                  <c:v>11.321764959509069</c:v>
                </c:pt>
                <c:pt idx="146">
                  <c:v>11.321764959509069</c:v>
                </c:pt>
                <c:pt idx="147">
                  <c:v>11.314474526246391</c:v>
                </c:pt>
                <c:pt idx="148">
                  <c:v>11.304670526149769</c:v>
                </c:pt>
                <c:pt idx="149">
                  <c:v>11.305901295535902</c:v>
                </c:pt>
                <c:pt idx="150">
                  <c:v>11.314474526246391</c:v>
                </c:pt>
                <c:pt idx="151">
                  <c:v>11.324183340373351</c:v>
                </c:pt>
                <c:pt idx="152">
                  <c:v>11.334994256477566</c:v>
                </c:pt>
                <c:pt idx="153">
                  <c:v>11.340950200230418</c:v>
                </c:pt>
                <c:pt idx="154">
                  <c:v>11.355101379776661</c:v>
                </c:pt>
                <c:pt idx="155">
                  <c:v>11.378250561643627</c:v>
                </c:pt>
                <c:pt idx="156">
                  <c:v>11.398636318568101</c:v>
                </c:pt>
                <c:pt idx="157">
                  <c:v>11.416414564589385</c:v>
                </c:pt>
                <c:pt idx="158">
                  <c:v>11.433882257629776</c:v>
                </c:pt>
                <c:pt idx="159">
                  <c:v>11.444646624216935</c:v>
                </c:pt>
                <c:pt idx="160">
                  <c:v>11.451050061252142</c:v>
                </c:pt>
                <c:pt idx="161">
                  <c:v>11.447853468226514</c:v>
                </c:pt>
                <c:pt idx="162">
                  <c:v>11.439278924801929</c:v>
                </c:pt>
                <c:pt idx="163">
                  <c:v>11.429543856031177</c:v>
                </c:pt>
                <c:pt idx="164">
                  <c:v>11.420810176062423</c:v>
                </c:pt>
                <c:pt idx="165">
                  <c:v>11.414209492031071</c:v>
                </c:pt>
                <c:pt idx="166">
                  <c:v>11.405340254290291</c:v>
                </c:pt>
                <c:pt idx="167">
                  <c:v>11.39975676686459</c:v>
                </c:pt>
                <c:pt idx="168">
                  <c:v>11.407564949312402</c:v>
                </c:pt>
                <c:pt idx="169">
                  <c:v>11.418614785498987</c:v>
                </c:pt>
                <c:pt idx="170">
                  <c:v>11.439278924801929</c:v>
                </c:pt>
                <c:pt idx="171">
                  <c:v>11.462684248533481</c:v>
                </c:pt>
                <c:pt idx="172">
                  <c:v>11.478334020200609</c:v>
                </c:pt>
                <c:pt idx="173">
                  <c:v>11.492722757652709</c:v>
                </c:pt>
                <c:pt idx="174">
                  <c:v>11.516917486239766</c:v>
                </c:pt>
                <c:pt idx="175">
                  <c:v>11.54829260880752</c:v>
                </c:pt>
                <c:pt idx="176">
                  <c:v>11.568360171858329</c:v>
                </c:pt>
                <c:pt idx="177">
                  <c:v>11.582451527618838</c:v>
                </c:pt>
                <c:pt idx="178">
                  <c:v>11.598185308921051</c:v>
                </c:pt>
                <c:pt idx="179">
                  <c:v>11.624466839703135</c:v>
                </c:pt>
                <c:pt idx="180">
                  <c:v>11.646581849782901</c:v>
                </c:pt>
                <c:pt idx="181">
                  <c:v>11.667361818274648</c:v>
                </c:pt>
                <c:pt idx="182">
                  <c:v>11.689396608086007</c:v>
                </c:pt>
                <c:pt idx="183">
                  <c:v>11.715049649060363</c:v>
                </c:pt>
                <c:pt idx="184">
                  <c:v>11.743243220032438</c:v>
                </c:pt>
                <c:pt idx="185">
                  <c:v>11.759785542901755</c:v>
                </c:pt>
                <c:pt idx="186">
                  <c:v>11.769890564759949</c:v>
                </c:pt>
                <c:pt idx="187">
                  <c:v>11.773750083252127</c:v>
                </c:pt>
                <c:pt idx="188">
                  <c:v>11.772979370304535</c:v>
                </c:pt>
                <c:pt idx="189">
                  <c:v>11.76756768334381</c:v>
                </c:pt>
                <c:pt idx="190">
                  <c:v>11.747997587149712</c:v>
                </c:pt>
                <c:pt idx="191">
                  <c:v>11.719939634354555</c:v>
                </c:pt>
                <c:pt idx="192">
                  <c:v>11.695247021764184</c:v>
                </c:pt>
                <c:pt idx="193">
                  <c:v>11.671637156125049</c:v>
                </c:pt>
                <c:pt idx="194">
                  <c:v>11.651817463836847</c:v>
                </c:pt>
                <c:pt idx="195">
                  <c:v>11.628929140726534</c:v>
                </c:pt>
                <c:pt idx="196">
                  <c:v>11.608235644774554</c:v>
                </c:pt>
                <c:pt idx="197">
                  <c:v>11.608235644774554</c:v>
                </c:pt>
                <c:pt idx="198">
                  <c:v>11.623571985057293</c:v>
                </c:pt>
                <c:pt idx="199">
                  <c:v>11.641318679738628</c:v>
                </c:pt>
                <c:pt idx="200">
                  <c:v>11.662207167685983</c:v>
                </c:pt>
                <c:pt idx="201">
                  <c:v>11.684354580597759</c:v>
                </c:pt>
                <c:pt idx="202">
                  <c:v>11.710135634257934</c:v>
                </c:pt>
                <c:pt idx="203">
                  <c:v>11.730453277498803</c:v>
                </c:pt>
                <c:pt idx="204">
                  <c:v>11.750366320985263</c:v>
                </c:pt>
                <c:pt idx="205">
                  <c:v>11.765239393584219</c:v>
                </c:pt>
                <c:pt idx="206">
                  <c:v>11.779128505744886</c:v>
                </c:pt>
                <c:pt idx="207">
                  <c:v>11.792071206399722</c:v>
                </c:pt>
                <c:pt idx="208">
                  <c:v>11.804101426676265</c:v>
                </c:pt>
                <c:pt idx="209">
                  <c:v>11.815249814158879</c:v>
                </c:pt>
                <c:pt idx="210">
                  <c:v>11.831379196088763</c:v>
                </c:pt>
                <c:pt idx="211">
                  <c:v>11.850111732325098</c:v>
                </c:pt>
                <c:pt idx="212">
                  <c:v>11.864989796351278</c:v>
                </c:pt>
                <c:pt idx="213">
                  <c:v>11.883108758933753</c:v>
                </c:pt>
                <c:pt idx="214">
                  <c:v>11.90226119114851</c:v>
                </c:pt>
                <c:pt idx="215">
                  <c:v>11.921053690497876</c:v>
                </c:pt>
                <c:pt idx="216">
                  <c:v>11.94405831982697</c:v>
                </c:pt>
                <c:pt idx="217">
                  <c:v>11.965274158977243</c:v>
                </c:pt>
                <c:pt idx="218">
                  <c:v>11.97791655239242</c:v>
                </c:pt>
                <c:pt idx="219">
                  <c:v>11.988538332980475</c:v>
                </c:pt>
                <c:pt idx="220">
                  <c:v>11.998433280751929</c:v>
                </c:pt>
                <c:pt idx="221">
                  <c:v>12.003956461408039</c:v>
                </c:pt>
                <c:pt idx="222">
                  <c:v>12.008231277078183</c:v>
                </c:pt>
                <c:pt idx="223">
                  <c:v>12.007621706806335</c:v>
                </c:pt>
                <c:pt idx="224">
                  <c:v>12.005179703150784</c:v>
                </c:pt>
                <c:pt idx="225">
                  <c:v>11.99658542066345</c:v>
                </c:pt>
                <c:pt idx="226">
                  <c:v>11.987294551725604</c:v>
                </c:pt>
                <c:pt idx="227">
                  <c:v>11.97791655239242</c:v>
                </c:pt>
                <c:pt idx="228">
                  <c:v>11.96908368739391</c:v>
                </c:pt>
                <c:pt idx="229">
                  <c:v>11.961450062538839</c:v>
                </c:pt>
                <c:pt idx="230">
                  <c:v>11.956328412418785</c:v>
                </c:pt>
                <c:pt idx="231">
                  <c:v>11.951825349164631</c:v>
                </c:pt>
                <c:pt idx="232">
                  <c:v>11.958892516387722</c:v>
                </c:pt>
                <c:pt idx="233">
                  <c:v>11.967180737247824</c:v>
                </c:pt>
                <c:pt idx="234">
                  <c:v>11.972247245869104</c:v>
                </c:pt>
                <c:pt idx="235">
                  <c:v>11.972878758362462</c:v>
                </c:pt>
                <c:pt idx="236">
                  <c:v>11.972878758362462</c:v>
                </c:pt>
                <c:pt idx="237">
                  <c:v>11.97791655239242</c:v>
                </c:pt>
                <c:pt idx="238">
                  <c:v>11.980425963997845</c:v>
                </c:pt>
                <c:pt idx="239">
                  <c:v>11.980425963997845</c:v>
                </c:pt>
                <c:pt idx="240">
                  <c:v>11.979172045338252</c:v>
                </c:pt>
                <c:pt idx="241">
                  <c:v>12.003344278958556</c:v>
                </c:pt>
                <c:pt idx="242">
                  <c:v>12.022149807369246</c:v>
                </c:pt>
                <c:pt idx="243">
                  <c:v>12.04001806120009</c:v>
                </c:pt>
                <c:pt idx="244">
                  <c:v>12.058152515453552</c:v>
                </c:pt>
                <c:pt idx="245">
                  <c:v>12.059890135352092</c:v>
                </c:pt>
                <c:pt idx="246">
                  <c:v>12.083905011555967</c:v>
                </c:pt>
                <c:pt idx="247">
                  <c:v>12.095699588048802</c:v>
                </c:pt>
                <c:pt idx="248">
                  <c:v>12.10293188661066</c:v>
                </c:pt>
                <c:pt idx="249">
                  <c:v>12.117241431823558</c:v>
                </c:pt>
                <c:pt idx="250">
                  <c:v>12.127029438189721</c:v>
                </c:pt>
                <c:pt idx="251">
                  <c:v>12.142067315554261</c:v>
                </c:pt>
                <c:pt idx="252">
                  <c:v>12.153726165157964</c:v>
                </c:pt>
                <c:pt idx="253">
                  <c:v>12.162643087602838</c:v>
                </c:pt>
                <c:pt idx="254">
                  <c:v>12.173549453824613</c:v>
                </c:pt>
                <c:pt idx="255">
                  <c:v>12.191466493140812</c:v>
                </c:pt>
                <c:pt idx="256">
                  <c:v>12.194506009158708</c:v>
                </c:pt>
                <c:pt idx="257">
                  <c:v>12.205572520488492</c:v>
                </c:pt>
                <c:pt idx="258">
                  <c:v>12.213048259266598</c:v>
                </c:pt>
                <c:pt idx="259">
                  <c:v>12.223912563658505</c:v>
                </c:pt>
                <c:pt idx="260">
                  <c:v>12.236116766878551</c:v>
                </c:pt>
                <c:pt idx="261">
                  <c:v>12.251046011172905</c:v>
                </c:pt>
                <c:pt idx="262">
                  <c:v>12.261034203604147</c:v>
                </c:pt>
                <c:pt idx="263">
                  <c:v>12.277462641616847</c:v>
                </c:pt>
                <c:pt idx="264">
                  <c:v>12.294541293517781</c:v>
                </c:pt>
                <c:pt idx="265">
                  <c:v>12.310883009882518</c:v>
                </c:pt>
                <c:pt idx="266">
                  <c:v>12.324744175247671</c:v>
                </c:pt>
                <c:pt idx="267">
                  <c:v>12.330941627576044</c:v>
                </c:pt>
                <c:pt idx="268">
                  <c:v>12.343222483677406</c:v>
                </c:pt>
                <c:pt idx="269">
                  <c:v>12.352767024680977</c:v>
                </c:pt>
                <c:pt idx="270">
                  <c:v>12.371587084007746</c:v>
                </c:pt>
                <c:pt idx="271">
                  <c:v>12.394624752074764</c:v>
                </c:pt>
                <c:pt idx="272">
                  <c:v>12.417548391976702</c:v>
                </c:pt>
                <c:pt idx="273">
                  <c:v>12.445876637737491</c:v>
                </c:pt>
                <c:pt idx="274">
                  <c:v>12.469205845060541</c:v>
                </c:pt>
                <c:pt idx="275">
                  <c:v>12.488239537293845</c:v>
                </c:pt>
                <c:pt idx="276">
                  <c:v>12.505065509127821</c:v>
                </c:pt>
                <c:pt idx="277">
                  <c:v>12.516494204951444</c:v>
                </c:pt>
                <c:pt idx="278">
                  <c:v>12.530689165775017</c:v>
                </c:pt>
                <c:pt idx="279">
                  <c:v>12.547532423662426</c:v>
                </c:pt>
                <c:pt idx="280">
                  <c:v>12.564096679038201</c:v>
                </c:pt>
                <c:pt idx="281">
                  <c:v>12.58587800685776</c:v>
                </c:pt>
                <c:pt idx="282">
                  <c:v>12.606525211814795</c:v>
                </c:pt>
                <c:pt idx="283">
                  <c:v>12.629377671766669</c:v>
                </c:pt>
                <c:pt idx="284">
                  <c:v>12.65075846679162</c:v>
                </c:pt>
                <c:pt idx="285">
                  <c:v>12.668862820257608</c:v>
                </c:pt>
                <c:pt idx="286">
                  <c:v>12.69096488726966</c:v>
                </c:pt>
                <c:pt idx="287">
                  <c:v>12.714094341963429</c:v>
                </c:pt>
                <c:pt idx="288">
                  <c:v>12.738464047210725</c:v>
                </c:pt>
                <c:pt idx="289">
                  <c:v>12.767401251469272</c:v>
                </c:pt>
                <c:pt idx="290">
                  <c:v>12.797187100524967</c:v>
                </c:pt>
                <c:pt idx="291">
                  <c:v>12.827455259860809</c:v>
                </c:pt>
                <c:pt idx="292">
                  <c:v>12.855529137465386</c:v>
                </c:pt>
                <c:pt idx="293">
                  <c:v>12.883090444160235</c:v>
                </c:pt>
                <c:pt idx="294">
                  <c:v>12.910901330863958</c:v>
                </c:pt>
                <c:pt idx="295">
                  <c:v>12.93892119294167</c:v>
                </c:pt>
                <c:pt idx="296">
                  <c:v>12.96734565513772</c:v>
                </c:pt>
                <c:pt idx="297">
                  <c:v>12.995665724358371</c:v>
                </c:pt>
                <c:pt idx="298">
                  <c:v>13.021879838826006</c:v>
                </c:pt>
                <c:pt idx="299">
                  <c:v>13.048932099318446</c:v>
                </c:pt>
                <c:pt idx="300">
                  <c:v>13.078620454456409</c:v>
                </c:pt>
                <c:pt idx="301">
                  <c:v>13.11089789929505</c:v>
                </c:pt>
                <c:pt idx="302">
                  <c:v>13.140792512872697</c:v>
                </c:pt>
                <c:pt idx="303">
                  <c:v>13.167145520176222</c:v>
                </c:pt>
                <c:pt idx="304">
                  <c:v>13.192635430389661</c:v>
                </c:pt>
                <c:pt idx="305">
                  <c:v>13.218945475250573</c:v>
                </c:pt>
                <c:pt idx="306">
                  <c:v>13.248996028337695</c:v>
                </c:pt>
                <c:pt idx="307">
                  <c:v>13.280221462019909</c:v>
                </c:pt>
                <c:pt idx="308">
                  <c:v>13.311660547934709</c:v>
                </c:pt>
                <c:pt idx="309">
                  <c:v>13.344706608547769</c:v>
                </c:pt>
                <c:pt idx="310">
                  <c:v>13.377005595777909</c:v>
                </c:pt>
                <c:pt idx="311">
                  <c:v>13.409195088401271</c:v>
                </c:pt>
                <c:pt idx="312">
                  <c:v>13.442125343319521</c:v>
                </c:pt>
                <c:pt idx="313">
                  <c:v>13.475411753287363</c:v>
                </c:pt>
                <c:pt idx="314">
                  <c:v>13.51020747675509</c:v>
                </c:pt>
                <c:pt idx="315">
                  <c:v>13.546977304351254</c:v>
                </c:pt>
                <c:pt idx="316">
                  <c:v>13.584082787062366</c:v>
                </c:pt>
                <c:pt idx="317">
                  <c:v>13.620346893157022</c:v>
                </c:pt>
                <c:pt idx="318">
                  <c:v>13.652873974486718</c:v>
                </c:pt>
                <c:pt idx="319">
                  <c:v>13.684262271354321</c:v>
                </c:pt>
                <c:pt idx="320">
                  <c:v>13.717566913634148</c:v>
                </c:pt>
                <c:pt idx="321">
                  <c:v>13.752996652575032</c:v>
                </c:pt>
                <c:pt idx="322">
                  <c:v>13.786493608893782</c:v>
                </c:pt>
                <c:pt idx="323">
                  <c:v>13.81900444721853</c:v>
                </c:pt>
                <c:pt idx="324">
                  <c:v>13.855500206180432</c:v>
                </c:pt>
                <c:pt idx="325">
                  <c:v>13.892379002220851</c:v>
                </c:pt>
                <c:pt idx="326">
                  <c:v>13.928124702333408</c:v>
                </c:pt>
                <c:pt idx="327">
                  <c:v>13.966943261724483</c:v>
                </c:pt>
                <c:pt idx="328">
                  <c:v>14.006296193170359</c:v>
                </c:pt>
                <c:pt idx="329">
                  <c:v>14.043124103949935</c:v>
                </c:pt>
                <c:pt idx="330">
                  <c:v>14.083398003087876</c:v>
                </c:pt>
                <c:pt idx="331">
                  <c:v>14.124905197321706</c:v>
                </c:pt>
                <c:pt idx="332">
                  <c:v>14.162922734623821</c:v>
                </c:pt>
                <c:pt idx="333">
                  <c:v>14.203490351731419</c:v>
                </c:pt>
                <c:pt idx="334">
                  <c:v>14.242541443986999</c:v>
                </c:pt>
                <c:pt idx="335">
                  <c:v>14.280187525704285</c:v>
                </c:pt>
                <c:pt idx="336">
                  <c:v>14.319855225630576</c:v>
                </c:pt>
                <c:pt idx="337">
                  <c:v>14.359113101244201</c:v>
                </c:pt>
                <c:pt idx="338">
                  <c:v>14.396608234715597</c:v>
                </c:pt>
                <c:pt idx="339">
                  <c:v>14.433179597348262</c:v>
                </c:pt>
                <c:pt idx="340">
                  <c:v>14.470176751705937</c:v>
                </c:pt>
                <c:pt idx="341">
                  <c:v>14.505903950327598</c:v>
                </c:pt>
                <c:pt idx="342">
                  <c:v>14.54170559257042</c:v>
                </c:pt>
                <c:pt idx="343">
                  <c:v>14.577810597212537</c:v>
                </c:pt>
                <c:pt idx="344">
                  <c:v>14.609859619033188</c:v>
                </c:pt>
                <c:pt idx="345">
                  <c:v>14.645371561840042</c:v>
                </c:pt>
                <c:pt idx="346">
                  <c:v>14.678864540455068</c:v>
                </c:pt>
                <c:pt idx="347">
                  <c:v>14.712944614988125</c:v>
                </c:pt>
                <c:pt idx="348">
                  <c:v>14.747162696951129</c:v>
                </c:pt>
                <c:pt idx="349">
                  <c:v>14.780515260629029</c:v>
                </c:pt>
                <c:pt idx="350">
                  <c:v>14.814891656370527</c:v>
                </c:pt>
                <c:pt idx="351">
                  <c:v>14.852176518413398</c:v>
                </c:pt>
                <c:pt idx="352">
                  <c:v>14.889078505526122</c:v>
                </c:pt>
                <c:pt idx="353">
                  <c:v>14.928814395375374</c:v>
                </c:pt>
                <c:pt idx="354">
                  <c:v>14.969273691097232</c:v>
                </c:pt>
                <c:pt idx="355">
                  <c:v>15.013123179137528</c:v>
                </c:pt>
                <c:pt idx="356">
                  <c:v>15.060558124861929</c:v>
                </c:pt>
                <c:pt idx="357">
                  <c:v>15.110155530399922</c:v>
                </c:pt>
                <c:pt idx="358">
                  <c:v>15.16121727210238</c:v>
                </c:pt>
                <c:pt idx="359">
                  <c:v>15.213338154897837</c:v>
                </c:pt>
                <c:pt idx="360">
                  <c:v>15.267030704001872</c:v>
                </c:pt>
                <c:pt idx="361">
                  <c:v>15.320964784253423</c:v>
                </c:pt>
                <c:pt idx="362">
                  <c:v>15.373318277161516</c:v>
                </c:pt>
                <c:pt idx="363">
                  <c:v>15.423307124126248</c:v>
                </c:pt>
                <c:pt idx="364">
                  <c:v>15.469749737102914</c:v>
                </c:pt>
                <c:pt idx="365">
                  <c:v>15.512574658353005</c:v>
                </c:pt>
                <c:pt idx="366">
                  <c:v>15.551457765706127</c:v>
                </c:pt>
                <c:pt idx="367">
                  <c:v>15.586778162426565</c:v>
                </c:pt>
                <c:pt idx="368">
                  <c:v>15.618111050370205</c:v>
                </c:pt>
                <c:pt idx="369">
                  <c:v>15.645256004013376</c:v>
                </c:pt>
                <c:pt idx="370">
                  <c:v>15.668443517960482</c:v>
                </c:pt>
                <c:pt idx="371">
                  <c:v>15.687420421375158</c:v>
                </c:pt>
                <c:pt idx="372">
                  <c:v>15.701898156271112</c:v>
                </c:pt>
                <c:pt idx="373">
                  <c:v>15.711990337962732</c:v>
                </c:pt>
                <c:pt idx="374">
                  <c:v>15.7175434547108</c:v>
                </c:pt>
                <c:pt idx="375">
                  <c:v>15.719154217337401</c:v>
                </c:pt>
                <c:pt idx="376">
                  <c:v>15.717095559809314</c:v>
                </c:pt>
                <c:pt idx="377">
                  <c:v>15.711434828268315</c:v>
                </c:pt>
                <c:pt idx="378">
                  <c:v>15.702474140765769</c:v>
                </c:pt>
                <c:pt idx="379">
                  <c:v>15.690783627420148</c:v>
                </c:pt>
                <c:pt idx="380">
                  <c:v>15.676438438826763</c:v>
                </c:pt>
                <c:pt idx="381">
                  <c:v>15.65989410236487</c:v>
                </c:pt>
                <c:pt idx="382">
                  <c:v>15.641204356108609</c:v>
                </c:pt>
                <c:pt idx="383">
                  <c:v>15.62089347188261</c:v>
                </c:pt>
                <c:pt idx="384">
                  <c:v>15.599338656866049</c:v>
                </c:pt>
                <c:pt idx="385">
                  <c:v>15.576673353214861</c:v>
                </c:pt>
                <c:pt idx="386">
                  <c:v>15.553746176787881</c:v>
                </c:pt>
                <c:pt idx="387">
                  <c:v>15.529848880223744</c:v>
                </c:pt>
                <c:pt idx="388">
                  <c:v>15.501279683604897</c:v>
                </c:pt>
                <c:pt idx="389">
                  <c:v>15.468237818496771</c:v>
                </c:pt>
                <c:pt idx="390">
                  <c:v>15.434165859447983</c:v>
                </c:pt>
                <c:pt idx="391">
                  <c:v>15.400184355251756</c:v>
                </c:pt>
                <c:pt idx="392">
                  <c:v>15.365474436401833</c:v>
                </c:pt>
                <c:pt idx="393">
                  <c:v>15.330066199028176</c:v>
                </c:pt>
                <c:pt idx="394">
                  <c:v>15.295135868776883</c:v>
                </c:pt>
                <c:pt idx="395">
                  <c:v>15.259200804725452</c:v>
                </c:pt>
                <c:pt idx="396">
                  <c:v>15.223493022654237</c:v>
                </c:pt>
                <c:pt idx="397">
                  <c:v>15.18785811295154</c:v>
                </c:pt>
                <c:pt idx="398">
                  <c:v>15.152036776850043</c:v>
                </c:pt>
                <c:pt idx="399">
                  <c:v>15.116464871917149</c:v>
                </c:pt>
                <c:pt idx="400">
                  <c:v>15.08096408813323</c:v>
                </c:pt>
                <c:pt idx="401">
                  <c:v>15.04547269475146</c:v>
                </c:pt>
                <c:pt idx="402">
                  <c:v>15.010008618327666</c:v>
                </c:pt>
                <c:pt idx="403">
                  <c:v>14.975092506955402</c:v>
                </c:pt>
                <c:pt idx="404">
                  <c:v>14.939888054518411</c:v>
                </c:pt>
                <c:pt idx="405">
                  <c:v>14.90528389796518</c:v>
                </c:pt>
                <c:pt idx="406">
                  <c:v>14.871110956039093</c:v>
                </c:pt>
                <c:pt idx="407">
                  <c:v>14.836953783861256</c:v>
                </c:pt>
                <c:pt idx="408">
                  <c:v>14.80356365606532</c:v>
                </c:pt>
                <c:pt idx="409">
                  <c:v>14.771098923110205</c:v>
                </c:pt>
                <c:pt idx="410">
                  <c:v>14.738498811286151</c:v>
                </c:pt>
                <c:pt idx="411">
                  <c:v>14.706729605409405</c:v>
                </c:pt>
                <c:pt idx="412">
                  <c:v>14.675146278681851</c:v>
                </c:pt>
                <c:pt idx="413">
                  <c:v>14.64349452874643</c:v>
                </c:pt>
                <c:pt idx="414">
                  <c:v>14.612071360213301</c:v>
                </c:pt>
                <c:pt idx="415">
                  <c:v>14.580652765695367</c:v>
                </c:pt>
                <c:pt idx="416">
                  <c:v>14.549271711409475</c:v>
                </c:pt>
                <c:pt idx="417">
                  <c:v>14.518905054975768</c:v>
                </c:pt>
                <c:pt idx="418">
                  <c:v>14.488199896621824</c:v>
                </c:pt>
                <c:pt idx="419">
                  <c:v>14.458101014907067</c:v>
                </c:pt>
                <c:pt idx="420">
                  <c:v>14.429073259181378</c:v>
                </c:pt>
                <c:pt idx="421">
                  <c:v>14.400181262188136</c:v>
                </c:pt>
                <c:pt idx="422">
                  <c:v>14.372207805386321</c:v>
                </c:pt>
                <c:pt idx="423">
                  <c:v>14.344549311149622</c:v>
                </c:pt>
                <c:pt idx="424">
                  <c:v>14.318283848539437</c:v>
                </c:pt>
                <c:pt idx="425">
                  <c:v>14.292738032299329</c:v>
                </c:pt>
                <c:pt idx="426">
                  <c:v>14.26785925197129</c:v>
                </c:pt>
                <c:pt idx="427">
                  <c:v>14.243715153041927</c:v>
                </c:pt>
                <c:pt idx="428">
                  <c:v>14.219774945495919</c:v>
                </c:pt>
                <c:pt idx="429">
                  <c:v>14.196068030366254</c:v>
                </c:pt>
                <c:pt idx="430">
                  <c:v>14.172555433469887</c:v>
                </c:pt>
                <c:pt idx="431">
                  <c:v>14.149193192976739</c:v>
                </c:pt>
                <c:pt idx="432">
                  <c:v>14.126811496014689</c:v>
                </c:pt>
                <c:pt idx="433">
                  <c:v>14.103092625415721</c:v>
                </c:pt>
                <c:pt idx="434">
                  <c:v>14.080026352384216</c:v>
                </c:pt>
                <c:pt idx="435">
                  <c:v>14.056886877539544</c:v>
                </c:pt>
                <c:pt idx="436">
                  <c:v>14.033762163198055</c:v>
                </c:pt>
                <c:pt idx="437">
                  <c:v>14.011077341508249</c:v>
                </c:pt>
                <c:pt idx="438">
                  <c:v>13.98811842257059</c:v>
                </c:pt>
                <c:pt idx="439">
                  <c:v>13.966513431500802</c:v>
                </c:pt>
                <c:pt idx="440">
                  <c:v>13.945661242429319</c:v>
                </c:pt>
                <c:pt idx="441">
                  <c:v>13.924454644953453</c:v>
                </c:pt>
                <c:pt idx="442">
                  <c:v>13.90361300618582</c:v>
                </c:pt>
                <c:pt idx="443">
                  <c:v>13.882888793294223</c:v>
                </c:pt>
                <c:pt idx="444">
                  <c:v>13.863633833146002</c:v>
                </c:pt>
                <c:pt idx="445">
                  <c:v>13.84448666620079</c:v>
                </c:pt>
                <c:pt idx="446">
                  <c:v>13.824172931042927</c:v>
                </c:pt>
                <c:pt idx="447">
                  <c:v>13.804449610604848</c:v>
                </c:pt>
                <c:pt idx="448">
                  <c:v>13.786184728582445</c:v>
                </c:pt>
                <c:pt idx="449">
                  <c:v>13.768104435567004</c:v>
                </c:pt>
                <c:pt idx="450">
                  <c:v>13.750225091265644</c:v>
                </c:pt>
                <c:pt idx="451">
                  <c:v>13.732128949025222</c:v>
                </c:pt>
                <c:pt idx="452">
                  <c:v>13.714363375959316</c:v>
                </c:pt>
                <c:pt idx="453">
                  <c:v>13.697177371002409</c:v>
                </c:pt>
                <c:pt idx="454">
                  <c:v>13.680721231615635</c:v>
                </c:pt>
                <c:pt idx="455">
                  <c:v>13.665152676375712</c:v>
                </c:pt>
                <c:pt idx="456">
                  <c:v>13.649574030419643</c:v>
                </c:pt>
                <c:pt idx="457">
                  <c:v>13.633748844428833</c:v>
                </c:pt>
                <c:pt idx="458">
                  <c:v>13.618278388434565</c:v>
                </c:pt>
                <c:pt idx="459">
                  <c:v>13.601822165420819</c:v>
                </c:pt>
                <c:pt idx="460">
                  <c:v>13.585468264958907</c:v>
                </c:pt>
                <c:pt idx="461">
                  <c:v>13.569482134112606</c:v>
                </c:pt>
                <c:pt idx="462">
                  <c:v>13.553366269300332</c:v>
                </c:pt>
                <c:pt idx="463">
                  <c:v>13.537250624091397</c:v>
                </c:pt>
                <c:pt idx="464">
                  <c:v>13.522078653531887</c:v>
                </c:pt>
                <c:pt idx="465">
                  <c:v>13.508577705920356</c:v>
                </c:pt>
                <c:pt idx="466">
                  <c:v>13.495856106269221</c:v>
                </c:pt>
                <c:pt idx="467">
                  <c:v>13.483249442114525</c:v>
                </c:pt>
                <c:pt idx="468">
                  <c:v>13.472456709977507</c:v>
                </c:pt>
                <c:pt idx="469">
                  <c:v>13.462400680190038</c:v>
                </c:pt>
                <c:pt idx="470">
                  <c:v>13.452098686087108</c:v>
                </c:pt>
                <c:pt idx="471">
                  <c:v>13.442561041532789</c:v>
                </c:pt>
                <c:pt idx="472">
                  <c:v>13.433224722803516</c:v>
                </c:pt>
                <c:pt idx="473">
                  <c:v>13.424392043563032</c:v>
                </c:pt>
                <c:pt idx="474">
                  <c:v>13.41548065234605</c:v>
                </c:pt>
                <c:pt idx="475">
                  <c:v>13.40588681470725</c:v>
                </c:pt>
                <c:pt idx="476">
                  <c:v>13.396200043034057</c:v>
                </c:pt>
                <c:pt idx="477">
                  <c:v>13.386725644534494</c:v>
                </c:pt>
                <c:pt idx="478">
                  <c:v>13.378399972020564</c:v>
                </c:pt>
                <c:pt idx="479">
                  <c:v>13.367972673434203</c:v>
                </c:pt>
                <c:pt idx="480">
                  <c:v>13.357435499583813</c:v>
                </c:pt>
                <c:pt idx="481">
                  <c:v>13.347265381733402</c:v>
                </c:pt>
                <c:pt idx="482">
                  <c:v>13.337636034337969</c:v>
                </c:pt>
                <c:pt idx="483">
                  <c:v>13.330190224606644</c:v>
                </c:pt>
                <c:pt idx="484">
                  <c:v>13.322688558637859</c:v>
                </c:pt>
                <c:pt idx="485">
                  <c:v>13.314800267939376</c:v>
                </c:pt>
                <c:pt idx="486">
                  <c:v>13.309174839471135</c:v>
                </c:pt>
                <c:pt idx="487">
                  <c:v>13.305684434531367</c:v>
                </c:pt>
                <c:pt idx="488">
                  <c:v>13.303350711185146</c:v>
                </c:pt>
                <c:pt idx="489">
                  <c:v>13.300174778720397</c:v>
                </c:pt>
                <c:pt idx="490">
                  <c:v>13.294971242010645</c:v>
                </c:pt>
                <c:pt idx="491">
                  <c:v>13.289909648616129</c:v>
                </c:pt>
                <c:pt idx="492">
                  <c:v>13.284652280448046</c:v>
                </c:pt>
                <c:pt idx="493">
                  <c:v>13.279879815279312</c:v>
                </c:pt>
                <c:pt idx="494">
                  <c:v>13.273194267106913</c:v>
                </c:pt>
                <c:pt idx="495">
                  <c:v>13.265250864952876</c:v>
                </c:pt>
                <c:pt idx="496">
                  <c:v>13.25496934195235</c:v>
                </c:pt>
                <c:pt idx="497">
                  <c:v>13.244049895660929</c:v>
                </c:pt>
                <c:pt idx="498">
                  <c:v>13.232293436776525</c:v>
                </c:pt>
                <c:pt idx="499">
                  <c:v>13.220940940765322</c:v>
                </c:pt>
                <c:pt idx="500">
                  <c:v>13.20835757057119</c:v>
                </c:pt>
                <c:pt idx="501">
                  <c:v>13.194497975163529</c:v>
                </c:pt>
                <c:pt idx="502">
                  <c:v>13.179310657846079</c:v>
                </c:pt>
                <c:pt idx="503">
                  <c:v>13.164272780481539</c:v>
                </c:pt>
                <c:pt idx="504">
                  <c:v>13.14958936365792</c:v>
                </c:pt>
                <c:pt idx="505">
                  <c:v>13.134884657958001</c:v>
                </c:pt>
                <c:pt idx="506">
                  <c:v>13.12116265682781</c:v>
                </c:pt>
                <c:pt idx="507">
                  <c:v>13.109278137855673</c:v>
                </c:pt>
                <c:pt idx="508">
                  <c:v>13.100526682795154</c:v>
                </c:pt>
                <c:pt idx="509">
                  <c:v>13.092934566713517</c:v>
                </c:pt>
                <c:pt idx="510">
                  <c:v>13.084246055291201</c:v>
                </c:pt>
                <c:pt idx="511">
                  <c:v>13.0788293753806</c:v>
                </c:pt>
                <c:pt idx="512">
                  <c:v>13.076528841060529</c:v>
                </c:pt>
                <c:pt idx="513">
                  <c:v>13.073803186788952</c:v>
                </c:pt>
                <c:pt idx="514">
                  <c:v>13.068962600677214</c:v>
                </c:pt>
                <c:pt idx="515">
                  <c:v>13.060487973686241</c:v>
                </c:pt>
                <c:pt idx="516">
                  <c:v>13.050867375699259</c:v>
                </c:pt>
                <c:pt idx="517">
                  <c:v>13.041803869545912</c:v>
                </c:pt>
                <c:pt idx="518">
                  <c:v>13.032000937323938</c:v>
                </c:pt>
                <c:pt idx="519">
                  <c:v>13.02121619539937</c:v>
                </c:pt>
                <c:pt idx="520">
                  <c:v>13.009418618388194</c:v>
                </c:pt>
                <c:pt idx="521">
                  <c:v>12.999065161059836</c:v>
                </c:pt>
                <c:pt idx="522">
                  <c:v>12.988374737401012</c:v>
                </c:pt>
                <c:pt idx="523">
                  <c:v>12.973631323603929</c:v>
                </c:pt>
                <c:pt idx="524">
                  <c:v>12.954417986554882</c:v>
                </c:pt>
                <c:pt idx="525">
                  <c:v>12.933621252807452</c:v>
                </c:pt>
                <c:pt idx="526">
                  <c:v>12.916076943156542</c:v>
                </c:pt>
                <c:pt idx="527">
                  <c:v>12.899219826090119</c:v>
                </c:pt>
                <c:pt idx="528">
                  <c:v>12.881055855462447</c:v>
                </c:pt>
                <c:pt idx="529">
                  <c:v>12.862555841718528</c:v>
                </c:pt>
                <c:pt idx="530">
                  <c:v>12.846609875817821</c:v>
                </c:pt>
                <c:pt idx="531">
                  <c:v>12.83281289389252</c:v>
                </c:pt>
                <c:pt idx="532">
                  <c:v>12.818280883584768</c:v>
                </c:pt>
                <c:pt idx="533">
                  <c:v>12.804359545066159</c:v>
                </c:pt>
                <c:pt idx="534">
                  <c:v>12.791356180214175</c:v>
                </c:pt>
                <c:pt idx="535">
                  <c:v>12.778745672622245</c:v>
                </c:pt>
                <c:pt idx="536">
                  <c:v>12.765974106942757</c:v>
                </c:pt>
                <c:pt idx="537">
                  <c:v>12.751589509086095</c:v>
                </c:pt>
                <c:pt idx="538">
                  <c:v>12.733755386362587</c:v>
                </c:pt>
                <c:pt idx="539">
                  <c:v>12.714094341963429</c:v>
                </c:pt>
                <c:pt idx="540">
                  <c:v>12.698021213526475</c:v>
                </c:pt>
                <c:pt idx="541">
                  <c:v>12.687572439914335</c:v>
                </c:pt>
                <c:pt idx="542">
                  <c:v>12.681063816286949</c:v>
                </c:pt>
                <c:pt idx="543">
                  <c:v>12.673886378702873</c:v>
                </c:pt>
                <c:pt idx="544">
                  <c:v>12.66444640929374</c:v>
                </c:pt>
                <c:pt idx="545">
                  <c:v>12.652999543445933</c:v>
                </c:pt>
                <c:pt idx="546">
                  <c:v>12.64012521049025</c:v>
                </c:pt>
                <c:pt idx="547">
                  <c:v>12.625111873665457</c:v>
                </c:pt>
                <c:pt idx="548">
                  <c:v>12.608198852372823</c:v>
                </c:pt>
                <c:pt idx="549">
                  <c:v>12.593373783010668</c:v>
                </c:pt>
                <c:pt idx="550">
                  <c:v>12.574181967094569</c:v>
                </c:pt>
                <c:pt idx="551">
                  <c:v>12.547176994477947</c:v>
                </c:pt>
                <c:pt idx="552">
                  <c:v>12.517227074167097</c:v>
                </c:pt>
                <c:pt idx="553">
                  <c:v>12.491251587763836</c:v>
                </c:pt>
                <c:pt idx="554">
                  <c:v>12.468436909997665</c:v>
                </c:pt>
                <c:pt idx="555">
                  <c:v>12.449018824140563</c:v>
                </c:pt>
                <c:pt idx="556">
                  <c:v>12.435993181123408</c:v>
                </c:pt>
                <c:pt idx="557">
                  <c:v>12.426813312228074</c:v>
                </c:pt>
                <c:pt idx="558">
                  <c:v>12.423600458058749</c:v>
                </c:pt>
                <c:pt idx="559">
                  <c:v>12.422392971496258</c:v>
                </c:pt>
                <c:pt idx="560">
                  <c:v>12.418761738940525</c:v>
                </c:pt>
                <c:pt idx="561">
                  <c:v>12.415117272464881</c:v>
                </c:pt>
                <c:pt idx="562">
                  <c:v>12.407379502235209</c:v>
                </c:pt>
                <c:pt idx="563">
                  <c:v>12.393381743835167</c:v>
                </c:pt>
                <c:pt idx="564">
                  <c:v>12.380025952653611</c:v>
                </c:pt>
                <c:pt idx="565">
                  <c:v>12.36946619243861</c:v>
                </c:pt>
                <c:pt idx="566">
                  <c:v>12.358364455872433</c:v>
                </c:pt>
                <c:pt idx="567">
                  <c:v>12.349739995342587</c:v>
                </c:pt>
                <c:pt idx="568">
                  <c:v>12.337539408272479</c:v>
                </c:pt>
                <c:pt idx="569">
                  <c:v>12.3207397205083</c:v>
                </c:pt>
                <c:pt idx="570">
                  <c:v>12.308629233855266</c:v>
                </c:pt>
                <c:pt idx="571">
                  <c:v>12.296370283510955</c:v>
                </c:pt>
                <c:pt idx="572">
                  <c:v>12.290873247222638</c:v>
                </c:pt>
                <c:pt idx="573">
                  <c:v>12.287191696814967</c:v>
                </c:pt>
                <c:pt idx="574">
                  <c:v>12.278858315255821</c:v>
                </c:pt>
                <c:pt idx="575">
                  <c:v>12.267638001188329</c:v>
                </c:pt>
                <c:pt idx="576">
                  <c:v>12.250567885416725</c:v>
                </c:pt>
                <c:pt idx="577">
                  <c:v>12.239507421616411</c:v>
                </c:pt>
                <c:pt idx="578">
                  <c:v>12.227344780805714</c:v>
                </c:pt>
                <c:pt idx="579">
                  <c:v>12.21552780430093</c:v>
                </c:pt>
                <c:pt idx="580">
                  <c:v>12.203569515312056</c:v>
                </c:pt>
                <c:pt idx="581">
                  <c:v>12.195011698170749</c:v>
                </c:pt>
                <c:pt idx="582">
                  <c:v>12.187908674902502</c:v>
                </c:pt>
                <c:pt idx="583">
                  <c:v>12.184338153384168</c:v>
                </c:pt>
                <c:pt idx="584">
                  <c:v>12.171481200760555</c:v>
                </c:pt>
                <c:pt idx="585">
                  <c:v>12.164729681995791</c:v>
                </c:pt>
                <c:pt idx="586">
                  <c:v>12.166811931576872</c:v>
                </c:pt>
                <c:pt idx="587">
                  <c:v>12.165250651009918</c:v>
                </c:pt>
                <c:pt idx="588">
                  <c:v>12.163165144518898</c:v>
                </c:pt>
                <c:pt idx="589">
                  <c:v>12.15845679158851</c:v>
                </c:pt>
                <c:pt idx="590">
                  <c:v>12.145260506133416</c:v>
                </c:pt>
                <c:pt idx="591">
                  <c:v>12.131349099334237</c:v>
                </c:pt>
                <c:pt idx="592">
                  <c:v>12.113408960666755</c:v>
                </c:pt>
                <c:pt idx="593">
                  <c:v>12.095699588048802</c:v>
                </c:pt>
                <c:pt idx="594">
                  <c:v>12.077102264233213</c:v>
                </c:pt>
                <c:pt idx="595">
                  <c:v>12.057572637211729</c:v>
                </c:pt>
                <c:pt idx="596">
                  <c:v>12.040608205802641</c:v>
                </c:pt>
                <c:pt idx="597">
                  <c:v>12.01974306733868</c:v>
                </c:pt>
                <c:pt idx="598">
                  <c:v>12.0015054797889</c:v>
                </c:pt>
                <c:pt idx="599">
                  <c:v>11.984802338597644</c:v>
                </c:pt>
                <c:pt idx="600">
                  <c:v>11.970983023197563</c:v>
                </c:pt>
                <c:pt idx="601">
                  <c:v>11.958252106503524</c:v>
                </c:pt>
                <c:pt idx="602">
                  <c:v>11.942757929526687</c:v>
                </c:pt>
                <c:pt idx="603">
                  <c:v>11.925035115797062</c:v>
                </c:pt>
                <c:pt idx="604">
                  <c:v>11.911701584927597</c:v>
                </c:pt>
                <c:pt idx="605">
                  <c:v>11.903615287496239</c:v>
                </c:pt>
                <c:pt idx="606">
                  <c:v>11.904967552746252</c:v>
                </c:pt>
                <c:pt idx="607">
                  <c:v>11.917723684090689</c:v>
                </c:pt>
                <c:pt idx="608">
                  <c:v>11.934919875029603</c:v>
                </c:pt>
                <c:pt idx="609">
                  <c:v>11.946005740111366</c:v>
                </c:pt>
                <c:pt idx="610">
                  <c:v>11.956328412418785</c:v>
                </c:pt>
                <c:pt idx="611">
                  <c:v>11.96654561496544</c:v>
                </c:pt>
                <c:pt idx="612">
                  <c:v>11.976030352524807</c:v>
                </c:pt>
                <c:pt idx="613">
                  <c:v>11.981052334203104</c:v>
                </c:pt>
                <c:pt idx="614">
                  <c:v>11.984802338597644</c:v>
                </c:pt>
                <c:pt idx="615">
                  <c:v>11.986049221552207</c:v>
                </c:pt>
                <c:pt idx="616">
                  <c:v>11.984802338597644</c:v>
                </c:pt>
                <c:pt idx="617">
                  <c:v>11.982303898822046</c:v>
                </c:pt>
                <c:pt idx="618">
                  <c:v>11.979799201207037</c:v>
                </c:pt>
                <c:pt idx="619">
                  <c:v>11.976030352524807</c:v>
                </c:pt>
                <c:pt idx="620">
                  <c:v>11.979799201207037</c:v>
                </c:pt>
                <c:pt idx="621">
                  <c:v>11.980425963997845</c:v>
                </c:pt>
                <c:pt idx="622">
                  <c:v>11.982929094215963</c:v>
                </c:pt>
                <c:pt idx="623">
                  <c:v>11.985425974414552</c:v>
                </c:pt>
                <c:pt idx="624">
                  <c:v>11.982303898822046</c:v>
                </c:pt>
                <c:pt idx="625">
                  <c:v>11.975400827795172</c:v>
                </c:pt>
                <c:pt idx="626">
                  <c:v>11.97161533431569</c:v>
                </c:pt>
                <c:pt idx="627">
                  <c:v>11.969717200243734</c:v>
                </c:pt>
                <c:pt idx="628">
                  <c:v>11.970983023197563</c:v>
                </c:pt>
                <c:pt idx="629">
                  <c:v>11.972878758362462</c:v>
                </c:pt>
                <c:pt idx="630">
                  <c:v>11.969717200243734</c:v>
                </c:pt>
                <c:pt idx="631">
                  <c:v>11.970350312009105</c:v>
                </c:pt>
                <c:pt idx="632">
                  <c:v>11.96844977295113</c:v>
                </c:pt>
                <c:pt idx="633">
                  <c:v>11.96844977295113</c:v>
                </c:pt>
                <c:pt idx="634">
                  <c:v>11.970983023197563</c:v>
                </c:pt>
                <c:pt idx="635">
                  <c:v>11.973509872299472</c:v>
                </c:pt>
                <c:pt idx="636">
                  <c:v>11.976030352524807</c:v>
                </c:pt>
                <c:pt idx="637">
                  <c:v>11.979172045338252</c:v>
                </c:pt>
                <c:pt idx="638">
                  <c:v>11.983553898984805</c:v>
                </c:pt>
                <c:pt idx="639">
                  <c:v>11.986672080494799</c:v>
                </c:pt>
                <c:pt idx="640">
                  <c:v>11.992879425069132</c:v>
                </c:pt>
                <c:pt idx="641">
                  <c:v>11.994734139665727</c:v>
                </c:pt>
                <c:pt idx="642">
                  <c:v>12.0015054797889</c:v>
                </c:pt>
                <c:pt idx="643">
                  <c:v>12.011273567225107</c:v>
                </c:pt>
                <c:pt idx="644">
                  <c:v>12.017330520933296</c:v>
                </c:pt>
                <c:pt idx="645">
                  <c:v>12.023951068738885</c:v>
                </c:pt>
                <c:pt idx="646">
                  <c:v>12.032314319396708</c:v>
                </c:pt>
                <c:pt idx="647">
                  <c:v>12.03883672615426</c:v>
                </c:pt>
                <c:pt idx="648">
                  <c:v>12.045316866650779</c:v>
                </c:pt>
                <c:pt idx="649">
                  <c:v>12.05583098219963</c:v>
                </c:pt>
                <c:pt idx="650">
                  <c:v>12.066235700342375</c:v>
                </c:pt>
                <c:pt idx="651">
                  <c:v>12.078807294484298</c:v>
                </c:pt>
                <c:pt idx="652">
                  <c:v>12.092903947424535</c:v>
                </c:pt>
                <c:pt idx="653">
                  <c:v>12.107908396742943</c:v>
                </c:pt>
                <c:pt idx="654">
                  <c:v>12.120514757168527</c:v>
                </c:pt>
                <c:pt idx="655">
                  <c:v>12.126488166187331</c:v>
                </c:pt>
                <c:pt idx="656">
                  <c:v>12.127029438189721</c:v>
                </c:pt>
                <c:pt idx="657">
                  <c:v>12.123777402803343</c:v>
                </c:pt>
                <c:pt idx="658">
                  <c:v>12.117787730662602</c:v>
                </c:pt>
                <c:pt idx="659">
                  <c:v>12.109010932687042</c:v>
                </c:pt>
                <c:pt idx="660">
                  <c:v>12.101822624156375</c:v>
                </c:pt>
                <c:pt idx="661">
                  <c:v>12.097930486910471</c:v>
                </c:pt>
                <c:pt idx="662">
                  <c:v>12.092343880201831</c:v>
                </c:pt>
                <c:pt idx="663">
                  <c:v>12.086162348857616</c:v>
                </c:pt>
                <c:pt idx="664">
                  <c:v>12.078239274020289</c:v>
                </c:pt>
                <c:pt idx="665">
                  <c:v>12.078239274020289</c:v>
                </c:pt>
                <c:pt idx="666">
                  <c:v>12.086725887897607</c:v>
                </c:pt>
                <c:pt idx="667">
                  <c:v>12.096257779522967</c:v>
                </c:pt>
                <c:pt idx="668">
                  <c:v>12.100712129872347</c:v>
                </c:pt>
                <c:pt idx="669">
                  <c:v>12.099600401019657</c:v>
                </c:pt>
                <c:pt idx="670">
                  <c:v>12.103486056755072</c:v>
                </c:pt>
                <c:pt idx="671">
                  <c:v>12.10293188661066</c:v>
                </c:pt>
                <c:pt idx="672">
                  <c:v>12.099044072771651</c:v>
                </c:pt>
                <c:pt idx="673">
                  <c:v>12.09402314172155</c:v>
                </c:pt>
                <c:pt idx="674">
                  <c:v>12.085598492062299</c:v>
                </c:pt>
                <c:pt idx="675">
                  <c:v>12.083905011555967</c:v>
                </c:pt>
                <c:pt idx="676">
                  <c:v>12.078807294484298</c:v>
                </c:pt>
                <c:pt idx="677">
                  <c:v>12.074824358920219</c:v>
                </c:pt>
                <c:pt idx="678">
                  <c:v>12.077102264233213</c:v>
                </c:pt>
                <c:pt idx="679">
                  <c:v>12.077670930725649</c:v>
                </c:pt>
                <c:pt idx="680">
                  <c:v>12.081642567151997</c:v>
                </c:pt>
                <c:pt idx="681">
                  <c:v>12.080509422554828</c:v>
                </c:pt>
                <c:pt idx="682">
                  <c:v>12.076533274175189</c:v>
                </c:pt>
                <c:pt idx="683">
                  <c:v>12.070252922387638</c:v>
                </c:pt>
                <c:pt idx="684">
                  <c:v>12.061046873479915</c:v>
                </c:pt>
                <c:pt idx="685">
                  <c:v>12.051171684312211</c:v>
                </c:pt>
                <c:pt idx="686">
                  <c:v>12.03883672615426</c:v>
                </c:pt>
                <c:pt idx="687">
                  <c:v>12.020947161403486</c:v>
                </c:pt>
                <c:pt idx="688">
                  <c:v>11.999048476095847</c:v>
                </c:pt>
                <c:pt idx="689">
                  <c:v>11.979172045338252</c:v>
                </c:pt>
                <c:pt idx="690">
                  <c:v>11.961450062538839</c:v>
                </c:pt>
                <c:pt idx="691">
                  <c:v>11.947301916572814</c:v>
                </c:pt>
                <c:pt idx="692">
                  <c:v>11.932293478247384</c:v>
                </c:pt>
                <c:pt idx="693">
                  <c:v>11.921718363171067</c:v>
                </c:pt>
                <c:pt idx="694">
                  <c:v>11.913042966751798</c:v>
                </c:pt>
                <c:pt idx="695">
                  <c:v>11.904291648698891</c:v>
                </c:pt>
                <c:pt idx="696">
                  <c:v>11.894097880509348</c:v>
                </c:pt>
                <c:pt idx="697">
                  <c:v>11.879649744761963</c:v>
                </c:pt>
                <c:pt idx="698">
                  <c:v>11.874090314181814</c:v>
                </c:pt>
                <c:pt idx="699">
                  <c:v>11.873393207147657</c:v>
                </c:pt>
                <c:pt idx="700">
                  <c:v>11.87478693559626</c:v>
                </c:pt>
                <c:pt idx="701">
                  <c:v>11.872695613816264</c:v>
                </c:pt>
                <c:pt idx="702">
                  <c:v>11.862877863148134</c:v>
                </c:pt>
                <c:pt idx="703">
                  <c:v>11.85864056867262</c:v>
                </c:pt>
                <c:pt idx="704">
                  <c:v>11.847968108781847</c:v>
                </c:pt>
                <c:pt idx="705">
                  <c:v>11.832832684716747</c:v>
                </c:pt>
                <c:pt idx="706">
                  <c:v>11.817464654488433</c:v>
                </c:pt>
                <c:pt idx="707">
                  <c:v>11.798856004383204</c:v>
                </c:pt>
                <c:pt idx="708">
                  <c:v>11.776058664500596</c:v>
                </c:pt>
                <c:pt idx="709">
                  <c:v>11.752729457177546</c:v>
                </c:pt>
                <c:pt idx="710">
                  <c:v>11.727230067617233</c:v>
                </c:pt>
                <c:pt idx="711">
                  <c:v>11.707669541762741</c:v>
                </c:pt>
                <c:pt idx="712">
                  <c:v>11.676743550199623</c:v>
                </c:pt>
                <c:pt idx="713">
                  <c:v>11.641318679738628</c:v>
                </c:pt>
                <c:pt idx="714">
                  <c:v>11.61548205329532</c:v>
                </c:pt>
                <c:pt idx="715">
                  <c:v>11.598185308921051</c:v>
                </c:pt>
                <c:pt idx="716">
                  <c:v>11.584315461056901</c:v>
                </c:pt>
                <c:pt idx="717">
                  <c:v>11.5655179150894</c:v>
                </c:pt>
                <c:pt idx="718">
                  <c:v>11.556942350387002</c:v>
                </c:pt>
                <c:pt idx="719">
                  <c:v>11.57402056433004</c:v>
                </c:pt>
              </c:numCache>
            </c:numRef>
          </c:yVal>
          <c:smooth val="1"/>
          <c:extLst>
            <c:ext xmlns:c16="http://schemas.microsoft.com/office/drawing/2014/chart" uri="{C3380CC4-5D6E-409C-BE32-E72D297353CC}">
              <c16:uniqueId val="{00000001-4BE0-45AA-81D4-4749E802CA47}"/>
            </c:ext>
          </c:extLst>
        </c:ser>
        <c:dLbls>
          <c:showLegendKey val="0"/>
          <c:showVal val="0"/>
          <c:showCatName val="0"/>
          <c:showSerName val="0"/>
          <c:showPercent val="0"/>
          <c:showBubbleSize val="0"/>
        </c:dLbls>
        <c:axId val="20790484"/>
        <c:axId val="44570521"/>
      </c:scatterChart>
      <c:valAx>
        <c:axId val="20790484"/>
        <c:scaling>
          <c:orientation val="minMax"/>
        </c:scaling>
        <c:delete val="0"/>
        <c:axPos val="b"/>
        <c:majorGridlines>
          <c:spPr>
            <a:ln w="9360">
              <a:solidFill>
                <a:srgbClr val="D9D9D9"/>
              </a:solidFill>
              <a:round/>
            </a:ln>
          </c:spPr>
        </c:majorGridlines>
        <c:title>
          <c:tx>
            <c:rich>
              <a:bodyPr rot="0"/>
              <a:lstStyle/>
              <a:p>
                <a:pPr>
                  <a:defRPr lang="en-GB" sz="1000" b="0" strike="noStrike" spc="-1">
                    <a:solidFill>
                      <a:srgbClr val="595959"/>
                    </a:solidFill>
                    <a:latin typeface="Calibri"/>
                  </a:defRPr>
                </a:pPr>
                <a:r>
                  <a:rPr lang="en-GB" sz="1000" b="0" strike="noStrike" spc="-1">
                    <a:solidFill>
                      <a:srgbClr val="595959"/>
                    </a:solidFill>
                    <a:latin typeface="Calibri"/>
                  </a:rPr>
                  <a:t>LN Volume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44570521"/>
        <c:crosses val="autoZero"/>
        <c:crossBetween val="midCat"/>
      </c:valAx>
      <c:valAx>
        <c:axId val="44570521"/>
        <c:scaling>
          <c:orientation val="minMax"/>
        </c:scaling>
        <c:delete val="0"/>
        <c:axPos val="l"/>
        <c:majorGridlines>
          <c:spPr>
            <a:ln w="9360">
              <a:solidFill>
                <a:srgbClr val="D9D9D9"/>
              </a:solidFill>
              <a:round/>
            </a:ln>
          </c:spPr>
        </c:majorGridlines>
        <c:title>
          <c:tx>
            <c:rich>
              <a:bodyPr rot="-5400000"/>
              <a:lstStyle/>
              <a:p>
                <a:pPr>
                  <a:defRPr lang="en-GB" sz="1000" b="0" strike="noStrike" spc="-1">
                    <a:solidFill>
                      <a:srgbClr val="595959"/>
                    </a:solidFill>
                    <a:latin typeface="Calibri"/>
                  </a:defRPr>
                </a:pPr>
                <a:r>
                  <a:rPr lang="en-GB" sz="1000" b="0" strike="noStrike" spc="-1">
                    <a:solidFill>
                      <a:srgbClr val="595959"/>
                    </a:solidFill>
                    <a:latin typeface="Calibri"/>
                  </a:rPr>
                  <a:t>LN Pressure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20790484"/>
        <c:crosses val="autoZero"/>
        <c:crossBetween val="midCat"/>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tx>
        <c:rich>
          <a:bodyPr rot="0"/>
          <a:lstStyle/>
          <a:p>
            <a:pPr>
              <a:defRPr lang="en-GB" sz="1400" b="0" strike="noStrike" spc="-1">
                <a:solidFill>
                  <a:srgbClr val="595959"/>
                </a:solidFill>
                <a:latin typeface="Calibri"/>
              </a:defRPr>
            </a:pPr>
            <a:r>
              <a:rPr lang="en-GB" sz="1400" b="0" strike="noStrike" spc="-1">
                <a:solidFill>
                  <a:srgbClr val="595959"/>
                </a:solidFill>
                <a:latin typeface="Calibri"/>
              </a:rPr>
              <a:t>LNP VS LNV (4500)</a:t>
            </a:r>
          </a:p>
        </c:rich>
      </c:tx>
      <c:overlay val="0"/>
      <c:spPr>
        <a:noFill/>
        <a:ln w="0">
          <a:noFill/>
        </a:ln>
      </c:spPr>
    </c:title>
    <c:autoTitleDeleted val="0"/>
    <c:plotArea>
      <c:layout/>
      <c:scatterChart>
        <c:scatterStyle val="lineMarker"/>
        <c:varyColors val="0"/>
        <c:ser>
          <c:idx val="0"/>
          <c:order val="0"/>
          <c:spPr>
            <a:ln w="19080" cap="rnd">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trendline>
            <c:spPr>
              <a:ln w="19080" cap="rnd">
                <a:solidFill>
                  <a:srgbClr val="5B9BD5"/>
                </a:solidFill>
                <a:prstDash val="sysDot"/>
                <a:round/>
              </a:ln>
            </c:spPr>
            <c:trendlineType val="linear"/>
            <c:dispRSqr val="0"/>
            <c:dispEq val="1"/>
            <c:trendlineLbl>
              <c:numFmt formatCode="General" sourceLinked="0"/>
            </c:trendlineLbl>
          </c:trendline>
          <c:xVal>
            <c:numRef>
              <c:f>'4500'!$H$2:$H$721</c:f>
              <c:numCache>
                <c:formatCode>General</c:formatCode>
                <c:ptCount val="720"/>
                <c:pt idx="0">
                  <c:v>3.6704608685899185</c:v>
                </c:pt>
                <c:pt idx="1">
                  <c:v>3.671478939433769</c:v>
                </c:pt>
                <c:pt idx="2">
                  <c:v>3.6745269478895359</c:v>
                </c:pt>
                <c:pt idx="3">
                  <c:v>3.6795864072023439</c:v>
                </c:pt>
                <c:pt idx="4">
                  <c:v>3.6863763238958178</c:v>
                </c:pt>
                <c:pt idx="5">
                  <c:v>3.6953584202116452</c:v>
                </c:pt>
                <c:pt idx="6">
                  <c:v>3.7059823620135983</c:v>
                </c:pt>
                <c:pt idx="7">
                  <c:v>3.7184382563554808</c:v>
                </c:pt>
                <c:pt idx="8">
                  <c:v>3.7326570764598239</c:v>
                </c:pt>
                <c:pt idx="9">
                  <c:v>3.7483269127573564</c:v>
                </c:pt>
                <c:pt idx="10">
                  <c:v>3.7658404952500648</c:v>
                </c:pt>
                <c:pt idx="11">
                  <c:v>3.7846440760983158</c:v>
                </c:pt>
                <c:pt idx="12">
                  <c:v>3.8046604870996465</c:v>
                </c:pt>
                <c:pt idx="13">
                  <c:v>3.8262472284067424</c:v>
                </c:pt>
                <c:pt idx="14">
                  <c:v>3.8486571298063263</c:v>
                </c:pt>
                <c:pt idx="15">
                  <c:v>3.8724502303083228</c:v>
                </c:pt>
                <c:pt idx="16">
                  <c:v>3.8971123926923918</c:v>
                </c:pt>
                <c:pt idx="17">
                  <c:v>3.9225672193038172</c:v>
                </c:pt>
                <c:pt idx="18">
                  <c:v>3.9487405883633087</c:v>
                </c:pt>
                <c:pt idx="19">
                  <c:v>3.975748696308691</c:v>
                </c:pt>
                <c:pt idx="20">
                  <c:v>4.0033251638349325</c:v>
                </c:pt>
                <c:pt idx="21">
                  <c:v>4.0314047624482265</c:v>
                </c:pt>
                <c:pt idx="22">
                  <c:v>4.0599256353516413</c:v>
                </c:pt>
                <c:pt idx="23">
                  <c:v>4.0888293815339907</c:v>
                </c:pt>
                <c:pt idx="24">
                  <c:v>4.1180610888394167</c:v>
                </c:pt>
                <c:pt idx="25">
                  <c:v>4.1475693234593987</c:v>
                </c:pt>
                <c:pt idx="26">
                  <c:v>4.1771526734094158</c:v>
                </c:pt>
                <c:pt idx="27">
                  <c:v>4.2069289229692464</c:v>
                </c:pt>
                <c:pt idx="28">
                  <c:v>4.2368563435107198</c:v>
                </c:pt>
                <c:pt idx="29">
                  <c:v>4.2667560651295373</c:v>
                </c:pt>
                <c:pt idx="30">
                  <c:v>4.2966049026198867</c:v>
                </c:pt>
                <c:pt idx="31">
                  <c:v>4.3263817807064306</c:v>
                </c:pt>
                <c:pt idx="32">
                  <c:v>4.3561958746393596</c:v>
                </c:pt>
                <c:pt idx="33">
                  <c:v>4.3858941462003704</c:v>
                </c:pt>
                <c:pt idx="34">
                  <c:v>4.4153405137038151</c:v>
                </c:pt>
                <c:pt idx="35">
                  <c:v>4.4446492591529898</c:v>
                </c:pt>
                <c:pt idx="36">
                  <c:v>4.4738078677912645</c:v>
                </c:pt>
                <c:pt idx="37">
                  <c:v>4.5026943943988549</c:v>
                </c:pt>
                <c:pt idx="38">
                  <c:v>4.5314159973994297</c:v>
                </c:pt>
                <c:pt idx="39">
                  <c:v>4.5598589632780886</c:v>
                </c:pt>
                <c:pt idx="40">
                  <c:v>4.5880240271531205</c:v>
                </c:pt>
                <c:pt idx="41">
                  <c:v>4.6160112091659666</c:v>
                </c:pt>
                <c:pt idx="42">
                  <c:v>4.6436213723623441</c:v>
                </c:pt>
                <c:pt idx="43">
                  <c:v>4.6709579265260945</c:v>
                </c:pt>
                <c:pt idx="44">
                  <c:v>4.6979316660694028</c:v>
                </c:pt>
                <c:pt idx="45">
                  <c:v>4.7246406859642578</c:v>
                </c:pt>
                <c:pt idx="46">
                  <c:v>4.7510006341996309</c:v>
                </c:pt>
                <c:pt idx="47">
                  <c:v>4.7771046498955592</c:v>
                </c:pt>
                <c:pt idx="48">
                  <c:v>4.8027907800712155</c:v>
                </c:pt>
                <c:pt idx="49">
                  <c:v>4.8282337341021302</c:v>
                </c:pt>
                <c:pt idx="50">
                  <c:v>4.8532794833200494</c:v>
                </c:pt>
                <c:pt idx="51">
                  <c:v>4.8780177694814171</c:v>
                </c:pt>
                <c:pt idx="52">
                  <c:v>4.9023817086560015</c:v>
                </c:pt>
                <c:pt idx="53">
                  <c:v>4.9264562658536502</c:v>
                </c:pt>
                <c:pt idx="54">
                  <c:v>4.950106501021434</c:v>
                </c:pt>
                <c:pt idx="55">
                  <c:v>4.9734870984607502</c:v>
                </c:pt>
                <c:pt idx="56">
                  <c:v>4.996536369716754</c:v>
                </c:pt>
                <c:pt idx="57">
                  <c:v>5.0192646207943099</c:v>
                </c:pt>
                <c:pt idx="58">
                  <c:v>5.041617031704984</c:v>
                </c:pt>
                <c:pt idx="59">
                  <c:v>5.0636071788623616</c:v>
                </c:pt>
                <c:pt idx="60">
                  <c:v>5.0853097724217173</c:v>
                </c:pt>
                <c:pt idx="61">
                  <c:v>5.1066724822931979</c:v>
                </c:pt>
                <c:pt idx="62">
                  <c:v>5.1277069656820933</c:v>
                </c:pt>
                <c:pt idx="63">
                  <c:v>5.1484242769734196</c:v>
                </c:pt>
                <c:pt idx="64">
                  <c:v>5.168777995193051</c:v>
                </c:pt>
                <c:pt idx="65">
                  <c:v>5.1888372659292159</c:v>
                </c:pt>
                <c:pt idx="66">
                  <c:v>5.2085567593404134</c:v>
                </c:pt>
                <c:pt idx="67">
                  <c:v>5.2280021926330109</c:v>
                </c:pt>
                <c:pt idx="68">
                  <c:v>5.2471293297786037</c:v>
                </c:pt>
                <c:pt idx="69">
                  <c:v>5.2658974752919256</c:v>
                </c:pt>
                <c:pt idx="70">
                  <c:v>5.2844212613559254</c:v>
                </c:pt>
                <c:pt idx="71">
                  <c:v>5.3026081479651932</c:v>
                </c:pt>
                <c:pt idx="72">
                  <c:v>5.320519074531723</c:v>
                </c:pt>
                <c:pt idx="73">
                  <c:v>5.3381148364221032</c:v>
                </c:pt>
                <c:pt idx="74">
                  <c:v>5.355406333532164</c:v>
                </c:pt>
                <c:pt idx="75">
                  <c:v>5.3724039099007346</c:v>
                </c:pt>
                <c:pt idx="76">
                  <c:v>5.3891630498476131</c:v>
                </c:pt>
                <c:pt idx="77">
                  <c:v>5.405601031767711</c:v>
                </c:pt>
                <c:pt idx="78">
                  <c:v>5.4217289764632364</c:v>
                </c:pt>
                <c:pt idx="79">
                  <c:v>5.4376444317691357</c:v>
                </c:pt>
                <c:pt idx="80">
                  <c:v>5.4532249027443838</c:v>
                </c:pt>
                <c:pt idx="81">
                  <c:v>5.4685663421077217</c:v>
                </c:pt>
                <c:pt idx="82">
                  <c:v>5.483675973499488</c:v>
                </c:pt>
                <c:pt idx="83">
                  <c:v>5.4984788414703223</c:v>
                </c:pt>
                <c:pt idx="84">
                  <c:v>5.5130254390411446</c:v>
                </c:pt>
                <c:pt idx="85">
                  <c:v>5.5273236981306217</c:v>
                </c:pt>
                <c:pt idx="86">
                  <c:v>5.5413811852973769</c:v>
                </c:pt>
                <c:pt idx="87">
                  <c:v>5.5551664503274178</c:v>
                </c:pt>
                <c:pt idx="88">
                  <c:v>5.5686879562249283</c:v>
                </c:pt>
                <c:pt idx="89">
                  <c:v>5.5819914176022785</c:v>
                </c:pt>
                <c:pt idx="90">
                  <c:v>5.59504589613565</c:v>
                </c:pt>
                <c:pt idx="91">
                  <c:v>5.6078954618490373</c:v>
                </c:pt>
                <c:pt idx="92">
                  <c:v>5.6204733268598934</c:v>
                </c:pt>
                <c:pt idx="93">
                  <c:v>5.6328233857157075</c:v>
                </c:pt>
                <c:pt idx="94">
                  <c:v>5.6449520755923537</c:v>
                </c:pt>
                <c:pt idx="95">
                  <c:v>5.6568306197604095</c:v>
                </c:pt>
                <c:pt idx="96">
                  <c:v>5.6685351903021415</c:v>
                </c:pt>
                <c:pt idx="97">
                  <c:v>5.6800019459907976</c:v>
                </c:pt>
                <c:pt idx="98">
                  <c:v>5.691237447153906</c:v>
                </c:pt>
                <c:pt idx="99">
                  <c:v>5.7022479645642496</c:v>
                </c:pt>
                <c:pt idx="100">
                  <c:v>5.7130725215632934</c:v>
                </c:pt>
                <c:pt idx="101">
                  <c:v>5.7236831363625376</c:v>
                </c:pt>
                <c:pt idx="102">
                  <c:v>5.7340853365862472</c:v>
                </c:pt>
                <c:pt idx="103">
                  <c:v>5.744284417965531</c:v>
                </c:pt>
                <c:pt idx="104">
                  <c:v>5.754285456829308</c:v>
                </c:pt>
                <c:pt idx="105">
                  <c:v>5.7640933217603028</c:v>
                </c:pt>
                <c:pt idx="106">
                  <c:v>5.7737126844820592</c:v>
                </c:pt>
                <c:pt idx="107">
                  <c:v>5.7831172394896369</c:v>
                </c:pt>
                <c:pt idx="108">
                  <c:v>5.7923731594380543</c:v>
                </c:pt>
                <c:pt idx="109">
                  <c:v>5.8013930368539661</c:v>
                </c:pt>
                <c:pt idx="110">
                  <c:v>5.8102723523445858</c:v>
                </c:pt>
                <c:pt idx="111">
                  <c:v>5.8189249901686448</c:v>
                </c:pt>
                <c:pt idx="112">
                  <c:v>5.8274444914839396</c:v>
                </c:pt>
                <c:pt idx="113">
                  <c:v>5.8357459721085609</c:v>
                </c:pt>
                <c:pt idx="114">
                  <c:v>5.8438921826408459</c:v>
                </c:pt>
                <c:pt idx="115">
                  <c:v>5.8518863378528598</c:v>
                </c:pt>
                <c:pt idx="116">
                  <c:v>5.8596744946131754</c:v>
                </c:pt>
                <c:pt idx="117">
                  <c:v>5.8673175543650995</c:v>
                </c:pt>
                <c:pt idx="118">
                  <c:v>5.8747902715498821</c:v>
                </c:pt>
                <c:pt idx="119">
                  <c:v>5.8820960100526172</c:v>
                </c:pt>
                <c:pt idx="120">
                  <c:v>5.8892380043118715</c:v>
                </c:pt>
                <c:pt idx="121">
                  <c:v>5.8962193651912491</c:v>
                </c:pt>
                <c:pt idx="122">
                  <c:v>5.9030703963453863</c:v>
                </c:pt>
                <c:pt idx="123">
                  <c:v>5.9097391745475898</c:v>
                </c:pt>
                <c:pt idx="124">
                  <c:v>5.9162559695102273</c:v>
                </c:pt>
                <c:pt idx="125">
                  <c:v>5.9226234498170305</c:v>
                </c:pt>
                <c:pt idx="126">
                  <c:v>5.9288441851263149</c:v>
                </c:pt>
                <c:pt idx="127">
                  <c:v>5.9349206502961147</c:v>
                </c:pt>
                <c:pt idx="128">
                  <c:v>5.9408552292814401</c:v>
                </c:pt>
                <c:pt idx="129">
                  <c:v>5.9466502188181405</c:v>
                </c:pt>
                <c:pt idx="130">
                  <c:v>5.9522818332327185</c:v>
                </c:pt>
                <c:pt idx="131">
                  <c:v>5.9578043456153464</c:v>
                </c:pt>
                <c:pt idx="132">
                  <c:v>5.9631679479528685</c:v>
                </c:pt>
                <c:pt idx="133">
                  <c:v>5.9684006075094302</c:v>
                </c:pt>
                <c:pt idx="134">
                  <c:v>5.9734787683425052</c:v>
                </c:pt>
                <c:pt idx="135">
                  <c:v>5.9784552925143419</c:v>
                </c:pt>
                <c:pt idx="136">
                  <c:v>5.9832811542999629</c:v>
                </c:pt>
                <c:pt idx="137">
                  <c:v>5.987983495271326</c:v>
                </c:pt>
                <c:pt idx="138">
                  <c:v>5.9925389697092477</c:v>
                </c:pt>
                <c:pt idx="139">
                  <c:v>5.9969992026064567</c:v>
                </c:pt>
                <c:pt idx="140">
                  <c:v>6.0013158631583563</c:v>
                </c:pt>
                <c:pt idx="141">
                  <c:v>6.0055153703306416</c:v>
                </c:pt>
                <c:pt idx="142">
                  <c:v>6.0095745662802997</c:v>
                </c:pt>
                <c:pt idx="143">
                  <c:v>6.0135195378888131</c:v>
                </c:pt>
                <c:pt idx="144">
                  <c:v>6.0173515680598282</c:v>
                </c:pt>
                <c:pt idx="145">
                  <c:v>6.0210718918606396</c:v>
                </c:pt>
                <c:pt idx="146">
                  <c:v>6.0246575144637458</c:v>
                </c:pt>
                <c:pt idx="147">
                  <c:v>6.0281339314649935</c:v>
                </c:pt>
                <c:pt idx="148">
                  <c:v>6.0314782150202921</c:v>
                </c:pt>
                <c:pt idx="149">
                  <c:v>6.0347395305893041</c:v>
                </c:pt>
                <c:pt idx="150">
                  <c:v>6.0378709199221374</c:v>
                </c:pt>
                <c:pt idx="151">
                  <c:v>6.0408735673655247</c:v>
                </c:pt>
                <c:pt idx="152">
                  <c:v>6.0437960523680649</c:v>
                </c:pt>
                <c:pt idx="153">
                  <c:v>6.0465917327332948</c:v>
                </c:pt>
                <c:pt idx="154">
                  <c:v>6.049261645834199</c:v>
                </c:pt>
                <c:pt idx="155">
                  <c:v>6.0518538471207659</c:v>
                </c:pt>
                <c:pt idx="156">
                  <c:v>6.0543219684888498</c:v>
                </c:pt>
                <c:pt idx="157">
                  <c:v>6.0566903320256893</c:v>
                </c:pt>
                <c:pt idx="158">
                  <c:v>6.0589362622229945</c:v>
                </c:pt>
                <c:pt idx="159">
                  <c:v>6.0610838889880387</c:v>
                </c:pt>
                <c:pt idx="160">
                  <c:v>6.063133833798342</c:v>
                </c:pt>
                <c:pt idx="161">
                  <c:v>6.0650634611421745</c:v>
                </c:pt>
                <c:pt idx="162">
                  <c:v>6.0669198255225876</c:v>
                </c:pt>
                <c:pt idx="163">
                  <c:v>6.0686570429378879</c:v>
                </c:pt>
                <c:pt idx="164">
                  <c:v>6.0702757275322714</c:v>
                </c:pt>
                <c:pt idx="165">
                  <c:v>6.07182258967363</c:v>
                </c:pt>
                <c:pt idx="166">
                  <c:v>6.0732518858734297</c:v>
                </c:pt>
                <c:pt idx="167">
                  <c:v>6.0745641162775561</c:v>
                </c:pt>
                <c:pt idx="168">
                  <c:v>6.0758056955417326</c:v>
                </c:pt>
                <c:pt idx="169">
                  <c:v>6.0769309812878225</c:v>
                </c:pt>
                <c:pt idx="170">
                  <c:v>6.0779632927245988</c:v>
                </c:pt>
                <c:pt idx="171">
                  <c:v>6.0788800091109314</c:v>
                </c:pt>
                <c:pt idx="172">
                  <c:v>6.0797272242282965</c:v>
                </c:pt>
                <c:pt idx="173">
                  <c:v>6.0804593724294875</c:v>
                </c:pt>
                <c:pt idx="174">
                  <c:v>6.0810995626793058</c:v>
                </c:pt>
                <c:pt idx="175">
                  <c:v>6.0816251268159389</c:v>
                </c:pt>
                <c:pt idx="176">
                  <c:v>6.0820590802526944</c:v>
                </c:pt>
                <c:pt idx="177">
                  <c:v>6.0824015421000839</c:v>
                </c:pt>
                <c:pt idx="178">
                  <c:v>6.0826526062711226</c:v>
                </c:pt>
                <c:pt idx="179">
                  <c:v>6.0827895238013436</c:v>
                </c:pt>
                <c:pt idx="180">
                  <c:v>6.0828579755371921</c:v>
                </c:pt>
                <c:pt idx="181">
                  <c:v>6.0827895238013436</c:v>
                </c:pt>
                <c:pt idx="182">
                  <c:v>6.0826526062711226</c:v>
                </c:pt>
                <c:pt idx="183">
                  <c:v>6.0824015421000839</c:v>
                </c:pt>
                <c:pt idx="184">
                  <c:v>6.0820590802526944</c:v>
                </c:pt>
                <c:pt idx="185">
                  <c:v>6.0816251268159389</c:v>
                </c:pt>
                <c:pt idx="186">
                  <c:v>6.0810995626793058</c:v>
                </c:pt>
                <c:pt idx="187">
                  <c:v>6.0804593724294875</c:v>
                </c:pt>
                <c:pt idx="188">
                  <c:v>6.0797272242282965</c:v>
                </c:pt>
                <c:pt idx="189">
                  <c:v>6.0788800091109314</c:v>
                </c:pt>
                <c:pt idx="190">
                  <c:v>6.0779632927245988</c:v>
                </c:pt>
                <c:pt idx="191">
                  <c:v>6.0769309812878225</c:v>
                </c:pt>
                <c:pt idx="192">
                  <c:v>6.0758056955417326</c:v>
                </c:pt>
                <c:pt idx="193">
                  <c:v>6.0745641162775561</c:v>
                </c:pt>
                <c:pt idx="194">
                  <c:v>6.0732518858734297</c:v>
                </c:pt>
                <c:pt idx="195">
                  <c:v>6.07182258967363</c:v>
                </c:pt>
                <c:pt idx="196">
                  <c:v>6.0702757275322714</c:v>
                </c:pt>
                <c:pt idx="197">
                  <c:v>6.0686570429378879</c:v>
                </c:pt>
                <c:pt idx="198">
                  <c:v>6.0669198255225876</c:v>
                </c:pt>
                <c:pt idx="199">
                  <c:v>6.0650634611421745</c:v>
                </c:pt>
                <c:pt idx="200">
                  <c:v>6.063133833798342</c:v>
                </c:pt>
                <c:pt idx="201">
                  <c:v>6.0610838889880387</c:v>
                </c:pt>
                <c:pt idx="202">
                  <c:v>6.0589362622229945</c:v>
                </c:pt>
                <c:pt idx="203">
                  <c:v>6.0566903320256893</c:v>
                </c:pt>
                <c:pt idx="204">
                  <c:v>6.0543219684888498</c:v>
                </c:pt>
                <c:pt idx="205">
                  <c:v>6.0518538471207659</c:v>
                </c:pt>
                <c:pt idx="206">
                  <c:v>6.049261645834199</c:v>
                </c:pt>
                <c:pt idx="207">
                  <c:v>6.0465917327332948</c:v>
                </c:pt>
                <c:pt idx="208">
                  <c:v>6.0437960523680649</c:v>
                </c:pt>
                <c:pt idx="209">
                  <c:v>6.0408735673655247</c:v>
                </c:pt>
                <c:pt idx="210">
                  <c:v>6.0378709199221374</c:v>
                </c:pt>
                <c:pt idx="211">
                  <c:v>6.0347395305893041</c:v>
                </c:pt>
                <c:pt idx="212">
                  <c:v>6.0314782150202921</c:v>
                </c:pt>
                <c:pt idx="213">
                  <c:v>6.0281339314649935</c:v>
                </c:pt>
                <c:pt idx="214">
                  <c:v>6.0246575144637458</c:v>
                </c:pt>
                <c:pt idx="215">
                  <c:v>6.0210718918606396</c:v>
                </c:pt>
                <c:pt idx="216">
                  <c:v>6.0173515680598282</c:v>
                </c:pt>
                <c:pt idx="217">
                  <c:v>6.0135195378888131</c:v>
                </c:pt>
                <c:pt idx="218">
                  <c:v>6.0095745662802997</c:v>
                </c:pt>
                <c:pt idx="219">
                  <c:v>6.0055153703306416</c:v>
                </c:pt>
                <c:pt idx="220">
                  <c:v>6.0013158631583563</c:v>
                </c:pt>
                <c:pt idx="221">
                  <c:v>5.9969992026064567</c:v>
                </c:pt>
                <c:pt idx="222">
                  <c:v>5.9925389697092477</c:v>
                </c:pt>
                <c:pt idx="223">
                  <c:v>5.987983495271326</c:v>
                </c:pt>
                <c:pt idx="224">
                  <c:v>5.9832811542999629</c:v>
                </c:pt>
                <c:pt idx="225">
                  <c:v>5.9784552925143419</c:v>
                </c:pt>
                <c:pt idx="226">
                  <c:v>5.9734787683425052</c:v>
                </c:pt>
                <c:pt idx="227">
                  <c:v>5.9684006075094302</c:v>
                </c:pt>
                <c:pt idx="228">
                  <c:v>5.9631679479528685</c:v>
                </c:pt>
                <c:pt idx="229">
                  <c:v>5.9578043456153464</c:v>
                </c:pt>
                <c:pt idx="230">
                  <c:v>5.9522818332327185</c:v>
                </c:pt>
                <c:pt idx="231">
                  <c:v>5.9466502188181405</c:v>
                </c:pt>
                <c:pt idx="232">
                  <c:v>5.9408552292814401</c:v>
                </c:pt>
                <c:pt idx="233">
                  <c:v>5.9349206502961147</c:v>
                </c:pt>
                <c:pt idx="234">
                  <c:v>5.9288441851263149</c:v>
                </c:pt>
                <c:pt idx="235">
                  <c:v>5.9226234498170305</c:v>
                </c:pt>
                <c:pt idx="236">
                  <c:v>5.9162559695102273</c:v>
                </c:pt>
                <c:pt idx="237">
                  <c:v>5.9097391745475898</c:v>
                </c:pt>
                <c:pt idx="238">
                  <c:v>5.9030703963453863</c:v>
                </c:pt>
                <c:pt idx="239">
                  <c:v>5.8962193651912491</c:v>
                </c:pt>
                <c:pt idx="240">
                  <c:v>5.8892380043118715</c:v>
                </c:pt>
                <c:pt idx="241">
                  <c:v>5.8820960100526172</c:v>
                </c:pt>
                <c:pt idx="242">
                  <c:v>5.8747902715498821</c:v>
                </c:pt>
                <c:pt idx="243">
                  <c:v>5.8673175543650995</c:v>
                </c:pt>
                <c:pt idx="244">
                  <c:v>5.8596744946131754</c:v>
                </c:pt>
                <c:pt idx="245">
                  <c:v>5.8518863378528598</c:v>
                </c:pt>
                <c:pt idx="246">
                  <c:v>5.8438921826408459</c:v>
                </c:pt>
                <c:pt idx="247">
                  <c:v>5.8357459721085609</c:v>
                </c:pt>
                <c:pt idx="248">
                  <c:v>5.8274444914839396</c:v>
                </c:pt>
                <c:pt idx="249">
                  <c:v>5.8189249901686448</c:v>
                </c:pt>
                <c:pt idx="250">
                  <c:v>5.8102723523445858</c:v>
                </c:pt>
                <c:pt idx="251">
                  <c:v>5.8013930368539661</c:v>
                </c:pt>
                <c:pt idx="252">
                  <c:v>5.7923731594380543</c:v>
                </c:pt>
                <c:pt idx="253">
                  <c:v>5.7831172394896369</c:v>
                </c:pt>
                <c:pt idx="254">
                  <c:v>5.7737126844820592</c:v>
                </c:pt>
                <c:pt idx="255">
                  <c:v>5.7640933217603028</c:v>
                </c:pt>
                <c:pt idx="256">
                  <c:v>5.754285456829308</c:v>
                </c:pt>
                <c:pt idx="257">
                  <c:v>5.744284417965531</c:v>
                </c:pt>
                <c:pt idx="258">
                  <c:v>5.7340853365862472</c:v>
                </c:pt>
                <c:pt idx="259">
                  <c:v>5.7236831363625376</c:v>
                </c:pt>
                <c:pt idx="260">
                  <c:v>5.7130725215632934</c:v>
                </c:pt>
                <c:pt idx="261">
                  <c:v>5.7022479645642496</c:v>
                </c:pt>
                <c:pt idx="262">
                  <c:v>5.691237447153906</c:v>
                </c:pt>
                <c:pt idx="263">
                  <c:v>5.6800019459907976</c:v>
                </c:pt>
                <c:pt idx="264">
                  <c:v>5.6685351903021415</c:v>
                </c:pt>
                <c:pt idx="265">
                  <c:v>5.6568306197604095</c:v>
                </c:pt>
                <c:pt idx="266">
                  <c:v>5.6449520755923537</c:v>
                </c:pt>
                <c:pt idx="267">
                  <c:v>5.6328233857157075</c:v>
                </c:pt>
                <c:pt idx="268">
                  <c:v>5.6204733268598934</c:v>
                </c:pt>
                <c:pt idx="269">
                  <c:v>5.6078954618490373</c:v>
                </c:pt>
                <c:pt idx="270">
                  <c:v>5.59504589613565</c:v>
                </c:pt>
                <c:pt idx="271">
                  <c:v>5.5819914176022785</c:v>
                </c:pt>
                <c:pt idx="272">
                  <c:v>5.5686879562249283</c:v>
                </c:pt>
                <c:pt idx="273">
                  <c:v>5.5551664503274178</c:v>
                </c:pt>
                <c:pt idx="274">
                  <c:v>5.5413811852973769</c:v>
                </c:pt>
                <c:pt idx="275">
                  <c:v>5.5273236981306217</c:v>
                </c:pt>
                <c:pt idx="276">
                  <c:v>5.5130254390411446</c:v>
                </c:pt>
                <c:pt idx="277">
                  <c:v>5.4984788414703223</c:v>
                </c:pt>
                <c:pt idx="278">
                  <c:v>5.483675973499488</c:v>
                </c:pt>
                <c:pt idx="279">
                  <c:v>5.4685663421077217</c:v>
                </c:pt>
                <c:pt idx="280">
                  <c:v>5.4532249027443838</c:v>
                </c:pt>
                <c:pt idx="281">
                  <c:v>5.4376444317691357</c:v>
                </c:pt>
                <c:pt idx="282">
                  <c:v>5.4217289764632364</c:v>
                </c:pt>
                <c:pt idx="283">
                  <c:v>5.405601031767711</c:v>
                </c:pt>
                <c:pt idx="284">
                  <c:v>5.3891630498476131</c:v>
                </c:pt>
                <c:pt idx="285">
                  <c:v>5.3724039099007346</c:v>
                </c:pt>
                <c:pt idx="286">
                  <c:v>5.355406333532164</c:v>
                </c:pt>
                <c:pt idx="287">
                  <c:v>5.3381148364221032</c:v>
                </c:pt>
                <c:pt idx="288">
                  <c:v>5.320519074531723</c:v>
                </c:pt>
                <c:pt idx="289">
                  <c:v>5.3026081479651932</c:v>
                </c:pt>
                <c:pt idx="290">
                  <c:v>5.2844212613559254</c:v>
                </c:pt>
                <c:pt idx="291">
                  <c:v>5.2658974752919256</c:v>
                </c:pt>
                <c:pt idx="292">
                  <c:v>5.2471293297786037</c:v>
                </c:pt>
                <c:pt idx="293">
                  <c:v>5.2280021926330109</c:v>
                </c:pt>
                <c:pt idx="294">
                  <c:v>5.2085567593404134</c:v>
                </c:pt>
                <c:pt idx="295">
                  <c:v>5.1888372659292159</c:v>
                </c:pt>
                <c:pt idx="296">
                  <c:v>5.168777995193051</c:v>
                </c:pt>
                <c:pt idx="297">
                  <c:v>5.1484242769734196</c:v>
                </c:pt>
                <c:pt idx="298">
                  <c:v>5.1277069656820933</c:v>
                </c:pt>
                <c:pt idx="299">
                  <c:v>5.1066724822931979</c:v>
                </c:pt>
                <c:pt idx="300">
                  <c:v>5.0853097724217173</c:v>
                </c:pt>
                <c:pt idx="301">
                  <c:v>5.0636071788623616</c:v>
                </c:pt>
                <c:pt idx="302">
                  <c:v>5.041617031704984</c:v>
                </c:pt>
                <c:pt idx="303">
                  <c:v>5.0192646207943099</c:v>
                </c:pt>
                <c:pt idx="304">
                  <c:v>4.996536369716754</c:v>
                </c:pt>
                <c:pt idx="305">
                  <c:v>4.9734870984607502</c:v>
                </c:pt>
                <c:pt idx="306">
                  <c:v>4.950106501021434</c:v>
                </c:pt>
                <c:pt idx="307">
                  <c:v>4.9264562658536502</c:v>
                </c:pt>
                <c:pt idx="308">
                  <c:v>4.9023817086560015</c:v>
                </c:pt>
                <c:pt idx="309">
                  <c:v>4.8780177694814171</c:v>
                </c:pt>
                <c:pt idx="310">
                  <c:v>4.8532794833200494</c:v>
                </c:pt>
                <c:pt idx="311">
                  <c:v>4.8282337341021302</c:v>
                </c:pt>
                <c:pt idx="312">
                  <c:v>4.8027907800712155</c:v>
                </c:pt>
                <c:pt idx="313">
                  <c:v>4.7771046498955592</c:v>
                </c:pt>
                <c:pt idx="314">
                  <c:v>4.7510006341996309</c:v>
                </c:pt>
                <c:pt idx="315">
                  <c:v>4.7246406859642578</c:v>
                </c:pt>
                <c:pt idx="316">
                  <c:v>4.6979316660694028</c:v>
                </c:pt>
                <c:pt idx="317">
                  <c:v>4.6709579265260945</c:v>
                </c:pt>
                <c:pt idx="318">
                  <c:v>4.6436213723623441</c:v>
                </c:pt>
                <c:pt idx="319">
                  <c:v>4.6160112091659666</c:v>
                </c:pt>
                <c:pt idx="320">
                  <c:v>4.5880240271531205</c:v>
                </c:pt>
                <c:pt idx="321">
                  <c:v>4.5598589632780886</c:v>
                </c:pt>
                <c:pt idx="322">
                  <c:v>4.5314159973994297</c:v>
                </c:pt>
                <c:pt idx="323">
                  <c:v>4.5026943943988549</c:v>
                </c:pt>
                <c:pt idx="324">
                  <c:v>4.4738078677912645</c:v>
                </c:pt>
                <c:pt idx="325">
                  <c:v>4.4446492591529898</c:v>
                </c:pt>
                <c:pt idx="326">
                  <c:v>4.4153405137038151</c:v>
                </c:pt>
                <c:pt idx="327">
                  <c:v>4.3858941462003704</c:v>
                </c:pt>
                <c:pt idx="328">
                  <c:v>4.3561958746393596</c:v>
                </c:pt>
                <c:pt idx="329">
                  <c:v>4.3263817807064306</c:v>
                </c:pt>
                <c:pt idx="330">
                  <c:v>4.2966049026198867</c:v>
                </c:pt>
                <c:pt idx="331">
                  <c:v>4.2667560651295373</c:v>
                </c:pt>
                <c:pt idx="332">
                  <c:v>4.2368563435107198</c:v>
                </c:pt>
                <c:pt idx="333">
                  <c:v>4.2069289229692464</c:v>
                </c:pt>
                <c:pt idx="334">
                  <c:v>4.1771526734094158</c:v>
                </c:pt>
                <c:pt idx="335">
                  <c:v>4.1475693234593987</c:v>
                </c:pt>
                <c:pt idx="336">
                  <c:v>4.1180610888394167</c:v>
                </c:pt>
                <c:pt idx="337">
                  <c:v>4.0888293815339907</c:v>
                </c:pt>
                <c:pt idx="338">
                  <c:v>4.0599256353516413</c:v>
                </c:pt>
                <c:pt idx="339">
                  <c:v>4.0314047624482265</c:v>
                </c:pt>
                <c:pt idx="340">
                  <c:v>4.0033251638349325</c:v>
                </c:pt>
                <c:pt idx="341">
                  <c:v>3.975748696308691</c:v>
                </c:pt>
                <c:pt idx="342">
                  <c:v>3.9487405883633087</c:v>
                </c:pt>
                <c:pt idx="343">
                  <c:v>3.9225672193038172</c:v>
                </c:pt>
                <c:pt idx="344">
                  <c:v>3.8971123926923918</c:v>
                </c:pt>
                <c:pt idx="345">
                  <c:v>3.8724502303083228</c:v>
                </c:pt>
                <c:pt idx="346">
                  <c:v>3.8486571298063263</c:v>
                </c:pt>
                <c:pt idx="347">
                  <c:v>3.8262472284067424</c:v>
                </c:pt>
                <c:pt idx="348">
                  <c:v>3.8046604870996465</c:v>
                </c:pt>
                <c:pt idx="349">
                  <c:v>3.7846440760983158</c:v>
                </c:pt>
                <c:pt idx="350">
                  <c:v>3.7658404952500648</c:v>
                </c:pt>
                <c:pt idx="351">
                  <c:v>3.7483269127573564</c:v>
                </c:pt>
                <c:pt idx="352">
                  <c:v>3.7326570764598239</c:v>
                </c:pt>
                <c:pt idx="353">
                  <c:v>3.7184382563554808</c:v>
                </c:pt>
                <c:pt idx="354">
                  <c:v>3.7059823620135983</c:v>
                </c:pt>
                <c:pt idx="355">
                  <c:v>3.6953584202116452</c:v>
                </c:pt>
                <c:pt idx="356">
                  <c:v>3.6863763238958178</c:v>
                </c:pt>
                <c:pt idx="357">
                  <c:v>3.6795864072023439</c:v>
                </c:pt>
                <c:pt idx="358">
                  <c:v>3.6745269478895359</c:v>
                </c:pt>
                <c:pt idx="359">
                  <c:v>3.671478939433769</c:v>
                </c:pt>
                <c:pt idx="360">
                  <c:v>3.6704608685899185</c:v>
                </c:pt>
                <c:pt idx="361">
                  <c:v>3.671478939433769</c:v>
                </c:pt>
                <c:pt idx="362">
                  <c:v>3.6745269478895359</c:v>
                </c:pt>
                <c:pt idx="363">
                  <c:v>3.6795864072023439</c:v>
                </c:pt>
                <c:pt idx="364">
                  <c:v>3.6863763238958178</c:v>
                </c:pt>
                <c:pt idx="365">
                  <c:v>3.6953584202116452</c:v>
                </c:pt>
                <c:pt idx="366">
                  <c:v>3.7059823620135983</c:v>
                </c:pt>
                <c:pt idx="367">
                  <c:v>3.7184382563554808</c:v>
                </c:pt>
                <c:pt idx="368">
                  <c:v>3.7326570764598239</c:v>
                </c:pt>
                <c:pt idx="369">
                  <c:v>3.7483269127573564</c:v>
                </c:pt>
                <c:pt idx="370">
                  <c:v>3.7658404952500648</c:v>
                </c:pt>
                <c:pt idx="371">
                  <c:v>3.7846440760983158</c:v>
                </c:pt>
                <c:pt idx="372">
                  <c:v>3.8046604870996465</c:v>
                </c:pt>
                <c:pt idx="373">
                  <c:v>3.8262472284067424</c:v>
                </c:pt>
                <c:pt idx="374">
                  <c:v>3.8486571298063263</c:v>
                </c:pt>
                <c:pt idx="375">
                  <c:v>3.8724502303083228</c:v>
                </c:pt>
                <c:pt idx="376">
                  <c:v>3.8971123926923918</c:v>
                </c:pt>
                <c:pt idx="377">
                  <c:v>3.9225672193038172</c:v>
                </c:pt>
                <c:pt idx="378">
                  <c:v>3.9487405883633087</c:v>
                </c:pt>
                <c:pt idx="379">
                  <c:v>3.975748696308691</c:v>
                </c:pt>
                <c:pt idx="380">
                  <c:v>4.0033251638349325</c:v>
                </c:pt>
                <c:pt idx="381">
                  <c:v>4.0314047624482265</c:v>
                </c:pt>
                <c:pt idx="382">
                  <c:v>4.0599256353516413</c:v>
                </c:pt>
                <c:pt idx="383">
                  <c:v>4.0888293815339907</c:v>
                </c:pt>
                <c:pt idx="384">
                  <c:v>4.1180610888394167</c:v>
                </c:pt>
                <c:pt idx="385">
                  <c:v>4.1475693234593987</c:v>
                </c:pt>
                <c:pt idx="386">
                  <c:v>4.1771526734094158</c:v>
                </c:pt>
                <c:pt idx="387">
                  <c:v>4.2069289229692464</c:v>
                </c:pt>
                <c:pt idx="388">
                  <c:v>4.2368563435107198</c:v>
                </c:pt>
                <c:pt idx="389">
                  <c:v>4.2667560651295373</c:v>
                </c:pt>
                <c:pt idx="390">
                  <c:v>4.2966049026198867</c:v>
                </c:pt>
                <c:pt idx="391">
                  <c:v>4.3263817807064306</c:v>
                </c:pt>
                <c:pt idx="392">
                  <c:v>4.3561958746393596</c:v>
                </c:pt>
                <c:pt idx="393">
                  <c:v>4.3858941462003704</c:v>
                </c:pt>
                <c:pt idx="394">
                  <c:v>4.4153405137038151</c:v>
                </c:pt>
                <c:pt idx="395">
                  <c:v>4.4446492591529898</c:v>
                </c:pt>
                <c:pt idx="396">
                  <c:v>4.4738078677912645</c:v>
                </c:pt>
                <c:pt idx="397">
                  <c:v>4.5026943943988549</c:v>
                </c:pt>
                <c:pt idx="398">
                  <c:v>4.5314159973994297</c:v>
                </c:pt>
                <c:pt idx="399">
                  <c:v>4.5598589632780886</c:v>
                </c:pt>
                <c:pt idx="400">
                  <c:v>4.5880240271531205</c:v>
                </c:pt>
                <c:pt idx="401">
                  <c:v>4.6160112091659666</c:v>
                </c:pt>
                <c:pt idx="402">
                  <c:v>4.6436213723623441</c:v>
                </c:pt>
                <c:pt idx="403">
                  <c:v>4.6709579265260945</c:v>
                </c:pt>
                <c:pt idx="404">
                  <c:v>4.6979316660694028</c:v>
                </c:pt>
                <c:pt idx="405">
                  <c:v>4.7246406859642578</c:v>
                </c:pt>
                <c:pt idx="406">
                  <c:v>4.7510006341996309</c:v>
                </c:pt>
                <c:pt idx="407">
                  <c:v>4.7771046498955592</c:v>
                </c:pt>
                <c:pt idx="408">
                  <c:v>4.8027907800712155</c:v>
                </c:pt>
                <c:pt idx="409">
                  <c:v>4.8282337341021302</c:v>
                </c:pt>
                <c:pt idx="410">
                  <c:v>4.8532794833200494</c:v>
                </c:pt>
                <c:pt idx="411">
                  <c:v>4.8780177694814171</c:v>
                </c:pt>
                <c:pt idx="412">
                  <c:v>4.9023817086560015</c:v>
                </c:pt>
                <c:pt idx="413">
                  <c:v>4.9264562658536502</c:v>
                </c:pt>
                <c:pt idx="414">
                  <c:v>4.950106501021434</c:v>
                </c:pt>
                <c:pt idx="415">
                  <c:v>4.9734870984607502</c:v>
                </c:pt>
                <c:pt idx="416">
                  <c:v>4.996536369716754</c:v>
                </c:pt>
                <c:pt idx="417">
                  <c:v>5.0192646207943099</c:v>
                </c:pt>
                <c:pt idx="418">
                  <c:v>5.041617031704984</c:v>
                </c:pt>
                <c:pt idx="419">
                  <c:v>5.0636071788623616</c:v>
                </c:pt>
                <c:pt idx="420">
                  <c:v>5.0853097724217173</c:v>
                </c:pt>
                <c:pt idx="421">
                  <c:v>5.1066724822931979</c:v>
                </c:pt>
                <c:pt idx="422">
                  <c:v>5.1277069656820933</c:v>
                </c:pt>
                <c:pt idx="423">
                  <c:v>5.1484242769734196</c:v>
                </c:pt>
                <c:pt idx="424">
                  <c:v>5.168777995193051</c:v>
                </c:pt>
                <c:pt idx="425">
                  <c:v>5.1888372659292159</c:v>
                </c:pt>
                <c:pt idx="426">
                  <c:v>5.2085567593404134</c:v>
                </c:pt>
                <c:pt idx="427">
                  <c:v>5.2280021926330109</c:v>
                </c:pt>
                <c:pt idx="428">
                  <c:v>5.2471293297786037</c:v>
                </c:pt>
                <c:pt idx="429">
                  <c:v>5.2658974752919256</c:v>
                </c:pt>
                <c:pt idx="430">
                  <c:v>5.2844212613559254</c:v>
                </c:pt>
                <c:pt idx="431">
                  <c:v>5.3026081479651932</c:v>
                </c:pt>
                <c:pt idx="432">
                  <c:v>5.320519074531723</c:v>
                </c:pt>
                <c:pt idx="433">
                  <c:v>5.3381148364221032</c:v>
                </c:pt>
                <c:pt idx="434">
                  <c:v>5.355406333532164</c:v>
                </c:pt>
                <c:pt idx="435">
                  <c:v>5.3724039099007346</c:v>
                </c:pt>
                <c:pt idx="436">
                  <c:v>5.3891630498476131</c:v>
                </c:pt>
                <c:pt idx="437">
                  <c:v>5.405601031767711</c:v>
                </c:pt>
                <c:pt idx="438">
                  <c:v>5.4217289764632364</c:v>
                </c:pt>
                <c:pt idx="439">
                  <c:v>5.4376444317691357</c:v>
                </c:pt>
                <c:pt idx="440">
                  <c:v>5.4532249027443838</c:v>
                </c:pt>
                <c:pt idx="441">
                  <c:v>5.4685663421077217</c:v>
                </c:pt>
                <c:pt idx="442">
                  <c:v>5.483675973499488</c:v>
                </c:pt>
                <c:pt idx="443">
                  <c:v>5.4984788414703223</c:v>
                </c:pt>
                <c:pt idx="444">
                  <c:v>5.5130254390411446</c:v>
                </c:pt>
                <c:pt idx="445">
                  <c:v>5.5273236981306217</c:v>
                </c:pt>
                <c:pt idx="446">
                  <c:v>5.5413811852973769</c:v>
                </c:pt>
                <c:pt idx="447">
                  <c:v>5.5551664503274178</c:v>
                </c:pt>
                <c:pt idx="448">
                  <c:v>5.5686879562249283</c:v>
                </c:pt>
                <c:pt idx="449">
                  <c:v>5.5819914176022785</c:v>
                </c:pt>
                <c:pt idx="450">
                  <c:v>5.59504589613565</c:v>
                </c:pt>
                <c:pt idx="451">
                  <c:v>5.6078954618490373</c:v>
                </c:pt>
                <c:pt idx="452">
                  <c:v>5.6204733268598934</c:v>
                </c:pt>
                <c:pt idx="453">
                  <c:v>5.6328233857157075</c:v>
                </c:pt>
                <c:pt idx="454">
                  <c:v>5.6449520755923537</c:v>
                </c:pt>
                <c:pt idx="455">
                  <c:v>5.6568306197604095</c:v>
                </c:pt>
                <c:pt idx="456">
                  <c:v>5.6685351903021415</c:v>
                </c:pt>
                <c:pt idx="457">
                  <c:v>5.6800019459907976</c:v>
                </c:pt>
                <c:pt idx="458">
                  <c:v>5.691237447153906</c:v>
                </c:pt>
                <c:pt idx="459">
                  <c:v>5.7022479645642496</c:v>
                </c:pt>
                <c:pt idx="460">
                  <c:v>5.7130725215632934</c:v>
                </c:pt>
                <c:pt idx="461">
                  <c:v>5.7236831363625376</c:v>
                </c:pt>
                <c:pt idx="462">
                  <c:v>5.7340853365862472</c:v>
                </c:pt>
                <c:pt idx="463">
                  <c:v>5.744284417965531</c:v>
                </c:pt>
                <c:pt idx="464">
                  <c:v>5.754285456829308</c:v>
                </c:pt>
                <c:pt idx="465">
                  <c:v>5.7640933217603028</c:v>
                </c:pt>
                <c:pt idx="466">
                  <c:v>5.7737126844820592</c:v>
                </c:pt>
                <c:pt idx="467">
                  <c:v>5.7831172394896369</c:v>
                </c:pt>
                <c:pt idx="468">
                  <c:v>5.7923731594380543</c:v>
                </c:pt>
                <c:pt idx="469">
                  <c:v>5.8013930368539661</c:v>
                </c:pt>
                <c:pt idx="470">
                  <c:v>5.8102723523445858</c:v>
                </c:pt>
                <c:pt idx="471">
                  <c:v>5.8189249901686448</c:v>
                </c:pt>
                <c:pt idx="472">
                  <c:v>5.8274444914839396</c:v>
                </c:pt>
                <c:pt idx="473">
                  <c:v>5.8357459721085609</c:v>
                </c:pt>
                <c:pt idx="474">
                  <c:v>5.8438921826408459</c:v>
                </c:pt>
                <c:pt idx="475">
                  <c:v>5.8518863378528598</c:v>
                </c:pt>
                <c:pt idx="476">
                  <c:v>5.8596744946131754</c:v>
                </c:pt>
                <c:pt idx="477">
                  <c:v>5.8673175543650995</c:v>
                </c:pt>
                <c:pt idx="478">
                  <c:v>5.8747902715498821</c:v>
                </c:pt>
                <c:pt idx="479">
                  <c:v>5.8820960100526172</c:v>
                </c:pt>
                <c:pt idx="480">
                  <c:v>5.8892380043118715</c:v>
                </c:pt>
                <c:pt idx="481">
                  <c:v>5.8962193651912491</c:v>
                </c:pt>
                <c:pt idx="482">
                  <c:v>5.9030703963453863</c:v>
                </c:pt>
                <c:pt idx="483">
                  <c:v>5.9097391745475898</c:v>
                </c:pt>
                <c:pt idx="484">
                  <c:v>5.9162559695102273</c:v>
                </c:pt>
                <c:pt idx="485">
                  <c:v>5.9226234498170305</c:v>
                </c:pt>
                <c:pt idx="486">
                  <c:v>5.9288441851263149</c:v>
                </c:pt>
                <c:pt idx="487">
                  <c:v>5.9349206502961147</c:v>
                </c:pt>
                <c:pt idx="488">
                  <c:v>5.9408552292814401</c:v>
                </c:pt>
                <c:pt idx="489">
                  <c:v>5.9466502188181405</c:v>
                </c:pt>
                <c:pt idx="490">
                  <c:v>5.9522818332327185</c:v>
                </c:pt>
                <c:pt idx="491">
                  <c:v>5.9578043456153464</c:v>
                </c:pt>
                <c:pt idx="492">
                  <c:v>5.9631679479528685</c:v>
                </c:pt>
                <c:pt idx="493">
                  <c:v>5.9684006075094302</c:v>
                </c:pt>
                <c:pt idx="494">
                  <c:v>5.9734787683425052</c:v>
                </c:pt>
                <c:pt idx="495">
                  <c:v>5.9784552925143419</c:v>
                </c:pt>
                <c:pt idx="496">
                  <c:v>5.9832811542999629</c:v>
                </c:pt>
                <c:pt idx="497">
                  <c:v>5.987983495271326</c:v>
                </c:pt>
                <c:pt idx="498">
                  <c:v>5.9925389697092477</c:v>
                </c:pt>
                <c:pt idx="499">
                  <c:v>5.9969992026064567</c:v>
                </c:pt>
                <c:pt idx="500">
                  <c:v>6.0013158631583563</c:v>
                </c:pt>
                <c:pt idx="501">
                  <c:v>6.0055153703306416</c:v>
                </c:pt>
                <c:pt idx="502">
                  <c:v>6.0095745662802997</c:v>
                </c:pt>
                <c:pt idx="503">
                  <c:v>6.0135195378888131</c:v>
                </c:pt>
                <c:pt idx="504">
                  <c:v>6.0173515680598282</c:v>
                </c:pt>
                <c:pt idx="505">
                  <c:v>6.0210718918606396</c:v>
                </c:pt>
                <c:pt idx="506">
                  <c:v>6.0246575144637458</c:v>
                </c:pt>
                <c:pt idx="507">
                  <c:v>6.0281339314649935</c:v>
                </c:pt>
                <c:pt idx="508">
                  <c:v>6.0314782150202921</c:v>
                </c:pt>
                <c:pt idx="509">
                  <c:v>6.0347395305893041</c:v>
                </c:pt>
                <c:pt idx="510">
                  <c:v>6.0378709199221374</c:v>
                </c:pt>
                <c:pt idx="511">
                  <c:v>6.0408735673655247</c:v>
                </c:pt>
                <c:pt idx="512">
                  <c:v>6.0437960523680649</c:v>
                </c:pt>
                <c:pt idx="513">
                  <c:v>6.0465917327332948</c:v>
                </c:pt>
                <c:pt idx="514">
                  <c:v>6.049261645834199</c:v>
                </c:pt>
                <c:pt idx="515">
                  <c:v>6.0518538471207659</c:v>
                </c:pt>
                <c:pt idx="516">
                  <c:v>6.0543219684888498</c:v>
                </c:pt>
                <c:pt idx="517">
                  <c:v>6.0566903320256893</c:v>
                </c:pt>
                <c:pt idx="518">
                  <c:v>6.0589362622229945</c:v>
                </c:pt>
                <c:pt idx="519">
                  <c:v>6.0610838889880387</c:v>
                </c:pt>
                <c:pt idx="520">
                  <c:v>6.063133833798342</c:v>
                </c:pt>
                <c:pt idx="521">
                  <c:v>6.0650634611421745</c:v>
                </c:pt>
                <c:pt idx="522">
                  <c:v>6.0669198255225876</c:v>
                </c:pt>
                <c:pt idx="523">
                  <c:v>6.0686570429378879</c:v>
                </c:pt>
                <c:pt idx="524">
                  <c:v>6.0702757275322714</c:v>
                </c:pt>
                <c:pt idx="525">
                  <c:v>6.07182258967363</c:v>
                </c:pt>
                <c:pt idx="526">
                  <c:v>6.0732518858734297</c:v>
                </c:pt>
                <c:pt idx="527">
                  <c:v>6.0745641162775561</c:v>
                </c:pt>
                <c:pt idx="528">
                  <c:v>6.0758056955417326</c:v>
                </c:pt>
                <c:pt idx="529">
                  <c:v>6.0769309812878225</c:v>
                </c:pt>
                <c:pt idx="530">
                  <c:v>6.0779632927245988</c:v>
                </c:pt>
                <c:pt idx="531">
                  <c:v>6.0788800091109314</c:v>
                </c:pt>
                <c:pt idx="532">
                  <c:v>6.0797272242282965</c:v>
                </c:pt>
                <c:pt idx="533">
                  <c:v>6.0804593724294875</c:v>
                </c:pt>
                <c:pt idx="534">
                  <c:v>6.0810995626793058</c:v>
                </c:pt>
                <c:pt idx="535">
                  <c:v>6.0816251268159389</c:v>
                </c:pt>
                <c:pt idx="536">
                  <c:v>6.0820590802526944</c:v>
                </c:pt>
                <c:pt idx="537">
                  <c:v>6.0824015421000839</c:v>
                </c:pt>
                <c:pt idx="538">
                  <c:v>6.0826526062711226</c:v>
                </c:pt>
                <c:pt idx="539">
                  <c:v>6.0827895238013436</c:v>
                </c:pt>
                <c:pt idx="540">
                  <c:v>6.0828579755371921</c:v>
                </c:pt>
                <c:pt idx="541">
                  <c:v>6.0827895238013436</c:v>
                </c:pt>
                <c:pt idx="542">
                  <c:v>6.0826526062711226</c:v>
                </c:pt>
                <c:pt idx="543">
                  <c:v>6.0824015421000839</c:v>
                </c:pt>
                <c:pt idx="544">
                  <c:v>6.0820590802526944</c:v>
                </c:pt>
                <c:pt idx="545">
                  <c:v>6.0816251268159389</c:v>
                </c:pt>
                <c:pt idx="546">
                  <c:v>6.0810995626793058</c:v>
                </c:pt>
                <c:pt idx="547">
                  <c:v>6.0804593724294875</c:v>
                </c:pt>
                <c:pt idx="548">
                  <c:v>6.0797272242282965</c:v>
                </c:pt>
                <c:pt idx="549">
                  <c:v>6.0788800091109314</c:v>
                </c:pt>
                <c:pt idx="550">
                  <c:v>6.0779632927245988</c:v>
                </c:pt>
                <c:pt idx="551">
                  <c:v>6.0769309812878225</c:v>
                </c:pt>
                <c:pt idx="552">
                  <c:v>6.0758056955417326</c:v>
                </c:pt>
                <c:pt idx="553">
                  <c:v>6.0745641162775561</c:v>
                </c:pt>
                <c:pt idx="554">
                  <c:v>6.0732518858734297</c:v>
                </c:pt>
                <c:pt idx="555">
                  <c:v>6.07182258967363</c:v>
                </c:pt>
                <c:pt idx="556">
                  <c:v>6.0702757275322714</c:v>
                </c:pt>
                <c:pt idx="557">
                  <c:v>6.0686570429378879</c:v>
                </c:pt>
                <c:pt idx="558">
                  <c:v>6.0669198255225876</c:v>
                </c:pt>
                <c:pt idx="559">
                  <c:v>6.0650634611421745</c:v>
                </c:pt>
                <c:pt idx="560">
                  <c:v>6.063133833798342</c:v>
                </c:pt>
                <c:pt idx="561">
                  <c:v>6.0610838889880387</c:v>
                </c:pt>
                <c:pt idx="562">
                  <c:v>6.0589362622229945</c:v>
                </c:pt>
                <c:pt idx="563">
                  <c:v>6.0566903320256893</c:v>
                </c:pt>
                <c:pt idx="564">
                  <c:v>6.0543219684888498</c:v>
                </c:pt>
                <c:pt idx="565">
                  <c:v>6.0518538471207659</c:v>
                </c:pt>
                <c:pt idx="566">
                  <c:v>6.049261645834199</c:v>
                </c:pt>
                <c:pt idx="567">
                  <c:v>6.0465917327332948</c:v>
                </c:pt>
                <c:pt idx="568">
                  <c:v>6.0437960523680649</c:v>
                </c:pt>
                <c:pt idx="569">
                  <c:v>6.0408735673655247</c:v>
                </c:pt>
                <c:pt idx="570">
                  <c:v>6.0378709199221374</c:v>
                </c:pt>
                <c:pt idx="571">
                  <c:v>6.0347395305893041</c:v>
                </c:pt>
                <c:pt idx="572">
                  <c:v>6.0314782150202921</c:v>
                </c:pt>
                <c:pt idx="573">
                  <c:v>6.0281339314649935</c:v>
                </c:pt>
                <c:pt idx="574">
                  <c:v>6.0246575144637458</c:v>
                </c:pt>
                <c:pt idx="575">
                  <c:v>6.0210718918606396</c:v>
                </c:pt>
                <c:pt idx="576">
                  <c:v>6.0173515680598282</c:v>
                </c:pt>
                <c:pt idx="577">
                  <c:v>6.0135195378888131</c:v>
                </c:pt>
                <c:pt idx="578">
                  <c:v>6.0095745662802997</c:v>
                </c:pt>
                <c:pt idx="579">
                  <c:v>6.0055153703306416</c:v>
                </c:pt>
                <c:pt idx="580">
                  <c:v>6.0013158631583563</c:v>
                </c:pt>
                <c:pt idx="581">
                  <c:v>5.9969992026064567</c:v>
                </c:pt>
                <c:pt idx="582">
                  <c:v>5.9925389697092477</c:v>
                </c:pt>
                <c:pt idx="583">
                  <c:v>5.987983495271326</c:v>
                </c:pt>
                <c:pt idx="584">
                  <c:v>5.9832811542999629</c:v>
                </c:pt>
                <c:pt idx="585">
                  <c:v>5.9784552925143419</c:v>
                </c:pt>
                <c:pt idx="586">
                  <c:v>5.9734787683425052</c:v>
                </c:pt>
                <c:pt idx="587">
                  <c:v>5.9684006075094302</c:v>
                </c:pt>
                <c:pt idx="588">
                  <c:v>5.9631679479528685</c:v>
                </c:pt>
                <c:pt idx="589">
                  <c:v>5.9578043456153464</c:v>
                </c:pt>
                <c:pt idx="590">
                  <c:v>5.9522818332327185</c:v>
                </c:pt>
                <c:pt idx="591">
                  <c:v>5.9466502188181405</c:v>
                </c:pt>
                <c:pt idx="592">
                  <c:v>5.9408552292814401</c:v>
                </c:pt>
                <c:pt idx="593">
                  <c:v>5.9349206502961147</c:v>
                </c:pt>
                <c:pt idx="594">
                  <c:v>5.9288441851263149</c:v>
                </c:pt>
                <c:pt idx="595">
                  <c:v>5.9226234498170305</c:v>
                </c:pt>
                <c:pt idx="596">
                  <c:v>5.9162559695102273</c:v>
                </c:pt>
                <c:pt idx="597">
                  <c:v>5.9097391745475898</c:v>
                </c:pt>
                <c:pt idx="598">
                  <c:v>5.9030703963453863</c:v>
                </c:pt>
                <c:pt idx="599">
                  <c:v>5.8962193651912491</c:v>
                </c:pt>
                <c:pt idx="600">
                  <c:v>5.8892380043118715</c:v>
                </c:pt>
                <c:pt idx="601">
                  <c:v>5.8820960100526172</c:v>
                </c:pt>
                <c:pt idx="602">
                  <c:v>5.8747902715498821</c:v>
                </c:pt>
                <c:pt idx="603">
                  <c:v>5.8673175543650995</c:v>
                </c:pt>
                <c:pt idx="604">
                  <c:v>5.8596744946131754</c:v>
                </c:pt>
                <c:pt idx="605">
                  <c:v>5.8518863378528598</c:v>
                </c:pt>
                <c:pt idx="606">
                  <c:v>5.8438921826408459</c:v>
                </c:pt>
                <c:pt idx="607">
                  <c:v>5.8357459721085609</c:v>
                </c:pt>
                <c:pt idx="608">
                  <c:v>5.8274444914839396</c:v>
                </c:pt>
                <c:pt idx="609">
                  <c:v>5.8189249901686448</c:v>
                </c:pt>
                <c:pt idx="610">
                  <c:v>5.8102723523445858</c:v>
                </c:pt>
                <c:pt idx="611">
                  <c:v>5.8013930368539661</c:v>
                </c:pt>
                <c:pt idx="612">
                  <c:v>5.7923731594380543</c:v>
                </c:pt>
                <c:pt idx="613">
                  <c:v>5.7831172394896369</c:v>
                </c:pt>
                <c:pt idx="614">
                  <c:v>5.7737126844820592</c:v>
                </c:pt>
                <c:pt idx="615">
                  <c:v>5.7640933217603028</c:v>
                </c:pt>
                <c:pt idx="616">
                  <c:v>5.754285456829308</c:v>
                </c:pt>
                <c:pt idx="617">
                  <c:v>5.744284417965531</c:v>
                </c:pt>
                <c:pt idx="618">
                  <c:v>5.7340853365862472</c:v>
                </c:pt>
                <c:pt idx="619">
                  <c:v>5.7236831363625376</c:v>
                </c:pt>
                <c:pt idx="620">
                  <c:v>5.7130725215632934</c:v>
                </c:pt>
                <c:pt idx="621">
                  <c:v>5.7022479645642496</c:v>
                </c:pt>
                <c:pt idx="622">
                  <c:v>5.691237447153906</c:v>
                </c:pt>
                <c:pt idx="623">
                  <c:v>5.6799678098901607</c:v>
                </c:pt>
                <c:pt idx="624">
                  <c:v>5.6685351903021415</c:v>
                </c:pt>
                <c:pt idx="625">
                  <c:v>5.6568306197604095</c:v>
                </c:pt>
                <c:pt idx="626">
                  <c:v>5.6449520755923537</c:v>
                </c:pt>
                <c:pt idx="627">
                  <c:v>5.6328233857157075</c:v>
                </c:pt>
                <c:pt idx="628">
                  <c:v>5.6204733268598934</c:v>
                </c:pt>
                <c:pt idx="629">
                  <c:v>5.607858773352711</c:v>
                </c:pt>
                <c:pt idx="630">
                  <c:v>5.59504589613565</c:v>
                </c:pt>
                <c:pt idx="631">
                  <c:v>5.5819914176022785</c:v>
                </c:pt>
                <c:pt idx="632">
                  <c:v>5.5686879562249283</c:v>
                </c:pt>
                <c:pt idx="633">
                  <c:v>5.5551664503274178</c:v>
                </c:pt>
                <c:pt idx="634">
                  <c:v>5.5413811852973769</c:v>
                </c:pt>
                <c:pt idx="635">
                  <c:v>5.5273236981306217</c:v>
                </c:pt>
                <c:pt idx="636">
                  <c:v>5.5130254390411446</c:v>
                </c:pt>
                <c:pt idx="637">
                  <c:v>5.4984788414703223</c:v>
                </c:pt>
                <c:pt idx="638">
                  <c:v>5.483675973499488</c:v>
                </c:pt>
                <c:pt idx="639">
                  <c:v>5.4685663421077217</c:v>
                </c:pt>
                <c:pt idx="640">
                  <c:v>5.4532249027443838</c:v>
                </c:pt>
                <c:pt idx="641">
                  <c:v>5.4376444317691357</c:v>
                </c:pt>
                <c:pt idx="642">
                  <c:v>5.4217289764632364</c:v>
                </c:pt>
                <c:pt idx="643">
                  <c:v>5.405601031767711</c:v>
                </c:pt>
                <c:pt idx="644">
                  <c:v>5.3891173908744756</c:v>
                </c:pt>
                <c:pt idx="645">
                  <c:v>5.3724039099007346</c:v>
                </c:pt>
                <c:pt idx="646">
                  <c:v>5.355406333532164</c:v>
                </c:pt>
                <c:pt idx="647">
                  <c:v>5.3381148364221032</c:v>
                </c:pt>
                <c:pt idx="648">
                  <c:v>5.320519074531723</c:v>
                </c:pt>
                <c:pt idx="649">
                  <c:v>5.3026081479651932</c:v>
                </c:pt>
                <c:pt idx="650">
                  <c:v>5.2844212613559254</c:v>
                </c:pt>
                <c:pt idx="651">
                  <c:v>5.2658974752919256</c:v>
                </c:pt>
                <c:pt idx="652">
                  <c:v>5.2471293297786037</c:v>
                </c:pt>
                <c:pt idx="653">
                  <c:v>5.2280021926330109</c:v>
                </c:pt>
                <c:pt idx="654">
                  <c:v>5.2085567593404134</c:v>
                </c:pt>
                <c:pt idx="655">
                  <c:v>5.1888372659292159</c:v>
                </c:pt>
                <c:pt idx="656">
                  <c:v>5.168777995193051</c:v>
                </c:pt>
                <c:pt idx="657">
                  <c:v>5.1484242769734196</c:v>
                </c:pt>
                <c:pt idx="658">
                  <c:v>5.1277069656820933</c:v>
                </c:pt>
                <c:pt idx="659">
                  <c:v>5.1066724822931979</c:v>
                </c:pt>
                <c:pt idx="660">
                  <c:v>5.0853097724217173</c:v>
                </c:pt>
                <c:pt idx="661">
                  <c:v>5.0636071788623616</c:v>
                </c:pt>
                <c:pt idx="662">
                  <c:v>5.041617031704984</c:v>
                </c:pt>
                <c:pt idx="663">
                  <c:v>5.0192646207943099</c:v>
                </c:pt>
                <c:pt idx="664">
                  <c:v>4.996536369716754</c:v>
                </c:pt>
                <c:pt idx="665">
                  <c:v>4.9734870984607502</c:v>
                </c:pt>
                <c:pt idx="666">
                  <c:v>4.950106501021434</c:v>
                </c:pt>
                <c:pt idx="667">
                  <c:v>4.9264562658536502</c:v>
                </c:pt>
                <c:pt idx="668">
                  <c:v>4.9023817086560015</c:v>
                </c:pt>
                <c:pt idx="669">
                  <c:v>4.8780177694814171</c:v>
                </c:pt>
                <c:pt idx="670">
                  <c:v>4.8532794833200494</c:v>
                </c:pt>
                <c:pt idx="671">
                  <c:v>4.8282337341021302</c:v>
                </c:pt>
                <c:pt idx="672">
                  <c:v>4.8027907800712155</c:v>
                </c:pt>
                <c:pt idx="673">
                  <c:v>4.7771046498955592</c:v>
                </c:pt>
                <c:pt idx="674">
                  <c:v>4.7510006341996309</c:v>
                </c:pt>
                <c:pt idx="675">
                  <c:v>4.7246406859642578</c:v>
                </c:pt>
                <c:pt idx="676">
                  <c:v>4.6979316660694028</c:v>
                </c:pt>
                <c:pt idx="677">
                  <c:v>4.6709579265260945</c:v>
                </c:pt>
                <c:pt idx="678">
                  <c:v>4.6436213723623441</c:v>
                </c:pt>
                <c:pt idx="679">
                  <c:v>4.6160112091659666</c:v>
                </c:pt>
                <c:pt idx="680">
                  <c:v>4.5880240271531205</c:v>
                </c:pt>
                <c:pt idx="681">
                  <c:v>4.5598589632780886</c:v>
                </c:pt>
                <c:pt idx="682">
                  <c:v>4.5314159973994297</c:v>
                </c:pt>
                <c:pt idx="683">
                  <c:v>4.5026943943988549</c:v>
                </c:pt>
                <c:pt idx="684">
                  <c:v>4.4738078677912645</c:v>
                </c:pt>
                <c:pt idx="685">
                  <c:v>4.4446492591529898</c:v>
                </c:pt>
                <c:pt idx="686">
                  <c:v>4.4153405137038151</c:v>
                </c:pt>
                <c:pt idx="687">
                  <c:v>4.3858941462003704</c:v>
                </c:pt>
                <c:pt idx="688">
                  <c:v>4.3561958746393596</c:v>
                </c:pt>
                <c:pt idx="689">
                  <c:v>4.3263817807064306</c:v>
                </c:pt>
                <c:pt idx="690">
                  <c:v>4.2966049026198867</c:v>
                </c:pt>
                <c:pt idx="691">
                  <c:v>4.2667560651295373</c:v>
                </c:pt>
                <c:pt idx="692">
                  <c:v>4.2368563435107198</c:v>
                </c:pt>
                <c:pt idx="693">
                  <c:v>4.2069289229692464</c:v>
                </c:pt>
                <c:pt idx="694">
                  <c:v>4.1771526734094158</c:v>
                </c:pt>
                <c:pt idx="695">
                  <c:v>4.1475693234593987</c:v>
                </c:pt>
                <c:pt idx="696">
                  <c:v>4.1180610888394167</c:v>
                </c:pt>
                <c:pt idx="697">
                  <c:v>4.0888293815339907</c:v>
                </c:pt>
                <c:pt idx="698">
                  <c:v>4.0599256353516413</c:v>
                </c:pt>
                <c:pt idx="699">
                  <c:v>4.0314047624482265</c:v>
                </c:pt>
                <c:pt idx="700">
                  <c:v>4.0033251638349325</c:v>
                </c:pt>
                <c:pt idx="701">
                  <c:v>3.975748696308691</c:v>
                </c:pt>
                <c:pt idx="702">
                  <c:v>3.9487405883633087</c:v>
                </c:pt>
                <c:pt idx="703">
                  <c:v>3.9225672193038172</c:v>
                </c:pt>
                <c:pt idx="704">
                  <c:v>3.8971123926923918</c:v>
                </c:pt>
                <c:pt idx="705">
                  <c:v>3.8724502303083228</c:v>
                </c:pt>
                <c:pt idx="706">
                  <c:v>3.8486571298063263</c:v>
                </c:pt>
                <c:pt idx="707">
                  <c:v>3.8262472284067424</c:v>
                </c:pt>
                <c:pt idx="708">
                  <c:v>3.8046604870996465</c:v>
                </c:pt>
                <c:pt idx="709">
                  <c:v>3.7846440760983158</c:v>
                </c:pt>
                <c:pt idx="710">
                  <c:v>3.7658404952500648</c:v>
                </c:pt>
                <c:pt idx="711">
                  <c:v>3.7483269127573564</c:v>
                </c:pt>
                <c:pt idx="712">
                  <c:v>3.7326570764598239</c:v>
                </c:pt>
                <c:pt idx="713">
                  <c:v>3.7184382563554808</c:v>
                </c:pt>
                <c:pt idx="714">
                  <c:v>3.7059823620135983</c:v>
                </c:pt>
                <c:pt idx="715">
                  <c:v>3.6953584202116452</c:v>
                </c:pt>
                <c:pt idx="716">
                  <c:v>3.6863763238958178</c:v>
                </c:pt>
                <c:pt idx="717">
                  <c:v>3.6795864072023439</c:v>
                </c:pt>
                <c:pt idx="718">
                  <c:v>3.6745269478895359</c:v>
                </c:pt>
                <c:pt idx="719">
                  <c:v>3.671478939433769</c:v>
                </c:pt>
              </c:numCache>
            </c:numRef>
          </c:xVal>
          <c:yVal>
            <c:numRef>
              <c:f>'4500'!$I$2:$I$721</c:f>
              <c:numCache>
                <c:formatCode>General</c:formatCode>
                <c:ptCount val="720"/>
                <c:pt idx="0">
                  <c:v>11.413105129688017</c:v>
                </c:pt>
                <c:pt idx="1">
                  <c:v>11.397514613458901</c:v>
                </c:pt>
                <c:pt idx="2">
                  <c:v>11.397514613458901</c:v>
                </c:pt>
                <c:pt idx="3">
                  <c:v>11.382816779623209</c:v>
                </c:pt>
                <c:pt idx="4">
                  <c:v>11.358608104585871</c:v>
                </c:pt>
                <c:pt idx="5">
                  <c:v>11.324183340373351</c:v>
                </c:pt>
                <c:pt idx="6">
                  <c:v>11.283512300642423</c:v>
                </c:pt>
                <c:pt idx="7">
                  <c:v>11.242428217272549</c:v>
                </c:pt>
                <c:pt idx="8">
                  <c:v>11.211820372186306</c:v>
                </c:pt>
                <c:pt idx="9">
                  <c:v>11.195471234184778</c:v>
                </c:pt>
                <c:pt idx="10">
                  <c:v>11.184421397998193</c:v>
                </c:pt>
                <c:pt idx="11">
                  <c:v>11.170435156023453</c:v>
                </c:pt>
                <c:pt idx="12">
                  <c:v>11.160527077798756</c:v>
                </c:pt>
                <c:pt idx="13">
                  <c:v>11.150519846322512</c:v>
                </c:pt>
                <c:pt idx="14">
                  <c:v>11.143310009755762</c:v>
                </c:pt>
                <c:pt idx="15">
                  <c:v>11.151955596748616</c:v>
                </c:pt>
                <c:pt idx="16">
                  <c:v>11.159103590013903</c:v>
                </c:pt>
                <c:pt idx="17">
                  <c:v>11.177452728682098</c:v>
                </c:pt>
                <c:pt idx="18">
                  <c:v>11.189961578373808</c:v>
                </c:pt>
                <c:pt idx="19">
                  <c:v>11.200950699949402</c:v>
                </c:pt>
                <c:pt idx="20">
                  <c:v>11.200950699949402</c:v>
                </c:pt>
                <c:pt idx="21">
                  <c:v>11.198214720130528</c:v>
                </c:pt>
                <c:pt idx="22">
                  <c:v>11.195471234184778</c:v>
                </c:pt>
                <c:pt idx="23">
                  <c:v>11.194096663521611</c:v>
                </c:pt>
                <c:pt idx="24">
                  <c:v>11.194096663521611</c:v>
                </c:pt>
                <c:pt idx="25">
                  <c:v>11.199583645737869</c:v>
                </c:pt>
                <c:pt idx="26">
                  <c:v>11.209114010588564</c:v>
                </c:pt>
                <c:pt idx="27">
                  <c:v>11.207758078177427</c:v>
                </c:pt>
                <c:pt idx="28">
                  <c:v>11.192720200812888</c:v>
                </c:pt>
                <c:pt idx="29">
                  <c:v>11.169025712520218</c:v>
                </c:pt>
                <c:pt idx="30">
                  <c:v>11.153389288750464</c:v>
                </c:pt>
                <c:pt idx="31">
                  <c:v>11.150519846322512</c:v>
                </c:pt>
                <c:pt idx="32">
                  <c:v>11.147642146494896</c:v>
                </c:pt>
                <c:pt idx="33">
                  <c:v>11.143310009755762</c:v>
                </c:pt>
                <c:pt idx="34">
                  <c:v>11.153389288750464</c:v>
                </c:pt>
                <c:pt idx="35">
                  <c:v>11.153389288750464</c:v>
                </c:pt>
                <c:pt idx="36">
                  <c:v>11.149082031552883</c:v>
                </c:pt>
                <c:pt idx="37">
                  <c:v>11.134589024250317</c:v>
                </c:pt>
                <c:pt idx="38">
                  <c:v>11.130199843831553</c:v>
                </c:pt>
                <c:pt idx="39">
                  <c:v>11.138959023921435</c:v>
                </c:pt>
                <c:pt idx="40">
                  <c:v>11.169025712520218</c:v>
                </c:pt>
                <c:pt idx="41">
                  <c:v>11.219895786191852</c:v>
                </c:pt>
                <c:pt idx="42">
                  <c:v>11.222573163962569</c:v>
                </c:pt>
                <c:pt idx="43">
                  <c:v>11.183031543709138</c:v>
                </c:pt>
                <c:pt idx="44">
                  <c:v>11.184421397998193</c:v>
                </c:pt>
                <c:pt idx="45">
                  <c:v>11.207758078177427</c:v>
                </c:pt>
                <c:pt idx="46">
                  <c:v>11.209114010588564</c:v>
                </c:pt>
                <c:pt idx="47">
                  <c:v>11.22390916950531</c:v>
                </c:pt>
                <c:pt idx="48">
                  <c:v>11.227906509937931</c:v>
                </c:pt>
                <c:pt idx="49">
                  <c:v>11.199583645737869</c:v>
                </c:pt>
                <c:pt idx="50">
                  <c:v>11.199583645737869</c:v>
                </c:pt>
                <c:pt idx="51">
                  <c:v>11.211820372186306</c:v>
                </c:pt>
                <c:pt idx="52">
                  <c:v>11.207758078177427</c:v>
                </c:pt>
                <c:pt idx="53">
                  <c:v>11.225243392518447</c:v>
                </c:pt>
                <c:pt idx="54">
                  <c:v>11.229235413787984</c:v>
                </c:pt>
                <c:pt idx="55">
                  <c:v>11.221235371120908</c:v>
                </c:pt>
                <c:pt idx="56">
                  <c:v>11.230562553996048</c:v>
                </c:pt>
                <c:pt idx="57">
                  <c:v>11.229235413787984</c:v>
                </c:pt>
                <c:pt idx="58">
                  <c:v>11.231887935237117</c:v>
                </c:pt>
                <c:pt idx="59">
                  <c:v>11.229235413787984</c:v>
                </c:pt>
                <c:pt idx="60">
                  <c:v>11.22390916950531</c:v>
                </c:pt>
                <c:pt idx="61">
                  <c:v>11.218554404367652</c:v>
                </c:pt>
                <c:pt idx="62">
                  <c:v>11.229235413787984</c:v>
                </c:pt>
                <c:pt idx="63">
                  <c:v>11.242428217272549</c:v>
                </c:pt>
                <c:pt idx="64">
                  <c:v>11.261896710166482</c:v>
                </c:pt>
                <c:pt idx="65">
                  <c:v>11.265745335827777</c:v>
                </c:pt>
                <c:pt idx="66">
                  <c:v>11.261896710166482</c:v>
                </c:pt>
                <c:pt idx="67">
                  <c:v>11.27466827584597</c:v>
                </c:pt>
                <c:pt idx="68">
                  <c:v>11.2872787834379</c:v>
                </c:pt>
                <c:pt idx="69">
                  <c:v>11.284769371832475</c:v>
                </c:pt>
                <c:pt idx="70">
                  <c:v>11.263181231858839</c:v>
                </c:pt>
                <c:pt idx="71">
                  <c:v>11.248959919135764</c:v>
                </c:pt>
                <c:pt idx="72">
                  <c:v>11.251560700835821</c:v>
                </c:pt>
                <c:pt idx="73">
                  <c:v>11.255449234575513</c:v>
                </c:pt>
                <c:pt idx="74">
                  <c:v>11.260610536355738</c:v>
                </c:pt>
                <c:pt idx="75">
                  <c:v>11.254154736012868</c:v>
                </c:pt>
                <c:pt idx="76">
                  <c:v>11.25285855955142</c:v>
                </c:pt>
                <c:pt idx="77">
                  <c:v>11.263181231858839</c:v>
                </c:pt>
                <c:pt idx="78">
                  <c:v>11.265745335827777</c:v>
                </c:pt>
                <c:pt idx="79">
                  <c:v>11.277203131449159</c:v>
                </c:pt>
                <c:pt idx="80">
                  <c:v>11.283512300642423</c:v>
                </c:pt>
                <c:pt idx="81">
                  <c:v>11.294769455167058</c:v>
                </c:pt>
                <c:pt idx="82">
                  <c:v>11.299732244509187</c:v>
                </c:pt>
                <c:pt idx="83">
                  <c:v>11.302204433654575</c:v>
                </c:pt>
                <c:pt idx="84">
                  <c:v>11.298493854258041</c:v>
                </c:pt>
                <c:pt idx="85">
                  <c:v>11.298493854258041</c:v>
                </c:pt>
                <c:pt idx="86">
                  <c:v>11.293524899934853</c:v>
                </c:pt>
                <c:pt idx="87">
                  <c:v>11.292278793854607</c:v>
                </c:pt>
                <c:pt idx="88">
                  <c:v>11.292278793854607</c:v>
                </c:pt>
                <c:pt idx="89">
                  <c:v>11.291031133056451</c:v>
                </c:pt>
                <c:pt idx="90">
                  <c:v>11.2872787834379</c:v>
                </c:pt>
                <c:pt idx="91">
                  <c:v>11.283512300642423</c:v>
                </c:pt>
                <c:pt idx="92">
                  <c:v>11.279731577802517</c:v>
                </c:pt>
                <c:pt idx="93">
                  <c:v>11.283512300642423</c:v>
                </c:pt>
                <c:pt idx="94">
                  <c:v>11.2872787834379</c:v>
                </c:pt>
                <c:pt idx="95">
                  <c:v>11.293524899934853</c:v>
                </c:pt>
                <c:pt idx="96">
                  <c:v>11.299732244509187</c:v>
                </c:pt>
                <c:pt idx="97">
                  <c:v>11.312032522590838</c:v>
                </c:pt>
                <c:pt idx="98">
                  <c:v>11.321764959509069</c:v>
                </c:pt>
                <c:pt idx="99">
                  <c:v>11.32779998084354</c:v>
                </c:pt>
                <c:pt idx="100">
                  <c:v>11.336188286470174</c:v>
                </c:pt>
                <c:pt idx="101">
                  <c:v>11.345689545594315</c:v>
                </c:pt>
                <c:pt idx="102">
                  <c:v>11.351582314561465</c:v>
                </c:pt>
                <c:pt idx="103">
                  <c:v>11.357440562129833</c:v>
                </c:pt>
                <c:pt idx="104">
                  <c:v>11.358608104585871</c:v>
                </c:pt>
                <c:pt idx="105">
                  <c:v>11.362102575235644</c:v>
                </c:pt>
                <c:pt idx="106">
                  <c:v>11.362102575235644</c:v>
                </c:pt>
                <c:pt idx="107">
                  <c:v>11.357440562129833</c:v>
                </c:pt>
                <c:pt idx="108">
                  <c:v>11.35392973347977</c:v>
                </c:pt>
                <c:pt idx="109">
                  <c:v>11.351582314561465</c:v>
                </c:pt>
                <c:pt idx="110">
                  <c:v>11.355101379776661</c:v>
                </c:pt>
                <c:pt idx="111">
                  <c:v>11.364425456651784</c:v>
                </c:pt>
                <c:pt idx="112">
                  <c:v>11.370209162768633</c:v>
                </c:pt>
                <c:pt idx="113">
                  <c:v>11.378250561643627</c:v>
                </c:pt>
                <c:pt idx="114">
                  <c:v>11.383955083673268</c:v>
                </c:pt>
                <c:pt idx="115">
                  <c:v>11.381677178360274</c:v>
                </c:pt>
                <c:pt idx="116">
                  <c:v>11.377105741827693</c:v>
                </c:pt>
                <c:pt idx="117">
                  <c:v>11.375959609897071</c:v>
                </c:pt>
                <c:pt idx="118">
                  <c:v>11.370209162768633</c:v>
                </c:pt>
                <c:pt idx="119">
                  <c:v>11.36789969291997</c:v>
                </c:pt>
                <c:pt idx="120">
                  <c:v>11.366742954792146</c:v>
                </c:pt>
                <c:pt idx="121">
                  <c:v>11.370209162768633</c:v>
                </c:pt>
                <c:pt idx="122">
                  <c:v>11.377105741827693</c:v>
                </c:pt>
                <c:pt idx="123">
                  <c:v>11.395267421501996</c:v>
                </c:pt>
                <c:pt idx="124">
                  <c:v>11.413105129688017</c:v>
                </c:pt>
                <c:pt idx="125">
                  <c:v>11.433882257629776</c:v>
                </c:pt>
                <c:pt idx="126">
                  <c:v>11.459524688243112</c:v>
                </c:pt>
                <c:pt idx="127">
                  <c:v>11.486581489630627</c:v>
                </c:pt>
                <c:pt idx="128">
                  <c:v>11.505900850033264</c:v>
                </c:pt>
                <c:pt idx="129">
                  <c:v>11.515920973950026</c:v>
                </c:pt>
                <c:pt idx="130">
                  <c:v>11.522875795823397</c:v>
                </c:pt>
                <c:pt idx="131">
                  <c:v>11.527814077463979</c:v>
                </c:pt>
                <c:pt idx="132">
                  <c:v>11.528798814126519</c:v>
                </c:pt>
                <c:pt idx="133">
                  <c:v>11.528798814126519</c:v>
                </c:pt>
                <c:pt idx="134">
                  <c:v>11.525841690236774</c:v>
                </c:pt>
                <c:pt idx="135">
                  <c:v>11.522875795823397</c:v>
                </c:pt>
                <c:pt idx="136">
                  <c:v>11.524854035835503</c:v>
                </c:pt>
                <c:pt idx="137">
                  <c:v>11.526828370139221</c:v>
                </c:pt>
                <c:pt idx="138">
                  <c:v>11.527814077463979</c:v>
                </c:pt>
                <c:pt idx="139">
                  <c:v>11.5376180775606</c:v>
                </c:pt>
                <c:pt idx="140">
                  <c:v>11.547326891687561</c:v>
                </c:pt>
                <c:pt idx="141">
                  <c:v>11.553107254603059</c:v>
                </c:pt>
                <c:pt idx="142">
                  <c:v>11.55789883061296</c:v>
                </c:pt>
                <c:pt idx="143">
                  <c:v>11.559809050869079</c:v>
                </c:pt>
                <c:pt idx="144">
                  <c:v>11.556942350387002</c:v>
                </c:pt>
                <c:pt idx="145">
                  <c:v>11.554067408301403</c:v>
                </c:pt>
                <c:pt idx="146">
                  <c:v>11.552146178123509</c:v>
                </c:pt>
                <c:pt idx="147">
                  <c:v>11.550221249713925</c:v>
                </c:pt>
                <c:pt idx="148">
                  <c:v>11.553107254603059</c:v>
                </c:pt>
                <c:pt idx="149">
                  <c:v>11.556942350387002</c:v>
                </c:pt>
                <c:pt idx="150">
                  <c:v>11.566466231898259</c:v>
                </c:pt>
                <c:pt idx="151">
                  <c:v>11.572137324602075</c:v>
                </c:pt>
                <c:pt idx="152">
                  <c:v>11.577776437289845</c:v>
                </c:pt>
                <c:pt idx="153">
                  <c:v>11.584315461056901</c:v>
                </c:pt>
                <c:pt idx="154">
                  <c:v>11.591736645394519</c:v>
                </c:pt>
                <c:pt idx="155">
                  <c:v>11.59910316121128</c:v>
                </c:pt>
                <c:pt idx="156">
                  <c:v>11.611865412825132</c:v>
                </c:pt>
                <c:pt idx="157">
                  <c:v>11.618185975627721</c:v>
                </c:pt>
                <c:pt idx="158">
                  <c:v>11.623571985057293</c:v>
                </c:pt>
                <c:pt idx="159">
                  <c:v>11.629819216441728</c:v>
                </c:pt>
                <c:pt idx="160">
                  <c:v>11.633371618046095</c:v>
                </c:pt>
                <c:pt idx="161">
                  <c:v>11.636027662104212</c:v>
                </c:pt>
                <c:pt idx="162">
                  <c:v>11.642197800674367</c:v>
                </c:pt>
                <c:pt idx="163">
                  <c:v>11.645706576204047</c:v>
                </c:pt>
                <c:pt idx="164">
                  <c:v>11.650075303117463</c:v>
                </c:pt>
                <c:pt idx="165">
                  <c:v>11.659619844121032</c:v>
                </c:pt>
                <c:pt idx="166">
                  <c:v>11.665646551987892</c:v>
                </c:pt>
                <c:pt idx="167">
                  <c:v>11.666504552898529</c:v>
                </c:pt>
                <c:pt idx="168">
                  <c:v>11.675044314446664</c:v>
                </c:pt>
                <c:pt idx="169">
                  <c:v>11.684354580597759</c:v>
                </c:pt>
                <c:pt idx="170">
                  <c:v>11.690234479940639</c:v>
                </c:pt>
                <c:pt idx="171">
                  <c:v>11.69774390196277</c:v>
                </c:pt>
                <c:pt idx="172">
                  <c:v>11.705197352617351</c:v>
                </c:pt>
                <c:pt idx="173">
                  <c:v>11.710956315469364</c:v>
                </c:pt>
                <c:pt idx="174">
                  <c:v>11.71586630896692</c:v>
                </c:pt>
                <c:pt idx="175">
                  <c:v>11.717497630699002</c:v>
                </c:pt>
                <c:pt idx="176">
                  <c:v>11.716682302484248</c:v>
                </c:pt>
                <c:pt idx="177">
                  <c:v>11.719126295554126</c:v>
                </c:pt>
                <c:pt idx="178">
                  <c:v>11.72399643505017</c:v>
                </c:pt>
                <c:pt idx="179">
                  <c:v>11.727230067617233</c:v>
                </c:pt>
                <c:pt idx="180">
                  <c:v>11.728036844587175</c:v>
                </c:pt>
                <c:pt idx="181">
                  <c:v>11.728842971192698</c:v>
                </c:pt>
                <c:pt idx="182">
                  <c:v>11.730453277498803</c:v>
                </c:pt>
                <c:pt idx="183">
                  <c:v>11.733666131668128</c:v>
                </c:pt>
                <c:pt idx="184">
                  <c:v>11.73846614088416</c:v>
                </c:pt>
                <c:pt idx="185">
                  <c:v>11.742448623248476</c:v>
                </c:pt>
                <c:pt idx="186">
                  <c:v>11.744830521953011</c:v>
                </c:pt>
                <c:pt idx="187">
                  <c:v>11.750366320985263</c:v>
                </c:pt>
                <c:pt idx="188">
                  <c:v>11.755871643580617</c:v>
                </c:pt>
                <c:pt idx="189">
                  <c:v>11.759003987566935</c:v>
                </c:pt>
                <c:pt idx="190">
                  <c:v>11.756655649892826</c:v>
                </c:pt>
                <c:pt idx="191">
                  <c:v>11.74957736630923</c:v>
                </c:pt>
                <c:pt idx="192">
                  <c:v>11.740061037553975</c:v>
                </c:pt>
                <c:pt idx="193">
                  <c:v>11.729648448481516</c:v>
                </c:pt>
                <c:pt idx="194">
                  <c:v>11.719939634354555</c:v>
                </c:pt>
                <c:pt idx="195">
                  <c:v>11.715049649060363</c:v>
                </c:pt>
                <c:pt idx="196">
                  <c:v>11.713414325719633</c:v>
                </c:pt>
                <c:pt idx="197">
                  <c:v>11.719126295554126</c:v>
                </c:pt>
                <c:pt idx="198">
                  <c:v>11.729648448481516</c:v>
                </c:pt>
                <c:pt idx="199">
                  <c:v>11.741653394578339</c:v>
                </c:pt>
                <c:pt idx="200">
                  <c:v>11.75743904202063</c:v>
                </c:pt>
                <c:pt idx="201">
                  <c:v>11.778361928474689</c:v>
                </c:pt>
                <c:pt idx="202">
                  <c:v>11.798104407203891</c:v>
                </c:pt>
                <c:pt idx="203">
                  <c:v>11.815988639460311</c:v>
                </c:pt>
                <c:pt idx="204">
                  <c:v>11.832106204481381</c:v>
                </c:pt>
                <c:pt idx="205">
                  <c:v>11.843667026882457</c:v>
                </c:pt>
                <c:pt idx="206">
                  <c:v>11.855805697886771</c:v>
                </c:pt>
                <c:pt idx="207">
                  <c:v>11.861467425678772</c:v>
                </c:pt>
                <c:pt idx="208">
                  <c:v>11.863582336583399</c:v>
                </c:pt>
                <c:pt idx="209">
                  <c:v>11.867097278690842</c:v>
                </c:pt>
                <c:pt idx="210">
                  <c:v>11.871997533508683</c:v>
                </c:pt>
                <c:pt idx="211">
                  <c:v>11.876178724269083</c:v>
                </c:pt>
                <c:pt idx="212">
                  <c:v>11.880342505440863</c:v>
                </c:pt>
                <c:pt idx="213">
                  <c:v>11.885178438872279</c:v>
                </c:pt>
                <c:pt idx="214">
                  <c:v>11.887931365593685</c:v>
                </c:pt>
                <c:pt idx="215">
                  <c:v>11.890676734510876</c:v>
                </c:pt>
                <c:pt idx="216">
                  <c:v>11.892730826297814</c:v>
                </c:pt>
                <c:pt idx="217">
                  <c:v>11.892730826297814</c:v>
                </c:pt>
                <c:pt idx="218">
                  <c:v>11.887931365593685</c:v>
                </c:pt>
                <c:pt idx="219">
                  <c:v>11.887931365593685</c:v>
                </c:pt>
                <c:pt idx="220">
                  <c:v>11.885867381372833</c:v>
                </c:pt>
                <c:pt idx="221">
                  <c:v>11.883108758933753</c:v>
                </c:pt>
                <c:pt idx="222">
                  <c:v>11.886555849558373</c:v>
                </c:pt>
                <c:pt idx="223">
                  <c:v>11.893414587008216</c:v>
                </c:pt>
                <c:pt idx="224">
                  <c:v>11.896826395162552</c:v>
                </c:pt>
                <c:pt idx="225">
                  <c:v>11.904291648698891</c:v>
                </c:pt>
                <c:pt idx="226">
                  <c:v>11.911030218672101</c:v>
                </c:pt>
                <c:pt idx="227">
                  <c:v>11.911701584927597</c:v>
                </c:pt>
                <c:pt idx="228">
                  <c:v>11.915051671812877</c:v>
                </c:pt>
                <c:pt idx="229">
                  <c:v>11.917056350065256</c:v>
                </c:pt>
                <c:pt idx="230">
                  <c:v>11.917723684090689</c:v>
                </c:pt>
                <c:pt idx="231">
                  <c:v>11.932950724409723</c:v>
                </c:pt>
                <c:pt idx="232">
                  <c:v>11.942757929526687</c:v>
                </c:pt>
                <c:pt idx="233">
                  <c:v>11.95568635782209</c:v>
                </c:pt>
                <c:pt idx="234">
                  <c:v>11.964637824243713</c:v>
                </c:pt>
                <c:pt idx="235">
                  <c:v>11.974140588182884</c:v>
                </c:pt>
                <c:pt idx="236">
                  <c:v>11.97854449589814</c:v>
                </c:pt>
                <c:pt idx="237">
                  <c:v>11.986049221552207</c:v>
                </c:pt>
                <c:pt idx="238">
                  <c:v>12.000277732550577</c:v>
                </c:pt>
                <c:pt idx="239">
                  <c:v>12.017330520933296</c:v>
                </c:pt>
                <c:pt idx="240">
                  <c:v>12.021548665181019</c:v>
                </c:pt>
                <c:pt idx="241">
                  <c:v>12.032909026520985</c:v>
                </c:pt>
                <c:pt idx="242">
                  <c:v>12.051171684312211</c:v>
                </c:pt>
                <c:pt idx="243">
                  <c:v>12.05931126413477</c:v>
                </c:pt>
                <c:pt idx="244">
                  <c:v>12.060468671671382</c:v>
                </c:pt>
                <c:pt idx="245">
                  <c:v>12.057572637211729</c:v>
                </c:pt>
                <c:pt idx="246">
                  <c:v>12.057572637211729</c:v>
                </c:pt>
                <c:pt idx="247">
                  <c:v>12.069106790457017</c:v>
                </c:pt>
                <c:pt idx="248">
                  <c:v>12.091783499128047</c:v>
                </c:pt>
                <c:pt idx="249">
                  <c:v>12.1123112657157</c:v>
                </c:pt>
                <c:pt idx="250">
                  <c:v>12.116694834378958</c:v>
                </c:pt>
                <c:pt idx="251">
                  <c:v>12.113957356622368</c:v>
                </c:pt>
                <c:pt idx="252">
                  <c:v>12.120514757168527</c:v>
                </c:pt>
                <c:pt idx="253">
                  <c:v>12.13511355658968</c:v>
                </c:pt>
                <c:pt idx="254">
                  <c:v>12.151616459734115</c:v>
                </c:pt>
                <c:pt idx="255">
                  <c:v>12.165250651009918</c:v>
                </c:pt>
                <c:pt idx="256">
                  <c:v>12.178187442040638</c:v>
                </c:pt>
                <c:pt idx="257">
                  <c:v>12.190451264627217</c:v>
                </c:pt>
                <c:pt idx="258">
                  <c:v>12.201562490052288</c:v>
                </c:pt>
                <c:pt idx="259">
                  <c:v>12.213048259266598</c:v>
                </c:pt>
                <c:pt idx="260">
                  <c:v>12.228323254464993</c:v>
                </c:pt>
                <c:pt idx="261">
                  <c:v>12.246254435163005</c:v>
                </c:pt>
                <c:pt idx="262">
                  <c:v>12.264813140552773</c:v>
                </c:pt>
                <c:pt idx="263">
                  <c:v>12.285807613549027</c:v>
                </c:pt>
                <c:pt idx="264">
                  <c:v>12.304106385801539</c:v>
                </c:pt>
                <c:pt idx="265">
                  <c:v>12.3207397205083</c:v>
                </c:pt>
                <c:pt idx="266">
                  <c:v>12.335344981234313</c:v>
                </c:pt>
                <c:pt idx="267">
                  <c:v>12.351038415780359</c:v>
                </c:pt>
                <c:pt idx="268">
                  <c:v>12.369890730759568</c:v>
                </c:pt>
                <c:pt idx="269">
                  <c:v>12.387977448827787</c:v>
                </c:pt>
                <c:pt idx="270">
                  <c:v>12.403693239613297</c:v>
                </c:pt>
                <c:pt idx="271">
                  <c:v>12.41633357101337</c:v>
                </c:pt>
                <c:pt idx="272">
                  <c:v>12.428816116823043</c:v>
                </c:pt>
                <c:pt idx="273">
                  <c:v>12.443513501545208</c:v>
                </c:pt>
                <c:pt idx="274">
                  <c:v>12.457220393253982</c:v>
                </c:pt>
                <c:pt idx="275">
                  <c:v>12.469974189316551</c:v>
                </c:pt>
                <c:pt idx="276">
                  <c:v>12.481049345484401</c:v>
                </c:pt>
                <c:pt idx="277">
                  <c:v>12.495378399098053</c:v>
                </c:pt>
                <c:pt idx="278">
                  <c:v>12.513189630620563</c:v>
                </c:pt>
                <c:pt idx="279">
                  <c:v>12.535016615730594</c:v>
                </c:pt>
                <c:pt idx="280">
                  <c:v>12.558488532548523</c:v>
                </c:pt>
                <c:pt idx="281">
                  <c:v>12.582108942947526</c:v>
                </c:pt>
                <c:pt idx="282">
                  <c:v>12.606190147311743</c:v>
                </c:pt>
                <c:pt idx="283">
                  <c:v>12.629705057593787</c:v>
                </c:pt>
                <c:pt idx="284">
                  <c:v>12.653638929656973</c:v>
                </c:pt>
                <c:pt idx="285">
                  <c:v>12.679507880077605</c:v>
                </c:pt>
                <c:pt idx="286">
                  <c:v>12.705331632924699</c:v>
                </c:pt>
                <c:pt idx="287">
                  <c:v>12.730505272702381</c:v>
                </c:pt>
                <c:pt idx="288">
                  <c:v>12.753326625909716</c:v>
                </c:pt>
                <c:pt idx="289">
                  <c:v>12.776204375193572</c:v>
                </c:pt>
                <c:pt idx="290">
                  <c:v>12.800503853150961</c:v>
                </c:pt>
                <c:pt idx="291">
                  <c:v>12.825842356285344</c:v>
                </c:pt>
                <c:pt idx="292">
                  <c:v>12.851603972148455</c:v>
                </c:pt>
                <c:pt idx="293">
                  <c:v>12.878506784492577</c:v>
                </c:pt>
                <c:pt idx="294">
                  <c:v>12.906443671179439</c:v>
                </c:pt>
                <c:pt idx="295">
                  <c:v>12.932896352449502</c:v>
                </c:pt>
                <c:pt idx="296">
                  <c:v>12.959844447906553</c:v>
                </c:pt>
                <c:pt idx="297">
                  <c:v>12.988146035284521</c:v>
                </c:pt>
                <c:pt idx="298">
                  <c:v>13.01500085907583</c:v>
                </c:pt>
                <c:pt idx="299">
                  <c:v>13.040068134677499</c:v>
                </c:pt>
                <c:pt idx="300">
                  <c:v>13.066427745074025</c:v>
                </c:pt>
                <c:pt idx="301">
                  <c:v>13.095197709331559</c:v>
                </c:pt>
                <c:pt idx="302">
                  <c:v>13.124960003251594</c:v>
                </c:pt>
                <c:pt idx="303">
                  <c:v>13.1538620444637</c:v>
                </c:pt>
                <c:pt idx="304">
                  <c:v>13.181009572837063</c:v>
                </c:pt>
                <c:pt idx="305">
                  <c:v>13.210740488021742</c:v>
                </c:pt>
                <c:pt idx="306">
                  <c:v>13.242986819728067</c:v>
                </c:pt>
                <c:pt idx="307">
                  <c:v>13.274053890644762</c:v>
                </c:pt>
                <c:pt idx="308">
                  <c:v>13.304518253641184</c:v>
                </c:pt>
                <c:pt idx="309">
                  <c:v>13.336667980051335</c:v>
                </c:pt>
                <c:pt idx="310">
                  <c:v>13.367972673434203</c:v>
                </c:pt>
                <c:pt idx="311">
                  <c:v>13.399085609619767</c:v>
                </c:pt>
                <c:pt idx="312">
                  <c:v>13.430583101073658</c:v>
                </c:pt>
                <c:pt idx="313">
                  <c:v>13.46353882229611</c:v>
                </c:pt>
                <c:pt idx="314">
                  <c:v>13.495856106269221</c:v>
                </c:pt>
                <c:pt idx="315">
                  <c:v>13.528761383561093</c:v>
                </c:pt>
                <c:pt idx="316">
                  <c:v>13.563066920938512</c:v>
                </c:pt>
                <c:pt idx="317">
                  <c:v>13.599466743765287</c:v>
                </c:pt>
                <c:pt idx="318">
                  <c:v>13.636024975989528</c:v>
                </c:pt>
                <c:pt idx="319">
                  <c:v>13.669906584105481</c:v>
                </c:pt>
                <c:pt idx="320">
                  <c:v>13.706142020908908</c:v>
                </c:pt>
                <c:pt idx="321">
                  <c:v>13.744229355959311</c:v>
                </c:pt>
                <c:pt idx="322">
                  <c:v>13.781436577630522</c:v>
                </c:pt>
                <c:pt idx="323">
                  <c:v>13.81890479103229</c:v>
                </c:pt>
                <c:pt idx="324">
                  <c:v>13.85540412162595</c:v>
                </c:pt>
                <c:pt idx="325">
                  <c:v>13.89496847929899</c:v>
                </c:pt>
                <c:pt idx="326">
                  <c:v>13.933204700780918</c:v>
                </c:pt>
                <c:pt idx="327">
                  <c:v>13.970717822266657</c:v>
                </c:pt>
                <c:pt idx="328">
                  <c:v>14.008689624759011</c:v>
                </c:pt>
                <c:pt idx="329">
                  <c:v>14.047574206653042</c:v>
                </c:pt>
                <c:pt idx="330">
                  <c:v>14.086453306411757</c:v>
                </c:pt>
                <c:pt idx="331">
                  <c:v>14.123950683500565</c:v>
                </c:pt>
                <c:pt idx="332">
                  <c:v>14.162993383534092</c:v>
                </c:pt>
                <c:pt idx="333">
                  <c:v>14.201656921686038</c:v>
                </c:pt>
                <c:pt idx="334">
                  <c:v>14.240189884996242</c:v>
                </c:pt>
                <c:pt idx="335">
                  <c:v>14.27710391985004</c:v>
                </c:pt>
                <c:pt idx="336">
                  <c:v>14.315861513436243</c:v>
                </c:pt>
                <c:pt idx="337">
                  <c:v>14.353698398486076</c:v>
                </c:pt>
                <c:pt idx="338">
                  <c:v>14.390718440659533</c:v>
                </c:pt>
                <c:pt idx="339">
                  <c:v>14.427013749483709</c:v>
                </c:pt>
                <c:pt idx="340">
                  <c:v>14.463555764611799</c:v>
                </c:pt>
                <c:pt idx="341">
                  <c:v>14.498910387069339</c:v>
                </c:pt>
                <c:pt idx="342">
                  <c:v>14.533106418926529</c:v>
                </c:pt>
                <c:pt idx="343">
                  <c:v>14.566218849048751</c:v>
                </c:pt>
                <c:pt idx="344">
                  <c:v>14.599457762850658</c:v>
                </c:pt>
                <c:pt idx="345">
                  <c:v>14.630742619074457</c:v>
                </c:pt>
                <c:pt idx="346">
                  <c:v>14.661292984947814</c:v>
                </c:pt>
                <c:pt idx="347">
                  <c:v>14.691062625179478</c:v>
                </c:pt>
                <c:pt idx="348">
                  <c:v>14.720173953597449</c:v>
                </c:pt>
                <c:pt idx="349">
                  <c:v>14.747635268140957</c:v>
                </c:pt>
                <c:pt idx="350">
                  <c:v>14.775358739587258</c:v>
                </c:pt>
                <c:pt idx="351">
                  <c:v>14.802147911258977</c:v>
                </c:pt>
                <c:pt idx="352">
                  <c:v>14.828891702269724</c:v>
                </c:pt>
                <c:pt idx="353">
                  <c:v>14.856352480882171</c:v>
                </c:pt>
                <c:pt idx="354">
                  <c:v>14.88472836422293</c:v>
                </c:pt>
                <c:pt idx="355">
                  <c:v>14.914622721674036</c:v>
                </c:pt>
                <c:pt idx="356">
                  <c:v>14.947299691326942</c:v>
                </c:pt>
                <c:pt idx="357">
                  <c:v>14.983057938672358</c:v>
                </c:pt>
                <c:pt idx="358">
                  <c:v>15.021900438805815</c:v>
                </c:pt>
                <c:pt idx="359">
                  <c:v>15.064667030865531</c:v>
                </c:pt>
                <c:pt idx="360">
                  <c:v>15.111305648276852</c:v>
                </c:pt>
                <c:pt idx="361">
                  <c:v>15.160878752471518</c:v>
                </c:pt>
                <c:pt idx="362">
                  <c:v>15.213140428747911</c:v>
                </c:pt>
                <c:pt idx="363">
                  <c:v>15.267124385204808</c:v>
                </c:pt>
                <c:pt idx="364">
                  <c:v>15.321053546902158</c:v>
                </c:pt>
                <c:pt idx="365">
                  <c:v>15.374307594718395</c:v>
                </c:pt>
                <c:pt idx="366">
                  <c:v>15.425868047457758</c:v>
                </c:pt>
                <c:pt idx="367">
                  <c:v>15.474861813090399</c:v>
                </c:pt>
                <c:pt idx="368">
                  <c:v>15.521003827034921</c:v>
                </c:pt>
                <c:pt idx="369">
                  <c:v>15.563352970125873</c:v>
                </c:pt>
                <c:pt idx="370">
                  <c:v>15.601503432297992</c:v>
                </c:pt>
                <c:pt idx="371">
                  <c:v>15.63491761912114</c:v>
                </c:pt>
                <c:pt idx="372">
                  <c:v>15.66357159256097</c:v>
                </c:pt>
                <c:pt idx="373">
                  <c:v>15.687051162197179</c:v>
                </c:pt>
                <c:pt idx="374">
                  <c:v>15.705394425185528</c:v>
                </c:pt>
                <c:pt idx="375">
                  <c:v>15.718557941064946</c:v>
                </c:pt>
                <c:pt idx="376">
                  <c:v>15.726755316895552</c:v>
                </c:pt>
                <c:pt idx="377">
                  <c:v>15.730151156568144</c:v>
                </c:pt>
                <c:pt idx="378">
                  <c:v>15.728646598358843</c:v>
                </c:pt>
                <c:pt idx="379">
                  <c:v>15.722798671765782</c:v>
                </c:pt>
                <c:pt idx="380">
                  <c:v>15.712380511594946</c:v>
                </c:pt>
                <c:pt idx="381">
                  <c:v>15.698389620559812</c:v>
                </c:pt>
                <c:pt idx="382">
                  <c:v>15.680830230300357</c:v>
                </c:pt>
                <c:pt idx="383">
                  <c:v>15.660178682847731</c:v>
                </c:pt>
                <c:pt idx="384">
                  <c:v>15.636667004043117</c:v>
                </c:pt>
                <c:pt idx="385">
                  <c:v>15.610780524845453</c:v>
                </c:pt>
                <c:pt idx="386">
                  <c:v>15.582874870357607</c:v>
                </c:pt>
                <c:pt idx="387">
                  <c:v>15.553499983982501</c:v>
                </c:pt>
                <c:pt idx="388">
                  <c:v>15.522438091675632</c:v>
                </c:pt>
                <c:pt idx="389">
                  <c:v>15.490399075460914</c:v>
                </c:pt>
                <c:pt idx="390">
                  <c:v>15.4572994872827</c:v>
                </c:pt>
                <c:pt idx="391">
                  <c:v>15.423807820104104</c:v>
                </c:pt>
                <c:pt idx="392">
                  <c:v>15.389673562307236</c:v>
                </c:pt>
                <c:pt idx="393">
                  <c:v>15.355019446571813</c:v>
                </c:pt>
                <c:pt idx="394">
                  <c:v>15.320032300448815</c:v>
                </c:pt>
                <c:pt idx="395">
                  <c:v>15.284973505335493</c:v>
                </c:pt>
                <c:pt idx="396">
                  <c:v>15.249761402505019</c:v>
                </c:pt>
                <c:pt idx="397">
                  <c:v>15.214227439082721</c:v>
                </c:pt>
                <c:pt idx="398">
                  <c:v>15.178996779758156</c:v>
                </c:pt>
                <c:pt idx="399">
                  <c:v>15.143513510707059</c:v>
                </c:pt>
                <c:pt idx="400">
                  <c:v>15.108290625710019</c:v>
                </c:pt>
                <c:pt idx="401">
                  <c:v>15.07297673473021</c:v>
                </c:pt>
                <c:pt idx="402">
                  <c:v>15.03837380897024</c:v>
                </c:pt>
                <c:pt idx="403">
                  <c:v>15.003811192895915</c:v>
                </c:pt>
                <c:pt idx="404">
                  <c:v>14.969683688737604</c:v>
                </c:pt>
                <c:pt idx="405">
                  <c:v>14.935525500392789</c:v>
                </c:pt>
                <c:pt idx="406">
                  <c:v>14.902084003020628</c:v>
                </c:pt>
                <c:pt idx="407">
                  <c:v>14.868637216471253</c:v>
                </c:pt>
                <c:pt idx="408">
                  <c:v>14.835872975311327</c:v>
                </c:pt>
                <c:pt idx="409">
                  <c:v>14.802818777073709</c:v>
                </c:pt>
                <c:pt idx="410">
                  <c:v>14.770560357988513</c:v>
                </c:pt>
                <c:pt idx="411">
                  <c:v>14.738459077502496</c:v>
                </c:pt>
                <c:pt idx="412">
                  <c:v>14.706770620113183</c:v>
                </c:pt>
                <c:pt idx="413">
                  <c:v>14.675357914415217</c:v>
                </c:pt>
                <c:pt idx="414">
                  <c:v>14.644586255748463</c:v>
                </c:pt>
                <c:pt idx="415">
                  <c:v>14.614233231072857</c:v>
                </c:pt>
                <c:pt idx="416">
                  <c:v>14.584182563610465</c:v>
                </c:pt>
                <c:pt idx="417">
                  <c:v>14.554491154867392</c:v>
                </c:pt>
                <c:pt idx="418">
                  <c:v>14.525269004329417</c:v>
                </c:pt>
                <c:pt idx="419">
                  <c:v>14.4959270460454</c:v>
                </c:pt>
                <c:pt idx="420">
                  <c:v>14.467314774989838</c:v>
                </c:pt>
                <c:pt idx="421">
                  <c:v>14.438932456032655</c:v>
                </c:pt>
                <c:pt idx="422">
                  <c:v>14.410879515605515</c:v>
                </c:pt>
                <c:pt idx="423">
                  <c:v>14.383377922097463</c:v>
                </c:pt>
                <c:pt idx="424">
                  <c:v>14.356613172614537</c:v>
                </c:pt>
                <c:pt idx="425">
                  <c:v>14.33054730250173</c:v>
                </c:pt>
                <c:pt idx="426">
                  <c:v>14.30439727421151</c:v>
                </c:pt>
                <c:pt idx="427">
                  <c:v>14.278678376200729</c:v>
                </c:pt>
                <c:pt idx="428">
                  <c:v>14.253700970685141</c:v>
                </c:pt>
                <c:pt idx="429">
                  <c:v>14.229076102106307</c:v>
                </c:pt>
                <c:pt idx="430">
                  <c:v>14.204371916905659</c:v>
                </c:pt>
                <c:pt idx="431">
                  <c:v>14.180361983187142</c:v>
                </c:pt>
                <c:pt idx="432">
                  <c:v>14.156401588747197</c:v>
                </c:pt>
                <c:pt idx="433">
                  <c:v>14.133091180761918</c:v>
                </c:pt>
                <c:pt idx="434">
                  <c:v>14.109746109385897</c:v>
                </c:pt>
                <c:pt idx="435">
                  <c:v>14.086605826811656</c:v>
                </c:pt>
                <c:pt idx="436">
                  <c:v>14.063775898052263</c:v>
                </c:pt>
                <c:pt idx="437">
                  <c:v>14.041689497822006</c:v>
                </c:pt>
                <c:pt idx="438">
                  <c:v>14.019430514310725</c:v>
                </c:pt>
                <c:pt idx="439">
                  <c:v>13.997915444619533</c:v>
                </c:pt>
                <c:pt idx="440">
                  <c:v>13.976863808322033</c:v>
                </c:pt>
                <c:pt idx="441">
                  <c:v>13.956315434555295</c:v>
                </c:pt>
                <c:pt idx="442">
                  <c:v>13.935513350358971</c:v>
                </c:pt>
                <c:pt idx="443">
                  <c:v>13.915084362860366</c:v>
                </c:pt>
                <c:pt idx="444">
                  <c:v>13.89515318561647</c:v>
                </c:pt>
                <c:pt idx="445">
                  <c:v>13.875852786970436</c:v>
                </c:pt>
                <c:pt idx="446">
                  <c:v>13.856844421457252</c:v>
                </c:pt>
                <c:pt idx="447">
                  <c:v>13.838347791867031</c:v>
                </c:pt>
                <c:pt idx="448">
                  <c:v>13.820498099475314</c:v>
                </c:pt>
                <c:pt idx="449">
                  <c:v>13.80272922359954</c:v>
                </c:pt>
                <c:pt idx="450">
                  <c:v>13.785360581013391</c:v>
                </c:pt>
                <c:pt idx="451">
                  <c:v>13.767894704022611</c:v>
                </c:pt>
                <c:pt idx="452">
                  <c:v>13.750545279111915</c:v>
                </c:pt>
                <c:pt idx="453">
                  <c:v>13.734083559268544</c:v>
                </c:pt>
                <c:pt idx="454">
                  <c:v>13.718007976603035</c:v>
                </c:pt>
                <c:pt idx="455">
                  <c:v>13.702677749689931</c:v>
                </c:pt>
                <c:pt idx="456">
                  <c:v>13.688245206918397</c:v>
                </c:pt>
                <c:pt idx="457">
                  <c:v>13.673370790803151</c:v>
                </c:pt>
                <c:pt idx="458">
                  <c:v>13.657920637389504</c:v>
                </c:pt>
                <c:pt idx="459">
                  <c:v>13.642941292612997</c:v>
                </c:pt>
                <c:pt idx="460">
                  <c:v>13.628216659543762</c:v>
                </c:pt>
                <c:pt idx="461">
                  <c:v>13.614373086912678</c:v>
                </c:pt>
                <c:pt idx="462">
                  <c:v>13.599590851739384</c:v>
                </c:pt>
                <c:pt idx="463">
                  <c:v>13.585719963928272</c:v>
                </c:pt>
                <c:pt idx="464">
                  <c:v>13.571909164747668</c:v>
                </c:pt>
                <c:pt idx="465">
                  <c:v>13.558551658155334</c:v>
                </c:pt>
                <c:pt idx="466">
                  <c:v>13.546715661230975</c:v>
                </c:pt>
                <c:pt idx="467">
                  <c:v>13.535267414609491</c:v>
                </c:pt>
                <c:pt idx="468">
                  <c:v>13.522346821943255</c:v>
                </c:pt>
                <c:pt idx="469">
                  <c:v>13.50952872834106</c:v>
                </c:pt>
                <c:pt idx="470">
                  <c:v>13.497094326142632</c:v>
                </c:pt>
                <c:pt idx="471">
                  <c:v>13.483946257695644</c:v>
                </c:pt>
                <c:pt idx="472">
                  <c:v>13.471187584798347</c:v>
                </c:pt>
                <c:pt idx="473">
                  <c:v>13.458121073087673</c:v>
                </c:pt>
                <c:pt idx="474">
                  <c:v>13.447341234599806</c:v>
                </c:pt>
                <c:pt idx="475">
                  <c:v>13.437466045432101</c:v>
                </c:pt>
                <c:pt idx="476">
                  <c:v>13.426459991124204</c:v>
                </c:pt>
                <c:pt idx="477">
                  <c:v>13.415032991367148</c:v>
                </c:pt>
                <c:pt idx="478">
                  <c:v>13.404982655513647</c:v>
                </c:pt>
                <c:pt idx="479">
                  <c:v>13.395134837120356</c:v>
                </c:pt>
                <c:pt idx="480">
                  <c:v>13.384419902217138</c:v>
                </c:pt>
                <c:pt idx="481">
                  <c:v>13.374366457399091</c:v>
                </c:pt>
                <c:pt idx="482">
                  <c:v>13.364367936359457</c:v>
                </c:pt>
                <c:pt idx="483">
                  <c:v>13.355536464355717</c:v>
                </c:pt>
                <c:pt idx="484">
                  <c:v>13.346786110216918</c:v>
                </c:pt>
                <c:pt idx="485">
                  <c:v>13.33811971028452</c:v>
                </c:pt>
                <c:pt idx="486">
                  <c:v>13.329214931941561</c:v>
                </c:pt>
                <c:pt idx="487">
                  <c:v>13.319080814482016</c:v>
                </c:pt>
                <c:pt idx="488">
                  <c:v>13.309008905678338</c:v>
                </c:pt>
                <c:pt idx="489">
                  <c:v>13.29967239237474</c:v>
                </c:pt>
                <c:pt idx="490">
                  <c:v>13.290416962400579</c:v>
                </c:pt>
                <c:pt idx="491">
                  <c:v>13.282098435525487</c:v>
                </c:pt>
                <c:pt idx="492">
                  <c:v>13.273710129898852</c:v>
                </c:pt>
                <c:pt idx="493">
                  <c:v>13.265944105881854</c:v>
                </c:pt>
                <c:pt idx="494">
                  <c:v>13.257942671646152</c:v>
                </c:pt>
                <c:pt idx="495">
                  <c:v>13.250052738545218</c:v>
                </c:pt>
                <c:pt idx="496">
                  <c:v>13.241567624882805</c:v>
                </c:pt>
                <c:pt idx="497">
                  <c:v>13.232472600084359</c:v>
                </c:pt>
                <c:pt idx="498">
                  <c:v>13.221665578478191</c:v>
                </c:pt>
                <c:pt idx="499">
                  <c:v>13.211838383831932</c:v>
                </c:pt>
                <c:pt idx="500">
                  <c:v>13.202836761554206</c:v>
                </c:pt>
                <c:pt idx="501">
                  <c:v>13.193194558164921</c:v>
                </c:pt>
                <c:pt idx="502">
                  <c:v>13.183646605821227</c:v>
                </c:pt>
                <c:pt idx="503">
                  <c:v>13.174006610556168</c:v>
                </c:pt>
                <c:pt idx="504">
                  <c:v>13.164464553422965</c:v>
                </c:pt>
                <c:pt idx="505">
                  <c:v>13.153086550047169</c:v>
                </c:pt>
                <c:pt idx="506">
                  <c:v>13.140988841527493</c:v>
                </c:pt>
                <c:pt idx="507">
                  <c:v>13.130331547053506</c:v>
                </c:pt>
                <c:pt idx="508">
                  <c:v>13.119960492788019</c:v>
                </c:pt>
                <c:pt idx="509">
                  <c:v>13.108061592693469</c:v>
                </c:pt>
                <c:pt idx="510">
                  <c:v>13.094786609634093</c:v>
                </c:pt>
                <c:pt idx="511">
                  <c:v>13.082790602284506</c:v>
                </c:pt>
                <c:pt idx="512">
                  <c:v>13.071701462602102</c:v>
                </c:pt>
                <c:pt idx="513">
                  <c:v>13.056864395171633</c:v>
                </c:pt>
                <c:pt idx="514">
                  <c:v>13.040936378708599</c:v>
                </c:pt>
                <c:pt idx="515">
                  <c:v>13.025852477023484</c:v>
                </c:pt>
                <c:pt idx="516">
                  <c:v>13.008970690049239</c:v>
                </c:pt>
                <c:pt idx="517">
                  <c:v>12.9906588864069</c:v>
                </c:pt>
                <c:pt idx="518">
                  <c:v>12.972702602849923</c:v>
                </c:pt>
                <c:pt idx="519">
                  <c:v>12.954891023460579</c:v>
                </c:pt>
                <c:pt idx="520">
                  <c:v>12.935551755337508</c:v>
                </c:pt>
                <c:pt idx="521">
                  <c:v>12.917305293636504</c:v>
                </c:pt>
                <c:pt idx="522">
                  <c:v>12.899969544980666</c:v>
                </c:pt>
                <c:pt idx="523">
                  <c:v>12.8808012405661</c:v>
                </c:pt>
                <c:pt idx="524">
                  <c:v>12.860998613269921</c:v>
                </c:pt>
                <c:pt idx="525">
                  <c:v>12.841855508700549</c:v>
                </c:pt>
                <c:pt idx="526">
                  <c:v>12.820987977820545</c:v>
                </c:pt>
                <c:pt idx="527">
                  <c:v>12.798846851943331</c:v>
                </c:pt>
                <c:pt idx="528">
                  <c:v>12.779027640761713</c:v>
                </c:pt>
                <c:pt idx="529">
                  <c:v>12.759957758756611</c:v>
                </c:pt>
                <c:pt idx="530">
                  <c:v>12.739637756265655</c:v>
                </c:pt>
                <c:pt idx="531">
                  <c:v>12.720093160192684</c:v>
                </c:pt>
                <c:pt idx="532">
                  <c:v>12.698937943919171</c:v>
                </c:pt>
                <c:pt idx="533">
                  <c:v>12.675451079381991</c:v>
                </c:pt>
                <c:pt idx="534">
                  <c:v>12.65171954327117</c:v>
                </c:pt>
                <c:pt idx="535">
                  <c:v>12.6270829649738</c:v>
                </c:pt>
                <c:pt idx="536">
                  <c:v>12.604513138701373</c:v>
                </c:pt>
                <c:pt idx="537">
                  <c:v>12.584166556842206</c:v>
                </c:pt>
                <c:pt idx="538">
                  <c:v>12.562697588218864</c:v>
                </c:pt>
                <c:pt idx="539">
                  <c:v>12.541830341213517</c:v>
                </c:pt>
                <c:pt idx="540">
                  <c:v>12.518691203271986</c:v>
                </c:pt>
                <c:pt idx="541">
                  <c:v>12.496874845318198</c:v>
                </c:pt>
                <c:pt idx="542">
                  <c:v>12.478006361013815</c:v>
                </c:pt>
                <c:pt idx="543">
                  <c:v>12.459551396640457</c:v>
                </c:pt>
                <c:pt idx="544">
                  <c:v>12.439166527697552</c:v>
                </c:pt>
                <c:pt idx="545">
                  <c:v>12.416738675333271</c:v>
                </c:pt>
                <c:pt idx="546">
                  <c:v>12.388810782209344</c:v>
                </c:pt>
                <c:pt idx="547">
                  <c:v>12.357075519066701</c:v>
                </c:pt>
                <c:pt idx="548">
                  <c:v>12.325188126420336</c:v>
                </c:pt>
                <c:pt idx="549">
                  <c:v>12.297283525583557</c:v>
                </c:pt>
                <c:pt idx="550">
                  <c:v>12.270923617849791</c:v>
                </c:pt>
                <c:pt idx="551">
                  <c:v>12.244812473846105</c:v>
                </c:pt>
                <c:pt idx="552">
                  <c:v>12.220961258023925</c:v>
                </c:pt>
                <c:pt idx="553">
                  <c:v>12.202566506200887</c:v>
                </c:pt>
                <c:pt idx="554">
                  <c:v>12.185869938212655</c:v>
                </c:pt>
                <c:pt idx="555">
                  <c:v>12.170445467887022</c:v>
                </c:pt>
                <c:pt idx="556">
                  <c:v>12.157407473548894</c:v>
                </c:pt>
                <c:pt idx="557">
                  <c:v>12.145791714645243</c:v>
                </c:pt>
                <c:pt idx="558">
                  <c:v>12.131887747340798</c:v>
                </c:pt>
                <c:pt idx="559">
                  <c:v>12.119969946476761</c:v>
                </c:pt>
                <c:pt idx="560">
                  <c:v>12.107356672591017</c:v>
                </c:pt>
                <c:pt idx="561">
                  <c:v>12.09458226949681</c:v>
                </c:pt>
                <c:pt idx="562">
                  <c:v>12.08277442918568</c:v>
                </c:pt>
                <c:pt idx="563">
                  <c:v>12.070825496122147</c:v>
                </c:pt>
                <c:pt idx="564">
                  <c:v>12.061046873479915</c:v>
                </c:pt>
                <c:pt idx="565">
                  <c:v>12.052921466035999</c:v>
                </c:pt>
                <c:pt idx="566">
                  <c:v>12.042965307660024</c:v>
                </c:pt>
                <c:pt idx="567">
                  <c:v>12.033503380178898</c:v>
                </c:pt>
                <c:pt idx="568">
                  <c:v>12.01974306733868</c:v>
                </c:pt>
                <c:pt idx="569">
                  <c:v>11.997817706709714</c:v>
                </c:pt>
                <c:pt idx="570">
                  <c:v>11.974140588182884</c:v>
                </c:pt>
                <c:pt idx="571">
                  <c:v>11.957611286231675</c:v>
                </c:pt>
                <c:pt idx="572">
                  <c:v>11.940152064859905</c:v>
                </c:pt>
                <c:pt idx="573">
                  <c:v>11.919057017621553</c:v>
                </c:pt>
                <c:pt idx="574">
                  <c:v>11.897507362161969</c:v>
                </c:pt>
                <c:pt idx="575">
                  <c:v>11.877568578558138</c:v>
                </c:pt>
                <c:pt idx="576">
                  <c:v>11.857932604041279</c:v>
                </c:pt>
                <c:pt idx="577">
                  <c:v>11.837903322165706</c:v>
                </c:pt>
                <c:pt idx="578">
                  <c:v>11.815249814158879</c:v>
                </c:pt>
                <c:pt idx="579">
                  <c:v>11.798104407203891</c:v>
                </c:pt>
                <c:pt idx="580">
                  <c:v>11.784478155492126</c:v>
                </c:pt>
                <c:pt idx="581">
                  <c:v>11.772208062900312</c:v>
                </c:pt>
                <c:pt idx="582">
                  <c:v>11.769116870330638</c:v>
                </c:pt>
                <c:pt idx="583">
                  <c:v>11.768342576834733</c:v>
                </c:pt>
                <c:pt idx="584">
                  <c:v>11.770663661048937</c:v>
                </c:pt>
                <c:pt idx="585">
                  <c:v>11.774520202658691</c:v>
                </c:pt>
                <c:pt idx="586">
                  <c:v>11.780659899612314</c:v>
                </c:pt>
                <c:pt idx="587">
                  <c:v>11.786001385032646</c:v>
                </c:pt>
                <c:pt idx="588">
                  <c:v>11.780659899612314</c:v>
                </c:pt>
                <c:pt idx="589">
                  <c:v>11.768342576834733</c:v>
                </c:pt>
                <c:pt idx="590">
                  <c:v>11.75743904202063</c:v>
                </c:pt>
                <c:pt idx="591">
                  <c:v>11.746415308338582</c:v>
                </c:pt>
                <c:pt idx="592">
                  <c:v>11.736868696455002</c:v>
                </c:pt>
                <c:pt idx="593">
                  <c:v>11.728036844587175</c:v>
                </c:pt>
                <c:pt idx="594">
                  <c:v>11.720752312172545</c:v>
                </c:pt>
                <c:pt idx="595">
                  <c:v>11.715049649060363</c:v>
                </c:pt>
                <c:pt idx="596">
                  <c:v>11.710956315469364</c:v>
                </c:pt>
                <c:pt idx="597">
                  <c:v>11.703545824578878</c:v>
                </c:pt>
                <c:pt idx="598">
                  <c:v>11.695247021764184</c:v>
                </c:pt>
                <c:pt idx="599">
                  <c:v>11.679287002185454</c:v>
                </c:pt>
                <c:pt idx="600">
                  <c:v>11.666504552898529</c:v>
                </c:pt>
                <c:pt idx="601">
                  <c:v>11.661345470088502</c:v>
                </c:pt>
                <c:pt idx="602">
                  <c:v>11.654425027243928</c:v>
                </c:pt>
                <c:pt idx="603">
                  <c:v>11.649203083262776</c:v>
                </c:pt>
                <c:pt idx="604">
                  <c:v>11.647456357927835</c:v>
                </c:pt>
                <c:pt idx="605">
                  <c:v>11.643953727376632</c:v>
                </c:pt>
                <c:pt idx="606">
                  <c:v>11.642197800674367</c:v>
                </c:pt>
                <c:pt idx="607">
                  <c:v>11.641318679738628</c:v>
                </c:pt>
                <c:pt idx="608">
                  <c:v>11.645706576204047</c:v>
                </c:pt>
                <c:pt idx="609">
                  <c:v>11.647456357927835</c:v>
                </c:pt>
                <c:pt idx="610">
                  <c:v>11.643953727376632</c:v>
                </c:pt>
                <c:pt idx="611">
                  <c:v>11.647456357927835</c:v>
                </c:pt>
                <c:pt idx="612">
                  <c:v>11.650946762867603</c:v>
                </c:pt>
                <c:pt idx="613">
                  <c:v>11.653556594709974</c:v>
                </c:pt>
                <c:pt idx="614">
                  <c:v>11.65529270625715</c:v>
                </c:pt>
                <c:pt idx="615">
                  <c:v>11.654425027243928</c:v>
                </c:pt>
                <c:pt idx="616">
                  <c:v>11.65529270625715</c:v>
                </c:pt>
                <c:pt idx="617">
                  <c:v>11.657025808943985</c:v>
                </c:pt>
                <c:pt idx="618">
                  <c:v>11.656159633056136</c:v>
                </c:pt>
                <c:pt idx="619">
                  <c:v>11.657891235220413</c:v>
                </c:pt>
                <c:pt idx="620">
                  <c:v>11.663928338506755</c:v>
                </c:pt>
                <c:pt idx="621">
                  <c:v>11.672490034641568</c:v>
                </c:pt>
                <c:pt idx="622">
                  <c:v>11.680979049966478</c:v>
                </c:pt>
                <c:pt idx="623">
                  <c:v>11.687718755343392</c:v>
                </c:pt>
                <c:pt idx="624">
                  <c:v>11.699405031912846</c:v>
                </c:pt>
                <c:pt idx="625">
                  <c:v>11.703545824578878</c:v>
                </c:pt>
                <c:pt idx="626">
                  <c:v>11.706846157607535</c:v>
                </c:pt>
                <c:pt idx="627">
                  <c:v>11.706022094932141</c:v>
                </c:pt>
                <c:pt idx="628">
                  <c:v>11.707669541762741</c:v>
                </c:pt>
                <c:pt idx="629">
                  <c:v>11.708492248514204</c:v>
                </c:pt>
                <c:pt idx="630">
                  <c:v>11.706846157607535</c:v>
                </c:pt>
                <c:pt idx="631">
                  <c:v>11.701891564482851</c:v>
                </c:pt>
                <c:pt idx="632">
                  <c:v>11.696912301083245</c:v>
                </c:pt>
                <c:pt idx="633">
                  <c:v>11.693578964663486</c:v>
                </c:pt>
                <c:pt idx="634">
                  <c:v>11.687718755343392</c:v>
                </c:pt>
                <c:pt idx="635">
                  <c:v>11.683511765545763</c:v>
                </c:pt>
                <c:pt idx="636">
                  <c:v>11.682668239557323</c:v>
                </c:pt>
                <c:pt idx="637">
                  <c:v>11.687718755343392</c:v>
                </c:pt>
                <c:pt idx="638">
                  <c:v>11.692743891546064</c:v>
                </c:pt>
                <c:pt idx="639">
                  <c:v>11.695247021764184</c:v>
                </c:pt>
                <c:pt idx="640">
                  <c:v>11.696912301083245</c:v>
                </c:pt>
                <c:pt idx="641">
                  <c:v>11.696912301083245</c:v>
                </c:pt>
                <c:pt idx="642">
                  <c:v>11.700234563275222</c:v>
                </c:pt>
                <c:pt idx="643">
                  <c:v>11.703545824578878</c:v>
                </c:pt>
                <c:pt idx="644">
                  <c:v>11.710956315469364</c:v>
                </c:pt>
                <c:pt idx="645">
                  <c:v>11.719939634354555</c:v>
                </c:pt>
                <c:pt idx="646">
                  <c:v>11.727230067617233</c:v>
                </c:pt>
                <c:pt idx="647">
                  <c:v>11.727230067617233</c:v>
                </c:pt>
                <c:pt idx="648">
                  <c:v>11.728036844587175</c:v>
                </c:pt>
                <c:pt idx="649">
                  <c:v>11.724805824005728</c:v>
                </c:pt>
                <c:pt idx="650">
                  <c:v>11.723186390453424</c:v>
                </c:pt>
                <c:pt idx="651">
                  <c:v>11.721564330081556</c:v>
                </c:pt>
                <c:pt idx="652">
                  <c:v>11.726422639232633</c:v>
                </c:pt>
                <c:pt idx="653">
                  <c:v>11.727230067617233</c:v>
                </c:pt>
                <c:pt idx="654">
                  <c:v>11.731257459287216</c:v>
                </c:pt>
                <c:pt idx="655">
                  <c:v>11.729648448481516</c:v>
                </c:pt>
                <c:pt idx="656">
                  <c:v>11.722375689152436</c:v>
                </c:pt>
                <c:pt idx="657">
                  <c:v>11.714232321675263</c:v>
                </c:pt>
                <c:pt idx="658">
                  <c:v>11.706022094932141</c:v>
                </c:pt>
                <c:pt idx="659">
                  <c:v>11.696080008068074</c:v>
                </c:pt>
                <c:pt idx="660">
                  <c:v>11.688558033613386</c:v>
                </c:pt>
                <c:pt idx="661">
                  <c:v>11.686038082678873</c:v>
                </c:pt>
                <c:pt idx="662">
                  <c:v>11.682668239557323</c:v>
                </c:pt>
                <c:pt idx="663">
                  <c:v>11.684354580597759</c:v>
                </c:pt>
                <c:pt idx="664">
                  <c:v>11.692743891546064</c:v>
                </c:pt>
                <c:pt idx="665">
                  <c:v>11.696912301083245</c:v>
                </c:pt>
                <c:pt idx="666">
                  <c:v>11.694413341015606</c:v>
                </c:pt>
                <c:pt idx="667">
                  <c:v>11.690234479940639</c:v>
                </c:pt>
                <c:pt idx="668">
                  <c:v>11.678439903447801</c:v>
                </c:pt>
                <c:pt idx="669">
                  <c:v>11.663068123399947</c:v>
                </c:pt>
                <c:pt idx="670">
                  <c:v>11.647456357927835</c:v>
                </c:pt>
                <c:pt idx="671">
                  <c:v>11.637794447016098</c:v>
                </c:pt>
                <c:pt idx="672">
                  <c:v>11.631596994687728</c:v>
                </c:pt>
                <c:pt idx="673">
                  <c:v>11.628038272070732</c:v>
                </c:pt>
                <c:pt idx="674">
                  <c:v>11.62177986988231</c:v>
                </c:pt>
                <c:pt idx="675">
                  <c:v>11.613675368070371</c:v>
                </c:pt>
                <c:pt idx="676">
                  <c:v>11.607326140391713</c:v>
                </c:pt>
                <c:pt idx="677">
                  <c:v>11.60185167416463</c:v>
                </c:pt>
                <c:pt idx="678">
                  <c:v>11.595426686481972</c:v>
                </c:pt>
                <c:pt idx="679">
                  <c:v>11.598185308921051</c:v>
                </c:pt>
                <c:pt idx="680">
                  <c:v>11.603679828238693</c:v>
                </c:pt>
                <c:pt idx="681">
                  <c:v>11.608235644774554</c:v>
                </c:pt>
                <c:pt idx="682">
                  <c:v>11.609144322710771</c:v>
                </c:pt>
                <c:pt idx="683">
                  <c:v>11.608235644774554</c:v>
                </c:pt>
                <c:pt idx="684">
                  <c:v>11.602766168970017</c:v>
                </c:pt>
                <c:pt idx="685">
                  <c:v>11.596347073109301</c:v>
                </c:pt>
                <c:pt idx="686">
                  <c:v>11.586175926709821</c:v>
                </c:pt>
                <c:pt idx="687">
                  <c:v>11.579649097013137</c:v>
                </c:pt>
                <c:pt idx="688">
                  <c:v>11.57402056433004</c:v>
                </c:pt>
                <c:pt idx="689">
                  <c:v>11.567413650254299</c:v>
                </c:pt>
                <c:pt idx="690">
                  <c:v>11.561715629139661</c:v>
                </c:pt>
                <c:pt idx="691">
                  <c:v>11.558854396858628</c:v>
                </c:pt>
                <c:pt idx="692">
                  <c:v>11.561715629139661</c:v>
                </c:pt>
                <c:pt idx="693">
                  <c:v>11.558854396858628</c:v>
                </c:pt>
                <c:pt idx="694">
                  <c:v>11.551184177087318</c:v>
                </c:pt>
                <c:pt idx="695">
                  <c:v>11.543454670005051</c:v>
                </c:pt>
                <c:pt idx="696">
                  <c:v>11.535664951939717</c:v>
                </c:pt>
                <c:pt idx="697">
                  <c:v>11.527814077463979</c:v>
                </c:pt>
                <c:pt idx="698">
                  <c:v>11.516917486239766</c:v>
                </c:pt>
                <c:pt idx="699">
                  <c:v>11.504893293272964</c:v>
                </c:pt>
                <c:pt idx="700">
                  <c:v>11.505900850033264</c:v>
                </c:pt>
                <c:pt idx="701">
                  <c:v>11.50992095594993</c:v>
                </c:pt>
                <c:pt idx="702">
                  <c:v>11.510923462299555</c:v>
                </c:pt>
                <c:pt idx="703">
                  <c:v>11.519901078706653</c:v>
                </c:pt>
                <c:pt idx="704">
                  <c:v>11.517913006481267</c:v>
                </c:pt>
                <c:pt idx="705">
                  <c:v>11.505900850033264</c:v>
                </c:pt>
                <c:pt idx="706">
                  <c:v>11.50891744357269</c:v>
                </c:pt>
                <c:pt idx="707">
                  <c:v>11.505900850033264</c:v>
                </c:pt>
                <c:pt idx="708">
                  <c:v>11.497811827160181</c:v>
                </c:pt>
                <c:pt idx="709">
                  <c:v>11.516917486239766</c:v>
                </c:pt>
                <c:pt idx="710">
                  <c:v>11.534686956751742</c:v>
                </c:pt>
                <c:pt idx="711">
                  <c:v>11.526828370139221</c:v>
                </c:pt>
                <c:pt idx="712">
                  <c:v>11.5218852063417</c:v>
                </c:pt>
                <c:pt idx="713">
                  <c:v>11.517913006481267</c:v>
                </c:pt>
                <c:pt idx="714">
                  <c:v>11.499840225421574</c:v>
                </c:pt>
                <c:pt idx="715">
                  <c:v>11.504893293272964</c:v>
                </c:pt>
                <c:pt idx="716">
                  <c:v>11.513924965303312</c:v>
                </c:pt>
                <c:pt idx="717">
                  <c:v>11.497811827160181</c:v>
                </c:pt>
                <c:pt idx="718">
                  <c:v>11.473144594958384</c:v>
                </c:pt>
                <c:pt idx="719">
                  <c:v>11.444646624216935</c:v>
                </c:pt>
              </c:numCache>
            </c:numRef>
          </c:yVal>
          <c:smooth val="1"/>
          <c:extLst>
            <c:ext xmlns:c16="http://schemas.microsoft.com/office/drawing/2014/chart" uri="{C3380CC4-5D6E-409C-BE32-E72D297353CC}">
              <c16:uniqueId val="{00000001-4283-47A3-B945-1F878A3290DB}"/>
            </c:ext>
          </c:extLst>
        </c:ser>
        <c:dLbls>
          <c:showLegendKey val="0"/>
          <c:showVal val="0"/>
          <c:showCatName val="0"/>
          <c:showSerName val="0"/>
          <c:showPercent val="0"/>
          <c:showBubbleSize val="0"/>
        </c:dLbls>
        <c:axId val="86832100"/>
        <c:axId val="89886161"/>
      </c:scatterChart>
      <c:valAx>
        <c:axId val="86832100"/>
        <c:scaling>
          <c:orientation val="minMax"/>
        </c:scaling>
        <c:delete val="0"/>
        <c:axPos val="b"/>
        <c:majorGridlines>
          <c:spPr>
            <a:ln w="9360">
              <a:solidFill>
                <a:srgbClr val="D9D9D9"/>
              </a:solidFill>
              <a:round/>
            </a:ln>
          </c:spPr>
        </c:majorGridlines>
        <c:title>
          <c:tx>
            <c:rich>
              <a:bodyPr rot="0"/>
              <a:lstStyle/>
              <a:p>
                <a:pPr>
                  <a:defRPr lang="en-GB" sz="1000" b="0" strike="noStrike" spc="-1">
                    <a:solidFill>
                      <a:srgbClr val="595959"/>
                    </a:solidFill>
                    <a:latin typeface="Calibri"/>
                  </a:defRPr>
                </a:pPr>
                <a:r>
                  <a:rPr lang="en-GB" sz="1000" b="0" strike="noStrike" spc="-1">
                    <a:solidFill>
                      <a:srgbClr val="595959"/>
                    </a:solidFill>
                    <a:latin typeface="Calibri"/>
                  </a:rPr>
                  <a:t>LN Volume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89886161"/>
        <c:crosses val="autoZero"/>
        <c:crossBetween val="midCat"/>
      </c:valAx>
      <c:valAx>
        <c:axId val="89886161"/>
        <c:scaling>
          <c:orientation val="minMax"/>
        </c:scaling>
        <c:delete val="0"/>
        <c:axPos val="l"/>
        <c:majorGridlines>
          <c:spPr>
            <a:ln w="9360">
              <a:solidFill>
                <a:srgbClr val="D9D9D9"/>
              </a:solidFill>
              <a:round/>
            </a:ln>
          </c:spPr>
        </c:majorGridlines>
        <c:title>
          <c:tx>
            <c:rich>
              <a:bodyPr rot="-5400000"/>
              <a:lstStyle/>
              <a:p>
                <a:pPr>
                  <a:defRPr lang="en-GB" sz="1000" b="0" strike="noStrike" spc="-1">
                    <a:solidFill>
                      <a:srgbClr val="595959"/>
                    </a:solidFill>
                    <a:latin typeface="Calibri"/>
                  </a:defRPr>
                </a:pPr>
                <a:r>
                  <a:rPr lang="en-GB" sz="1000" b="0" strike="noStrike" spc="-1">
                    <a:solidFill>
                      <a:srgbClr val="595959"/>
                    </a:solidFill>
                    <a:latin typeface="Calibri"/>
                  </a:rPr>
                  <a:t>LN Pressure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86832100"/>
        <c:crosses val="autoZero"/>
        <c:crossBetween val="midCat"/>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tx>
        <c:rich>
          <a:bodyPr rot="0"/>
          <a:lstStyle/>
          <a:p>
            <a:pPr>
              <a:defRPr lang="en-GB" sz="1400" b="0" strike="noStrike" spc="-1">
                <a:solidFill>
                  <a:srgbClr val="595959"/>
                </a:solidFill>
                <a:latin typeface="Calibri"/>
              </a:defRPr>
            </a:pPr>
            <a:r>
              <a:rPr lang="en-GB" sz="1400" b="0" strike="noStrike" spc="-1">
                <a:solidFill>
                  <a:srgbClr val="595959"/>
                </a:solidFill>
                <a:latin typeface="Calibri"/>
              </a:rPr>
              <a:t>LNP VS LNV (2000)</a:t>
            </a:r>
          </a:p>
        </c:rich>
      </c:tx>
      <c:overlay val="0"/>
      <c:spPr>
        <a:noFill/>
        <a:ln w="0">
          <a:noFill/>
        </a:ln>
      </c:spPr>
    </c:title>
    <c:autoTitleDeleted val="0"/>
    <c:plotArea>
      <c:layout/>
      <c:scatterChart>
        <c:scatterStyle val="lineMarker"/>
        <c:varyColors val="0"/>
        <c:ser>
          <c:idx val="0"/>
          <c:order val="0"/>
          <c:spPr>
            <a:ln w="19080">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xVal>
            <c:numRef>
              <c:f>'2000'!$H$2:$H$721</c:f>
              <c:numCache>
                <c:formatCode>General</c:formatCode>
                <c:ptCount val="720"/>
                <c:pt idx="0">
                  <c:v>3.6704608685899185</c:v>
                </c:pt>
                <c:pt idx="1">
                  <c:v>3.671478939433769</c:v>
                </c:pt>
                <c:pt idx="2">
                  <c:v>3.6745269478895359</c:v>
                </c:pt>
                <c:pt idx="3">
                  <c:v>3.6795864072023439</c:v>
                </c:pt>
                <c:pt idx="4">
                  <c:v>3.6863763238958178</c:v>
                </c:pt>
                <c:pt idx="5">
                  <c:v>3.6953584202116452</c:v>
                </c:pt>
                <c:pt idx="6">
                  <c:v>3.7059823620135983</c:v>
                </c:pt>
                <c:pt idx="7">
                  <c:v>3.7184382563554808</c:v>
                </c:pt>
                <c:pt idx="8">
                  <c:v>3.7326570764598239</c:v>
                </c:pt>
                <c:pt idx="9">
                  <c:v>3.7483269127573564</c:v>
                </c:pt>
                <c:pt idx="10">
                  <c:v>3.7658404952500648</c:v>
                </c:pt>
                <c:pt idx="11">
                  <c:v>3.7846440760983158</c:v>
                </c:pt>
                <c:pt idx="12">
                  <c:v>3.8046604870996465</c:v>
                </c:pt>
                <c:pt idx="13">
                  <c:v>3.8262472284067424</c:v>
                </c:pt>
                <c:pt idx="14">
                  <c:v>3.8486571298063263</c:v>
                </c:pt>
                <c:pt idx="15">
                  <c:v>3.8724502303083228</c:v>
                </c:pt>
                <c:pt idx="16">
                  <c:v>3.8971123926923918</c:v>
                </c:pt>
                <c:pt idx="17">
                  <c:v>3.9225672193038172</c:v>
                </c:pt>
                <c:pt idx="18">
                  <c:v>3.9487405883633087</c:v>
                </c:pt>
                <c:pt idx="19">
                  <c:v>3.975748696308691</c:v>
                </c:pt>
                <c:pt idx="20">
                  <c:v>4.0033251638349325</c:v>
                </c:pt>
                <c:pt idx="21">
                  <c:v>4.0314047624482265</c:v>
                </c:pt>
                <c:pt idx="22">
                  <c:v>4.0599256353516413</c:v>
                </c:pt>
                <c:pt idx="23">
                  <c:v>4.0888293815339907</c:v>
                </c:pt>
                <c:pt idx="24">
                  <c:v>4.1180610888394167</c:v>
                </c:pt>
                <c:pt idx="25">
                  <c:v>4.1475693234593987</c:v>
                </c:pt>
                <c:pt idx="26">
                  <c:v>4.1771526734094158</c:v>
                </c:pt>
                <c:pt idx="27">
                  <c:v>4.2069289229692464</c:v>
                </c:pt>
                <c:pt idx="28">
                  <c:v>4.2368563435107198</c:v>
                </c:pt>
                <c:pt idx="29">
                  <c:v>4.2667560651295373</c:v>
                </c:pt>
                <c:pt idx="30">
                  <c:v>4.2966049026198867</c:v>
                </c:pt>
                <c:pt idx="31">
                  <c:v>4.3263817807064306</c:v>
                </c:pt>
                <c:pt idx="32">
                  <c:v>4.3561958746393596</c:v>
                </c:pt>
                <c:pt idx="33">
                  <c:v>4.3858941462003704</c:v>
                </c:pt>
                <c:pt idx="34">
                  <c:v>4.4153405137038151</c:v>
                </c:pt>
                <c:pt idx="35">
                  <c:v>4.4446492591529898</c:v>
                </c:pt>
                <c:pt idx="36">
                  <c:v>4.4738078677912645</c:v>
                </c:pt>
                <c:pt idx="37">
                  <c:v>4.5026943943988549</c:v>
                </c:pt>
                <c:pt idx="38">
                  <c:v>4.5314159973994297</c:v>
                </c:pt>
                <c:pt idx="39">
                  <c:v>4.5598589632780886</c:v>
                </c:pt>
                <c:pt idx="40">
                  <c:v>4.5880240271531205</c:v>
                </c:pt>
                <c:pt idx="41">
                  <c:v>4.6160112091659666</c:v>
                </c:pt>
                <c:pt idx="42">
                  <c:v>4.6436213723623441</c:v>
                </c:pt>
                <c:pt idx="43">
                  <c:v>4.6709579265260945</c:v>
                </c:pt>
                <c:pt idx="44">
                  <c:v>4.6979316660694028</c:v>
                </c:pt>
                <c:pt idx="45">
                  <c:v>4.7246406859642578</c:v>
                </c:pt>
                <c:pt idx="46">
                  <c:v>4.7510006341996309</c:v>
                </c:pt>
                <c:pt idx="47">
                  <c:v>4.7771046498955592</c:v>
                </c:pt>
                <c:pt idx="48">
                  <c:v>4.8027907800712155</c:v>
                </c:pt>
                <c:pt idx="49">
                  <c:v>4.8282337341021302</c:v>
                </c:pt>
                <c:pt idx="50">
                  <c:v>4.8532794833200494</c:v>
                </c:pt>
                <c:pt idx="51">
                  <c:v>4.8780177694814171</c:v>
                </c:pt>
                <c:pt idx="52">
                  <c:v>4.9023817086560015</c:v>
                </c:pt>
                <c:pt idx="53">
                  <c:v>4.9264562658536502</c:v>
                </c:pt>
                <c:pt idx="54">
                  <c:v>4.950106501021434</c:v>
                </c:pt>
                <c:pt idx="55">
                  <c:v>4.9734870984607502</c:v>
                </c:pt>
                <c:pt idx="56">
                  <c:v>4.996536369716754</c:v>
                </c:pt>
                <c:pt idx="57">
                  <c:v>5.0192646207943099</c:v>
                </c:pt>
                <c:pt idx="58">
                  <c:v>5.041617031704984</c:v>
                </c:pt>
                <c:pt idx="59">
                  <c:v>5.0636071788623616</c:v>
                </c:pt>
                <c:pt idx="60">
                  <c:v>5.0853097724217173</c:v>
                </c:pt>
                <c:pt idx="61">
                  <c:v>5.1066724822931979</c:v>
                </c:pt>
                <c:pt idx="62">
                  <c:v>5.1277069656820933</c:v>
                </c:pt>
                <c:pt idx="63">
                  <c:v>5.1484242769734196</c:v>
                </c:pt>
                <c:pt idx="64">
                  <c:v>5.168777995193051</c:v>
                </c:pt>
                <c:pt idx="65">
                  <c:v>5.1888372659292159</c:v>
                </c:pt>
                <c:pt idx="66">
                  <c:v>5.2085567593404134</c:v>
                </c:pt>
                <c:pt idx="67">
                  <c:v>5.2280021926330109</c:v>
                </c:pt>
                <c:pt idx="68">
                  <c:v>5.2471293297786037</c:v>
                </c:pt>
                <c:pt idx="69">
                  <c:v>5.2658974752919256</c:v>
                </c:pt>
                <c:pt idx="70">
                  <c:v>5.2844212613559254</c:v>
                </c:pt>
                <c:pt idx="71">
                  <c:v>5.3026081479651932</c:v>
                </c:pt>
                <c:pt idx="72">
                  <c:v>5.320519074531723</c:v>
                </c:pt>
                <c:pt idx="73">
                  <c:v>5.3381148364221032</c:v>
                </c:pt>
                <c:pt idx="74">
                  <c:v>5.355406333532164</c:v>
                </c:pt>
                <c:pt idx="75">
                  <c:v>5.3724039099007346</c:v>
                </c:pt>
                <c:pt idx="76">
                  <c:v>5.3891630498476131</c:v>
                </c:pt>
                <c:pt idx="77">
                  <c:v>5.405601031767711</c:v>
                </c:pt>
                <c:pt idx="78">
                  <c:v>5.4217289764632364</c:v>
                </c:pt>
                <c:pt idx="79">
                  <c:v>5.4376444317691357</c:v>
                </c:pt>
                <c:pt idx="80">
                  <c:v>5.4532249027443838</c:v>
                </c:pt>
                <c:pt idx="81">
                  <c:v>5.4685663421077217</c:v>
                </c:pt>
                <c:pt idx="82">
                  <c:v>5.483675973499488</c:v>
                </c:pt>
                <c:pt idx="83">
                  <c:v>5.4984788414703223</c:v>
                </c:pt>
                <c:pt idx="84">
                  <c:v>5.5130254390411446</c:v>
                </c:pt>
                <c:pt idx="85">
                  <c:v>5.5273236981306217</c:v>
                </c:pt>
                <c:pt idx="86">
                  <c:v>5.5413811852973769</c:v>
                </c:pt>
                <c:pt idx="87">
                  <c:v>5.5551664503274178</c:v>
                </c:pt>
                <c:pt idx="88">
                  <c:v>5.5686879562249283</c:v>
                </c:pt>
                <c:pt idx="89">
                  <c:v>5.5819914176022785</c:v>
                </c:pt>
                <c:pt idx="90">
                  <c:v>5.59504589613565</c:v>
                </c:pt>
                <c:pt idx="91">
                  <c:v>5.6078954618490373</c:v>
                </c:pt>
                <c:pt idx="92">
                  <c:v>5.6204733268598934</c:v>
                </c:pt>
                <c:pt idx="93">
                  <c:v>5.6328233857157075</c:v>
                </c:pt>
                <c:pt idx="94">
                  <c:v>5.6449520755923537</c:v>
                </c:pt>
                <c:pt idx="95">
                  <c:v>5.6568306197604095</c:v>
                </c:pt>
                <c:pt idx="96">
                  <c:v>5.6685351903021415</c:v>
                </c:pt>
                <c:pt idx="97">
                  <c:v>5.6800019459907976</c:v>
                </c:pt>
                <c:pt idx="98">
                  <c:v>5.691237447153906</c:v>
                </c:pt>
                <c:pt idx="99">
                  <c:v>5.7022479645642496</c:v>
                </c:pt>
                <c:pt idx="100">
                  <c:v>5.7130725215632934</c:v>
                </c:pt>
                <c:pt idx="101">
                  <c:v>5.7236831363625376</c:v>
                </c:pt>
                <c:pt idx="102">
                  <c:v>5.7340853365862472</c:v>
                </c:pt>
                <c:pt idx="103">
                  <c:v>5.744284417965531</c:v>
                </c:pt>
                <c:pt idx="104">
                  <c:v>5.754285456829308</c:v>
                </c:pt>
                <c:pt idx="105">
                  <c:v>5.7640933217603028</c:v>
                </c:pt>
                <c:pt idx="106">
                  <c:v>5.7737126844820592</c:v>
                </c:pt>
                <c:pt idx="107">
                  <c:v>5.7831172394896369</c:v>
                </c:pt>
                <c:pt idx="108">
                  <c:v>5.7923731594380543</c:v>
                </c:pt>
                <c:pt idx="109">
                  <c:v>5.8013930368539661</c:v>
                </c:pt>
                <c:pt idx="110">
                  <c:v>5.8102723523445858</c:v>
                </c:pt>
                <c:pt idx="111">
                  <c:v>5.8189249901686448</c:v>
                </c:pt>
                <c:pt idx="112">
                  <c:v>5.8274444914839396</c:v>
                </c:pt>
                <c:pt idx="113">
                  <c:v>5.8357459721085609</c:v>
                </c:pt>
                <c:pt idx="114">
                  <c:v>5.8438921826408459</c:v>
                </c:pt>
                <c:pt idx="115">
                  <c:v>5.8518863378528598</c:v>
                </c:pt>
                <c:pt idx="116">
                  <c:v>5.8596744946131754</c:v>
                </c:pt>
                <c:pt idx="117">
                  <c:v>5.8673175543650995</c:v>
                </c:pt>
                <c:pt idx="118">
                  <c:v>5.8747902715498821</c:v>
                </c:pt>
                <c:pt idx="119">
                  <c:v>5.8820960100526172</c:v>
                </c:pt>
                <c:pt idx="120">
                  <c:v>5.8892380043118715</c:v>
                </c:pt>
                <c:pt idx="121">
                  <c:v>5.8962193651912491</c:v>
                </c:pt>
                <c:pt idx="122">
                  <c:v>5.9030703963453863</c:v>
                </c:pt>
                <c:pt idx="123">
                  <c:v>5.9097391745475898</c:v>
                </c:pt>
                <c:pt idx="124">
                  <c:v>5.9162559695102273</c:v>
                </c:pt>
                <c:pt idx="125">
                  <c:v>5.9226234498170305</c:v>
                </c:pt>
                <c:pt idx="126">
                  <c:v>5.9288441851263149</c:v>
                </c:pt>
                <c:pt idx="127">
                  <c:v>5.9349206502961147</c:v>
                </c:pt>
                <c:pt idx="128">
                  <c:v>5.9408552292814401</c:v>
                </c:pt>
                <c:pt idx="129">
                  <c:v>5.9466502188181405</c:v>
                </c:pt>
                <c:pt idx="130">
                  <c:v>5.9522818332327185</c:v>
                </c:pt>
                <c:pt idx="131">
                  <c:v>5.9578043456153464</c:v>
                </c:pt>
                <c:pt idx="132">
                  <c:v>5.9631679479528685</c:v>
                </c:pt>
                <c:pt idx="133">
                  <c:v>5.9684006075094302</c:v>
                </c:pt>
                <c:pt idx="134">
                  <c:v>5.9734787683425052</c:v>
                </c:pt>
                <c:pt idx="135">
                  <c:v>5.9784552925143419</c:v>
                </c:pt>
                <c:pt idx="136">
                  <c:v>5.9832811542999629</c:v>
                </c:pt>
                <c:pt idx="137">
                  <c:v>5.987983495271326</c:v>
                </c:pt>
                <c:pt idx="138">
                  <c:v>5.9925389697092477</c:v>
                </c:pt>
                <c:pt idx="139">
                  <c:v>5.9969992026064567</c:v>
                </c:pt>
                <c:pt idx="140">
                  <c:v>6.0013158631583563</c:v>
                </c:pt>
                <c:pt idx="141">
                  <c:v>6.0055153703306416</c:v>
                </c:pt>
                <c:pt idx="142">
                  <c:v>6.0095745662802997</c:v>
                </c:pt>
                <c:pt idx="143">
                  <c:v>6.0135195378888131</c:v>
                </c:pt>
                <c:pt idx="144">
                  <c:v>6.0173515680598282</c:v>
                </c:pt>
                <c:pt idx="145">
                  <c:v>6.0210718918606396</c:v>
                </c:pt>
                <c:pt idx="146">
                  <c:v>6.0246575144637458</c:v>
                </c:pt>
                <c:pt idx="147">
                  <c:v>6.0281339314649935</c:v>
                </c:pt>
                <c:pt idx="148">
                  <c:v>6.0314782150202921</c:v>
                </c:pt>
                <c:pt idx="149">
                  <c:v>6.0347395305893041</c:v>
                </c:pt>
                <c:pt idx="150">
                  <c:v>6.0378709199221374</c:v>
                </c:pt>
                <c:pt idx="151">
                  <c:v>6.0408735673655247</c:v>
                </c:pt>
                <c:pt idx="152">
                  <c:v>6.0437960523680649</c:v>
                </c:pt>
                <c:pt idx="153">
                  <c:v>6.0465917327332948</c:v>
                </c:pt>
                <c:pt idx="154">
                  <c:v>6.049261645834199</c:v>
                </c:pt>
                <c:pt idx="155">
                  <c:v>6.0518538471207659</c:v>
                </c:pt>
                <c:pt idx="156">
                  <c:v>6.0543219684888498</c:v>
                </c:pt>
                <c:pt idx="157">
                  <c:v>6.0566903320256893</c:v>
                </c:pt>
                <c:pt idx="158">
                  <c:v>6.0589362622229945</c:v>
                </c:pt>
                <c:pt idx="159">
                  <c:v>6.0610838889880387</c:v>
                </c:pt>
                <c:pt idx="160">
                  <c:v>6.063133833798342</c:v>
                </c:pt>
                <c:pt idx="161">
                  <c:v>6.0650634611421745</c:v>
                </c:pt>
                <c:pt idx="162">
                  <c:v>6.0669198255225876</c:v>
                </c:pt>
                <c:pt idx="163">
                  <c:v>6.0686570429378879</c:v>
                </c:pt>
                <c:pt idx="164">
                  <c:v>6.0702757275322714</c:v>
                </c:pt>
                <c:pt idx="165">
                  <c:v>6.07182258967363</c:v>
                </c:pt>
                <c:pt idx="166">
                  <c:v>6.0732518858734297</c:v>
                </c:pt>
                <c:pt idx="167">
                  <c:v>6.0745641162775561</c:v>
                </c:pt>
                <c:pt idx="168">
                  <c:v>6.0758056955417326</c:v>
                </c:pt>
                <c:pt idx="169">
                  <c:v>6.0769309812878225</c:v>
                </c:pt>
                <c:pt idx="170">
                  <c:v>6.0779632927245988</c:v>
                </c:pt>
                <c:pt idx="171">
                  <c:v>6.0788800091109314</c:v>
                </c:pt>
                <c:pt idx="172">
                  <c:v>6.0797272242282965</c:v>
                </c:pt>
                <c:pt idx="173">
                  <c:v>6.0804593724294875</c:v>
                </c:pt>
                <c:pt idx="174">
                  <c:v>6.0810995626793058</c:v>
                </c:pt>
                <c:pt idx="175">
                  <c:v>6.0816251268159389</c:v>
                </c:pt>
                <c:pt idx="176">
                  <c:v>6.0820590802526944</c:v>
                </c:pt>
                <c:pt idx="177">
                  <c:v>6.0824015421000839</c:v>
                </c:pt>
                <c:pt idx="178">
                  <c:v>6.0826526062711226</c:v>
                </c:pt>
                <c:pt idx="179">
                  <c:v>6.0827895238013436</c:v>
                </c:pt>
                <c:pt idx="180">
                  <c:v>6.0828579755371921</c:v>
                </c:pt>
                <c:pt idx="181">
                  <c:v>6.0827895238013436</c:v>
                </c:pt>
                <c:pt idx="182">
                  <c:v>6.0826526062711226</c:v>
                </c:pt>
                <c:pt idx="183">
                  <c:v>6.0824015421000839</c:v>
                </c:pt>
                <c:pt idx="184">
                  <c:v>6.0820590802526944</c:v>
                </c:pt>
                <c:pt idx="185">
                  <c:v>6.0816251268159389</c:v>
                </c:pt>
                <c:pt idx="186">
                  <c:v>6.0810995626793058</c:v>
                </c:pt>
                <c:pt idx="187">
                  <c:v>6.0804593724294875</c:v>
                </c:pt>
                <c:pt idx="188">
                  <c:v>6.0797272242282965</c:v>
                </c:pt>
                <c:pt idx="189">
                  <c:v>6.0788800091109314</c:v>
                </c:pt>
                <c:pt idx="190">
                  <c:v>6.0779632927245988</c:v>
                </c:pt>
                <c:pt idx="191">
                  <c:v>6.0769309812878225</c:v>
                </c:pt>
                <c:pt idx="192">
                  <c:v>6.0758056955417326</c:v>
                </c:pt>
                <c:pt idx="193">
                  <c:v>6.0745641162775561</c:v>
                </c:pt>
                <c:pt idx="194">
                  <c:v>6.0732518858734297</c:v>
                </c:pt>
                <c:pt idx="195">
                  <c:v>6.07182258967363</c:v>
                </c:pt>
                <c:pt idx="196">
                  <c:v>6.0702757275322714</c:v>
                </c:pt>
                <c:pt idx="197">
                  <c:v>6.0686570429378879</c:v>
                </c:pt>
                <c:pt idx="198">
                  <c:v>6.0669198255225876</c:v>
                </c:pt>
                <c:pt idx="199">
                  <c:v>6.0650634611421745</c:v>
                </c:pt>
                <c:pt idx="200">
                  <c:v>6.063133833798342</c:v>
                </c:pt>
                <c:pt idx="201">
                  <c:v>6.0610838889880387</c:v>
                </c:pt>
                <c:pt idx="202">
                  <c:v>6.0589362622229945</c:v>
                </c:pt>
                <c:pt idx="203">
                  <c:v>6.0566903320256893</c:v>
                </c:pt>
                <c:pt idx="204">
                  <c:v>6.0543219684888498</c:v>
                </c:pt>
                <c:pt idx="205">
                  <c:v>6.0518538471207659</c:v>
                </c:pt>
                <c:pt idx="206">
                  <c:v>6.049261645834199</c:v>
                </c:pt>
                <c:pt idx="207">
                  <c:v>6.0465917327332948</c:v>
                </c:pt>
                <c:pt idx="208">
                  <c:v>6.0437960523680649</c:v>
                </c:pt>
                <c:pt idx="209">
                  <c:v>6.0408735673655247</c:v>
                </c:pt>
                <c:pt idx="210">
                  <c:v>6.0378709199221374</c:v>
                </c:pt>
                <c:pt idx="211">
                  <c:v>6.0347395305893041</c:v>
                </c:pt>
                <c:pt idx="212">
                  <c:v>6.0314782150202921</c:v>
                </c:pt>
                <c:pt idx="213">
                  <c:v>6.0281339314649935</c:v>
                </c:pt>
                <c:pt idx="214">
                  <c:v>6.0246575144637458</c:v>
                </c:pt>
                <c:pt idx="215">
                  <c:v>6.0210718918606396</c:v>
                </c:pt>
                <c:pt idx="216">
                  <c:v>6.0173515680598282</c:v>
                </c:pt>
                <c:pt idx="217">
                  <c:v>6.0135195378888131</c:v>
                </c:pt>
                <c:pt idx="218">
                  <c:v>6.0095745662802997</c:v>
                </c:pt>
                <c:pt idx="219">
                  <c:v>6.0055153703306416</c:v>
                </c:pt>
                <c:pt idx="220">
                  <c:v>6.0013158631583563</c:v>
                </c:pt>
                <c:pt idx="221">
                  <c:v>5.9969992026064567</c:v>
                </c:pt>
                <c:pt idx="222">
                  <c:v>5.9925389697092477</c:v>
                </c:pt>
                <c:pt idx="223">
                  <c:v>5.987983495271326</c:v>
                </c:pt>
                <c:pt idx="224">
                  <c:v>5.9832811542999629</c:v>
                </c:pt>
                <c:pt idx="225">
                  <c:v>5.9784552925143419</c:v>
                </c:pt>
                <c:pt idx="226">
                  <c:v>5.9734787683425052</c:v>
                </c:pt>
                <c:pt idx="227">
                  <c:v>5.9684006075094302</c:v>
                </c:pt>
                <c:pt idx="228">
                  <c:v>5.9631679479528685</c:v>
                </c:pt>
                <c:pt idx="229">
                  <c:v>5.9578043456153464</c:v>
                </c:pt>
                <c:pt idx="230">
                  <c:v>5.9522818332327185</c:v>
                </c:pt>
                <c:pt idx="231">
                  <c:v>5.9466502188181405</c:v>
                </c:pt>
                <c:pt idx="232">
                  <c:v>5.9408552292814401</c:v>
                </c:pt>
                <c:pt idx="233">
                  <c:v>5.9349206502961147</c:v>
                </c:pt>
                <c:pt idx="234">
                  <c:v>5.9288441851263149</c:v>
                </c:pt>
                <c:pt idx="235">
                  <c:v>5.9226234498170305</c:v>
                </c:pt>
                <c:pt idx="236">
                  <c:v>5.9162559695102273</c:v>
                </c:pt>
                <c:pt idx="237">
                  <c:v>5.9097391745475898</c:v>
                </c:pt>
                <c:pt idx="238">
                  <c:v>5.9030703963453863</c:v>
                </c:pt>
                <c:pt idx="239">
                  <c:v>5.8962193651912491</c:v>
                </c:pt>
                <c:pt idx="240">
                  <c:v>5.8892380043118715</c:v>
                </c:pt>
                <c:pt idx="241">
                  <c:v>5.8820960100526172</c:v>
                </c:pt>
                <c:pt idx="242">
                  <c:v>5.8747902715498821</c:v>
                </c:pt>
                <c:pt idx="243">
                  <c:v>5.8673175543650995</c:v>
                </c:pt>
                <c:pt idx="244">
                  <c:v>5.8596744946131754</c:v>
                </c:pt>
                <c:pt idx="245">
                  <c:v>5.8518863378528598</c:v>
                </c:pt>
                <c:pt idx="246">
                  <c:v>5.8438921826408459</c:v>
                </c:pt>
                <c:pt idx="247">
                  <c:v>5.8357459721085609</c:v>
                </c:pt>
                <c:pt idx="248">
                  <c:v>5.8274444914839396</c:v>
                </c:pt>
                <c:pt idx="249">
                  <c:v>5.8189249901686448</c:v>
                </c:pt>
                <c:pt idx="250">
                  <c:v>5.8102723523445858</c:v>
                </c:pt>
                <c:pt idx="251">
                  <c:v>5.8013930368539661</c:v>
                </c:pt>
                <c:pt idx="252">
                  <c:v>5.7923731594380543</c:v>
                </c:pt>
                <c:pt idx="253">
                  <c:v>5.7831172394896369</c:v>
                </c:pt>
                <c:pt idx="254">
                  <c:v>5.7737126844820592</c:v>
                </c:pt>
                <c:pt idx="255">
                  <c:v>5.7640933217603028</c:v>
                </c:pt>
                <c:pt idx="256">
                  <c:v>5.754285456829308</c:v>
                </c:pt>
                <c:pt idx="257">
                  <c:v>5.744284417965531</c:v>
                </c:pt>
                <c:pt idx="258">
                  <c:v>5.7340853365862472</c:v>
                </c:pt>
                <c:pt idx="259">
                  <c:v>5.7236831363625376</c:v>
                </c:pt>
                <c:pt idx="260">
                  <c:v>5.7130725215632934</c:v>
                </c:pt>
                <c:pt idx="261">
                  <c:v>5.7022479645642496</c:v>
                </c:pt>
                <c:pt idx="262">
                  <c:v>5.691237447153906</c:v>
                </c:pt>
                <c:pt idx="263">
                  <c:v>5.6800019459907976</c:v>
                </c:pt>
                <c:pt idx="264">
                  <c:v>5.6685351903021415</c:v>
                </c:pt>
                <c:pt idx="265">
                  <c:v>5.6568306197604095</c:v>
                </c:pt>
                <c:pt idx="266">
                  <c:v>5.6449520755923537</c:v>
                </c:pt>
                <c:pt idx="267">
                  <c:v>5.6328233857157075</c:v>
                </c:pt>
                <c:pt idx="268">
                  <c:v>5.6204733268598934</c:v>
                </c:pt>
                <c:pt idx="269">
                  <c:v>5.6078954618490373</c:v>
                </c:pt>
                <c:pt idx="270">
                  <c:v>5.59504589613565</c:v>
                </c:pt>
                <c:pt idx="271">
                  <c:v>5.5819914176022785</c:v>
                </c:pt>
                <c:pt idx="272">
                  <c:v>5.5686879562249283</c:v>
                </c:pt>
                <c:pt idx="273">
                  <c:v>5.5551664503274178</c:v>
                </c:pt>
                <c:pt idx="274">
                  <c:v>5.5413811852973769</c:v>
                </c:pt>
                <c:pt idx="275">
                  <c:v>5.5273236981306217</c:v>
                </c:pt>
                <c:pt idx="276">
                  <c:v>5.5130254390411446</c:v>
                </c:pt>
                <c:pt idx="277">
                  <c:v>5.4984788414703223</c:v>
                </c:pt>
                <c:pt idx="278">
                  <c:v>5.483675973499488</c:v>
                </c:pt>
                <c:pt idx="279">
                  <c:v>5.4685663421077217</c:v>
                </c:pt>
                <c:pt idx="280">
                  <c:v>5.4532249027443838</c:v>
                </c:pt>
                <c:pt idx="281">
                  <c:v>5.4376444317691357</c:v>
                </c:pt>
                <c:pt idx="282">
                  <c:v>5.4217289764632364</c:v>
                </c:pt>
                <c:pt idx="283">
                  <c:v>5.405601031767711</c:v>
                </c:pt>
                <c:pt idx="284">
                  <c:v>5.3891630498476131</c:v>
                </c:pt>
                <c:pt idx="285">
                  <c:v>5.3724039099007346</c:v>
                </c:pt>
                <c:pt idx="286">
                  <c:v>5.355406333532164</c:v>
                </c:pt>
                <c:pt idx="287">
                  <c:v>5.3381148364221032</c:v>
                </c:pt>
                <c:pt idx="288">
                  <c:v>5.320519074531723</c:v>
                </c:pt>
                <c:pt idx="289">
                  <c:v>5.3026081479651932</c:v>
                </c:pt>
                <c:pt idx="290">
                  <c:v>5.2844212613559254</c:v>
                </c:pt>
                <c:pt idx="291">
                  <c:v>5.2658974752919256</c:v>
                </c:pt>
                <c:pt idx="292">
                  <c:v>5.2471293297786037</c:v>
                </c:pt>
                <c:pt idx="293">
                  <c:v>5.2280021926330109</c:v>
                </c:pt>
                <c:pt idx="294">
                  <c:v>5.2085567593404134</c:v>
                </c:pt>
                <c:pt idx="295">
                  <c:v>5.1888372659292159</c:v>
                </c:pt>
                <c:pt idx="296">
                  <c:v>5.168777995193051</c:v>
                </c:pt>
                <c:pt idx="297">
                  <c:v>5.1484242769734196</c:v>
                </c:pt>
                <c:pt idx="298">
                  <c:v>5.1277069656820933</c:v>
                </c:pt>
                <c:pt idx="299">
                  <c:v>5.1066724822931979</c:v>
                </c:pt>
                <c:pt idx="300">
                  <c:v>5.0853097724217173</c:v>
                </c:pt>
                <c:pt idx="301">
                  <c:v>5.0636071788623616</c:v>
                </c:pt>
                <c:pt idx="302">
                  <c:v>5.041617031704984</c:v>
                </c:pt>
                <c:pt idx="303">
                  <c:v>5.0192646207943099</c:v>
                </c:pt>
                <c:pt idx="304">
                  <c:v>4.996536369716754</c:v>
                </c:pt>
                <c:pt idx="305">
                  <c:v>4.9734870984607502</c:v>
                </c:pt>
                <c:pt idx="306">
                  <c:v>4.950106501021434</c:v>
                </c:pt>
                <c:pt idx="307">
                  <c:v>4.9264562658536502</c:v>
                </c:pt>
                <c:pt idx="308">
                  <c:v>4.9023817086560015</c:v>
                </c:pt>
                <c:pt idx="309">
                  <c:v>4.8780177694814171</c:v>
                </c:pt>
                <c:pt idx="310">
                  <c:v>4.8532794833200494</c:v>
                </c:pt>
                <c:pt idx="311">
                  <c:v>4.8282337341021302</c:v>
                </c:pt>
                <c:pt idx="312">
                  <c:v>4.8027907800712155</c:v>
                </c:pt>
                <c:pt idx="313">
                  <c:v>4.7771046498955592</c:v>
                </c:pt>
                <c:pt idx="314">
                  <c:v>4.7510006341996309</c:v>
                </c:pt>
                <c:pt idx="315">
                  <c:v>4.7246406859642578</c:v>
                </c:pt>
                <c:pt idx="316">
                  <c:v>4.6979316660694028</c:v>
                </c:pt>
                <c:pt idx="317">
                  <c:v>4.6709579265260945</c:v>
                </c:pt>
                <c:pt idx="318">
                  <c:v>4.6436213723623441</c:v>
                </c:pt>
                <c:pt idx="319">
                  <c:v>4.6160112091659666</c:v>
                </c:pt>
                <c:pt idx="320">
                  <c:v>4.5880240271531205</c:v>
                </c:pt>
                <c:pt idx="321">
                  <c:v>4.5598589632780886</c:v>
                </c:pt>
                <c:pt idx="322">
                  <c:v>4.5314159973994297</c:v>
                </c:pt>
                <c:pt idx="323">
                  <c:v>4.5026943943988549</c:v>
                </c:pt>
                <c:pt idx="324">
                  <c:v>4.4738078677912645</c:v>
                </c:pt>
                <c:pt idx="325">
                  <c:v>4.4446492591529898</c:v>
                </c:pt>
                <c:pt idx="326">
                  <c:v>4.4153405137038151</c:v>
                </c:pt>
                <c:pt idx="327">
                  <c:v>4.3858941462003704</c:v>
                </c:pt>
                <c:pt idx="328">
                  <c:v>4.3561958746393596</c:v>
                </c:pt>
                <c:pt idx="329">
                  <c:v>4.3263817807064306</c:v>
                </c:pt>
                <c:pt idx="330">
                  <c:v>4.2966049026198867</c:v>
                </c:pt>
                <c:pt idx="331">
                  <c:v>4.2667560651295373</c:v>
                </c:pt>
                <c:pt idx="332">
                  <c:v>4.2368563435107198</c:v>
                </c:pt>
                <c:pt idx="333">
                  <c:v>4.2069289229692464</c:v>
                </c:pt>
                <c:pt idx="334">
                  <c:v>4.1771526734094158</c:v>
                </c:pt>
                <c:pt idx="335">
                  <c:v>4.1475693234593987</c:v>
                </c:pt>
                <c:pt idx="336">
                  <c:v>4.1180610888394167</c:v>
                </c:pt>
                <c:pt idx="337">
                  <c:v>4.0888293815339907</c:v>
                </c:pt>
                <c:pt idx="338">
                  <c:v>4.0599256353516413</c:v>
                </c:pt>
                <c:pt idx="339">
                  <c:v>4.0314047624482265</c:v>
                </c:pt>
                <c:pt idx="340">
                  <c:v>4.0033251638349325</c:v>
                </c:pt>
                <c:pt idx="341">
                  <c:v>3.975748696308691</c:v>
                </c:pt>
                <c:pt idx="342">
                  <c:v>3.9487405883633087</c:v>
                </c:pt>
                <c:pt idx="343">
                  <c:v>3.9225672193038172</c:v>
                </c:pt>
                <c:pt idx="344">
                  <c:v>3.8971123926923918</c:v>
                </c:pt>
                <c:pt idx="345">
                  <c:v>3.8724502303083228</c:v>
                </c:pt>
                <c:pt idx="346">
                  <c:v>3.8486571298063263</c:v>
                </c:pt>
                <c:pt idx="347">
                  <c:v>3.8262472284067424</c:v>
                </c:pt>
                <c:pt idx="348">
                  <c:v>3.8046604870996465</c:v>
                </c:pt>
                <c:pt idx="349">
                  <c:v>3.7846440760983158</c:v>
                </c:pt>
                <c:pt idx="350">
                  <c:v>3.7658404952500648</c:v>
                </c:pt>
                <c:pt idx="351">
                  <c:v>3.7483269127573564</c:v>
                </c:pt>
                <c:pt idx="352">
                  <c:v>3.7326570764598239</c:v>
                </c:pt>
                <c:pt idx="353">
                  <c:v>3.7184382563554808</c:v>
                </c:pt>
                <c:pt idx="354">
                  <c:v>3.7059823620135983</c:v>
                </c:pt>
                <c:pt idx="355">
                  <c:v>3.6953584202116452</c:v>
                </c:pt>
                <c:pt idx="356">
                  <c:v>3.6863763238958178</c:v>
                </c:pt>
                <c:pt idx="357">
                  <c:v>3.6795864072023439</c:v>
                </c:pt>
                <c:pt idx="358">
                  <c:v>3.6745269478895359</c:v>
                </c:pt>
                <c:pt idx="359">
                  <c:v>3.671478939433769</c:v>
                </c:pt>
                <c:pt idx="360">
                  <c:v>3.6704608685899185</c:v>
                </c:pt>
                <c:pt idx="361">
                  <c:v>3.671478939433769</c:v>
                </c:pt>
                <c:pt idx="362">
                  <c:v>3.6745269478895359</c:v>
                </c:pt>
                <c:pt idx="363">
                  <c:v>3.6795864072023439</c:v>
                </c:pt>
                <c:pt idx="364">
                  <c:v>3.6863763238958178</c:v>
                </c:pt>
                <c:pt idx="365">
                  <c:v>3.6953584202116452</c:v>
                </c:pt>
                <c:pt idx="366">
                  <c:v>3.7059823620135983</c:v>
                </c:pt>
                <c:pt idx="367">
                  <c:v>3.7184382563554808</c:v>
                </c:pt>
                <c:pt idx="368">
                  <c:v>3.7326570764598239</c:v>
                </c:pt>
                <c:pt idx="369">
                  <c:v>3.7483269127573564</c:v>
                </c:pt>
                <c:pt idx="370">
                  <c:v>3.7658404952500648</c:v>
                </c:pt>
                <c:pt idx="371">
                  <c:v>3.7846440760983158</c:v>
                </c:pt>
                <c:pt idx="372">
                  <c:v>3.8046604870996465</c:v>
                </c:pt>
                <c:pt idx="373">
                  <c:v>3.8262472284067424</c:v>
                </c:pt>
                <c:pt idx="374">
                  <c:v>3.8486571298063263</c:v>
                </c:pt>
                <c:pt idx="375">
                  <c:v>3.8724502303083228</c:v>
                </c:pt>
                <c:pt idx="376">
                  <c:v>3.8971123926923918</c:v>
                </c:pt>
                <c:pt idx="377">
                  <c:v>3.9225672193038172</c:v>
                </c:pt>
                <c:pt idx="378">
                  <c:v>3.9487405883633087</c:v>
                </c:pt>
                <c:pt idx="379">
                  <c:v>3.975748696308691</c:v>
                </c:pt>
                <c:pt idx="380">
                  <c:v>4.0033251638349325</c:v>
                </c:pt>
                <c:pt idx="381">
                  <c:v>4.0314047624482265</c:v>
                </c:pt>
                <c:pt idx="382">
                  <c:v>4.0599256353516413</c:v>
                </c:pt>
                <c:pt idx="383">
                  <c:v>4.0888293815339907</c:v>
                </c:pt>
                <c:pt idx="384">
                  <c:v>4.1180610888394167</c:v>
                </c:pt>
                <c:pt idx="385">
                  <c:v>4.1475693234593987</c:v>
                </c:pt>
                <c:pt idx="386">
                  <c:v>4.1771526734094158</c:v>
                </c:pt>
                <c:pt idx="387">
                  <c:v>4.2069289229692464</c:v>
                </c:pt>
                <c:pt idx="388">
                  <c:v>4.2368563435107198</c:v>
                </c:pt>
                <c:pt idx="389">
                  <c:v>4.2667560651295373</c:v>
                </c:pt>
                <c:pt idx="390">
                  <c:v>4.2966049026198867</c:v>
                </c:pt>
                <c:pt idx="391">
                  <c:v>4.3263817807064306</c:v>
                </c:pt>
                <c:pt idx="392">
                  <c:v>4.3561958746393596</c:v>
                </c:pt>
                <c:pt idx="393">
                  <c:v>4.3858941462003704</c:v>
                </c:pt>
                <c:pt idx="394">
                  <c:v>4.4153405137038151</c:v>
                </c:pt>
                <c:pt idx="395">
                  <c:v>4.4446492591529898</c:v>
                </c:pt>
                <c:pt idx="396">
                  <c:v>4.4738078677912645</c:v>
                </c:pt>
                <c:pt idx="397">
                  <c:v>4.5026943943988549</c:v>
                </c:pt>
                <c:pt idx="398">
                  <c:v>4.5314159973994297</c:v>
                </c:pt>
                <c:pt idx="399">
                  <c:v>4.5598589632780886</c:v>
                </c:pt>
                <c:pt idx="400">
                  <c:v>4.5880240271531205</c:v>
                </c:pt>
                <c:pt idx="401">
                  <c:v>4.6160112091659666</c:v>
                </c:pt>
                <c:pt idx="402">
                  <c:v>4.6436213723623441</c:v>
                </c:pt>
                <c:pt idx="403">
                  <c:v>4.6709579265260945</c:v>
                </c:pt>
                <c:pt idx="404">
                  <c:v>4.6979316660694028</c:v>
                </c:pt>
                <c:pt idx="405">
                  <c:v>4.7246406859642578</c:v>
                </c:pt>
                <c:pt idx="406">
                  <c:v>4.7510006341996309</c:v>
                </c:pt>
                <c:pt idx="407">
                  <c:v>4.7771046498955592</c:v>
                </c:pt>
                <c:pt idx="408">
                  <c:v>4.8027907800712155</c:v>
                </c:pt>
                <c:pt idx="409">
                  <c:v>4.8282337341021302</c:v>
                </c:pt>
                <c:pt idx="410">
                  <c:v>4.8532794833200494</c:v>
                </c:pt>
                <c:pt idx="411">
                  <c:v>4.8780177694814171</c:v>
                </c:pt>
                <c:pt idx="412">
                  <c:v>4.9023817086560015</c:v>
                </c:pt>
                <c:pt idx="413">
                  <c:v>4.9264562658536502</c:v>
                </c:pt>
                <c:pt idx="414">
                  <c:v>4.950106501021434</c:v>
                </c:pt>
                <c:pt idx="415">
                  <c:v>4.9734870984607502</c:v>
                </c:pt>
                <c:pt idx="416">
                  <c:v>4.996536369716754</c:v>
                </c:pt>
                <c:pt idx="417">
                  <c:v>5.0192646207943099</c:v>
                </c:pt>
                <c:pt idx="418">
                  <c:v>5.041617031704984</c:v>
                </c:pt>
                <c:pt idx="419">
                  <c:v>5.0636071788623616</c:v>
                </c:pt>
                <c:pt idx="420">
                  <c:v>5.0853097724217173</c:v>
                </c:pt>
                <c:pt idx="421">
                  <c:v>5.1066724822931979</c:v>
                </c:pt>
                <c:pt idx="422">
                  <c:v>5.1277069656820933</c:v>
                </c:pt>
                <c:pt idx="423">
                  <c:v>5.1484242769734196</c:v>
                </c:pt>
                <c:pt idx="424">
                  <c:v>5.168777995193051</c:v>
                </c:pt>
                <c:pt idx="425">
                  <c:v>5.1888372659292159</c:v>
                </c:pt>
                <c:pt idx="426">
                  <c:v>5.2085567593404134</c:v>
                </c:pt>
                <c:pt idx="427">
                  <c:v>5.2280021926330109</c:v>
                </c:pt>
                <c:pt idx="428">
                  <c:v>5.2471293297786037</c:v>
                </c:pt>
                <c:pt idx="429">
                  <c:v>5.2658974752919256</c:v>
                </c:pt>
                <c:pt idx="430">
                  <c:v>5.2844212613559254</c:v>
                </c:pt>
                <c:pt idx="431">
                  <c:v>5.3026081479651932</c:v>
                </c:pt>
                <c:pt idx="432">
                  <c:v>5.320519074531723</c:v>
                </c:pt>
                <c:pt idx="433">
                  <c:v>5.3381148364221032</c:v>
                </c:pt>
                <c:pt idx="434">
                  <c:v>5.355406333532164</c:v>
                </c:pt>
                <c:pt idx="435">
                  <c:v>5.3724039099007346</c:v>
                </c:pt>
                <c:pt idx="436">
                  <c:v>5.3891630498476131</c:v>
                </c:pt>
                <c:pt idx="437">
                  <c:v>5.405601031767711</c:v>
                </c:pt>
                <c:pt idx="438">
                  <c:v>5.4217289764632364</c:v>
                </c:pt>
                <c:pt idx="439">
                  <c:v>5.4376444317691357</c:v>
                </c:pt>
                <c:pt idx="440">
                  <c:v>5.4532249027443838</c:v>
                </c:pt>
                <c:pt idx="441">
                  <c:v>5.4685663421077217</c:v>
                </c:pt>
                <c:pt idx="442">
                  <c:v>5.483675973499488</c:v>
                </c:pt>
                <c:pt idx="443">
                  <c:v>5.4984788414703223</c:v>
                </c:pt>
                <c:pt idx="444">
                  <c:v>5.5130254390411446</c:v>
                </c:pt>
                <c:pt idx="445">
                  <c:v>5.5273236981306217</c:v>
                </c:pt>
                <c:pt idx="446">
                  <c:v>5.5413811852973769</c:v>
                </c:pt>
                <c:pt idx="447">
                  <c:v>5.5551664503274178</c:v>
                </c:pt>
                <c:pt idx="448">
                  <c:v>5.5686879562249283</c:v>
                </c:pt>
                <c:pt idx="449">
                  <c:v>5.5819914176022785</c:v>
                </c:pt>
                <c:pt idx="450">
                  <c:v>5.59504589613565</c:v>
                </c:pt>
                <c:pt idx="451">
                  <c:v>5.6078954618490373</c:v>
                </c:pt>
                <c:pt idx="452">
                  <c:v>5.6204733268598934</c:v>
                </c:pt>
                <c:pt idx="453">
                  <c:v>5.6328233857157075</c:v>
                </c:pt>
                <c:pt idx="454">
                  <c:v>5.6449520755923537</c:v>
                </c:pt>
                <c:pt idx="455">
                  <c:v>5.6568306197604095</c:v>
                </c:pt>
                <c:pt idx="456">
                  <c:v>5.6685351903021415</c:v>
                </c:pt>
                <c:pt idx="457">
                  <c:v>5.6800019459907976</c:v>
                </c:pt>
                <c:pt idx="458">
                  <c:v>5.691237447153906</c:v>
                </c:pt>
                <c:pt idx="459">
                  <c:v>5.7022479645642496</c:v>
                </c:pt>
                <c:pt idx="460">
                  <c:v>5.7130725215632934</c:v>
                </c:pt>
                <c:pt idx="461">
                  <c:v>5.7236831363625376</c:v>
                </c:pt>
                <c:pt idx="462">
                  <c:v>5.7340853365862472</c:v>
                </c:pt>
                <c:pt idx="463">
                  <c:v>5.744284417965531</c:v>
                </c:pt>
                <c:pt idx="464">
                  <c:v>5.754285456829308</c:v>
                </c:pt>
                <c:pt idx="465">
                  <c:v>5.7640933217603028</c:v>
                </c:pt>
                <c:pt idx="466">
                  <c:v>5.7737126844820592</c:v>
                </c:pt>
                <c:pt idx="467">
                  <c:v>5.7831172394896369</c:v>
                </c:pt>
                <c:pt idx="468">
                  <c:v>5.7923731594380543</c:v>
                </c:pt>
                <c:pt idx="469">
                  <c:v>5.8013930368539661</c:v>
                </c:pt>
                <c:pt idx="470">
                  <c:v>5.8102723523445858</c:v>
                </c:pt>
                <c:pt idx="471">
                  <c:v>5.8189249901686448</c:v>
                </c:pt>
                <c:pt idx="472">
                  <c:v>5.8274444914839396</c:v>
                </c:pt>
                <c:pt idx="473">
                  <c:v>5.8357459721085609</c:v>
                </c:pt>
                <c:pt idx="474">
                  <c:v>5.8438921826408459</c:v>
                </c:pt>
                <c:pt idx="475">
                  <c:v>5.8518863378528598</c:v>
                </c:pt>
                <c:pt idx="476">
                  <c:v>5.8596744946131754</c:v>
                </c:pt>
                <c:pt idx="477">
                  <c:v>5.8673175543650995</c:v>
                </c:pt>
                <c:pt idx="478">
                  <c:v>5.8747902715498821</c:v>
                </c:pt>
                <c:pt idx="479">
                  <c:v>5.8820960100526172</c:v>
                </c:pt>
                <c:pt idx="480">
                  <c:v>5.8892380043118715</c:v>
                </c:pt>
                <c:pt idx="481">
                  <c:v>5.8962193651912491</c:v>
                </c:pt>
                <c:pt idx="482">
                  <c:v>5.9030703963453863</c:v>
                </c:pt>
                <c:pt idx="483">
                  <c:v>5.9097391745475898</c:v>
                </c:pt>
                <c:pt idx="484">
                  <c:v>5.9162559695102273</c:v>
                </c:pt>
                <c:pt idx="485">
                  <c:v>5.9226234498170305</c:v>
                </c:pt>
                <c:pt idx="486">
                  <c:v>5.9288441851263149</c:v>
                </c:pt>
                <c:pt idx="487">
                  <c:v>5.9349206502961147</c:v>
                </c:pt>
                <c:pt idx="488">
                  <c:v>5.9408552292814401</c:v>
                </c:pt>
                <c:pt idx="489">
                  <c:v>5.9466502188181405</c:v>
                </c:pt>
                <c:pt idx="490">
                  <c:v>5.9522818332327185</c:v>
                </c:pt>
                <c:pt idx="491">
                  <c:v>5.9578043456153464</c:v>
                </c:pt>
                <c:pt idx="492">
                  <c:v>5.9631679479528685</c:v>
                </c:pt>
                <c:pt idx="493">
                  <c:v>5.9684006075094302</c:v>
                </c:pt>
                <c:pt idx="494">
                  <c:v>5.9734787683425052</c:v>
                </c:pt>
                <c:pt idx="495">
                  <c:v>5.9784552925143419</c:v>
                </c:pt>
                <c:pt idx="496">
                  <c:v>5.9832811542999629</c:v>
                </c:pt>
                <c:pt idx="497">
                  <c:v>5.987983495271326</c:v>
                </c:pt>
                <c:pt idx="498">
                  <c:v>5.9925389697092477</c:v>
                </c:pt>
                <c:pt idx="499">
                  <c:v>5.9969992026064567</c:v>
                </c:pt>
                <c:pt idx="500">
                  <c:v>6.0013158631583563</c:v>
                </c:pt>
                <c:pt idx="501">
                  <c:v>6.0055153703306416</c:v>
                </c:pt>
                <c:pt idx="502">
                  <c:v>6.0095745662802997</c:v>
                </c:pt>
                <c:pt idx="503">
                  <c:v>6.0135195378888131</c:v>
                </c:pt>
                <c:pt idx="504">
                  <c:v>6.0173515680598282</c:v>
                </c:pt>
                <c:pt idx="505">
                  <c:v>6.0210718918606396</c:v>
                </c:pt>
                <c:pt idx="506">
                  <c:v>6.0246575144637458</c:v>
                </c:pt>
                <c:pt idx="507">
                  <c:v>6.0281339314649935</c:v>
                </c:pt>
                <c:pt idx="508">
                  <c:v>6.0314782150202921</c:v>
                </c:pt>
                <c:pt idx="509">
                  <c:v>6.0347395305893041</c:v>
                </c:pt>
                <c:pt idx="510">
                  <c:v>6.0378709199221374</c:v>
                </c:pt>
                <c:pt idx="511">
                  <c:v>6.0408735673655247</c:v>
                </c:pt>
                <c:pt idx="512">
                  <c:v>6.0437960523680649</c:v>
                </c:pt>
                <c:pt idx="513">
                  <c:v>6.0465917327332948</c:v>
                </c:pt>
                <c:pt idx="514">
                  <c:v>6.049261645834199</c:v>
                </c:pt>
                <c:pt idx="515">
                  <c:v>6.0518538471207659</c:v>
                </c:pt>
                <c:pt idx="516">
                  <c:v>6.0543219684888498</c:v>
                </c:pt>
                <c:pt idx="517">
                  <c:v>6.0566903320256893</c:v>
                </c:pt>
                <c:pt idx="518">
                  <c:v>6.0589362622229945</c:v>
                </c:pt>
                <c:pt idx="519">
                  <c:v>6.0610838889880387</c:v>
                </c:pt>
                <c:pt idx="520">
                  <c:v>6.063133833798342</c:v>
                </c:pt>
                <c:pt idx="521">
                  <c:v>6.0650634611421745</c:v>
                </c:pt>
                <c:pt idx="522">
                  <c:v>6.0669198255225876</c:v>
                </c:pt>
                <c:pt idx="523">
                  <c:v>6.0686570429378879</c:v>
                </c:pt>
                <c:pt idx="524">
                  <c:v>6.0702757275322714</c:v>
                </c:pt>
                <c:pt idx="525">
                  <c:v>6.07182258967363</c:v>
                </c:pt>
                <c:pt idx="526">
                  <c:v>6.0732518858734297</c:v>
                </c:pt>
                <c:pt idx="527">
                  <c:v>6.0745641162775561</c:v>
                </c:pt>
                <c:pt idx="528">
                  <c:v>6.0758056955417326</c:v>
                </c:pt>
                <c:pt idx="529">
                  <c:v>6.0769309812878225</c:v>
                </c:pt>
                <c:pt idx="530">
                  <c:v>6.0779632927245988</c:v>
                </c:pt>
                <c:pt idx="531">
                  <c:v>6.0788800091109314</c:v>
                </c:pt>
                <c:pt idx="532">
                  <c:v>6.0797272242282965</c:v>
                </c:pt>
                <c:pt idx="533">
                  <c:v>6.0804593724294875</c:v>
                </c:pt>
                <c:pt idx="534">
                  <c:v>6.0810995626793058</c:v>
                </c:pt>
                <c:pt idx="535">
                  <c:v>6.0816251268159389</c:v>
                </c:pt>
                <c:pt idx="536">
                  <c:v>6.0820590802526944</c:v>
                </c:pt>
                <c:pt idx="537">
                  <c:v>6.0824015421000839</c:v>
                </c:pt>
                <c:pt idx="538">
                  <c:v>6.0826526062711226</c:v>
                </c:pt>
                <c:pt idx="539">
                  <c:v>6.0827895238013436</c:v>
                </c:pt>
                <c:pt idx="540">
                  <c:v>6.0828579755371921</c:v>
                </c:pt>
                <c:pt idx="541">
                  <c:v>6.0827895238013436</c:v>
                </c:pt>
                <c:pt idx="542">
                  <c:v>6.0826526062711226</c:v>
                </c:pt>
                <c:pt idx="543">
                  <c:v>6.0824015421000839</c:v>
                </c:pt>
                <c:pt idx="544">
                  <c:v>6.0820590802526944</c:v>
                </c:pt>
                <c:pt idx="545">
                  <c:v>6.0816251268159389</c:v>
                </c:pt>
                <c:pt idx="546">
                  <c:v>6.0810995626793058</c:v>
                </c:pt>
                <c:pt idx="547">
                  <c:v>6.0804593724294875</c:v>
                </c:pt>
                <c:pt idx="548">
                  <c:v>6.0797272242282965</c:v>
                </c:pt>
                <c:pt idx="549">
                  <c:v>6.0788800091109314</c:v>
                </c:pt>
                <c:pt idx="550">
                  <c:v>6.0779632927245988</c:v>
                </c:pt>
                <c:pt idx="551">
                  <c:v>6.0769309812878225</c:v>
                </c:pt>
                <c:pt idx="552">
                  <c:v>6.0758056955417326</c:v>
                </c:pt>
                <c:pt idx="553">
                  <c:v>6.0745641162775561</c:v>
                </c:pt>
                <c:pt idx="554">
                  <c:v>6.0732518858734297</c:v>
                </c:pt>
                <c:pt idx="555">
                  <c:v>6.07182258967363</c:v>
                </c:pt>
                <c:pt idx="556">
                  <c:v>6.0702757275322714</c:v>
                </c:pt>
                <c:pt idx="557">
                  <c:v>6.0686570429378879</c:v>
                </c:pt>
                <c:pt idx="558">
                  <c:v>6.0669198255225876</c:v>
                </c:pt>
                <c:pt idx="559">
                  <c:v>6.0650634611421745</c:v>
                </c:pt>
                <c:pt idx="560">
                  <c:v>6.063133833798342</c:v>
                </c:pt>
                <c:pt idx="561">
                  <c:v>6.0610838889880387</c:v>
                </c:pt>
                <c:pt idx="562">
                  <c:v>6.0589362622229945</c:v>
                </c:pt>
                <c:pt idx="563">
                  <c:v>6.0566903320256893</c:v>
                </c:pt>
                <c:pt idx="564">
                  <c:v>6.0543219684888498</c:v>
                </c:pt>
                <c:pt idx="565">
                  <c:v>6.0518538471207659</c:v>
                </c:pt>
                <c:pt idx="566">
                  <c:v>6.049261645834199</c:v>
                </c:pt>
                <c:pt idx="567">
                  <c:v>6.0465917327332948</c:v>
                </c:pt>
                <c:pt idx="568">
                  <c:v>6.0437960523680649</c:v>
                </c:pt>
                <c:pt idx="569">
                  <c:v>6.0408735673655247</c:v>
                </c:pt>
                <c:pt idx="570">
                  <c:v>6.0378709199221374</c:v>
                </c:pt>
                <c:pt idx="571">
                  <c:v>6.0347395305893041</c:v>
                </c:pt>
                <c:pt idx="572">
                  <c:v>6.0314782150202921</c:v>
                </c:pt>
                <c:pt idx="573">
                  <c:v>6.0281339314649935</c:v>
                </c:pt>
                <c:pt idx="574">
                  <c:v>6.0246575144637458</c:v>
                </c:pt>
                <c:pt idx="575">
                  <c:v>6.0210718918606396</c:v>
                </c:pt>
                <c:pt idx="576">
                  <c:v>6.0173515680598282</c:v>
                </c:pt>
                <c:pt idx="577">
                  <c:v>6.0135195378888131</c:v>
                </c:pt>
                <c:pt idx="578">
                  <c:v>6.0095745662802997</c:v>
                </c:pt>
                <c:pt idx="579">
                  <c:v>6.0055153703306416</c:v>
                </c:pt>
                <c:pt idx="580">
                  <c:v>6.0013158631583563</c:v>
                </c:pt>
                <c:pt idx="581">
                  <c:v>5.9969992026064567</c:v>
                </c:pt>
                <c:pt idx="582">
                  <c:v>5.9925389697092477</c:v>
                </c:pt>
                <c:pt idx="583">
                  <c:v>5.987983495271326</c:v>
                </c:pt>
                <c:pt idx="584">
                  <c:v>5.9832811542999629</c:v>
                </c:pt>
                <c:pt idx="585">
                  <c:v>5.9784552925143419</c:v>
                </c:pt>
                <c:pt idx="586">
                  <c:v>5.9734787683425052</c:v>
                </c:pt>
                <c:pt idx="587">
                  <c:v>5.9684006075094302</c:v>
                </c:pt>
                <c:pt idx="588">
                  <c:v>5.9631679479528685</c:v>
                </c:pt>
                <c:pt idx="589">
                  <c:v>5.9578043456153464</c:v>
                </c:pt>
                <c:pt idx="590">
                  <c:v>5.9522818332327185</c:v>
                </c:pt>
                <c:pt idx="591">
                  <c:v>5.9466502188181405</c:v>
                </c:pt>
                <c:pt idx="592">
                  <c:v>5.9408552292814401</c:v>
                </c:pt>
                <c:pt idx="593">
                  <c:v>5.9349206502961147</c:v>
                </c:pt>
                <c:pt idx="594">
                  <c:v>5.9288441851263149</c:v>
                </c:pt>
                <c:pt idx="595">
                  <c:v>5.9226234498170305</c:v>
                </c:pt>
                <c:pt idx="596">
                  <c:v>5.9162559695102273</c:v>
                </c:pt>
                <c:pt idx="597">
                  <c:v>5.9097391745475898</c:v>
                </c:pt>
                <c:pt idx="598">
                  <c:v>5.9030703963453863</c:v>
                </c:pt>
                <c:pt idx="599">
                  <c:v>5.8962193651912491</c:v>
                </c:pt>
                <c:pt idx="600">
                  <c:v>5.8892380043118715</c:v>
                </c:pt>
                <c:pt idx="601">
                  <c:v>5.8820960100526172</c:v>
                </c:pt>
                <c:pt idx="602">
                  <c:v>5.8747902715498821</c:v>
                </c:pt>
                <c:pt idx="603">
                  <c:v>5.8673175543650995</c:v>
                </c:pt>
                <c:pt idx="604">
                  <c:v>5.8596744946131754</c:v>
                </c:pt>
                <c:pt idx="605">
                  <c:v>5.8518863378528598</c:v>
                </c:pt>
                <c:pt idx="606">
                  <c:v>5.8438921826408459</c:v>
                </c:pt>
                <c:pt idx="607">
                  <c:v>5.8357459721085609</c:v>
                </c:pt>
                <c:pt idx="608">
                  <c:v>5.8274444914839396</c:v>
                </c:pt>
                <c:pt idx="609">
                  <c:v>5.8189249901686448</c:v>
                </c:pt>
                <c:pt idx="610">
                  <c:v>5.8102723523445858</c:v>
                </c:pt>
                <c:pt idx="611">
                  <c:v>5.8013930368539661</c:v>
                </c:pt>
                <c:pt idx="612">
                  <c:v>5.7923731594380543</c:v>
                </c:pt>
                <c:pt idx="613">
                  <c:v>5.7831172394896369</c:v>
                </c:pt>
                <c:pt idx="614">
                  <c:v>5.7737126844820592</c:v>
                </c:pt>
                <c:pt idx="615">
                  <c:v>5.7640933217603028</c:v>
                </c:pt>
                <c:pt idx="616">
                  <c:v>5.754285456829308</c:v>
                </c:pt>
                <c:pt idx="617">
                  <c:v>5.744284417965531</c:v>
                </c:pt>
                <c:pt idx="618">
                  <c:v>5.7340853365862472</c:v>
                </c:pt>
                <c:pt idx="619">
                  <c:v>5.7236831363625376</c:v>
                </c:pt>
                <c:pt idx="620">
                  <c:v>5.7130725215632934</c:v>
                </c:pt>
                <c:pt idx="621">
                  <c:v>5.7022479645642496</c:v>
                </c:pt>
                <c:pt idx="622">
                  <c:v>5.691237447153906</c:v>
                </c:pt>
                <c:pt idx="623">
                  <c:v>5.6799678098901607</c:v>
                </c:pt>
                <c:pt idx="624">
                  <c:v>5.6685351903021415</c:v>
                </c:pt>
                <c:pt idx="625">
                  <c:v>5.6568306197604095</c:v>
                </c:pt>
                <c:pt idx="626">
                  <c:v>5.6449520755923537</c:v>
                </c:pt>
                <c:pt idx="627">
                  <c:v>5.6328233857157075</c:v>
                </c:pt>
                <c:pt idx="628">
                  <c:v>5.6204733268598934</c:v>
                </c:pt>
                <c:pt idx="629">
                  <c:v>5.607858773352711</c:v>
                </c:pt>
                <c:pt idx="630">
                  <c:v>5.59504589613565</c:v>
                </c:pt>
                <c:pt idx="631">
                  <c:v>5.5819914176022785</c:v>
                </c:pt>
                <c:pt idx="632">
                  <c:v>5.5686879562249283</c:v>
                </c:pt>
                <c:pt idx="633">
                  <c:v>5.5551664503274178</c:v>
                </c:pt>
                <c:pt idx="634">
                  <c:v>5.5413811852973769</c:v>
                </c:pt>
                <c:pt idx="635">
                  <c:v>5.5273236981306217</c:v>
                </c:pt>
                <c:pt idx="636">
                  <c:v>5.5130254390411446</c:v>
                </c:pt>
                <c:pt idx="637">
                  <c:v>5.4984788414703223</c:v>
                </c:pt>
                <c:pt idx="638">
                  <c:v>5.483675973499488</c:v>
                </c:pt>
                <c:pt idx="639">
                  <c:v>5.4685663421077217</c:v>
                </c:pt>
                <c:pt idx="640">
                  <c:v>5.4532249027443838</c:v>
                </c:pt>
                <c:pt idx="641">
                  <c:v>5.4376444317691357</c:v>
                </c:pt>
                <c:pt idx="642">
                  <c:v>5.4217289764632364</c:v>
                </c:pt>
                <c:pt idx="643">
                  <c:v>5.405601031767711</c:v>
                </c:pt>
                <c:pt idx="644">
                  <c:v>5.3891173908744756</c:v>
                </c:pt>
                <c:pt idx="645">
                  <c:v>5.3724039099007346</c:v>
                </c:pt>
                <c:pt idx="646">
                  <c:v>5.355406333532164</c:v>
                </c:pt>
                <c:pt idx="647">
                  <c:v>5.3381148364221032</c:v>
                </c:pt>
                <c:pt idx="648">
                  <c:v>5.320519074531723</c:v>
                </c:pt>
                <c:pt idx="649">
                  <c:v>5.3026081479651932</c:v>
                </c:pt>
                <c:pt idx="650">
                  <c:v>5.2844212613559254</c:v>
                </c:pt>
                <c:pt idx="651">
                  <c:v>5.2658974752919256</c:v>
                </c:pt>
                <c:pt idx="652">
                  <c:v>5.2471293297786037</c:v>
                </c:pt>
                <c:pt idx="653">
                  <c:v>5.2280021926330109</c:v>
                </c:pt>
                <c:pt idx="654">
                  <c:v>5.2085567593404134</c:v>
                </c:pt>
                <c:pt idx="655">
                  <c:v>5.1888372659292159</c:v>
                </c:pt>
                <c:pt idx="656">
                  <c:v>5.168777995193051</c:v>
                </c:pt>
                <c:pt idx="657">
                  <c:v>5.1484242769734196</c:v>
                </c:pt>
                <c:pt idx="658">
                  <c:v>5.1277069656820933</c:v>
                </c:pt>
                <c:pt idx="659">
                  <c:v>5.1066724822931979</c:v>
                </c:pt>
                <c:pt idx="660">
                  <c:v>5.0853097724217173</c:v>
                </c:pt>
                <c:pt idx="661">
                  <c:v>5.0636071788623616</c:v>
                </c:pt>
                <c:pt idx="662">
                  <c:v>5.041617031704984</c:v>
                </c:pt>
                <c:pt idx="663">
                  <c:v>5.0192646207943099</c:v>
                </c:pt>
                <c:pt idx="664">
                  <c:v>4.996536369716754</c:v>
                </c:pt>
                <c:pt idx="665">
                  <c:v>4.9734870984607502</c:v>
                </c:pt>
                <c:pt idx="666">
                  <c:v>4.950106501021434</c:v>
                </c:pt>
                <c:pt idx="667">
                  <c:v>4.9264562658536502</c:v>
                </c:pt>
                <c:pt idx="668">
                  <c:v>4.9023817086560015</c:v>
                </c:pt>
                <c:pt idx="669">
                  <c:v>4.8780177694814171</c:v>
                </c:pt>
                <c:pt idx="670">
                  <c:v>4.8532794833200494</c:v>
                </c:pt>
                <c:pt idx="671">
                  <c:v>4.8282337341021302</c:v>
                </c:pt>
                <c:pt idx="672">
                  <c:v>4.8027907800712155</c:v>
                </c:pt>
                <c:pt idx="673">
                  <c:v>4.7771046498955592</c:v>
                </c:pt>
                <c:pt idx="674">
                  <c:v>4.7510006341996309</c:v>
                </c:pt>
                <c:pt idx="675">
                  <c:v>4.7246406859642578</c:v>
                </c:pt>
                <c:pt idx="676">
                  <c:v>4.6979316660694028</c:v>
                </c:pt>
                <c:pt idx="677">
                  <c:v>4.6709579265260945</c:v>
                </c:pt>
                <c:pt idx="678">
                  <c:v>4.6436213723623441</c:v>
                </c:pt>
                <c:pt idx="679">
                  <c:v>4.6160112091659666</c:v>
                </c:pt>
                <c:pt idx="680">
                  <c:v>4.5880240271531205</c:v>
                </c:pt>
                <c:pt idx="681">
                  <c:v>4.5598589632780886</c:v>
                </c:pt>
                <c:pt idx="682">
                  <c:v>4.5314159973994297</c:v>
                </c:pt>
                <c:pt idx="683">
                  <c:v>4.5026943943988549</c:v>
                </c:pt>
                <c:pt idx="684">
                  <c:v>4.4738078677912645</c:v>
                </c:pt>
                <c:pt idx="685">
                  <c:v>4.4446492591529898</c:v>
                </c:pt>
                <c:pt idx="686">
                  <c:v>4.4153405137038151</c:v>
                </c:pt>
                <c:pt idx="687">
                  <c:v>4.3858941462003704</c:v>
                </c:pt>
                <c:pt idx="688">
                  <c:v>4.3561958746393596</c:v>
                </c:pt>
                <c:pt idx="689">
                  <c:v>4.3263817807064306</c:v>
                </c:pt>
                <c:pt idx="690">
                  <c:v>4.2966049026198867</c:v>
                </c:pt>
                <c:pt idx="691">
                  <c:v>4.2667560651295373</c:v>
                </c:pt>
                <c:pt idx="692">
                  <c:v>4.2368563435107198</c:v>
                </c:pt>
                <c:pt idx="693">
                  <c:v>4.2069289229692464</c:v>
                </c:pt>
                <c:pt idx="694">
                  <c:v>4.1771526734094158</c:v>
                </c:pt>
                <c:pt idx="695">
                  <c:v>4.1475693234593987</c:v>
                </c:pt>
                <c:pt idx="696">
                  <c:v>4.1180610888394167</c:v>
                </c:pt>
                <c:pt idx="697">
                  <c:v>4.0888293815339907</c:v>
                </c:pt>
                <c:pt idx="698">
                  <c:v>4.0599256353516413</c:v>
                </c:pt>
                <c:pt idx="699">
                  <c:v>4.0314047624482265</c:v>
                </c:pt>
                <c:pt idx="700">
                  <c:v>4.0033251638349325</c:v>
                </c:pt>
                <c:pt idx="701">
                  <c:v>3.975748696308691</c:v>
                </c:pt>
                <c:pt idx="702">
                  <c:v>3.9487405883633087</c:v>
                </c:pt>
                <c:pt idx="703">
                  <c:v>3.9225672193038172</c:v>
                </c:pt>
                <c:pt idx="704">
                  <c:v>3.8971123926923918</c:v>
                </c:pt>
                <c:pt idx="705">
                  <c:v>3.8724502303083228</c:v>
                </c:pt>
                <c:pt idx="706">
                  <c:v>3.8486571298063263</c:v>
                </c:pt>
                <c:pt idx="707">
                  <c:v>3.8262472284067424</c:v>
                </c:pt>
                <c:pt idx="708">
                  <c:v>3.8046604870996465</c:v>
                </c:pt>
                <c:pt idx="709">
                  <c:v>3.7846440760983158</c:v>
                </c:pt>
                <c:pt idx="710">
                  <c:v>3.7658404952500648</c:v>
                </c:pt>
                <c:pt idx="711">
                  <c:v>3.7483269127573564</c:v>
                </c:pt>
                <c:pt idx="712">
                  <c:v>3.7326570764598239</c:v>
                </c:pt>
                <c:pt idx="713">
                  <c:v>3.7184382563554808</c:v>
                </c:pt>
                <c:pt idx="714">
                  <c:v>3.7059823620135983</c:v>
                </c:pt>
                <c:pt idx="715">
                  <c:v>3.6953584202116452</c:v>
                </c:pt>
                <c:pt idx="716">
                  <c:v>3.6863763238958178</c:v>
                </c:pt>
                <c:pt idx="717">
                  <c:v>3.6795864072023439</c:v>
                </c:pt>
                <c:pt idx="718">
                  <c:v>3.6745269478895359</c:v>
                </c:pt>
                <c:pt idx="719">
                  <c:v>3.671478939433769</c:v>
                </c:pt>
              </c:numCache>
            </c:numRef>
          </c:xVal>
          <c:yVal>
            <c:numRef>
              <c:f>'2000'!$I$2:$I$721</c:f>
              <c:numCache>
                <c:formatCode>General</c:formatCode>
                <c:ptCount val="720"/>
                <c:pt idx="0">
                  <c:v>11.513924965303312</c:v>
                </c:pt>
                <c:pt idx="1">
                  <c:v>11.506907392644665</c:v>
                </c:pt>
                <c:pt idx="2">
                  <c:v>11.50992095594993</c:v>
                </c:pt>
                <c:pt idx="3">
                  <c:v>11.505900850033264</c:v>
                </c:pt>
                <c:pt idx="4">
                  <c:v>11.507912923146684</c:v>
                </c:pt>
                <c:pt idx="5">
                  <c:v>11.50388472031808</c:v>
                </c:pt>
                <c:pt idx="6">
                  <c:v>11.502875129116727</c:v>
                </c:pt>
                <c:pt idx="7">
                  <c:v>11.497811827160181</c:v>
                </c:pt>
                <c:pt idx="8">
                  <c:v>11.496796083040344</c:v>
                </c:pt>
                <c:pt idx="9">
                  <c:v>11.499840225421574</c:v>
                </c:pt>
                <c:pt idx="10">
                  <c:v>11.500852883735959</c:v>
                </c:pt>
                <c:pt idx="11">
                  <c:v>11.50388472031808</c:v>
                </c:pt>
                <c:pt idx="12">
                  <c:v>11.505900850033264</c:v>
                </c:pt>
                <c:pt idx="13">
                  <c:v>11.511924964636645</c:v>
                </c:pt>
                <c:pt idx="14">
                  <c:v>11.515920973950026</c:v>
                </c:pt>
                <c:pt idx="15">
                  <c:v>11.518907536647776</c:v>
                </c:pt>
                <c:pt idx="16">
                  <c:v>11.523865405008562</c:v>
                </c:pt>
                <c:pt idx="17">
                  <c:v>11.534686956751742</c:v>
                </c:pt>
                <c:pt idx="18">
                  <c:v>11.546360241056465</c:v>
                </c:pt>
                <c:pt idx="19">
                  <c:v>11.549257394217619</c:v>
                </c:pt>
                <c:pt idx="20">
                  <c:v>11.551184177087318</c:v>
                </c:pt>
                <c:pt idx="21">
                  <c:v>11.553107254603059</c:v>
                </c:pt>
                <c:pt idx="22">
                  <c:v>11.558854396858628</c:v>
                </c:pt>
                <c:pt idx="23">
                  <c:v>11.559809050869079</c:v>
                </c:pt>
                <c:pt idx="24">
                  <c:v>11.563618579285746</c:v>
                </c:pt>
                <c:pt idx="25">
                  <c:v>11.562667556865042</c:v>
                </c:pt>
                <c:pt idx="26">
                  <c:v>11.563618579285746</c:v>
                </c:pt>
                <c:pt idx="27">
                  <c:v>11.562667556865042</c:v>
                </c:pt>
                <c:pt idx="28">
                  <c:v>11.560762794384388</c:v>
                </c:pt>
                <c:pt idx="29">
                  <c:v>11.558854396858628</c:v>
                </c:pt>
                <c:pt idx="30">
                  <c:v>11.554067408301403</c:v>
                </c:pt>
                <c:pt idx="31">
                  <c:v>11.553107254603059</c:v>
                </c:pt>
                <c:pt idx="32">
                  <c:v>11.546360241056465</c:v>
                </c:pt>
                <c:pt idx="33">
                  <c:v>11.542484267211773</c:v>
                </c:pt>
                <c:pt idx="34">
                  <c:v>11.547326891687561</c:v>
                </c:pt>
                <c:pt idx="35">
                  <c:v>11.554067408301403</c:v>
                </c:pt>
                <c:pt idx="36">
                  <c:v>11.551184177087318</c:v>
                </c:pt>
                <c:pt idx="37">
                  <c:v>11.549257394217619</c:v>
                </c:pt>
                <c:pt idx="38">
                  <c:v>11.550221249713925</c:v>
                </c:pt>
                <c:pt idx="39">
                  <c:v>11.547326891687561</c:v>
                </c:pt>
                <c:pt idx="40">
                  <c:v>11.544424132029599</c:v>
                </c:pt>
                <c:pt idx="41">
                  <c:v>11.539567395916649</c:v>
                </c:pt>
                <c:pt idx="42">
                  <c:v>11.533708004152757</c:v>
                </c:pt>
                <c:pt idx="43">
                  <c:v>11.523865405008562</c:v>
                </c:pt>
                <c:pt idx="44">
                  <c:v>11.525841690236774</c:v>
                </c:pt>
                <c:pt idx="45">
                  <c:v>11.520893634619405</c:v>
                </c:pt>
                <c:pt idx="46">
                  <c:v>11.516917486239766</c:v>
                </c:pt>
                <c:pt idx="47">
                  <c:v>11.504893293272964</c:v>
                </c:pt>
                <c:pt idx="48">
                  <c:v>11.504893293272964</c:v>
                </c:pt>
                <c:pt idx="49">
                  <c:v>11.504893293272964</c:v>
                </c:pt>
                <c:pt idx="50">
                  <c:v>11.499840225421574</c:v>
                </c:pt>
                <c:pt idx="51">
                  <c:v>11.493742645553455</c:v>
                </c:pt>
                <c:pt idx="52">
                  <c:v>11.488632772401184</c:v>
                </c:pt>
                <c:pt idx="53">
                  <c:v>11.487607656985938</c:v>
                </c:pt>
                <c:pt idx="54">
                  <c:v>11.480402273264668</c:v>
                </c:pt>
                <c:pt idx="55">
                  <c:v>11.478334020200609</c:v>
                </c:pt>
                <c:pt idx="56">
                  <c:v>11.470017963958952</c:v>
                </c:pt>
                <c:pt idx="57">
                  <c:v>11.461632170582678</c:v>
                </c:pt>
                <c:pt idx="58">
                  <c:v>11.452113325573471</c:v>
                </c:pt>
                <c:pt idx="59">
                  <c:v>11.451050061252142</c:v>
                </c:pt>
                <c:pt idx="60">
                  <c:v>11.446785662465684</c:v>
                </c:pt>
                <c:pt idx="61">
                  <c:v>11.445716715276779</c:v>
                </c:pt>
                <c:pt idx="62">
                  <c:v>11.436044420634271</c:v>
                </c:pt>
                <c:pt idx="63">
                  <c:v>11.441429463265159</c:v>
                </c:pt>
                <c:pt idx="64">
                  <c:v>11.439278924801929</c:v>
                </c:pt>
                <c:pt idx="65">
                  <c:v>11.444646624216935</c:v>
                </c:pt>
                <c:pt idx="66">
                  <c:v>11.440354772135393</c:v>
                </c:pt>
                <c:pt idx="67">
                  <c:v>11.444646624216935</c:v>
                </c:pt>
                <c:pt idx="68">
                  <c:v>11.445716715276779</c:v>
                </c:pt>
                <c:pt idx="69">
                  <c:v>11.445716715276779</c:v>
                </c:pt>
                <c:pt idx="70">
                  <c:v>11.440354772135393</c:v>
                </c:pt>
                <c:pt idx="71">
                  <c:v>11.436044420634271</c:v>
                </c:pt>
                <c:pt idx="72">
                  <c:v>11.436044420634271</c:v>
                </c:pt>
                <c:pt idx="73">
                  <c:v>11.432799420490943</c:v>
                </c:pt>
                <c:pt idx="74">
                  <c:v>11.429543856031177</c:v>
                </c:pt>
                <c:pt idx="75">
                  <c:v>11.427367576608582</c:v>
                </c:pt>
                <c:pt idx="76">
                  <c:v>11.430630222243398</c:v>
                </c:pt>
                <c:pt idx="77">
                  <c:v>11.431715409544685</c:v>
                </c:pt>
                <c:pt idx="78">
                  <c:v>11.432799420490943</c:v>
                </c:pt>
                <c:pt idx="79">
                  <c:v>11.430630222243398</c:v>
                </c:pt>
                <c:pt idx="80">
                  <c:v>11.432799420490943</c:v>
                </c:pt>
                <c:pt idx="81">
                  <c:v>11.432799420490943</c:v>
                </c:pt>
                <c:pt idx="82">
                  <c:v>11.432799420490943</c:v>
                </c:pt>
                <c:pt idx="83">
                  <c:v>11.430630222243398</c:v>
                </c:pt>
                <c:pt idx="84">
                  <c:v>11.428456308343778</c:v>
                </c:pt>
                <c:pt idx="85">
                  <c:v>11.424094251263613</c:v>
                </c:pt>
                <c:pt idx="86">
                  <c:v>11.420810176062423</c:v>
                </c:pt>
                <c:pt idx="87">
                  <c:v>11.418614785498987</c:v>
                </c:pt>
                <c:pt idx="88">
                  <c:v>11.415312636103227</c:v>
                </c:pt>
                <c:pt idx="89">
                  <c:v>11.417515280165571</c:v>
                </c:pt>
                <c:pt idx="90">
                  <c:v>11.416414564589385</c:v>
                </c:pt>
                <c:pt idx="91">
                  <c:v>11.411999546380267</c:v>
                </c:pt>
                <c:pt idx="92">
                  <c:v>11.406453220459712</c:v>
                </c:pt>
                <c:pt idx="93">
                  <c:v>11.408675443596429</c:v>
                </c:pt>
                <c:pt idx="94">
                  <c:v>11.411999546380267</c:v>
                </c:pt>
                <c:pt idx="95">
                  <c:v>11.423000757442241</c:v>
                </c:pt>
                <c:pt idx="96">
                  <c:v>11.429543856031177</c:v>
                </c:pt>
                <c:pt idx="97">
                  <c:v>11.436044420634271</c:v>
                </c:pt>
                <c:pt idx="98">
                  <c:v>11.436044420634271</c:v>
                </c:pt>
                <c:pt idx="99">
                  <c:v>11.436044420634271</c:v>
                </c:pt>
                <c:pt idx="100">
                  <c:v>11.430630222243398</c:v>
                </c:pt>
                <c:pt idx="101">
                  <c:v>11.432799420490943</c:v>
                </c:pt>
                <c:pt idx="102">
                  <c:v>11.434963923500517</c:v>
                </c:pt>
                <c:pt idx="103">
                  <c:v>11.441429463265159</c:v>
                </c:pt>
                <c:pt idx="104">
                  <c:v>11.442503000673682</c:v>
                </c:pt>
                <c:pt idx="105">
                  <c:v>11.446785662465684</c:v>
                </c:pt>
                <c:pt idx="106">
                  <c:v>11.448920134994315</c:v>
                </c:pt>
                <c:pt idx="107">
                  <c:v>11.452113325573471</c:v>
                </c:pt>
                <c:pt idx="108">
                  <c:v>11.45741275503997</c:v>
                </c:pt>
                <c:pt idx="109">
                  <c:v>11.461632170582678</c:v>
                </c:pt>
                <c:pt idx="110">
                  <c:v>11.466881526468821</c:v>
                </c:pt>
                <c:pt idx="111">
                  <c:v>11.467928099039492</c:v>
                </c:pt>
                <c:pt idx="112">
                  <c:v>11.472103470449973</c:v>
                </c:pt>
                <c:pt idx="113">
                  <c:v>11.476261480598637</c:v>
                </c:pt>
                <c:pt idx="114">
                  <c:v>11.485554268174097</c:v>
                </c:pt>
                <c:pt idx="115">
                  <c:v>11.493742645553455</c:v>
                </c:pt>
                <c:pt idx="116">
                  <c:v>11.501864517610803</c:v>
                </c:pt>
                <c:pt idx="117">
                  <c:v>11.504893293272964</c:v>
                </c:pt>
                <c:pt idx="118">
                  <c:v>11.50992095594993</c:v>
                </c:pt>
                <c:pt idx="119">
                  <c:v>11.512925464970229</c:v>
                </c:pt>
                <c:pt idx="120">
                  <c:v>11.5218852063417</c:v>
                </c:pt>
                <c:pt idx="121">
                  <c:v>11.53076538309856</c:v>
                </c:pt>
                <c:pt idx="122">
                  <c:v>11.5376180775606</c:v>
                </c:pt>
                <c:pt idx="123">
                  <c:v>11.539567395916649</c:v>
                </c:pt>
                <c:pt idx="124">
                  <c:v>11.541512921822141</c:v>
                </c:pt>
                <c:pt idx="125">
                  <c:v>11.542484267211773</c:v>
                </c:pt>
                <c:pt idx="126">
                  <c:v>11.545392655107729</c:v>
                </c:pt>
                <c:pt idx="127">
                  <c:v>11.550221249713925</c:v>
                </c:pt>
                <c:pt idx="128">
                  <c:v>11.556942350387002</c:v>
                </c:pt>
                <c:pt idx="129">
                  <c:v>11.564568698122066</c:v>
                </c:pt>
                <c:pt idx="130">
                  <c:v>11.572137324602075</c:v>
                </c:pt>
                <c:pt idx="131">
                  <c:v>11.578713205508231</c:v>
                </c:pt>
                <c:pt idx="132">
                  <c:v>11.578713205508231</c:v>
                </c:pt>
                <c:pt idx="133">
                  <c:v>11.578713205508231</c:v>
                </c:pt>
                <c:pt idx="134">
                  <c:v>11.576838790713881</c:v>
                </c:pt>
                <c:pt idx="135">
                  <c:v>11.578713205508231</c:v>
                </c:pt>
                <c:pt idx="136">
                  <c:v>11.579649097013137</c:v>
                </c:pt>
                <c:pt idx="137">
                  <c:v>11.584315461056901</c:v>
                </c:pt>
                <c:pt idx="138">
                  <c:v>11.58338392861879</c:v>
                </c:pt>
                <c:pt idx="139">
                  <c:v>11.586175926709821</c:v>
                </c:pt>
                <c:pt idx="140">
                  <c:v>11.581518256435841</c:v>
                </c:pt>
                <c:pt idx="141">
                  <c:v>11.580584113444043</c:v>
                </c:pt>
                <c:pt idx="142">
                  <c:v>11.581518256435841</c:v>
                </c:pt>
                <c:pt idx="143">
                  <c:v>11.58338392861879</c:v>
                </c:pt>
                <c:pt idx="144">
                  <c:v>11.588032937457033</c:v>
                </c:pt>
                <c:pt idx="145">
                  <c:v>11.588960151246226</c:v>
                </c:pt>
                <c:pt idx="146">
                  <c:v>11.588960151246226</c:v>
                </c:pt>
                <c:pt idx="147">
                  <c:v>11.586175926709821</c:v>
                </c:pt>
                <c:pt idx="148">
                  <c:v>11.586175926709821</c:v>
                </c:pt>
                <c:pt idx="149">
                  <c:v>11.58710486314448</c:v>
                </c:pt>
                <c:pt idx="150">
                  <c:v>11.590812003627299</c:v>
                </c:pt>
                <c:pt idx="151">
                  <c:v>11.592660432989081</c:v>
                </c:pt>
                <c:pt idx="152">
                  <c:v>11.595426686481972</c:v>
                </c:pt>
                <c:pt idx="153">
                  <c:v>11.594505451962652</c:v>
                </c:pt>
                <c:pt idx="154">
                  <c:v>11.594505451962652</c:v>
                </c:pt>
                <c:pt idx="155">
                  <c:v>11.593583367987684</c:v>
                </c:pt>
                <c:pt idx="156">
                  <c:v>11.596347073109301</c:v>
                </c:pt>
                <c:pt idx="157">
                  <c:v>11.600020171821162</c:v>
                </c:pt>
                <c:pt idx="158">
                  <c:v>11.60185167416463</c:v>
                </c:pt>
                <c:pt idx="159">
                  <c:v>11.606415808057568</c:v>
                </c:pt>
                <c:pt idx="160">
                  <c:v>11.610052175700952</c:v>
                </c:pt>
                <c:pt idx="161">
                  <c:v>11.61548205329532</c:v>
                </c:pt>
                <c:pt idx="162">
                  <c:v>11.620882606475321</c:v>
                </c:pt>
                <c:pt idx="163">
                  <c:v>11.628038272070732</c:v>
                </c:pt>
                <c:pt idx="164">
                  <c:v>11.629819216441728</c:v>
                </c:pt>
                <c:pt idx="165">
                  <c:v>11.633371618046095</c:v>
                </c:pt>
                <c:pt idx="166">
                  <c:v>11.631596994687728</c:v>
                </c:pt>
                <c:pt idx="167">
                  <c:v>11.635143097694478</c:v>
                </c:pt>
                <c:pt idx="168">
                  <c:v>11.638676670275789</c:v>
                </c:pt>
                <c:pt idx="169">
                  <c:v>11.642197800674367</c:v>
                </c:pt>
                <c:pt idx="170">
                  <c:v>11.642197800674367</c:v>
                </c:pt>
                <c:pt idx="171">
                  <c:v>11.641318679738628</c:v>
                </c:pt>
                <c:pt idx="172">
                  <c:v>11.643953727376632</c:v>
                </c:pt>
                <c:pt idx="173">
                  <c:v>11.644830535850167</c:v>
                </c:pt>
                <c:pt idx="174">
                  <c:v>11.648330101976432</c:v>
                </c:pt>
                <c:pt idx="175">
                  <c:v>11.648330101976432</c:v>
                </c:pt>
                <c:pt idx="176">
                  <c:v>11.649203083262776</c:v>
                </c:pt>
                <c:pt idx="177">
                  <c:v>11.651817463836847</c:v>
                </c:pt>
                <c:pt idx="178">
                  <c:v>11.653556594709974</c:v>
                </c:pt>
                <c:pt idx="179">
                  <c:v>11.65529270625715</c:v>
                </c:pt>
                <c:pt idx="180">
                  <c:v>11.657891235220413</c:v>
                </c:pt>
                <c:pt idx="181">
                  <c:v>11.652687407345386</c:v>
                </c:pt>
                <c:pt idx="182">
                  <c:v>11.65529270625715</c:v>
                </c:pt>
                <c:pt idx="183">
                  <c:v>11.658755913181768</c:v>
                </c:pt>
                <c:pt idx="184">
                  <c:v>11.668218349376264</c:v>
                </c:pt>
                <c:pt idx="185">
                  <c:v>11.663928338506755</c:v>
                </c:pt>
                <c:pt idx="186">
                  <c:v>11.661345470088502</c:v>
                </c:pt>
                <c:pt idx="187">
                  <c:v>11.660483029327843</c:v>
                </c:pt>
                <c:pt idx="188">
                  <c:v>11.661345470088502</c:v>
                </c:pt>
                <c:pt idx="189">
                  <c:v>11.663068123399947</c:v>
                </c:pt>
                <c:pt idx="190">
                  <c:v>11.663928338506755</c:v>
                </c:pt>
                <c:pt idx="191">
                  <c:v>11.667361818274648</c:v>
                </c:pt>
                <c:pt idx="192">
                  <c:v>11.666504552898529</c:v>
                </c:pt>
                <c:pt idx="193">
                  <c:v>11.66907414746016</c:v>
                </c:pt>
                <c:pt idx="194">
                  <c:v>11.668218349376264</c:v>
                </c:pt>
                <c:pt idx="195">
                  <c:v>11.666504552898529</c:v>
                </c:pt>
                <c:pt idx="196">
                  <c:v>11.670783549585808</c:v>
                </c:pt>
                <c:pt idx="197">
                  <c:v>11.670783549585808</c:v>
                </c:pt>
                <c:pt idx="198">
                  <c:v>11.672490034641568</c:v>
                </c:pt>
                <c:pt idx="199">
                  <c:v>11.673342186376134</c:v>
                </c:pt>
                <c:pt idx="200">
                  <c:v>11.678439903447801</c:v>
                </c:pt>
                <c:pt idx="201">
                  <c:v>11.680979049966478</c:v>
                </c:pt>
                <c:pt idx="202">
                  <c:v>11.687718755343392</c:v>
                </c:pt>
                <c:pt idx="203">
                  <c:v>11.691908120498669</c:v>
                </c:pt>
                <c:pt idx="204">
                  <c:v>11.698574811856858</c:v>
                </c:pt>
                <c:pt idx="205">
                  <c:v>11.703545824578878</c:v>
                </c:pt>
                <c:pt idx="206">
                  <c:v>11.708492248514204</c:v>
                </c:pt>
                <c:pt idx="207">
                  <c:v>11.710956315469364</c:v>
                </c:pt>
                <c:pt idx="208">
                  <c:v>11.713414325719633</c:v>
                </c:pt>
                <c:pt idx="209">
                  <c:v>11.71586630896692</c:v>
                </c:pt>
                <c:pt idx="210">
                  <c:v>11.716682302484248</c:v>
                </c:pt>
                <c:pt idx="211">
                  <c:v>11.716682302484248</c:v>
                </c:pt>
                <c:pt idx="212">
                  <c:v>11.715049649060363</c:v>
                </c:pt>
                <c:pt idx="213">
                  <c:v>11.719126295554126</c:v>
                </c:pt>
                <c:pt idx="214">
                  <c:v>11.724805824005728</c:v>
                </c:pt>
                <c:pt idx="215">
                  <c:v>11.73286388533549</c:v>
                </c:pt>
                <c:pt idx="216">
                  <c:v>11.740061037553975</c:v>
                </c:pt>
                <c:pt idx="217">
                  <c:v>11.744830521953011</c:v>
                </c:pt>
                <c:pt idx="218">
                  <c:v>11.750366320985263</c:v>
                </c:pt>
                <c:pt idx="219">
                  <c:v>11.75743904202063</c:v>
                </c:pt>
                <c:pt idx="220">
                  <c:v>11.75743904202063</c:v>
                </c:pt>
                <c:pt idx="221">
                  <c:v>11.756655649892826</c:v>
                </c:pt>
                <c:pt idx="222">
                  <c:v>11.768342576834733</c:v>
                </c:pt>
                <c:pt idx="223">
                  <c:v>11.770663661048937</c:v>
                </c:pt>
                <c:pt idx="224">
                  <c:v>11.778361928474689</c:v>
                </c:pt>
                <c:pt idx="225">
                  <c:v>11.780659899612314</c:v>
                </c:pt>
                <c:pt idx="226">
                  <c:v>11.788281887731372</c:v>
                </c:pt>
                <c:pt idx="227">
                  <c:v>11.798856004383204</c:v>
                </c:pt>
                <c:pt idx="228">
                  <c:v>11.804101426676265</c:v>
                </c:pt>
                <c:pt idx="229">
                  <c:v>11.807086503519718</c:v>
                </c:pt>
                <c:pt idx="230">
                  <c:v>11.807086503519718</c:v>
                </c:pt>
                <c:pt idx="231">
                  <c:v>11.818938494106733</c:v>
                </c:pt>
                <c:pt idx="232">
                  <c:v>11.828465865550406</c:v>
                </c:pt>
                <c:pt idx="233">
                  <c:v>11.83718051765285</c:v>
                </c:pt>
                <c:pt idx="234">
                  <c:v>11.844385159767898</c:v>
                </c:pt>
                <c:pt idx="235">
                  <c:v>11.850111732325098</c:v>
                </c:pt>
                <c:pt idx="236">
                  <c:v>11.853674258358701</c:v>
                </c:pt>
                <c:pt idx="237">
                  <c:v>11.860761460241756</c:v>
                </c:pt>
                <c:pt idx="238">
                  <c:v>11.868499803464928</c:v>
                </c:pt>
                <c:pt idx="239">
                  <c:v>11.878262781987614</c:v>
                </c:pt>
                <c:pt idx="240">
                  <c:v>11.889991098556695</c:v>
                </c:pt>
                <c:pt idx="241">
                  <c:v>11.899547485276912</c:v>
                </c:pt>
                <c:pt idx="242">
                  <c:v>11.906992528126024</c:v>
                </c:pt>
                <c:pt idx="243">
                  <c:v>11.915051671812877</c:v>
                </c:pt>
                <c:pt idx="244">
                  <c:v>11.925035115797062</c:v>
                </c:pt>
                <c:pt idx="245">
                  <c:v>11.935575397832494</c:v>
                </c:pt>
                <c:pt idx="246">
                  <c:v>11.946005740111366</c:v>
                </c:pt>
                <c:pt idx="247">
                  <c:v>11.957611286231675</c:v>
                </c:pt>
                <c:pt idx="248">
                  <c:v>11.967815456405916</c:v>
                </c:pt>
                <c:pt idx="249">
                  <c:v>11.97791655239242</c:v>
                </c:pt>
                <c:pt idx="250">
                  <c:v>11.987294551725604</c:v>
                </c:pt>
                <c:pt idx="251">
                  <c:v>11.99658542066345</c:v>
                </c:pt>
                <c:pt idx="252">
                  <c:v>12.007621706806335</c:v>
                </c:pt>
                <c:pt idx="253">
                  <c:v>12.017330520933296</c:v>
                </c:pt>
                <c:pt idx="254">
                  <c:v>12.029335467030119</c:v>
                </c:pt>
                <c:pt idx="255">
                  <c:v>12.042376552859384</c:v>
                </c:pt>
                <c:pt idx="256">
                  <c:v>12.05583098219963</c:v>
                </c:pt>
                <c:pt idx="257">
                  <c:v>12.068533231508113</c:v>
                </c:pt>
                <c:pt idx="258">
                  <c:v>12.081076155355488</c:v>
                </c:pt>
                <c:pt idx="259">
                  <c:v>12.092903947424535</c:v>
                </c:pt>
                <c:pt idx="260">
                  <c:v>12.105146726940212</c:v>
                </c:pt>
                <c:pt idx="261">
                  <c:v>12.118879433827797</c:v>
                </c:pt>
                <c:pt idx="262">
                  <c:v>12.132426105361874</c:v>
                </c:pt>
                <c:pt idx="263">
                  <c:v>12.146322641124399</c:v>
                </c:pt>
                <c:pt idx="264">
                  <c:v>12.161075279599437</c:v>
                </c:pt>
                <c:pt idx="265">
                  <c:v>12.176128769157101</c:v>
                </c:pt>
                <c:pt idx="266">
                  <c:v>12.191466493140812</c:v>
                </c:pt>
                <c:pt idx="267">
                  <c:v>12.206072645530174</c:v>
                </c:pt>
                <c:pt idx="268">
                  <c:v>12.219975550699164</c:v>
                </c:pt>
                <c:pt idx="269">
                  <c:v>12.234660102382087</c:v>
                </c:pt>
                <c:pt idx="270">
                  <c:v>12.250089530946948</c:v>
                </c:pt>
                <c:pt idx="271">
                  <c:v>12.268108036449627</c:v>
                </c:pt>
                <c:pt idx="272">
                  <c:v>12.288113355866383</c:v>
                </c:pt>
                <c:pt idx="273">
                  <c:v>12.310432660854417</c:v>
                </c:pt>
                <c:pt idx="274">
                  <c:v>12.330500223905226</c:v>
                </c:pt>
                <c:pt idx="275">
                  <c:v>12.351038415780359</c:v>
                </c:pt>
                <c:pt idx="276">
                  <c:v>12.369041473808313</c:v>
                </c:pt>
                <c:pt idx="277">
                  <c:v>12.387977448827787</c:v>
                </c:pt>
                <c:pt idx="278">
                  <c:v>12.406152257245832</c:v>
                </c:pt>
                <c:pt idx="279">
                  <c:v>12.426011065895436</c:v>
                </c:pt>
                <c:pt idx="280">
                  <c:v>12.445483169308256</c:v>
                </c:pt>
                <c:pt idx="281">
                  <c:v>12.465740971526756</c:v>
                </c:pt>
                <c:pt idx="282">
                  <c:v>12.485974530662993</c:v>
                </c:pt>
                <c:pt idx="283">
                  <c:v>12.506547539780707</c:v>
                </c:pt>
                <c:pt idx="284">
                  <c:v>12.528156144699286</c:v>
                </c:pt>
                <c:pt idx="285">
                  <c:v>12.551433829568632</c:v>
                </c:pt>
                <c:pt idx="286">
                  <c:v>12.574527928004438</c:v>
                </c:pt>
                <c:pt idx="287">
                  <c:v>12.597776838388301</c:v>
                </c:pt>
                <c:pt idx="288">
                  <c:v>12.620827800545431</c:v>
                </c:pt>
                <c:pt idx="289">
                  <c:v>12.643682206964906</c:v>
                </c:pt>
                <c:pt idx="290">
                  <c:v>12.667602977571287</c:v>
                </c:pt>
                <c:pt idx="291">
                  <c:v>12.69096488726966</c:v>
                </c:pt>
                <c:pt idx="292">
                  <c:v>12.716498189274825</c:v>
                </c:pt>
                <c:pt idx="293">
                  <c:v>12.742273575627392</c:v>
                </c:pt>
                <c:pt idx="294">
                  <c:v>12.769680454735134</c:v>
                </c:pt>
                <c:pt idx="295">
                  <c:v>12.797187100524967</c:v>
                </c:pt>
                <c:pt idx="296">
                  <c:v>12.825034927900742</c:v>
                </c:pt>
                <c:pt idx="297">
                  <c:v>12.852914073213608</c:v>
                </c:pt>
                <c:pt idx="298">
                  <c:v>12.881564890851399</c:v>
                </c:pt>
                <c:pt idx="299">
                  <c:v>12.909665083951658</c:v>
                </c:pt>
                <c:pt idx="300">
                  <c:v>12.93795965440605</c:v>
                </c:pt>
                <c:pt idx="301">
                  <c:v>12.966411075630441</c:v>
                </c:pt>
                <c:pt idx="302">
                  <c:v>12.996119650830078</c:v>
                </c:pt>
                <c:pt idx="303">
                  <c:v>13.026072717086043</c:v>
                </c:pt>
                <c:pt idx="304">
                  <c:v>13.056437227288162</c:v>
                </c:pt>
                <c:pt idx="305">
                  <c:v>13.087357768205514</c:v>
                </c:pt>
                <c:pt idx="306">
                  <c:v>13.11835535600679</c:v>
                </c:pt>
                <c:pt idx="307">
                  <c:v>13.150367573813925</c:v>
                </c:pt>
                <c:pt idx="308">
                  <c:v>13.18270560641049</c:v>
                </c:pt>
                <c:pt idx="309">
                  <c:v>13.215853720491667</c:v>
                </c:pt>
                <c:pt idx="310">
                  <c:v>13.248996028337695</c:v>
                </c:pt>
                <c:pt idx="311">
                  <c:v>13.282268894913951</c:v>
                </c:pt>
                <c:pt idx="312">
                  <c:v>13.31496524360584</c:v>
                </c:pt>
                <c:pt idx="313">
                  <c:v>13.349020748018335</c:v>
                </c:pt>
                <c:pt idx="314">
                  <c:v>13.383033900609259</c:v>
                </c:pt>
                <c:pt idx="315">
                  <c:v>13.417418204185523</c:v>
                </c:pt>
                <c:pt idx="316">
                  <c:v>13.451235376680973</c:v>
                </c:pt>
                <c:pt idx="317">
                  <c:v>13.48617281024366</c:v>
                </c:pt>
                <c:pt idx="318">
                  <c:v>13.52181041318693</c:v>
                </c:pt>
                <c:pt idx="319">
                  <c:v>13.557904953094962</c:v>
                </c:pt>
                <c:pt idx="320">
                  <c:v>13.594115477184181</c:v>
                </c:pt>
                <c:pt idx="321">
                  <c:v>13.630746019519179</c:v>
                </c:pt>
                <c:pt idx="322">
                  <c:v>13.667590427887651</c:v>
                </c:pt>
                <c:pt idx="323">
                  <c:v>13.704802435979852</c:v>
                </c:pt>
                <c:pt idx="324">
                  <c:v>13.742832332466289</c:v>
                </c:pt>
                <c:pt idx="325">
                  <c:v>13.780815588167387</c:v>
                </c:pt>
                <c:pt idx="326">
                  <c:v>13.819203729801892</c:v>
                </c:pt>
                <c:pt idx="327">
                  <c:v>13.857228151316143</c:v>
                </c:pt>
                <c:pt idx="328">
                  <c:v>13.895707099958551</c:v>
                </c:pt>
                <c:pt idx="329">
                  <c:v>13.934093273791222</c:v>
                </c:pt>
                <c:pt idx="330">
                  <c:v>13.973112418467764</c:v>
                </c:pt>
                <c:pt idx="331">
                  <c:v>14.012063697004953</c:v>
                </c:pt>
                <c:pt idx="332">
                  <c:v>14.051451867508344</c:v>
                </c:pt>
                <c:pt idx="333">
                  <c:v>14.089803393297039</c:v>
                </c:pt>
                <c:pt idx="334">
                  <c:v>14.128567936747283</c:v>
                </c:pt>
                <c:pt idx="335">
                  <c:v>14.166941777579952</c:v>
                </c:pt>
                <c:pt idx="336">
                  <c:v>14.204914032525089</c:v>
                </c:pt>
                <c:pt idx="337">
                  <c:v>14.242410946792504</c:v>
                </c:pt>
                <c:pt idx="338">
                  <c:v>14.2791816791368</c:v>
                </c:pt>
                <c:pt idx="339">
                  <c:v>14.315922143381393</c:v>
                </c:pt>
                <c:pt idx="340">
                  <c:v>14.351418962097728</c:v>
                </c:pt>
                <c:pt idx="341">
                  <c:v>14.386264090310153</c:v>
                </c:pt>
                <c:pt idx="342">
                  <c:v>14.420591259655769</c:v>
                </c:pt>
                <c:pt idx="343">
                  <c:v>14.453884712676928</c:v>
                </c:pt>
                <c:pt idx="344">
                  <c:v>14.485849599198211</c:v>
                </c:pt>
                <c:pt idx="345">
                  <c:v>14.516625908173395</c:v>
                </c:pt>
                <c:pt idx="346">
                  <c:v>14.54614618293521</c:v>
                </c:pt>
                <c:pt idx="347">
                  <c:v>14.574398661486896</c:v>
                </c:pt>
                <c:pt idx="348">
                  <c:v>14.601191339927153</c:v>
                </c:pt>
                <c:pt idx="349">
                  <c:v>14.626440774180603</c:v>
                </c:pt>
                <c:pt idx="350">
                  <c:v>14.649679756236107</c:v>
                </c:pt>
                <c:pt idx="351">
                  <c:v>14.670649028844924</c:v>
                </c:pt>
                <c:pt idx="352">
                  <c:v>14.69010391228222</c:v>
                </c:pt>
                <c:pt idx="353">
                  <c:v>14.707426626696774</c:v>
                </c:pt>
                <c:pt idx="354">
                  <c:v>14.723365811017327</c:v>
                </c:pt>
                <c:pt idx="355">
                  <c:v>14.738697456526271</c:v>
                </c:pt>
                <c:pt idx="356">
                  <c:v>14.752740525852085</c:v>
                </c:pt>
                <c:pt idx="357">
                  <c:v>14.767477266290898</c:v>
                </c:pt>
                <c:pt idx="358">
                  <c:v>14.782988578607583</c:v>
                </c:pt>
                <c:pt idx="359">
                  <c:v>14.800580805233254</c:v>
                </c:pt>
                <c:pt idx="360">
                  <c:v>14.821641993838218</c:v>
                </c:pt>
                <c:pt idx="361">
                  <c:v>14.847092334173164</c:v>
                </c:pt>
                <c:pt idx="362">
                  <c:v>14.878011959620025</c:v>
                </c:pt>
                <c:pt idx="363">
                  <c:v>14.914922526802949</c:v>
                </c:pt>
                <c:pt idx="364">
                  <c:v>14.95896873442422</c:v>
                </c:pt>
                <c:pt idx="365">
                  <c:v>15.008766137449005</c:v>
                </c:pt>
                <c:pt idx="366">
                  <c:v>15.063634210025498</c:v>
                </c:pt>
                <c:pt idx="367">
                  <c:v>15.122355785210839</c:v>
                </c:pt>
                <c:pt idx="368">
                  <c:v>15.182902386581102</c:v>
                </c:pt>
                <c:pt idx="369">
                  <c:v>15.243570468316632</c:v>
                </c:pt>
                <c:pt idx="370">
                  <c:v>15.303435988996483</c:v>
                </c:pt>
                <c:pt idx="371">
                  <c:v>15.361412113593003</c:v>
                </c:pt>
                <c:pt idx="372">
                  <c:v>15.416190228724474</c:v>
                </c:pt>
                <c:pt idx="373">
                  <c:v>15.466953764543405</c:v>
                </c:pt>
                <c:pt idx="374">
                  <c:v>15.512629623038208</c:v>
                </c:pt>
                <c:pt idx="375">
                  <c:v>15.552180060874369</c:v>
                </c:pt>
                <c:pt idx="376">
                  <c:v>15.584905120059052</c:v>
                </c:pt>
                <c:pt idx="377">
                  <c:v>15.610415076336402</c:v>
                </c:pt>
                <c:pt idx="378">
                  <c:v>15.628509530184749</c:v>
                </c:pt>
                <c:pt idx="379">
                  <c:v>15.639140072310754</c:v>
                </c:pt>
                <c:pt idx="380">
                  <c:v>15.642733691467898</c:v>
                </c:pt>
                <c:pt idx="381">
                  <c:v>15.640092107559555</c:v>
                </c:pt>
                <c:pt idx="382">
                  <c:v>15.630709822814822</c:v>
                </c:pt>
                <c:pt idx="383">
                  <c:v>15.614841292688647</c:v>
                </c:pt>
                <c:pt idx="384">
                  <c:v>15.593441519255794</c:v>
                </c:pt>
                <c:pt idx="385">
                  <c:v>15.56759321003943</c:v>
                </c:pt>
                <c:pt idx="386">
                  <c:v>15.53799140059556</c:v>
                </c:pt>
                <c:pt idx="387">
                  <c:v>15.505532569954413</c:v>
                </c:pt>
                <c:pt idx="388">
                  <c:v>15.471011108724939</c:v>
                </c:pt>
                <c:pt idx="389">
                  <c:v>15.435373935881957</c:v>
                </c:pt>
                <c:pt idx="390">
                  <c:v>15.398686627209448</c:v>
                </c:pt>
                <c:pt idx="391">
                  <c:v>15.361241603340661</c:v>
                </c:pt>
                <c:pt idx="392">
                  <c:v>15.323469301448521</c:v>
                </c:pt>
                <c:pt idx="393">
                  <c:v>15.285778352860344</c:v>
                </c:pt>
                <c:pt idx="394">
                  <c:v>15.248020342881128</c:v>
                </c:pt>
                <c:pt idx="395">
                  <c:v>15.210268997496295</c:v>
                </c:pt>
                <c:pt idx="396">
                  <c:v>15.172530576380169</c:v>
                </c:pt>
                <c:pt idx="397">
                  <c:v>15.135077337033456</c:v>
                </c:pt>
                <c:pt idx="398">
                  <c:v>15.097860067567501</c:v>
                </c:pt>
                <c:pt idx="399">
                  <c:v>15.060932360202749</c:v>
                </c:pt>
                <c:pt idx="400">
                  <c:v>15.024351493687071</c:v>
                </c:pt>
                <c:pt idx="401">
                  <c:v>14.987899811628328</c:v>
                </c:pt>
                <c:pt idx="402">
                  <c:v>14.951932308027931</c:v>
                </c:pt>
                <c:pt idx="403">
                  <c:v>14.91622064471453</c:v>
                </c:pt>
                <c:pt idx="404">
                  <c:v>14.88097962803913</c:v>
                </c:pt>
                <c:pt idx="405">
                  <c:v>14.846058115718254</c:v>
                </c:pt>
                <c:pt idx="406">
                  <c:v>14.811610124011844</c:v>
                </c:pt>
                <c:pt idx="407">
                  <c:v>14.777462755206312</c:v>
                </c:pt>
                <c:pt idx="408">
                  <c:v>14.743808908962706</c:v>
                </c:pt>
                <c:pt idx="409">
                  <c:v>14.710536794533704</c:v>
                </c:pt>
                <c:pt idx="410">
                  <c:v>14.677725179639758</c:v>
                </c:pt>
                <c:pt idx="411">
                  <c:v>14.645197102663046</c:v>
                </c:pt>
                <c:pt idx="412">
                  <c:v>14.613152879853667</c:v>
                </c:pt>
                <c:pt idx="413">
                  <c:v>14.581629350980043</c:v>
                </c:pt>
                <c:pt idx="414">
                  <c:v>14.550423287756686</c:v>
                </c:pt>
                <c:pt idx="415">
                  <c:v>14.519548221355393</c:v>
                </c:pt>
                <c:pt idx="416">
                  <c:v>14.488812110303513</c:v>
                </c:pt>
                <c:pt idx="417">
                  <c:v>14.458889596290097</c:v>
                </c:pt>
                <c:pt idx="418">
                  <c:v>14.429506300218781</c:v>
                </c:pt>
                <c:pt idx="419">
                  <c:v>14.400459868046234</c:v>
                </c:pt>
                <c:pt idx="420">
                  <c:v>14.371577197975851</c:v>
                </c:pt>
                <c:pt idx="421">
                  <c:v>14.343075297734542</c:v>
                </c:pt>
                <c:pt idx="422">
                  <c:v>14.315012307998822</c:v>
                </c:pt>
                <c:pt idx="423">
                  <c:v>14.287387431591689</c:v>
                </c:pt>
                <c:pt idx="424">
                  <c:v>14.26019637922572</c:v>
                </c:pt>
                <c:pt idx="425">
                  <c:v>14.23349694662611</c:v>
                </c:pt>
                <c:pt idx="426">
                  <c:v>14.207282338940436</c:v>
                </c:pt>
                <c:pt idx="427">
                  <c:v>14.181333530799995</c:v>
                </c:pt>
                <c:pt idx="428">
                  <c:v>14.155832517740235</c:v>
                </c:pt>
                <c:pt idx="429">
                  <c:v>14.130759158133861</c:v>
                </c:pt>
                <c:pt idx="430">
                  <c:v>14.106163213860889</c:v>
                </c:pt>
                <c:pt idx="431">
                  <c:v>14.081943457376882</c:v>
                </c:pt>
                <c:pt idx="432">
                  <c:v>14.058064502798308</c:v>
                </c:pt>
                <c:pt idx="433">
                  <c:v>14.034164044005619</c:v>
                </c:pt>
                <c:pt idx="434">
                  <c:v>14.010995101284509</c:v>
                </c:pt>
                <c:pt idx="435">
                  <c:v>13.988286701914697</c:v>
                </c:pt>
                <c:pt idx="436">
                  <c:v>13.966169434249387</c:v>
                </c:pt>
                <c:pt idx="437">
                  <c:v>13.944255513854836</c:v>
                </c:pt>
                <c:pt idx="438">
                  <c:v>13.922479778961517</c:v>
                </c:pt>
                <c:pt idx="439">
                  <c:v>13.901045846070536</c:v>
                </c:pt>
                <c:pt idx="440">
                  <c:v>13.880080328613575</c:v>
                </c:pt>
                <c:pt idx="441">
                  <c:v>13.859336037504304</c:v>
                </c:pt>
                <c:pt idx="442">
                  <c:v>13.83883638326777</c:v>
                </c:pt>
                <c:pt idx="443">
                  <c:v>13.818605762871577</c:v>
                </c:pt>
                <c:pt idx="444">
                  <c:v>13.79887291681125</c:v>
                </c:pt>
                <c:pt idx="445">
                  <c:v>13.779261425289153</c:v>
                </c:pt>
                <c:pt idx="446">
                  <c:v>13.759046020983147</c:v>
                </c:pt>
                <c:pt idx="447">
                  <c:v>13.738521516436139</c:v>
                </c:pt>
                <c:pt idx="448">
                  <c:v>13.718338646212</c:v>
                </c:pt>
                <c:pt idx="449">
                  <c:v>13.699313763561763</c:v>
                </c:pt>
                <c:pt idx="450">
                  <c:v>13.682093444523922</c:v>
                </c:pt>
                <c:pt idx="451">
                  <c:v>13.666198154777264</c:v>
                </c:pt>
                <c:pt idx="452">
                  <c:v>13.650635914774041</c:v>
                </c:pt>
                <c:pt idx="453">
                  <c:v>13.634947454185182</c:v>
                </c:pt>
                <c:pt idx="454">
                  <c:v>13.618521964126916</c:v>
                </c:pt>
                <c:pt idx="455">
                  <c:v>13.602193567467801</c:v>
                </c:pt>
                <c:pt idx="456">
                  <c:v>13.585594122362636</c:v>
                </c:pt>
                <c:pt idx="457">
                  <c:v>13.569737888589703</c:v>
                </c:pt>
                <c:pt idx="458">
                  <c:v>13.554015915266142</c:v>
                </c:pt>
                <c:pt idx="459">
                  <c:v>13.538702482064371</c:v>
                </c:pt>
                <c:pt idx="460">
                  <c:v>13.523284845462621</c:v>
                </c:pt>
                <c:pt idx="461">
                  <c:v>13.508713621652811</c:v>
                </c:pt>
                <c:pt idx="462">
                  <c:v>13.494202757862833</c:v>
                </c:pt>
                <c:pt idx="463">
                  <c:v>13.480736877978643</c:v>
                </c:pt>
                <c:pt idx="464">
                  <c:v>13.467795355397014</c:v>
                </c:pt>
                <c:pt idx="465">
                  <c:v>13.455257792677658</c:v>
                </c:pt>
                <c:pt idx="466">
                  <c:v>13.441980068386455</c:v>
                </c:pt>
                <c:pt idx="467">
                  <c:v>13.428670913979275</c:v>
                </c:pt>
                <c:pt idx="468">
                  <c:v>13.415928113014266</c:v>
                </c:pt>
                <c:pt idx="469">
                  <c:v>13.403775836842515</c:v>
                </c:pt>
                <c:pt idx="470">
                  <c:v>13.392237831206145</c:v>
                </c:pt>
                <c:pt idx="471">
                  <c:v>13.381028500785616</c:v>
                </c:pt>
                <c:pt idx="472">
                  <c:v>13.370316607627112</c:v>
                </c:pt>
                <c:pt idx="473">
                  <c:v>13.359330935311608</c:v>
                </c:pt>
                <c:pt idx="474">
                  <c:v>13.349020748018335</c:v>
                </c:pt>
                <c:pt idx="475">
                  <c:v>13.338280883626799</c:v>
                </c:pt>
                <c:pt idx="476">
                  <c:v>13.328889622895101</c:v>
                </c:pt>
                <c:pt idx="477">
                  <c:v>13.319409329596665</c:v>
                </c:pt>
                <c:pt idx="478">
                  <c:v>13.310335605707097</c:v>
                </c:pt>
                <c:pt idx="479">
                  <c:v>13.300007344647172</c:v>
                </c:pt>
                <c:pt idx="480">
                  <c:v>13.290247886400515</c:v>
                </c:pt>
                <c:pt idx="481">
                  <c:v>13.28090440553288</c:v>
                </c:pt>
                <c:pt idx="482">
                  <c:v>13.272506035834049</c:v>
                </c:pt>
                <c:pt idx="483">
                  <c:v>13.264383637424757</c:v>
                </c:pt>
                <c:pt idx="484">
                  <c:v>13.256544558870349</c:v>
                </c:pt>
                <c:pt idx="485">
                  <c:v>13.248290934002119</c:v>
                </c:pt>
                <c:pt idx="486">
                  <c:v>13.239968619478592</c:v>
                </c:pt>
                <c:pt idx="487">
                  <c:v>13.232651731298452</c:v>
                </c:pt>
                <c:pt idx="488">
                  <c:v>13.226362967422814</c:v>
                </c:pt>
                <c:pt idx="489">
                  <c:v>13.219490088135052</c:v>
                </c:pt>
                <c:pt idx="490">
                  <c:v>13.212021249334864</c:v>
                </c:pt>
                <c:pt idx="491">
                  <c:v>13.204864598916073</c:v>
                </c:pt>
                <c:pt idx="492">
                  <c:v>13.197841838580235</c:v>
                </c:pt>
                <c:pt idx="493">
                  <c:v>13.191516236092646</c:v>
                </c:pt>
                <c:pt idx="494">
                  <c:v>13.184022757791057</c:v>
                </c:pt>
                <c:pt idx="495">
                  <c:v>13.177230278845169</c:v>
                </c:pt>
                <c:pt idx="496">
                  <c:v>13.170200706818489</c:v>
                </c:pt>
                <c:pt idx="497">
                  <c:v>13.163889124232828</c:v>
                </c:pt>
                <c:pt idx="498">
                  <c:v>13.15773052124162</c:v>
                </c:pt>
                <c:pt idx="499">
                  <c:v>13.153086550047169</c:v>
                </c:pt>
                <c:pt idx="500">
                  <c:v>13.147641184588597</c:v>
                </c:pt>
                <c:pt idx="501">
                  <c:v>13.141185131644917</c:v>
                </c:pt>
                <c:pt idx="502">
                  <c:v>13.134291948269603</c:v>
                </c:pt>
                <c:pt idx="503">
                  <c:v>13.128345449081877</c:v>
                </c:pt>
                <c:pt idx="504">
                  <c:v>13.123163057574892</c:v>
                </c:pt>
                <c:pt idx="505">
                  <c:v>13.117953668915629</c:v>
                </c:pt>
                <c:pt idx="506">
                  <c:v>13.112918918576328</c:v>
                </c:pt>
                <c:pt idx="507">
                  <c:v>13.107046673292436</c:v>
                </c:pt>
                <c:pt idx="508">
                  <c:v>13.101548237690409</c:v>
                </c:pt>
                <c:pt idx="509">
                  <c:v>13.094375340864159</c:v>
                </c:pt>
                <c:pt idx="510">
                  <c:v>13.088185925602742</c:v>
                </c:pt>
                <c:pt idx="511">
                  <c:v>13.083414627265753</c:v>
                </c:pt>
                <c:pt idx="512">
                  <c:v>13.080081985147723</c:v>
                </c:pt>
                <c:pt idx="513">
                  <c:v>13.075062104286316</c:v>
                </c:pt>
                <c:pt idx="514">
                  <c:v>13.069595311865672</c:v>
                </c:pt>
                <c:pt idx="515">
                  <c:v>13.064098469272352</c:v>
                </c:pt>
                <c:pt idx="516">
                  <c:v>13.058997501782509</c:v>
                </c:pt>
                <c:pt idx="517">
                  <c:v>13.053013299269535</c:v>
                </c:pt>
                <c:pt idx="518">
                  <c:v>13.045914205240923</c:v>
                </c:pt>
                <c:pt idx="519">
                  <c:v>13.039416456583403</c:v>
                </c:pt>
                <c:pt idx="520">
                  <c:v>13.032219827551362</c:v>
                </c:pt>
                <c:pt idx="521">
                  <c:v>13.023647404465171</c:v>
                </c:pt>
                <c:pt idx="522">
                  <c:v>13.012771700774234</c:v>
                </c:pt>
                <c:pt idx="523">
                  <c:v>13.001325049027272</c:v>
                </c:pt>
                <c:pt idx="524">
                  <c:v>12.98974585278949</c:v>
                </c:pt>
                <c:pt idx="525">
                  <c:v>12.978493006984626</c:v>
                </c:pt>
                <c:pt idx="526">
                  <c:v>12.966644802404907</c:v>
                </c:pt>
                <c:pt idx="527">
                  <c:v>12.95299753177059</c:v>
                </c:pt>
                <c:pt idx="528">
                  <c:v>12.937719125240729</c:v>
                </c:pt>
                <c:pt idx="529">
                  <c:v>12.921225906352733</c:v>
                </c:pt>
                <c:pt idx="530">
                  <c:v>12.902713715344374</c:v>
                </c:pt>
                <c:pt idx="531">
                  <c:v>12.882836346839595</c:v>
                </c:pt>
                <c:pt idx="532">
                  <c:v>12.863074379453765</c:v>
                </c:pt>
                <c:pt idx="533">
                  <c:v>12.842649474601725</c:v>
                </c:pt>
                <c:pt idx="534">
                  <c:v>12.822338781754162</c:v>
                </c:pt>
                <c:pt idx="535">
                  <c:v>12.799675695753733</c:v>
                </c:pt>
                <c:pt idx="536">
                  <c:v>12.775638764318764</c:v>
                </c:pt>
                <c:pt idx="537">
                  <c:v>12.749268649326615</c:v>
                </c:pt>
                <c:pt idx="538">
                  <c:v>12.723079128371246</c:v>
                </c:pt>
                <c:pt idx="539">
                  <c:v>12.695572482581412</c:v>
                </c:pt>
                <c:pt idx="540">
                  <c:v>12.666657052859417</c:v>
                </c:pt>
                <c:pt idx="541">
                  <c:v>12.635905110086632</c:v>
                </c:pt>
                <c:pt idx="542">
                  <c:v>12.605184279666164</c:v>
                </c:pt>
                <c:pt idx="543">
                  <c:v>12.572103684392932</c:v>
                </c:pt>
                <c:pt idx="544">
                  <c:v>12.541115289341793</c:v>
                </c:pt>
                <c:pt idx="545">
                  <c:v>12.505436222755792</c:v>
                </c:pt>
                <c:pt idx="546">
                  <c:v>12.46612655086448</c:v>
                </c:pt>
                <c:pt idx="547">
                  <c:v>12.426412269511649</c:v>
                </c:pt>
                <c:pt idx="548">
                  <c:v>12.387977448827787</c:v>
                </c:pt>
                <c:pt idx="549">
                  <c:v>12.348873444161844</c:v>
                </c:pt>
                <c:pt idx="550">
                  <c:v>12.306822548630317</c:v>
                </c:pt>
                <c:pt idx="551">
                  <c:v>12.266697267346608</c:v>
                </c:pt>
                <c:pt idx="552">
                  <c:v>12.224894399770761</c:v>
                </c:pt>
                <c:pt idx="553">
                  <c:v>12.181267526611203</c:v>
                </c:pt>
                <c:pt idx="554">
                  <c:v>12.138328993443654</c:v>
                </c:pt>
                <c:pt idx="555">
                  <c:v>12.096815659593224</c:v>
                </c:pt>
                <c:pt idx="556">
                  <c:v>12.05524975579559</c:v>
                </c:pt>
                <c:pt idx="557">
                  <c:v>12.012487896457509</c:v>
                </c:pt>
                <c:pt idx="558">
                  <c:v>11.970350312009105</c:v>
                </c:pt>
                <c:pt idx="559">
                  <c:v>11.927019899776447</c:v>
                </c:pt>
                <c:pt idx="560">
                  <c:v>11.887243844081556</c:v>
                </c:pt>
                <c:pt idx="561">
                  <c:v>11.850825253582627</c:v>
                </c:pt>
                <c:pt idx="562">
                  <c:v>11.814510442591001</c:v>
                </c:pt>
                <c:pt idx="563">
                  <c:v>11.778361928474689</c:v>
                </c:pt>
                <c:pt idx="564">
                  <c:v>11.745623229089249</c:v>
                </c:pt>
                <c:pt idx="565">
                  <c:v>11.715049649060363</c:v>
                </c:pt>
                <c:pt idx="566">
                  <c:v>11.686038082678873</c:v>
                </c:pt>
                <c:pt idx="567">
                  <c:v>11.659619844121032</c:v>
                </c:pt>
                <c:pt idx="568">
                  <c:v>11.635143097694478</c:v>
                </c:pt>
                <c:pt idx="569">
                  <c:v>11.613675368070371</c:v>
                </c:pt>
                <c:pt idx="570">
                  <c:v>11.590812003627299</c:v>
                </c:pt>
                <c:pt idx="571">
                  <c:v>11.567413650254299</c:v>
                </c:pt>
                <c:pt idx="572">
                  <c:v>11.544424132029599</c:v>
                </c:pt>
                <c:pt idx="573">
                  <c:v>11.523865405008562</c:v>
                </c:pt>
                <c:pt idx="574">
                  <c:v>11.50891744357269</c:v>
                </c:pt>
                <c:pt idx="575">
                  <c:v>11.498826540590727</c:v>
                </c:pt>
                <c:pt idx="576">
                  <c:v>11.49067985602291</c:v>
                </c:pt>
                <c:pt idx="577">
                  <c:v>11.483496654279417</c:v>
                </c:pt>
                <c:pt idx="578">
                  <c:v>11.479368681441386</c:v>
                </c:pt>
                <c:pt idx="579">
                  <c:v>11.475223597786217</c:v>
                </c:pt>
                <c:pt idx="580">
                  <c:v>11.471061260871529</c:v>
                </c:pt>
                <c:pt idx="581">
                  <c:v>11.465833857436378</c:v>
                </c:pt>
                <c:pt idx="582">
                  <c:v>11.465833857436378</c:v>
                </c:pt>
                <c:pt idx="583">
                  <c:v>11.466881526468821</c:v>
                </c:pt>
                <c:pt idx="584">
                  <c:v>11.467928099039492</c:v>
                </c:pt>
                <c:pt idx="585">
                  <c:v>11.465833857436378</c:v>
                </c:pt>
                <c:pt idx="586">
                  <c:v>11.465833857436378</c:v>
                </c:pt>
                <c:pt idx="587">
                  <c:v>11.468973577441046</c:v>
                </c:pt>
                <c:pt idx="588">
                  <c:v>11.470017963958952</c:v>
                </c:pt>
                <c:pt idx="589">
                  <c:v>11.471061260871529</c:v>
                </c:pt>
                <c:pt idx="590">
                  <c:v>11.475223597786217</c:v>
                </c:pt>
                <c:pt idx="591">
                  <c:v>11.480402273264668</c:v>
                </c:pt>
                <c:pt idx="592">
                  <c:v>11.486581489630627</c:v>
                </c:pt>
                <c:pt idx="593">
                  <c:v>11.492722757652709</c:v>
                </c:pt>
                <c:pt idx="594">
                  <c:v>11.495779306135258</c:v>
                </c:pt>
                <c:pt idx="595">
                  <c:v>11.496796083040344</c:v>
                </c:pt>
                <c:pt idx="596">
                  <c:v>11.496796083040344</c:v>
                </c:pt>
                <c:pt idx="597">
                  <c:v>11.493742645553455</c:v>
                </c:pt>
                <c:pt idx="598">
                  <c:v>11.491701828518602</c:v>
                </c:pt>
                <c:pt idx="599">
                  <c:v>11.491701828518602</c:v>
                </c:pt>
                <c:pt idx="600">
                  <c:v>11.491701828518602</c:v>
                </c:pt>
                <c:pt idx="601">
                  <c:v>11.488632772401184</c:v>
                </c:pt>
                <c:pt idx="602">
                  <c:v>11.48246625748552</c:v>
                </c:pt>
                <c:pt idx="603">
                  <c:v>11.477298287327077</c:v>
                </c:pt>
                <c:pt idx="604">
                  <c:v>11.476261480598637</c:v>
                </c:pt>
                <c:pt idx="605">
                  <c:v>11.477298287327077</c:v>
                </c:pt>
                <c:pt idx="606">
                  <c:v>11.475223597786217</c:v>
                </c:pt>
                <c:pt idx="607">
                  <c:v>11.471061260871529</c:v>
                </c:pt>
                <c:pt idx="608">
                  <c:v>11.466881526468821</c:v>
                </c:pt>
                <c:pt idx="609">
                  <c:v>11.458469279174169</c:v>
                </c:pt>
                <c:pt idx="610">
                  <c:v>11.454236468621549</c:v>
                </c:pt>
                <c:pt idx="611">
                  <c:v>11.446785662465684</c:v>
                </c:pt>
                <c:pt idx="612">
                  <c:v>11.439278924801929</c:v>
                </c:pt>
                <c:pt idx="613">
                  <c:v>11.429543856031177</c:v>
                </c:pt>
                <c:pt idx="614">
                  <c:v>11.41971308324805</c:v>
                </c:pt>
                <c:pt idx="615">
                  <c:v>11.409784706050715</c:v>
                </c:pt>
                <c:pt idx="616">
                  <c:v>11.404226048046887</c:v>
                </c:pt>
                <c:pt idx="617">
                  <c:v>11.398636318568101</c:v>
                </c:pt>
                <c:pt idx="618">
                  <c:v>11.394141928980261</c:v>
                </c:pt>
                <c:pt idx="619">
                  <c:v>11.386227811924272</c:v>
                </c:pt>
                <c:pt idx="620">
                  <c:v>11.379394072345706</c:v>
                </c:pt>
                <c:pt idx="621">
                  <c:v>11.372513311253483</c:v>
                </c:pt>
                <c:pt idx="622">
                  <c:v>11.371361900648441</c:v>
                </c:pt>
                <c:pt idx="623">
                  <c:v>11.372513311253483</c:v>
                </c:pt>
                <c:pt idx="624">
                  <c:v>11.374812162840595</c:v>
                </c:pt>
                <c:pt idx="625">
                  <c:v>11.374812162840595</c:v>
                </c:pt>
                <c:pt idx="626">
                  <c:v>11.374812162840595</c:v>
                </c:pt>
                <c:pt idx="627">
                  <c:v>11.375959609897071</c:v>
                </c:pt>
                <c:pt idx="628">
                  <c:v>11.377105741827693</c:v>
                </c:pt>
                <c:pt idx="629">
                  <c:v>11.378250561643627</c:v>
                </c:pt>
                <c:pt idx="630">
                  <c:v>11.375959609897071</c:v>
                </c:pt>
                <c:pt idx="631">
                  <c:v>11.371361900648441</c:v>
                </c:pt>
                <c:pt idx="632">
                  <c:v>11.36558487707152</c:v>
                </c:pt>
                <c:pt idx="633">
                  <c:v>11.375959609897071</c:v>
                </c:pt>
                <c:pt idx="634">
                  <c:v>11.394141928980261</c:v>
                </c:pt>
                <c:pt idx="635">
                  <c:v>11.421906066583059</c:v>
                </c:pt>
                <c:pt idx="636">
                  <c:v>11.440354772135393</c:v>
                </c:pt>
                <c:pt idx="637">
                  <c:v>11.453175460564454</c:v>
                </c:pt>
                <c:pt idx="638">
                  <c:v>11.455296352133592</c:v>
                </c:pt>
                <c:pt idx="639">
                  <c:v>11.459524688243112</c:v>
                </c:pt>
                <c:pt idx="640">
                  <c:v>11.462684248533481</c:v>
                </c:pt>
                <c:pt idx="641">
                  <c:v>11.468973577441046</c:v>
                </c:pt>
                <c:pt idx="642">
                  <c:v>11.471061260871529</c:v>
                </c:pt>
                <c:pt idx="643">
                  <c:v>11.468973577441046</c:v>
                </c:pt>
                <c:pt idx="644">
                  <c:v>11.466881526468821</c:v>
                </c:pt>
                <c:pt idx="645">
                  <c:v>11.468973577441046</c:v>
                </c:pt>
                <c:pt idx="646">
                  <c:v>11.470017963958952</c:v>
                </c:pt>
                <c:pt idx="647">
                  <c:v>11.470017963958952</c:v>
                </c:pt>
                <c:pt idx="648">
                  <c:v>11.471061260871529</c:v>
                </c:pt>
                <c:pt idx="649">
                  <c:v>11.466881526468821</c:v>
                </c:pt>
                <c:pt idx="650">
                  <c:v>11.461632170582678</c:v>
                </c:pt>
                <c:pt idx="651">
                  <c:v>11.453175460564454</c:v>
                </c:pt>
                <c:pt idx="652">
                  <c:v>11.447853468226514</c:v>
                </c:pt>
                <c:pt idx="653">
                  <c:v>11.441429463265159</c:v>
                </c:pt>
                <c:pt idx="654">
                  <c:v>11.441429463265159</c:v>
                </c:pt>
                <c:pt idx="655">
                  <c:v>11.441429463265159</c:v>
                </c:pt>
                <c:pt idx="656">
                  <c:v>11.443575386835436</c:v>
                </c:pt>
                <c:pt idx="657">
                  <c:v>11.440354772135393</c:v>
                </c:pt>
                <c:pt idx="658">
                  <c:v>11.437123751553946</c:v>
                </c:pt>
                <c:pt idx="659">
                  <c:v>11.427367576608582</c:v>
                </c:pt>
                <c:pt idx="660">
                  <c:v>11.418614785498987</c:v>
                </c:pt>
                <c:pt idx="661">
                  <c:v>11.408675443596429</c:v>
                </c:pt>
                <c:pt idx="662">
                  <c:v>11.398636318568101</c:v>
                </c:pt>
                <c:pt idx="663">
                  <c:v>11.383955083673268</c:v>
                </c:pt>
                <c:pt idx="664">
                  <c:v>11.369055094550527</c:v>
                </c:pt>
                <c:pt idx="665">
                  <c:v>11.358608104585871</c:v>
                </c:pt>
                <c:pt idx="666">
                  <c:v>11.349229372299439</c:v>
                </c:pt>
                <c:pt idx="667">
                  <c:v>11.349229372299439</c:v>
                </c:pt>
                <c:pt idx="668">
                  <c:v>11.348050821779994</c:v>
                </c:pt>
                <c:pt idx="669">
                  <c:v>11.352756712817406</c:v>
                </c:pt>
                <c:pt idx="670">
                  <c:v>11.357440562129833</c:v>
                </c:pt>
                <c:pt idx="671">
                  <c:v>11.363264690415821</c:v>
                </c:pt>
                <c:pt idx="672">
                  <c:v>11.36789969291997</c:v>
                </c:pt>
                <c:pt idx="673">
                  <c:v>11.377105741827693</c:v>
                </c:pt>
                <c:pt idx="674">
                  <c:v>11.380536276924483</c:v>
                </c:pt>
                <c:pt idx="675">
                  <c:v>11.388495386592052</c:v>
                </c:pt>
                <c:pt idx="676">
                  <c:v>11.389627248625734</c:v>
                </c:pt>
                <c:pt idx="677">
                  <c:v>11.395267421501996</c:v>
                </c:pt>
                <c:pt idx="678">
                  <c:v>11.403110598963021</c:v>
                </c:pt>
                <c:pt idx="679">
                  <c:v>11.410892739405076</c:v>
                </c:pt>
                <c:pt idx="680">
                  <c:v>11.420810176062423</c:v>
                </c:pt>
                <c:pt idx="681">
                  <c:v>11.433882257629776</c:v>
                </c:pt>
                <c:pt idx="682">
                  <c:v>11.443575386835436</c:v>
                </c:pt>
                <c:pt idx="683">
                  <c:v>11.446785662465684</c:v>
                </c:pt>
                <c:pt idx="684">
                  <c:v>11.452113325573471</c:v>
                </c:pt>
                <c:pt idx="685">
                  <c:v>11.452113325573471</c:v>
                </c:pt>
                <c:pt idx="686">
                  <c:v>11.452113325573471</c:v>
                </c:pt>
                <c:pt idx="687">
                  <c:v>11.449985665196355</c:v>
                </c:pt>
                <c:pt idx="688">
                  <c:v>11.447853468226514</c:v>
                </c:pt>
                <c:pt idx="689">
                  <c:v>11.444646624216935</c:v>
                </c:pt>
                <c:pt idx="690">
                  <c:v>11.448920134994315</c:v>
                </c:pt>
                <c:pt idx="691">
                  <c:v>11.441429463265159</c:v>
                </c:pt>
                <c:pt idx="692">
                  <c:v>11.434963923500517</c:v>
                </c:pt>
                <c:pt idx="693">
                  <c:v>11.430630222243398</c:v>
                </c:pt>
                <c:pt idx="694">
                  <c:v>11.427367576608582</c:v>
                </c:pt>
                <c:pt idx="695">
                  <c:v>11.424094251263613</c:v>
                </c:pt>
                <c:pt idx="696">
                  <c:v>11.420810176062423</c:v>
                </c:pt>
                <c:pt idx="697">
                  <c:v>11.415312636103227</c:v>
                </c:pt>
                <c:pt idx="698">
                  <c:v>11.406453220459712</c:v>
                </c:pt>
                <c:pt idx="699">
                  <c:v>11.406453220459712</c:v>
                </c:pt>
                <c:pt idx="700">
                  <c:v>11.408675443596429</c:v>
                </c:pt>
                <c:pt idx="701">
                  <c:v>11.409784706050715</c:v>
                </c:pt>
                <c:pt idx="702">
                  <c:v>11.407564949312402</c:v>
                </c:pt>
                <c:pt idx="703">
                  <c:v>11.410892739405076</c:v>
                </c:pt>
                <c:pt idx="704">
                  <c:v>11.411999546380267</c:v>
                </c:pt>
                <c:pt idx="705">
                  <c:v>11.417515280165571</c:v>
                </c:pt>
                <c:pt idx="706">
                  <c:v>11.426277658244556</c:v>
                </c:pt>
                <c:pt idx="707">
                  <c:v>11.437123751553946</c:v>
                </c:pt>
                <c:pt idx="708">
                  <c:v>11.449985665196355</c:v>
                </c:pt>
                <c:pt idx="709">
                  <c:v>11.462684248533481</c:v>
                </c:pt>
                <c:pt idx="710">
                  <c:v>11.468973577441046</c:v>
                </c:pt>
                <c:pt idx="711">
                  <c:v>11.473144594958384</c:v>
                </c:pt>
                <c:pt idx="712">
                  <c:v>11.481434797878858</c:v>
                </c:pt>
                <c:pt idx="713">
                  <c:v>11.487607656985938</c:v>
                </c:pt>
                <c:pt idx="714">
                  <c:v>11.494761494342557</c:v>
                </c:pt>
                <c:pt idx="715">
                  <c:v>11.497811827160181</c:v>
                </c:pt>
                <c:pt idx="716">
                  <c:v>11.50388472031808</c:v>
                </c:pt>
                <c:pt idx="717">
                  <c:v>11.507912923146684</c:v>
                </c:pt>
                <c:pt idx="718">
                  <c:v>11.512925464970229</c:v>
                </c:pt>
                <c:pt idx="719">
                  <c:v>11.513924965303312</c:v>
                </c:pt>
              </c:numCache>
            </c:numRef>
          </c:yVal>
          <c:smooth val="1"/>
          <c:extLst>
            <c:ext xmlns:c16="http://schemas.microsoft.com/office/drawing/2014/chart" uri="{C3380CC4-5D6E-409C-BE32-E72D297353CC}">
              <c16:uniqueId val="{00000000-7BB2-48C5-9BD9-7CE6FE9839CF}"/>
            </c:ext>
          </c:extLst>
        </c:ser>
        <c:ser>
          <c:idx val="1"/>
          <c:order val="1"/>
          <c:spPr>
            <a:ln w="19080" cap="rnd">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trendline>
            <c:spPr>
              <a:ln w="19080" cap="rnd">
                <a:solidFill>
                  <a:srgbClr val="5B9BD5"/>
                </a:solidFill>
                <a:prstDash val="sysDot"/>
                <a:round/>
              </a:ln>
            </c:spPr>
            <c:trendlineType val="linear"/>
            <c:dispRSqr val="0"/>
            <c:dispEq val="1"/>
            <c:trendlineLbl>
              <c:numFmt formatCode="General" sourceLinked="0"/>
            </c:trendlineLbl>
          </c:trendline>
          <c:xVal>
            <c:numRef>
              <c:f>'2000'!$H$2:$H$721</c:f>
              <c:numCache>
                <c:formatCode>General</c:formatCode>
                <c:ptCount val="720"/>
                <c:pt idx="0">
                  <c:v>3.6704608685899185</c:v>
                </c:pt>
                <c:pt idx="1">
                  <c:v>3.671478939433769</c:v>
                </c:pt>
                <c:pt idx="2">
                  <c:v>3.6745269478895359</c:v>
                </c:pt>
                <c:pt idx="3">
                  <c:v>3.6795864072023439</c:v>
                </c:pt>
                <c:pt idx="4">
                  <c:v>3.6863763238958178</c:v>
                </c:pt>
                <c:pt idx="5">
                  <c:v>3.6953584202116452</c:v>
                </c:pt>
                <c:pt idx="6">
                  <c:v>3.7059823620135983</c:v>
                </c:pt>
                <c:pt idx="7">
                  <c:v>3.7184382563554808</c:v>
                </c:pt>
                <c:pt idx="8">
                  <c:v>3.7326570764598239</c:v>
                </c:pt>
                <c:pt idx="9">
                  <c:v>3.7483269127573564</c:v>
                </c:pt>
                <c:pt idx="10">
                  <c:v>3.7658404952500648</c:v>
                </c:pt>
                <c:pt idx="11">
                  <c:v>3.7846440760983158</c:v>
                </c:pt>
                <c:pt idx="12">
                  <c:v>3.8046604870996465</c:v>
                </c:pt>
                <c:pt idx="13">
                  <c:v>3.8262472284067424</c:v>
                </c:pt>
                <c:pt idx="14">
                  <c:v>3.8486571298063263</c:v>
                </c:pt>
                <c:pt idx="15">
                  <c:v>3.8724502303083228</c:v>
                </c:pt>
                <c:pt idx="16">
                  <c:v>3.8971123926923918</c:v>
                </c:pt>
                <c:pt idx="17">
                  <c:v>3.9225672193038172</c:v>
                </c:pt>
                <c:pt idx="18">
                  <c:v>3.9487405883633087</c:v>
                </c:pt>
                <c:pt idx="19">
                  <c:v>3.975748696308691</c:v>
                </c:pt>
                <c:pt idx="20">
                  <c:v>4.0033251638349325</c:v>
                </c:pt>
                <c:pt idx="21">
                  <c:v>4.0314047624482265</c:v>
                </c:pt>
                <c:pt idx="22">
                  <c:v>4.0599256353516413</c:v>
                </c:pt>
                <c:pt idx="23">
                  <c:v>4.0888293815339907</c:v>
                </c:pt>
                <c:pt idx="24">
                  <c:v>4.1180610888394167</c:v>
                </c:pt>
                <c:pt idx="25">
                  <c:v>4.1475693234593987</c:v>
                </c:pt>
                <c:pt idx="26">
                  <c:v>4.1771526734094158</c:v>
                </c:pt>
                <c:pt idx="27">
                  <c:v>4.2069289229692464</c:v>
                </c:pt>
                <c:pt idx="28">
                  <c:v>4.2368563435107198</c:v>
                </c:pt>
                <c:pt idx="29">
                  <c:v>4.2667560651295373</c:v>
                </c:pt>
                <c:pt idx="30">
                  <c:v>4.2966049026198867</c:v>
                </c:pt>
                <c:pt idx="31">
                  <c:v>4.3263817807064306</c:v>
                </c:pt>
                <c:pt idx="32">
                  <c:v>4.3561958746393596</c:v>
                </c:pt>
                <c:pt idx="33">
                  <c:v>4.3858941462003704</c:v>
                </c:pt>
                <c:pt idx="34">
                  <c:v>4.4153405137038151</c:v>
                </c:pt>
                <c:pt idx="35">
                  <c:v>4.4446492591529898</c:v>
                </c:pt>
                <c:pt idx="36">
                  <c:v>4.4738078677912645</c:v>
                </c:pt>
                <c:pt idx="37">
                  <c:v>4.5026943943988549</c:v>
                </c:pt>
                <c:pt idx="38">
                  <c:v>4.5314159973994297</c:v>
                </c:pt>
                <c:pt idx="39">
                  <c:v>4.5598589632780886</c:v>
                </c:pt>
                <c:pt idx="40">
                  <c:v>4.5880240271531205</c:v>
                </c:pt>
                <c:pt idx="41">
                  <c:v>4.6160112091659666</c:v>
                </c:pt>
                <c:pt idx="42">
                  <c:v>4.6436213723623441</c:v>
                </c:pt>
                <c:pt idx="43">
                  <c:v>4.6709579265260945</c:v>
                </c:pt>
                <c:pt idx="44">
                  <c:v>4.6979316660694028</c:v>
                </c:pt>
                <c:pt idx="45">
                  <c:v>4.7246406859642578</c:v>
                </c:pt>
                <c:pt idx="46">
                  <c:v>4.7510006341996309</c:v>
                </c:pt>
                <c:pt idx="47">
                  <c:v>4.7771046498955592</c:v>
                </c:pt>
                <c:pt idx="48">
                  <c:v>4.8027907800712155</c:v>
                </c:pt>
                <c:pt idx="49">
                  <c:v>4.8282337341021302</c:v>
                </c:pt>
                <c:pt idx="50">
                  <c:v>4.8532794833200494</c:v>
                </c:pt>
                <c:pt idx="51">
                  <c:v>4.8780177694814171</c:v>
                </c:pt>
                <c:pt idx="52">
                  <c:v>4.9023817086560015</c:v>
                </c:pt>
                <c:pt idx="53">
                  <c:v>4.9264562658536502</c:v>
                </c:pt>
                <c:pt idx="54">
                  <c:v>4.950106501021434</c:v>
                </c:pt>
                <c:pt idx="55">
                  <c:v>4.9734870984607502</c:v>
                </c:pt>
                <c:pt idx="56">
                  <c:v>4.996536369716754</c:v>
                </c:pt>
                <c:pt idx="57">
                  <c:v>5.0192646207943099</c:v>
                </c:pt>
                <c:pt idx="58">
                  <c:v>5.041617031704984</c:v>
                </c:pt>
                <c:pt idx="59">
                  <c:v>5.0636071788623616</c:v>
                </c:pt>
                <c:pt idx="60">
                  <c:v>5.0853097724217173</c:v>
                </c:pt>
                <c:pt idx="61">
                  <c:v>5.1066724822931979</c:v>
                </c:pt>
                <c:pt idx="62">
                  <c:v>5.1277069656820933</c:v>
                </c:pt>
                <c:pt idx="63">
                  <c:v>5.1484242769734196</c:v>
                </c:pt>
                <c:pt idx="64">
                  <c:v>5.168777995193051</c:v>
                </c:pt>
                <c:pt idx="65">
                  <c:v>5.1888372659292159</c:v>
                </c:pt>
                <c:pt idx="66">
                  <c:v>5.2085567593404134</c:v>
                </c:pt>
                <c:pt idx="67">
                  <c:v>5.2280021926330109</c:v>
                </c:pt>
                <c:pt idx="68">
                  <c:v>5.2471293297786037</c:v>
                </c:pt>
                <c:pt idx="69">
                  <c:v>5.2658974752919256</c:v>
                </c:pt>
                <c:pt idx="70">
                  <c:v>5.2844212613559254</c:v>
                </c:pt>
                <c:pt idx="71">
                  <c:v>5.3026081479651932</c:v>
                </c:pt>
                <c:pt idx="72">
                  <c:v>5.320519074531723</c:v>
                </c:pt>
                <c:pt idx="73">
                  <c:v>5.3381148364221032</c:v>
                </c:pt>
                <c:pt idx="74">
                  <c:v>5.355406333532164</c:v>
                </c:pt>
                <c:pt idx="75">
                  <c:v>5.3724039099007346</c:v>
                </c:pt>
                <c:pt idx="76">
                  <c:v>5.3891630498476131</c:v>
                </c:pt>
                <c:pt idx="77">
                  <c:v>5.405601031767711</c:v>
                </c:pt>
                <c:pt idx="78">
                  <c:v>5.4217289764632364</c:v>
                </c:pt>
                <c:pt idx="79">
                  <c:v>5.4376444317691357</c:v>
                </c:pt>
                <c:pt idx="80">
                  <c:v>5.4532249027443838</c:v>
                </c:pt>
                <c:pt idx="81">
                  <c:v>5.4685663421077217</c:v>
                </c:pt>
                <c:pt idx="82">
                  <c:v>5.483675973499488</c:v>
                </c:pt>
                <c:pt idx="83">
                  <c:v>5.4984788414703223</c:v>
                </c:pt>
                <c:pt idx="84">
                  <c:v>5.5130254390411446</c:v>
                </c:pt>
                <c:pt idx="85">
                  <c:v>5.5273236981306217</c:v>
                </c:pt>
                <c:pt idx="86">
                  <c:v>5.5413811852973769</c:v>
                </c:pt>
                <c:pt idx="87">
                  <c:v>5.5551664503274178</c:v>
                </c:pt>
                <c:pt idx="88">
                  <c:v>5.5686879562249283</c:v>
                </c:pt>
                <c:pt idx="89">
                  <c:v>5.5819914176022785</c:v>
                </c:pt>
                <c:pt idx="90">
                  <c:v>5.59504589613565</c:v>
                </c:pt>
                <c:pt idx="91">
                  <c:v>5.6078954618490373</c:v>
                </c:pt>
                <c:pt idx="92">
                  <c:v>5.6204733268598934</c:v>
                </c:pt>
                <c:pt idx="93">
                  <c:v>5.6328233857157075</c:v>
                </c:pt>
                <c:pt idx="94">
                  <c:v>5.6449520755923537</c:v>
                </c:pt>
                <c:pt idx="95">
                  <c:v>5.6568306197604095</c:v>
                </c:pt>
                <c:pt idx="96">
                  <c:v>5.6685351903021415</c:v>
                </c:pt>
                <c:pt idx="97">
                  <c:v>5.6800019459907976</c:v>
                </c:pt>
                <c:pt idx="98">
                  <c:v>5.691237447153906</c:v>
                </c:pt>
                <c:pt idx="99">
                  <c:v>5.7022479645642496</c:v>
                </c:pt>
                <c:pt idx="100">
                  <c:v>5.7130725215632934</c:v>
                </c:pt>
                <c:pt idx="101">
                  <c:v>5.7236831363625376</c:v>
                </c:pt>
                <c:pt idx="102">
                  <c:v>5.7340853365862472</c:v>
                </c:pt>
                <c:pt idx="103">
                  <c:v>5.744284417965531</c:v>
                </c:pt>
                <c:pt idx="104">
                  <c:v>5.754285456829308</c:v>
                </c:pt>
                <c:pt idx="105">
                  <c:v>5.7640933217603028</c:v>
                </c:pt>
                <c:pt idx="106">
                  <c:v>5.7737126844820592</c:v>
                </c:pt>
                <c:pt idx="107">
                  <c:v>5.7831172394896369</c:v>
                </c:pt>
                <c:pt idx="108">
                  <c:v>5.7923731594380543</c:v>
                </c:pt>
                <c:pt idx="109">
                  <c:v>5.8013930368539661</c:v>
                </c:pt>
                <c:pt idx="110">
                  <c:v>5.8102723523445858</c:v>
                </c:pt>
                <c:pt idx="111">
                  <c:v>5.8189249901686448</c:v>
                </c:pt>
                <c:pt idx="112">
                  <c:v>5.8274444914839396</c:v>
                </c:pt>
                <c:pt idx="113">
                  <c:v>5.8357459721085609</c:v>
                </c:pt>
                <c:pt idx="114">
                  <c:v>5.8438921826408459</c:v>
                </c:pt>
                <c:pt idx="115">
                  <c:v>5.8518863378528598</c:v>
                </c:pt>
                <c:pt idx="116">
                  <c:v>5.8596744946131754</c:v>
                </c:pt>
                <c:pt idx="117">
                  <c:v>5.8673175543650995</c:v>
                </c:pt>
                <c:pt idx="118">
                  <c:v>5.8747902715498821</c:v>
                </c:pt>
                <c:pt idx="119">
                  <c:v>5.8820960100526172</c:v>
                </c:pt>
                <c:pt idx="120">
                  <c:v>5.8892380043118715</c:v>
                </c:pt>
                <c:pt idx="121">
                  <c:v>5.8962193651912491</c:v>
                </c:pt>
                <c:pt idx="122">
                  <c:v>5.9030703963453863</c:v>
                </c:pt>
                <c:pt idx="123">
                  <c:v>5.9097391745475898</c:v>
                </c:pt>
                <c:pt idx="124">
                  <c:v>5.9162559695102273</c:v>
                </c:pt>
                <c:pt idx="125">
                  <c:v>5.9226234498170305</c:v>
                </c:pt>
                <c:pt idx="126">
                  <c:v>5.9288441851263149</c:v>
                </c:pt>
                <c:pt idx="127">
                  <c:v>5.9349206502961147</c:v>
                </c:pt>
                <c:pt idx="128">
                  <c:v>5.9408552292814401</c:v>
                </c:pt>
                <c:pt idx="129">
                  <c:v>5.9466502188181405</c:v>
                </c:pt>
                <c:pt idx="130">
                  <c:v>5.9522818332327185</c:v>
                </c:pt>
                <c:pt idx="131">
                  <c:v>5.9578043456153464</c:v>
                </c:pt>
                <c:pt idx="132">
                  <c:v>5.9631679479528685</c:v>
                </c:pt>
                <c:pt idx="133">
                  <c:v>5.9684006075094302</c:v>
                </c:pt>
                <c:pt idx="134">
                  <c:v>5.9734787683425052</c:v>
                </c:pt>
                <c:pt idx="135">
                  <c:v>5.9784552925143419</c:v>
                </c:pt>
                <c:pt idx="136">
                  <c:v>5.9832811542999629</c:v>
                </c:pt>
                <c:pt idx="137">
                  <c:v>5.987983495271326</c:v>
                </c:pt>
                <c:pt idx="138">
                  <c:v>5.9925389697092477</c:v>
                </c:pt>
                <c:pt idx="139">
                  <c:v>5.9969992026064567</c:v>
                </c:pt>
                <c:pt idx="140">
                  <c:v>6.0013158631583563</c:v>
                </c:pt>
                <c:pt idx="141">
                  <c:v>6.0055153703306416</c:v>
                </c:pt>
                <c:pt idx="142">
                  <c:v>6.0095745662802997</c:v>
                </c:pt>
                <c:pt idx="143">
                  <c:v>6.0135195378888131</c:v>
                </c:pt>
                <c:pt idx="144">
                  <c:v>6.0173515680598282</c:v>
                </c:pt>
                <c:pt idx="145">
                  <c:v>6.0210718918606396</c:v>
                </c:pt>
                <c:pt idx="146">
                  <c:v>6.0246575144637458</c:v>
                </c:pt>
                <c:pt idx="147">
                  <c:v>6.0281339314649935</c:v>
                </c:pt>
                <c:pt idx="148">
                  <c:v>6.0314782150202921</c:v>
                </c:pt>
                <c:pt idx="149">
                  <c:v>6.0347395305893041</c:v>
                </c:pt>
                <c:pt idx="150">
                  <c:v>6.0378709199221374</c:v>
                </c:pt>
                <c:pt idx="151">
                  <c:v>6.0408735673655247</c:v>
                </c:pt>
                <c:pt idx="152">
                  <c:v>6.0437960523680649</c:v>
                </c:pt>
                <c:pt idx="153">
                  <c:v>6.0465917327332948</c:v>
                </c:pt>
                <c:pt idx="154">
                  <c:v>6.049261645834199</c:v>
                </c:pt>
                <c:pt idx="155">
                  <c:v>6.0518538471207659</c:v>
                </c:pt>
                <c:pt idx="156">
                  <c:v>6.0543219684888498</c:v>
                </c:pt>
                <c:pt idx="157">
                  <c:v>6.0566903320256893</c:v>
                </c:pt>
                <c:pt idx="158">
                  <c:v>6.0589362622229945</c:v>
                </c:pt>
                <c:pt idx="159">
                  <c:v>6.0610838889880387</c:v>
                </c:pt>
                <c:pt idx="160">
                  <c:v>6.063133833798342</c:v>
                </c:pt>
                <c:pt idx="161">
                  <c:v>6.0650634611421745</c:v>
                </c:pt>
                <c:pt idx="162">
                  <c:v>6.0669198255225876</c:v>
                </c:pt>
                <c:pt idx="163">
                  <c:v>6.0686570429378879</c:v>
                </c:pt>
                <c:pt idx="164">
                  <c:v>6.0702757275322714</c:v>
                </c:pt>
                <c:pt idx="165">
                  <c:v>6.07182258967363</c:v>
                </c:pt>
                <c:pt idx="166">
                  <c:v>6.0732518858734297</c:v>
                </c:pt>
                <c:pt idx="167">
                  <c:v>6.0745641162775561</c:v>
                </c:pt>
                <c:pt idx="168">
                  <c:v>6.0758056955417326</c:v>
                </c:pt>
                <c:pt idx="169">
                  <c:v>6.0769309812878225</c:v>
                </c:pt>
                <c:pt idx="170">
                  <c:v>6.0779632927245988</c:v>
                </c:pt>
                <c:pt idx="171">
                  <c:v>6.0788800091109314</c:v>
                </c:pt>
                <c:pt idx="172">
                  <c:v>6.0797272242282965</c:v>
                </c:pt>
                <c:pt idx="173">
                  <c:v>6.0804593724294875</c:v>
                </c:pt>
                <c:pt idx="174">
                  <c:v>6.0810995626793058</c:v>
                </c:pt>
                <c:pt idx="175">
                  <c:v>6.0816251268159389</c:v>
                </c:pt>
                <c:pt idx="176">
                  <c:v>6.0820590802526944</c:v>
                </c:pt>
                <c:pt idx="177">
                  <c:v>6.0824015421000839</c:v>
                </c:pt>
                <c:pt idx="178">
                  <c:v>6.0826526062711226</c:v>
                </c:pt>
                <c:pt idx="179">
                  <c:v>6.0827895238013436</c:v>
                </c:pt>
                <c:pt idx="180">
                  <c:v>6.0828579755371921</c:v>
                </c:pt>
                <c:pt idx="181">
                  <c:v>6.0827895238013436</c:v>
                </c:pt>
                <c:pt idx="182">
                  <c:v>6.0826526062711226</c:v>
                </c:pt>
                <c:pt idx="183">
                  <c:v>6.0824015421000839</c:v>
                </c:pt>
                <c:pt idx="184">
                  <c:v>6.0820590802526944</c:v>
                </c:pt>
                <c:pt idx="185">
                  <c:v>6.0816251268159389</c:v>
                </c:pt>
                <c:pt idx="186">
                  <c:v>6.0810995626793058</c:v>
                </c:pt>
                <c:pt idx="187">
                  <c:v>6.0804593724294875</c:v>
                </c:pt>
                <c:pt idx="188">
                  <c:v>6.0797272242282965</c:v>
                </c:pt>
                <c:pt idx="189">
                  <c:v>6.0788800091109314</c:v>
                </c:pt>
                <c:pt idx="190">
                  <c:v>6.0779632927245988</c:v>
                </c:pt>
                <c:pt idx="191">
                  <c:v>6.0769309812878225</c:v>
                </c:pt>
                <c:pt idx="192">
                  <c:v>6.0758056955417326</c:v>
                </c:pt>
                <c:pt idx="193">
                  <c:v>6.0745641162775561</c:v>
                </c:pt>
                <c:pt idx="194">
                  <c:v>6.0732518858734297</c:v>
                </c:pt>
                <c:pt idx="195">
                  <c:v>6.07182258967363</c:v>
                </c:pt>
                <c:pt idx="196">
                  <c:v>6.0702757275322714</c:v>
                </c:pt>
                <c:pt idx="197">
                  <c:v>6.0686570429378879</c:v>
                </c:pt>
                <c:pt idx="198">
                  <c:v>6.0669198255225876</c:v>
                </c:pt>
                <c:pt idx="199">
                  <c:v>6.0650634611421745</c:v>
                </c:pt>
                <c:pt idx="200">
                  <c:v>6.063133833798342</c:v>
                </c:pt>
                <c:pt idx="201">
                  <c:v>6.0610838889880387</c:v>
                </c:pt>
                <c:pt idx="202">
                  <c:v>6.0589362622229945</c:v>
                </c:pt>
                <c:pt idx="203">
                  <c:v>6.0566903320256893</c:v>
                </c:pt>
                <c:pt idx="204">
                  <c:v>6.0543219684888498</c:v>
                </c:pt>
                <c:pt idx="205">
                  <c:v>6.0518538471207659</c:v>
                </c:pt>
                <c:pt idx="206">
                  <c:v>6.049261645834199</c:v>
                </c:pt>
                <c:pt idx="207">
                  <c:v>6.0465917327332948</c:v>
                </c:pt>
                <c:pt idx="208">
                  <c:v>6.0437960523680649</c:v>
                </c:pt>
                <c:pt idx="209">
                  <c:v>6.0408735673655247</c:v>
                </c:pt>
                <c:pt idx="210">
                  <c:v>6.0378709199221374</c:v>
                </c:pt>
                <c:pt idx="211">
                  <c:v>6.0347395305893041</c:v>
                </c:pt>
                <c:pt idx="212">
                  <c:v>6.0314782150202921</c:v>
                </c:pt>
                <c:pt idx="213">
                  <c:v>6.0281339314649935</c:v>
                </c:pt>
                <c:pt idx="214">
                  <c:v>6.0246575144637458</c:v>
                </c:pt>
                <c:pt idx="215">
                  <c:v>6.0210718918606396</c:v>
                </c:pt>
                <c:pt idx="216">
                  <c:v>6.0173515680598282</c:v>
                </c:pt>
                <c:pt idx="217">
                  <c:v>6.0135195378888131</c:v>
                </c:pt>
                <c:pt idx="218">
                  <c:v>6.0095745662802997</c:v>
                </c:pt>
                <c:pt idx="219">
                  <c:v>6.0055153703306416</c:v>
                </c:pt>
                <c:pt idx="220">
                  <c:v>6.0013158631583563</c:v>
                </c:pt>
                <c:pt idx="221">
                  <c:v>5.9969992026064567</c:v>
                </c:pt>
                <c:pt idx="222">
                  <c:v>5.9925389697092477</c:v>
                </c:pt>
                <c:pt idx="223">
                  <c:v>5.987983495271326</c:v>
                </c:pt>
                <c:pt idx="224">
                  <c:v>5.9832811542999629</c:v>
                </c:pt>
                <c:pt idx="225">
                  <c:v>5.9784552925143419</c:v>
                </c:pt>
                <c:pt idx="226">
                  <c:v>5.9734787683425052</c:v>
                </c:pt>
                <c:pt idx="227">
                  <c:v>5.9684006075094302</c:v>
                </c:pt>
                <c:pt idx="228">
                  <c:v>5.9631679479528685</c:v>
                </c:pt>
                <c:pt idx="229">
                  <c:v>5.9578043456153464</c:v>
                </c:pt>
                <c:pt idx="230">
                  <c:v>5.9522818332327185</c:v>
                </c:pt>
                <c:pt idx="231">
                  <c:v>5.9466502188181405</c:v>
                </c:pt>
                <c:pt idx="232">
                  <c:v>5.9408552292814401</c:v>
                </c:pt>
                <c:pt idx="233">
                  <c:v>5.9349206502961147</c:v>
                </c:pt>
                <c:pt idx="234">
                  <c:v>5.9288441851263149</c:v>
                </c:pt>
                <c:pt idx="235">
                  <c:v>5.9226234498170305</c:v>
                </c:pt>
                <c:pt idx="236">
                  <c:v>5.9162559695102273</c:v>
                </c:pt>
                <c:pt idx="237">
                  <c:v>5.9097391745475898</c:v>
                </c:pt>
                <c:pt idx="238">
                  <c:v>5.9030703963453863</c:v>
                </c:pt>
                <c:pt idx="239">
                  <c:v>5.8962193651912491</c:v>
                </c:pt>
                <c:pt idx="240">
                  <c:v>5.8892380043118715</c:v>
                </c:pt>
                <c:pt idx="241">
                  <c:v>5.8820960100526172</c:v>
                </c:pt>
                <c:pt idx="242">
                  <c:v>5.8747902715498821</c:v>
                </c:pt>
                <c:pt idx="243">
                  <c:v>5.8673175543650995</c:v>
                </c:pt>
                <c:pt idx="244">
                  <c:v>5.8596744946131754</c:v>
                </c:pt>
                <c:pt idx="245">
                  <c:v>5.8518863378528598</c:v>
                </c:pt>
                <c:pt idx="246">
                  <c:v>5.8438921826408459</c:v>
                </c:pt>
                <c:pt idx="247">
                  <c:v>5.8357459721085609</c:v>
                </c:pt>
                <c:pt idx="248">
                  <c:v>5.8274444914839396</c:v>
                </c:pt>
                <c:pt idx="249">
                  <c:v>5.8189249901686448</c:v>
                </c:pt>
                <c:pt idx="250">
                  <c:v>5.8102723523445858</c:v>
                </c:pt>
                <c:pt idx="251">
                  <c:v>5.8013930368539661</c:v>
                </c:pt>
                <c:pt idx="252">
                  <c:v>5.7923731594380543</c:v>
                </c:pt>
                <c:pt idx="253">
                  <c:v>5.7831172394896369</c:v>
                </c:pt>
                <c:pt idx="254">
                  <c:v>5.7737126844820592</c:v>
                </c:pt>
                <c:pt idx="255">
                  <c:v>5.7640933217603028</c:v>
                </c:pt>
                <c:pt idx="256">
                  <c:v>5.754285456829308</c:v>
                </c:pt>
                <c:pt idx="257">
                  <c:v>5.744284417965531</c:v>
                </c:pt>
                <c:pt idx="258">
                  <c:v>5.7340853365862472</c:v>
                </c:pt>
                <c:pt idx="259">
                  <c:v>5.7236831363625376</c:v>
                </c:pt>
                <c:pt idx="260">
                  <c:v>5.7130725215632934</c:v>
                </c:pt>
                <c:pt idx="261">
                  <c:v>5.7022479645642496</c:v>
                </c:pt>
                <c:pt idx="262">
                  <c:v>5.691237447153906</c:v>
                </c:pt>
                <c:pt idx="263">
                  <c:v>5.6800019459907976</c:v>
                </c:pt>
                <c:pt idx="264">
                  <c:v>5.6685351903021415</c:v>
                </c:pt>
                <c:pt idx="265">
                  <c:v>5.6568306197604095</c:v>
                </c:pt>
                <c:pt idx="266">
                  <c:v>5.6449520755923537</c:v>
                </c:pt>
                <c:pt idx="267">
                  <c:v>5.6328233857157075</c:v>
                </c:pt>
                <c:pt idx="268">
                  <c:v>5.6204733268598934</c:v>
                </c:pt>
                <c:pt idx="269">
                  <c:v>5.6078954618490373</c:v>
                </c:pt>
                <c:pt idx="270">
                  <c:v>5.59504589613565</c:v>
                </c:pt>
                <c:pt idx="271">
                  <c:v>5.5819914176022785</c:v>
                </c:pt>
                <c:pt idx="272">
                  <c:v>5.5686879562249283</c:v>
                </c:pt>
                <c:pt idx="273">
                  <c:v>5.5551664503274178</c:v>
                </c:pt>
                <c:pt idx="274">
                  <c:v>5.5413811852973769</c:v>
                </c:pt>
                <c:pt idx="275">
                  <c:v>5.5273236981306217</c:v>
                </c:pt>
                <c:pt idx="276">
                  <c:v>5.5130254390411446</c:v>
                </c:pt>
                <c:pt idx="277">
                  <c:v>5.4984788414703223</c:v>
                </c:pt>
                <c:pt idx="278">
                  <c:v>5.483675973499488</c:v>
                </c:pt>
                <c:pt idx="279">
                  <c:v>5.4685663421077217</c:v>
                </c:pt>
                <c:pt idx="280">
                  <c:v>5.4532249027443838</c:v>
                </c:pt>
                <c:pt idx="281">
                  <c:v>5.4376444317691357</c:v>
                </c:pt>
                <c:pt idx="282">
                  <c:v>5.4217289764632364</c:v>
                </c:pt>
                <c:pt idx="283">
                  <c:v>5.405601031767711</c:v>
                </c:pt>
                <c:pt idx="284">
                  <c:v>5.3891630498476131</c:v>
                </c:pt>
                <c:pt idx="285">
                  <c:v>5.3724039099007346</c:v>
                </c:pt>
                <c:pt idx="286">
                  <c:v>5.355406333532164</c:v>
                </c:pt>
                <c:pt idx="287">
                  <c:v>5.3381148364221032</c:v>
                </c:pt>
                <c:pt idx="288">
                  <c:v>5.320519074531723</c:v>
                </c:pt>
                <c:pt idx="289">
                  <c:v>5.3026081479651932</c:v>
                </c:pt>
                <c:pt idx="290">
                  <c:v>5.2844212613559254</c:v>
                </c:pt>
                <c:pt idx="291">
                  <c:v>5.2658974752919256</c:v>
                </c:pt>
                <c:pt idx="292">
                  <c:v>5.2471293297786037</c:v>
                </c:pt>
                <c:pt idx="293">
                  <c:v>5.2280021926330109</c:v>
                </c:pt>
                <c:pt idx="294">
                  <c:v>5.2085567593404134</c:v>
                </c:pt>
                <c:pt idx="295">
                  <c:v>5.1888372659292159</c:v>
                </c:pt>
                <c:pt idx="296">
                  <c:v>5.168777995193051</c:v>
                </c:pt>
                <c:pt idx="297">
                  <c:v>5.1484242769734196</c:v>
                </c:pt>
                <c:pt idx="298">
                  <c:v>5.1277069656820933</c:v>
                </c:pt>
                <c:pt idx="299">
                  <c:v>5.1066724822931979</c:v>
                </c:pt>
                <c:pt idx="300">
                  <c:v>5.0853097724217173</c:v>
                </c:pt>
                <c:pt idx="301">
                  <c:v>5.0636071788623616</c:v>
                </c:pt>
                <c:pt idx="302">
                  <c:v>5.041617031704984</c:v>
                </c:pt>
                <c:pt idx="303">
                  <c:v>5.0192646207943099</c:v>
                </c:pt>
                <c:pt idx="304">
                  <c:v>4.996536369716754</c:v>
                </c:pt>
                <c:pt idx="305">
                  <c:v>4.9734870984607502</c:v>
                </c:pt>
                <c:pt idx="306">
                  <c:v>4.950106501021434</c:v>
                </c:pt>
                <c:pt idx="307">
                  <c:v>4.9264562658536502</c:v>
                </c:pt>
                <c:pt idx="308">
                  <c:v>4.9023817086560015</c:v>
                </c:pt>
                <c:pt idx="309">
                  <c:v>4.8780177694814171</c:v>
                </c:pt>
                <c:pt idx="310">
                  <c:v>4.8532794833200494</c:v>
                </c:pt>
                <c:pt idx="311">
                  <c:v>4.8282337341021302</c:v>
                </c:pt>
                <c:pt idx="312">
                  <c:v>4.8027907800712155</c:v>
                </c:pt>
                <c:pt idx="313">
                  <c:v>4.7771046498955592</c:v>
                </c:pt>
                <c:pt idx="314">
                  <c:v>4.7510006341996309</c:v>
                </c:pt>
                <c:pt idx="315">
                  <c:v>4.7246406859642578</c:v>
                </c:pt>
                <c:pt idx="316">
                  <c:v>4.6979316660694028</c:v>
                </c:pt>
                <c:pt idx="317">
                  <c:v>4.6709579265260945</c:v>
                </c:pt>
                <c:pt idx="318">
                  <c:v>4.6436213723623441</c:v>
                </c:pt>
                <c:pt idx="319">
                  <c:v>4.6160112091659666</c:v>
                </c:pt>
                <c:pt idx="320">
                  <c:v>4.5880240271531205</c:v>
                </c:pt>
                <c:pt idx="321">
                  <c:v>4.5598589632780886</c:v>
                </c:pt>
                <c:pt idx="322">
                  <c:v>4.5314159973994297</c:v>
                </c:pt>
                <c:pt idx="323">
                  <c:v>4.5026943943988549</c:v>
                </c:pt>
                <c:pt idx="324">
                  <c:v>4.4738078677912645</c:v>
                </c:pt>
                <c:pt idx="325">
                  <c:v>4.4446492591529898</c:v>
                </c:pt>
                <c:pt idx="326">
                  <c:v>4.4153405137038151</c:v>
                </c:pt>
                <c:pt idx="327">
                  <c:v>4.3858941462003704</c:v>
                </c:pt>
                <c:pt idx="328">
                  <c:v>4.3561958746393596</c:v>
                </c:pt>
                <c:pt idx="329">
                  <c:v>4.3263817807064306</c:v>
                </c:pt>
                <c:pt idx="330">
                  <c:v>4.2966049026198867</c:v>
                </c:pt>
                <c:pt idx="331">
                  <c:v>4.2667560651295373</c:v>
                </c:pt>
                <c:pt idx="332">
                  <c:v>4.2368563435107198</c:v>
                </c:pt>
                <c:pt idx="333">
                  <c:v>4.2069289229692464</c:v>
                </c:pt>
                <c:pt idx="334">
                  <c:v>4.1771526734094158</c:v>
                </c:pt>
                <c:pt idx="335">
                  <c:v>4.1475693234593987</c:v>
                </c:pt>
                <c:pt idx="336">
                  <c:v>4.1180610888394167</c:v>
                </c:pt>
                <c:pt idx="337">
                  <c:v>4.0888293815339907</c:v>
                </c:pt>
                <c:pt idx="338">
                  <c:v>4.0599256353516413</c:v>
                </c:pt>
                <c:pt idx="339">
                  <c:v>4.0314047624482265</c:v>
                </c:pt>
                <c:pt idx="340">
                  <c:v>4.0033251638349325</c:v>
                </c:pt>
                <c:pt idx="341">
                  <c:v>3.975748696308691</c:v>
                </c:pt>
                <c:pt idx="342">
                  <c:v>3.9487405883633087</c:v>
                </c:pt>
                <c:pt idx="343">
                  <c:v>3.9225672193038172</c:v>
                </c:pt>
                <c:pt idx="344">
                  <c:v>3.8971123926923918</c:v>
                </c:pt>
                <c:pt idx="345">
                  <c:v>3.8724502303083228</c:v>
                </c:pt>
                <c:pt idx="346">
                  <c:v>3.8486571298063263</c:v>
                </c:pt>
                <c:pt idx="347">
                  <c:v>3.8262472284067424</c:v>
                </c:pt>
                <c:pt idx="348">
                  <c:v>3.8046604870996465</c:v>
                </c:pt>
                <c:pt idx="349">
                  <c:v>3.7846440760983158</c:v>
                </c:pt>
                <c:pt idx="350">
                  <c:v>3.7658404952500648</c:v>
                </c:pt>
                <c:pt idx="351">
                  <c:v>3.7483269127573564</c:v>
                </c:pt>
                <c:pt idx="352">
                  <c:v>3.7326570764598239</c:v>
                </c:pt>
                <c:pt idx="353">
                  <c:v>3.7184382563554808</c:v>
                </c:pt>
                <c:pt idx="354">
                  <c:v>3.7059823620135983</c:v>
                </c:pt>
                <c:pt idx="355">
                  <c:v>3.6953584202116452</c:v>
                </c:pt>
                <c:pt idx="356">
                  <c:v>3.6863763238958178</c:v>
                </c:pt>
                <c:pt idx="357">
                  <c:v>3.6795864072023439</c:v>
                </c:pt>
                <c:pt idx="358">
                  <c:v>3.6745269478895359</c:v>
                </c:pt>
                <c:pt idx="359">
                  <c:v>3.671478939433769</c:v>
                </c:pt>
                <c:pt idx="360">
                  <c:v>3.6704608685899185</c:v>
                </c:pt>
                <c:pt idx="361">
                  <c:v>3.671478939433769</c:v>
                </c:pt>
                <c:pt idx="362">
                  <c:v>3.6745269478895359</c:v>
                </c:pt>
                <c:pt idx="363">
                  <c:v>3.6795864072023439</c:v>
                </c:pt>
                <c:pt idx="364">
                  <c:v>3.6863763238958178</c:v>
                </c:pt>
                <c:pt idx="365">
                  <c:v>3.6953584202116452</c:v>
                </c:pt>
                <c:pt idx="366">
                  <c:v>3.7059823620135983</c:v>
                </c:pt>
                <c:pt idx="367">
                  <c:v>3.7184382563554808</c:v>
                </c:pt>
                <c:pt idx="368">
                  <c:v>3.7326570764598239</c:v>
                </c:pt>
                <c:pt idx="369">
                  <c:v>3.7483269127573564</c:v>
                </c:pt>
                <c:pt idx="370">
                  <c:v>3.7658404952500648</c:v>
                </c:pt>
                <c:pt idx="371">
                  <c:v>3.7846440760983158</c:v>
                </c:pt>
                <c:pt idx="372">
                  <c:v>3.8046604870996465</c:v>
                </c:pt>
                <c:pt idx="373">
                  <c:v>3.8262472284067424</c:v>
                </c:pt>
                <c:pt idx="374">
                  <c:v>3.8486571298063263</c:v>
                </c:pt>
                <c:pt idx="375">
                  <c:v>3.8724502303083228</c:v>
                </c:pt>
                <c:pt idx="376">
                  <c:v>3.8971123926923918</c:v>
                </c:pt>
                <c:pt idx="377">
                  <c:v>3.9225672193038172</c:v>
                </c:pt>
                <c:pt idx="378">
                  <c:v>3.9487405883633087</c:v>
                </c:pt>
                <c:pt idx="379">
                  <c:v>3.975748696308691</c:v>
                </c:pt>
                <c:pt idx="380">
                  <c:v>4.0033251638349325</c:v>
                </c:pt>
                <c:pt idx="381">
                  <c:v>4.0314047624482265</c:v>
                </c:pt>
                <c:pt idx="382">
                  <c:v>4.0599256353516413</c:v>
                </c:pt>
                <c:pt idx="383">
                  <c:v>4.0888293815339907</c:v>
                </c:pt>
                <c:pt idx="384">
                  <c:v>4.1180610888394167</c:v>
                </c:pt>
                <c:pt idx="385">
                  <c:v>4.1475693234593987</c:v>
                </c:pt>
                <c:pt idx="386">
                  <c:v>4.1771526734094158</c:v>
                </c:pt>
                <c:pt idx="387">
                  <c:v>4.2069289229692464</c:v>
                </c:pt>
                <c:pt idx="388">
                  <c:v>4.2368563435107198</c:v>
                </c:pt>
                <c:pt idx="389">
                  <c:v>4.2667560651295373</c:v>
                </c:pt>
                <c:pt idx="390">
                  <c:v>4.2966049026198867</c:v>
                </c:pt>
                <c:pt idx="391">
                  <c:v>4.3263817807064306</c:v>
                </c:pt>
                <c:pt idx="392">
                  <c:v>4.3561958746393596</c:v>
                </c:pt>
                <c:pt idx="393">
                  <c:v>4.3858941462003704</c:v>
                </c:pt>
                <c:pt idx="394">
                  <c:v>4.4153405137038151</c:v>
                </c:pt>
                <c:pt idx="395">
                  <c:v>4.4446492591529898</c:v>
                </c:pt>
                <c:pt idx="396">
                  <c:v>4.4738078677912645</c:v>
                </c:pt>
                <c:pt idx="397">
                  <c:v>4.5026943943988549</c:v>
                </c:pt>
                <c:pt idx="398">
                  <c:v>4.5314159973994297</c:v>
                </c:pt>
                <c:pt idx="399">
                  <c:v>4.5598589632780886</c:v>
                </c:pt>
                <c:pt idx="400">
                  <c:v>4.5880240271531205</c:v>
                </c:pt>
                <c:pt idx="401">
                  <c:v>4.6160112091659666</c:v>
                </c:pt>
                <c:pt idx="402">
                  <c:v>4.6436213723623441</c:v>
                </c:pt>
                <c:pt idx="403">
                  <c:v>4.6709579265260945</c:v>
                </c:pt>
                <c:pt idx="404">
                  <c:v>4.6979316660694028</c:v>
                </c:pt>
                <c:pt idx="405">
                  <c:v>4.7246406859642578</c:v>
                </c:pt>
                <c:pt idx="406">
                  <c:v>4.7510006341996309</c:v>
                </c:pt>
                <c:pt idx="407">
                  <c:v>4.7771046498955592</c:v>
                </c:pt>
                <c:pt idx="408">
                  <c:v>4.8027907800712155</c:v>
                </c:pt>
                <c:pt idx="409">
                  <c:v>4.8282337341021302</c:v>
                </c:pt>
                <c:pt idx="410">
                  <c:v>4.8532794833200494</c:v>
                </c:pt>
                <c:pt idx="411">
                  <c:v>4.8780177694814171</c:v>
                </c:pt>
                <c:pt idx="412">
                  <c:v>4.9023817086560015</c:v>
                </c:pt>
                <c:pt idx="413">
                  <c:v>4.9264562658536502</c:v>
                </c:pt>
                <c:pt idx="414">
                  <c:v>4.950106501021434</c:v>
                </c:pt>
                <c:pt idx="415">
                  <c:v>4.9734870984607502</c:v>
                </c:pt>
                <c:pt idx="416">
                  <c:v>4.996536369716754</c:v>
                </c:pt>
                <c:pt idx="417">
                  <c:v>5.0192646207943099</c:v>
                </c:pt>
                <c:pt idx="418">
                  <c:v>5.041617031704984</c:v>
                </c:pt>
                <c:pt idx="419">
                  <c:v>5.0636071788623616</c:v>
                </c:pt>
                <c:pt idx="420">
                  <c:v>5.0853097724217173</c:v>
                </c:pt>
                <c:pt idx="421">
                  <c:v>5.1066724822931979</c:v>
                </c:pt>
                <c:pt idx="422">
                  <c:v>5.1277069656820933</c:v>
                </c:pt>
                <c:pt idx="423">
                  <c:v>5.1484242769734196</c:v>
                </c:pt>
                <c:pt idx="424">
                  <c:v>5.168777995193051</c:v>
                </c:pt>
                <c:pt idx="425">
                  <c:v>5.1888372659292159</c:v>
                </c:pt>
                <c:pt idx="426">
                  <c:v>5.2085567593404134</c:v>
                </c:pt>
                <c:pt idx="427">
                  <c:v>5.2280021926330109</c:v>
                </c:pt>
                <c:pt idx="428">
                  <c:v>5.2471293297786037</c:v>
                </c:pt>
                <c:pt idx="429">
                  <c:v>5.2658974752919256</c:v>
                </c:pt>
                <c:pt idx="430">
                  <c:v>5.2844212613559254</c:v>
                </c:pt>
                <c:pt idx="431">
                  <c:v>5.3026081479651932</c:v>
                </c:pt>
                <c:pt idx="432">
                  <c:v>5.320519074531723</c:v>
                </c:pt>
                <c:pt idx="433">
                  <c:v>5.3381148364221032</c:v>
                </c:pt>
                <c:pt idx="434">
                  <c:v>5.355406333532164</c:v>
                </c:pt>
                <c:pt idx="435">
                  <c:v>5.3724039099007346</c:v>
                </c:pt>
                <c:pt idx="436">
                  <c:v>5.3891630498476131</c:v>
                </c:pt>
                <c:pt idx="437">
                  <c:v>5.405601031767711</c:v>
                </c:pt>
                <c:pt idx="438">
                  <c:v>5.4217289764632364</c:v>
                </c:pt>
                <c:pt idx="439">
                  <c:v>5.4376444317691357</c:v>
                </c:pt>
                <c:pt idx="440">
                  <c:v>5.4532249027443838</c:v>
                </c:pt>
                <c:pt idx="441">
                  <c:v>5.4685663421077217</c:v>
                </c:pt>
                <c:pt idx="442">
                  <c:v>5.483675973499488</c:v>
                </c:pt>
                <c:pt idx="443">
                  <c:v>5.4984788414703223</c:v>
                </c:pt>
                <c:pt idx="444">
                  <c:v>5.5130254390411446</c:v>
                </c:pt>
                <c:pt idx="445">
                  <c:v>5.5273236981306217</c:v>
                </c:pt>
                <c:pt idx="446">
                  <c:v>5.5413811852973769</c:v>
                </c:pt>
                <c:pt idx="447">
                  <c:v>5.5551664503274178</c:v>
                </c:pt>
                <c:pt idx="448">
                  <c:v>5.5686879562249283</c:v>
                </c:pt>
                <c:pt idx="449">
                  <c:v>5.5819914176022785</c:v>
                </c:pt>
                <c:pt idx="450">
                  <c:v>5.59504589613565</c:v>
                </c:pt>
                <c:pt idx="451">
                  <c:v>5.6078954618490373</c:v>
                </c:pt>
                <c:pt idx="452">
                  <c:v>5.6204733268598934</c:v>
                </c:pt>
                <c:pt idx="453">
                  <c:v>5.6328233857157075</c:v>
                </c:pt>
                <c:pt idx="454">
                  <c:v>5.6449520755923537</c:v>
                </c:pt>
                <c:pt idx="455">
                  <c:v>5.6568306197604095</c:v>
                </c:pt>
                <c:pt idx="456">
                  <c:v>5.6685351903021415</c:v>
                </c:pt>
                <c:pt idx="457">
                  <c:v>5.6800019459907976</c:v>
                </c:pt>
                <c:pt idx="458">
                  <c:v>5.691237447153906</c:v>
                </c:pt>
                <c:pt idx="459">
                  <c:v>5.7022479645642496</c:v>
                </c:pt>
                <c:pt idx="460">
                  <c:v>5.7130725215632934</c:v>
                </c:pt>
                <c:pt idx="461">
                  <c:v>5.7236831363625376</c:v>
                </c:pt>
                <c:pt idx="462">
                  <c:v>5.7340853365862472</c:v>
                </c:pt>
                <c:pt idx="463">
                  <c:v>5.744284417965531</c:v>
                </c:pt>
                <c:pt idx="464">
                  <c:v>5.754285456829308</c:v>
                </c:pt>
                <c:pt idx="465">
                  <c:v>5.7640933217603028</c:v>
                </c:pt>
                <c:pt idx="466">
                  <c:v>5.7737126844820592</c:v>
                </c:pt>
                <c:pt idx="467">
                  <c:v>5.7831172394896369</c:v>
                </c:pt>
                <c:pt idx="468">
                  <c:v>5.7923731594380543</c:v>
                </c:pt>
                <c:pt idx="469">
                  <c:v>5.8013930368539661</c:v>
                </c:pt>
                <c:pt idx="470">
                  <c:v>5.8102723523445858</c:v>
                </c:pt>
                <c:pt idx="471">
                  <c:v>5.8189249901686448</c:v>
                </c:pt>
                <c:pt idx="472">
                  <c:v>5.8274444914839396</c:v>
                </c:pt>
                <c:pt idx="473">
                  <c:v>5.8357459721085609</c:v>
                </c:pt>
                <c:pt idx="474">
                  <c:v>5.8438921826408459</c:v>
                </c:pt>
                <c:pt idx="475">
                  <c:v>5.8518863378528598</c:v>
                </c:pt>
                <c:pt idx="476">
                  <c:v>5.8596744946131754</c:v>
                </c:pt>
                <c:pt idx="477">
                  <c:v>5.8673175543650995</c:v>
                </c:pt>
                <c:pt idx="478">
                  <c:v>5.8747902715498821</c:v>
                </c:pt>
                <c:pt idx="479">
                  <c:v>5.8820960100526172</c:v>
                </c:pt>
                <c:pt idx="480">
                  <c:v>5.8892380043118715</c:v>
                </c:pt>
                <c:pt idx="481">
                  <c:v>5.8962193651912491</c:v>
                </c:pt>
                <c:pt idx="482">
                  <c:v>5.9030703963453863</c:v>
                </c:pt>
                <c:pt idx="483">
                  <c:v>5.9097391745475898</c:v>
                </c:pt>
                <c:pt idx="484">
                  <c:v>5.9162559695102273</c:v>
                </c:pt>
                <c:pt idx="485">
                  <c:v>5.9226234498170305</c:v>
                </c:pt>
                <c:pt idx="486">
                  <c:v>5.9288441851263149</c:v>
                </c:pt>
                <c:pt idx="487">
                  <c:v>5.9349206502961147</c:v>
                </c:pt>
                <c:pt idx="488">
                  <c:v>5.9408552292814401</c:v>
                </c:pt>
                <c:pt idx="489">
                  <c:v>5.9466502188181405</c:v>
                </c:pt>
                <c:pt idx="490">
                  <c:v>5.9522818332327185</c:v>
                </c:pt>
                <c:pt idx="491">
                  <c:v>5.9578043456153464</c:v>
                </c:pt>
                <c:pt idx="492">
                  <c:v>5.9631679479528685</c:v>
                </c:pt>
                <c:pt idx="493">
                  <c:v>5.9684006075094302</c:v>
                </c:pt>
                <c:pt idx="494">
                  <c:v>5.9734787683425052</c:v>
                </c:pt>
                <c:pt idx="495">
                  <c:v>5.9784552925143419</c:v>
                </c:pt>
                <c:pt idx="496">
                  <c:v>5.9832811542999629</c:v>
                </c:pt>
                <c:pt idx="497">
                  <c:v>5.987983495271326</c:v>
                </c:pt>
                <c:pt idx="498">
                  <c:v>5.9925389697092477</c:v>
                </c:pt>
                <c:pt idx="499">
                  <c:v>5.9969992026064567</c:v>
                </c:pt>
                <c:pt idx="500">
                  <c:v>6.0013158631583563</c:v>
                </c:pt>
                <c:pt idx="501">
                  <c:v>6.0055153703306416</c:v>
                </c:pt>
                <c:pt idx="502">
                  <c:v>6.0095745662802997</c:v>
                </c:pt>
                <c:pt idx="503">
                  <c:v>6.0135195378888131</c:v>
                </c:pt>
                <c:pt idx="504">
                  <c:v>6.0173515680598282</c:v>
                </c:pt>
                <c:pt idx="505">
                  <c:v>6.0210718918606396</c:v>
                </c:pt>
                <c:pt idx="506">
                  <c:v>6.0246575144637458</c:v>
                </c:pt>
                <c:pt idx="507">
                  <c:v>6.0281339314649935</c:v>
                </c:pt>
                <c:pt idx="508">
                  <c:v>6.0314782150202921</c:v>
                </c:pt>
                <c:pt idx="509">
                  <c:v>6.0347395305893041</c:v>
                </c:pt>
                <c:pt idx="510">
                  <c:v>6.0378709199221374</c:v>
                </c:pt>
                <c:pt idx="511">
                  <c:v>6.0408735673655247</c:v>
                </c:pt>
                <c:pt idx="512">
                  <c:v>6.0437960523680649</c:v>
                </c:pt>
                <c:pt idx="513">
                  <c:v>6.0465917327332948</c:v>
                </c:pt>
                <c:pt idx="514">
                  <c:v>6.049261645834199</c:v>
                </c:pt>
                <c:pt idx="515">
                  <c:v>6.0518538471207659</c:v>
                </c:pt>
                <c:pt idx="516">
                  <c:v>6.0543219684888498</c:v>
                </c:pt>
                <c:pt idx="517">
                  <c:v>6.0566903320256893</c:v>
                </c:pt>
                <c:pt idx="518">
                  <c:v>6.0589362622229945</c:v>
                </c:pt>
                <c:pt idx="519">
                  <c:v>6.0610838889880387</c:v>
                </c:pt>
                <c:pt idx="520">
                  <c:v>6.063133833798342</c:v>
                </c:pt>
                <c:pt idx="521">
                  <c:v>6.0650634611421745</c:v>
                </c:pt>
                <c:pt idx="522">
                  <c:v>6.0669198255225876</c:v>
                </c:pt>
                <c:pt idx="523">
                  <c:v>6.0686570429378879</c:v>
                </c:pt>
                <c:pt idx="524">
                  <c:v>6.0702757275322714</c:v>
                </c:pt>
                <c:pt idx="525">
                  <c:v>6.07182258967363</c:v>
                </c:pt>
                <c:pt idx="526">
                  <c:v>6.0732518858734297</c:v>
                </c:pt>
                <c:pt idx="527">
                  <c:v>6.0745641162775561</c:v>
                </c:pt>
                <c:pt idx="528">
                  <c:v>6.0758056955417326</c:v>
                </c:pt>
                <c:pt idx="529">
                  <c:v>6.0769309812878225</c:v>
                </c:pt>
                <c:pt idx="530">
                  <c:v>6.0779632927245988</c:v>
                </c:pt>
                <c:pt idx="531">
                  <c:v>6.0788800091109314</c:v>
                </c:pt>
                <c:pt idx="532">
                  <c:v>6.0797272242282965</c:v>
                </c:pt>
                <c:pt idx="533">
                  <c:v>6.0804593724294875</c:v>
                </c:pt>
                <c:pt idx="534">
                  <c:v>6.0810995626793058</c:v>
                </c:pt>
                <c:pt idx="535">
                  <c:v>6.0816251268159389</c:v>
                </c:pt>
                <c:pt idx="536">
                  <c:v>6.0820590802526944</c:v>
                </c:pt>
                <c:pt idx="537">
                  <c:v>6.0824015421000839</c:v>
                </c:pt>
                <c:pt idx="538">
                  <c:v>6.0826526062711226</c:v>
                </c:pt>
                <c:pt idx="539">
                  <c:v>6.0827895238013436</c:v>
                </c:pt>
                <c:pt idx="540">
                  <c:v>6.0828579755371921</c:v>
                </c:pt>
                <c:pt idx="541">
                  <c:v>6.0827895238013436</c:v>
                </c:pt>
                <c:pt idx="542">
                  <c:v>6.0826526062711226</c:v>
                </c:pt>
                <c:pt idx="543">
                  <c:v>6.0824015421000839</c:v>
                </c:pt>
                <c:pt idx="544">
                  <c:v>6.0820590802526944</c:v>
                </c:pt>
                <c:pt idx="545">
                  <c:v>6.0816251268159389</c:v>
                </c:pt>
                <c:pt idx="546">
                  <c:v>6.0810995626793058</c:v>
                </c:pt>
                <c:pt idx="547">
                  <c:v>6.0804593724294875</c:v>
                </c:pt>
                <c:pt idx="548">
                  <c:v>6.0797272242282965</c:v>
                </c:pt>
                <c:pt idx="549">
                  <c:v>6.0788800091109314</c:v>
                </c:pt>
                <c:pt idx="550">
                  <c:v>6.0779632927245988</c:v>
                </c:pt>
                <c:pt idx="551">
                  <c:v>6.0769309812878225</c:v>
                </c:pt>
                <c:pt idx="552">
                  <c:v>6.0758056955417326</c:v>
                </c:pt>
                <c:pt idx="553">
                  <c:v>6.0745641162775561</c:v>
                </c:pt>
                <c:pt idx="554">
                  <c:v>6.0732518858734297</c:v>
                </c:pt>
                <c:pt idx="555">
                  <c:v>6.07182258967363</c:v>
                </c:pt>
                <c:pt idx="556">
                  <c:v>6.0702757275322714</c:v>
                </c:pt>
                <c:pt idx="557">
                  <c:v>6.0686570429378879</c:v>
                </c:pt>
                <c:pt idx="558">
                  <c:v>6.0669198255225876</c:v>
                </c:pt>
                <c:pt idx="559">
                  <c:v>6.0650634611421745</c:v>
                </c:pt>
                <c:pt idx="560">
                  <c:v>6.063133833798342</c:v>
                </c:pt>
                <c:pt idx="561">
                  <c:v>6.0610838889880387</c:v>
                </c:pt>
                <c:pt idx="562">
                  <c:v>6.0589362622229945</c:v>
                </c:pt>
                <c:pt idx="563">
                  <c:v>6.0566903320256893</c:v>
                </c:pt>
                <c:pt idx="564">
                  <c:v>6.0543219684888498</c:v>
                </c:pt>
                <c:pt idx="565">
                  <c:v>6.0518538471207659</c:v>
                </c:pt>
                <c:pt idx="566">
                  <c:v>6.049261645834199</c:v>
                </c:pt>
                <c:pt idx="567">
                  <c:v>6.0465917327332948</c:v>
                </c:pt>
                <c:pt idx="568">
                  <c:v>6.0437960523680649</c:v>
                </c:pt>
                <c:pt idx="569">
                  <c:v>6.0408735673655247</c:v>
                </c:pt>
                <c:pt idx="570">
                  <c:v>6.0378709199221374</c:v>
                </c:pt>
                <c:pt idx="571">
                  <c:v>6.0347395305893041</c:v>
                </c:pt>
                <c:pt idx="572">
                  <c:v>6.0314782150202921</c:v>
                </c:pt>
                <c:pt idx="573">
                  <c:v>6.0281339314649935</c:v>
                </c:pt>
                <c:pt idx="574">
                  <c:v>6.0246575144637458</c:v>
                </c:pt>
                <c:pt idx="575">
                  <c:v>6.0210718918606396</c:v>
                </c:pt>
                <c:pt idx="576">
                  <c:v>6.0173515680598282</c:v>
                </c:pt>
                <c:pt idx="577">
                  <c:v>6.0135195378888131</c:v>
                </c:pt>
                <c:pt idx="578">
                  <c:v>6.0095745662802997</c:v>
                </c:pt>
                <c:pt idx="579">
                  <c:v>6.0055153703306416</c:v>
                </c:pt>
                <c:pt idx="580">
                  <c:v>6.0013158631583563</c:v>
                </c:pt>
                <c:pt idx="581">
                  <c:v>5.9969992026064567</c:v>
                </c:pt>
                <c:pt idx="582">
                  <c:v>5.9925389697092477</c:v>
                </c:pt>
                <c:pt idx="583">
                  <c:v>5.987983495271326</c:v>
                </c:pt>
                <c:pt idx="584">
                  <c:v>5.9832811542999629</c:v>
                </c:pt>
                <c:pt idx="585">
                  <c:v>5.9784552925143419</c:v>
                </c:pt>
                <c:pt idx="586">
                  <c:v>5.9734787683425052</c:v>
                </c:pt>
                <c:pt idx="587">
                  <c:v>5.9684006075094302</c:v>
                </c:pt>
                <c:pt idx="588">
                  <c:v>5.9631679479528685</c:v>
                </c:pt>
                <c:pt idx="589">
                  <c:v>5.9578043456153464</c:v>
                </c:pt>
                <c:pt idx="590">
                  <c:v>5.9522818332327185</c:v>
                </c:pt>
                <c:pt idx="591">
                  <c:v>5.9466502188181405</c:v>
                </c:pt>
                <c:pt idx="592">
                  <c:v>5.9408552292814401</c:v>
                </c:pt>
                <c:pt idx="593">
                  <c:v>5.9349206502961147</c:v>
                </c:pt>
                <c:pt idx="594">
                  <c:v>5.9288441851263149</c:v>
                </c:pt>
                <c:pt idx="595">
                  <c:v>5.9226234498170305</c:v>
                </c:pt>
                <c:pt idx="596">
                  <c:v>5.9162559695102273</c:v>
                </c:pt>
                <c:pt idx="597">
                  <c:v>5.9097391745475898</c:v>
                </c:pt>
                <c:pt idx="598">
                  <c:v>5.9030703963453863</c:v>
                </c:pt>
                <c:pt idx="599">
                  <c:v>5.8962193651912491</c:v>
                </c:pt>
                <c:pt idx="600">
                  <c:v>5.8892380043118715</c:v>
                </c:pt>
                <c:pt idx="601">
                  <c:v>5.8820960100526172</c:v>
                </c:pt>
                <c:pt idx="602">
                  <c:v>5.8747902715498821</c:v>
                </c:pt>
                <c:pt idx="603">
                  <c:v>5.8673175543650995</c:v>
                </c:pt>
                <c:pt idx="604">
                  <c:v>5.8596744946131754</c:v>
                </c:pt>
                <c:pt idx="605">
                  <c:v>5.8518863378528598</c:v>
                </c:pt>
                <c:pt idx="606">
                  <c:v>5.8438921826408459</c:v>
                </c:pt>
                <c:pt idx="607">
                  <c:v>5.8357459721085609</c:v>
                </c:pt>
                <c:pt idx="608">
                  <c:v>5.8274444914839396</c:v>
                </c:pt>
                <c:pt idx="609">
                  <c:v>5.8189249901686448</c:v>
                </c:pt>
                <c:pt idx="610">
                  <c:v>5.8102723523445858</c:v>
                </c:pt>
                <c:pt idx="611">
                  <c:v>5.8013930368539661</c:v>
                </c:pt>
                <c:pt idx="612">
                  <c:v>5.7923731594380543</c:v>
                </c:pt>
                <c:pt idx="613">
                  <c:v>5.7831172394896369</c:v>
                </c:pt>
                <c:pt idx="614">
                  <c:v>5.7737126844820592</c:v>
                </c:pt>
                <c:pt idx="615">
                  <c:v>5.7640933217603028</c:v>
                </c:pt>
                <c:pt idx="616">
                  <c:v>5.754285456829308</c:v>
                </c:pt>
                <c:pt idx="617">
                  <c:v>5.744284417965531</c:v>
                </c:pt>
                <c:pt idx="618">
                  <c:v>5.7340853365862472</c:v>
                </c:pt>
                <c:pt idx="619">
                  <c:v>5.7236831363625376</c:v>
                </c:pt>
                <c:pt idx="620">
                  <c:v>5.7130725215632934</c:v>
                </c:pt>
                <c:pt idx="621">
                  <c:v>5.7022479645642496</c:v>
                </c:pt>
                <c:pt idx="622">
                  <c:v>5.691237447153906</c:v>
                </c:pt>
                <c:pt idx="623">
                  <c:v>5.6799678098901607</c:v>
                </c:pt>
                <c:pt idx="624">
                  <c:v>5.6685351903021415</c:v>
                </c:pt>
                <c:pt idx="625">
                  <c:v>5.6568306197604095</c:v>
                </c:pt>
                <c:pt idx="626">
                  <c:v>5.6449520755923537</c:v>
                </c:pt>
                <c:pt idx="627">
                  <c:v>5.6328233857157075</c:v>
                </c:pt>
                <c:pt idx="628">
                  <c:v>5.6204733268598934</c:v>
                </c:pt>
                <c:pt idx="629">
                  <c:v>5.607858773352711</c:v>
                </c:pt>
                <c:pt idx="630">
                  <c:v>5.59504589613565</c:v>
                </c:pt>
                <c:pt idx="631">
                  <c:v>5.5819914176022785</c:v>
                </c:pt>
                <c:pt idx="632">
                  <c:v>5.5686879562249283</c:v>
                </c:pt>
                <c:pt idx="633">
                  <c:v>5.5551664503274178</c:v>
                </c:pt>
                <c:pt idx="634">
                  <c:v>5.5413811852973769</c:v>
                </c:pt>
                <c:pt idx="635">
                  <c:v>5.5273236981306217</c:v>
                </c:pt>
                <c:pt idx="636">
                  <c:v>5.5130254390411446</c:v>
                </c:pt>
                <c:pt idx="637">
                  <c:v>5.4984788414703223</c:v>
                </c:pt>
                <c:pt idx="638">
                  <c:v>5.483675973499488</c:v>
                </c:pt>
                <c:pt idx="639">
                  <c:v>5.4685663421077217</c:v>
                </c:pt>
                <c:pt idx="640">
                  <c:v>5.4532249027443838</c:v>
                </c:pt>
                <c:pt idx="641">
                  <c:v>5.4376444317691357</c:v>
                </c:pt>
                <c:pt idx="642">
                  <c:v>5.4217289764632364</c:v>
                </c:pt>
                <c:pt idx="643">
                  <c:v>5.405601031767711</c:v>
                </c:pt>
                <c:pt idx="644">
                  <c:v>5.3891173908744756</c:v>
                </c:pt>
                <c:pt idx="645">
                  <c:v>5.3724039099007346</c:v>
                </c:pt>
                <c:pt idx="646">
                  <c:v>5.355406333532164</c:v>
                </c:pt>
                <c:pt idx="647">
                  <c:v>5.3381148364221032</c:v>
                </c:pt>
                <c:pt idx="648">
                  <c:v>5.320519074531723</c:v>
                </c:pt>
                <c:pt idx="649">
                  <c:v>5.3026081479651932</c:v>
                </c:pt>
                <c:pt idx="650">
                  <c:v>5.2844212613559254</c:v>
                </c:pt>
                <c:pt idx="651">
                  <c:v>5.2658974752919256</c:v>
                </c:pt>
                <c:pt idx="652">
                  <c:v>5.2471293297786037</c:v>
                </c:pt>
                <c:pt idx="653">
                  <c:v>5.2280021926330109</c:v>
                </c:pt>
                <c:pt idx="654">
                  <c:v>5.2085567593404134</c:v>
                </c:pt>
                <c:pt idx="655">
                  <c:v>5.1888372659292159</c:v>
                </c:pt>
                <c:pt idx="656">
                  <c:v>5.168777995193051</c:v>
                </c:pt>
                <c:pt idx="657">
                  <c:v>5.1484242769734196</c:v>
                </c:pt>
                <c:pt idx="658">
                  <c:v>5.1277069656820933</c:v>
                </c:pt>
                <c:pt idx="659">
                  <c:v>5.1066724822931979</c:v>
                </c:pt>
                <c:pt idx="660">
                  <c:v>5.0853097724217173</c:v>
                </c:pt>
                <c:pt idx="661">
                  <c:v>5.0636071788623616</c:v>
                </c:pt>
                <c:pt idx="662">
                  <c:v>5.041617031704984</c:v>
                </c:pt>
                <c:pt idx="663">
                  <c:v>5.0192646207943099</c:v>
                </c:pt>
                <c:pt idx="664">
                  <c:v>4.996536369716754</c:v>
                </c:pt>
                <c:pt idx="665">
                  <c:v>4.9734870984607502</c:v>
                </c:pt>
                <c:pt idx="666">
                  <c:v>4.950106501021434</c:v>
                </c:pt>
                <c:pt idx="667">
                  <c:v>4.9264562658536502</c:v>
                </c:pt>
                <c:pt idx="668">
                  <c:v>4.9023817086560015</c:v>
                </c:pt>
                <c:pt idx="669">
                  <c:v>4.8780177694814171</c:v>
                </c:pt>
                <c:pt idx="670">
                  <c:v>4.8532794833200494</c:v>
                </c:pt>
                <c:pt idx="671">
                  <c:v>4.8282337341021302</c:v>
                </c:pt>
                <c:pt idx="672">
                  <c:v>4.8027907800712155</c:v>
                </c:pt>
                <c:pt idx="673">
                  <c:v>4.7771046498955592</c:v>
                </c:pt>
                <c:pt idx="674">
                  <c:v>4.7510006341996309</c:v>
                </c:pt>
                <c:pt idx="675">
                  <c:v>4.7246406859642578</c:v>
                </c:pt>
                <c:pt idx="676">
                  <c:v>4.6979316660694028</c:v>
                </c:pt>
                <c:pt idx="677">
                  <c:v>4.6709579265260945</c:v>
                </c:pt>
                <c:pt idx="678">
                  <c:v>4.6436213723623441</c:v>
                </c:pt>
                <c:pt idx="679">
                  <c:v>4.6160112091659666</c:v>
                </c:pt>
                <c:pt idx="680">
                  <c:v>4.5880240271531205</c:v>
                </c:pt>
                <c:pt idx="681">
                  <c:v>4.5598589632780886</c:v>
                </c:pt>
                <c:pt idx="682">
                  <c:v>4.5314159973994297</c:v>
                </c:pt>
                <c:pt idx="683">
                  <c:v>4.5026943943988549</c:v>
                </c:pt>
                <c:pt idx="684">
                  <c:v>4.4738078677912645</c:v>
                </c:pt>
                <c:pt idx="685">
                  <c:v>4.4446492591529898</c:v>
                </c:pt>
                <c:pt idx="686">
                  <c:v>4.4153405137038151</c:v>
                </c:pt>
                <c:pt idx="687">
                  <c:v>4.3858941462003704</c:v>
                </c:pt>
                <c:pt idx="688">
                  <c:v>4.3561958746393596</c:v>
                </c:pt>
                <c:pt idx="689">
                  <c:v>4.3263817807064306</c:v>
                </c:pt>
                <c:pt idx="690">
                  <c:v>4.2966049026198867</c:v>
                </c:pt>
                <c:pt idx="691">
                  <c:v>4.2667560651295373</c:v>
                </c:pt>
                <c:pt idx="692">
                  <c:v>4.2368563435107198</c:v>
                </c:pt>
                <c:pt idx="693">
                  <c:v>4.2069289229692464</c:v>
                </c:pt>
                <c:pt idx="694">
                  <c:v>4.1771526734094158</c:v>
                </c:pt>
                <c:pt idx="695">
                  <c:v>4.1475693234593987</c:v>
                </c:pt>
                <c:pt idx="696">
                  <c:v>4.1180610888394167</c:v>
                </c:pt>
                <c:pt idx="697">
                  <c:v>4.0888293815339907</c:v>
                </c:pt>
                <c:pt idx="698">
                  <c:v>4.0599256353516413</c:v>
                </c:pt>
                <c:pt idx="699">
                  <c:v>4.0314047624482265</c:v>
                </c:pt>
                <c:pt idx="700">
                  <c:v>4.0033251638349325</c:v>
                </c:pt>
                <c:pt idx="701">
                  <c:v>3.975748696308691</c:v>
                </c:pt>
                <c:pt idx="702">
                  <c:v>3.9487405883633087</c:v>
                </c:pt>
                <c:pt idx="703">
                  <c:v>3.9225672193038172</c:v>
                </c:pt>
                <c:pt idx="704">
                  <c:v>3.8971123926923918</c:v>
                </c:pt>
                <c:pt idx="705">
                  <c:v>3.8724502303083228</c:v>
                </c:pt>
                <c:pt idx="706">
                  <c:v>3.8486571298063263</c:v>
                </c:pt>
                <c:pt idx="707">
                  <c:v>3.8262472284067424</c:v>
                </c:pt>
                <c:pt idx="708">
                  <c:v>3.8046604870996465</c:v>
                </c:pt>
                <c:pt idx="709">
                  <c:v>3.7846440760983158</c:v>
                </c:pt>
                <c:pt idx="710">
                  <c:v>3.7658404952500648</c:v>
                </c:pt>
                <c:pt idx="711">
                  <c:v>3.7483269127573564</c:v>
                </c:pt>
                <c:pt idx="712">
                  <c:v>3.7326570764598239</c:v>
                </c:pt>
                <c:pt idx="713">
                  <c:v>3.7184382563554808</c:v>
                </c:pt>
                <c:pt idx="714">
                  <c:v>3.7059823620135983</c:v>
                </c:pt>
                <c:pt idx="715">
                  <c:v>3.6953584202116452</c:v>
                </c:pt>
                <c:pt idx="716">
                  <c:v>3.6863763238958178</c:v>
                </c:pt>
                <c:pt idx="717">
                  <c:v>3.6795864072023439</c:v>
                </c:pt>
                <c:pt idx="718">
                  <c:v>3.6745269478895359</c:v>
                </c:pt>
                <c:pt idx="719">
                  <c:v>3.671478939433769</c:v>
                </c:pt>
              </c:numCache>
            </c:numRef>
          </c:xVal>
          <c:yVal>
            <c:numRef>
              <c:f>'2000'!$I$2:$I$721</c:f>
              <c:numCache>
                <c:formatCode>General</c:formatCode>
                <c:ptCount val="720"/>
                <c:pt idx="0">
                  <c:v>11.513924965303312</c:v>
                </c:pt>
                <c:pt idx="1">
                  <c:v>11.506907392644665</c:v>
                </c:pt>
                <c:pt idx="2">
                  <c:v>11.50992095594993</c:v>
                </c:pt>
                <c:pt idx="3">
                  <c:v>11.505900850033264</c:v>
                </c:pt>
                <c:pt idx="4">
                  <c:v>11.507912923146684</c:v>
                </c:pt>
                <c:pt idx="5">
                  <c:v>11.50388472031808</c:v>
                </c:pt>
                <c:pt idx="6">
                  <c:v>11.502875129116727</c:v>
                </c:pt>
                <c:pt idx="7">
                  <c:v>11.497811827160181</c:v>
                </c:pt>
                <c:pt idx="8">
                  <c:v>11.496796083040344</c:v>
                </c:pt>
                <c:pt idx="9">
                  <c:v>11.499840225421574</c:v>
                </c:pt>
                <c:pt idx="10">
                  <c:v>11.500852883735959</c:v>
                </c:pt>
                <c:pt idx="11">
                  <c:v>11.50388472031808</c:v>
                </c:pt>
                <c:pt idx="12">
                  <c:v>11.505900850033264</c:v>
                </c:pt>
                <c:pt idx="13">
                  <c:v>11.511924964636645</c:v>
                </c:pt>
                <c:pt idx="14">
                  <c:v>11.515920973950026</c:v>
                </c:pt>
                <c:pt idx="15">
                  <c:v>11.518907536647776</c:v>
                </c:pt>
                <c:pt idx="16">
                  <c:v>11.523865405008562</c:v>
                </c:pt>
                <c:pt idx="17">
                  <c:v>11.534686956751742</c:v>
                </c:pt>
                <c:pt idx="18">
                  <c:v>11.546360241056465</c:v>
                </c:pt>
                <c:pt idx="19">
                  <c:v>11.549257394217619</c:v>
                </c:pt>
                <c:pt idx="20">
                  <c:v>11.551184177087318</c:v>
                </c:pt>
                <c:pt idx="21">
                  <c:v>11.553107254603059</c:v>
                </c:pt>
                <c:pt idx="22">
                  <c:v>11.558854396858628</c:v>
                </c:pt>
                <c:pt idx="23">
                  <c:v>11.559809050869079</c:v>
                </c:pt>
                <c:pt idx="24">
                  <c:v>11.563618579285746</c:v>
                </c:pt>
                <c:pt idx="25">
                  <c:v>11.562667556865042</c:v>
                </c:pt>
                <c:pt idx="26">
                  <c:v>11.563618579285746</c:v>
                </c:pt>
                <c:pt idx="27">
                  <c:v>11.562667556865042</c:v>
                </c:pt>
                <c:pt idx="28">
                  <c:v>11.560762794384388</c:v>
                </c:pt>
                <c:pt idx="29">
                  <c:v>11.558854396858628</c:v>
                </c:pt>
                <c:pt idx="30">
                  <c:v>11.554067408301403</c:v>
                </c:pt>
                <c:pt idx="31">
                  <c:v>11.553107254603059</c:v>
                </c:pt>
                <c:pt idx="32">
                  <c:v>11.546360241056465</c:v>
                </c:pt>
                <c:pt idx="33">
                  <c:v>11.542484267211773</c:v>
                </c:pt>
                <c:pt idx="34">
                  <c:v>11.547326891687561</c:v>
                </c:pt>
                <c:pt idx="35">
                  <c:v>11.554067408301403</c:v>
                </c:pt>
                <c:pt idx="36">
                  <c:v>11.551184177087318</c:v>
                </c:pt>
                <c:pt idx="37">
                  <c:v>11.549257394217619</c:v>
                </c:pt>
                <c:pt idx="38">
                  <c:v>11.550221249713925</c:v>
                </c:pt>
                <c:pt idx="39">
                  <c:v>11.547326891687561</c:v>
                </c:pt>
                <c:pt idx="40">
                  <c:v>11.544424132029599</c:v>
                </c:pt>
                <c:pt idx="41">
                  <c:v>11.539567395916649</c:v>
                </c:pt>
                <c:pt idx="42">
                  <c:v>11.533708004152757</c:v>
                </c:pt>
                <c:pt idx="43">
                  <c:v>11.523865405008562</c:v>
                </c:pt>
                <c:pt idx="44">
                  <c:v>11.525841690236774</c:v>
                </c:pt>
                <c:pt idx="45">
                  <c:v>11.520893634619405</c:v>
                </c:pt>
                <c:pt idx="46">
                  <c:v>11.516917486239766</c:v>
                </c:pt>
                <c:pt idx="47">
                  <c:v>11.504893293272964</c:v>
                </c:pt>
                <c:pt idx="48">
                  <c:v>11.504893293272964</c:v>
                </c:pt>
                <c:pt idx="49">
                  <c:v>11.504893293272964</c:v>
                </c:pt>
                <c:pt idx="50">
                  <c:v>11.499840225421574</c:v>
                </c:pt>
                <c:pt idx="51">
                  <c:v>11.493742645553455</c:v>
                </c:pt>
                <c:pt idx="52">
                  <c:v>11.488632772401184</c:v>
                </c:pt>
                <c:pt idx="53">
                  <c:v>11.487607656985938</c:v>
                </c:pt>
                <c:pt idx="54">
                  <c:v>11.480402273264668</c:v>
                </c:pt>
                <c:pt idx="55">
                  <c:v>11.478334020200609</c:v>
                </c:pt>
                <c:pt idx="56">
                  <c:v>11.470017963958952</c:v>
                </c:pt>
                <c:pt idx="57">
                  <c:v>11.461632170582678</c:v>
                </c:pt>
                <c:pt idx="58">
                  <c:v>11.452113325573471</c:v>
                </c:pt>
                <c:pt idx="59">
                  <c:v>11.451050061252142</c:v>
                </c:pt>
                <c:pt idx="60">
                  <c:v>11.446785662465684</c:v>
                </c:pt>
                <c:pt idx="61">
                  <c:v>11.445716715276779</c:v>
                </c:pt>
                <c:pt idx="62">
                  <c:v>11.436044420634271</c:v>
                </c:pt>
                <c:pt idx="63">
                  <c:v>11.441429463265159</c:v>
                </c:pt>
                <c:pt idx="64">
                  <c:v>11.439278924801929</c:v>
                </c:pt>
                <c:pt idx="65">
                  <c:v>11.444646624216935</c:v>
                </c:pt>
                <c:pt idx="66">
                  <c:v>11.440354772135393</c:v>
                </c:pt>
                <c:pt idx="67">
                  <c:v>11.444646624216935</c:v>
                </c:pt>
                <c:pt idx="68">
                  <c:v>11.445716715276779</c:v>
                </c:pt>
                <c:pt idx="69">
                  <c:v>11.445716715276779</c:v>
                </c:pt>
                <c:pt idx="70">
                  <c:v>11.440354772135393</c:v>
                </c:pt>
                <c:pt idx="71">
                  <c:v>11.436044420634271</c:v>
                </c:pt>
                <c:pt idx="72">
                  <c:v>11.436044420634271</c:v>
                </c:pt>
                <c:pt idx="73">
                  <c:v>11.432799420490943</c:v>
                </c:pt>
                <c:pt idx="74">
                  <c:v>11.429543856031177</c:v>
                </c:pt>
                <c:pt idx="75">
                  <c:v>11.427367576608582</c:v>
                </c:pt>
                <c:pt idx="76">
                  <c:v>11.430630222243398</c:v>
                </c:pt>
                <c:pt idx="77">
                  <c:v>11.431715409544685</c:v>
                </c:pt>
                <c:pt idx="78">
                  <c:v>11.432799420490943</c:v>
                </c:pt>
                <c:pt idx="79">
                  <c:v>11.430630222243398</c:v>
                </c:pt>
                <c:pt idx="80">
                  <c:v>11.432799420490943</c:v>
                </c:pt>
                <c:pt idx="81">
                  <c:v>11.432799420490943</c:v>
                </c:pt>
                <c:pt idx="82">
                  <c:v>11.432799420490943</c:v>
                </c:pt>
                <c:pt idx="83">
                  <c:v>11.430630222243398</c:v>
                </c:pt>
                <c:pt idx="84">
                  <c:v>11.428456308343778</c:v>
                </c:pt>
                <c:pt idx="85">
                  <c:v>11.424094251263613</c:v>
                </c:pt>
                <c:pt idx="86">
                  <c:v>11.420810176062423</c:v>
                </c:pt>
                <c:pt idx="87">
                  <c:v>11.418614785498987</c:v>
                </c:pt>
                <c:pt idx="88">
                  <c:v>11.415312636103227</c:v>
                </c:pt>
                <c:pt idx="89">
                  <c:v>11.417515280165571</c:v>
                </c:pt>
                <c:pt idx="90">
                  <c:v>11.416414564589385</c:v>
                </c:pt>
                <c:pt idx="91">
                  <c:v>11.411999546380267</c:v>
                </c:pt>
                <c:pt idx="92">
                  <c:v>11.406453220459712</c:v>
                </c:pt>
                <c:pt idx="93">
                  <c:v>11.408675443596429</c:v>
                </c:pt>
                <c:pt idx="94">
                  <c:v>11.411999546380267</c:v>
                </c:pt>
                <c:pt idx="95">
                  <c:v>11.423000757442241</c:v>
                </c:pt>
                <c:pt idx="96">
                  <c:v>11.429543856031177</c:v>
                </c:pt>
                <c:pt idx="97">
                  <c:v>11.436044420634271</c:v>
                </c:pt>
                <c:pt idx="98">
                  <c:v>11.436044420634271</c:v>
                </c:pt>
                <c:pt idx="99">
                  <c:v>11.436044420634271</c:v>
                </c:pt>
                <c:pt idx="100">
                  <c:v>11.430630222243398</c:v>
                </c:pt>
                <c:pt idx="101">
                  <c:v>11.432799420490943</c:v>
                </c:pt>
                <c:pt idx="102">
                  <c:v>11.434963923500517</c:v>
                </c:pt>
                <c:pt idx="103">
                  <c:v>11.441429463265159</c:v>
                </c:pt>
                <c:pt idx="104">
                  <c:v>11.442503000673682</c:v>
                </c:pt>
                <c:pt idx="105">
                  <c:v>11.446785662465684</c:v>
                </c:pt>
                <c:pt idx="106">
                  <c:v>11.448920134994315</c:v>
                </c:pt>
                <c:pt idx="107">
                  <c:v>11.452113325573471</c:v>
                </c:pt>
                <c:pt idx="108">
                  <c:v>11.45741275503997</c:v>
                </c:pt>
                <c:pt idx="109">
                  <c:v>11.461632170582678</c:v>
                </c:pt>
                <c:pt idx="110">
                  <c:v>11.466881526468821</c:v>
                </c:pt>
                <c:pt idx="111">
                  <c:v>11.467928099039492</c:v>
                </c:pt>
                <c:pt idx="112">
                  <c:v>11.472103470449973</c:v>
                </c:pt>
                <c:pt idx="113">
                  <c:v>11.476261480598637</c:v>
                </c:pt>
                <c:pt idx="114">
                  <c:v>11.485554268174097</c:v>
                </c:pt>
                <c:pt idx="115">
                  <c:v>11.493742645553455</c:v>
                </c:pt>
                <c:pt idx="116">
                  <c:v>11.501864517610803</c:v>
                </c:pt>
                <c:pt idx="117">
                  <c:v>11.504893293272964</c:v>
                </c:pt>
                <c:pt idx="118">
                  <c:v>11.50992095594993</c:v>
                </c:pt>
                <c:pt idx="119">
                  <c:v>11.512925464970229</c:v>
                </c:pt>
                <c:pt idx="120">
                  <c:v>11.5218852063417</c:v>
                </c:pt>
                <c:pt idx="121">
                  <c:v>11.53076538309856</c:v>
                </c:pt>
                <c:pt idx="122">
                  <c:v>11.5376180775606</c:v>
                </c:pt>
                <c:pt idx="123">
                  <c:v>11.539567395916649</c:v>
                </c:pt>
                <c:pt idx="124">
                  <c:v>11.541512921822141</c:v>
                </c:pt>
                <c:pt idx="125">
                  <c:v>11.542484267211773</c:v>
                </c:pt>
                <c:pt idx="126">
                  <c:v>11.545392655107729</c:v>
                </c:pt>
                <c:pt idx="127">
                  <c:v>11.550221249713925</c:v>
                </c:pt>
                <c:pt idx="128">
                  <c:v>11.556942350387002</c:v>
                </c:pt>
                <c:pt idx="129">
                  <c:v>11.564568698122066</c:v>
                </c:pt>
                <c:pt idx="130">
                  <c:v>11.572137324602075</c:v>
                </c:pt>
                <c:pt idx="131">
                  <c:v>11.578713205508231</c:v>
                </c:pt>
                <c:pt idx="132">
                  <c:v>11.578713205508231</c:v>
                </c:pt>
                <c:pt idx="133">
                  <c:v>11.578713205508231</c:v>
                </c:pt>
                <c:pt idx="134">
                  <c:v>11.576838790713881</c:v>
                </c:pt>
                <c:pt idx="135">
                  <c:v>11.578713205508231</c:v>
                </c:pt>
                <c:pt idx="136">
                  <c:v>11.579649097013137</c:v>
                </c:pt>
                <c:pt idx="137">
                  <c:v>11.584315461056901</c:v>
                </c:pt>
                <c:pt idx="138">
                  <c:v>11.58338392861879</c:v>
                </c:pt>
                <c:pt idx="139">
                  <c:v>11.586175926709821</c:v>
                </c:pt>
                <c:pt idx="140">
                  <c:v>11.581518256435841</c:v>
                </c:pt>
                <c:pt idx="141">
                  <c:v>11.580584113444043</c:v>
                </c:pt>
                <c:pt idx="142">
                  <c:v>11.581518256435841</c:v>
                </c:pt>
                <c:pt idx="143">
                  <c:v>11.58338392861879</c:v>
                </c:pt>
                <c:pt idx="144">
                  <c:v>11.588032937457033</c:v>
                </c:pt>
                <c:pt idx="145">
                  <c:v>11.588960151246226</c:v>
                </c:pt>
                <c:pt idx="146">
                  <c:v>11.588960151246226</c:v>
                </c:pt>
                <c:pt idx="147">
                  <c:v>11.586175926709821</c:v>
                </c:pt>
                <c:pt idx="148">
                  <c:v>11.586175926709821</c:v>
                </c:pt>
                <c:pt idx="149">
                  <c:v>11.58710486314448</c:v>
                </c:pt>
                <c:pt idx="150">
                  <c:v>11.590812003627299</c:v>
                </c:pt>
                <c:pt idx="151">
                  <c:v>11.592660432989081</c:v>
                </c:pt>
                <c:pt idx="152">
                  <c:v>11.595426686481972</c:v>
                </c:pt>
                <c:pt idx="153">
                  <c:v>11.594505451962652</c:v>
                </c:pt>
                <c:pt idx="154">
                  <c:v>11.594505451962652</c:v>
                </c:pt>
                <c:pt idx="155">
                  <c:v>11.593583367987684</c:v>
                </c:pt>
                <c:pt idx="156">
                  <c:v>11.596347073109301</c:v>
                </c:pt>
                <c:pt idx="157">
                  <c:v>11.600020171821162</c:v>
                </c:pt>
                <c:pt idx="158">
                  <c:v>11.60185167416463</c:v>
                </c:pt>
                <c:pt idx="159">
                  <c:v>11.606415808057568</c:v>
                </c:pt>
                <c:pt idx="160">
                  <c:v>11.610052175700952</c:v>
                </c:pt>
                <c:pt idx="161">
                  <c:v>11.61548205329532</c:v>
                </c:pt>
                <c:pt idx="162">
                  <c:v>11.620882606475321</c:v>
                </c:pt>
                <c:pt idx="163">
                  <c:v>11.628038272070732</c:v>
                </c:pt>
                <c:pt idx="164">
                  <c:v>11.629819216441728</c:v>
                </c:pt>
                <c:pt idx="165">
                  <c:v>11.633371618046095</c:v>
                </c:pt>
                <c:pt idx="166">
                  <c:v>11.631596994687728</c:v>
                </c:pt>
                <c:pt idx="167">
                  <c:v>11.635143097694478</c:v>
                </c:pt>
                <c:pt idx="168">
                  <c:v>11.638676670275789</c:v>
                </c:pt>
                <c:pt idx="169">
                  <c:v>11.642197800674367</c:v>
                </c:pt>
                <c:pt idx="170">
                  <c:v>11.642197800674367</c:v>
                </c:pt>
                <c:pt idx="171">
                  <c:v>11.641318679738628</c:v>
                </c:pt>
                <c:pt idx="172">
                  <c:v>11.643953727376632</c:v>
                </c:pt>
                <c:pt idx="173">
                  <c:v>11.644830535850167</c:v>
                </c:pt>
                <c:pt idx="174">
                  <c:v>11.648330101976432</c:v>
                </c:pt>
                <c:pt idx="175">
                  <c:v>11.648330101976432</c:v>
                </c:pt>
                <c:pt idx="176">
                  <c:v>11.649203083262776</c:v>
                </c:pt>
                <c:pt idx="177">
                  <c:v>11.651817463836847</c:v>
                </c:pt>
                <c:pt idx="178">
                  <c:v>11.653556594709974</c:v>
                </c:pt>
                <c:pt idx="179">
                  <c:v>11.65529270625715</c:v>
                </c:pt>
                <c:pt idx="180">
                  <c:v>11.657891235220413</c:v>
                </c:pt>
                <c:pt idx="181">
                  <c:v>11.652687407345386</c:v>
                </c:pt>
                <c:pt idx="182">
                  <c:v>11.65529270625715</c:v>
                </c:pt>
                <c:pt idx="183">
                  <c:v>11.658755913181768</c:v>
                </c:pt>
                <c:pt idx="184">
                  <c:v>11.668218349376264</c:v>
                </c:pt>
                <c:pt idx="185">
                  <c:v>11.663928338506755</c:v>
                </c:pt>
                <c:pt idx="186">
                  <c:v>11.661345470088502</c:v>
                </c:pt>
                <c:pt idx="187">
                  <c:v>11.660483029327843</c:v>
                </c:pt>
                <c:pt idx="188">
                  <c:v>11.661345470088502</c:v>
                </c:pt>
                <c:pt idx="189">
                  <c:v>11.663068123399947</c:v>
                </c:pt>
                <c:pt idx="190">
                  <c:v>11.663928338506755</c:v>
                </c:pt>
                <c:pt idx="191">
                  <c:v>11.667361818274648</c:v>
                </c:pt>
                <c:pt idx="192">
                  <c:v>11.666504552898529</c:v>
                </c:pt>
                <c:pt idx="193">
                  <c:v>11.66907414746016</c:v>
                </c:pt>
                <c:pt idx="194">
                  <c:v>11.668218349376264</c:v>
                </c:pt>
                <c:pt idx="195">
                  <c:v>11.666504552898529</c:v>
                </c:pt>
                <c:pt idx="196">
                  <c:v>11.670783549585808</c:v>
                </c:pt>
                <c:pt idx="197">
                  <c:v>11.670783549585808</c:v>
                </c:pt>
                <c:pt idx="198">
                  <c:v>11.672490034641568</c:v>
                </c:pt>
                <c:pt idx="199">
                  <c:v>11.673342186376134</c:v>
                </c:pt>
                <c:pt idx="200">
                  <c:v>11.678439903447801</c:v>
                </c:pt>
                <c:pt idx="201">
                  <c:v>11.680979049966478</c:v>
                </c:pt>
                <c:pt idx="202">
                  <c:v>11.687718755343392</c:v>
                </c:pt>
                <c:pt idx="203">
                  <c:v>11.691908120498669</c:v>
                </c:pt>
                <c:pt idx="204">
                  <c:v>11.698574811856858</c:v>
                </c:pt>
                <c:pt idx="205">
                  <c:v>11.703545824578878</c:v>
                </c:pt>
                <c:pt idx="206">
                  <c:v>11.708492248514204</c:v>
                </c:pt>
                <c:pt idx="207">
                  <c:v>11.710956315469364</c:v>
                </c:pt>
                <c:pt idx="208">
                  <c:v>11.713414325719633</c:v>
                </c:pt>
                <c:pt idx="209">
                  <c:v>11.71586630896692</c:v>
                </c:pt>
                <c:pt idx="210">
                  <c:v>11.716682302484248</c:v>
                </c:pt>
                <c:pt idx="211">
                  <c:v>11.716682302484248</c:v>
                </c:pt>
                <c:pt idx="212">
                  <c:v>11.715049649060363</c:v>
                </c:pt>
                <c:pt idx="213">
                  <c:v>11.719126295554126</c:v>
                </c:pt>
                <c:pt idx="214">
                  <c:v>11.724805824005728</c:v>
                </c:pt>
                <c:pt idx="215">
                  <c:v>11.73286388533549</c:v>
                </c:pt>
                <c:pt idx="216">
                  <c:v>11.740061037553975</c:v>
                </c:pt>
                <c:pt idx="217">
                  <c:v>11.744830521953011</c:v>
                </c:pt>
                <c:pt idx="218">
                  <c:v>11.750366320985263</c:v>
                </c:pt>
                <c:pt idx="219">
                  <c:v>11.75743904202063</c:v>
                </c:pt>
                <c:pt idx="220">
                  <c:v>11.75743904202063</c:v>
                </c:pt>
                <c:pt idx="221">
                  <c:v>11.756655649892826</c:v>
                </c:pt>
                <c:pt idx="222">
                  <c:v>11.768342576834733</c:v>
                </c:pt>
                <c:pt idx="223">
                  <c:v>11.770663661048937</c:v>
                </c:pt>
                <c:pt idx="224">
                  <c:v>11.778361928474689</c:v>
                </c:pt>
                <c:pt idx="225">
                  <c:v>11.780659899612314</c:v>
                </c:pt>
                <c:pt idx="226">
                  <c:v>11.788281887731372</c:v>
                </c:pt>
                <c:pt idx="227">
                  <c:v>11.798856004383204</c:v>
                </c:pt>
                <c:pt idx="228">
                  <c:v>11.804101426676265</c:v>
                </c:pt>
                <c:pt idx="229">
                  <c:v>11.807086503519718</c:v>
                </c:pt>
                <c:pt idx="230">
                  <c:v>11.807086503519718</c:v>
                </c:pt>
                <c:pt idx="231">
                  <c:v>11.818938494106733</c:v>
                </c:pt>
                <c:pt idx="232">
                  <c:v>11.828465865550406</c:v>
                </c:pt>
                <c:pt idx="233">
                  <c:v>11.83718051765285</c:v>
                </c:pt>
                <c:pt idx="234">
                  <c:v>11.844385159767898</c:v>
                </c:pt>
                <c:pt idx="235">
                  <c:v>11.850111732325098</c:v>
                </c:pt>
                <c:pt idx="236">
                  <c:v>11.853674258358701</c:v>
                </c:pt>
                <c:pt idx="237">
                  <c:v>11.860761460241756</c:v>
                </c:pt>
                <c:pt idx="238">
                  <c:v>11.868499803464928</c:v>
                </c:pt>
                <c:pt idx="239">
                  <c:v>11.878262781987614</c:v>
                </c:pt>
                <c:pt idx="240">
                  <c:v>11.889991098556695</c:v>
                </c:pt>
                <c:pt idx="241">
                  <c:v>11.899547485276912</c:v>
                </c:pt>
                <c:pt idx="242">
                  <c:v>11.906992528126024</c:v>
                </c:pt>
                <c:pt idx="243">
                  <c:v>11.915051671812877</c:v>
                </c:pt>
                <c:pt idx="244">
                  <c:v>11.925035115797062</c:v>
                </c:pt>
                <c:pt idx="245">
                  <c:v>11.935575397832494</c:v>
                </c:pt>
                <c:pt idx="246">
                  <c:v>11.946005740111366</c:v>
                </c:pt>
                <c:pt idx="247">
                  <c:v>11.957611286231675</c:v>
                </c:pt>
                <c:pt idx="248">
                  <c:v>11.967815456405916</c:v>
                </c:pt>
                <c:pt idx="249">
                  <c:v>11.97791655239242</c:v>
                </c:pt>
                <c:pt idx="250">
                  <c:v>11.987294551725604</c:v>
                </c:pt>
                <c:pt idx="251">
                  <c:v>11.99658542066345</c:v>
                </c:pt>
                <c:pt idx="252">
                  <c:v>12.007621706806335</c:v>
                </c:pt>
                <c:pt idx="253">
                  <c:v>12.017330520933296</c:v>
                </c:pt>
                <c:pt idx="254">
                  <c:v>12.029335467030119</c:v>
                </c:pt>
                <c:pt idx="255">
                  <c:v>12.042376552859384</c:v>
                </c:pt>
                <c:pt idx="256">
                  <c:v>12.05583098219963</c:v>
                </c:pt>
                <c:pt idx="257">
                  <c:v>12.068533231508113</c:v>
                </c:pt>
                <c:pt idx="258">
                  <c:v>12.081076155355488</c:v>
                </c:pt>
                <c:pt idx="259">
                  <c:v>12.092903947424535</c:v>
                </c:pt>
                <c:pt idx="260">
                  <c:v>12.105146726940212</c:v>
                </c:pt>
                <c:pt idx="261">
                  <c:v>12.118879433827797</c:v>
                </c:pt>
                <c:pt idx="262">
                  <c:v>12.132426105361874</c:v>
                </c:pt>
                <c:pt idx="263">
                  <c:v>12.146322641124399</c:v>
                </c:pt>
                <c:pt idx="264">
                  <c:v>12.161075279599437</c:v>
                </c:pt>
                <c:pt idx="265">
                  <c:v>12.176128769157101</c:v>
                </c:pt>
                <c:pt idx="266">
                  <c:v>12.191466493140812</c:v>
                </c:pt>
                <c:pt idx="267">
                  <c:v>12.206072645530174</c:v>
                </c:pt>
                <c:pt idx="268">
                  <c:v>12.219975550699164</c:v>
                </c:pt>
                <c:pt idx="269">
                  <c:v>12.234660102382087</c:v>
                </c:pt>
                <c:pt idx="270">
                  <c:v>12.250089530946948</c:v>
                </c:pt>
                <c:pt idx="271">
                  <c:v>12.268108036449627</c:v>
                </c:pt>
                <c:pt idx="272">
                  <c:v>12.288113355866383</c:v>
                </c:pt>
                <c:pt idx="273">
                  <c:v>12.310432660854417</c:v>
                </c:pt>
                <c:pt idx="274">
                  <c:v>12.330500223905226</c:v>
                </c:pt>
                <c:pt idx="275">
                  <c:v>12.351038415780359</c:v>
                </c:pt>
                <c:pt idx="276">
                  <c:v>12.369041473808313</c:v>
                </c:pt>
                <c:pt idx="277">
                  <c:v>12.387977448827787</c:v>
                </c:pt>
                <c:pt idx="278">
                  <c:v>12.406152257245832</c:v>
                </c:pt>
                <c:pt idx="279">
                  <c:v>12.426011065895436</c:v>
                </c:pt>
                <c:pt idx="280">
                  <c:v>12.445483169308256</c:v>
                </c:pt>
                <c:pt idx="281">
                  <c:v>12.465740971526756</c:v>
                </c:pt>
                <c:pt idx="282">
                  <c:v>12.485974530662993</c:v>
                </c:pt>
                <c:pt idx="283">
                  <c:v>12.506547539780707</c:v>
                </c:pt>
                <c:pt idx="284">
                  <c:v>12.528156144699286</c:v>
                </c:pt>
                <c:pt idx="285">
                  <c:v>12.551433829568632</c:v>
                </c:pt>
                <c:pt idx="286">
                  <c:v>12.574527928004438</c:v>
                </c:pt>
                <c:pt idx="287">
                  <c:v>12.597776838388301</c:v>
                </c:pt>
                <c:pt idx="288">
                  <c:v>12.620827800545431</c:v>
                </c:pt>
                <c:pt idx="289">
                  <c:v>12.643682206964906</c:v>
                </c:pt>
                <c:pt idx="290">
                  <c:v>12.667602977571287</c:v>
                </c:pt>
                <c:pt idx="291">
                  <c:v>12.69096488726966</c:v>
                </c:pt>
                <c:pt idx="292">
                  <c:v>12.716498189274825</c:v>
                </c:pt>
                <c:pt idx="293">
                  <c:v>12.742273575627392</c:v>
                </c:pt>
                <c:pt idx="294">
                  <c:v>12.769680454735134</c:v>
                </c:pt>
                <c:pt idx="295">
                  <c:v>12.797187100524967</c:v>
                </c:pt>
                <c:pt idx="296">
                  <c:v>12.825034927900742</c:v>
                </c:pt>
                <c:pt idx="297">
                  <c:v>12.852914073213608</c:v>
                </c:pt>
                <c:pt idx="298">
                  <c:v>12.881564890851399</c:v>
                </c:pt>
                <c:pt idx="299">
                  <c:v>12.909665083951658</c:v>
                </c:pt>
                <c:pt idx="300">
                  <c:v>12.93795965440605</c:v>
                </c:pt>
                <c:pt idx="301">
                  <c:v>12.966411075630441</c:v>
                </c:pt>
                <c:pt idx="302">
                  <c:v>12.996119650830078</c:v>
                </c:pt>
                <c:pt idx="303">
                  <c:v>13.026072717086043</c:v>
                </c:pt>
                <c:pt idx="304">
                  <c:v>13.056437227288162</c:v>
                </c:pt>
                <c:pt idx="305">
                  <c:v>13.087357768205514</c:v>
                </c:pt>
                <c:pt idx="306">
                  <c:v>13.11835535600679</c:v>
                </c:pt>
                <c:pt idx="307">
                  <c:v>13.150367573813925</c:v>
                </c:pt>
                <c:pt idx="308">
                  <c:v>13.18270560641049</c:v>
                </c:pt>
                <c:pt idx="309">
                  <c:v>13.215853720491667</c:v>
                </c:pt>
                <c:pt idx="310">
                  <c:v>13.248996028337695</c:v>
                </c:pt>
                <c:pt idx="311">
                  <c:v>13.282268894913951</c:v>
                </c:pt>
                <c:pt idx="312">
                  <c:v>13.31496524360584</c:v>
                </c:pt>
                <c:pt idx="313">
                  <c:v>13.349020748018335</c:v>
                </c:pt>
                <c:pt idx="314">
                  <c:v>13.383033900609259</c:v>
                </c:pt>
                <c:pt idx="315">
                  <c:v>13.417418204185523</c:v>
                </c:pt>
                <c:pt idx="316">
                  <c:v>13.451235376680973</c:v>
                </c:pt>
                <c:pt idx="317">
                  <c:v>13.48617281024366</c:v>
                </c:pt>
                <c:pt idx="318">
                  <c:v>13.52181041318693</c:v>
                </c:pt>
                <c:pt idx="319">
                  <c:v>13.557904953094962</c:v>
                </c:pt>
                <c:pt idx="320">
                  <c:v>13.594115477184181</c:v>
                </c:pt>
                <c:pt idx="321">
                  <c:v>13.630746019519179</c:v>
                </c:pt>
                <c:pt idx="322">
                  <c:v>13.667590427887651</c:v>
                </c:pt>
                <c:pt idx="323">
                  <c:v>13.704802435979852</c:v>
                </c:pt>
                <c:pt idx="324">
                  <c:v>13.742832332466289</c:v>
                </c:pt>
                <c:pt idx="325">
                  <c:v>13.780815588167387</c:v>
                </c:pt>
                <c:pt idx="326">
                  <c:v>13.819203729801892</c:v>
                </c:pt>
                <c:pt idx="327">
                  <c:v>13.857228151316143</c:v>
                </c:pt>
                <c:pt idx="328">
                  <c:v>13.895707099958551</c:v>
                </c:pt>
                <c:pt idx="329">
                  <c:v>13.934093273791222</c:v>
                </c:pt>
                <c:pt idx="330">
                  <c:v>13.973112418467764</c:v>
                </c:pt>
                <c:pt idx="331">
                  <c:v>14.012063697004953</c:v>
                </c:pt>
                <c:pt idx="332">
                  <c:v>14.051451867508344</c:v>
                </c:pt>
                <c:pt idx="333">
                  <c:v>14.089803393297039</c:v>
                </c:pt>
                <c:pt idx="334">
                  <c:v>14.128567936747283</c:v>
                </c:pt>
                <c:pt idx="335">
                  <c:v>14.166941777579952</c:v>
                </c:pt>
                <c:pt idx="336">
                  <c:v>14.204914032525089</c:v>
                </c:pt>
                <c:pt idx="337">
                  <c:v>14.242410946792504</c:v>
                </c:pt>
                <c:pt idx="338">
                  <c:v>14.2791816791368</c:v>
                </c:pt>
                <c:pt idx="339">
                  <c:v>14.315922143381393</c:v>
                </c:pt>
                <c:pt idx="340">
                  <c:v>14.351418962097728</c:v>
                </c:pt>
                <c:pt idx="341">
                  <c:v>14.386264090310153</c:v>
                </c:pt>
                <c:pt idx="342">
                  <c:v>14.420591259655769</c:v>
                </c:pt>
                <c:pt idx="343">
                  <c:v>14.453884712676928</c:v>
                </c:pt>
                <c:pt idx="344">
                  <c:v>14.485849599198211</c:v>
                </c:pt>
                <c:pt idx="345">
                  <c:v>14.516625908173395</c:v>
                </c:pt>
                <c:pt idx="346">
                  <c:v>14.54614618293521</c:v>
                </c:pt>
                <c:pt idx="347">
                  <c:v>14.574398661486896</c:v>
                </c:pt>
                <c:pt idx="348">
                  <c:v>14.601191339927153</c:v>
                </c:pt>
                <c:pt idx="349">
                  <c:v>14.626440774180603</c:v>
                </c:pt>
                <c:pt idx="350">
                  <c:v>14.649679756236107</c:v>
                </c:pt>
                <c:pt idx="351">
                  <c:v>14.670649028844924</c:v>
                </c:pt>
                <c:pt idx="352">
                  <c:v>14.69010391228222</c:v>
                </c:pt>
                <c:pt idx="353">
                  <c:v>14.707426626696774</c:v>
                </c:pt>
                <c:pt idx="354">
                  <c:v>14.723365811017327</c:v>
                </c:pt>
                <c:pt idx="355">
                  <c:v>14.738697456526271</c:v>
                </c:pt>
                <c:pt idx="356">
                  <c:v>14.752740525852085</c:v>
                </c:pt>
                <c:pt idx="357">
                  <c:v>14.767477266290898</c:v>
                </c:pt>
                <c:pt idx="358">
                  <c:v>14.782988578607583</c:v>
                </c:pt>
                <c:pt idx="359">
                  <c:v>14.800580805233254</c:v>
                </c:pt>
                <c:pt idx="360">
                  <c:v>14.821641993838218</c:v>
                </c:pt>
                <c:pt idx="361">
                  <c:v>14.847092334173164</c:v>
                </c:pt>
                <c:pt idx="362">
                  <c:v>14.878011959620025</c:v>
                </c:pt>
                <c:pt idx="363">
                  <c:v>14.914922526802949</c:v>
                </c:pt>
                <c:pt idx="364">
                  <c:v>14.95896873442422</c:v>
                </c:pt>
                <c:pt idx="365">
                  <c:v>15.008766137449005</c:v>
                </c:pt>
                <c:pt idx="366">
                  <c:v>15.063634210025498</c:v>
                </c:pt>
                <c:pt idx="367">
                  <c:v>15.122355785210839</c:v>
                </c:pt>
                <c:pt idx="368">
                  <c:v>15.182902386581102</c:v>
                </c:pt>
                <c:pt idx="369">
                  <c:v>15.243570468316632</c:v>
                </c:pt>
                <c:pt idx="370">
                  <c:v>15.303435988996483</c:v>
                </c:pt>
                <c:pt idx="371">
                  <c:v>15.361412113593003</c:v>
                </c:pt>
                <c:pt idx="372">
                  <c:v>15.416190228724474</c:v>
                </c:pt>
                <c:pt idx="373">
                  <c:v>15.466953764543405</c:v>
                </c:pt>
                <c:pt idx="374">
                  <c:v>15.512629623038208</c:v>
                </c:pt>
                <c:pt idx="375">
                  <c:v>15.552180060874369</c:v>
                </c:pt>
                <c:pt idx="376">
                  <c:v>15.584905120059052</c:v>
                </c:pt>
                <c:pt idx="377">
                  <c:v>15.610415076336402</c:v>
                </c:pt>
                <c:pt idx="378">
                  <c:v>15.628509530184749</c:v>
                </c:pt>
                <c:pt idx="379">
                  <c:v>15.639140072310754</c:v>
                </c:pt>
                <c:pt idx="380">
                  <c:v>15.642733691467898</c:v>
                </c:pt>
                <c:pt idx="381">
                  <c:v>15.640092107559555</c:v>
                </c:pt>
                <c:pt idx="382">
                  <c:v>15.630709822814822</c:v>
                </c:pt>
                <c:pt idx="383">
                  <c:v>15.614841292688647</c:v>
                </c:pt>
                <c:pt idx="384">
                  <c:v>15.593441519255794</c:v>
                </c:pt>
                <c:pt idx="385">
                  <c:v>15.56759321003943</c:v>
                </c:pt>
                <c:pt idx="386">
                  <c:v>15.53799140059556</c:v>
                </c:pt>
                <c:pt idx="387">
                  <c:v>15.505532569954413</c:v>
                </c:pt>
                <c:pt idx="388">
                  <c:v>15.471011108724939</c:v>
                </c:pt>
                <c:pt idx="389">
                  <c:v>15.435373935881957</c:v>
                </c:pt>
                <c:pt idx="390">
                  <c:v>15.398686627209448</c:v>
                </c:pt>
                <c:pt idx="391">
                  <c:v>15.361241603340661</c:v>
                </c:pt>
                <c:pt idx="392">
                  <c:v>15.323469301448521</c:v>
                </c:pt>
                <c:pt idx="393">
                  <c:v>15.285778352860344</c:v>
                </c:pt>
                <c:pt idx="394">
                  <c:v>15.248020342881128</c:v>
                </c:pt>
                <c:pt idx="395">
                  <c:v>15.210268997496295</c:v>
                </c:pt>
                <c:pt idx="396">
                  <c:v>15.172530576380169</c:v>
                </c:pt>
                <c:pt idx="397">
                  <c:v>15.135077337033456</c:v>
                </c:pt>
                <c:pt idx="398">
                  <c:v>15.097860067567501</c:v>
                </c:pt>
                <c:pt idx="399">
                  <c:v>15.060932360202749</c:v>
                </c:pt>
                <c:pt idx="400">
                  <c:v>15.024351493687071</c:v>
                </c:pt>
                <c:pt idx="401">
                  <c:v>14.987899811628328</c:v>
                </c:pt>
                <c:pt idx="402">
                  <c:v>14.951932308027931</c:v>
                </c:pt>
                <c:pt idx="403">
                  <c:v>14.91622064471453</c:v>
                </c:pt>
                <c:pt idx="404">
                  <c:v>14.88097962803913</c:v>
                </c:pt>
                <c:pt idx="405">
                  <c:v>14.846058115718254</c:v>
                </c:pt>
                <c:pt idx="406">
                  <c:v>14.811610124011844</c:v>
                </c:pt>
                <c:pt idx="407">
                  <c:v>14.777462755206312</c:v>
                </c:pt>
                <c:pt idx="408">
                  <c:v>14.743808908962706</c:v>
                </c:pt>
                <c:pt idx="409">
                  <c:v>14.710536794533704</c:v>
                </c:pt>
                <c:pt idx="410">
                  <c:v>14.677725179639758</c:v>
                </c:pt>
                <c:pt idx="411">
                  <c:v>14.645197102663046</c:v>
                </c:pt>
                <c:pt idx="412">
                  <c:v>14.613152879853667</c:v>
                </c:pt>
                <c:pt idx="413">
                  <c:v>14.581629350980043</c:v>
                </c:pt>
                <c:pt idx="414">
                  <c:v>14.550423287756686</c:v>
                </c:pt>
                <c:pt idx="415">
                  <c:v>14.519548221355393</c:v>
                </c:pt>
                <c:pt idx="416">
                  <c:v>14.488812110303513</c:v>
                </c:pt>
                <c:pt idx="417">
                  <c:v>14.458889596290097</c:v>
                </c:pt>
                <c:pt idx="418">
                  <c:v>14.429506300218781</c:v>
                </c:pt>
                <c:pt idx="419">
                  <c:v>14.400459868046234</c:v>
                </c:pt>
                <c:pt idx="420">
                  <c:v>14.371577197975851</c:v>
                </c:pt>
                <c:pt idx="421">
                  <c:v>14.343075297734542</c:v>
                </c:pt>
                <c:pt idx="422">
                  <c:v>14.315012307998822</c:v>
                </c:pt>
                <c:pt idx="423">
                  <c:v>14.287387431591689</c:v>
                </c:pt>
                <c:pt idx="424">
                  <c:v>14.26019637922572</c:v>
                </c:pt>
                <c:pt idx="425">
                  <c:v>14.23349694662611</c:v>
                </c:pt>
                <c:pt idx="426">
                  <c:v>14.207282338940436</c:v>
                </c:pt>
                <c:pt idx="427">
                  <c:v>14.181333530799995</c:v>
                </c:pt>
                <c:pt idx="428">
                  <c:v>14.155832517740235</c:v>
                </c:pt>
                <c:pt idx="429">
                  <c:v>14.130759158133861</c:v>
                </c:pt>
                <c:pt idx="430">
                  <c:v>14.106163213860889</c:v>
                </c:pt>
                <c:pt idx="431">
                  <c:v>14.081943457376882</c:v>
                </c:pt>
                <c:pt idx="432">
                  <c:v>14.058064502798308</c:v>
                </c:pt>
                <c:pt idx="433">
                  <c:v>14.034164044005619</c:v>
                </c:pt>
                <c:pt idx="434">
                  <c:v>14.010995101284509</c:v>
                </c:pt>
                <c:pt idx="435">
                  <c:v>13.988286701914697</c:v>
                </c:pt>
                <c:pt idx="436">
                  <c:v>13.966169434249387</c:v>
                </c:pt>
                <c:pt idx="437">
                  <c:v>13.944255513854836</c:v>
                </c:pt>
                <c:pt idx="438">
                  <c:v>13.922479778961517</c:v>
                </c:pt>
                <c:pt idx="439">
                  <c:v>13.901045846070536</c:v>
                </c:pt>
                <c:pt idx="440">
                  <c:v>13.880080328613575</c:v>
                </c:pt>
                <c:pt idx="441">
                  <c:v>13.859336037504304</c:v>
                </c:pt>
                <c:pt idx="442">
                  <c:v>13.83883638326777</c:v>
                </c:pt>
                <c:pt idx="443">
                  <c:v>13.818605762871577</c:v>
                </c:pt>
                <c:pt idx="444">
                  <c:v>13.79887291681125</c:v>
                </c:pt>
                <c:pt idx="445">
                  <c:v>13.779261425289153</c:v>
                </c:pt>
                <c:pt idx="446">
                  <c:v>13.759046020983147</c:v>
                </c:pt>
                <c:pt idx="447">
                  <c:v>13.738521516436139</c:v>
                </c:pt>
                <c:pt idx="448">
                  <c:v>13.718338646212</c:v>
                </c:pt>
                <c:pt idx="449">
                  <c:v>13.699313763561763</c:v>
                </c:pt>
                <c:pt idx="450">
                  <c:v>13.682093444523922</c:v>
                </c:pt>
                <c:pt idx="451">
                  <c:v>13.666198154777264</c:v>
                </c:pt>
                <c:pt idx="452">
                  <c:v>13.650635914774041</c:v>
                </c:pt>
                <c:pt idx="453">
                  <c:v>13.634947454185182</c:v>
                </c:pt>
                <c:pt idx="454">
                  <c:v>13.618521964126916</c:v>
                </c:pt>
                <c:pt idx="455">
                  <c:v>13.602193567467801</c:v>
                </c:pt>
                <c:pt idx="456">
                  <c:v>13.585594122362636</c:v>
                </c:pt>
                <c:pt idx="457">
                  <c:v>13.569737888589703</c:v>
                </c:pt>
                <c:pt idx="458">
                  <c:v>13.554015915266142</c:v>
                </c:pt>
                <c:pt idx="459">
                  <c:v>13.538702482064371</c:v>
                </c:pt>
                <c:pt idx="460">
                  <c:v>13.523284845462621</c:v>
                </c:pt>
                <c:pt idx="461">
                  <c:v>13.508713621652811</c:v>
                </c:pt>
                <c:pt idx="462">
                  <c:v>13.494202757862833</c:v>
                </c:pt>
                <c:pt idx="463">
                  <c:v>13.480736877978643</c:v>
                </c:pt>
                <c:pt idx="464">
                  <c:v>13.467795355397014</c:v>
                </c:pt>
                <c:pt idx="465">
                  <c:v>13.455257792677658</c:v>
                </c:pt>
                <c:pt idx="466">
                  <c:v>13.441980068386455</c:v>
                </c:pt>
                <c:pt idx="467">
                  <c:v>13.428670913979275</c:v>
                </c:pt>
                <c:pt idx="468">
                  <c:v>13.415928113014266</c:v>
                </c:pt>
                <c:pt idx="469">
                  <c:v>13.403775836842515</c:v>
                </c:pt>
                <c:pt idx="470">
                  <c:v>13.392237831206145</c:v>
                </c:pt>
                <c:pt idx="471">
                  <c:v>13.381028500785616</c:v>
                </c:pt>
                <c:pt idx="472">
                  <c:v>13.370316607627112</c:v>
                </c:pt>
                <c:pt idx="473">
                  <c:v>13.359330935311608</c:v>
                </c:pt>
                <c:pt idx="474">
                  <c:v>13.349020748018335</c:v>
                </c:pt>
                <c:pt idx="475">
                  <c:v>13.338280883626799</c:v>
                </c:pt>
                <c:pt idx="476">
                  <c:v>13.328889622895101</c:v>
                </c:pt>
                <c:pt idx="477">
                  <c:v>13.319409329596665</c:v>
                </c:pt>
                <c:pt idx="478">
                  <c:v>13.310335605707097</c:v>
                </c:pt>
                <c:pt idx="479">
                  <c:v>13.300007344647172</c:v>
                </c:pt>
                <c:pt idx="480">
                  <c:v>13.290247886400515</c:v>
                </c:pt>
                <c:pt idx="481">
                  <c:v>13.28090440553288</c:v>
                </c:pt>
                <c:pt idx="482">
                  <c:v>13.272506035834049</c:v>
                </c:pt>
                <c:pt idx="483">
                  <c:v>13.264383637424757</c:v>
                </c:pt>
                <c:pt idx="484">
                  <c:v>13.256544558870349</c:v>
                </c:pt>
                <c:pt idx="485">
                  <c:v>13.248290934002119</c:v>
                </c:pt>
                <c:pt idx="486">
                  <c:v>13.239968619478592</c:v>
                </c:pt>
                <c:pt idx="487">
                  <c:v>13.232651731298452</c:v>
                </c:pt>
                <c:pt idx="488">
                  <c:v>13.226362967422814</c:v>
                </c:pt>
                <c:pt idx="489">
                  <c:v>13.219490088135052</c:v>
                </c:pt>
                <c:pt idx="490">
                  <c:v>13.212021249334864</c:v>
                </c:pt>
                <c:pt idx="491">
                  <c:v>13.204864598916073</c:v>
                </c:pt>
                <c:pt idx="492">
                  <c:v>13.197841838580235</c:v>
                </c:pt>
                <c:pt idx="493">
                  <c:v>13.191516236092646</c:v>
                </c:pt>
                <c:pt idx="494">
                  <c:v>13.184022757791057</c:v>
                </c:pt>
                <c:pt idx="495">
                  <c:v>13.177230278845169</c:v>
                </c:pt>
                <c:pt idx="496">
                  <c:v>13.170200706818489</c:v>
                </c:pt>
                <c:pt idx="497">
                  <c:v>13.163889124232828</c:v>
                </c:pt>
                <c:pt idx="498">
                  <c:v>13.15773052124162</c:v>
                </c:pt>
                <c:pt idx="499">
                  <c:v>13.153086550047169</c:v>
                </c:pt>
                <c:pt idx="500">
                  <c:v>13.147641184588597</c:v>
                </c:pt>
                <c:pt idx="501">
                  <c:v>13.141185131644917</c:v>
                </c:pt>
                <c:pt idx="502">
                  <c:v>13.134291948269603</c:v>
                </c:pt>
                <c:pt idx="503">
                  <c:v>13.128345449081877</c:v>
                </c:pt>
                <c:pt idx="504">
                  <c:v>13.123163057574892</c:v>
                </c:pt>
                <c:pt idx="505">
                  <c:v>13.117953668915629</c:v>
                </c:pt>
                <c:pt idx="506">
                  <c:v>13.112918918576328</c:v>
                </c:pt>
                <c:pt idx="507">
                  <c:v>13.107046673292436</c:v>
                </c:pt>
                <c:pt idx="508">
                  <c:v>13.101548237690409</c:v>
                </c:pt>
                <c:pt idx="509">
                  <c:v>13.094375340864159</c:v>
                </c:pt>
                <c:pt idx="510">
                  <c:v>13.088185925602742</c:v>
                </c:pt>
                <c:pt idx="511">
                  <c:v>13.083414627265753</c:v>
                </c:pt>
                <c:pt idx="512">
                  <c:v>13.080081985147723</c:v>
                </c:pt>
                <c:pt idx="513">
                  <c:v>13.075062104286316</c:v>
                </c:pt>
                <c:pt idx="514">
                  <c:v>13.069595311865672</c:v>
                </c:pt>
                <c:pt idx="515">
                  <c:v>13.064098469272352</c:v>
                </c:pt>
                <c:pt idx="516">
                  <c:v>13.058997501782509</c:v>
                </c:pt>
                <c:pt idx="517">
                  <c:v>13.053013299269535</c:v>
                </c:pt>
                <c:pt idx="518">
                  <c:v>13.045914205240923</c:v>
                </c:pt>
                <c:pt idx="519">
                  <c:v>13.039416456583403</c:v>
                </c:pt>
                <c:pt idx="520">
                  <c:v>13.032219827551362</c:v>
                </c:pt>
                <c:pt idx="521">
                  <c:v>13.023647404465171</c:v>
                </c:pt>
                <c:pt idx="522">
                  <c:v>13.012771700774234</c:v>
                </c:pt>
                <c:pt idx="523">
                  <c:v>13.001325049027272</c:v>
                </c:pt>
                <c:pt idx="524">
                  <c:v>12.98974585278949</c:v>
                </c:pt>
                <c:pt idx="525">
                  <c:v>12.978493006984626</c:v>
                </c:pt>
                <c:pt idx="526">
                  <c:v>12.966644802404907</c:v>
                </c:pt>
                <c:pt idx="527">
                  <c:v>12.95299753177059</c:v>
                </c:pt>
                <c:pt idx="528">
                  <c:v>12.937719125240729</c:v>
                </c:pt>
                <c:pt idx="529">
                  <c:v>12.921225906352733</c:v>
                </c:pt>
                <c:pt idx="530">
                  <c:v>12.902713715344374</c:v>
                </c:pt>
                <c:pt idx="531">
                  <c:v>12.882836346839595</c:v>
                </c:pt>
                <c:pt idx="532">
                  <c:v>12.863074379453765</c:v>
                </c:pt>
                <c:pt idx="533">
                  <c:v>12.842649474601725</c:v>
                </c:pt>
                <c:pt idx="534">
                  <c:v>12.822338781754162</c:v>
                </c:pt>
                <c:pt idx="535">
                  <c:v>12.799675695753733</c:v>
                </c:pt>
                <c:pt idx="536">
                  <c:v>12.775638764318764</c:v>
                </c:pt>
                <c:pt idx="537">
                  <c:v>12.749268649326615</c:v>
                </c:pt>
                <c:pt idx="538">
                  <c:v>12.723079128371246</c:v>
                </c:pt>
                <c:pt idx="539">
                  <c:v>12.695572482581412</c:v>
                </c:pt>
                <c:pt idx="540">
                  <c:v>12.666657052859417</c:v>
                </c:pt>
                <c:pt idx="541">
                  <c:v>12.635905110086632</c:v>
                </c:pt>
                <c:pt idx="542">
                  <c:v>12.605184279666164</c:v>
                </c:pt>
                <c:pt idx="543">
                  <c:v>12.572103684392932</c:v>
                </c:pt>
                <c:pt idx="544">
                  <c:v>12.541115289341793</c:v>
                </c:pt>
                <c:pt idx="545">
                  <c:v>12.505436222755792</c:v>
                </c:pt>
                <c:pt idx="546">
                  <c:v>12.46612655086448</c:v>
                </c:pt>
                <c:pt idx="547">
                  <c:v>12.426412269511649</c:v>
                </c:pt>
                <c:pt idx="548">
                  <c:v>12.387977448827787</c:v>
                </c:pt>
                <c:pt idx="549">
                  <c:v>12.348873444161844</c:v>
                </c:pt>
                <c:pt idx="550">
                  <c:v>12.306822548630317</c:v>
                </c:pt>
                <c:pt idx="551">
                  <c:v>12.266697267346608</c:v>
                </c:pt>
                <c:pt idx="552">
                  <c:v>12.224894399770761</c:v>
                </c:pt>
                <c:pt idx="553">
                  <c:v>12.181267526611203</c:v>
                </c:pt>
                <c:pt idx="554">
                  <c:v>12.138328993443654</c:v>
                </c:pt>
                <c:pt idx="555">
                  <c:v>12.096815659593224</c:v>
                </c:pt>
                <c:pt idx="556">
                  <c:v>12.05524975579559</c:v>
                </c:pt>
                <c:pt idx="557">
                  <c:v>12.012487896457509</c:v>
                </c:pt>
                <c:pt idx="558">
                  <c:v>11.970350312009105</c:v>
                </c:pt>
                <c:pt idx="559">
                  <c:v>11.927019899776447</c:v>
                </c:pt>
                <c:pt idx="560">
                  <c:v>11.887243844081556</c:v>
                </c:pt>
                <c:pt idx="561">
                  <c:v>11.850825253582627</c:v>
                </c:pt>
                <c:pt idx="562">
                  <c:v>11.814510442591001</c:v>
                </c:pt>
                <c:pt idx="563">
                  <c:v>11.778361928474689</c:v>
                </c:pt>
                <c:pt idx="564">
                  <c:v>11.745623229089249</c:v>
                </c:pt>
                <c:pt idx="565">
                  <c:v>11.715049649060363</c:v>
                </c:pt>
                <c:pt idx="566">
                  <c:v>11.686038082678873</c:v>
                </c:pt>
                <c:pt idx="567">
                  <c:v>11.659619844121032</c:v>
                </c:pt>
                <c:pt idx="568">
                  <c:v>11.635143097694478</c:v>
                </c:pt>
                <c:pt idx="569">
                  <c:v>11.613675368070371</c:v>
                </c:pt>
                <c:pt idx="570">
                  <c:v>11.590812003627299</c:v>
                </c:pt>
                <c:pt idx="571">
                  <c:v>11.567413650254299</c:v>
                </c:pt>
                <c:pt idx="572">
                  <c:v>11.544424132029599</c:v>
                </c:pt>
                <c:pt idx="573">
                  <c:v>11.523865405008562</c:v>
                </c:pt>
                <c:pt idx="574">
                  <c:v>11.50891744357269</c:v>
                </c:pt>
                <c:pt idx="575">
                  <c:v>11.498826540590727</c:v>
                </c:pt>
                <c:pt idx="576">
                  <c:v>11.49067985602291</c:v>
                </c:pt>
                <c:pt idx="577">
                  <c:v>11.483496654279417</c:v>
                </c:pt>
                <c:pt idx="578">
                  <c:v>11.479368681441386</c:v>
                </c:pt>
                <c:pt idx="579">
                  <c:v>11.475223597786217</c:v>
                </c:pt>
                <c:pt idx="580">
                  <c:v>11.471061260871529</c:v>
                </c:pt>
                <c:pt idx="581">
                  <c:v>11.465833857436378</c:v>
                </c:pt>
                <c:pt idx="582">
                  <c:v>11.465833857436378</c:v>
                </c:pt>
                <c:pt idx="583">
                  <c:v>11.466881526468821</c:v>
                </c:pt>
                <c:pt idx="584">
                  <c:v>11.467928099039492</c:v>
                </c:pt>
                <c:pt idx="585">
                  <c:v>11.465833857436378</c:v>
                </c:pt>
                <c:pt idx="586">
                  <c:v>11.465833857436378</c:v>
                </c:pt>
                <c:pt idx="587">
                  <c:v>11.468973577441046</c:v>
                </c:pt>
                <c:pt idx="588">
                  <c:v>11.470017963958952</c:v>
                </c:pt>
                <c:pt idx="589">
                  <c:v>11.471061260871529</c:v>
                </c:pt>
                <c:pt idx="590">
                  <c:v>11.475223597786217</c:v>
                </c:pt>
                <c:pt idx="591">
                  <c:v>11.480402273264668</c:v>
                </c:pt>
                <c:pt idx="592">
                  <c:v>11.486581489630627</c:v>
                </c:pt>
                <c:pt idx="593">
                  <c:v>11.492722757652709</c:v>
                </c:pt>
                <c:pt idx="594">
                  <c:v>11.495779306135258</c:v>
                </c:pt>
                <c:pt idx="595">
                  <c:v>11.496796083040344</c:v>
                </c:pt>
                <c:pt idx="596">
                  <c:v>11.496796083040344</c:v>
                </c:pt>
                <c:pt idx="597">
                  <c:v>11.493742645553455</c:v>
                </c:pt>
                <c:pt idx="598">
                  <c:v>11.491701828518602</c:v>
                </c:pt>
                <c:pt idx="599">
                  <c:v>11.491701828518602</c:v>
                </c:pt>
                <c:pt idx="600">
                  <c:v>11.491701828518602</c:v>
                </c:pt>
                <c:pt idx="601">
                  <c:v>11.488632772401184</c:v>
                </c:pt>
                <c:pt idx="602">
                  <c:v>11.48246625748552</c:v>
                </c:pt>
                <c:pt idx="603">
                  <c:v>11.477298287327077</c:v>
                </c:pt>
                <c:pt idx="604">
                  <c:v>11.476261480598637</c:v>
                </c:pt>
                <c:pt idx="605">
                  <c:v>11.477298287327077</c:v>
                </c:pt>
                <c:pt idx="606">
                  <c:v>11.475223597786217</c:v>
                </c:pt>
                <c:pt idx="607">
                  <c:v>11.471061260871529</c:v>
                </c:pt>
                <c:pt idx="608">
                  <c:v>11.466881526468821</c:v>
                </c:pt>
                <c:pt idx="609">
                  <c:v>11.458469279174169</c:v>
                </c:pt>
                <c:pt idx="610">
                  <c:v>11.454236468621549</c:v>
                </c:pt>
                <c:pt idx="611">
                  <c:v>11.446785662465684</c:v>
                </c:pt>
                <c:pt idx="612">
                  <c:v>11.439278924801929</c:v>
                </c:pt>
                <c:pt idx="613">
                  <c:v>11.429543856031177</c:v>
                </c:pt>
                <c:pt idx="614">
                  <c:v>11.41971308324805</c:v>
                </c:pt>
                <c:pt idx="615">
                  <c:v>11.409784706050715</c:v>
                </c:pt>
                <c:pt idx="616">
                  <c:v>11.404226048046887</c:v>
                </c:pt>
                <c:pt idx="617">
                  <c:v>11.398636318568101</c:v>
                </c:pt>
                <c:pt idx="618">
                  <c:v>11.394141928980261</c:v>
                </c:pt>
                <c:pt idx="619">
                  <c:v>11.386227811924272</c:v>
                </c:pt>
                <c:pt idx="620">
                  <c:v>11.379394072345706</c:v>
                </c:pt>
                <c:pt idx="621">
                  <c:v>11.372513311253483</c:v>
                </c:pt>
                <c:pt idx="622">
                  <c:v>11.371361900648441</c:v>
                </c:pt>
                <c:pt idx="623">
                  <c:v>11.372513311253483</c:v>
                </c:pt>
                <c:pt idx="624">
                  <c:v>11.374812162840595</c:v>
                </c:pt>
                <c:pt idx="625">
                  <c:v>11.374812162840595</c:v>
                </c:pt>
                <c:pt idx="626">
                  <c:v>11.374812162840595</c:v>
                </c:pt>
                <c:pt idx="627">
                  <c:v>11.375959609897071</c:v>
                </c:pt>
                <c:pt idx="628">
                  <c:v>11.377105741827693</c:v>
                </c:pt>
                <c:pt idx="629">
                  <c:v>11.378250561643627</c:v>
                </c:pt>
                <c:pt idx="630">
                  <c:v>11.375959609897071</c:v>
                </c:pt>
                <c:pt idx="631">
                  <c:v>11.371361900648441</c:v>
                </c:pt>
                <c:pt idx="632">
                  <c:v>11.36558487707152</c:v>
                </c:pt>
                <c:pt idx="633">
                  <c:v>11.375959609897071</c:v>
                </c:pt>
                <c:pt idx="634">
                  <c:v>11.394141928980261</c:v>
                </c:pt>
                <c:pt idx="635">
                  <c:v>11.421906066583059</c:v>
                </c:pt>
                <c:pt idx="636">
                  <c:v>11.440354772135393</c:v>
                </c:pt>
                <c:pt idx="637">
                  <c:v>11.453175460564454</c:v>
                </c:pt>
                <c:pt idx="638">
                  <c:v>11.455296352133592</c:v>
                </c:pt>
                <c:pt idx="639">
                  <c:v>11.459524688243112</c:v>
                </c:pt>
                <c:pt idx="640">
                  <c:v>11.462684248533481</c:v>
                </c:pt>
                <c:pt idx="641">
                  <c:v>11.468973577441046</c:v>
                </c:pt>
                <c:pt idx="642">
                  <c:v>11.471061260871529</c:v>
                </c:pt>
                <c:pt idx="643">
                  <c:v>11.468973577441046</c:v>
                </c:pt>
                <c:pt idx="644">
                  <c:v>11.466881526468821</c:v>
                </c:pt>
                <c:pt idx="645">
                  <c:v>11.468973577441046</c:v>
                </c:pt>
                <c:pt idx="646">
                  <c:v>11.470017963958952</c:v>
                </c:pt>
                <c:pt idx="647">
                  <c:v>11.470017963958952</c:v>
                </c:pt>
                <c:pt idx="648">
                  <c:v>11.471061260871529</c:v>
                </c:pt>
                <c:pt idx="649">
                  <c:v>11.466881526468821</c:v>
                </c:pt>
                <c:pt idx="650">
                  <c:v>11.461632170582678</c:v>
                </c:pt>
                <c:pt idx="651">
                  <c:v>11.453175460564454</c:v>
                </c:pt>
                <c:pt idx="652">
                  <c:v>11.447853468226514</c:v>
                </c:pt>
                <c:pt idx="653">
                  <c:v>11.441429463265159</c:v>
                </c:pt>
                <c:pt idx="654">
                  <c:v>11.441429463265159</c:v>
                </c:pt>
                <c:pt idx="655">
                  <c:v>11.441429463265159</c:v>
                </c:pt>
                <c:pt idx="656">
                  <c:v>11.443575386835436</c:v>
                </c:pt>
                <c:pt idx="657">
                  <c:v>11.440354772135393</c:v>
                </c:pt>
                <c:pt idx="658">
                  <c:v>11.437123751553946</c:v>
                </c:pt>
                <c:pt idx="659">
                  <c:v>11.427367576608582</c:v>
                </c:pt>
                <c:pt idx="660">
                  <c:v>11.418614785498987</c:v>
                </c:pt>
                <c:pt idx="661">
                  <c:v>11.408675443596429</c:v>
                </c:pt>
                <c:pt idx="662">
                  <c:v>11.398636318568101</c:v>
                </c:pt>
                <c:pt idx="663">
                  <c:v>11.383955083673268</c:v>
                </c:pt>
                <c:pt idx="664">
                  <c:v>11.369055094550527</c:v>
                </c:pt>
                <c:pt idx="665">
                  <c:v>11.358608104585871</c:v>
                </c:pt>
                <c:pt idx="666">
                  <c:v>11.349229372299439</c:v>
                </c:pt>
                <c:pt idx="667">
                  <c:v>11.349229372299439</c:v>
                </c:pt>
                <c:pt idx="668">
                  <c:v>11.348050821779994</c:v>
                </c:pt>
                <c:pt idx="669">
                  <c:v>11.352756712817406</c:v>
                </c:pt>
                <c:pt idx="670">
                  <c:v>11.357440562129833</c:v>
                </c:pt>
                <c:pt idx="671">
                  <c:v>11.363264690415821</c:v>
                </c:pt>
                <c:pt idx="672">
                  <c:v>11.36789969291997</c:v>
                </c:pt>
                <c:pt idx="673">
                  <c:v>11.377105741827693</c:v>
                </c:pt>
                <c:pt idx="674">
                  <c:v>11.380536276924483</c:v>
                </c:pt>
                <c:pt idx="675">
                  <c:v>11.388495386592052</c:v>
                </c:pt>
                <c:pt idx="676">
                  <c:v>11.389627248625734</c:v>
                </c:pt>
                <c:pt idx="677">
                  <c:v>11.395267421501996</c:v>
                </c:pt>
                <c:pt idx="678">
                  <c:v>11.403110598963021</c:v>
                </c:pt>
                <c:pt idx="679">
                  <c:v>11.410892739405076</c:v>
                </c:pt>
                <c:pt idx="680">
                  <c:v>11.420810176062423</c:v>
                </c:pt>
                <c:pt idx="681">
                  <c:v>11.433882257629776</c:v>
                </c:pt>
                <c:pt idx="682">
                  <c:v>11.443575386835436</c:v>
                </c:pt>
                <c:pt idx="683">
                  <c:v>11.446785662465684</c:v>
                </c:pt>
                <c:pt idx="684">
                  <c:v>11.452113325573471</c:v>
                </c:pt>
                <c:pt idx="685">
                  <c:v>11.452113325573471</c:v>
                </c:pt>
                <c:pt idx="686">
                  <c:v>11.452113325573471</c:v>
                </c:pt>
                <c:pt idx="687">
                  <c:v>11.449985665196355</c:v>
                </c:pt>
                <c:pt idx="688">
                  <c:v>11.447853468226514</c:v>
                </c:pt>
                <c:pt idx="689">
                  <c:v>11.444646624216935</c:v>
                </c:pt>
                <c:pt idx="690">
                  <c:v>11.448920134994315</c:v>
                </c:pt>
                <c:pt idx="691">
                  <c:v>11.441429463265159</c:v>
                </c:pt>
                <c:pt idx="692">
                  <c:v>11.434963923500517</c:v>
                </c:pt>
                <c:pt idx="693">
                  <c:v>11.430630222243398</c:v>
                </c:pt>
                <c:pt idx="694">
                  <c:v>11.427367576608582</c:v>
                </c:pt>
                <c:pt idx="695">
                  <c:v>11.424094251263613</c:v>
                </c:pt>
                <c:pt idx="696">
                  <c:v>11.420810176062423</c:v>
                </c:pt>
                <c:pt idx="697">
                  <c:v>11.415312636103227</c:v>
                </c:pt>
                <c:pt idx="698">
                  <c:v>11.406453220459712</c:v>
                </c:pt>
                <c:pt idx="699">
                  <c:v>11.406453220459712</c:v>
                </c:pt>
                <c:pt idx="700">
                  <c:v>11.408675443596429</c:v>
                </c:pt>
                <c:pt idx="701">
                  <c:v>11.409784706050715</c:v>
                </c:pt>
                <c:pt idx="702">
                  <c:v>11.407564949312402</c:v>
                </c:pt>
                <c:pt idx="703">
                  <c:v>11.410892739405076</c:v>
                </c:pt>
                <c:pt idx="704">
                  <c:v>11.411999546380267</c:v>
                </c:pt>
                <c:pt idx="705">
                  <c:v>11.417515280165571</c:v>
                </c:pt>
                <c:pt idx="706">
                  <c:v>11.426277658244556</c:v>
                </c:pt>
                <c:pt idx="707">
                  <c:v>11.437123751553946</c:v>
                </c:pt>
                <c:pt idx="708">
                  <c:v>11.449985665196355</c:v>
                </c:pt>
                <c:pt idx="709">
                  <c:v>11.462684248533481</c:v>
                </c:pt>
                <c:pt idx="710">
                  <c:v>11.468973577441046</c:v>
                </c:pt>
                <c:pt idx="711">
                  <c:v>11.473144594958384</c:v>
                </c:pt>
                <c:pt idx="712">
                  <c:v>11.481434797878858</c:v>
                </c:pt>
                <c:pt idx="713">
                  <c:v>11.487607656985938</c:v>
                </c:pt>
                <c:pt idx="714">
                  <c:v>11.494761494342557</c:v>
                </c:pt>
                <c:pt idx="715">
                  <c:v>11.497811827160181</c:v>
                </c:pt>
                <c:pt idx="716">
                  <c:v>11.50388472031808</c:v>
                </c:pt>
                <c:pt idx="717">
                  <c:v>11.507912923146684</c:v>
                </c:pt>
                <c:pt idx="718">
                  <c:v>11.512925464970229</c:v>
                </c:pt>
                <c:pt idx="719">
                  <c:v>11.513924965303312</c:v>
                </c:pt>
              </c:numCache>
            </c:numRef>
          </c:yVal>
          <c:smooth val="1"/>
          <c:extLst>
            <c:ext xmlns:c16="http://schemas.microsoft.com/office/drawing/2014/chart" uri="{C3380CC4-5D6E-409C-BE32-E72D297353CC}">
              <c16:uniqueId val="{00000002-7BB2-48C5-9BD9-7CE6FE9839CF}"/>
            </c:ext>
          </c:extLst>
        </c:ser>
        <c:dLbls>
          <c:showLegendKey val="0"/>
          <c:showVal val="0"/>
          <c:showCatName val="0"/>
          <c:showSerName val="0"/>
          <c:showPercent val="0"/>
          <c:showBubbleSize val="0"/>
        </c:dLbls>
        <c:axId val="38450951"/>
        <c:axId val="40173140"/>
      </c:scatterChart>
      <c:valAx>
        <c:axId val="38450951"/>
        <c:scaling>
          <c:orientation val="minMax"/>
        </c:scaling>
        <c:delete val="0"/>
        <c:axPos val="b"/>
        <c:majorGridlines>
          <c:spPr>
            <a:ln w="9360">
              <a:solidFill>
                <a:srgbClr val="D9D9D9"/>
              </a:solidFill>
              <a:round/>
            </a:ln>
          </c:spPr>
        </c:majorGridlines>
        <c:title>
          <c:tx>
            <c:rich>
              <a:bodyPr rot="0"/>
              <a:lstStyle/>
              <a:p>
                <a:pPr>
                  <a:defRPr lang="en-GB" sz="1000" b="0" strike="noStrike" spc="-1">
                    <a:solidFill>
                      <a:srgbClr val="595959"/>
                    </a:solidFill>
                    <a:latin typeface="Calibri"/>
                  </a:defRPr>
                </a:pPr>
                <a:r>
                  <a:rPr lang="en-GB" sz="1000" b="0" strike="noStrike" spc="-1">
                    <a:solidFill>
                      <a:srgbClr val="595959"/>
                    </a:solidFill>
                    <a:latin typeface="Calibri"/>
                  </a:rPr>
                  <a:t>LN Volume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40173140"/>
        <c:crosses val="autoZero"/>
        <c:crossBetween val="midCat"/>
      </c:valAx>
      <c:valAx>
        <c:axId val="40173140"/>
        <c:scaling>
          <c:orientation val="minMax"/>
        </c:scaling>
        <c:delete val="0"/>
        <c:axPos val="l"/>
        <c:majorGridlines>
          <c:spPr>
            <a:ln w="9360">
              <a:solidFill>
                <a:srgbClr val="D9D9D9"/>
              </a:solidFill>
              <a:round/>
            </a:ln>
          </c:spPr>
        </c:majorGridlines>
        <c:title>
          <c:tx>
            <c:rich>
              <a:bodyPr rot="-5400000"/>
              <a:lstStyle/>
              <a:p>
                <a:pPr>
                  <a:defRPr lang="en-GB" sz="1000" b="0" strike="noStrike" spc="-1">
                    <a:solidFill>
                      <a:srgbClr val="595959"/>
                    </a:solidFill>
                    <a:latin typeface="Calibri"/>
                  </a:defRPr>
                </a:pPr>
                <a:r>
                  <a:rPr lang="en-GB" sz="1000" b="0" strike="noStrike" spc="-1">
                    <a:solidFill>
                      <a:srgbClr val="595959"/>
                    </a:solidFill>
                    <a:latin typeface="Calibri"/>
                  </a:rPr>
                  <a:t>LN Pressure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38450951"/>
        <c:crosses val="autoZero"/>
        <c:crossBetween val="midCat"/>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tx>
        <c:rich>
          <a:bodyPr rot="0"/>
          <a:lstStyle/>
          <a:p>
            <a:pPr>
              <a:defRPr lang="en-GB" sz="1400" b="0" strike="noStrike" spc="-1">
                <a:solidFill>
                  <a:srgbClr val="595959"/>
                </a:solidFill>
                <a:latin typeface="Calibri"/>
              </a:defRPr>
            </a:pPr>
            <a:r>
              <a:rPr lang="en-GB" sz="1400" b="0" strike="noStrike" spc="-1">
                <a:solidFill>
                  <a:srgbClr val="595959"/>
                </a:solidFill>
                <a:latin typeface="Calibri"/>
              </a:rPr>
              <a:t>LNP VS LNV (6500) (Compression)</a:t>
            </a:r>
          </a:p>
        </c:rich>
      </c:tx>
      <c:overlay val="0"/>
      <c:spPr>
        <a:noFill/>
        <a:ln w="0">
          <a:noFill/>
        </a:ln>
      </c:spPr>
    </c:title>
    <c:autoTitleDeleted val="0"/>
    <c:plotArea>
      <c:layout/>
      <c:scatterChart>
        <c:scatterStyle val="lineMarker"/>
        <c:varyColors val="0"/>
        <c:ser>
          <c:idx val="0"/>
          <c:order val="0"/>
          <c:spPr>
            <a:ln w="19080" cap="rnd">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trendline>
            <c:spPr>
              <a:ln w="19080" cap="rnd">
                <a:solidFill>
                  <a:srgbClr val="5B9BD5"/>
                </a:solidFill>
                <a:prstDash val="sysDot"/>
                <a:round/>
              </a:ln>
            </c:spPr>
            <c:trendlineType val="linear"/>
            <c:dispRSqr val="0"/>
            <c:dispEq val="1"/>
            <c:trendlineLbl>
              <c:numFmt formatCode="General" sourceLinked="0"/>
            </c:trendlineLbl>
          </c:trendline>
          <c:xVal>
            <c:numRef>
              <c:f>'6500'!$H$217:$H$332</c:f>
              <c:numCache>
                <c:formatCode>General</c:formatCode>
                <c:ptCount val="116"/>
                <c:pt idx="0">
                  <c:v>6.0210718918606396</c:v>
                </c:pt>
                <c:pt idx="1">
                  <c:v>6.0173515680598282</c:v>
                </c:pt>
                <c:pt idx="2">
                  <c:v>6.0135195378888131</c:v>
                </c:pt>
                <c:pt idx="3">
                  <c:v>6.0095745662802997</c:v>
                </c:pt>
                <c:pt idx="4">
                  <c:v>6.0055153703306416</c:v>
                </c:pt>
                <c:pt idx="5">
                  <c:v>6.0013158631583563</c:v>
                </c:pt>
                <c:pt idx="6">
                  <c:v>5.9969992026064567</c:v>
                </c:pt>
                <c:pt idx="7">
                  <c:v>5.9925389697092477</c:v>
                </c:pt>
                <c:pt idx="8">
                  <c:v>5.987983495271326</c:v>
                </c:pt>
                <c:pt idx="9">
                  <c:v>5.9832811542999629</c:v>
                </c:pt>
                <c:pt idx="10">
                  <c:v>5.9784552925143419</c:v>
                </c:pt>
                <c:pt idx="11">
                  <c:v>5.9734787683425052</c:v>
                </c:pt>
                <c:pt idx="12">
                  <c:v>5.9684006075094302</c:v>
                </c:pt>
                <c:pt idx="13">
                  <c:v>5.9631679479528685</c:v>
                </c:pt>
                <c:pt idx="14">
                  <c:v>5.9578043456153464</c:v>
                </c:pt>
                <c:pt idx="15">
                  <c:v>5.9522818332327185</c:v>
                </c:pt>
                <c:pt idx="16">
                  <c:v>5.9466502188181405</c:v>
                </c:pt>
                <c:pt idx="17">
                  <c:v>5.9408552292814401</c:v>
                </c:pt>
                <c:pt idx="18">
                  <c:v>5.9349206502961147</c:v>
                </c:pt>
                <c:pt idx="19">
                  <c:v>5.9288441851263149</c:v>
                </c:pt>
                <c:pt idx="20">
                  <c:v>5.9226234498170305</c:v>
                </c:pt>
                <c:pt idx="21">
                  <c:v>5.9162559695102273</c:v>
                </c:pt>
                <c:pt idx="22">
                  <c:v>5.9097391745475898</c:v>
                </c:pt>
                <c:pt idx="23">
                  <c:v>5.9030703963453863</c:v>
                </c:pt>
                <c:pt idx="24">
                  <c:v>5.8962193651912491</c:v>
                </c:pt>
                <c:pt idx="25">
                  <c:v>5.8892380043118715</c:v>
                </c:pt>
                <c:pt idx="26">
                  <c:v>5.8820960100526172</c:v>
                </c:pt>
                <c:pt idx="27">
                  <c:v>5.8747902715498821</c:v>
                </c:pt>
                <c:pt idx="28">
                  <c:v>5.8673175543650995</c:v>
                </c:pt>
                <c:pt idx="29">
                  <c:v>5.8596744946131754</c:v>
                </c:pt>
                <c:pt idx="30">
                  <c:v>5.8518863378528598</c:v>
                </c:pt>
                <c:pt idx="31">
                  <c:v>5.8438921826408459</c:v>
                </c:pt>
                <c:pt idx="32">
                  <c:v>5.8357459721085609</c:v>
                </c:pt>
                <c:pt idx="33">
                  <c:v>5.8274444914839396</c:v>
                </c:pt>
                <c:pt idx="34">
                  <c:v>5.8189249901686448</c:v>
                </c:pt>
                <c:pt idx="35">
                  <c:v>5.8102723523445858</c:v>
                </c:pt>
                <c:pt idx="36">
                  <c:v>5.8013930368539661</c:v>
                </c:pt>
                <c:pt idx="37">
                  <c:v>5.7923731594380543</c:v>
                </c:pt>
                <c:pt idx="38">
                  <c:v>5.7831172394896369</c:v>
                </c:pt>
                <c:pt idx="39">
                  <c:v>5.7737126844820592</c:v>
                </c:pt>
                <c:pt idx="40">
                  <c:v>5.7640933217603028</c:v>
                </c:pt>
                <c:pt idx="41">
                  <c:v>5.754285456829308</c:v>
                </c:pt>
                <c:pt idx="42">
                  <c:v>5.744284417965531</c:v>
                </c:pt>
                <c:pt idx="43">
                  <c:v>5.7340853365862472</c:v>
                </c:pt>
                <c:pt idx="44">
                  <c:v>5.7236831363625376</c:v>
                </c:pt>
                <c:pt idx="45">
                  <c:v>5.7130725215632934</c:v>
                </c:pt>
                <c:pt idx="46">
                  <c:v>5.7022479645642496</c:v>
                </c:pt>
                <c:pt idx="47">
                  <c:v>5.691237447153906</c:v>
                </c:pt>
                <c:pt idx="48">
                  <c:v>5.6800019459907976</c:v>
                </c:pt>
                <c:pt idx="49">
                  <c:v>5.6685351903021415</c:v>
                </c:pt>
                <c:pt idx="50">
                  <c:v>5.6568306197604095</c:v>
                </c:pt>
                <c:pt idx="51">
                  <c:v>5.6449520755923537</c:v>
                </c:pt>
                <c:pt idx="52">
                  <c:v>5.6328233857157075</c:v>
                </c:pt>
                <c:pt idx="53">
                  <c:v>5.6204733268598934</c:v>
                </c:pt>
                <c:pt idx="54">
                  <c:v>5.6078954618490373</c:v>
                </c:pt>
                <c:pt idx="55">
                  <c:v>5.59504589613565</c:v>
                </c:pt>
                <c:pt idx="56">
                  <c:v>5.5819914176022785</c:v>
                </c:pt>
                <c:pt idx="57">
                  <c:v>5.5686879562249283</c:v>
                </c:pt>
                <c:pt idx="58">
                  <c:v>5.5551664503274178</c:v>
                </c:pt>
                <c:pt idx="59">
                  <c:v>5.5413811852973769</c:v>
                </c:pt>
                <c:pt idx="60">
                  <c:v>5.5273236981306217</c:v>
                </c:pt>
                <c:pt idx="61">
                  <c:v>5.5130254390411446</c:v>
                </c:pt>
                <c:pt idx="62">
                  <c:v>5.4984788414703223</c:v>
                </c:pt>
                <c:pt idx="63">
                  <c:v>5.483675973499488</c:v>
                </c:pt>
                <c:pt idx="64">
                  <c:v>5.4685663421077217</c:v>
                </c:pt>
                <c:pt idx="65">
                  <c:v>5.4532249027443838</c:v>
                </c:pt>
                <c:pt idx="66">
                  <c:v>5.4376444317691357</c:v>
                </c:pt>
                <c:pt idx="67">
                  <c:v>5.4217289764632364</c:v>
                </c:pt>
                <c:pt idx="68">
                  <c:v>5.405601031767711</c:v>
                </c:pt>
                <c:pt idx="69">
                  <c:v>5.3891630498476131</c:v>
                </c:pt>
                <c:pt idx="70">
                  <c:v>5.3724039099007346</c:v>
                </c:pt>
                <c:pt idx="71">
                  <c:v>5.355406333532164</c:v>
                </c:pt>
                <c:pt idx="72">
                  <c:v>5.3381148364221032</c:v>
                </c:pt>
                <c:pt idx="73">
                  <c:v>5.320519074531723</c:v>
                </c:pt>
                <c:pt idx="74">
                  <c:v>5.3026081479651932</c:v>
                </c:pt>
                <c:pt idx="75">
                  <c:v>5.2844212613559254</c:v>
                </c:pt>
                <c:pt idx="76">
                  <c:v>5.2658974752919256</c:v>
                </c:pt>
                <c:pt idx="77">
                  <c:v>5.2471293297786037</c:v>
                </c:pt>
                <c:pt idx="78">
                  <c:v>5.2280021926330109</c:v>
                </c:pt>
                <c:pt idx="79">
                  <c:v>5.2085567593404134</c:v>
                </c:pt>
                <c:pt idx="80">
                  <c:v>5.1888372659292159</c:v>
                </c:pt>
                <c:pt idx="81">
                  <c:v>5.168777995193051</c:v>
                </c:pt>
                <c:pt idx="82">
                  <c:v>5.1484242769734196</c:v>
                </c:pt>
                <c:pt idx="83">
                  <c:v>5.1277069656820933</c:v>
                </c:pt>
                <c:pt idx="84">
                  <c:v>5.1066724822931979</c:v>
                </c:pt>
                <c:pt idx="85">
                  <c:v>5.0853097724217173</c:v>
                </c:pt>
                <c:pt idx="86">
                  <c:v>5.0636071788623616</c:v>
                </c:pt>
                <c:pt idx="87">
                  <c:v>5.041617031704984</c:v>
                </c:pt>
                <c:pt idx="88">
                  <c:v>5.0192646207943099</c:v>
                </c:pt>
                <c:pt idx="89">
                  <c:v>4.996536369716754</c:v>
                </c:pt>
                <c:pt idx="90">
                  <c:v>4.9734870984607502</c:v>
                </c:pt>
                <c:pt idx="91">
                  <c:v>4.950106501021434</c:v>
                </c:pt>
                <c:pt idx="92">
                  <c:v>4.9264562658536502</c:v>
                </c:pt>
                <c:pt idx="93">
                  <c:v>4.9023817086560015</c:v>
                </c:pt>
                <c:pt idx="94">
                  <c:v>4.8780177694814171</c:v>
                </c:pt>
                <c:pt idx="95">
                  <c:v>4.8532794833200494</c:v>
                </c:pt>
                <c:pt idx="96">
                  <c:v>4.8282337341021302</c:v>
                </c:pt>
                <c:pt idx="97">
                  <c:v>4.8027907800712155</c:v>
                </c:pt>
                <c:pt idx="98">
                  <c:v>4.7771046498955592</c:v>
                </c:pt>
                <c:pt idx="99">
                  <c:v>4.7510006341996309</c:v>
                </c:pt>
                <c:pt idx="100">
                  <c:v>4.7246406859642578</c:v>
                </c:pt>
                <c:pt idx="101">
                  <c:v>4.6979316660694028</c:v>
                </c:pt>
                <c:pt idx="102">
                  <c:v>4.6709579265260945</c:v>
                </c:pt>
                <c:pt idx="103">
                  <c:v>4.6436213723623441</c:v>
                </c:pt>
                <c:pt idx="104">
                  <c:v>4.6160112091659666</c:v>
                </c:pt>
                <c:pt idx="105">
                  <c:v>4.5880240271531205</c:v>
                </c:pt>
                <c:pt idx="106">
                  <c:v>4.5598589632780886</c:v>
                </c:pt>
                <c:pt idx="107">
                  <c:v>4.5314159973994297</c:v>
                </c:pt>
                <c:pt idx="108">
                  <c:v>4.5026943943988549</c:v>
                </c:pt>
                <c:pt idx="109">
                  <c:v>4.4738078677912645</c:v>
                </c:pt>
                <c:pt idx="110">
                  <c:v>4.4446492591529898</c:v>
                </c:pt>
                <c:pt idx="111">
                  <c:v>4.4153405137038151</c:v>
                </c:pt>
                <c:pt idx="112">
                  <c:v>4.3858941462003704</c:v>
                </c:pt>
                <c:pt idx="113">
                  <c:v>4.3561958746393596</c:v>
                </c:pt>
                <c:pt idx="114">
                  <c:v>4.3263817807064306</c:v>
                </c:pt>
                <c:pt idx="115">
                  <c:v>4.2966049026198867</c:v>
                </c:pt>
              </c:numCache>
            </c:numRef>
          </c:xVal>
          <c:yVal>
            <c:numRef>
              <c:f>'6500'!$I$217:$I$332</c:f>
              <c:numCache>
                <c:formatCode>General</c:formatCode>
                <c:ptCount val="116"/>
                <c:pt idx="0">
                  <c:v>11.921053690497876</c:v>
                </c:pt>
                <c:pt idx="1">
                  <c:v>11.94405831982697</c:v>
                </c:pt>
                <c:pt idx="2">
                  <c:v>11.965274158977243</c:v>
                </c:pt>
                <c:pt idx="3">
                  <c:v>11.97791655239242</c:v>
                </c:pt>
                <c:pt idx="4">
                  <c:v>11.988538332980475</c:v>
                </c:pt>
                <c:pt idx="5">
                  <c:v>11.998433280751929</c:v>
                </c:pt>
                <c:pt idx="6">
                  <c:v>12.003956461408039</c:v>
                </c:pt>
                <c:pt idx="7">
                  <c:v>12.008231277078183</c:v>
                </c:pt>
                <c:pt idx="8">
                  <c:v>12.007621706806335</c:v>
                </c:pt>
                <c:pt idx="9">
                  <c:v>12.005179703150784</c:v>
                </c:pt>
                <c:pt idx="10">
                  <c:v>11.99658542066345</c:v>
                </c:pt>
                <c:pt idx="11">
                  <c:v>11.987294551725604</c:v>
                </c:pt>
                <c:pt idx="12">
                  <c:v>11.97791655239242</c:v>
                </c:pt>
                <c:pt idx="13">
                  <c:v>11.96908368739391</c:v>
                </c:pt>
                <c:pt idx="14">
                  <c:v>11.961450062538839</c:v>
                </c:pt>
                <c:pt idx="15">
                  <c:v>11.956328412418785</c:v>
                </c:pt>
                <c:pt idx="16">
                  <c:v>11.951825349164631</c:v>
                </c:pt>
                <c:pt idx="17">
                  <c:v>11.958892516387722</c:v>
                </c:pt>
                <c:pt idx="18">
                  <c:v>11.967180737247824</c:v>
                </c:pt>
                <c:pt idx="19">
                  <c:v>11.972247245869104</c:v>
                </c:pt>
                <c:pt idx="20">
                  <c:v>11.972878758362462</c:v>
                </c:pt>
                <c:pt idx="21">
                  <c:v>11.972878758362462</c:v>
                </c:pt>
                <c:pt idx="22">
                  <c:v>11.97791655239242</c:v>
                </c:pt>
                <c:pt idx="23">
                  <c:v>11.980425963997845</c:v>
                </c:pt>
                <c:pt idx="24">
                  <c:v>11.980425963997845</c:v>
                </c:pt>
                <c:pt idx="25">
                  <c:v>11.979172045338252</c:v>
                </c:pt>
                <c:pt idx="26">
                  <c:v>12.003344278958556</c:v>
                </c:pt>
                <c:pt idx="27">
                  <c:v>12.022149807369246</c:v>
                </c:pt>
                <c:pt idx="28">
                  <c:v>12.04001806120009</c:v>
                </c:pt>
                <c:pt idx="29">
                  <c:v>12.058152515453552</c:v>
                </c:pt>
                <c:pt idx="30">
                  <c:v>12.059890135352092</c:v>
                </c:pt>
                <c:pt idx="31">
                  <c:v>12.083905011555967</c:v>
                </c:pt>
                <c:pt idx="32">
                  <c:v>12.095699588048802</c:v>
                </c:pt>
                <c:pt idx="33">
                  <c:v>12.10293188661066</c:v>
                </c:pt>
                <c:pt idx="34">
                  <c:v>12.117241431823558</c:v>
                </c:pt>
                <c:pt idx="35">
                  <c:v>12.127029438189721</c:v>
                </c:pt>
                <c:pt idx="36">
                  <c:v>12.142067315554261</c:v>
                </c:pt>
                <c:pt idx="37">
                  <c:v>12.153726165157964</c:v>
                </c:pt>
                <c:pt idx="38">
                  <c:v>12.162643087602838</c:v>
                </c:pt>
                <c:pt idx="39">
                  <c:v>12.173549453824613</c:v>
                </c:pt>
                <c:pt idx="40">
                  <c:v>12.191466493140812</c:v>
                </c:pt>
                <c:pt idx="41">
                  <c:v>12.194506009158708</c:v>
                </c:pt>
                <c:pt idx="42">
                  <c:v>12.205572520488492</c:v>
                </c:pt>
                <c:pt idx="43">
                  <c:v>12.213048259266598</c:v>
                </c:pt>
                <c:pt idx="44">
                  <c:v>12.223912563658505</c:v>
                </c:pt>
                <c:pt idx="45">
                  <c:v>12.236116766878551</c:v>
                </c:pt>
                <c:pt idx="46">
                  <c:v>12.251046011172905</c:v>
                </c:pt>
                <c:pt idx="47">
                  <c:v>12.261034203604147</c:v>
                </c:pt>
                <c:pt idx="48">
                  <c:v>12.277462641616847</c:v>
                </c:pt>
                <c:pt idx="49">
                  <c:v>12.294541293517781</c:v>
                </c:pt>
                <c:pt idx="50">
                  <c:v>12.310883009882518</c:v>
                </c:pt>
                <c:pt idx="51">
                  <c:v>12.324744175247671</c:v>
                </c:pt>
                <c:pt idx="52">
                  <c:v>12.330941627576044</c:v>
                </c:pt>
                <c:pt idx="53">
                  <c:v>12.343222483677406</c:v>
                </c:pt>
                <c:pt idx="54">
                  <c:v>12.352767024680977</c:v>
                </c:pt>
                <c:pt idx="55">
                  <c:v>12.371587084007746</c:v>
                </c:pt>
                <c:pt idx="56">
                  <c:v>12.394624752074764</c:v>
                </c:pt>
                <c:pt idx="57">
                  <c:v>12.417548391976702</c:v>
                </c:pt>
                <c:pt idx="58">
                  <c:v>12.445876637737491</c:v>
                </c:pt>
                <c:pt idx="59">
                  <c:v>12.469205845060541</c:v>
                </c:pt>
                <c:pt idx="60">
                  <c:v>12.488239537293845</c:v>
                </c:pt>
                <c:pt idx="61">
                  <c:v>12.505065509127821</c:v>
                </c:pt>
                <c:pt idx="62">
                  <c:v>12.516494204951444</c:v>
                </c:pt>
                <c:pt idx="63">
                  <c:v>12.530689165775017</c:v>
                </c:pt>
                <c:pt idx="64">
                  <c:v>12.547532423662426</c:v>
                </c:pt>
                <c:pt idx="65">
                  <c:v>12.564096679038201</c:v>
                </c:pt>
                <c:pt idx="66">
                  <c:v>12.58587800685776</c:v>
                </c:pt>
                <c:pt idx="67">
                  <c:v>12.606525211814795</c:v>
                </c:pt>
                <c:pt idx="68">
                  <c:v>12.629377671766669</c:v>
                </c:pt>
                <c:pt idx="69">
                  <c:v>12.65075846679162</c:v>
                </c:pt>
                <c:pt idx="70">
                  <c:v>12.668862820257608</c:v>
                </c:pt>
                <c:pt idx="71">
                  <c:v>12.69096488726966</c:v>
                </c:pt>
                <c:pt idx="72">
                  <c:v>12.714094341963429</c:v>
                </c:pt>
                <c:pt idx="73">
                  <c:v>12.738464047210725</c:v>
                </c:pt>
                <c:pt idx="74">
                  <c:v>12.767401251469272</c:v>
                </c:pt>
                <c:pt idx="75">
                  <c:v>12.797187100524967</c:v>
                </c:pt>
                <c:pt idx="76">
                  <c:v>12.827455259860809</c:v>
                </c:pt>
                <c:pt idx="77">
                  <c:v>12.855529137465386</c:v>
                </c:pt>
                <c:pt idx="78">
                  <c:v>12.883090444160235</c:v>
                </c:pt>
                <c:pt idx="79">
                  <c:v>12.910901330863958</c:v>
                </c:pt>
                <c:pt idx="80">
                  <c:v>12.93892119294167</c:v>
                </c:pt>
                <c:pt idx="81">
                  <c:v>12.96734565513772</c:v>
                </c:pt>
                <c:pt idx="82">
                  <c:v>12.995665724358371</c:v>
                </c:pt>
                <c:pt idx="83">
                  <c:v>13.021879838826006</c:v>
                </c:pt>
                <c:pt idx="84">
                  <c:v>13.048932099318446</c:v>
                </c:pt>
                <c:pt idx="85">
                  <c:v>13.078620454456409</c:v>
                </c:pt>
                <c:pt idx="86">
                  <c:v>13.11089789929505</c:v>
                </c:pt>
                <c:pt idx="87">
                  <c:v>13.140792512872697</c:v>
                </c:pt>
                <c:pt idx="88">
                  <c:v>13.167145520176222</c:v>
                </c:pt>
                <c:pt idx="89">
                  <c:v>13.192635430389661</c:v>
                </c:pt>
                <c:pt idx="90">
                  <c:v>13.218945475250573</c:v>
                </c:pt>
                <c:pt idx="91">
                  <c:v>13.248996028337695</c:v>
                </c:pt>
                <c:pt idx="92">
                  <c:v>13.280221462019909</c:v>
                </c:pt>
                <c:pt idx="93">
                  <c:v>13.311660547934709</c:v>
                </c:pt>
                <c:pt idx="94">
                  <c:v>13.344706608547769</c:v>
                </c:pt>
                <c:pt idx="95">
                  <c:v>13.377005595777909</c:v>
                </c:pt>
                <c:pt idx="96">
                  <c:v>13.409195088401271</c:v>
                </c:pt>
                <c:pt idx="97">
                  <c:v>13.442125343319521</c:v>
                </c:pt>
                <c:pt idx="98">
                  <c:v>13.475411753287363</c:v>
                </c:pt>
                <c:pt idx="99">
                  <c:v>13.51020747675509</c:v>
                </c:pt>
                <c:pt idx="100">
                  <c:v>13.546977304351254</c:v>
                </c:pt>
                <c:pt idx="101">
                  <c:v>13.584082787062366</c:v>
                </c:pt>
                <c:pt idx="102">
                  <c:v>13.620346893157022</c:v>
                </c:pt>
                <c:pt idx="103">
                  <c:v>13.652873974486718</c:v>
                </c:pt>
                <c:pt idx="104">
                  <c:v>13.684262271354321</c:v>
                </c:pt>
                <c:pt idx="105">
                  <c:v>13.717566913634148</c:v>
                </c:pt>
                <c:pt idx="106">
                  <c:v>13.752996652575032</c:v>
                </c:pt>
                <c:pt idx="107">
                  <c:v>13.786493608893782</c:v>
                </c:pt>
                <c:pt idx="108">
                  <c:v>13.81900444721853</c:v>
                </c:pt>
                <c:pt idx="109">
                  <c:v>13.855500206180432</c:v>
                </c:pt>
                <c:pt idx="110">
                  <c:v>13.892379002220851</c:v>
                </c:pt>
                <c:pt idx="111">
                  <c:v>13.928124702333408</c:v>
                </c:pt>
                <c:pt idx="112">
                  <c:v>13.966943261724483</c:v>
                </c:pt>
                <c:pt idx="113">
                  <c:v>14.006296193170359</c:v>
                </c:pt>
                <c:pt idx="114">
                  <c:v>14.043124103949935</c:v>
                </c:pt>
                <c:pt idx="115">
                  <c:v>14.083398003087876</c:v>
                </c:pt>
              </c:numCache>
            </c:numRef>
          </c:yVal>
          <c:smooth val="1"/>
          <c:extLst>
            <c:ext xmlns:c16="http://schemas.microsoft.com/office/drawing/2014/chart" uri="{C3380CC4-5D6E-409C-BE32-E72D297353CC}">
              <c16:uniqueId val="{00000001-1FB1-4D38-AA33-F20B3EF7F415}"/>
            </c:ext>
          </c:extLst>
        </c:ser>
        <c:dLbls>
          <c:showLegendKey val="0"/>
          <c:showVal val="0"/>
          <c:showCatName val="0"/>
          <c:showSerName val="0"/>
          <c:showPercent val="0"/>
          <c:showBubbleSize val="0"/>
        </c:dLbls>
        <c:axId val="17406122"/>
        <c:axId val="38523694"/>
      </c:scatterChart>
      <c:valAx>
        <c:axId val="17406122"/>
        <c:scaling>
          <c:orientation val="minMax"/>
        </c:scaling>
        <c:delete val="0"/>
        <c:axPos val="b"/>
        <c:majorGridlines>
          <c:spPr>
            <a:ln w="9360">
              <a:solidFill>
                <a:srgbClr val="D9D9D9"/>
              </a:solidFill>
              <a:round/>
            </a:ln>
          </c:spPr>
        </c:majorGridlines>
        <c:title>
          <c:tx>
            <c:rich>
              <a:bodyPr rot="0"/>
              <a:lstStyle/>
              <a:p>
                <a:pPr>
                  <a:defRPr lang="en-GB" sz="1000" b="0" strike="noStrike" spc="-1">
                    <a:solidFill>
                      <a:srgbClr val="595959"/>
                    </a:solidFill>
                    <a:latin typeface="Calibri"/>
                  </a:defRPr>
                </a:pPr>
                <a:r>
                  <a:rPr lang="en-GB" sz="1000" b="0" strike="noStrike" spc="-1">
                    <a:solidFill>
                      <a:srgbClr val="595959"/>
                    </a:solidFill>
                    <a:latin typeface="Calibri"/>
                  </a:rPr>
                  <a:t>LN Volume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38523694"/>
        <c:crosses val="autoZero"/>
        <c:crossBetween val="midCat"/>
      </c:valAx>
      <c:valAx>
        <c:axId val="38523694"/>
        <c:scaling>
          <c:orientation val="minMax"/>
        </c:scaling>
        <c:delete val="0"/>
        <c:axPos val="l"/>
        <c:majorGridlines>
          <c:spPr>
            <a:ln w="9360">
              <a:solidFill>
                <a:srgbClr val="D9D9D9"/>
              </a:solidFill>
              <a:round/>
            </a:ln>
          </c:spPr>
        </c:majorGridlines>
        <c:title>
          <c:tx>
            <c:rich>
              <a:bodyPr rot="-5400000"/>
              <a:lstStyle/>
              <a:p>
                <a:pPr>
                  <a:defRPr lang="en-GB" sz="1000" b="0" strike="noStrike" spc="-1">
                    <a:solidFill>
                      <a:srgbClr val="595959"/>
                    </a:solidFill>
                    <a:latin typeface="Calibri"/>
                  </a:defRPr>
                </a:pPr>
                <a:r>
                  <a:rPr lang="en-GB" sz="1000" b="0" strike="noStrike" spc="-1">
                    <a:solidFill>
                      <a:srgbClr val="595959"/>
                    </a:solidFill>
                    <a:latin typeface="Calibri"/>
                  </a:rPr>
                  <a:t>LN Pressure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17406122"/>
        <c:crosses val="autoZero"/>
        <c:crossBetween val="midCat"/>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tx>
        <c:rich>
          <a:bodyPr rot="0"/>
          <a:lstStyle/>
          <a:p>
            <a:pPr>
              <a:defRPr lang="en-GB" sz="1400" b="0" strike="noStrike" spc="-1">
                <a:solidFill>
                  <a:srgbClr val="595959"/>
                </a:solidFill>
                <a:latin typeface="Calibri"/>
              </a:defRPr>
            </a:pPr>
            <a:r>
              <a:rPr lang="en-GB" sz="1400" b="0" strike="noStrike" spc="-1">
                <a:solidFill>
                  <a:srgbClr val="595959"/>
                </a:solidFill>
                <a:latin typeface="Calibri"/>
              </a:rPr>
              <a:t>LNP VS LNV (6500) (Expansion)</a:t>
            </a:r>
          </a:p>
        </c:rich>
      </c:tx>
      <c:overlay val="0"/>
      <c:spPr>
        <a:noFill/>
        <a:ln w="0">
          <a:noFill/>
        </a:ln>
      </c:spPr>
    </c:title>
    <c:autoTitleDeleted val="0"/>
    <c:plotArea>
      <c:layout/>
      <c:scatterChart>
        <c:scatterStyle val="lineMarker"/>
        <c:varyColors val="0"/>
        <c:ser>
          <c:idx val="0"/>
          <c:order val="0"/>
          <c:spPr>
            <a:ln w="19080">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xVal>
            <c:numRef>
              <c:f>'6500'!$H$392:$H$502</c:f>
              <c:numCache>
                <c:formatCode>General</c:formatCode>
                <c:ptCount val="111"/>
                <c:pt idx="0">
                  <c:v>4.2966049026198867</c:v>
                </c:pt>
                <c:pt idx="1">
                  <c:v>4.3263817807064306</c:v>
                </c:pt>
                <c:pt idx="2">
                  <c:v>4.3561958746393596</c:v>
                </c:pt>
                <c:pt idx="3">
                  <c:v>4.3858941462003704</c:v>
                </c:pt>
                <c:pt idx="4">
                  <c:v>4.4153405137038151</c:v>
                </c:pt>
                <c:pt idx="5">
                  <c:v>4.4446492591529898</c:v>
                </c:pt>
                <c:pt idx="6">
                  <c:v>4.4738078677912645</c:v>
                </c:pt>
                <c:pt idx="7">
                  <c:v>4.5026943943988549</c:v>
                </c:pt>
                <c:pt idx="8">
                  <c:v>4.5314159973994297</c:v>
                </c:pt>
                <c:pt idx="9">
                  <c:v>4.5598589632780886</c:v>
                </c:pt>
                <c:pt idx="10">
                  <c:v>4.5880240271531205</c:v>
                </c:pt>
                <c:pt idx="11">
                  <c:v>4.6160112091659666</c:v>
                </c:pt>
                <c:pt idx="12">
                  <c:v>4.6436213723623441</c:v>
                </c:pt>
                <c:pt idx="13">
                  <c:v>4.6709579265260945</c:v>
                </c:pt>
                <c:pt idx="14">
                  <c:v>4.6979316660694028</c:v>
                </c:pt>
                <c:pt idx="15">
                  <c:v>4.7246406859642578</c:v>
                </c:pt>
                <c:pt idx="16">
                  <c:v>4.7510006341996309</c:v>
                </c:pt>
                <c:pt idx="17">
                  <c:v>4.7771046498955592</c:v>
                </c:pt>
                <c:pt idx="18">
                  <c:v>4.8027907800712155</c:v>
                </c:pt>
                <c:pt idx="19">
                  <c:v>4.8282337341021302</c:v>
                </c:pt>
                <c:pt idx="20">
                  <c:v>4.8532794833200494</c:v>
                </c:pt>
                <c:pt idx="21">
                  <c:v>4.8780177694814171</c:v>
                </c:pt>
                <c:pt idx="22">
                  <c:v>4.9023817086560015</c:v>
                </c:pt>
                <c:pt idx="23">
                  <c:v>4.9264562658536502</c:v>
                </c:pt>
                <c:pt idx="24">
                  <c:v>4.950106501021434</c:v>
                </c:pt>
                <c:pt idx="25">
                  <c:v>4.9734870984607502</c:v>
                </c:pt>
                <c:pt idx="26">
                  <c:v>4.996536369716754</c:v>
                </c:pt>
                <c:pt idx="27">
                  <c:v>5.0192646207943099</c:v>
                </c:pt>
                <c:pt idx="28">
                  <c:v>5.041617031704984</c:v>
                </c:pt>
                <c:pt idx="29">
                  <c:v>5.0636071788623616</c:v>
                </c:pt>
                <c:pt idx="30">
                  <c:v>5.0853097724217173</c:v>
                </c:pt>
                <c:pt idx="31">
                  <c:v>5.1066724822931979</c:v>
                </c:pt>
                <c:pt idx="32">
                  <c:v>5.1277069656820933</c:v>
                </c:pt>
                <c:pt idx="33">
                  <c:v>5.1484242769734196</c:v>
                </c:pt>
                <c:pt idx="34">
                  <c:v>5.168777995193051</c:v>
                </c:pt>
                <c:pt idx="35">
                  <c:v>5.1888372659292159</c:v>
                </c:pt>
                <c:pt idx="36">
                  <c:v>5.2085567593404134</c:v>
                </c:pt>
                <c:pt idx="37">
                  <c:v>5.2280021926330109</c:v>
                </c:pt>
                <c:pt idx="38">
                  <c:v>5.2471293297786037</c:v>
                </c:pt>
                <c:pt idx="39">
                  <c:v>5.2658974752919256</c:v>
                </c:pt>
                <c:pt idx="40">
                  <c:v>5.2844212613559254</c:v>
                </c:pt>
                <c:pt idx="41">
                  <c:v>5.3026081479651932</c:v>
                </c:pt>
                <c:pt idx="42">
                  <c:v>5.320519074531723</c:v>
                </c:pt>
                <c:pt idx="43">
                  <c:v>5.3381148364221032</c:v>
                </c:pt>
                <c:pt idx="44">
                  <c:v>5.355406333532164</c:v>
                </c:pt>
                <c:pt idx="45">
                  <c:v>5.3724039099007346</c:v>
                </c:pt>
                <c:pt idx="46">
                  <c:v>5.3891630498476131</c:v>
                </c:pt>
                <c:pt idx="47">
                  <c:v>5.405601031767711</c:v>
                </c:pt>
                <c:pt idx="48">
                  <c:v>5.4217289764632364</c:v>
                </c:pt>
                <c:pt idx="49">
                  <c:v>5.4376444317691357</c:v>
                </c:pt>
                <c:pt idx="50">
                  <c:v>5.4532249027443838</c:v>
                </c:pt>
                <c:pt idx="51">
                  <c:v>5.4685663421077217</c:v>
                </c:pt>
                <c:pt idx="52">
                  <c:v>5.483675973499488</c:v>
                </c:pt>
                <c:pt idx="53">
                  <c:v>5.4984788414703223</c:v>
                </c:pt>
                <c:pt idx="54">
                  <c:v>5.5130254390411446</c:v>
                </c:pt>
                <c:pt idx="55">
                  <c:v>5.5273236981306217</c:v>
                </c:pt>
                <c:pt idx="56">
                  <c:v>5.5413811852973769</c:v>
                </c:pt>
                <c:pt idx="57">
                  <c:v>5.5551664503274178</c:v>
                </c:pt>
                <c:pt idx="58">
                  <c:v>5.5686879562249283</c:v>
                </c:pt>
                <c:pt idx="59">
                  <c:v>5.5819914176022785</c:v>
                </c:pt>
                <c:pt idx="60">
                  <c:v>5.59504589613565</c:v>
                </c:pt>
                <c:pt idx="61">
                  <c:v>5.6078954618490373</c:v>
                </c:pt>
                <c:pt idx="62">
                  <c:v>5.6204733268598934</c:v>
                </c:pt>
                <c:pt idx="63">
                  <c:v>5.6328233857157075</c:v>
                </c:pt>
                <c:pt idx="64">
                  <c:v>5.6449520755923537</c:v>
                </c:pt>
                <c:pt idx="65">
                  <c:v>5.6568306197604095</c:v>
                </c:pt>
                <c:pt idx="66">
                  <c:v>5.6685351903021415</c:v>
                </c:pt>
                <c:pt idx="67">
                  <c:v>5.6800019459907976</c:v>
                </c:pt>
                <c:pt idx="68">
                  <c:v>5.691237447153906</c:v>
                </c:pt>
                <c:pt idx="69">
                  <c:v>5.7022479645642496</c:v>
                </c:pt>
                <c:pt idx="70">
                  <c:v>5.7130725215632934</c:v>
                </c:pt>
                <c:pt idx="71">
                  <c:v>5.7236831363625376</c:v>
                </c:pt>
                <c:pt idx="72">
                  <c:v>5.7340853365862472</c:v>
                </c:pt>
                <c:pt idx="73">
                  <c:v>5.744284417965531</c:v>
                </c:pt>
                <c:pt idx="74">
                  <c:v>5.754285456829308</c:v>
                </c:pt>
                <c:pt idx="75">
                  <c:v>5.7640933217603028</c:v>
                </c:pt>
                <c:pt idx="76">
                  <c:v>5.7737126844820592</c:v>
                </c:pt>
                <c:pt idx="77">
                  <c:v>5.7831172394896369</c:v>
                </c:pt>
                <c:pt idx="78">
                  <c:v>5.7923731594380543</c:v>
                </c:pt>
                <c:pt idx="79">
                  <c:v>5.8013930368539661</c:v>
                </c:pt>
                <c:pt idx="80">
                  <c:v>5.8102723523445858</c:v>
                </c:pt>
                <c:pt idx="81">
                  <c:v>5.8189249901686448</c:v>
                </c:pt>
                <c:pt idx="82">
                  <c:v>5.8274444914839396</c:v>
                </c:pt>
                <c:pt idx="83">
                  <c:v>5.8357459721085609</c:v>
                </c:pt>
                <c:pt idx="84">
                  <c:v>5.8438921826408459</c:v>
                </c:pt>
                <c:pt idx="85">
                  <c:v>5.8518863378528598</c:v>
                </c:pt>
                <c:pt idx="86">
                  <c:v>5.8596744946131754</c:v>
                </c:pt>
                <c:pt idx="87">
                  <c:v>5.8673175543650995</c:v>
                </c:pt>
                <c:pt idx="88">
                  <c:v>5.8747902715498821</c:v>
                </c:pt>
                <c:pt idx="89">
                  <c:v>5.8820960100526172</c:v>
                </c:pt>
                <c:pt idx="90">
                  <c:v>5.8892380043118715</c:v>
                </c:pt>
                <c:pt idx="91">
                  <c:v>5.8962193651912491</c:v>
                </c:pt>
                <c:pt idx="92">
                  <c:v>5.9030703963453863</c:v>
                </c:pt>
                <c:pt idx="93">
                  <c:v>5.9097391745475898</c:v>
                </c:pt>
                <c:pt idx="94">
                  <c:v>5.9162559695102273</c:v>
                </c:pt>
                <c:pt idx="95">
                  <c:v>5.9226234498170305</c:v>
                </c:pt>
                <c:pt idx="96">
                  <c:v>5.9288441851263149</c:v>
                </c:pt>
                <c:pt idx="97">
                  <c:v>5.9349206502961147</c:v>
                </c:pt>
                <c:pt idx="98">
                  <c:v>5.9408552292814401</c:v>
                </c:pt>
                <c:pt idx="99">
                  <c:v>5.9466502188181405</c:v>
                </c:pt>
                <c:pt idx="100">
                  <c:v>5.9522818332327185</c:v>
                </c:pt>
                <c:pt idx="101">
                  <c:v>5.9578043456153464</c:v>
                </c:pt>
                <c:pt idx="102">
                  <c:v>5.9631679479528685</c:v>
                </c:pt>
                <c:pt idx="103">
                  <c:v>5.9684006075094302</c:v>
                </c:pt>
                <c:pt idx="104">
                  <c:v>5.9734787683425052</c:v>
                </c:pt>
                <c:pt idx="105">
                  <c:v>5.9784552925143419</c:v>
                </c:pt>
                <c:pt idx="106">
                  <c:v>5.9832811542999629</c:v>
                </c:pt>
                <c:pt idx="107">
                  <c:v>5.987983495271326</c:v>
                </c:pt>
                <c:pt idx="108">
                  <c:v>5.9925389697092477</c:v>
                </c:pt>
                <c:pt idx="109">
                  <c:v>5.9969992026064567</c:v>
                </c:pt>
                <c:pt idx="110">
                  <c:v>6.0013158631583563</c:v>
                </c:pt>
              </c:numCache>
            </c:numRef>
          </c:xVal>
          <c:yVal>
            <c:numRef>
              <c:f>'6500'!$I$392:$I$502</c:f>
              <c:numCache>
                <c:formatCode>General</c:formatCode>
                <c:ptCount val="111"/>
                <c:pt idx="0">
                  <c:v>15.434165859447983</c:v>
                </c:pt>
                <c:pt idx="1">
                  <c:v>15.400184355251756</c:v>
                </c:pt>
                <c:pt idx="2">
                  <c:v>15.365474436401833</c:v>
                </c:pt>
                <c:pt idx="3">
                  <c:v>15.330066199028176</c:v>
                </c:pt>
                <c:pt idx="4">
                  <c:v>15.295135868776883</c:v>
                </c:pt>
                <c:pt idx="5">
                  <c:v>15.259200804725452</c:v>
                </c:pt>
                <c:pt idx="6">
                  <c:v>15.223493022654237</c:v>
                </c:pt>
                <c:pt idx="7">
                  <c:v>15.18785811295154</c:v>
                </c:pt>
                <c:pt idx="8">
                  <c:v>15.152036776850043</c:v>
                </c:pt>
                <c:pt idx="9">
                  <c:v>15.116464871917149</c:v>
                </c:pt>
                <c:pt idx="10">
                  <c:v>15.08096408813323</c:v>
                </c:pt>
                <c:pt idx="11">
                  <c:v>15.04547269475146</c:v>
                </c:pt>
                <c:pt idx="12">
                  <c:v>15.010008618327666</c:v>
                </c:pt>
                <c:pt idx="13">
                  <c:v>14.975092506955402</c:v>
                </c:pt>
                <c:pt idx="14">
                  <c:v>14.939888054518411</c:v>
                </c:pt>
                <c:pt idx="15">
                  <c:v>14.90528389796518</c:v>
                </c:pt>
                <c:pt idx="16">
                  <c:v>14.871110956039093</c:v>
                </c:pt>
                <c:pt idx="17">
                  <c:v>14.836953783861256</c:v>
                </c:pt>
                <c:pt idx="18">
                  <c:v>14.80356365606532</c:v>
                </c:pt>
                <c:pt idx="19">
                  <c:v>14.771098923110205</c:v>
                </c:pt>
                <c:pt idx="20">
                  <c:v>14.738498811286151</c:v>
                </c:pt>
                <c:pt idx="21">
                  <c:v>14.706729605409405</c:v>
                </c:pt>
                <c:pt idx="22">
                  <c:v>14.675146278681851</c:v>
                </c:pt>
                <c:pt idx="23">
                  <c:v>14.64349452874643</c:v>
                </c:pt>
                <c:pt idx="24">
                  <c:v>14.612071360213301</c:v>
                </c:pt>
                <c:pt idx="25">
                  <c:v>14.580652765695367</c:v>
                </c:pt>
                <c:pt idx="26">
                  <c:v>14.549271711409475</c:v>
                </c:pt>
                <c:pt idx="27">
                  <c:v>14.518905054975768</c:v>
                </c:pt>
                <c:pt idx="28">
                  <c:v>14.488199896621824</c:v>
                </c:pt>
                <c:pt idx="29">
                  <c:v>14.458101014907067</c:v>
                </c:pt>
                <c:pt idx="30">
                  <c:v>14.429073259181378</c:v>
                </c:pt>
                <c:pt idx="31">
                  <c:v>14.400181262188136</c:v>
                </c:pt>
                <c:pt idx="32">
                  <c:v>14.372207805386321</c:v>
                </c:pt>
                <c:pt idx="33">
                  <c:v>14.344549311149622</c:v>
                </c:pt>
                <c:pt idx="34">
                  <c:v>14.318283848539437</c:v>
                </c:pt>
                <c:pt idx="35">
                  <c:v>14.292738032299329</c:v>
                </c:pt>
                <c:pt idx="36">
                  <c:v>14.26785925197129</c:v>
                </c:pt>
                <c:pt idx="37">
                  <c:v>14.243715153041927</c:v>
                </c:pt>
                <c:pt idx="38">
                  <c:v>14.219774945495919</c:v>
                </c:pt>
                <c:pt idx="39">
                  <c:v>14.196068030366254</c:v>
                </c:pt>
                <c:pt idx="40">
                  <c:v>14.172555433469887</c:v>
                </c:pt>
                <c:pt idx="41">
                  <c:v>14.149193192976739</c:v>
                </c:pt>
                <c:pt idx="42">
                  <c:v>14.126811496014689</c:v>
                </c:pt>
                <c:pt idx="43">
                  <c:v>14.103092625415721</c:v>
                </c:pt>
                <c:pt idx="44">
                  <c:v>14.080026352384216</c:v>
                </c:pt>
                <c:pt idx="45">
                  <c:v>14.056886877539544</c:v>
                </c:pt>
                <c:pt idx="46">
                  <c:v>14.033762163198055</c:v>
                </c:pt>
                <c:pt idx="47">
                  <c:v>14.011077341508249</c:v>
                </c:pt>
                <c:pt idx="48">
                  <c:v>13.98811842257059</c:v>
                </c:pt>
                <c:pt idx="49">
                  <c:v>13.966513431500802</c:v>
                </c:pt>
                <c:pt idx="50">
                  <c:v>13.945661242429319</c:v>
                </c:pt>
                <c:pt idx="51">
                  <c:v>13.924454644953453</c:v>
                </c:pt>
                <c:pt idx="52">
                  <c:v>13.90361300618582</c:v>
                </c:pt>
                <c:pt idx="53">
                  <c:v>13.882888793294223</c:v>
                </c:pt>
                <c:pt idx="54">
                  <c:v>13.863633833146002</c:v>
                </c:pt>
                <c:pt idx="55">
                  <c:v>13.84448666620079</c:v>
                </c:pt>
                <c:pt idx="56">
                  <c:v>13.824172931042927</c:v>
                </c:pt>
                <c:pt idx="57">
                  <c:v>13.804449610604848</c:v>
                </c:pt>
                <c:pt idx="58">
                  <c:v>13.786184728582445</c:v>
                </c:pt>
                <c:pt idx="59">
                  <c:v>13.768104435567004</c:v>
                </c:pt>
                <c:pt idx="60">
                  <c:v>13.750225091265644</c:v>
                </c:pt>
                <c:pt idx="61">
                  <c:v>13.732128949025222</c:v>
                </c:pt>
                <c:pt idx="62">
                  <c:v>13.714363375959316</c:v>
                </c:pt>
                <c:pt idx="63">
                  <c:v>13.697177371002409</c:v>
                </c:pt>
                <c:pt idx="64">
                  <c:v>13.680721231615635</c:v>
                </c:pt>
                <c:pt idx="65">
                  <c:v>13.665152676375712</c:v>
                </c:pt>
                <c:pt idx="66">
                  <c:v>13.649574030419643</c:v>
                </c:pt>
                <c:pt idx="67">
                  <c:v>13.633748844428833</c:v>
                </c:pt>
                <c:pt idx="68">
                  <c:v>13.618278388434565</c:v>
                </c:pt>
                <c:pt idx="69">
                  <c:v>13.601822165420819</c:v>
                </c:pt>
                <c:pt idx="70">
                  <c:v>13.585468264958907</c:v>
                </c:pt>
                <c:pt idx="71">
                  <c:v>13.569482134112606</c:v>
                </c:pt>
                <c:pt idx="72">
                  <c:v>13.553366269300332</c:v>
                </c:pt>
                <c:pt idx="73">
                  <c:v>13.537250624091397</c:v>
                </c:pt>
                <c:pt idx="74">
                  <c:v>13.522078653531887</c:v>
                </c:pt>
                <c:pt idx="75">
                  <c:v>13.508577705920356</c:v>
                </c:pt>
                <c:pt idx="76">
                  <c:v>13.495856106269221</c:v>
                </c:pt>
                <c:pt idx="77">
                  <c:v>13.483249442114525</c:v>
                </c:pt>
                <c:pt idx="78">
                  <c:v>13.472456709977507</c:v>
                </c:pt>
                <c:pt idx="79">
                  <c:v>13.462400680190038</c:v>
                </c:pt>
                <c:pt idx="80">
                  <c:v>13.452098686087108</c:v>
                </c:pt>
                <c:pt idx="81">
                  <c:v>13.442561041532789</c:v>
                </c:pt>
                <c:pt idx="82">
                  <c:v>13.433224722803516</c:v>
                </c:pt>
                <c:pt idx="83">
                  <c:v>13.424392043563032</c:v>
                </c:pt>
                <c:pt idx="84">
                  <c:v>13.41548065234605</c:v>
                </c:pt>
                <c:pt idx="85">
                  <c:v>13.40588681470725</c:v>
                </c:pt>
                <c:pt idx="86">
                  <c:v>13.396200043034057</c:v>
                </c:pt>
                <c:pt idx="87">
                  <c:v>13.386725644534494</c:v>
                </c:pt>
                <c:pt idx="88">
                  <c:v>13.378399972020564</c:v>
                </c:pt>
                <c:pt idx="89">
                  <c:v>13.367972673434203</c:v>
                </c:pt>
                <c:pt idx="90">
                  <c:v>13.357435499583813</c:v>
                </c:pt>
                <c:pt idx="91">
                  <c:v>13.347265381733402</c:v>
                </c:pt>
                <c:pt idx="92">
                  <c:v>13.337636034337969</c:v>
                </c:pt>
                <c:pt idx="93">
                  <c:v>13.330190224606644</c:v>
                </c:pt>
                <c:pt idx="94">
                  <c:v>13.322688558637859</c:v>
                </c:pt>
                <c:pt idx="95">
                  <c:v>13.314800267939376</c:v>
                </c:pt>
                <c:pt idx="96">
                  <c:v>13.309174839471135</c:v>
                </c:pt>
                <c:pt idx="97">
                  <c:v>13.305684434531367</c:v>
                </c:pt>
                <c:pt idx="98">
                  <c:v>13.303350711185146</c:v>
                </c:pt>
                <c:pt idx="99">
                  <c:v>13.300174778720397</c:v>
                </c:pt>
                <c:pt idx="100">
                  <c:v>13.294971242010645</c:v>
                </c:pt>
                <c:pt idx="101">
                  <c:v>13.289909648616129</c:v>
                </c:pt>
                <c:pt idx="102">
                  <c:v>13.284652280448046</c:v>
                </c:pt>
                <c:pt idx="103">
                  <c:v>13.279879815279312</c:v>
                </c:pt>
                <c:pt idx="104">
                  <c:v>13.273194267106913</c:v>
                </c:pt>
                <c:pt idx="105">
                  <c:v>13.265250864952876</c:v>
                </c:pt>
                <c:pt idx="106">
                  <c:v>13.25496934195235</c:v>
                </c:pt>
                <c:pt idx="107">
                  <c:v>13.244049895660929</c:v>
                </c:pt>
                <c:pt idx="108">
                  <c:v>13.232293436776525</c:v>
                </c:pt>
                <c:pt idx="109">
                  <c:v>13.220940940765322</c:v>
                </c:pt>
                <c:pt idx="110">
                  <c:v>13.20835757057119</c:v>
                </c:pt>
              </c:numCache>
            </c:numRef>
          </c:yVal>
          <c:smooth val="1"/>
          <c:extLst>
            <c:ext xmlns:c16="http://schemas.microsoft.com/office/drawing/2014/chart" uri="{C3380CC4-5D6E-409C-BE32-E72D297353CC}">
              <c16:uniqueId val="{00000000-0077-4C59-9C2F-393A21806750}"/>
            </c:ext>
          </c:extLst>
        </c:ser>
        <c:ser>
          <c:idx val="1"/>
          <c:order val="1"/>
          <c:spPr>
            <a:ln w="19080" cap="rnd">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trendline>
            <c:spPr>
              <a:ln w="19080" cap="rnd">
                <a:solidFill>
                  <a:srgbClr val="5B9BD5"/>
                </a:solidFill>
                <a:prstDash val="sysDot"/>
                <a:round/>
              </a:ln>
            </c:spPr>
            <c:trendlineType val="linear"/>
            <c:dispRSqr val="0"/>
            <c:dispEq val="1"/>
            <c:trendlineLbl>
              <c:numFmt formatCode="General" sourceLinked="0"/>
            </c:trendlineLbl>
          </c:trendline>
          <c:xVal>
            <c:numRef>
              <c:f>'6500'!$H$392:$H$502</c:f>
              <c:numCache>
                <c:formatCode>General</c:formatCode>
                <c:ptCount val="111"/>
                <c:pt idx="0">
                  <c:v>4.2966049026198867</c:v>
                </c:pt>
                <c:pt idx="1">
                  <c:v>4.3263817807064306</c:v>
                </c:pt>
                <c:pt idx="2">
                  <c:v>4.3561958746393596</c:v>
                </c:pt>
                <c:pt idx="3">
                  <c:v>4.3858941462003704</c:v>
                </c:pt>
                <c:pt idx="4">
                  <c:v>4.4153405137038151</c:v>
                </c:pt>
                <c:pt idx="5">
                  <c:v>4.4446492591529898</c:v>
                </c:pt>
                <c:pt idx="6">
                  <c:v>4.4738078677912645</c:v>
                </c:pt>
                <c:pt idx="7">
                  <c:v>4.5026943943988549</c:v>
                </c:pt>
                <c:pt idx="8">
                  <c:v>4.5314159973994297</c:v>
                </c:pt>
                <c:pt idx="9">
                  <c:v>4.5598589632780886</c:v>
                </c:pt>
                <c:pt idx="10">
                  <c:v>4.5880240271531205</c:v>
                </c:pt>
                <c:pt idx="11">
                  <c:v>4.6160112091659666</c:v>
                </c:pt>
                <c:pt idx="12">
                  <c:v>4.6436213723623441</c:v>
                </c:pt>
                <c:pt idx="13">
                  <c:v>4.6709579265260945</c:v>
                </c:pt>
                <c:pt idx="14">
                  <c:v>4.6979316660694028</c:v>
                </c:pt>
                <c:pt idx="15">
                  <c:v>4.7246406859642578</c:v>
                </c:pt>
                <c:pt idx="16">
                  <c:v>4.7510006341996309</c:v>
                </c:pt>
                <c:pt idx="17">
                  <c:v>4.7771046498955592</c:v>
                </c:pt>
                <c:pt idx="18">
                  <c:v>4.8027907800712155</c:v>
                </c:pt>
                <c:pt idx="19">
                  <c:v>4.8282337341021302</c:v>
                </c:pt>
                <c:pt idx="20">
                  <c:v>4.8532794833200494</c:v>
                </c:pt>
                <c:pt idx="21">
                  <c:v>4.8780177694814171</c:v>
                </c:pt>
                <c:pt idx="22">
                  <c:v>4.9023817086560015</c:v>
                </c:pt>
                <c:pt idx="23">
                  <c:v>4.9264562658536502</c:v>
                </c:pt>
                <c:pt idx="24">
                  <c:v>4.950106501021434</c:v>
                </c:pt>
                <c:pt idx="25">
                  <c:v>4.9734870984607502</c:v>
                </c:pt>
                <c:pt idx="26">
                  <c:v>4.996536369716754</c:v>
                </c:pt>
                <c:pt idx="27">
                  <c:v>5.0192646207943099</c:v>
                </c:pt>
                <c:pt idx="28">
                  <c:v>5.041617031704984</c:v>
                </c:pt>
                <c:pt idx="29">
                  <c:v>5.0636071788623616</c:v>
                </c:pt>
                <c:pt idx="30">
                  <c:v>5.0853097724217173</c:v>
                </c:pt>
                <c:pt idx="31">
                  <c:v>5.1066724822931979</c:v>
                </c:pt>
                <c:pt idx="32">
                  <c:v>5.1277069656820933</c:v>
                </c:pt>
                <c:pt idx="33">
                  <c:v>5.1484242769734196</c:v>
                </c:pt>
                <c:pt idx="34">
                  <c:v>5.168777995193051</c:v>
                </c:pt>
                <c:pt idx="35">
                  <c:v>5.1888372659292159</c:v>
                </c:pt>
                <c:pt idx="36">
                  <c:v>5.2085567593404134</c:v>
                </c:pt>
                <c:pt idx="37">
                  <c:v>5.2280021926330109</c:v>
                </c:pt>
                <c:pt idx="38">
                  <c:v>5.2471293297786037</c:v>
                </c:pt>
                <c:pt idx="39">
                  <c:v>5.2658974752919256</c:v>
                </c:pt>
                <c:pt idx="40">
                  <c:v>5.2844212613559254</c:v>
                </c:pt>
                <c:pt idx="41">
                  <c:v>5.3026081479651932</c:v>
                </c:pt>
                <c:pt idx="42">
                  <c:v>5.320519074531723</c:v>
                </c:pt>
                <c:pt idx="43">
                  <c:v>5.3381148364221032</c:v>
                </c:pt>
                <c:pt idx="44">
                  <c:v>5.355406333532164</c:v>
                </c:pt>
                <c:pt idx="45">
                  <c:v>5.3724039099007346</c:v>
                </c:pt>
                <c:pt idx="46">
                  <c:v>5.3891630498476131</c:v>
                </c:pt>
                <c:pt idx="47">
                  <c:v>5.405601031767711</c:v>
                </c:pt>
                <c:pt idx="48">
                  <c:v>5.4217289764632364</c:v>
                </c:pt>
                <c:pt idx="49">
                  <c:v>5.4376444317691357</c:v>
                </c:pt>
                <c:pt idx="50">
                  <c:v>5.4532249027443838</c:v>
                </c:pt>
                <c:pt idx="51">
                  <c:v>5.4685663421077217</c:v>
                </c:pt>
                <c:pt idx="52">
                  <c:v>5.483675973499488</c:v>
                </c:pt>
                <c:pt idx="53">
                  <c:v>5.4984788414703223</c:v>
                </c:pt>
                <c:pt idx="54">
                  <c:v>5.5130254390411446</c:v>
                </c:pt>
                <c:pt idx="55">
                  <c:v>5.5273236981306217</c:v>
                </c:pt>
                <c:pt idx="56">
                  <c:v>5.5413811852973769</c:v>
                </c:pt>
                <c:pt idx="57">
                  <c:v>5.5551664503274178</c:v>
                </c:pt>
                <c:pt idx="58">
                  <c:v>5.5686879562249283</c:v>
                </c:pt>
                <c:pt idx="59">
                  <c:v>5.5819914176022785</c:v>
                </c:pt>
                <c:pt idx="60">
                  <c:v>5.59504589613565</c:v>
                </c:pt>
                <c:pt idx="61">
                  <c:v>5.6078954618490373</c:v>
                </c:pt>
                <c:pt idx="62">
                  <c:v>5.6204733268598934</c:v>
                </c:pt>
                <c:pt idx="63">
                  <c:v>5.6328233857157075</c:v>
                </c:pt>
                <c:pt idx="64">
                  <c:v>5.6449520755923537</c:v>
                </c:pt>
                <c:pt idx="65">
                  <c:v>5.6568306197604095</c:v>
                </c:pt>
                <c:pt idx="66">
                  <c:v>5.6685351903021415</c:v>
                </c:pt>
                <c:pt idx="67">
                  <c:v>5.6800019459907976</c:v>
                </c:pt>
                <c:pt idx="68">
                  <c:v>5.691237447153906</c:v>
                </c:pt>
                <c:pt idx="69">
                  <c:v>5.7022479645642496</c:v>
                </c:pt>
                <c:pt idx="70">
                  <c:v>5.7130725215632934</c:v>
                </c:pt>
                <c:pt idx="71">
                  <c:v>5.7236831363625376</c:v>
                </c:pt>
                <c:pt idx="72">
                  <c:v>5.7340853365862472</c:v>
                </c:pt>
                <c:pt idx="73">
                  <c:v>5.744284417965531</c:v>
                </c:pt>
                <c:pt idx="74">
                  <c:v>5.754285456829308</c:v>
                </c:pt>
                <c:pt idx="75">
                  <c:v>5.7640933217603028</c:v>
                </c:pt>
                <c:pt idx="76">
                  <c:v>5.7737126844820592</c:v>
                </c:pt>
                <c:pt idx="77">
                  <c:v>5.7831172394896369</c:v>
                </c:pt>
                <c:pt idx="78">
                  <c:v>5.7923731594380543</c:v>
                </c:pt>
                <c:pt idx="79">
                  <c:v>5.8013930368539661</c:v>
                </c:pt>
                <c:pt idx="80">
                  <c:v>5.8102723523445858</c:v>
                </c:pt>
                <c:pt idx="81">
                  <c:v>5.8189249901686448</c:v>
                </c:pt>
                <c:pt idx="82">
                  <c:v>5.8274444914839396</c:v>
                </c:pt>
                <c:pt idx="83">
                  <c:v>5.8357459721085609</c:v>
                </c:pt>
                <c:pt idx="84">
                  <c:v>5.8438921826408459</c:v>
                </c:pt>
                <c:pt idx="85">
                  <c:v>5.8518863378528598</c:v>
                </c:pt>
                <c:pt idx="86">
                  <c:v>5.8596744946131754</c:v>
                </c:pt>
                <c:pt idx="87">
                  <c:v>5.8673175543650995</c:v>
                </c:pt>
                <c:pt idx="88">
                  <c:v>5.8747902715498821</c:v>
                </c:pt>
                <c:pt idx="89">
                  <c:v>5.8820960100526172</c:v>
                </c:pt>
                <c:pt idx="90">
                  <c:v>5.8892380043118715</c:v>
                </c:pt>
                <c:pt idx="91">
                  <c:v>5.8962193651912491</c:v>
                </c:pt>
                <c:pt idx="92">
                  <c:v>5.9030703963453863</c:v>
                </c:pt>
                <c:pt idx="93">
                  <c:v>5.9097391745475898</c:v>
                </c:pt>
                <c:pt idx="94">
                  <c:v>5.9162559695102273</c:v>
                </c:pt>
                <c:pt idx="95">
                  <c:v>5.9226234498170305</c:v>
                </c:pt>
                <c:pt idx="96">
                  <c:v>5.9288441851263149</c:v>
                </c:pt>
                <c:pt idx="97">
                  <c:v>5.9349206502961147</c:v>
                </c:pt>
                <c:pt idx="98">
                  <c:v>5.9408552292814401</c:v>
                </c:pt>
                <c:pt idx="99">
                  <c:v>5.9466502188181405</c:v>
                </c:pt>
                <c:pt idx="100">
                  <c:v>5.9522818332327185</c:v>
                </c:pt>
                <c:pt idx="101">
                  <c:v>5.9578043456153464</c:v>
                </c:pt>
                <c:pt idx="102">
                  <c:v>5.9631679479528685</c:v>
                </c:pt>
                <c:pt idx="103">
                  <c:v>5.9684006075094302</c:v>
                </c:pt>
                <c:pt idx="104">
                  <c:v>5.9734787683425052</c:v>
                </c:pt>
                <c:pt idx="105">
                  <c:v>5.9784552925143419</c:v>
                </c:pt>
                <c:pt idx="106">
                  <c:v>5.9832811542999629</c:v>
                </c:pt>
                <c:pt idx="107">
                  <c:v>5.987983495271326</c:v>
                </c:pt>
                <c:pt idx="108">
                  <c:v>5.9925389697092477</c:v>
                </c:pt>
                <c:pt idx="109">
                  <c:v>5.9969992026064567</c:v>
                </c:pt>
                <c:pt idx="110">
                  <c:v>6.0013158631583563</c:v>
                </c:pt>
              </c:numCache>
            </c:numRef>
          </c:xVal>
          <c:yVal>
            <c:numRef>
              <c:f>'6500'!$I$392:$I$502</c:f>
              <c:numCache>
                <c:formatCode>General</c:formatCode>
                <c:ptCount val="111"/>
                <c:pt idx="0">
                  <c:v>15.434165859447983</c:v>
                </c:pt>
                <c:pt idx="1">
                  <c:v>15.400184355251756</c:v>
                </c:pt>
                <c:pt idx="2">
                  <c:v>15.365474436401833</c:v>
                </c:pt>
                <c:pt idx="3">
                  <c:v>15.330066199028176</c:v>
                </c:pt>
                <c:pt idx="4">
                  <c:v>15.295135868776883</c:v>
                </c:pt>
                <c:pt idx="5">
                  <c:v>15.259200804725452</c:v>
                </c:pt>
                <c:pt idx="6">
                  <c:v>15.223493022654237</c:v>
                </c:pt>
                <c:pt idx="7">
                  <c:v>15.18785811295154</c:v>
                </c:pt>
                <c:pt idx="8">
                  <c:v>15.152036776850043</c:v>
                </c:pt>
                <c:pt idx="9">
                  <c:v>15.116464871917149</c:v>
                </c:pt>
                <c:pt idx="10">
                  <c:v>15.08096408813323</c:v>
                </c:pt>
                <c:pt idx="11">
                  <c:v>15.04547269475146</c:v>
                </c:pt>
                <c:pt idx="12">
                  <c:v>15.010008618327666</c:v>
                </c:pt>
                <c:pt idx="13">
                  <c:v>14.975092506955402</c:v>
                </c:pt>
                <c:pt idx="14">
                  <c:v>14.939888054518411</c:v>
                </c:pt>
                <c:pt idx="15">
                  <c:v>14.90528389796518</c:v>
                </c:pt>
                <c:pt idx="16">
                  <c:v>14.871110956039093</c:v>
                </c:pt>
                <c:pt idx="17">
                  <c:v>14.836953783861256</c:v>
                </c:pt>
                <c:pt idx="18">
                  <c:v>14.80356365606532</c:v>
                </c:pt>
                <c:pt idx="19">
                  <c:v>14.771098923110205</c:v>
                </c:pt>
                <c:pt idx="20">
                  <c:v>14.738498811286151</c:v>
                </c:pt>
                <c:pt idx="21">
                  <c:v>14.706729605409405</c:v>
                </c:pt>
                <c:pt idx="22">
                  <c:v>14.675146278681851</c:v>
                </c:pt>
                <c:pt idx="23">
                  <c:v>14.64349452874643</c:v>
                </c:pt>
                <c:pt idx="24">
                  <c:v>14.612071360213301</c:v>
                </c:pt>
                <c:pt idx="25">
                  <c:v>14.580652765695367</c:v>
                </c:pt>
                <c:pt idx="26">
                  <c:v>14.549271711409475</c:v>
                </c:pt>
                <c:pt idx="27">
                  <c:v>14.518905054975768</c:v>
                </c:pt>
                <c:pt idx="28">
                  <c:v>14.488199896621824</c:v>
                </c:pt>
                <c:pt idx="29">
                  <c:v>14.458101014907067</c:v>
                </c:pt>
                <c:pt idx="30">
                  <c:v>14.429073259181378</c:v>
                </c:pt>
                <c:pt idx="31">
                  <c:v>14.400181262188136</c:v>
                </c:pt>
                <c:pt idx="32">
                  <c:v>14.372207805386321</c:v>
                </c:pt>
                <c:pt idx="33">
                  <c:v>14.344549311149622</c:v>
                </c:pt>
                <c:pt idx="34">
                  <c:v>14.318283848539437</c:v>
                </c:pt>
                <c:pt idx="35">
                  <c:v>14.292738032299329</c:v>
                </c:pt>
                <c:pt idx="36">
                  <c:v>14.26785925197129</c:v>
                </c:pt>
                <c:pt idx="37">
                  <c:v>14.243715153041927</c:v>
                </c:pt>
                <c:pt idx="38">
                  <c:v>14.219774945495919</c:v>
                </c:pt>
                <c:pt idx="39">
                  <c:v>14.196068030366254</c:v>
                </c:pt>
                <c:pt idx="40">
                  <c:v>14.172555433469887</c:v>
                </c:pt>
                <c:pt idx="41">
                  <c:v>14.149193192976739</c:v>
                </c:pt>
                <c:pt idx="42">
                  <c:v>14.126811496014689</c:v>
                </c:pt>
                <c:pt idx="43">
                  <c:v>14.103092625415721</c:v>
                </c:pt>
                <c:pt idx="44">
                  <c:v>14.080026352384216</c:v>
                </c:pt>
                <c:pt idx="45">
                  <c:v>14.056886877539544</c:v>
                </c:pt>
                <c:pt idx="46">
                  <c:v>14.033762163198055</c:v>
                </c:pt>
                <c:pt idx="47">
                  <c:v>14.011077341508249</c:v>
                </c:pt>
                <c:pt idx="48">
                  <c:v>13.98811842257059</c:v>
                </c:pt>
                <c:pt idx="49">
                  <c:v>13.966513431500802</c:v>
                </c:pt>
                <c:pt idx="50">
                  <c:v>13.945661242429319</c:v>
                </c:pt>
                <c:pt idx="51">
                  <c:v>13.924454644953453</c:v>
                </c:pt>
                <c:pt idx="52">
                  <c:v>13.90361300618582</c:v>
                </c:pt>
                <c:pt idx="53">
                  <c:v>13.882888793294223</c:v>
                </c:pt>
                <c:pt idx="54">
                  <c:v>13.863633833146002</c:v>
                </c:pt>
                <c:pt idx="55">
                  <c:v>13.84448666620079</c:v>
                </c:pt>
                <c:pt idx="56">
                  <c:v>13.824172931042927</c:v>
                </c:pt>
                <c:pt idx="57">
                  <c:v>13.804449610604848</c:v>
                </c:pt>
                <c:pt idx="58">
                  <c:v>13.786184728582445</c:v>
                </c:pt>
                <c:pt idx="59">
                  <c:v>13.768104435567004</c:v>
                </c:pt>
                <c:pt idx="60">
                  <c:v>13.750225091265644</c:v>
                </c:pt>
                <c:pt idx="61">
                  <c:v>13.732128949025222</c:v>
                </c:pt>
                <c:pt idx="62">
                  <c:v>13.714363375959316</c:v>
                </c:pt>
                <c:pt idx="63">
                  <c:v>13.697177371002409</c:v>
                </c:pt>
                <c:pt idx="64">
                  <c:v>13.680721231615635</c:v>
                </c:pt>
                <c:pt idx="65">
                  <c:v>13.665152676375712</c:v>
                </c:pt>
                <c:pt idx="66">
                  <c:v>13.649574030419643</c:v>
                </c:pt>
                <c:pt idx="67">
                  <c:v>13.633748844428833</c:v>
                </c:pt>
                <c:pt idx="68">
                  <c:v>13.618278388434565</c:v>
                </c:pt>
                <c:pt idx="69">
                  <c:v>13.601822165420819</c:v>
                </c:pt>
                <c:pt idx="70">
                  <c:v>13.585468264958907</c:v>
                </c:pt>
                <c:pt idx="71">
                  <c:v>13.569482134112606</c:v>
                </c:pt>
                <c:pt idx="72">
                  <c:v>13.553366269300332</c:v>
                </c:pt>
                <c:pt idx="73">
                  <c:v>13.537250624091397</c:v>
                </c:pt>
                <c:pt idx="74">
                  <c:v>13.522078653531887</c:v>
                </c:pt>
                <c:pt idx="75">
                  <c:v>13.508577705920356</c:v>
                </c:pt>
                <c:pt idx="76">
                  <c:v>13.495856106269221</c:v>
                </c:pt>
                <c:pt idx="77">
                  <c:v>13.483249442114525</c:v>
                </c:pt>
                <c:pt idx="78">
                  <c:v>13.472456709977507</c:v>
                </c:pt>
                <c:pt idx="79">
                  <c:v>13.462400680190038</c:v>
                </c:pt>
                <c:pt idx="80">
                  <c:v>13.452098686087108</c:v>
                </c:pt>
                <c:pt idx="81">
                  <c:v>13.442561041532789</c:v>
                </c:pt>
                <c:pt idx="82">
                  <c:v>13.433224722803516</c:v>
                </c:pt>
                <c:pt idx="83">
                  <c:v>13.424392043563032</c:v>
                </c:pt>
                <c:pt idx="84">
                  <c:v>13.41548065234605</c:v>
                </c:pt>
                <c:pt idx="85">
                  <c:v>13.40588681470725</c:v>
                </c:pt>
                <c:pt idx="86">
                  <c:v>13.396200043034057</c:v>
                </c:pt>
                <c:pt idx="87">
                  <c:v>13.386725644534494</c:v>
                </c:pt>
                <c:pt idx="88">
                  <c:v>13.378399972020564</c:v>
                </c:pt>
                <c:pt idx="89">
                  <c:v>13.367972673434203</c:v>
                </c:pt>
                <c:pt idx="90">
                  <c:v>13.357435499583813</c:v>
                </c:pt>
                <c:pt idx="91">
                  <c:v>13.347265381733402</c:v>
                </c:pt>
                <c:pt idx="92">
                  <c:v>13.337636034337969</c:v>
                </c:pt>
                <c:pt idx="93">
                  <c:v>13.330190224606644</c:v>
                </c:pt>
                <c:pt idx="94">
                  <c:v>13.322688558637859</c:v>
                </c:pt>
                <c:pt idx="95">
                  <c:v>13.314800267939376</c:v>
                </c:pt>
                <c:pt idx="96">
                  <c:v>13.309174839471135</c:v>
                </c:pt>
                <c:pt idx="97">
                  <c:v>13.305684434531367</c:v>
                </c:pt>
                <c:pt idx="98">
                  <c:v>13.303350711185146</c:v>
                </c:pt>
                <c:pt idx="99">
                  <c:v>13.300174778720397</c:v>
                </c:pt>
                <c:pt idx="100">
                  <c:v>13.294971242010645</c:v>
                </c:pt>
                <c:pt idx="101">
                  <c:v>13.289909648616129</c:v>
                </c:pt>
                <c:pt idx="102">
                  <c:v>13.284652280448046</c:v>
                </c:pt>
                <c:pt idx="103">
                  <c:v>13.279879815279312</c:v>
                </c:pt>
                <c:pt idx="104">
                  <c:v>13.273194267106913</c:v>
                </c:pt>
                <c:pt idx="105">
                  <c:v>13.265250864952876</c:v>
                </c:pt>
                <c:pt idx="106">
                  <c:v>13.25496934195235</c:v>
                </c:pt>
                <c:pt idx="107">
                  <c:v>13.244049895660929</c:v>
                </c:pt>
                <c:pt idx="108">
                  <c:v>13.232293436776525</c:v>
                </c:pt>
                <c:pt idx="109">
                  <c:v>13.220940940765322</c:v>
                </c:pt>
                <c:pt idx="110">
                  <c:v>13.20835757057119</c:v>
                </c:pt>
              </c:numCache>
            </c:numRef>
          </c:yVal>
          <c:smooth val="1"/>
          <c:extLst>
            <c:ext xmlns:c16="http://schemas.microsoft.com/office/drawing/2014/chart" uri="{C3380CC4-5D6E-409C-BE32-E72D297353CC}">
              <c16:uniqueId val="{00000002-0077-4C59-9C2F-393A21806750}"/>
            </c:ext>
          </c:extLst>
        </c:ser>
        <c:dLbls>
          <c:showLegendKey val="0"/>
          <c:showVal val="0"/>
          <c:showCatName val="0"/>
          <c:showSerName val="0"/>
          <c:showPercent val="0"/>
          <c:showBubbleSize val="0"/>
        </c:dLbls>
        <c:axId val="7903511"/>
        <c:axId val="61003906"/>
      </c:scatterChart>
      <c:valAx>
        <c:axId val="7903511"/>
        <c:scaling>
          <c:orientation val="minMax"/>
        </c:scaling>
        <c:delete val="0"/>
        <c:axPos val="b"/>
        <c:majorGridlines>
          <c:spPr>
            <a:ln w="9360">
              <a:solidFill>
                <a:srgbClr val="D9D9D9"/>
              </a:solidFill>
              <a:round/>
            </a:ln>
          </c:spPr>
        </c:majorGridlines>
        <c:title>
          <c:tx>
            <c:rich>
              <a:bodyPr rot="0"/>
              <a:lstStyle/>
              <a:p>
                <a:pPr>
                  <a:defRPr lang="en-GB" sz="1000" b="0" strike="noStrike" spc="-1">
                    <a:solidFill>
                      <a:srgbClr val="595959"/>
                    </a:solidFill>
                    <a:latin typeface="Calibri"/>
                  </a:defRPr>
                </a:pPr>
                <a:r>
                  <a:rPr lang="en-GB" sz="1000" b="0" strike="noStrike" spc="-1">
                    <a:solidFill>
                      <a:srgbClr val="595959"/>
                    </a:solidFill>
                    <a:latin typeface="Calibri"/>
                  </a:rPr>
                  <a:t>LN Volume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61003906"/>
        <c:crosses val="autoZero"/>
        <c:crossBetween val="midCat"/>
      </c:valAx>
      <c:valAx>
        <c:axId val="61003906"/>
        <c:scaling>
          <c:orientation val="minMax"/>
        </c:scaling>
        <c:delete val="0"/>
        <c:axPos val="l"/>
        <c:majorGridlines>
          <c:spPr>
            <a:ln w="9360">
              <a:solidFill>
                <a:srgbClr val="D9D9D9"/>
              </a:solidFill>
              <a:round/>
            </a:ln>
          </c:spPr>
        </c:majorGridlines>
        <c:title>
          <c:tx>
            <c:rich>
              <a:bodyPr rot="-5400000"/>
              <a:lstStyle/>
              <a:p>
                <a:pPr>
                  <a:defRPr lang="en-GB" sz="1000" b="0" strike="noStrike" spc="-1">
                    <a:solidFill>
                      <a:srgbClr val="595959"/>
                    </a:solidFill>
                    <a:latin typeface="Calibri"/>
                  </a:defRPr>
                </a:pPr>
                <a:r>
                  <a:rPr lang="en-GB" sz="1000" b="0" strike="noStrike" spc="-1">
                    <a:solidFill>
                      <a:srgbClr val="595959"/>
                    </a:solidFill>
                    <a:latin typeface="Calibri"/>
                  </a:rPr>
                  <a:t>LN Pressure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7903511"/>
        <c:crosses val="autoZero"/>
        <c:crossBetween val="midCat"/>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tx>
        <c:rich>
          <a:bodyPr rot="0"/>
          <a:lstStyle/>
          <a:p>
            <a:pPr>
              <a:defRPr lang="en-GB" sz="1400" b="0" strike="noStrike" spc="-1">
                <a:solidFill>
                  <a:srgbClr val="595959"/>
                </a:solidFill>
                <a:latin typeface="Calibri"/>
              </a:defRPr>
            </a:pPr>
            <a:r>
              <a:rPr lang="en-GB" sz="1400" b="0" strike="noStrike" spc="-1">
                <a:solidFill>
                  <a:srgbClr val="595959"/>
                </a:solidFill>
                <a:latin typeface="Calibri"/>
              </a:rPr>
              <a:t>LNP VS LNV (4500)(Compression)</a:t>
            </a:r>
          </a:p>
        </c:rich>
      </c:tx>
      <c:overlay val="0"/>
      <c:spPr>
        <a:noFill/>
        <a:ln w="0">
          <a:noFill/>
        </a:ln>
      </c:spPr>
    </c:title>
    <c:autoTitleDeleted val="0"/>
    <c:plotArea>
      <c:layout/>
      <c:scatterChart>
        <c:scatterStyle val="lineMarker"/>
        <c:varyColors val="0"/>
        <c:ser>
          <c:idx val="0"/>
          <c:order val="0"/>
          <c:spPr>
            <a:ln w="19080" cap="rnd">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trendline>
            <c:spPr>
              <a:ln w="19080" cap="rnd">
                <a:solidFill>
                  <a:srgbClr val="5B9BD5"/>
                </a:solidFill>
                <a:prstDash val="sysDot"/>
                <a:round/>
              </a:ln>
            </c:spPr>
            <c:trendlineType val="linear"/>
            <c:dispRSqr val="0"/>
            <c:dispEq val="1"/>
            <c:trendlineLbl>
              <c:numFmt formatCode="General" sourceLinked="0"/>
            </c:trendlineLbl>
          </c:trendline>
          <c:xVal>
            <c:numRef>
              <c:f>'4500'!$H$222:$H$332</c:f>
              <c:numCache>
                <c:formatCode>General</c:formatCode>
                <c:ptCount val="111"/>
                <c:pt idx="0">
                  <c:v>6.0013158631583563</c:v>
                </c:pt>
                <c:pt idx="1">
                  <c:v>5.9969992026064567</c:v>
                </c:pt>
                <c:pt idx="2">
                  <c:v>5.9925389697092477</c:v>
                </c:pt>
                <c:pt idx="3">
                  <c:v>5.987983495271326</c:v>
                </c:pt>
                <c:pt idx="4">
                  <c:v>5.9832811542999629</c:v>
                </c:pt>
                <c:pt idx="5">
                  <c:v>5.9784552925143419</c:v>
                </c:pt>
                <c:pt idx="6">
                  <c:v>5.9734787683425052</c:v>
                </c:pt>
                <c:pt idx="7">
                  <c:v>5.9684006075094302</c:v>
                </c:pt>
                <c:pt idx="8">
                  <c:v>5.9631679479528685</c:v>
                </c:pt>
                <c:pt idx="9">
                  <c:v>5.9578043456153464</c:v>
                </c:pt>
                <c:pt idx="10">
                  <c:v>5.9522818332327185</c:v>
                </c:pt>
                <c:pt idx="11">
                  <c:v>5.9466502188181405</c:v>
                </c:pt>
                <c:pt idx="12">
                  <c:v>5.9408552292814401</c:v>
                </c:pt>
                <c:pt idx="13">
                  <c:v>5.9349206502961147</c:v>
                </c:pt>
                <c:pt idx="14">
                  <c:v>5.9288441851263149</c:v>
                </c:pt>
                <c:pt idx="15">
                  <c:v>5.9226234498170305</c:v>
                </c:pt>
                <c:pt idx="16">
                  <c:v>5.9162559695102273</c:v>
                </c:pt>
                <c:pt idx="17">
                  <c:v>5.9097391745475898</c:v>
                </c:pt>
                <c:pt idx="18">
                  <c:v>5.9030703963453863</c:v>
                </c:pt>
                <c:pt idx="19">
                  <c:v>5.8962193651912491</c:v>
                </c:pt>
                <c:pt idx="20">
                  <c:v>5.8892380043118715</c:v>
                </c:pt>
                <c:pt idx="21">
                  <c:v>5.8820960100526172</c:v>
                </c:pt>
                <c:pt idx="22">
                  <c:v>5.8747902715498821</c:v>
                </c:pt>
                <c:pt idx="23">
                  <c:v>5.8673175543650995</c:v>
                </c:pt>
                <c:pt idx="24">
                  <c:v>5.8596744946131754</c:v>
                </c:pt>
                <c:pt idx="25">
                  <c:v>5.8518863378528598</c:v>
                </c:pt>
                <c:pt idx="26">
                  <c:v>5.8438921826408459</c:v>
                </c:pt>
                <c:pt idx="27">
                  <c:v>5.8357459721085609</c:v>
                </c:pt>
                <c:pt idx="28">
                  <c:v>5.8274444914839396</c:v>
                </c:pt>
                <c:pt idx="29">
                  <c:v>5.8189249901686448</c:v>
                </c:pt>
                <c:pt idx="30">
                  <c:v>5.8102723523445858</c:v>
                </c:pt>
                <c:pt idx="31">
                  <c:v>5.8013930368539661</c:v>
                </c:pt>
                <c:pt idx="32">
                  <c:v>5.7923731594380543</c:v>
                </c:pt>
                <c:pt idx="33">
                  <c:v>5.7831172394896369</c:v>
                </c:pt>
                <c:pt idx="34">
                  <c:v>5.7737126844820592</c:v>
                </c:pt>
                <c:pt idx="35">
                  <c:v>5.7640933217603028</c:v>
                </c:pt>
                <c:pt idx="36">
                  <c:v>5.754285456829308</c:v>
                </c:pt>
                <c:pt idx="37">
                  <c:v>5.744284417965531</c:v>
                </c:pt>
                <c:pt idx="38">
                  <c:v>5.7340853365862472</c:v>
                </c:pt>
                <c:pt idx="39">
                  <c:v>5.7236831363625376</c:v>
                </c:pt>
                <c:pt idx="40">
                  <c:v>5.7130725215632934</c:v>
                </c:pt>
                <c:pt idx="41">
                  <c:v>5.7022479645642496</c:v>
                </c:pt>
                <c:pt idx="42">
                  <c:v>5.691237447153906</c:v>
                </c:pt>
                <c:pt idx="43">
                  <c:v>5.6800019459907976</c:v>
                </c:pt>
                <c:pt idx="44">
                  <c:v>5.6685351903021415</c:v>
                </c:pt>
                <c:pt idx="45">
                  <c:v>5.6568306197604095</c:v>
                </c:pt>
                <c:pt idx="46">
                  <c:v>5.6449520755923537</c:v>
                </c:pt>
                <c:pt idx="47">
                  <c:v>5.6328233857157075</c:v>
                </c:pt>
                <c:pt idx="48">
                  <c:v>5.6204733268598934</c:v>
                </c:pt>
                <c:pt idx="49">
                  <c:v>5.6078954618490373</c:v>
                </c:pt>
                <c:pt idx="50">
                  <c:v>5.59504589613565</c:v>
                </c:pt>
                <c:pt idx="51">
                  <c:v>5.5819914176022785</c:v>
                </c:pt>
                <c:pt idx="52">
                  <c:v>5.5686879562249283</c:v>
                </c:pt>
                <c:pt idx="53">
                  <c:v>5.5551664503274178</c:v>
                </c:pt>
                <c:pt idx="54">
                  <c:v>5.5413811852973769</c:v>
                </c:pt>
                <c:pt idx="55">
                  <c:v>5.5273236981306217</c:v>
                </c:pt>
                <c:pt idx="56">
                  <c:v>5.5130254390411446</c:v>
                </c:pt>
                <c:pt idx="57">
                  <c:v>5.4984788414703223</c:v>
                </c:pt>
                <c:pt idx="58">
                  <c:v>5.483675973499488</c:v>
                </c:pt>
                <c:pt idx="59">
                  <c:v>5.4685663421077217</c:v>
                </c:pt>
                <c:pt idx="60">
                  <c:v>5.4532249027443838</c:v>
                </c:pt>
                <c:pt idx="61">
                  <c:v>5.4376444317691357</c:v>
                </c:pt>
                <c:pt idx="62">
                  <c:v>5.4217289764632364</c:v>
                </c:pt>
                <c:pt idx="63">
                  <c:v>5.405601031767711</c:v>
                </c:pt>
                <c:pt idx="64">
                  <c:v>5.3891630498476131</c:v>
                </c:pt>
                <c:pt idx="65">
                  <c:v>5.3724039099007346</c:v>
                </c:pt>
                <c:pt idx="66">
                  <c:v>5.355406333532164</c:v>
                </c:pt>
                <c:pt idx="67">
                  <c:v>5.3381148364221032</c:v>
                </c:pt>
                <c:pt idx="68">
                  <c:v>5.320519074531723</c:v>
                </c:pt>
                <c:pt idx="69">
                  <c:v>5.3026081479651932</c:v>
                </c:pt>
                <c:pt idx="70">
                  <c:v>5.2844212613559254</c:v>
                </c:pt>
                <c:pt idx="71">
                  <c:v>5.2658974752919256</c:v>
                </c:pt>
                <c:pt idx="72">
                  <c:v>5.2471293297786037</c:v>
                </c:pt>
                <c:pt idx="73">
                  <c:v>5.2280021926330109</c:v>
                </c:pt>
                <c:pt idx="74">
                  <c:v>5.2085567593404134</c:v>
                </c:pt>
                <c:pt idx="75">
                  <c:v>5.1888372659292159</c:v>
                </c:pt>
                <c:pt idx="76">
                  <c:v>5.168777995193051</c:v>
                </c:pt>
                <c:pt idx="77">
                  <c:v>5.1484242769734196</c:v>
                </c:pt>
                <c:pt idx="78">
                  <c:v>5.1277069656820933</c:v>
                </c:pt>
                <c:pt idx="79">
                  <c:v>5.1066724822931979</c:v>
                </c:pt>
                <c:pt idx="80">
                  <c:v>5.0853097724217173</c:v>
                </c:pt>
                <c:pt idx="81">
                  <c:v>5.0636071788623616</c:v>
                </c:pt>
                <c:pt idx="82">
                  <c:v>5.041617031704984</c:v>
                </c:pt>
                <c:pt idx="83">
                  <c:v>5.0192646207943099</c:v>
                </c:pt>
                <c:pt idx="84">
                  <c:v>4.996536369716754</c:v>
                </c:pt>
                <c:pt idx="85">
                  <c:v>4.9734870984607502</c:v>
                </c:pt>
                <c:pt idx="86">
                  <c:v>4.950106501021434</c:v>
                </c:pt>
                <c:pt idx="87">
                  <c:v>4.9264562658536502</c:v>
                </c:pt>
                <c:pt idx="88">
                  <c:v>4.9023817086560015</c:v>
                </c:pt>
                <c:pt idx="89">
                  <c:v>4.8780177694814171</c:v>
                </c:pt>
                <c:pt idx="90">
                  <c:v>4.8532794833200494</c:v>
                </c:pt>
                <c:pt idx="91">
                  <c:v>4.8282337341021302</c:v>
                </c:pt>
                <c:pt idx="92">
                  <c:v>4.8027907800712155</c:v>
                </c:pt>
                <c:pt idx="93">
                  <c:v>4.7771046498955592</c:v>
                </c:pt>
                <c:pt idx="94">
                  <c:v>4.7510006341996309</c:v>
                </c:pt>
                <c:pt idx="95">
                  <c:v>4.7246406859642578</c:v>
                </c:pt>
                <c:pt idx="96">
                  <c:v>4.6979316660694028</c:v>
                </c:pt>
                <c:pt idx="97">
                  <c:v>4.6709579265260945</c:v>
                </c:pt>
                <c:pt idx="98">
                  <c:v>4.6436213723623441</c:v>
                </c:pt>
                <c:pt idx="99">
                  <c:v>4.6160112091659666</c:v>
                </c:pt>
                <c:pt idx="100">
                  <c:v>4.5880240271531205</c:v>
                </c:pt>
                <c:pt idx="101">
                  <c:v>4.5598589632780886</c:v>
                </c:pt>
                <c:pt idx="102">
                  <c:v>4.5314159973994297</c:v>
                </c:pt>
                <c:pt idx="103">
                  <c:v>4.5026943943988549</c:v>
                </c:pt>
                <c:pt idx="104">
                  <c:v>4.4738078677912645</c:v>
                </c:pt>
                <c:pt idx="105">
                  <c:v>4.4446492591529898</c:v>
                </c:pt>
                <c:pt idx="106">
                  <c:v>4.4153405137038151</c:v>
                </c:pt>
                <c:pt idx="107">
                  <c:v>4.3858941462003704</c:v>
                </c:pt>
                <c:pt idx="108">
                  <c:v>4.3561958746393596</c:v>
                </c:pt>
                <c:pt idx="109">
                  <c:v>4.3263817807064306</c:v>
                </c:pt>
                <c:pt idx="110">
                  <c:v>4.2966049026198867</c:v>
                </c:pt>
              </c:numCache>
            </c:numRef>
          </c:xVal>
          <c:yVal>
            <c:numRef>
              <c:f>'4500'!$I$222:$I$332</c:f>
              <c:numCache>
                <c:formatCode>General</c:formatCode>
                <c:ptCount val="111"/>
                <c:pt idx="0">
                  <c:v>11.885867381372833</c:v>
                </c:pt>
                <c:pt idx="1">
                  <c:v>11.883108758933753</c:v>
                </c:pt>
                <c:pt idx="2">
                  <c:v>11.886555849558373</c:v>
                </c:pt>
                <c:pt idx="3">
                  <c:v>11.893414587008216</c:v>
                </c:pt>
                <c:pt idx="4">
                  <c:v>11.896826395162552</c:v>
                </c:pt>
                <c:pt idx="5">
                  <c:v>11.904291648698891</c:v>
                </c:pt>
                <c:pt idx="6">
                  <c:v>11.911030218672101</c:v>
                </c:pt>
                <c:pt idx="7">
                  <c:v>11.911701584927597</c:v>
                </c:pt>
                <c:pt idx="8">
                  <c:v>11.915051671812877</c:v>
                </c:pt>
                <c:pt idx="9">
                  <c:v>11.917056350065256</c:v>
                </c:pt>
                <c:pt idx="10">
                  <c:v>11.917723684090689</c:v>
                </c:pt>
                <c:pt idx="11">
                  <c:v>11.932950724409723</c:v>
                </c:pt>
                <c:pt idx="12">
                  <c:v>11.942757929526687</c:v>
                </c:pt>
                <c:pt idx="13">
                  <c:v>11.95568635782209</c:v>
                </c:pt>
                <c:pt idx="14">
                  <c:v>11.964637824243713</c:v>
                </c:pt>
                <c:pt idx="15">
                  <c:v>11.974140588182884</c:v>
                </c:pt>
                <c:pt idx="16">
                  <c:v>11.97854449589814</c:v>
                </c:pt>
                <c:pt idx="17">
                  <c:v>11.986049221552207</c:v>
                </c:pt>
                <c:pt idx="18">
                  <c:v>12.000277732550577</c:v>
                </c:pt>
                <c:pt idx="19">
                  <c:v>12.017330520933296</c:v>
                </c:pt>
                <c:pt idx="20">
                  <c:v>12.021548665181019</c:v>
                </c:pt>
                <c:pt idx="21">
                  <c:v>12.032909026520985</c:v>
                </c:pt>
                <c:pt idx="22">
                  <c:v>12.051171684312211</c:v>
                </c:pt>
                <c:pt idx="23">
                  <c:v>12.05931126413477</c:v>
                </c:pt>
                <c:pt idx="24">
                  <c:v>12.060468671671382</c:v>
                </c:pt>
                <c:pt idx="25">
                  <c:v>12.057572637211729</c:v>
                </c:pt>
                <c:pt idx="26">
                  <c:v>12.057572637211729</c:v>
                </c:pt>
                <c:pt idx="27">
                  <c:v>12.069106790457017</c:v>
                </c:pt>
                <c:pt idx="28">
                  <c:v>12.091783499128047</c:v>
                </c:pt>
                <c:pt idx="29">
                  <c:v>12.1123112657157</c:v>
                </c:pt>
                <c:pt idx="30">
                  <c:v>12.116694834378958</c:v>
                </c:pt>
                <c:pt idx="31">
                  <c:v>12.113957356622368</c:v>
                </c:pt>
                <c:pt idx="32">
                  <c:v>12.120514757168527</c:v>
                </c:pt>
                <c:pt idx="33">
                  <c:v>12.13511355658968</c:v>
                </c:pt>
                <c:pt idx="34">
                  <c:v>12.151616459734115</c:v>
                </c:pt>
                <c:pt idx="35">
                  <c:v>12.165250651009918</c:v>
                </c:pt>
                <c:pt idx="36">
                  <c:v>12.178187442040638</c:v>
                </c:pt>
                <c:pt idx="37">
                  <c:v>12.190451264627217</c:v>
                </c:pt>
                <c:pt idx="38">
                  <c:v>12.201562490052288</c:v>
                </c:pt>
                <c:pt idx="39">
                  <c:v>12.213048259266598</c:v>
                </c:pt>
                <c:pt idx="40">
                  <c:v>12.228323254464993</c:v>
                </c:pt>
                <c:pt idx="41">
                  <c:v>12.246254435163005</c:v>
                </c:pt>
                <c:pt idx="42">
                  <c:v>12.264813140552773</c:v>
                </c:pt>
                <c:pt idx="43">
                  <c:v>12.285807613549027</c:v>
                </c:pt>
                <c:pt idx="44">
                  <c:v>12.304106385801539</c:v>
                </c:pt>
                <c:pt idx="45">
                  <c:v>12.3207397205083</c:v>
                </c:pt>
                <c:pt idx="46">
                  <c:v>12.335344981234313</c:v>
                </c:pt>
                <c:pt idx="47">
                  <c:v>12.351038415780359</c:v>
                </c:pt>
                <c:pt idx="48">
                  <c:v>12.369890730759568</c:v>
                </c:pt>
                <c:pt idx="49">
                  <c:v>12.387977448827787</c:v>
                </c:pt>
                <c:pt idx="50">
                  <c:v>12.403693239613297</c:v>
                </c:pt>
                <c:pt idx="51">
                  <c:v>12.41633357101337</c:v>
                </c:pt>
                <c:pt idx="52">
                  <c:v>12.428816116823043</c:v>
                </c:pt>
                <c:pt idx="53">
                  <c:v>12.443513501545208</c:v>
                </c:pt>
                <c:pt idx="54">
                  <c:v>12.457220393253982</c:v>
                </c:pt>
                <c:pt idx="55">
                  <c:v>12.469974189316551</c:v>
                </c:pt>
                <c:pt idx="56">
                  <c:v>12.481049345484401</c:v>
                </c:pt>
                <c:pt idx="57">
                  <c:v>12.495378399098053</c:v>
                </c:pt>
                <c:pt idx="58">
                  <c:v>12.513189630620563</c:v>
                </c:pt>
                <c:pt idx="59">
                  <c:v>12.535016615730594</c:v>
                </c:pt>
                <c:pt idx="60">
                  <c:v>12.558488532548523</c:v>
                </c:pt>
                <c:pt idx="61">
                  <c:v>12.582108942947526</c:v>
                </c:pt>
                <c:pt idx="62">
                  <c:v>12.606190147311743</c:v>
                </c:pt>
                <c:pt idx="63">
                  <c:v>12.629705057593787</c:v>
                </c:pt>
                <c:pt idx="64">
                  <c:v>12.653638929656973</c:v>
                </c:pt>
                <c:pt idx="65">
                  <c:v>12.679507880077605</c:v>
                </c:pt>
                <c:pt idx="66">
                  <c:v>12.705331632924699</c:v>
                </c:pt>
                <c:pt idx="67">
                  <c:v>12.730505272702381</c:v>
                </c:pt>
                <c:pt idx="68">
                  <c:v>12.753326625909716</c:v>
                </c:pt>
                <c:pt idx="69">
                  <c:v>12.776204375193572</c:v>
                </c:pt>
                <c:pt idx="70">
                  <c:v>12.800503853150961</c:v>
                </c:pt>
                <c:pt idx="71">
                  <c:v>12.825842356285344</c:v>
                </c:pt>
                <c:pt idx="72">
                  <c:v>12.851603972148455</c:v>
                </c:pt>
                <c:pt idx="73">
                  <c:v>12.878506784492577</c:v>
                </c:pt>
                <c:pt idx="74">
                  <c:v>12.906443671179439</c:v>
                </c:pt>
                <c:pt idx="75">
                  <c:v>12.932896352449502</c:v>
                </c:pt>
                <c:pt idx="76">
                  <c:v>12.959844447906553</c:v>
                </c:pt>
                <c:pt idx="77">
                  <c:v>12.988146035284521</c:v>
                </c:pt>
                <c:pt idx="78">
                  <c:v>13.01500085907583</c:v>
                </c:pt>
                <c:pt idx="79">
                  <c:v>13.040068134677499</c:v>
                </c:pt>
                <c:pt idx="80">
                  <c:v>13.066427745074025</c:v>
                </c:pt>
                <c:pt idx="81">
                  <c:v>13.095197709331559</c:v>
                </c:pt>
                <c:pt idx="82">
                  <c:v>13.124960003251594</c:v>
                </c:pt>
                <c:pt idx="83">
                  <c:v>13.1538620444637</c:v>
                </c:pt>
                <c:pt idx="84">
                  <c:v>13.181009572837063</c:v>
                </c:pt>
                <c:pt idx="85">
                  <c:v>13.210740488021742</c:v>
                </c:pt>
                <c:pt idx="86">
                  <c:v>13.242986819728067</c:v>
                </c:pt>
                <c:pt idx="87">
                  <c:v>13.274053890644762</c:v>
                </c:pt>
                <c:pt idx="88">
                  <c:v>13.304518253641184</c:v>
                </c:pt>
                <c:pt idx="89">
                  <c:v>13.336667980051335</c:v>
                </c:pt>
                <c:pt idx="90">
                  <c:v>13.367972673434203</c:v>
                </c:pt>
                <c:pt idx="91">
                  <c:v>13.399085609619767</c:v>
                </c:pt>
                <c:pt idx="92">
                  <c:v>13.430583101073658</c:v>
                </c:pt>
                <c:pt idx="93">
                  <c:v>13.46353882229611</c:v>
                </c:pt>
                <c:pt idx="94">
                  <c:v>13.495856106269221</c:v>
                </c:pt>
                <c:pt idx="95">
                  <c:v>13.528761383561093</c:v>
                </c:pt>
                <c:pt idx="96">
                  <c:v>13.563066920938512</c:v>
                </c:pt>
                <c:pt idx="97">
                  <c:v>13.599466743765287</c:v>
                </c:pt>
                <c:pt idx="98">
                  <c:v>13.636024975989528</c:v>
                </c:pt>
                <c:pt idx="99">
                  <c:v>13.669906584105481</c:v>
                </c:pt>
                <c:pt idx="100">
                  <c:v>13.706142020908908</c:v>
                </c:pt>
                <c:pt idx="101">
                  <c:v>13.744229355959311</c:v>
                </c:pt>
                <c:pt idx="102">
                  <c:v>13.781436577630522</c:v>
                </c:pt>
                <c:pt idx="103">
                  <c:v>13.81890479103229</c:v>
                </c:pt>
                <c:pt idx="104">
                  <c:v>13.85540412162595</c:v>
                </c:pt>
                <c:pt idx="105">
                  <c:v>13.89496847929899</c:v>
                </c:pt>
                <c:pt idx="106">
                  <c:v>13.933204700780918</c:v>
                </c:pt>
                <c:pt idx="107">
                  <c:v>13.970717822266657</c:v>
                </c:pt>
                <c:pt idx="108">
                  <c:v>14.008689624759011</c:v>
                </c:pt>
                <c:pt idx="109">
                  <c:v>14.047574206653042</c:v>
                </c:pt>
                <c:pt idx="110">
                  <c:v>14.086453306411757</c:v>
                </c:pt>
              </c:numCache>
            </c:numRef>
          </c:yVal>
          <c:smooth val="1"/>
          <c:extLst>
            <c:ext xmlns:c16="http://schemas.microsoft.com/office/drawing/2014/chart" uri="{C3380CC4-5D6E-409C-BE32-E72D297353CC}">
              <c16:uniqueId val="{00000001-FA6E-4A71-86F3-F24694F13383}"/>
            </c:ext>
          </c:extLst>
        </c:ser>
        <c:dLbls>
          <c:showLegendKey val="0"/>
          <c:showVal val="0"/>
          <c:showCatName val="0"/>
          <c:showSerName val="0"/>
          <c:showPercent val="0"/>
          <c:showBubbleSize val="0"/>
        </c:dLbls>
        <c:axId val="70891919"/>
        <c:axId val="60723156"/>
      </c:scatterChart>
      <c:valAx>
        <c:axId val="70891919"/>
        <c:scaling>
          <c:orientation val="minMax"/>
        </c:scaling>
        <c:delete val="0"/>
        <c:axPos val="b"/>
        <c:majorGridlines>
          <c:spPr>
            <a:ln w="9360">
              <a:solidFill>
                <a:srgbClr val="D9D9D9"/>
              </a:solidFill>
              <a:round/>
            </a:ln>
          </c:spPr>
        </c:majorGridlines>
        <c:title>
          <c:tx>
            <c:rich>
              <a:bodyPr rot="0"/>
              <a:lstStyle/>
              <a:p>
                <a:pPr>
                  <a:defRPr lang="en-GB" sz="1000" b="0" strike="noStrike" spc="-1">
                    <a:solidFill>
                      <a:srgbClr val="595959"/>
                    </a:solidFill>
                    <a:latin typeface="Calibri"/>
                  </a:defRPr>
                </a:pPr>
                <a:r>
                  <a:rPr lang="en-GB" sz="1000" b="0" strike="noStrike" spc="-1">
                    <a:solidFill>
                      <a:srgbClr val="595959"/>
                    </a:solidFill>
                    <a:latin typeface="Calibri"/>
                  </a:rPr>
                  <a:t>LN Volume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60723156"/>
        <c:crosses val="autoZero"/>
        <c:crossBetween val="midCat"/>
      </c:valAx>
      <c:valAx>
        <c:axId val="60723156"/>
        <c:scaling>
          <c:orientation val="minMax"/>
        </c:scaling>
        <c:delete val="0"/>
        <c:axPos val="l"/>
        <c:majorGridlines>
          <c:spPr>
            <a:ln w="9360">
              <a:solidFill>
                <a:srgbClr val="D9D9D9"/>
              </a:solidFill>
              <a:round/>
            </a:ln>
          </c:spPr>
        </c:majorGridlines>
        <c:title>
          <c:tx>
            <c:rich>
              <a:bodyPr rot="-5400000"/>
              <a:lstStyle/>
              <a:p>
                <a:pPr>
                  <a:defRPr lang="en-GB" sz="1000" b="0" strike="noStrike" spc="-1">
                    <a:solidFill>
                      <a:srgbClr val="595959"/>
                    </a:solidFill>
                    <a:latin typeface="Calibri"/>
                  </a:defRPr>
                </a:pPr>
                <a:r>
                  <a:rPr lang="en-GB" sz="1000" b="0" strike="noStrike" spc="-1">
                    <a:solidFill>
                      <a:srgbClr val="595959"/>
                    </a:solidFill>
                    <a:latin typeface="Calibri"/>
                  </a:rPr>
                  <a:t>LN Pressure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70891919"/>
        <c:crosses val="autoZero"/>
        <c:crossBetween val="midCat"/>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tx>
        <c:rich>
          <a:bodyPr rot="0"/>
          <a:lstStyle/>
          <a:p>
            <a:pPr>
              <a:defRPr lang="en-GB" sz="1400" b="0" strike="noStrike" spc="-1">
                <a:solidFill>
                  <a:srgbClr val="595959"/>
                </a:solidFill>
                <a:latin typeface="Calibri"/>
              </a:defRPr>
            </a:pPr>
            <a:r>
              <a:rPr lang="en-GB" sz="1400" b="0" strike="noStrike" spc="-1">
                <a:solidFill>
                  <a:srgbClr val="595959"/>
                </a:solidFill>
                <a:latin typeface="Calibri"/>
              </a:rPr>
              <a:t>LNP VS LNV (4500)(Expansion)</a:t>
            </a:r>
          </a:p>
        </c:rich>
      </c:tx>
      <c:overlay val="0"/>
      <c:spPr>
        <a:noFill/>
        <a:ln w="0">
          <a:noFill/>
        </a:ln>
      </c:spPr>
    </c:title>
    <c:autoTitleDeleted val="0"/>
    <c:plotArea>
      <c:layout/>
      <c:scatterChart>
        <c:scatterStyle val="lineMarker"/>
        <c:varyColors val="0"/>
        <c:ser>
          <c:idx val="0"/>
          <c:order val="0"/>
          <c:spPr>
            <a:ln w="19080" cap="rnd">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trendline>
            <c:spPr>
              <a:ln w="19080" cap="rnd">
                <a:solidFill>
                  <a:srgbClr val="5B9BD5"/>
                </a:solidFill>
                <a:prstDash val="sysDot"/>
                <a:round/>
              </a:ln>
            </c:spPr>
            <c:trendlineType val="linear"/>
            <c:dispRSqr val="0"/>
            <c:dispEq val="1"/>
            <c:trendlineLbl>
              <c:numFmt formatCode="General" sourceLinked="0"/>
            </c:trendlineLbl>
          </c:trendline>
          <c:xVal>
            <c:numRef>
              <c:f>'4500'!$H$392:$H$502</c:f>
              <c:numCache>
                <c:formatCode>General</c:formatCode>
                <c:ptCount val="111"/>
                <c:pt idx="0">
                  <c:v>4.2966049026198867</c:v>
                </c:pt>
                <c:pt idx="1">
                  <c:v>4.3263817807064306</c:v>
                </c:pt>
                <c:pt idx="2">
                  <c:v>4.3561958746393596</c:v>
                </c:pt>
                <c:pt idx="3">
                  <c:v>4.3858941462003704</c:v>
                </c:pt>
                <c:pt idx="4">
                  <c:v>4.4153405137038151</c:v>
                </c:pt>
                <c:pt idx="5">
                  <c:v>4.4446492591529898</c:v>
                </c:pt>
                <c:pt idx="6">
                  <c:v>4.4738078677912645</c:v>
                </c:pt>
                <c:pt idx="7">
                  <c:v>4.5026943943988549</c:v>
                </c:pt>
                <c:pt idx="8">
                  <c:v>4.5314159973994297</c:v>
                </c:pt>
                <c:pt idx="9">
                  <c:v>4.5598589632780886</c:v>
                </c:pt>
                <c:pt idx="10">
                  <c:v>4.5880240271531205</c:v>
                </c:pt>
                <c:pt idx="11">
                  <c:v>4.6160112091659666</c:v>
                </c:pt>
                <c:pt idx="12">
                  <c:v>4.6436213723623441</c:v>
                </c:pt>
                <c:pt idx="13">
                  <c:v>4.6709579265260945</c:v>
                </c:pt>
                <c:pt idx="14">
                  <c:v>4.6979316660694028</c:v>
                </c:pt>
                <c:pt idx="15">
                  <c:v>4.7246406859642578</c:v>
                </c:pt>
                <c:pt idx="16">
                  <c:v>4.7510006341996309</c:v>
                </c:pt>
                <c:pt idx="17">
                  <c:v>4.7771046498955592</c:v>
                </c:pt>
                <c:pt idx="18">
                  <c:v>4.8027907800712155</c:v>
                </c:pt>
                <c:pt idx="19">
                  <c:v>4.8282337341021302</c:v>
                </c:pt>
                <c:pt idx="20">
                  <c:v>4.8532794833200494</c:v>
                </c:pt>
                <c:pt idx="21">
                  <c:v>4.8780177694814171</c:v>
                </c:pt>
                <c:pt idx="22">
                  <c:v>4.9023817086560015</c:v>
                </c:pt>
                <c:pt idx="23">
                  <c:v>4.9264562658536502</c:v>
                </c:pt>
                <c:pt idx="24">
                  <c:v>4.950106501021434</c:v>
                </c:pt>
                <c:pt idx="25">
                  <c:v>4.9734870984607502</c:v>
                </c:pt>
                <c:pt idx="26">
                  <c:v>4.996536369716754</c:v>
                </c:pt>
                <c:pt idx="27">
                  <c:v>5.0192646207943099</c:v>
                </c:pt>
                <c:pt idx="28">
                  <c:v>5.041617031704984</c:v>
                </c:pt>
                <c:pt idx="29">
                  <c:v>5.0636071788623616</c:v>
                </c:pt>
                <c:pt idx="30">
                  <c:v>5.0853097724217173</c:v>
                </c:pt>
                <c:pt idx="31">
                  <c:v>5.1066724822931979</c:v>
                </c:pt>
                <c:pt idx="32">
                  <c:v>5.1277069656820933</c:v>
                </c:pt>
                <c:pt idx="33">
                  <c:v>5.1484242769734196</c:v>
                </c:pt>
                <c:pt idx="34">
                  <c:v>5.168777995193051</c:v>
                </c:pt>
                <c:pt idx="35">
                  <c:v>5.1888372659292159</c:v>
                </c:pt>
                <c:pt idx="36">
                  <c:v>5.2085567593404134</c:v>
                </c:pt>
                <c:pt idx="37">
                  <c:v>5.2280021926330109</c:v>
                </c:pt>
                <c:pt idx="38">
                  <c:v>5.2471293297786037</c:v>
                </c:pt>
                <c:pt idx="39">
                  <c:v>5.2658974752919256</c:v>
                </c:pt>
                <c:pt idx="40">
                  <c:v>5.2844212613559254</c:v>
                </c:pt>
                <c:pt idx="41">
                  <c:v>5.3026081479651932</c:v>
                </c:pt>
                <c:pt idx="42">
                  <c:v>5.320519074531723</c:v>
                </c:pt>
                <c:pt idx="43">
                  <c:v>5.3381148364221032</c:v>
                </c:pt>
                <c:pt idx="44">
                  <c:v>5.355406333532164</c:v>
                </c:pt>
                <c:pt idx="45">
                  <c:v>5.3724039099007346</c:v>
                </c:pt>
                <c:pt idx="46">
                  <c:v>5.3891630498476131</c:v>
                </c:pt>
                <c:pt idx="47">
                  <c:v>5.405601031767711</c:v>
                </c:pt>
                <c:pt idx="48">
                  <c:v>5.4217289764632364</c:v>
                </c:pt>
                <c:pt idx="49">
                  <c:v>5.4376444317691357</c:v>
                </c:pt>
                <c:pt idx="50">
                  <c:v>5.4532249027443838</c:v>
                </c:pt>
                <c:pt idx="51">
                  <c:v>5.4685663421077217</c:v>
                </c:pt>
                <c:pt idx="52">
                  <c:v>5.483675973499488</c:v>
                </c:pt>
                <c:pt idx="53">
                  <c:v>5.4984788414703223</c:v>
                </c:pt>
                <c:pt idx="54">
                  <c:v>5.5130254390411446</c:v>
                </c:pt>
                <c:pt idx="55">
                  <c:v>5.5273236981306217</c:v>
                </c:pt>
                <c:pt idx="56">
                  <c:v>5.5413811852973769</c:v>
                </c:pt>
                <c:pt idx="57">
                  <c:v>5.5551664503274178</c:v>
                </c:pt>
                <c:pt idx="58">
                  <c:v>5.5686879562249283</c:v>
                </c:pt>
                <c:pt idx="59">
                  <c:v>5.5819914176022785</c:v>
                </c:pt>
                <c:pt idx="60">
                  <c:v>5.59504589613565</c:v>
                </c:pt>
                <c:pt idx="61">
                  <c:v>5.6078954618490373</c:v>
                </c:pt>
                <c:pt idx="62">
                  <c:v>5.6204733268598934</c:v>
                </c:pt>
                <c:pt idx="63">
                  <c:v>5.6328233857157075</c:v>
                </c:pt>
                <c:pt idx="64">
                  <c:v>5.6449520755923537</c:v>
                </c:pt>
                <c:pt idx="65">
                  <c:v>5.6568306197604095</c:v>
                </c:pt>
                <c:pt idx="66">
                  <c:v>5.6685351903021415</c:v>
                </c:pt>
                <c:pt idx="67">
                  <c:v>5.6800019459907976</c:v>
                </c:pt>
                <c:pt idx="68">
                  <c:v>5.691237447153906</c:v>
                </c:pt>
                <c:pt idx="69">
                  <c:v>5.7022479645642496</c:v>
                </c:pt>
                <c:pt idx="70">
                  <c:v>5.7130725215632934</c:v>
                </c:pt>
                <c:pt idx="71">
                  <c:v>5.7236831363625376</c:v>
                </c:pt>
                <c:pt idx="72">
                  <c:v>5.7340853365862472</c:v>
                </c:pt>
                <c:pt idx="73">
                  <c:v>5.744284417965531</c:v>
                </c:pt>
                <c:pt idx="74">
                  <c:v>5.754285456829308</c:v>
                </c:pt>
                <c:pt idx="75">
                  <c:v>5.7640933217603028</c:v>
                </c:pt>
                <c:pt idx="76">
                  <c:v>5.7737126844820592</c:v>
                </c:pt>
                <c:pt idx="77">
                  <c:v>5.7831172394896369</c:v>
                </c:pt>
                <c:pt idx="78">
                  <c:v>5.7923731594380543</c:v>
                </c:pt>
                <c:pt idx="79">
                  <c:v>5.8013930368539661</c:v>
                </c:pt>
                <c:pt idx="80">
                  <c:v>5.8102723523445858</c:v>
                </c:pt>
                <c:pt idx="81">
                  <c:v>5.8189249901686448</c:v>
                </c:pt>
                <c:pt idx="82">
                  <c:v>5.8274444914839396</c:v>
                </c:pt>
                <c:pt idx="83">
                  <c:v>5.8357459721085609</c:v>
                </c:pt>
                <c:pt idx="84">
                  <c:v>5.8438921826408459</c:v>
                </c:pt>
                <c:pt idx="85">
                  <c:v>5.8518863378528598</c:v>
                </c:pt>
                <c:pt idx="86">
                  <c:v>5.8596744946131754</c:v>
                </c:pt>
                <c:pt idx="87">
                  <c:v>5.8673175543650995</c:v>
                </c:pt>
                <c:pt idx="88">
                  <c:v>5.8747902715498821</c:v>
                </c:pt>
                <c:pt idx="89">
                  <c:v>5.8820960100526172</c:v>
                </c:pt>
                <c:pt idx="90">
                  <c:v>5.8892380043118715</c:v>
                </c:pt>
                <c:pt idx="91">
                  <c:v>5.8962193651912491</c:v>
                </c:pt>
                <c:pt idx="92">
                  <c:v>5.9030703963453863</c:v>
                </c:pt>
                <c:pt idx="93">
                  <c:v>5.9097391745475898</c:v>
                </c:pt>
                <c:pt idx="94">
                  <c:v>5.9162559695102273</c:v>
                </c:pt>
                <c:pt idx="95">
                  <c:v>5.9226234498170305</c:v>
                </c:pt>
                <c:pt idx="96">
                  <c:v>5.9288441851263149</c:v>
                </c:pt>
                <c:pt idx="97">
                  <c:v>5.9349206502961147</c:v>
                </c:pt>
                <c:pt idx="98">
                  <c:v>5.9408552292814401</c:v>
                </c:pt>
                <c:pt idx="99">
                  <c:v>5.9466502188181405</c:v>
                </c:pt>
                <c:pt idx="100">
                  <c:v>5.9522818332327185</c:v>
                </c:pt>
                <c:pt idx="101">
                  <c:v>5.9578043456153464</c:v>
                </c:pt>
                <c:pt idx="102">
                  <c:v>5.9631679479528685</c:v>
                </c:pt>
                <c:pt idx="103">
                  <c:v>5.9684006075094302</c:v>
                </c:pt>
                <c:pt idx="104">
                  <c:v>5.9734787683425052</c:v>
                </c:pt>
                <c:pt idx="105">
                  <c:v>5.9784552925143419</c:v>
                </c:pt>
                <c:pt idx="106">
                  <c:v>5.9832811542999629</c:v>
                </c:pt>
                <c:pt idx="107">
                  <c:v>5.987983495271326</c:v>
                </c:pt>
                <c:pt idx="108">
                  <c:v>5.9925389697092477</c:v>
                </c:pt>
                <c:pt idx="109">
                  <c:v>5.9969992026064567</c:v>
                </c:pt>
                <c:pt idx="110">
                  <c:v>6.0013158631583563</c:v>
                </c:pt>
              </c:numCache>
            </c:numRef>
          </c:xVal>
          <c:yVal>
            <c:numRef>
              <c:f>'4500'!$I$392:$I$502</c:f>
              <c:numCache>
                <c:formatCode>General</c:formatCode>
                <c:ptCount val="111"/>
                <c:pt idx="0">
                  <c:v>15.4572994872827</c:v>
                </c:pt>
                <c:pt idx="1">
                  <c:v>15.423807820104104</c:v>
                </c:pt>
                <c:pt idx="2">
                  <c:v>15.389673562307236</c:v>
                </c:pt>
                <c:pt idx="3">
                  <c:v>15.355019446571813</c:v>
                </c:pt>
                <c:pt idx="4">
                  <c:v>15.320032300448815</c:v>
                </c:pt>
                <c:pt idx="5">
                  <c:v>15.284973505335493</c:v>
                </c:pt>
                <c:pt idx="6">
                  <c:v>15.249761402505019</c:v>
                </c:pt>
                <c:pt idx="7">
                  <c:v>15.214227439082721</c:v>
                </c:pt>
                <c:pt idx="8">
                  <c:v>15.178996779758156</c:v>
                </c:pt>
                <c:pt idx="9">
                  <c:v>15.143513510707059</c:v>
                </c:pt>
                <c:pt idx="10">
                  <c:v>15.108290625710019</c:v>
                </c:pt>
                <c:pt idx="11">
                  <c:v>15.07297673473021</c:v>
                </c:pt>
                <c:pt idx="12">
                  <c:v>15.03837380897024</c:v>
                </c:pt>
                <c:pt idx="13">
                  <c:v>15.003811192895915</c:v>
                </c:pt>
                <c:pt idx="14">
                  <c:v>14.969683688737604</c:v>
                </c:pt>
                <c:pt idx="15">
                  <c:v>14.935525500392789</c:v>
                </c:pt>
                <c:pt idx="16">
                  <c:v>14.902084003020628</c:v>
                </c:pt>
                <c:pt idx="17">
                  <c:v>14.868637216471253</c:v>
                </c:pt>
                <c:pt idx="18">
                  <c:v>14.835872975311327</c:v>
                </c:pt>
                <c:pt idx="19">
                  <c:v>14.802818777073709</c:v>
                </c:pt>
                <c:pt idx="20">
                  <c:v>14.770560357988513</c:v>
                </c:pt>
                <c:pt idx="21">
                  <c:v>14.738459077502496</c:v>
                </c:pt>
                <c:pt idx="22">
                  <c:v>14.706770620113183</c:v>
                </c:pt>
                <c:pt idx="23">
                  <c:v>14.675357914415217</c:v>
                </c:pt>
                <c:pt idx="24">
                  <c:v>14.644586255748463</c:v>
                </c:pt>
                <c:pt idx="25">
                  <c:v>14.614233231072857</c:v>
                </c:pt>
                <c:pt idx="26">
                  <c:v>14.584182563610465</c:v>
                </c:pt>
                <c:pt idx="27">
                  <c:v>14.554491154867392</c:v>
                </c:pt>
                <c:pt idx="28">
                  <c:v>14.525269004329417</c:v>
                </c:pt>
                <c:pt idx="29">
                  <c:v>14.4959270460454</c:v>
                </c:pt>
                <c:pt idx="30">
                  <c:v>14.467314774989838</c:v>
                </c:pt>
                <c:pt idx="31">
                  <c:v>14.438932456032655</c:v>
                </c:pt>
                <c:pt idx="32">
                  <c:v>14.410879515605515</c:v>
                </c:pt>
                <c:pt idx="33">
                  <c:v>14.383377922097463</c:v>
                </c:pt>
                <c:pt idx="34">
                  <c:v>14.356613172614537</c:v>
                </c:pt>
                <c:pt idx="35">
                  <c:v>14.33054730250173</c:v>
                </c:pt>
                <c:pt idx="36">
                  <c:v>14.30439727421151</c:v>
                </c:pt>
                <c:pt idx="37">
                  <c:v>14.278678376200729</c:v>
                </c:pt>
                <c:pt idx="38">
                  <c:v>14.253700970685141</c:v>
                </c:pt>
                <c:pt idx="39">
                  <c:v>14.229076102106307</c:v>
                </c:pt>
                <c:pt idx="40">
                  <c:v>14.204371916905659</c:v>
                </c:pt>
                <c:pt idx="41">
                  <c:v>14.180361983187142</c:v>
                </c:pt>
                <c:pt idx="42">
                  <c:v>14.156401588747197</c:v>
                </c:pt>
                <c:pt idx="43">
                  <c:v>14.133091180761918</c:v>
                </c:pt>
                <c:pt idx="44">
                  <c:v>14.109746109385897</c:v>
                </c:pt>
                <c:pt idx="45">
                  <c:v>14.086605826811656</c:v>
                </c:pt>
                <c:pt idx="46">
                  <c:v>14.063775898052263</c:v>
                </c:pt>
                <c:pt idx="47">
                  <c:v>14.041689497822006</c:v>
                </c:pt>
                <c:pt idx="48">
                  <c:v>14.019430514310725</c:v>
                </c:pt>
                <c:pt idx="49">
                  <c:v>13.997915444619533</c:v>
                </c:pt>
                <c:pt idx="50">
                  <c:v>13.976863808322033</c:v>
                </c:pt>
                <c:pt idx="51">
                  <c:v>13.956315434555295</c:v>
                </c:pt>
                <c:pt idx="52">
                  <c:v>13.935513350358971</c:v>
                </c:pt>
                <c:pt idx="53">
                  <c:v>13.915084362860366</c:v>
                </c:pt>
                <c:pt idx="54">
                  <c:v>13.89515318561647</c:v>
                </c:pt>
                <c:pt idx="55">
                  <c:v>13.875852786970436</c:v>
                </c:pt>
                <c:pt idx="56">
                  <c:v>13.856844421457252</c:v>
                </c:pt>
                <c:pt idx="57">
                  <c:v>13.838347791867031</c:v>
                </c:pt>
                <c:pt idx="58">
                  <c:v>13.820498099475314</c:v>
                </c:pt>
                <c:pt idx="59">
                  <c:v>13.80272922359954</c:v>
                </c:pt>
                <c:pt idx="60">
                  <c:v>13.785360581013391</c:v>
                </c:pt>
                <c:pt idx="61">
                  <c:v>13.767894704022611</c:v>
                </c:pt>
                <c:pt idx="62">
                  <c:v>13.750545279111915</c:v>
                </c:pt>
                <c:pt idx="63">
                  <c:v>13.734083559268544</c:v>
                </c:pt>
                <c:pt idx="64">
                  <c:v>13.718007976603035</c:v>
                </c:pt>
                <c:pt idx="65">
                  <c:v>13.702677749689931</c:v>
                </c:pt>
                <c:pt idx="66">
                  <c:v>13.688245206918397</c:v>
                </c:pt>
                <c:pt idx="67">
                  <c:v>13.673370790803151</c:v>
                </c:pt>
                <c:pt idx="68">
                  <c:v>13.657920637389504</c:v>
                </c:pt>
                <c:pt idx="69">
                  <c:v>13.642941292612997</c:v>
                </c:pt>
                <c:pt idx="70">
                  <c:v>13.628216659543762</c:v>
                </c:pt>
                <c:pt idx="71">
                  <c:v>13.614373086912678</c:v>
                </c:pt>
                <c:pt idx="72">
                  <c:v>13.599590851739384</c:v>
                </c:pt>
                <c:pt idx="73">
                  <c:v>13.585719963928272</c:v>
                </c:pt>
                <c:pt idx="74">
                  <c:v>13.571909164747668</c:v>
                </c:pt>
                <c:pt idx="75">
                  <c:v>13.558551658155334</c:v>
                </c:pt>
                <c:pt idx="76">
                  <c:v>13.546715661230975</c:v>
                </c:pt>
                <c:pt idx="77">
                  <c:v>13.535267414609491</c:v>
                </c:pt>
                <c:pt idx="78">
                  <c:v>13.522346821943255</c:v>
                </c:pt>
                <c:pt idx="79">
                  <c:v>13.50952872834106</c:v>
                </c:pt>
                <c:pt idx="80">
                  <c:v>13.497094326142632</c:v>
                </c:pt>
                <c:pt idx="81">
                  <c:v>13.483946257695644</c:v>
                </c:pt>
                <c:pt idx="82">
                  <c:v>13.471187584798347</c:v>
                </c:pt>
                <c:pt idx="83">
                  <c:v>13.458121073087673</c:v>
                </c:pt>
                <c:pt idx="84">
                  <c:v>13.447341234599806</c:v>
                </c:pt>
                <c:pt idx="85">
                  <c:v>13.437466045432101</c:v>
                </c:pt>
                <c:pt idx="86">
                  <c:v>13.426459991124204</c:v>
                </c:pt>
                <c:pt idx="87">
                  <c:v>13.415032991367148</c:v>
                </c:pt>
                <c:pt idx="88">
                  <c:v>13.404982655513647</c:v>
                </c:pt>
                <c:pt idx="89">
                  <c:v>13.395134837120356</c:v>
                </c:pt>
                <c:pt idx="90">
                  <c:v>13.384419902217138</c:v>
                </c:pt>
                <c:pt idx="91">
                  <c:v>13.374366457399091</c:v>
                </c:pt>
                <c:pt idx="92">
                  <c:v>13.364367936359457</c:v>
                </c:pt>
                <c:pt idx="93">
                  <c:v>13.355536464355717</c:v>
                </c:pt>
                <c:pt idx="94">
                  <c:v>13.346786110216918</c:v>
                </c:pt>
                <c:pt idx="95">
                  <c:v>13.33811971028452</c:v>
                </c:pt>
                <c:pt idx="96">
                  <c:v>13.329214931941561</c:v>
                </c:pt>
                <c:pt idx="97">
                  <c:v>13.319080814482016</c:v>
                </c:pt>
                <c:pt idx="98">
                  <c:v>13.309008905678338</c:v>
                </c:pt>
                <c:pt idx="99">
                  <c:v>13.29967239237474</c:v>
                </c:pt>
                <c:pt idx="100">
                  <c:v>13.290416962400579</c:v>
                </c:pt>
                <c:pt idx="101">
                  <c:v>13.282098435525487</c:v>
                </c:pt>
                <c:pt idx="102">
                  <c:v>13.273710129898852</c:v>
                </c:pt>
                <c:pt idx="103">
                  <c:v>13.265944105881854</c:v>
                </c:pt>
                <c:pt idx="104">
                  <c:v>13.257942671646152</c:v>
                </c:pt>
                <c:pt idx="105">
                  <c:v>13.250052738545218</c:v>
                </c:pt>
                <c:pt idx="106">
                  <c:v>13.241567624882805</c:v>
                </c:pt>
                <c:pt idx="107">
                  <c:v>13.232472600084359</c:v>
                </c:pt>
                <c:pt idx="108">
                  <c:v>13.221665578478191</c:v>
                </c:pt>
                <c:pt idx="109">
                  <c:v>13.211838383831932</c:v>
                </c:pt>
                <c:pt idx="110">
                  <c:v>13.202836761554206</c:v>
                </c:pt>
              </c:numCache>
            </c:numRef>
          </c:yVal>
          <c:smooth val="1"/>
          <c:extLst>
            <c:ext xmlns:c16="http://schemas.microsoft.com/office/drawing/2014/chart" uri="{C3380CC4-5D6E-409C-BE32-E72D297353CC}">
              <c16:uniqueId val="{00000001-54FE-40C5-8F9D-B7F363DD232E}"/>
            </c:ext>
          </c:extLst>
        </c:ser>
        <c:dLbls>
          <c:showLegendKey val="0"/>
          <c:showVal val="0"/>
          <c:showCatName val="0"/>
          <c:showSerName val="0"/>
          <c:showPercent val="0"/>
          <c:showBubbleSize val="0"/>
        </c:dLbls>
        <c:axId val="29992610"/>
        <c:axId val="11643352"/>
      </c:scatterChart>
      <c:valAx>
        <c:axId val="29992610"/>
        <c:scaling>
          <c:orientation val="minMax"/>
        </c:scaling>
        <c:delete val="0"/>
        <c:axPos val="b"/>
        <c:majorGridlines>
          <c:spPr>
            <a:ln w="9360">
              <a:solidFill>
                <a:srgbClr val="D9D9D9"/>
              </a:solidFill>
              <a:round/>
            </a:ln>
          </c:spPr>
        </c:majorGridlines>
        <c:title>
          <c:tx>
            <c:rich>
              <a:bodyPr rot="0"/>
              <a:lstStyle/>
              <a:p>
                <a:pPr>
                  <a:defRPr lang="en-GB" sz="1000" b="0" strike="noStrike" spc="-1">
                    <a:solidFill>
                      <a:srgbClr val="595959"/>
                    </a:solidFill>
                    <a:latin typeface="Calibri"/>
                  </a:defRPr>
                </a:pPr>
                <a:r>
                  <a:rPr lang="en-GB" sz="1000" b="0" strike="noStrike" spc="-1">
                    <a:solidFill>
                      <a:srgbClr val="595959"/>
                    </a:solidFill>
                    <a:latin typeface="Calibri"/>
                  </a:rPr>
                  <a:t>LN Volume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11643352"/>
        <c:crosses val="autoZero"/>
        <c:crossBetween val="midCat"/>
      </c:valAx>
      <c:valAx>
        <c:axId val="11643352"/>
        <c:scaling>
          <c:orientation val="minMax"/>
        </c:scaling>
        <c:delete val="0"/>
        <c:axPos val="l"/>
        <c:majorGridlines>
          <c:spPr>
            <a:ln w="9360">
              <a:solidFill>
                <a:srgbClr val="D9D9D9"/>
              </a:solidFill>
              <a:round/>
            </a:ln>
          </c:spPr>
        </c:majorGridlines>
        <c:title>
          <c:tx>
            <c:rich>
              <a:bodyPr rot="-5400000"/>
              <a:lstStyle/>
              <a:p>
                <a:pPr>
                  <a:defRPr lang="en-GB" sz="1000" b="0" strike="noStrike" spc="-1">
                    <a:solidFill>
                      <a:srgbClr val="595959"/>
                    </a:solidFill>
                    <a:latin typeface="Calibri"/>
                  </a:defRPr>
                </a:pPr>
                <a:r>
                  <a:rPr lang="en-GB" sz="1000" b="0" strike="noStrike" spc="-1">
                    <a:solidFill>
                      <a:srgbClr val="595959"/>
                    </a:solidFill>
                    <a:latin typeface="Calibri"/>
                  </a:rPr>
                  <a:t>LN Pressure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29992610"/>
        <c:crosses val="autoZero"/>
        <c:crossBetween val="midCat"/>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tx>
        <c:rich>
          <a:bodyPr rot="0"/>
          <a:lstStyle/>
          <a:p>
            <a:pPr>
              <a:defRPr lang="en-GB" sz="1400" b="0" strike="noStrike" spc="-1">
                <a:solidFill>
                  <a:srgbClr val="595959"/>
                </a:solidFill>
                <a:latin typeface="Calibri"/>
              </a:defRPr>
            </a:pPr>
            <a:r>
              <a:rPr lang="en-GB" sz="1400" b="0" strike="noStrike" spc="-1">
                <a:solidFill>
                  <a:srgbClr val="595959"/>
                </a:solidFill>
                <a:latin typeface="Calibri"/>
              </a:rPr>
              <a:t>LNP VS LNV (2000) (Compression)</a:t>
            </a:r>
          </a:p>
        </c:rich>
      </c:tx>
      <c:overlay val="0"/>
      <c:spPr>
        <a:noFill/>
        <a:ln w="0">
          <a:noFill/>
        </a:ln>
      </c:spPr>
    </c:title>
    <c:autoTitleDeleted val="0"/>
    <c:plotArea>
      <c:layout/>
      <c:scatterChart>
        <c:scatterStyle val="lineMarker"/>
        <c:varyColors val="0"/>
        <c:ser>
          <c:idx val="0"/>
          <c:order val="0"/>
          <c:spPr>
            <a:ln w="19080" cap="rnd">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trendline>
            <c:spPr>
              <a:ln w="19080" cap="rnd">
                <a:solidFill>
                  <a:srgbClr val="5B9BD5"/>
                </a:solidFill>
                <a:prstDash val="sysDot"/>
                <a:round/>
              </a:ln>
            </c:spPr>
            <c:trendlineType val="linear"/>
            <c:dispRSqr val="0"/>
            <c:dispEq val="1"/>
            <c:trendlineLbl>
              <c:numFmt formatCode="General" sourceLinked="0"/>
            </c:trendlineLbl>
          </c:trendline>
          <c:xVal>
            <c:numRef>
              <c:f>'2000'!$H$222:$H$332</c:f>
              <c:numCache>
                <c:formatCode>General</c:formatCode>
                <c:ptCount val="111"/>
                <c:pt idx="0">
                  <c:v>6.0013158631583563</c:v>
                </c:pt>
                <c:pt idx="1">
                  <c:v>5.9969992026064567</c:v>
                </c:pt>
                <c:pt idx="2">
                  <c:v>5.9925389697092477</c:v>
                </c:pt>
                <c:pt idx="3">
                  <c:v>5.987983495271326</c:v>
                </c:pt>
                <c:pt idx="4">
                  <c:v>5.9832811542999629</c:v>
                </c:pt>
                <c:pt idx="5">
                  <c:v>5.9784552925143419</c:v>
                </c:pt>
                <c:pt idx="6">
                  <c:v>5.9734787683425052</c:v>
                </c:pt>
                <c:pt idx="7">
                  <c:v>5.9684006075094302</c:v>
                </c:pt>
                <c:pt idx="8">
                  <c:v>5.9631679479528685</c:v>
                </c:pt>
                <c:pt idx="9">
                  <c:v>5.9578043456153464</c:v>
                </c:pt>
                <c:pt idx="10">
                  <c:v>5.9522818332327185</c:v>
                </c:pt>
                <c:pt idx="11">
                  <c:v>5.9466502188181405</c:v>
                </c:pt>
                <c:pt idx="12">
                  <c:v>5.9408552292814401</c:v>
                </c:pt>
                <c:pt idx="13">
                  <c:v>5.9349206502961147</c:v>
                </c:pt>
                <c:pt idx="14">
                  <c:v>5.9288441851263149</c:v>
                </c:pt>
                <c:pt idx="15">
                  <c:v>5.9226234498170305</c:v>
                </c:pt>
                <c:pt idx="16">
                  <c:v>5.9162559695102273</c:v>
                </c:pt>
                <c:pt idx="17">
                  <c:v>5.9097391745475898</c:v>
                </c:pt>
                <c:pt idx="18">
                  <c:v>5.9030703963453863</c:v>
                </c:pt>
                <c:pt idx="19">
                  <c:v>5.8962193651912491</c:v>
                </c:pt>
                <c:pt idx="20">
                  <c:v>5.8892380043118715</c:v>
                </c:pt>
                <c:pt idx="21">
                  <c:v>5.8820960100526172</c:v>
                </c:pt>
                <c:pt idx="22">
                  <c:v>5.8747902715498821</c:v>
                </c:pt>
                <c:pt idx="23">
                  <c:v>5.8673175543650995</c:v>
                </c:pt>
                <c:pt idx="24">
                  <c:v>5.8596744946131754</c:v>
                </c:pt>
                <c:pt idx="25">
                  <c:v>5.8518863378528598</c:v>
                </c:pt>
                <c:pt idx="26">
                  <c:v>5.8438921826408459</c:v>
                </c:pt>
                <c:pt idx="27">
                  <c:v>5.8357459721085609</c:v>
                </c:pt>
                <c:pt idx="28">
                  <c:v>5.8274444914839396</c:v>
                </c:pt>
                <c:pt idx="29">
                  <c:v>5.8189249901686448</c:v>
                </c:pt>
                <c:pt idx="30">
                  <c:v>5.8102723523445858</c:v>
                </c:pt>
                <c:pt idx="31">
                  <c:v>5.8013930368539661</c:v>
                </c:pt>
                <c:pt idx="32">
                  <c:v>5.7923731594380543</c:v>
                </c:pt>
                <c:pt idx="33">
                  <c:v>5.7831172394896369</c:v>
                </c:pt>
                <c:pt idx="34">
                  <c:v>5.7737126844820592</c:v>
                </c:pt>
                <c:pt idx="35">
                  <c:v>5.7640933217603028</c:v>
                </c:pt>
                <c:pt idx="36">
                  <c:v>5.754285456829308</c:v>
                </c:pt>
                <c:pt idx="37">
                  <c:v>5.744284417965531</c:v>
                </c:pt>
                <c:pt idx="38">
                  <c:v>5.7340853365862472</c:v>
                </c:pt>
                <c:pt idx="39">
                  <c:v>5.7236831363625376</c:v>
                </c:pt>
                <c:pt idx="40">
                  <c:v>5.7130725215632934</c:v>
                </c:pt>
                <c:pt idx="41">
                  <c:v>5.7022479645642496</c:v>
                </c:pt>
                <c:pt idx="42">
                  <c:v>5.691237447153906</c:v>
                </c:pt>
                <c:pt idx="43">
                  <c:v>5.6800019459907976</c:v>
                </c:pt>
                <c:pt idx="44">
                  <c:v>5.6685351903021415</c:v>
                </c:pt>
                <c:pt idx="45">
                  <c:v>5.6568306197604095</c:v>
                </c:pt>
                <c:pt idx="46">
                  <c:v>5.6449520755923537</c:v>
                </c:pt>
                <c:pt idx="47">
                  <c:v>5.6328233857157075</c:v>
                </c:pt>
                <c:pt idx="48">
                  <c:v>5.6204733268598934</c:v>
                </c:pt>
                <c:pt idx="49">
                  <c:v>5.6078954618490373</c:v>
                </c:pt>
                <c:pt idx="50">
                  <c:v>5.59504589613565</c:v>
                </c:pt>
                <c:pt idx="51">
                  <c:v>5.5819914176022785</c:v>
                </c:pt>
                <c:pt idx="52">
                  <c:v>5.5686879562249283</c:v>
                </c:pt>
                <c:pt idx="53">
                  <c:v>5.5551664503274178</c:v>
                </c:pt>
                <c:pt idx="54">
                  <c:v>5.5413811852973769</c:v>
                </c:pt>
                <c:pt idx="55">
                  <c:v>5.5273236981306217</c:v>
                </c:pt>
                <c:pt idx="56">
                  <c:v>5.5130254390411446</c:v>
                </c:pt>
                <c:pt idx="57">
                  <c:v>5.4984788414703223</c:v>
                </c:pt>
                <c:pt idx="58">
                  <c:v>5.483675973499488</c:v>
                </c:pt>
                <c:pt idx="59">
                  <c:v>5.4685663421077217</c:v>
                </c:pt>
                <c:pt idx="60">
                  <c:v>5.4532249027443838</c:v>
                </c:pt>
                <c:pt idx="61">
                  <c:v>5.4376444317691357</c:v>
                </c:pt>
                <c:pt idx="62">
                  <c:v>5.4217289764632364</c:v>
                </c:pt>
                <c:pt idx="63">
                  <c:v>5.405601031767711</c:v>
                </c:pt>
                <c:pt idx="64">
                  <c:v>5.3891630498476131</c:v>
                </c:pt>
                <c:pt idx="65">
                  <c:v>5.3724039099007346</c:v>
                </c:pt>
                <c:pt idx="66">
                  <c:v>5.355406333532164</c:v>
                </c:pt>
                <c:pt idx="67">
                  <c:v>5.3381148364221032</c:v>
                </c:pt>
                <c:pt idx="68">
                  <c:v>5.320519074531723</c:v>
                </c:pt>
                <c:pt idx="69">
                  <c:v>5.3026081479651932</c:v>
                </c:pt>
                <c:pt idx="70">
                  <c:v>5.2844212613559254</c:v>
                </c:pt>
                <c:pt idx="71">
                  <c:v>5.2658974752919256</c:v>
                </c:pt>
                <c:pt idx="72">
                  <c:v>5.2471293297786037</c:v>
                </c:pt>
                <c:pt idx="73">
                  <c:v>5.2280021926330109</c:v>
                </c:pt>
                <c:pt idx="74">
                  <c:v>5.2085567593404134</c:v>
                </c:pt>
                <c:pt idx="75">
                  <c:v>5.1888372659292159</c:v>
                </c:pt>
                <c:pt idx="76">
                  <c:v>5.168777995193051</c:v>
                </c:pt>
                <c:pt idx="77">
                  <c:v>5.1484242769734196</c:v>
                </c:pt>
                <c:pt idx="78">
                  <c:v>5.1277069656820933</c:v>
                </c:pt>
                <c:pt idx="79">
                  <c:v>5.1066724822931979</c:v>
                </c:pt>
                <c:pt idx="80">
                  <c:v>5.0853097724217173</c:v>
                </c:pt>
                <c:pt idx="81">
                  <c:v>5.0636071788623616</c:v>
                </c:pt>
                <c:pt idx="82">
                  <c:v>5.041617031704984</c:v>
                </c:pt>
                <c:pt idx="83">
                  <c:v>5.0192646207943099</c:v>
                </c:pt>
                <c:pt idx="84">
                  <c:v>4.996536369716754</c:v>
                </c:pt>
                <c:pt idx="85">
                  <c:v>4.9734870984607502</c:v>
                </c:pt>
                <c:pt idx="86">
                  <c:v>4.950106501021434</c:v>
                </c:pt>
                <c:pt idx="87">
                  <c:v>4.9264562658536502</c:v>
                </c:pt>
                <c:pt idx="88">
                  <c:v>4.9023817086560015</c:v>
                </c:pt>
                <c:pt idx="89">
                  <c:v>4.8780177694814171</c:v>
                </c:pt>
                <c:pt idx="90">
                  <c:v>4.8532794833200494</c:v>
                </c:pt>
                <c:pt idx="91">
                  <c:v>4.8282337341021302</c:v>
                </c:pt>
                <c:pt idx="92">
                  <c:v>4.8027907800712155</c:v>
                </c:pt>
                <c:pt idx="93">
                  <c:v>4.7771046498955592</c:v>
                </c:pt>
                <c:pt idx="94">
                  <c:v>4.7510006341996309</c:v>
                </c:pt>
                <c:pt idx="95">
                  <c:v>4.7246406859642578</c:v>
                </c:pt>
                <c:pt idx="96">
                  <c:v>4.6979316660694028</c:v>
                </c:pt>
                <c:pt idx="97">
                  <c:v>4.6709579265260945</c:v>
                </c:pt>
                <c:pt idx="98">
                  <c:v>4.6436213723623441</c:v>
                </c:pt>
                <c:pt idx="99">
                  <c:v>4.6160112091659666</c:v>
                </c:pt>
                <c:pt idx="100">
                  <c:v>4.5880240271531205</c:v>
                </c:pt>
                <c:pt idx="101">
                  <c:v>4.5598589632780886</c:v>
                </c:pt>
                <c:pt idx="102">
                  <c:v>4.5314159973994297</c:v>
                </c:pt>
                <c:pt idx="103">
                  <c:v>4.5026943943988549</c:v>
                </c:pt>
                <c:pt idx="104">
                  <c:v>4.4738078677912645</c:v>
                </c:pt>
                <c:pt idx="105">
                  <c:v>4.4446492591529898</c:v>
                </c:pt>
                <c:pt idx="106">
                  <c:v>4.4153405137038151</c:v>
                </c:pt>
                <c:pt idx="107">
                  <c:v>4.3858941462003704</c:v>
                </c:pt>
                <c:pt idx="108">
                  <c:v>4.3561958746393596</c:v>
                </c:pt>
                <c:pt idx="109">
                  <c:v>4.3263817807064306</c:v>
                </c:pt>
                <c:pt idx="110">
                  <c:v>4.2966049026198867</c:v>
                </c:pt>
              </c:numCache>
            </c:numRef>
          </c:xVal>
          <c:yVal>
            <c:numRef>
              <c:f>'2000'!$I$222:$I$332</c:f>
              <c:numCache>
                <c:formatCode>General</c:formatCode>
                <c:ptCount val="111"/>
                <c:pt idx="0">
                  <c:v>11.75743904202063</c:v>
                </c:pt>
                <c:pt idx="1">
                  <c:v>11.756655649892826</c:v>
                </c:pt>
                <c:pt idx="2">
                  <c:v>11.768342576834733</c:v>
                </c:pt>
                <c:pt idx="3">
                  <c:v>11.770663661048937</c:v>
                </c:pt>
                <c:pt idx="4">
                  <c:v>11.778361928474689</c:v>
                </c:pt>
                <c:pt idx="5">
                  <c:v>11.780659899612314</c:v>
                </c:pt>
                <c:pt idx="6">
                  <c:v>11.788281887731372</c:v>
                </c:pt>
                <c:pt idx="7">
                  <c:v>11.798856004383204</c:v>
                </c:pt>
                <c:pt idx="8">
                  <c:v>11.804101426676265</c:v>
                </c:pt>
                <c:pt idx="9">
                  <c:v>11.807086503519718</c:v>
                </c:pt>
                <c:pt idx="10">
                  <c:v>11.807086503519718</c:v>
                </c:pt>
                <c:pt idx="11">
                  <c:v>11.818938494106733</c:v>
                </c:pt>
                <c:pt idx="12">
                  <c:v>11.828465865550406</c:v>
                </c:pt>
                <c:pt idx="13">
                  <c:v>11.83718051765285</c:v>
                </c:pt>
                <c:pt idx="14">
                  <c:v>11.844385159767898</c:v>
                </c:pt>
                <c:pt idx="15">
                  <c:v>11.850111732325098</c:v>
                </c:pt>
                <c:pt idx="16">
                  <c:v>11.853674258358701</c:v>
                </c:pt>
                <c:pt idx="17">
                  <c:v>11.860761460241756</c:v>
                </c:pt>
                <c:pt idx="18">
                  <c:v>11.868499803464928</c:v>
                </c:pt>
                <c:pt idx="19">
                  <c:v>11.878262781987614</c:v>
                </c:pt>
                <c:pt idx="20">
                  <c:v>11.889991098556695</c:v>
                </c:pt>
                <c:pt idx="21">
                  <c:v>11.899547485276912</c:v>
                </c:pt>
                <c:pt idx="22">
                  <c:v>11.906992528126024</c:v>
                </c:pt>
                <c:pt idx="23">
                  <c:v>11.915051671812877</c:v>
                </c:pt>
                <c:pt idx="24">
                  <c:v>11.925035115797062</c:v>
                </c:pt>
                <c:pt idx="25">
                  <c:v>11.935575397832494</c:v>
                </c:pt>
                <c:pt idx="26">
                  <c:v>11.946005740111366</c:v>
                </c:pt>
                <c:pt idx="27">
                  <c:v>11.957611286231675</c:v>
                </c:pt>
                <c:pt idx="28">
                  <c:v>11.967815456405916</c:v>
                </c:pt>
                <c:pt idx="29">
                  <c:v>11.97791655239242</c:v>
                </c:pt>
                <c:pt idx="30">
                  <c:v>11.987294551725604</c:v>
                </c:pt>
                <c:pt idx="31">
                  <c:v>11.99658542066345</c:v>
                </c:pt>
                <c:pt idx="32">
                  <c:v>12.007621706806335</c:v>
                </c:pt>
                <c:pt idx="33">
                  <c:v>12.017330520933296</c:v>
                </c:pt>
                <c:pt idx="34">
                  <c:v>12.029335467030119</c:v>
                </c:pt>
                <c:pt idx="35">
                  <c:v>12.042376552859384</c:v>
                </c:pt>
                <c:pt idx="36">
                  <c:v>12.05583098219963</c:v>
                </c:pt>
                <c:pt idx="37">
                  <c:v>12.068533231508113</c:v>
                </c:pt>
                <c:pt idx="38">
                  <c:v>12.081076155355488</c:v>
                </c:pt>
                <c:pt idx="39">
                  <c:v>12.092903947424535</c:v>
                </c:pt>
                <c:pt idx="40">
                  <c:v>12.105146726940212</c:v>
                </c:pt>
                <c:pt idx="41">
                  <c:v>12.118879433827797</c:v>
                </c:pt>
                <c:pt idx="42">
                  <c:v>12.132426105361874</c:v>
                </c:pt>
                <c:pt idx="43">
                  <c:v>12.146322641124399</c:v>
                </c:pt>
                <c:pt idx="44">
                  <c:v>12.161075279599437</c:v>
                </c:pt>
                <c:pt idx="45">
                  <c:v>12.176128769157101</c:v>
                </c:pt>
                <c:pt idx="46">
                  <c:v>12.191466493140812</c:v>
                </c:pt>
                <c:pt idx="47">
                  <c:v>12.206072645530174</c:v>
                </c:pt>
                <c:pt idx="48">
                  <c:v>12.219975550699164</c:v>
                </c:pt>
                <c:pt idx="49">
                  <c:v>12.234660102382087</c:v>
                </c:pt>
                <c:pt idx="50">
                  <c:v>12.250089530946948</c:v>
                </c:pt>
                <c:pt idx="51">
                  <c:v>12.268108036449627</c:v>
                </c:pt>
                <c:pt idx="52">
                  <c:v>12.288113355866383</c:v>
                </c:pt>
                <c:pt idx="53">
                  <c:v>12.310432660854417</c:v>
                </c:pt>
                <c:pt idx="54">
                  <c:v>12.330500223905226</c:v>
                </c:pt>
                <c:pt idx="55">
                  <c:v>12.351038415780359</c:v>
                </c:pt>
                <c:pt idx="56">
                  <c:v>12.369041473808313</c:v>
                </c:pt>
                <c:pt idx="57">
                  <c:v>12.387977448827787</c:v>
                </c:pt>
                <c:pt idx="58">
                  <c:v>12.406152257245832</c:v>
                </c:pt>
                <c:pt idx="59">
                  <c:v>12.426011065895436</c:v>
                </c:pt>
                <c:pt idx="60">
                  <c:v>12.445483169308256</c:v>
                </c:pt>
                <c:pt idx="61">
                  <c:v>12.465740971526756</c:v>
                </c:pt>
                <c:pt idx="62">
                  <c:v>12.485974530662993</c:v>
                </c:pt>
                <c:pt idx="63">
                  <c:v>12.506547539780707</c:v>
                </c:pt>
                <c:pt idx="64">
                  <c:v>12.528156144699286</c:v>
                </c:pt>
                <c:pt idx="65">
                  <c:v>12.551433829568632</c:v>
                </c:pt>
                <c:pt idx="66">
                  <c:v>12.574527928004438</c:v>
                </c:pt>
                <c:pt idx="67">
                  <c:v>12.597776838388301</c:v>
                </c:pt>
                <c:pt idx="68">
                  <c:v>12.620827800545431</c:v>
                </c:pt>
                <c:pt idx="69">
                  <c:v>12.643682206964906</c:v>
                </c:pt>
                <c:pt idx="70">
                  <c:v>12.667602977571287</c:v>
                </c:pt>
                <c:pt idx="71">
                  <c:v>12.69096488726966</c:v>
                </c:pt>
                <c:pt idx="72">
                  <c:v>12.716498189274825</c:v>
                </c:pt>
                <c:pt idx="73">
                  <c:v>12.742273575627392</c:v>
                </c:pt>
                <c:pt idx="74">
                  <c:v>12.769680454735134</c:v>
                </c:pt>
                <c:pt idx="75">
                  <c:v>12.797187100524967</c:v>
                </c:pt>
                <c:pt idx="76">
                  <c:v>12.825034927900742</c:v>
                </c:pt>
                <c:pt idx="77">
                  <c:v>12.852914073213608</c:v>
                </c:pt>
                <c:pt idx="78">
                  <c:v>12.881564890851399</c:v>
                </c:pt>
                <c:pt idx="79">
                  <c:v>12.909665083951658</c:v>
                </c:pt>
                <c:pt idx="80">
                  <c:v>12.93795965440605</c:v>
                </c:pt>
                <c:pt idx="81">
                  <c:v>12.966411075630441</c:v>
                </c:pt>
                <c:pt idx="82">
                  <c:v>12.996119650830078</c:v>
                </c:pt>
                <c:pt idx="83">
                  <c:v>13.026072717086043</c:v>
                </c:pt>
                <c:pt idx="84">
                  <c:v>13.056437227288162</c:v>
                </c:pt>
                <c:pt idx="85">
                  <c:v>13.087357768205514</c:v>
                </c:pt>
                <c:pt idx="86">
                  <c:v>13.11835535600679</c:v>
                </c:pt>
                <c:pt idx="87">
                  <c:v>13.150367573813925</c:v>
                </c:pt>
                <c:pt idx="88">
                  <c:v>13.18270560641049</c:v>
                </c:pt>
                <c:pt idx="89">
                  <c:v>13.215853720491667</c:v>
                </c:pt>
                <c:pt idx="90">
                  <c:v>13.248996028337695</c:v>
                </c:pt>
                <c:pt idx="91">
                  <c:v>13.282268894913951</c:v>
                </c:pt>
                <c:pt idx="92">
                  <c:v>13.31496524360584</c:v>
                </c:pt>
                <c:pt idx="93">
                  <c:v>13.349020748018335</c:v>
                </c:pt>
                <c:pt idx="94">
                  <c:v>13.383033900609259</c:v>
                </c:pt>
                <c:pt idx="95">
                  <c:v>13.417418204185523</c:v>
                </c:pt>
                <c:pt idx="96">
                  <c:v>13.451235376680973</c:v>
                </c:pt>
                <c:pt idx="97">
                  <c:v>13.48617281024366</c:v>
                </c:pt>
                <c:pt idx="98">
                  <c:v>13.52181041318693</c:v>
                </c:pt>
                <c:pt idx="99">
                  <c:v>13.557904953094962</c:v>
                </c:pt>
                <c:pt idx="100">
                  <c:v>13.594115477184181</c:v>
                </c:pt>
                <c:pt idx="101">
                  <c:v>13.630746019519179</c:v>
                </c:pt>
                <c:pt idx="102">
                  <c:v>13.667590427887651</c:v>
                </c:pt>
                <c:pt idx="103">
                  <c:v>13.704802435979852</c:v>
                </c:pt>
                <c:pt idx="104">
                  <c:v>13.742832332466289</c:v>
                </c:pt>
                <c:pt idx="105">
                  <c:v>13.780815588167387</c:v>
                </c:pt>
                <c:pt idx="106">
                  <c:v>13.819203729801892</c:v>
                </c:pt>
                <c:pt idx="107">
                  <c:v>13.857228151316143</c:v>
                </c:pt>
                <c:pt idx="108">
                  <c:v>13.895707099958551</c:v>
                </c:pt>
                <c:pt idx="109">
                  <c:v>13.934093273791222</c:v>
                </c:pt>
                <c:pt idx="110">
                  <c:v>13.973112418467764</c:v>
                </c:pt>
              </c:numCache>
            </c:numRef>
          </c:yVal>
          <c:smooth val="1"/>
          <c:extLst>
            <c:ext xmlns:c16="http://schemas.microsoft.com/office/drawing/2014/chart" uri="{C3380CC4-5D6E-409C-BE32-E72D297353CC}">
              <c16:uniqueId val="{00000001-2EBB-457F-93F7-25717C691348}"/>
            </c:ext>
          </c:extLst>
        </c:ser>
        <c:dLbls>
          <c:showLegendKey val="0"/>
          <c:showVal val="0"/>
          <c:showCatName val="0"/>
          <c:showSerName val="0"/>
          <c:showPercent val="0"/>
          <c:showBubbleSize val="0"/>
        </c:dLbls>
        <c:axId val="91303827"/>
        <c:axId val="51211519"/>
      </c:scatterChart>
      <c:valAx>
        <c:axId val="91303827"/>
        <c:scaling>
          <c:orientation val="minMax"/>
        </c:scaling>
        <c:delete val="0"/>
        <c:axPos val="b"/>
        <c:majorGridlines>
          <c:spPr>
            <a:ln w="9360">
              <a:solidFill>
                <a:srgbClr val="D9D9D9"/>
              </a:solidFill>
              <a:round/>
            </a:ln>
          </c:spPr>
        </c:majorGridlines>
        <c:title>
          <c:tx>
            <c:rich>
              <a:bodyPr rot="0"/>
              <a:lstStyle/>
              <a:p>
                <a:pPr>
                  <a:defRPr lang="en-GB" sz="1000" b="0" strike="noStrike" spc="-1">
                    <a:solidFill>
                      <a:srgbClr val="595959"/>
                    </a:solidFill>
                    <a:latin typeface="Calibri"/>
                  </a:defRPr>
                </a:pPr>
                <a:r>
                  <a:rPr lang="en-GB" sz="1000" b="0" strike="noStrike" spc="-1">
                    <a:solidFill>
                      <a:srgbClr val="595959"/>
                    </a:solidFill>
                    <a:latin typeface="Calibri"/>
                  </a:rPr>
                  <a:t>LN Volume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51211519"/>
        <c:crosses val="autoZero"/>
        <c:crossBetween val="midCat"/>
      </c:valAx>
      <c:valAx>
        <c:axId val="51211519"/>
        <c:scaling>
          <c:orientation val="minMax"/>
        </c:scaling>
        <c:delete val="0"/>
        <c:axPos val="l"/>
        <c:majorGridlines>
          <c:spPr>
            <a:ln w="9360">
              <a:solidFill>
                <a:srgbClr val="D9D9D9"/>
              </a:solidFill>
              <a:round/>
            </a:ln>
          </c:spPr>
        </c:majorGridlines>
        <c:title>
          <c:tx>
            <c:rich>
              <a:bodyPr rot="-5400000"/>
              <a:lstStyle/>
              <a:p>
                <a:pPr>
                  <a:defRPr lang="en-GB" sz="1000" b="0" strike="noStrike" spc="-1">
                    <a:solidFill>
                      <a:srgbClr val="595959"/>
                    </a:solidFill>
                    <a:latin typeface="Calibri"/>
                  </a:defRPr>
                </a:pPr>
                <a:r>
                  <a:rPr lang="en-GB" sz="1000" b="0" strike="noStrike" spc="-1">
                    <a:solidFill>
                      <a:srgbClr val="595959"/>
                    </a:solidFill>
                    <a:latin typeface="Calibri"/>
                  </a:rPr>
                  <a:t>LN Pressure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91303827"/>
        <c:crosses val="autoZero"/>
        <c:crossBetween val="midCat"/>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tx>
        <c:rich>
          <a:bodyPr rot="0"/>
          <a:lstStyle/>
          <a:p>
            <a:pPr>
              <a:defRPr lang="en-GB" sz="1400" b="0" strike="noStrike" spc="-1">
                <a:solidFill>
                  <a:srgbClr val="595959"/>
                </a:solidFill>
                <a:latin typeface="Calibri"/>
              </a:defRPr>
            </a:pPr>
            <a:r>
              <a:rPr lang="en-GB" sz="1400" b="0" strike="noStrike" spc="-1">
                <a:solidFill>
                  <a:srgbClr val="595959"/>
                </a:solidFill>
                <a:latin typeface="Calibri"/>
              </a:rPr>
              <a:t>LNP VS LNV (2000) (Expansion)</a:t>
            </a:r>
          </a:p>
        </c:rich>
      </c:tx>
      <c:overlay val="0"/>
      <c:spPr>
        <a:noFill/>
        <a:ln w="0">
          <a:noFill/>
        </a:ln>
      </c:spPr>
    </c:title>
    <c:autoTitleDeleted val="0"/>
    <c:plotArea>
      <c:layout/>
      <c:scatterChart>
        <c:scatterStyle val="lineMarker"/>
        <c:varyColors val="0"/>
        <c:ser>
          <c:idx val="0"/>
          <c:order val="0"/>
          <c:spPr>
            <a:ln w="19080" cap="rnd">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trendline>
            <c:spPr>
              <a:ln w="19080" cap="rnd">
                <a:solidFill>
                  <a:srgbClr val="5B9BD5"/>
                </a:solidFill>
                <a:prstDash val="sysDot"/>
                <a:round/>
              </a:ln>
            </c:spPr>
            <c:trendlineType val="linear"/>
            <c:dispRSqr val="0"/>
            <c:dispEq val="1"/>
            <c:trendlineLbl>
              <c:numFmt formatCode="General" sourceLinked="0"/>
            </c:trendlineLbl>
          </c:trendline>
          <c:xVal>
            <c:numRef>
              <c:f>'2000'!$H$392:$H$502</c:f>
              <c:numCache>
                <c:formatCode>General</c:formatCode>
                <c:ptCount val="111"/>
                <c:pt idx="0">
                  <c:v>4.2966049026198867</c:v>
                </c:pt>
                <c:pt idx="1">
                  <c:v>4.3263817807064306</c:v>
                </c:pt>
                <c:pt idx="2">
                  <c:v>4.3561958746393596</c:v>
                </c:pt>
                <c:pt idx="3">
                  <c:v>4.3858941462003704</c:v>
                </c:pt>
                <c:pt idx="4">
                  <c:v>4.4153405137038151</c:v>
                </c:pt>
                <c:pt idx="5">
                  <c:v>4.4446492591529898</c:v>
                </c:pt>
                <c:pt idx="6">
                  <c:v>4.4738078677912645</c:v>
                </c:pt>
                <c:pt idx="7">
                  <c:v>4.5026943943988549</c:v>
                </c:pt>
                <c:pt idx="8">
                  <c:v>4.5314159973994297</c:v>
                </c:pt>
                <c:pt idx="9">
                  <c:v>4.5598589632780886</c:v>
                </c:pt>
                <c:pt idx="10">
                  <c:v>4.5880240271531205</c:v>
                </c:pt>
                <c:pt idx="11">
                  <c:v>4.6160112091659666</c:v>
                </c:pt>
                <c:pt idx="12">
                  <c:v>4.6436213723623441</c:v>
                </c:pt>
                <c:pt idx="13">
                  <c:v>4.6709579265260945</c:v>
                </c:pt>
                <c:pt idx="14">
                  <c:v>4.6979316660694028</c:v>
                </c:pt>
                <c:pt idx="15">
                  <c:v>4.7246406859642578</c:v>
                </c:pt>
                <c:pt idx="16">
                  <c:v>4.7510006341996309</c:v>
                </c:pt>
                <c:pt idx="17">
                  <c:v>4.7771046498955592</c:v>
                </c:pt>
                <c:pt idx="18">
                  <c:v>4.8027907800712155</c:v>
                </c:pt>
                <c:pt idx="19">
                  <c:v>4.8282337341021302</c:v>
                </c:pt>
                <c:pt idx="20">
                  <c:v>4.8532794833200494</c:v>
                </c:pt>
                <c:pt idx="21">
                  <c:v>4.8780177694814171</c:v>
                </c:pt>
                <c:pt idx="22">
                  <c:v>4.9023817086560015</c:v>
                </c:pt>
                <c:pt idx="23">
                  <c:v>4.9264562658536502</c:v>
                </c:pt>
                <c:pt idx="24">
                  <c:v>4.950106501021434</c:v>
                </c:pt>
                <c:pt idx="25">
                  <c:v>4.9734870984607502</c:v>
                </c:pt>
                <c:pt idx="26">
                  <c:v>4.996536369716754</c:v>
                </c:pt>
                <c:pt idx="27">
                  <c:v>5.0192646207943099</c:v>
                </c:pt>
                <c:pt idx="28">
                  <c:v>5.041617031704984</c:v>
                </c:pt>
                <c:pt idx="29">
                  <c:v>5.0636071788623616</c:v>
                </c:pt>
                <c:pt idx="30">
                  <c:v>5.0853097724217173</c:v>
                </c:pt>
                <c:pt idx="31">
                  <c:v>5.1066724822931979</c:v>
                </c:pt>
                <c:pt idx="32">
                  <c:v>5.1277069656820933</c:v>
                </c:pt>
                <c:pt idx="33">
                  <c:v>5.1484242769734196</c:v>
                </c:pt>
                <c:pt idx="34">
                  <c:v>5.168777995193051</c:v>
                </c:pt>
                <c:pt idx="35">
                  <c:v>5.1888372659292159</c:v>
                </c:pt>
                <c:pt idx="36">
                  <c:v>5.2085567593404134</c:v>
                </c:pt>
                <c:pt idx="37">
                  <c:v>5.2280021926330109</c:v>
                </c:pt>
                <c:pt idx="38">
                  <c:v>5.2471293297786037</c:v>
                </c:pt>
                <c:pt idx="39">
                  <c:v>5.2658974752919256</c:v>
                </c:pt>
                <c:pt idx="40">
                  <c:v>5.2844212613559254</c:v>
                </c:pt>
                <c:pt idx="41">
                  <c:v>5.3026081479651932</c:v>
                </c:pt>
                <c:pt idx="42">
                  <c:v>5.320519074531723</c:v>
                </c:pt>
                <c:pt idx="43">
                  <c:v>5.3381148364221032</c:v>
                </c:pt>
                <c:pt idx="44">
                  <c:v>5.355406333532164</c:v>
                </c:pt>
                <c:pt idx="45">
                  <c:v>5.3724039099007346</c:v>
                </c:pt>
                <c:pt idx="46">
                  <c:v>5.3891630498476131</c:v>
                </c:pt>
                <c:pt idx="47">
                  <c:v>5.405601031767711</c:v>
                </c:pt>
                <c:pt idx="48">
                  <c:v>5.4217289764632364</c:v>
                </c:pt>
                <c:pt idx="49">
                  <c:v>5.4376444317691357</c:v>
                </c:pt>
                <c:pt idx="50">
                  <c:v>5.4532249027443838</c:v>
                </c:pt>
                <c:pt idx="51">
                  <c:v>5.4685663421077217</c:v>
                </c:pt>
                <c:pt idx="52">
                  <c:v>5.483675973499488</c:v>
                </c:pt>
                <c:pt idx="53">
                  <c:v>5.4984788414703223</c:v>
                </c:pt>
                <c:pt idx="54">
                  <c:v>5.5130254390411446</c:v>
                </c:pt>
                <c:pt idx="55">
                  <c:v>5.5273236981306217</c:v>
                </c:pt>
                <c:pt idx="56">
                  <c:v>5.5413811852973769</c:v>
                </c:pt>
                <c:pt idx="57">
                  <c:v>5.5551664503274178</c:v>
                </c:pt>
                <c:pt idx="58">
                  <c:v>5.5686879562249283</c:v>
                </c:pt>
                <c:pt idx="59">
                  <c:v>5.5819914176022785</c:v>
                </c:pt>
                <c:pt idx="60">
                  <c:v>5.59504589613565</c:v>
                </c:pt>
                <c:pt idx="61">
                  <c:v>5.6078954618490373</c:v>
                </c:pt>
                <c:pt idx="62">
                  <c:v>5.6204733268598934</c:v>
                </c:pt>
                <c:pt idx="63">
                  <c:v>5.6328233857157075</c:v>
                </c:pt>
                <c:pt idx="64">
                  <c:v>5.6449520755923537</c:v>
                </c:pt>
                <c:pt idx="65">
                  <c:v>5.6568306197604095</c:v>
                </c:pt>
                <c:pt idx="66">
                  <c:v>5.6685351903021415</c:v>
                </c:pt>
                <c:pt idx="67">
                  <c:v>5.6800019459907976</c:v>
                </c:pt>
                <c:pt idx="68">
                  <c:v>5.691237447153906</c:v>
                </c:pt>
                <c:pt idx="69">
                  <c:v>5.7022479645642496</c:v>
                </c:pt>
                <c:pt idx="70">
                  <c:v>5.7130725215632934</c:v>
                </c:pt>
                <c:pt idx="71">
                  <c:v>5.7236831363625376</c:v>
                </c:pt>
                <c:pt idx="72">
                  <c:v>5.7340853365862472</c:v>
                </c:pt>
                <c:pt idx="73">
                  <c:v>5.744284417965531</c:v>
                </c:pt>
                <c:pt idx="74">
                  <c:v>5.754285456829308</c:v>
                </c:pt>
                <c:pt idx="75">
                  <c:v>5.7640933217603028</c:v>
                </c:pt>
                <c:pt idx="76">
                  <c:v>5.7737126844820592</c:v>
                </c:pt>
                <c:pt idx="77">
                  <c:v>5.7831172394896369</c:v>
                </c:pt>
                <c:pt idx="78">
                  <c:v>5.7923731594380543</c:v>
                </c:pt>
                <c:pt idx="79">
                  <c:v>5.8013930368539661</c:v>
                </c:pt>
                <c:pt idx="80">
                  <c:v>5.8102723523445858</c:v>
                </c:pt>
                <c:pt idx="81">
                  <c:v>5.8189249901686448</c:v>
                </c:pt>
                <c:pt idx="82">
                  <c:v>5.8274444914839396</c:v>
                </c:pt>
                <c:pt idx="83">
                  <c:v>5.8357459721085609</c:v>
                </c:pt>
                <c:pt idx="84">
                  <c:v>5.8438921826408459</c:v>
                </c:pt>
                <c:pt idx="85">
                  <c:v>5.8518863378528598</c:v>
                </c:pt>
                <c:pt idx="86">
                  <c:v>5.8596744946131754</c:v>
                </c:pt>
                <c:pt idx="87">
                  <c:v>5.8673175543650995</c:v>
                </c:pt>
                <c:pt idx="88">
                  <c:v>5.8747902715498821</c:v>
                </c:pt>
                <c:pt idx="89">
                  <c:v>5.8820960100526172</c:v>
                </c:pt>
                <c:pt idx="90">
                  <c:v>5.8892380043118715</c:v>
                </c:pt>
                <c:pt idx="91">
                  <c:v>5.8962193651912491</c:v>
                </c:pt>
                <c:pt idx="92">
                  <c:v>5.9030703963453863</c:v>
                </c:pt>
                <c:pt idx="93">
                  <c:v>5.9097391745475898</c:v>
                </c:pt>
                <c:pt idx="94">
                  <c:v>5.9162559695102273</c:v>
                </c:pt>
                <c:pt idx="95">
                  <c:v>5.9226234498170305</c:v>
                </c:pt>
                <c:pt idx="96">
                  <c:v>5.9288441851263149</c:v>
                </c:pt>
                <c:pt idx="97">
                  <c:v>5.9349206502961147</c:v>
                </c:pt>
                <c:pt idx="98">
                  <c:v>5.9408552292814401</c:v>
                </c:pt>
                <c:pt idx="99">
                  <c:v>5.9466502188181405</c:v>
                </c:pt>
                <c:pt idx="100">
                  <c:v>5.9522818332327185</c:v>
                </c:pt>
                <c:pt idx="101">
                  <c:v>5.9578043456153464</c:v>
                </c:pt>
                <c:pt idx="102">
                  <c:v>5.9631679479528685</c:v>
                </c:pt>
                <c:pt idx="103">
                  <c:v>5.9684006075094302</c:v>
                </c:pt>
                <c:pt idx="104">
                  <c:v>5.9734787683425052</c:v>
                </c:pt>
                <c:pt idx="105">
                  <c:v>5.9784552925143419</c:v>
                </c:pt>
                <c:pt idx="106">
                  <c:v>5.9832811542999629</c:v>
                </c:pt>
                <c:pt idx="107">
                  <c:v>5.987983495271326</c:v>
                </c:pt>
                <c:pt idx="108">
                  <c:v>5.9925389697092477</c:v>
                </c:pt>
                <c:pt idx="109">
                  <c:v>5.9969992026064567</c:v>
                </c:pt>
                <c:pt idx="110">
                  <c:v>6.0013158631583563</c:v>
                </c:pt>
              </c:numCache>
            </c:numRef>
          </c:xVal>
          <c:yVal>
            <c:numRef>
              <c:f>'2000'!$I$392:$I$502</c:f>
              <c:numCache>
                <c:formatCode>General</c:formatCode>
                <c:ptCount val="111"/>
                <c:pt idx="0">
                  <c:v>15.398686627209448</c:v>
                </c:pt>
                <c:pt idx="1">
                  <c:v>15.361241603340661</c:v>
                </c:pt>
                <c:pt idx="2">
                  <c:v>15.323469301448521</c:v>
                </c:pt>
                <c:pt idx="3">
                  <c:v>15.285778352860344</c:v>
                </c:pt>
                <c:pt idx="4">
                  <c:v>15.248020342881128</c:v>
                </c:pt>
                <c:pt idx="5">
                  <c:v>15.210268997496295</c:v>
                </c:pt>
                <c:pt idx="6">
                  <c:v>15.172530576380169</c:v>
                </c:pt>
                <c:pt idx="7">
                  <c:v>15.135077337033456</c:v>
                </c:pt>
                <c:pt idx="8">
                  <c:v>15.097860067567501</c:v>
                </c:pt>
                <c:pt idx="9">
                  <c:v>15.060932360202749</c:v>
                </c:pt>
                <c:pt idx="10">
                  <c:v>15.024351493687071</c:v>
                </c:pt>
                <c:pt idx="11">
                  <c:v>14.987899811628328</c:v>
                </c:pt>
                <c:pt idx="12">
                  <c:v>14.951932308027931</c:v>
                </c:pt>
                <c:pt idx="13">
                  <c:v>14.91622064471453</c:v>
                </c:pt>
                <c:pt idx="14">
                  <c:v>14.88097962803913</c:v>
                </c:pt>
                <c:pt idx="15">
                  <c:v>14.846058115718254</c:v>
                </c:pt>
                <c:pt idx="16">
                  <c:v>14.811610124011844</c:v>
                </c:pt>
                <c:pt idx="17">
                  <c:v>14.777462755206312</c:v>
                </c:pt>
                <c:pt idx="18">
                  <c:v>14.743808908962706</c:v>
                </c:pt>
                <c:pt idx="19">
                  <c:v>14.710536794533704</c:v>
                </c:pt>
                <c:pt idx="20">
                  <c:v>14.677725179639758</c:v>
                </c:pt>
                <c:pt idx="21">
                  <c:v>14.645197102663046</c:v>
                </c:pt>
                <c:pt idx="22">
                  <c:v>14.613152879853667</c:v>
                </c:pt>
                <c:pt idx="23">
                  <c:v>14.581629350980043</c:v>
                </c:pt>
                <c:pt idx="24">
                  <c:v>14.550423287756686</c:v>
                </c:pt>
                <c:pt idx="25">
                  <c:v>14.519548221355393</c:v>
                </c:pt>
                <c:pt idx="26">
                  <c:v>14.488812110303513</c:v>
                </c:pt>
                <c:pt idx="27">
                  <c:v>14.458889596290097</c:v>
                </c:pt>
                <c:pt idx="28">
                  <c:v>14.429506300218781</c:v>
                </c:pt>
                <c:pt idx="29">
                  <c:v>14.400459868046234</c:v>
                </c:pt>
                <c:pt idx="30">
                  <c:v>14.371577197975851</c:v>
                </c:pt>
                <c:pt idx="31">
                  <c:v>14.343075297734542</c:v>
                </c:pt>
                <c:pt idx="32">
                  <c:v>14.315012307998822</c:v>
                </c:pt>
                <c:pt idx="33">
                  <c:v>14.287387431591689</c:v>
                </c:pt>
                <c:pt idx="34">
                  <c:v>14.26019637922572</c:v>
                </c:pt>
                <c:pt idx="35">
                  <c:v>14.23349694662611</c:v>
                </c:pt>
                <c:pt idx="36">
                  <c:v>14.207282338940436</c:v>
                </c:pt>
                <c:pt idx="37">
                  <c:v>14.181333530799995</c:v>
                </c:pt>
                <c:pt idx="38">
                  <c:v>14.155832517740235</c:v>
                </c:pt>
                <c:pt idx="39">
                  <c:v>14.130759158133861</c:v>
                </c:pt>
                <c:pt idx="40">
                  <c:v>14.106163213860889</c:v>
                </c:pt>
                <c:pt idx="41">
                  <c:v>14.081943457376882</c:v>
                </c:pt>
                <c:pt idx="42">
                  <c:v>14.058064502798308</c:v>
                </c:pt>
                <c:pt idx="43">
                  <c:v>14.034164044005619</c:v>
                </c:pt>
                <c:pt idx="44">
                  <c:v>14.010995101284509</c:v>
                </c:pt>
                <c:pt idx="45">
                  <c:v>13.988286701914697</c:v>
                </c:pt>
                <c:pt idx="46">
                  <c:v>13.966169434249387</c:v>
                </c:pt>
                <c:pt idx="47">
                  <c:v>13.944255513854836</c:v>
                </c:pt>
                <c:pt idx="48">
                  <c:v>13.922479778961517</c:v>
                </c:pt>
                <c:pt idx="49">
                  <c:v>13.901045846070536</c:v>
                </c:pt>
                <c:pt idx="50">
                  <c:v>13.880080328613575</c:v>
                </c:pt>
                <c:pt idx="51">
                  <c:v>13.859336037504304</c:v>
                </c:pt>
                <c:pt idx="52">
                  <c:v>13.83883638326777</c:v>
                </c:pt>
                <c:pt idx="53">
                  <c:v>13.818605762871577</c:v>
                </c:pt>
                <c:pt idx="54">
                  <c:v>13.79887291681125</c:v>
                </c:pt>
                <c:pt idx="55">
                  <c:v>13.779261425289153</c:v>
                </c:pt>
                <c:pt idx="56">
                  <c:v>13.759046020983147</c:v>
                </c:pt>
                <c:pt idx="57">
                  <c:v>13.738521516436139</c:v>
                </c:pt>
                <c:pt idx="58">
                  <c:v>13.718338646212</c:v>
                </c:pt>
                <c:pt idx="59">
                  <c:v>13.699313763561763</c:v>
                </c:pt>
                <c:pt idx="60">
                  <c:v>13.682093444523922</c:v>
                </c:pt>
                <c:pt idx="61">
                  <c:v>13.666198154777264</c:v>
                </c:pt>
                <c:pt idx="62">
                  <c:v>13.650635914774041</c:v>
                </c:pt>
                <c:pt idx="63">
                  <c:v>13.634947454185182</c:v>
                </c:pt>
                <c:pt idx="64">
                  <c:v>13.618521964126916</c:v>
                </c:pt>
                <c:pt idx="65">
                  <c:v>13.602193567467801</c:v>
                </c:pt>
                <c:pt idx="66">
                  <c:v>13.585594122362636</c:v>
                </c:pt>
                <c:pt idx="67">
                  <c:v>13.569737888589703</c:v>
                </c:pt>
                <c:pt idx="68">
                  <c:v>13.554015915266142</c:v>
                </c:pt>
                <c:pt idx="69">
                  <c:v>13.538702482064371</c:v>
                </c:pt>
                <c:pt idx="70">
                  <c:v>13.523284845462621</c:v>
                </c:pt>
                <c:pt idx="71">
                  <c:v>13.508713621652811</c:v>
                </c:pt>
                <c:pt idx="72">
                  <c:v>13.494202757862833</c:v>
                </c:pt>
                <c:pt idx="73">
                  <c:v>13.480736877978643</c:v>
                </c:pt>
                <c:pt idx="74">
                  <c:v>13.467795355397014</c:v>
                </c:pt>
                <c:pt idx="75">
                  <c:v>13.455257792677658</c:v>
                </c:pt>
                <c:pt idx="76">
                  <c:v>13.441980068386455</c:v>
                </c:pt>
                <c:pt idx="77">
                  <c:v>13.428670913979275</c:v>
                </c:pt>
                <c:pt idx="78">
                  <c:v>13.415928113014266</c:v>
                </c:pt>
                <c:pt idx="79">
                  <c:v>13.403775836842515</c:v>
                </c:pt>
                <c:pt idx="80">
                  <c:v>13.392237831206145</c:v>
                </c:pt>
                <c:pt idx="81">
                  <c:v>13.381028500785616</c:v>
                </c:pt>
                <c:pt idx="82">
                  <c:v>13.370316607627112</c:v>
                </c:pt>
                <c:pt idx="83">
                  <c:v>13.359330935311608</c:v>
                </c:pt>
                <c:pt idx="84">
                  <c:v>13.349020748018335</c:v>
                </c:pt>
                <c:pt idx="85">
                  <c:v>13.338280883626799</c:v>
                </c:pt>
                <c:pt idx="86">
                  <c:v>13.328889622895101</c:v>
                </c:pt>
                <c:pt idx="87">
                  <c:v>13.319409329596665</c:v>
                </c:pt>
                <c:pt idx="88">
                  <c:v>13.310335605707097</c:v>
                </c:pt>
                <c:pt idx="89">
                  <c:v>13.300007344647172</c:v>
                </c:pt>
                <c:pt idx="90">
                  <c:v>13.290247886400515</c:v>
                </c:pt>
                <c:pt idx="91">
                  <c:v>13.28090440553288</c:v>
                </c:pt>
                <c:pt idx="92">
                  <c:v>13.272506035834049</c:v>
                </c:pt>
                <c:pt idx="93">
                  <c:v>13.264383637424757</c:v>
                </c:pt>
                <c:pt idx="94">
                  <c:v>13.256544558870349</c:v>
                </c:pt>
                <c:pt idx="95">
                  <c:v>13.248290934002119</c:v>
                </c:pt>
                <c:pt idx="96">
                  <c:v>13.239968619478592</c:v>
                </c:pt>
                <c:pt idx="97">
                  <c:v>13.232651731298452</c:v>
                </c:pt>
                <c:pt idx="98">
                  <c:v>13.226362967422814</c:v>
                </c:pt>
                <c:pt idx="99">
                  <c:v>13.219490088135052</c:v>
                </c:pt>
                <c:pt idx="100">
                  <c:v>13.212021249334864</c:v>
                </c:pt>
                <c:pt idx="101">
                  <c:v>13.204864598916073</c:v>
                </c:pt>
                <c:pt idx="102">
                  <c:v>13.197841838580235</c:v>
                </c:pt>
                <c:pt idx="103">
                  <c:v>13.191516236092646</c:v>
                </c:pt>
                <c:pt idx="104">
                  <c:v>13.184022757791057</c:v>
                </c:pt>
                <c:pt idx="105">
                  <c:v>13.177230278845169</c:v>
                </c:pt>
                <c:pt idx="106">
                  <c:v>13.170200706818489</c:v>
                </c:pt>
                <c:pt idx="107">
                  <c:v>13.163889124232828</c:v>
                </c:pt>
                <c:pt idx="108">
                  <c:v>13.15773052124162</c:v>
                </c:pt>
                <c:pt idx="109">
                  <c:v>13.153086550047169</c:v>
                </c:pt>
                <c:pt idx="110">
                  <c:v>13.147641184588597</c:v>
                </c:pt>
              </c:numCache>
            </c:numRef>
          </c:yVal>
          <c:smooth val="1"/>
          <c:extLst>
            <c:ext xmlns:c16="http://schemas.microsoft.com/office/drawing/2014/chart" uri="{C3380CC4-5D6E-409C-BE32-E72D297353CC}">
              <c16:uniqueId val="{00000001-4A16-4FF8-9B7F-7C61A53214FF}"/>
            </c:ext>
          </c:extLst>
        </c:ser>
        <c:dLbls>
          <c:showLegendKey val="0"/>
          <c:showVal val="0"/>
          <c:showCatName val="0"/>
          <c:showSerName val="0"/>
          <c:showPercent val="0"/>
          <c:showBubbleSize val="0"/>
        </c:dLbls>
        <c:axId val="84468308"/>
        <c:axId val="38814985"/>
      </c:scatterChart>
      <c:valAx>
        <c:axId val="84468308"/>
        <c:scaling>
          <c:orientation val="minMax"/>
        </c:scaling>
        <c:delete val="0"/>
        <c:axPos val="b"/>
        <c:majorGridlines>
          <c:spPr>
            <a:ln w="9360">
              <a:solidFill>
                <a:srgbClr val="D9D9D9"/>
              </a:solidFill>
              <a:round/>
            </a:ln>
          </c:spPr>
        </c:majorGridlines>
        <c:title>
          <c:tx>
            <c:rich>
              <a:bodyPr rot="0"/>
              <a:lstStyle/>
              <a:p>
                <a:pPr>
                  <a:defRPr lang="en-GB" sz="1000" b="0" strike="noStrike" spc="-1">
                    <a:solidFill>
                      <a:srgbClr val="595959"/>
                    </a:solidFill>
                    <a:latin typeface="Calibri"/>
                  </a:defRPr>
                </a:pPr>
                <a:r>
                  <a:rPr lang="en-GB" sz="1000" b="0" strike="noStrike" spc="-1">
                    <a:solidFill>
                      <a:srgbClr val="595959"/>
                    </a:solidFill>
                    <a:latin typeface="Calibri"/>
                  </a:rPr>
                  <a:t>LN Volume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38814985"/>
        <c:crosses val="autoZero"/>
        <c:crossBetween val="midCat"/>
      </c:valAx>
      <c:valAx>
        <c:axId val="38814985"/>
        <c:scaling>
          <c:orientation val="minMax"/>
        </c:scaling>
        <c:delete val="0"/>
        <c:axPos val="l"/>
        <c:majorGridlines>
          <c:spPr>
            <a:ln w="9360">
              <a:solidFill>
                <a:srgbClr val="D9D9D9"/>
              </a:solidFill>
              <a:round/>
            </a:ln>
          </c:spPr>
        </c:majorGridlines>
        <c:title>
          <c:tx>
            <c:rich>
              <a:bodyPr rot="-5400000"/>
              <a:lstStyle/>
              <a:p>
                <a:pPr>
                  <a:defRPr lang="en-GB" sz="1000" b="0" strike="noStrike" spc="-1">
                    <a:solidFill>
                      <a:srgbClr val="595959"/>
                    </a:solidFill>
                    <a:latin typeface="Calibri"/>
                  </a:defRPr>
                </a:pPr>
                <a:r>
                  <a:rPr lang="en-GB" sz="1000" b="0" strike="noStrike" spc="-1">
                    <a:solidFill>
                      <a:srgbClr val="595959"/>
                    </a:solidFill>
                    <a:latin typeface="Calibri"/>
                  </a:rPr>
                  <a:t>LN Pressure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84468308"/>
        <c:crosses val="autoZero"/>
        <c:crossBetween val="midCat"/>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tx>
        <c:rich>
          <a:bodyPr rot="0"/>
          <a:lstStyle/>
          <a:p>
            <a:pPr>
              <a:defRPr lang="en-GB" sz="1400" b="0" strike="noStrike" spc="-1">
                <a:solidFill>
                  <a:srgbClr val="595959"/>
                </a:solidFill>
                <a:latin typeface="Calibri"/>
              </a:defRPr>
            </a:pPr>
            <a:r>
              <a:rPr lang="en-GB" sz="1400" b="0" strike="noStrike" spc="-1">
                <a:solidFill>
                  <a:srgbClr val="595959"/>
                </a:solidFill>
                <a:latin typeface="Calibri"/>
              </a:rPr>
              <a:t>LNP VS LNV (5500)</a:t>
            </a:r>
          </a:p>
        </c:rich>
      </c:tx>
      <c:overlay val="0"/>
      <c:spPr>
        <a:noFill/>
        <a:ln w="0">
          <a:noFill/>
        </a:ln>
      </c:spPr>
    </c:title>
    <c:autoTitleDeleted val="0"/>
    <c:plotArea>
      <c:layout/>
      <c:scatterChart>
        <c:scatterStyle val="lineMarker"/>
        <c:varyColors val="0"/>
        <c:ser>
          <c:idx val="0"/>
          <c:order val="0"/>
          <c:tx>
            <c:v>5500</c:v>
          </c:tx>
          <c:spPr>
            <a:ln w="19080" cap="rnd">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trendline>
            <c:spPr>
              <a:ln w="19080" cap="rnd">
                <a:solidFill>
                  <a:srgbClr val="5B9BD5"/>
                </a:solidFill>
                <a:prstDash val="sysDot"/>
                <a:round/>
              </a:ln>
            </c:spPr>
            <c:trendlineType val="linear"/>
            <c:dispRSqr val="0"/>
            <c:dispEq val="1"/>
            <c:trendlineLbl>
              <c:numFmt formatCode="General" sourceLinked="0"/>
            </c:trendlineLbl>
          </c:trendline>
          <c:xVal>
            <c:numRef>
              <c:f>'5500'!$H$2:$H$721</c:f>
              <c:numCache>
                <c:formatCode>General</c:formatCode>
                <c:ptCount val="720"/>
                <c:pt idx="0">
                  <c:v>3.6704608685899185</c:v>
                </c:pt>
                <c:pt idx="1">
                  <c:v>3.671478939433769</c:v>
                </c:pt>
                <c:pt idx="2">
                  <c:v>3.6745269478895359</c:v>
                </c:pt>
                <c:pt idx="3">
                  <c:v>3.6795864072023439</c:v>
                </c:pt>
                <c:pt idx="4">
                  <c:v>3.6863763238958178</c:v>
                </c:pt>
                <c:pt idx="5">
                  <c:v>3.6953584202116452</c:v>
                </c:pt>
                <c:pt idx="6">
                  <c:v>3.7059823620135983</c:v>
                </c:pt>
                <c:pt idx="7">
                  <c:v>3.7184382563554808</c:v>
                </c:pt>
                <c:pt idx="8">
                  <c:v>3.7326570764598239</c:v>
                </c:pt>
                <c:pt idx="9">
                  <c:v>3.7483269127573564</c:v>
                </c:pt>
                <c:pt idx="10">
                  <c:v>3.7658404952500648</c:v>
                </c:pt>
                <c:pt idx="11">
                  <c:v>3.7846440760983158</c:v>
                </c:pt>
                <c:pt idx="12">
                  <c:v>3.8046604870996465</c:v>
                </c:pt>
                <c:pt idx="13">
                  <c:v>3.8262472284067424</c:v>
                </c:pt>
                <c:pt idx="14">
                  <c:v>3.8486571298063263</c:v>
                </c:pt>
                <c:pt idx="15">
                  <c:v>3.8724502303083228</c:v>
                </c:pt>
                <c:pt idx="16">
                  <c:v>3.8971123926923918</c:v>
                </c:pt>
                <c:pt idx="17">
                  <c:v>3.9225672193038172</c:v>
                </c:pt>
                <c:pt idx="18">
                  <c:v>3.9487405883633087</c:v>
                </c:pt>
                <c:pt idx="19">
                  <c:v>3.975748696308691</c:v>
                </c:pt>
                <c:pt idx="20">
                  <c:v>4.0033251638349325</c:v>
                </c:pt>
                <c:pt idx="21">
                  <c:v>4.0314047624482265</c:v>
                </c:pt>
                <c:pt idx="22">
                  <c:v>4.0599256353516413</c:v>
                </c:pt>
                <c:pt idx="23">
                  <c:v>4.0888293815339907</c:v>
                </c:pt>
                <c:pt idx="24">
                  <c:v>4.1180610888394167</c:v>
                </c:pt>
                <c:pt idx="25">
                  <c:v>4.1475693234593987</c:v>
                </c:pt>
                <c:pt idx="26">
                  <c:v>4.1771526734094158</c:v>
                </c:pt>
                <c:pt idx="27">
                  <c:v>4.2069289229692464</c:v>
                </c:pt>
                <c:pt idx="28">
                  <c:v>4.2368563435107198</c:v>
                </c:pt>
                <c:pt idx="29">
                  <c:v>4.2667560651295373</c:v>
                </c:pt>
                <c:pt idx="30">
                  <c:v>4.2966049026198867</c:v>
                </c:pt>
                <c:pt idx="31">
                  <c:v>4.3263817807064306</c:v>
                </c:pt>
                <c:pt idx="32">
                  <c:v>4.3561958746393596</c:v>
                </c:pt>
                <c:pt idx="33">
                  <c:v>4.3858941462003704</c:v>
                </c:pt>
                <c:pt idx="34">
                  <c:v>4.4153405137038151</c:v>
                </c:pt>
                <c:pt idx="35">
                  <c:v>4.4446492591529898</c:v>
                </c:pt>
                <c:pt idx="36">
                  <c:v>4.4738078677912645</c:v>
                </c:pt>
                <c:pt idx="37">
                  <c:v>4.5026943943988549</c:v>
                </c:pt>
                <c:pt idx="38">
                  <c:v>4.5314159973994297</c:v>
                </c:pt>
                <c:pt idx="39">
                  <c:v>4.5598589632780886</c:v>
                </c:pt>
                <c:pt idx="40">
                  <c:v>4.5880240271531205</c:v>
                </c:pt>
                <c:pt idx="41">
                  <c:v>4.6160112091659666</c:v>
                </c:pt>
                <c:pt idx="42">
                  <c:v>4.6436213723623441</c:v>
                </c:pt>
                <c:pt idx="43">
                  <c:v>4.6709579265260945</c:v>
                </c:pt>
                <c:pt idx="44">
                  <c:v>4.6979316660694028</c:v>
                </c:pt>
                <c:pt idx="45">
                  <c:v>4.7246406859642578</c:v>
                </c:pt>
                <c:pt idx="46">
                  <c:v>4.7510006341996309</c:v>
                </c:pt>
                <c:pt idx="47">
                  <c:v>4.7771046498955592</c:v>
                </c:pt>
                <c:pt idx="48">
                  <c:v>4.8027907800712155</c:v>
                </c:pt>
                <c:pt idx="49">
                  <c:v>4.8282337341021302</c:v>
                </c:pt>
                <c:pt idx="50">
                  <c:v>4.8532794833200494</c:v>
                </c:pt>
                <c:pt idx="51">
                  <c:v>4.8780177694814171</c:v>
                </c:pt>
                <c:pt idx="52">
                  <c:v>4.9023817086560015</c:v>
                </c:pt>
                <c:pt idx="53">
                  <c:v>4.9264562658536502</c:v>
                </c:pt>
                <c:pt idx="54">
                  <c:v>4.950106501021434</c:v>
                </c:pt>
                <c:pt idx="55">
                  <c:v>4.9734870984607502</c:v>
                </c:pt>
                <c:pt idx="56">
                  <c:v>4.996536369716754</c:v>
                </c:pt>
                <c:pt idx="57">
                  <c:v>5.0192646207943099</c:v>
                </c:pt>
                <c:pt idx="58">
                  <c:v>5.041617031704984</c:v>
                </c:pt>
                <c:pt idx="59">
                  <c:v>5.0636071788623616</c:v>
                </c:pt>
                <c:pt idx="60">
                  <c:v>5.0853097724217173</c:v>
                </c:pt>
                <c:pt idx="61">
                  <c:v>5.1066724822931979</c:v>
                </c:pt>
                <c:pt idx="62">
                  <c:v>5.1277069656820933</c:v>
                </c:pt>
                <c:pt idx="63">
                  <c:v>5.1484242769734196</c:v>
                </c:pt>
                <c:pt idx="64">
                  <c:v>5.168777995193051</c:v>
                </c:pt>
                <c:pt idx="65">
                  <c:v>5.1888372659292159</c:v>
                </c:pt>
                <c:pt idx="66">
                  <c:v>5.2085567593404134</c:v>
                </c:pt>
                <c:pt idx="67">
                  <c:v>5.2280021926330109</c:v>
                </c:pt>
                <c:pt idx="68">
                  <c:v>5.2471293297786037</c:v>
                </c:pt>
                <c:pt idx="69">
                  <c:v>5.2658974752919256</c:v>
                </c:pt>
                <c:pt idx="70">
                  <c:v>5.2844212613559254</c:v>
                </c:pt>
                <c:pt idx="71">
                  <c:v>5.3026081479651932</c:v>
                </c:pt>
                <c:pt idx="72">
                  <c:v>5.320519074531723</c:v>
                </c:pt>
                <c:pt idx="73">
                  <c:v>5.3381148364221032</c:v>
                </c:pt>
                <c:pt idx="74">
                  <c:v>5.355406333532164</c:v>
                </c:pt>
                <c:pt idx="75">
                  <c:v>5.3724039099007346</c:v>
                </c:pt>
                <c:pt idx="76">
                  <c:v>5.3891630498476131</c:v>
                </c:pt>
                <c:pt idx="77">
                  <c:v>5.405601031767711</c:v>
                </c:pt>
                <c:pt idx="78">
                  <c:v>5.4217289764632364</c:v>
                </c:pt>
                <c:pt idx="79">
                  <c:v>5.4376444317691357</c:v>
                </c:pt>
                <c:pt idx="80">
                  <c:v>5.4532249027443838</c:v>
                </c:pt>
                <c:pt idx="81">
                  <c:v>5.4685663421077217</c:v>
                </c:pt>
                <c:pt idx="82">
                  <c:v>5.483675973499488</c:v>
                </c:pt>
                <c:pt idx="83">
                  <c:v>5.4984788414703223</c:v>
                </c:pt>
                <c:pt idx="84">
                  <c:v>5.5130254390411446</c:v>
                </c:pt>
                <c:pt idx="85">
                  <c:v>5.5273236981306217</c:v>
                </c:pt>
                <c:pt idx="86">
                  <c:v>5.5413811852973769</c:v>
                </c:pt>
                <c:pt idx="87">
                  <c:v>5.5551664503274178</c:v>
                </c:pt>
                <c:pt idx="88">
                  <c:v>5.5686879562249283</c:v>
                </c:pt>
                <c:pt idx="89">
                  <c:v>5.5819914176022785</c:v>
                </c:pt>
                <c:pt idx="90">
                  <c:v>5.59504589613565</c:v>
                </c:pt>
                <c:pt idx="91">
                  <c:v>5.6078954618490373</c:v>
                </c:pt>
                <c:pt idx="92">
                  <c:v>5.6204733268598934</c:v>
                </c:pt>
                <c:pt idx="93">
                  <c:v>5.6328233857157075</c:v>
                </c:pt>
                <c:pt idx="94">
                  <c:v>5.6449520755923537</c:v>
                </c:pt>
                <c:pt idx="95">
                  <c:v>5.6568306197604095</c:v>
                </c:pt>
                <c:pt idx="96">
                  <c:v>5.6685351903021415</c:v>
                </c:pt>
                <c:pt idx="97">
                  <c:v>5.6800019459907976</c:v>
                </c:pt>
                <c:pt idx="98">
                  <c:v>5.691237447153906</c:v>
                </c:pt>
                <c:pt idx="99">
                  <c:v>5.7022479645642496</c:v>
                </c:pt>
                <c:pt idx="100">
                  <c:v>5.7130725215632934</c:v>
                </c:pt>
                <c:pt idx="101">
                  <c:v>5.7236831363625376</c:v>
                </c:pt>
                <c:pt idx="102">
                  <c:v>5.7340853365862472</c:v>
                </c:pt>
                <c:pt idx="103">
                  <c:v>5.744284417965531</c:v>
                </c:pt>
                <c:pt idx="104">
                  <c:v>5.754285456829308</c:v>
                </c:pt>
                <c:pt idx="105">
                  <c:v>5.7640933217603028</c:v>
                </c:pt>
                <c:pt idx="106">
                  <c:v>5.7737126844820592</c:v>
                </c:pt>
                <c:pt idx="107">
                  <c:v>5.7831172394896369</c:v>
                </c:pt>
                <c:pt idx="108">
                  <c:v>5.7923731594380543</c:v>
                </c:pt>
                <c:pt idx="109">
                  <c:v>5.8013930368539661</c:v>
                </c:pt>
                <c:pt idx="110">
                  <c:v>5.8102723523445858</c:v>
                </c:pt>
                <c:pt idx="111">
                  <c:v>5.8189249901686448</c:v>
                </c:pt>
                <c:pt idx="112">
                  <c:v>5.8274444914839396</c:v>
                </c:pt>
                <c:pt idx="113">
                  <c:v>5.8357459721085609</c:v>
                </c:pt>
                <c:pt idx="114">
                  <c:v>5.8438921826408459</c:v>
                </c:pt>
                <c:pt idx="115">
                  <c:v>5.8518863378528598</c:v>
                </c:pt>
                <c:pt idx="116">
                  <c:v>5.8596744946131754</c:v>
                </c:pt>
                <c:pt idx="117">
                  <c:v>5.8673175543650995</c:v>
                </c:pt>
                <c:pt idx="118">
                  <c:v>5.8747902715498821</c:v>
                </c:pt>
                <c:pt idx="119">
                  <c:v>5.8820960100526172</c:v>
                </c:pt>
                <c:pt idx="120">
                  <c:v>5.8892380043118715</c:v>
                </c:pt>
                <c:pt idx="121">
                  <c:v>5.8962193651912491</c:v>
                </c:pt>
                <c:pt idx="122">
                  <c:v>5.9030703963453863</c:v>
                </c:pt>
                <c:pt idx="123">
                  <c:v>5.9097391745475898</c:v>
                </c:pt>
                <c:pt idx="124">
                  <c:v>5.9162559695102273</c:v>
                </c:pt>
                <c:pt idx="125">
                  <c:v>5.9226234498170305</c:v>
                </c:pt>
                <c:pt idx="126">
                  <c:v>5.9288441851263149</c:v>
                </c:pt>
                <c:pt idx="127">
                  <c:v>5.9349206502961147</c:v>
                </c:pt>
                <c:pt idx="128">
                  <c:v>5.9408552292814401</c:v>
                </c:pt>
                <c:pt idx="129">
                  <c:v>5.9466502188181405</c:v>
                </c:pt>
                <c:pt idx="130">
                  <c:v>5.9522818332327185</c:v>
                </c:pt>
                <c:pt idx="131">
                  <c:v>5.9578043456153464</c:v>
                </c:pt>
                <c:pt idx="132">
                  <c:v>5.9631679479528685</c:v>
                </c:pt>
                <c:pt idx="133">
                  <c:v>5.9684006075094302</c:v>
                </c:pt>
                <c:pt idx="134">
                  <c:v>5.9734787683425052</c:v>
                </c:pt>
                <c:pt idx="135">
                  <c:v>5.9784552925143419</c:v>
                </c:pt>
                <c:pt idx="136">
                  <c:v>5.9832811542999629</c:v>
                </c:pt>
                <c:pt idx="137">
                  <c:v>5.987983495271326</c:v>
                </c:pt>
                <c:pt idx="138">
                  <c:v>5.9925389697092477</c:v>
                </c:pt>
                <c:pt idx="139">
                  <c:v>5.9969992026064567</c:v>
                </c:pt>
                <c:pt idx="140">
                  <c:v>6.0013158631583563</c:v>
                </c:pt>
                <c:pt idx="141">
                  <c:v>6.0055153703306416</c:v>
                </c:pt>
                <c:pt idx="142">
                  <c:v>6.0095745662802997</c:v>
                </c:pt>
                <c:pt idx="143">
                  <c:v>6.0135195378888131</c:v>
                </c:pt>
                <c:pt idx="144">
                  <c:v>6.0173515680598282</c:v>
                </c:pt>
                <c:pt idx="145">
                  <c:v>6.0210718918606396</c:v>
                </c:pt>
                <c:pt idx="146">
                  <c:v>6.0246575144637458</c:v>
                </c:pt>
                <c:pt idx="147">
                  <c:v>6.0281339314649935</c:v>
                </c:pt>
                <c:pt idx="148">
                  <c:v>6.0314782150202921</c:v>
                </c:pt>
                <c:pt idx="149">
                  <c:v>6.0347395305893041</c:v>
                </c:pt>
                <c:pt idx="150">
                  <c:v>6.0378709199221374</c:v>
                </c:pt>
                <c:pt idx="151">
                  <c:v>6.0408735673655247</c:v>
                </c:pt>
                <c:pt idx="152">
                  <c:v>6.0437960523680649</c:v>
                </c:pt>
                <c:pt idx="153">
                  <c:v>6.0465917327332948</c:v>
                </c:pt>
                <c:pt idx="154">
                  <c:v>6.049261645834199</c:v>
                </c:pt>
                <c:pt idx="155">
                  <c:v>6.0518538471207659</c:v>
                </c:pt>
                <c:pt idx="156">
                  <c:v>6.0543219684888498</c:v>
                </c:pt>
                <c:pt idx="157">
                  <c:v>6.0566903320256893</c:v>
                </c:pt>
                <c:pt idx="158">
                  <c:v>6.0589362622229945</c:v>
                </c:pt>
                <c:pt idx="159">
                  <c:v>6.0610838889880387</c:v>
                </c:pt>
                <c:pt idx="160">
                  <c:v>6.063133833798342</c:v>
                </c:pt>
                <c:pt idx="161">
                  <c:v>6.0650634611421745</c:v>
                </c:pt>
                <c:pt idx="162">
                  <c:v>6.0669198255225876</c:v>
                </c:pt>
                <c:pt idx="163">
                  <c:v>6.0686570429378879</c:v>
                </c:pt>
                <c:pt idx="164">
                  <c:v>6.0702757275322714</c:v>
                </c:pt>
                <c:pt idx="165">
                  <c:v>6.07182258967363</c:v>
                </c:pt>
                <c:pt idx="166">
                  <c:v>6.0732518858734297</c:v>
                </c:pt>
                <c:pt idx="167">
                  <c:v>6.0745641162775561</c:v>
                </c:pt>
                <c:pt idx="168">
                  <c:v>6.0758056955417326</c:v>
                </c:pt>
                <c:pt idx="169">
                  <c:v>6.0769309812878225</c:v>
                </c:pt>
                <c:pt idx="170">
                  <c:v>6.0779632927245988</c:v>
                </c:pt>
                <c:pt idx="171">
                  <c:v>6.0788800091109314</c:v>
                </c:pt>
                <c:pt idx="172">
                  <c:v>6.0797272242282965</c:v>
                </c:pt>
                <c:pt idx="173">
                  <c:v>6.0804593724294875</c:v>
                </c:pt>
                <c:pt idx="174">
                  <c:v>6.0810995626793058</c:v>
                </c:pt>
                <c:pt idx="175">
                  <c:v>6.0816251268159389</c:v>
                </c:pt>
                <c:pt idx="176">
                  <c:v>6.0820590802526944</c:v>
                </c:pt>
                <c:pt idx="177">
                  <c:v>6.0824015421000839</c:v>
                </c:pt>
                <c:pt idx="178">
                  <c:v>6.0826526062711226</c:v>
                </c:pt>
                <c:pt idx="179">
                  <c:v>6.0827895238013436</c:v>
                </c:pt>
                <c:pt idx="180">
                  <c:v>6.0828579755371921</c:v>
                </c:pt>
                <c:pt idx="181">
                  <c:v>6.0827895238013436</c:v>
                </c:pt>
                <c:pt idx="182">
                  <c:v>6.0826526062711226</c:v>
                </c:pt>
                <c:pt idx="183">
                  <c:v>6.0824015421000839</c:v>
                </c:pt>
                <c:pt idx="184">
                  <c:v>6.0820590802526944</c:v>
                </c:pt>
                <c:pt idx="185">
                  <c:v>6.0816251268159389</c:v>
                </c:pt>
                <c:pt idx="186">
                  <c:v>6.0810995626793058</c:v>
                </c:pt>
                <c:pt idx="187">
                  <c:v>6.0804593724294875</c:v>
                </c:pt>
                <c:pt idx="188">
                  <c:v>6.0797272242282965</c:v>
                </c:pt>
                <c:pt idx="189">
                  <c:v>6.0788800091109314</c:v>
                </c:pt>
                <c:pt idx="190">
                  <c:v>6.0779632927245988</c:v>
                </c:pt>
                <c:pt idx="191">
                  <c:v>6.0769309812878225</c:v>
                </c:pt>
                <c:pt idx="192">
                  <c:v>6.0758056955417326</c:v>
                </c:pt>
                <c:pt idx="193">
                  <c:v>6.0745641162775561</c:v>
                </c:pt>
                <c:pt idx="194">
                  <c:v>6.0732518858734297</c:v>
                </c:pt>
                <c:pt idx="195">
                  <c:v>6.07182258967363</c:v>
                </c:pt>
                <c:pt idx="196">
                  <c:v>6.0702757275322714</c:v>
                </c:pt>
                <c:pt idx="197">
                  <c:v>6.0686570429378879</c:v>
                </c:pt>
                <c:pt idx="198">
                  <c:v>6.0669198255225876</c:v>
                </c:pt>
                <c:pt idx="199">
                  <c:v>6.0650634611421745</c:v>
                </c:pt>
                <c:pt idx="200">
                  <c:v>6.063133833798342</c:v>
                </c:pt>
                <c:pt idx="201">
                  <c:v>6.0610838889880387</c:v>
                </c:pt>
                <c:pt idx="202">
                  <c:v>6.0589362622229945</c:v>
                </c:pt>
                <c:pt idx="203">
                  <c:v>6.0566903320256893</c:v>
                </c:pt>
                <c:pt idx="204">
                  <c:v>6.0543219684888498</c:v>
                </c:pt>
                <c:pt idx="205">
                  <c:v>6.0518538471207659</c:v>
                </c:pt>
                <c:pt idx="206">
                  <c:v>6.049261645834199</c:v>
                </c:pt>
                <c:pt idx="207">
                  <c:v>6.0465917327332948</c:v>
                </c:pt>
                <c:pt idx="208">
                  <c:v>6.0437960523680649</c:v>
                </c:pt>
                <c:pt idx="209">
                  <c:v>6.0408735673655247</c:v>
                </c:pt>
                <c:pt idx="210">
                  <c:v>6.0378709199221374</c:v>
                </c:pt>
                <c:pt idx="211">
                  <c:v>6.0347395305893041</c:v>
                </c:pt>
                <c:pt idx="212">
                  <c:v>6.0314782150202921</c:v>
                </c:pt>
                <c:pt idx="213">
                  <c:v>6.0281339314649935</c:v>
                </c:pt>
                <c:pt idx="214">
                  <c:v>6.0246575144637458</c:v>
                </c:pt>
                <c:pt idx="215">
                  <c:v>6.0210718918606396</c:v>
                </c:pt>
                <c:pt idx="216">
                  <c:v>6.0173515680598282</c:v>
                </c:pt>
                <c:pt idx="217">
                  <c:v>6.0135195378888131</c:v>
                </c:pt>
                <c:pt idx="218">
                  <c:v>6.0095745662802997</c:v>
                </c:pt>
                <c:pt idx="219">
                  <c:v>6.0055153703306416</c:v>
                </c:pt>
                <c:pt idx="220">
                  <c:v>6.0013158631583563</c:v>
                </c:pt>
                <c:pt idx="221">
                  <c:v>5.9969992026064567</c:v>
                </c:pt>
                <c:pt idx="222">
                  <c:v>5.9925389697092477</c:v>
                </c:pt>
                <c:pt idx="223">
                  <c:v>5.987983495271326</c:v>
                </c:pt>
                <c:pt idx="224">
                  <c:v>5.9832811542999629</c:v>
                </c:pt>
                <c:pt idx="225">
                  <c:v>5.9784552925143419</c:v>
                </c:pt>
                <c:pt idx="226">
                  <c:v>5.9734787683425052</c:v>
                </c:pt>
                <c:pt idx="227">
                  <c:v>5.9684006075094302</c:v>
                </c:pt>
                <c:pt idx="228">
                  <c:v>5.9631679479528685</c:v>
                </c:pt>
                <c:pt idx="229">
                  <c:v>5.9578043456153464</c:v>
                </c:pt>
                <c:pt idx="230">
                  <c:v>5.9522818332327185</c:v>
                </c:pt>
                <c:pt idx="231">
                  <c:v>5.9466502188181405</c:v>
                </c:pt>
                <c:pt idx="232">
                  <c:v>5.9408552292814401</c:v>
                </c:pt>
                <c:pt idx="233">
                  <c:v>5.9349206502961147</c:v>
                </c:pt>
                <c:pt idx="234">
                  <c:v>5.9288441851263149</c:v>
                </c:pt>
                <c:pt idx="235">
                  <c:v>5.9226234498170305</c:v>
                </c:pt>
                <c:pt idx="236">
                  <c:v>5.9162559695102273</c:v>
                </c:pt>
                <c:pt idx="237">
                  <c:v>5.9097391745475898</c:v>
                </c:pt>
                <c:pt idx="238">
                  <c:v>5.9030703963453863</c:v>
                </c:pt>
                <c:pt idx="239">
                  <c:v>5.8962193651912491</c:v>
                </c:pt>
                <c:pt idx="240">
                  <c:v>5.8892380043118715</c:v>
                </c:pt>
                <c:pt idx="241">
                  <c:v>5.8820960100526172</c:v>
                </c:pt>
                <c:pt idx="242">
                  <c:v>5.8747902715498821</c:v>
                </c:pt>
                <c:pt idx="243">
                  <c:v>5.8673175543650995</c:v>
                </c:pt>
                <c:pt idx="244">
                  <c:v>5.8596744946131754</c:v>
                </c:pt>
                <c:pt idx="245">
                  <c:v>5.8518863378528598</c:v>
                </c:pt>
                <c:pt idx="246">
                  <c:v>5.8438921826408459</c:v>
                </c:pt>
                <c:pt idx="247">
                  <c:v>5.8357459721085609</c:v>
                </c:pt>
                <c:pt idx="248">
                  <c:v>5.8274444914839396</c:v>
                </c:pt>
                <c:pt idx="249">
                  <c:v>5.8189249901686448</c:v>
                </c:pt>
                <c:pt idx="250">
                  <c:v>5.8102723523445858</c:v>
                </c:pt>
                <c:pt idx="251">
                  <c:v>5.8013930368539661</c:v>
                </c:pt>
                <c:pt idx="252">
                  <c:v>5.7923731594380543</c:v>
                </c:pt>
                <c:pt idx="253">
                  <c:v>5.7831172394896369</c:v>
                </c:pt>
                <c:pt idx="254">
                  <c:v>5.7737126844820592</c:v>
                </c:pt>
                <c:pt idx="255">
                  <c:v>5.7640933217603028</c:v>
                </c:pt>
                <c:pt idx="256">
                  <c:v>5.754285456829308</c:v>
                </c:pt>
                <c:pt idx="257">
                  <c:v>5.744284417965531</c:v>
                </c:pt>
                <c:pt idx="258">
                  <c:v>5.7340853365862472</c:v>
                </c:pt>
                <c:pt idx="259">
                  <c:v>5.7236831363625376</c:v>
                </c:pt>
                <c:pt idx="260">
                  <c:v>5.7130725215632934</c:v>
                </c:pt>
                <c:pt idx="261">
                  <c:v>5.7022479645642496</c:v>
                </c:pt>
                <c:pt idx="262">
                  <c:v>5.691237447153906</c:v>
                </c:pt>
                <c:pt idx="263">
                  <c:v>5.6800019459907976</c:v>
                </c:pt>
                <c:pt idx="264">
                  <c:v>5.6685351903021415</c:v>
                </c:pt>
                <c:pt idx="265">
                  <c:v>5.6568306197604095</c:v>
                </c:pt>
                <c:pt idx="266">
                  <c:v>5.6449520755923537</c:v>
                </c:pt>
                <c:pt idx="267">
                  <c:v>5.6328233857157075</c:v>
                </c:pt>
                <c:pt idx="268">
                  <c:v>5.6204733268598934</c:v>
                </c:pt>
                <c:pt idx="269">
                  <c:v>5.6078954618490373</c:v>
                </c:pt>
                <c:pt idx="270">
                  <c:v>5.59504589613565</c:v>
                </c:pt>
                <c:pt idx="271">
                  <c:v>5.5819914176022785</c:v>
                </c:pt>
                <c:pt idx="272">
                  <c:v>5.5686879562249283</c:v>
                </c:pt>
                <c:pt idx="273">
                  <c:v>5.5551664503274178</c:v>
                </c:pt>
                <c:pt idx="274">
                  <c:v>5.5413811852973769</c:v>
                </c:pt>
                <c:pt idx="275">
                  <c:v>5.5273236981306217</c:v>
                </c:pt>
                <c:pt idx="276">
                  <c:v>5.5130254390411446</c:v>
                </c:pt>
                <c:pt idx="277">
                  <c:v>5.4984788414703223</c:v>
                </c:pt>
                <c:pt idx="278">
                  <c:v>5.483675973499488</c:v>
                </c:pt>
                <c:pt idx="279">
                  <c:v>5.4685663421077217</c:v>
                </c:pt>
                <c:pt idx="280">
                  <c:v>5.4532249027443838</c:v>
                </c:pt>
                <c:pt idx="281">
                  <c:v>5.4376444317691357</c:v>
                </c:pt>
                <c:pt idx="282">
                  <c:v>5.4217289764632364</c:v>
                </c:pt>
                <c:pt idx="283">
                  <c:v>5.405601031767711</c:v>
                </c:pt>
                <c:pt idx="284">
                  <c:v>5.3891630498476131</c:v>
                </c:pt>
                <c:pt idx="285">
                  <c:v>5.3724039099007346</c:v>
                </c:pt>
                <c:pt idx="286">
                  <c:v>5.355406333532164</c:v>
                </c:pt>
                <c:pt idx="287">
                  <c:v>5.3381148364221032</c:v>
                </c:pt>
                <c:pt idx="288">
                  <c:v>5.320519074531723</c:v>
                </c:pt>
                <c:pt idx="289">
                  <c:v>5.3026081479651932</c:v>
                </c:pt>
                <c:pt idx="290">
                  <c:v>5.2844212613559254</c:v>
                </c:pt>
                <c:pt idx="291">
                  <c:v>5.2658974752919256</c:v>
                </c:pt>
                <c:pt idx="292">
                  <c:v>5.2471293297786037</c:v>
                </c:pt>
                <c:pt idx="293">
                  <c:v>5.2280021926330109</c:v>
                </c:pt>
                <c:pt idx="294">
                  <c:v>5.2085567593404134</c:v>
                </c:pt>
                <c:pt idx="295">
                  <c:v>5.1888372659292159</c:v>
                </c:pt>
                <c:pt idx="296">
                  <c:v>5.168777995193051</c:v>
                </c:pt>
                <c:pt idx="297">
                  <c:v>5.1484242769734196</c:v>
                </c:pt>
                <c:pt idx="298">
                  <c:v>5.1277069656820933</c:v>
                </c:pt>
                <c:pt idx="299">
                  <c:v>5.1066724822931979</c:v>
                </c:pt>
                <c:pt idx="300">
                  <c:v>5.0853097724217173</c:v>
                </c:pt>
                <c:pt idx="301">
                  <c:v>5.0636071788623616</c:v>
                </c:pt>
                <c:pt idx="302">
                  <c:v>5.041617031704984</c:v>
                </c:pt>
                <c:pt idx="303">
                  <c:v>5.0192646207943099</c:v>
                </c:pt>
                <c:pt idx="304">
                  <c:v>4.996536369716754</c:v>
                </c:pt>
                <c:pt idx="305">
                  <c:v>4.9734870984607502</c:v>
                </c:pt>
                <c:pt idx="306">
                  <c:v>4.950106501021434</c:v>
                </c:pt>
                <c:pt idx="307">
                  <c:v>4.9264562658536502</c:v>
                </c:pt>
                <c:pt idx="308">
                  <c:v>4.9023817086560015</c:v>
                </c:pt>
                <c:pt idx="309">
                  <c:v>4.8780177694814171</c:v>
                </c:pt>
                <c:pt idx="310">
                  <c:v>4.8532794833200494</c:v>
                </c:pt>
                <c:pt idx="311">
                  <c:v>4.8282337341021302</c:v>
                </c:pt>
                <c:pt idx="312">
                  <c:v>4.8027907800712155</c:v>
                </c:pt>
                <c:pt idx="313">
                  <c:v>4.7771046498955592</c:v>
                </c:pt>
                <c:pt idx="314">
                  <c:v>4.7510006341996309</c:v>
                </c:pt>
                <c:pt idx="315">
                  <c:v>4.7246406859642578</c:v>
                </c:pt>
                <c:pt idx="316">
                  <c:v>4.6979316660694028</c:v>
                </c:pt>
                <c:pt idx="317">
                  <c:v>4.6709579265260945</c:v>
                </c:pt>
                <c:pt idx="318">
                  <c:v>4.6436213723623441</c:v>
                </c:pt>
                <c:pt idx="319">
                  <c:v>4.6160112091659666</c:v>
                </c:pt>
                <c:pt idx="320">
                  <c:v>4.5880240271531205</c:v>
                </c:pt>
                <c:pt idx="321">
                  <c:v>4.5598589632780886</c:v>
                </c:pt>
                <c:pt idx="322">
                  <c:v>4.5314159973994297</c:v>
                </c:pt>
                <c:pt idx="323">
                  <c:v>4.5026943943988549</c:v>
                </c:pt>
                <c:pt idx="324">
                  <c:v>4.4738078677912645</c:v>
                </c:pt>
                <c:pt idx="325">
                  <c:v>4.4446492591529898</c:v>
                </c:pt>
                <c:pt idx="326">
                  <c:v>4.4153405137038151</c:v>
                </c:pt>
                <c:pt idx="327">
                  <c:v>4.3858941462003704</c:v>
                </c:pt>
                <c:pt idx="328">
                  <c:v>4.3561958746393596</c:v>
                </c:pt>
                <c:pt idx="329">
                  <c:v>4.3263817807064306</c:v>
                </c:pt>
                <c:pt idx="330">
                  <c:v>4.2966049026198867</c:v>
                </c:pt>
                <c:pt idx="331">
                  <c:v>4.2667560651295373</c:v>
                </c:pt>
                <c:pt idx="332">
                  <c:v>4.2368563435107198</c:v>
                </c:pt>
                <c:pt idx="333">
                  <c:v>4.2069289229692464</c:v>
                </c:pt>
                <c:pt idx="334">
                  <c:v>4.1771526734094158</c:v>
                </c:pt>
                <c:pt idx="335">
                  <c:v>4.1475693234593987</c:v>
                </c:pt>
                <c:pt idx="336">
                  <c:v>4.1180610888394167</c:v>
                </c:pt>
                <c:pt idx="337">
                  <c:v>4.0888293815339907</c:v>
                </c:pt>
                <c:pt idx="338">
                  <c:v>4.0599256353516413</c:v>
                </c:pt>
                <c:pt idx="339">
                  <c:v>4.0314047624482265</c:v>
                </c:pt>
                <c:pt idx="340">
                  <c:v>4.0033251638349325</c:v>
                </c:pt>
                <c:pt idx="341">
                  <c:v>3.975748696308691</c:v>
                </c:pt>
                <c:pt idx="342">
                  <c:v>3.9487405883633087</c:v>
                </c:pt>
                <c:pt idx="343">
                  <c:v>3.9225672193038172</c:v>
                </c:pt>
                <c:pt idx="344">
                  <c:v>3.8971123926923918</c:v>
                </c:pt>
                <c:pt idx="345">
                  <c:v>3.8724502303083228</c:v>
                </c:pt>
                <c:pt idx="346">
                  <c:v>3.8486571298063263</c:v>
                </c:pt>
                <c:pt idx="347">
                  <c:v>3.8262472284067424</c:v>
                </c:pt>
                <c:pt idx="348">
                  <c:v>3.8046604870996465</c:v>
                </c:pt>
                <c:pt idx="349">
                  <c:v>3.7846440760983158</c:v>
                </c:pt>
                <c:pt idx="350">
                  <c:v>3.7658404952500648</c:v>
                </c:pt>
                <c:pt idx="351">
                  <c:v>3.7483269127573564</c:v>
                </c:pt>
                <c:pt idx="352">
                  <c:v>3.7326570764598239</c:v>
                </c:pt>
                <c:pt idx="353">
                  <c:v>3.7184382563554808</c:v>
                </c:pt>
                <c:pt idx="354">
                  <c:v>3.7059823620135983</c:v>
                </c:pt>
                <c:pt idx="355">
                  <c:v>3.6953584202116452</c:v>
                </c:pt>
                <c:pt idx="356">
                  <c:v>3.6863763238958178</c:v>
                </c:pt>
                <c:pt idx="357">
                  <c:v>3.6795864072023439</c:v>
                </c:pt>
                <c:pt idx="358">
                  <c:v>3.6745269478895359</c:v>
                </c:pt>
                <c:pt idx="359">
                  <c:v>3.671478939433769</c:v>
                </c:pt>
                <c:pt idx="360">
                  <c:v>3.6704608685899185</c:v>
                </c:pt>
                <c:pt idx="361">
                  <c:v>3.671478939433769</c:v>
                </c:pt>
                <c:pt idx="362">
                  <c:v>3.6745269478895359</c:v>
                </c:pt>
                <c:pt idx="363">
                  <c:v>3.6795864072023439</c:v>
                </c:pt>
                <c:pt idx="364">
                  <c:v>3.6863763238958178</c:v>
                </c:pt>
                <c:pt idx="365">
                  <c:v>3.6953584202116452</c:v>
                </c:pt>
                <c:pt idx="366">
                  <c:v>3.7059823620135983</c:v>
                </c:pt>
                <c:pt idx="367">
                  <c:v>3.7184382563554808</c:v>
                </c:pt>
                <c:pt idx="368">
                  <c:v>3.7326570764598239</c:v>
                </c:pt>
                <c:pt idx="369">
                  <c:v>3.7483269127573564</c:v>
                </c:pt>
                <c:pt idx="370">
                  <c:v>3.7658404952500648</c:v>
                </c:pt>
                <c:pt idx="371">
                  <c:v>3.7846440760983158</c:v>
                </c:pt>
                <c:pt idx="372">
                  <c:v>3.8046604870996465</c:v>
                </c:pt>
                <c:pt idx="373">
                  <c:v>3.8262472284067424</c:v>
                </c:pt>
                <c:pt idx="374">
                  <c:v>3.8486571298063263</c:v>
                </c:pt>
                <c:pt idx="375">
                  <c:v>3.8724502303083228</c:v>
                </c:pt>
                <c:pt idx="376">
                  <c:v>3.8971123926923918</c:v>
                </c:pt>
                <c:pt idx="377">
                  <c:v>3.9225672193038172</c:v>
                </c:pt>
                <c:pt idx="378">
                  <c:v>3.9487405883633087</c:v>
                </c:pt>
                <c:pt idx="379">
                  <c:v>3.975748696308691</c:v>
                </c:pt>
                <c:pt idx="380">
                  <c:v>4.0033251638349325</c:v>
                </c:pt>
                <c:pt idx="381">
                  <c:v>4.0314047624482265</c:v>
                </c:pt>
                <c:pt idx="382">
                  <c:v>4.0599256353516413</c:v>
                </c:pt>
                <c:pt idx="383">
                  <c:v>4.0888293815339907</c:v>
                </c:pt>
                <c:pt idx="384">
                  <c:v>4.1180610888394167</c:v>
                </c:pt>
                <c:pt idx="385">
                  <c:v>4.1475693234593987</c:v>
                </c:pt>
                <c:pt idx="386">
                  <c:v>4.1771526734094158</c:v>
                </c:pt>
                <c:pt idx="387">
                  <c:v>4.2069289229692464</c:v>
                </c:pt>
                <c:pt idx="388">
                  <c:v>4.2368563435107198</c:v>
                </c:pt>
                <c:pt idx="389">
                  <c:v>4.2667560651295373</c:v>
                </c:pt>
                <c:pt idx="390">
                  <c:v>4.2966049026198867</c:v>
                </c:pt>
                <c:pt idx="391">
                  <c:v>4.3263817807064306</c:v>
                </c:pt>
                <c:pt idx="392">
                  <c:v>4.3561958746393596</c:v>
                </c:pt>
                <c:pt idx="393">
                  <c:v>4.3858941462003704</c:v>
                </c:pt>
                <c:pt idx="394">
                  <c:v>4.4153405137038151</c:v>
                </c:pt>
                <c:pt idx="395">
                  <c:v>4.4446492591529898</c:v>
                </c:pt>
                <c:pt idx="396">
                  <c:v>4.4738078677912645</c:v>
                </c:pt>
                <c:pt idx="397">
                  <c:v>4.5026943943988549</c:v>
                </c:pt>
                <c:pt idx="398">
                  <c:v>4.5314159973994297</c:v>
                </c:pt>
                <c:pt idx="399">
                  <c:v>4.5598589632780886</c:v>
                </c:pt>
                <c:pt idx="400">
                  <c:v>4.5880240271531205</c:v>
                </c:pt>
                <c:pt idx="401">
                  <c:v>4.6160112091659666</c:v>
                </c:pt>
                <c:pt idx="402">
                  <c:v>4.6436213723623441</c:v>
                </c:pt>
                <c:pt idx="403">
                  <c:v>4.6709579265260945</c:v>
                </c:pt>
                <c:pt idx="404">
                  <c:v>4.6979316660694028</c:v>
                </c:pt>
                <c:pt idx="405">
                  <c:v>4.7246406859642578</c:v>
                </c:pt>
                <c:pt idx="406">
                  <c:v>4.7510006341996309</c:v>
                </c:pt>
                <c:pt idx="407">
                  <c:v>4.7771046498955592</c:v>
                </c:pt>
                <c:pt idx="408">
                  <c:v>4.8027907800712155</c:v>
                </c:pt>
                <c:pt idx="409">
                  <c:v>4.8282337341021302</c:v>
                </c:pt>
                <c:pt idx="410">
                  <c:v>4.8532794833200494</c:v>
                </c:pt>
                <c:pt idx="411">
                  <c:v>4.8780177694814171</c:v>
                </c:pt>
                <c:pt idx="412">
                  <c:v>4.9023817086560015</c:v>
                </c:pt>
                <c:pt idx="413">
                  <c:v>4.9264562658536502</c:v>
                </c:pt>
                <c:pt idx="414">
                  <c:v>4.950106501021434</c:v>
                </c:pt>
                <c:pt idx="415">
                  <c:v>4.9734870984607502</c:v>
                </c:pt>
                <c:pt idx="416">
                  <c:v>4.996536369716754</c:v>
                </c:pt>
                <c:pt idx="417">
                  <c:v>5.0192646207943099</c:v>
                </c:pt>
                <c:pt idx="418">
                  <c:v>5.041617031704984</c:v>
                </c:pt>
                <c:pt idx="419">
                  <c:v>5.0636071788623616</c:v>
                </c:pt>
                <c:pt idx="420">
                  <c:v>5.0853097724217173</c:v>
                </c:pt>
                <c:pt idx="421">
                  <c:v>5.1066724822931979</c:v>
                </c:pt>
                <c:pt idx="422">
                  <c:v>5.1277069656820933</c:v>
                </c:pt>
                <c:pt idx="423">
                  <c:v>5.1484242769734196</c:v>
                </c:pt>
                <c:pt idx="424">
                  <c:v>5.168777995193051</c:v>
                </c:pt>
                <c:pt idx="425">
                  <c:v>5.1888372659292159</c:v>
                </c:pt>
                <c:pt idx="426">
                  <c:v>5.2085567593404134</c:v>
                </c:pt>
                <c:pt idx="427">
                  <c:v>5.2280021926330109</c:v>
                </c:pt>
                <c:pt idx="428">
                  <c:v>5.2471293297786037</c:v>
                </c:pt>
                <c:pt idx="429">
                  <c:v>5.2658974752919256</c:v>
                </c:pt>
                <c:pt idx="430">
                  <c:v>5.2844212613559254</c:v>
                </c:pt>
                <c:pt idx="431">
                  <c:v>5.3026081479651932</c:v>
                </c:pt>
                <c:pt idx="432">
                  <c:v>5.320519074531723</c:v>
                </c:pt>
                <c:pt idx="433">
                  <c:v>5.3381148364221032</c:v>
                </c:pt>
                <c:pt idx="434">
                  <c:v>5.355406333532164</c:v>
                </c:pt>
                <c:pt idx="435">
                  <c:v>5.3724039099007346</c:v>
                </c:pt>
                <c:pt idx="436">
                  <c:v>5.3891630498476131</c:v>
                </c:pt>
                <c:pt idx="437">
                  <c:v>5.405601031767711</c:v>
                </c:pt>
                <c:pt idx="438">
                  <c:v>5.4217289764632364</c:v>
                </c:pt>
                <c:pt idx="439">
                  <c:v>5.4376444317691357</c:v>
                </c:pt>
                <c:pt idx="440">
                  <c:v>5.4532249027443838</c:v>
                </c:pt>
                <c:pt idx="441">
                  <c:v>5.4685663421077217</c:v>
                </c:pt>
                <c:pt idx="442">
                  <c:v>5.483675973499488</c:v>
                </c:pt>
                <c:pt idx="443">
                  <c:v>5.4984788414703223</c:v>
                </c:pt>
                <c:pt idx="444">
                  <c:v>5.5130254390411446</c:v>
                </c:pt>
                <c:pt idx="445">
                  <c:v>5.5273236981306217</c:v>
                </c:pt>
                <c:pt idx="446">
                  <c:v>5.5413811852973769</c:v>
                </c:pt>
                <c:pt idx="447">
                  <c:v>5.5551664503274178</c:v>
                </c:pt>
                <c:pt idx="448">
                  <c:v>5.5686879562249283</c:v>
                </c:pt>
                <c:pt idx="449">
                  <c:v>5.5819914176022785</c:v>
                </c:pt>
                <c:pt idx="450">
                  <c:v>5.59504589613565</c:v>
                </c:pt>
                <c:pt idx="451">
                  <c:v>5.6078954618490373</c:v>
                </c:pt>
                <c:pt idx="452">
                  <c:v>5.6204733268598934</c:v>
                </c:pt>
                <c:pt idx="453">
                  <c:v>5.6328233857157075</c:v>
                </c:pt>
                <c:pt idx="454">
                  <c:v>5.6449520755923537</c:v>
                </c:pt>
                <c:pt idx="455">
                  <c:v>5.6568306197604095</c:v>
                </c:pt>
                <c:pt idx="456">
                  <c:v>5.6685351903021415</c:v>
                </c:pt>
                <c:pt idx="457">
                  <c:v>5.6800019459907976</c:v>
                </c:pt>
                <c:pt idx="458">
                  <c:v>5.691237447153906</c:v>
                </c:pt>
                <c:pt idx="459">
                  <c:v>5.7022479645642496</c:v>
                </c:pt>
                <c:pt idx="460">
                  <c:v>5.7130725215632934</c:v>
                </c:pt>
                <c:pt idx="461">
                  <c:v>5.7236831363625376</c:v>
                </c:pt>
                <c:pt idx="462">
                  <c:v>5.7340853365862472</c:v>
                </c:pt>
                <c:pt idx="463">
                  <c:v>5.744284417965531</c:v>
                </c:pt>
                <c:pt idx="464">
                  <c:v>5.754285456829308</c:v>
                </c:pt>
                <c:pt idx="465">
                  <c:v>5.7640933217603028</c:v>
                </c:pt>
                <c:pt idx="466">
                  <c:v>5.7737126844820592</c:v>
                </c:pt>
                <c:pt idx="467">
                  <c:v>5.7831172394896369</c:v>
                </c:pt>
                <c:pt idx="468">
                  <c:v>5.7923731594380543</c:v>
                </c:pt>
                <c:pt idx="469">
                  <c:v>5.8013930368539661</c:v>
                </c:pt>
                <c:pt idx="470">
                  <c:v>5.8102723523445858</c:v>
                </c:pt>
                <c:pt idx="471">
                  <c:v>5.8189249901686448</c:v>
                </c:pt>
                <c:pt idx="472">
                  <c:v>5.8274444914839396</c:v>
                </c:pt>
                <c:pt idx="473">
                  <c:v>5.8357459721085609</c:v>
                </c:pt>
                <c:pt idx="474">
                  <c:v>5.8438921826408459</c:v>
                </c:pt>
                <c:pt idx="475">
                  <c:v>5.8518863378528598</c:v>
                </c:pt>
                <c:pt idx="476">
                  <c:v>5.8596744946131754</c:v>
                </c:pt>
                <c:pt idx="477">
                  <c:v>5.8673175543650995</c:v>
                </c:pt>
                <c:pt idx="478">
                  <c:v>5.8747902715498821</c:v>
                </c:pt>
                <c:pt idx="479">
                  <c:v>5.8820960100526172</c:v>
                </c:pt>
                <c:pt idx="480">
                  <c:v>5.8892380043118715</c:v>
                </c:pt>
                <c:pt idx="481">
                  <c:v>5.8962193651912491</c:v>
                </c:pt>
                <c:pt idx="482">
                  <c:v>5.9030703963453863</c:v>
                </c:pt>
                <c:pt idx="483">
                  <c:v>5.9097391745475898</c:v>
                </c:pt>
                <c:pt idx="484">
                  <c:v>5.9162559695102273</c:v>
                </c:pt>
                <c:pt idx="485">
                  <c:v>5.9226234498170305</c:v>
                </c:pt>
                <c:pt idx="486">
                  <c:v>5.9288441851263149</c:v>
                </c:pt>
                <c:pt idx="487">
                  <c:v>5.9349206502961147</c:v>
                </c:pt>
                <c:pt idx="488">
                  <c:v>5.9408552292814401</c:v>
                </c:pt>
                <c:pt idx="489">
                  <c:v>5.9466502188181405</c:v>
                </c:pt>
                <c:pt idx="490">
                  <c:v>5.9522818332327185</c:v>
                </c:pt>
                <c:pt idx="491">
                  <c:v>5.9578043456153464</c:v>
                </c:pt>
                <c:pt idx="492">
                  <c:v>5.9631679479528685</c:v>
                </c:pt>
                <c:pt idx="493">
                  <c:v>5.9684006075094302</c:v>
                </c:pt>
                <c:pt idx="494">
                  <c:v>5.9734787683425052</c:v>
                </c:pt>
                <c:pt idx="495">
                  <c:v>5.9784552925143419</c:v>
                </c:pt>
                <c:pt idx="496">
                  <c:v>5.9832811542999629</c:v>
                </c:pt>
                <c:pt idx="497">
                  <c:v>5.987983495271326</c:v>
                </c:pt>
                <c:pt idx="498">
                  <c:v>5.9925389697092477</c:v>
                </c:pt>
                <c:pt idx="499">
                  <c:v>5.9969992026064567</c:v>
                </c:pt>
                <c:pt idx="500">
                  <c:v>6.0013158631583563</c:v>
                </c:pt>
                <c:pt idx="501">
                  <c:v>6.0055153703306416</c:v>
                </c:pt>
                <c:pt idx="502">
                  <c:v>6.0095745662802997</c:v>
                </c:pt>
                <c:pt idx="503">
                  <c:v>6.0135195378888131</c:v>
                </c:pt>
                <c:pt idx="504">
                  <c:v>6.0173515680598282</c:v>
                </c:pt>
                <c:pt idx="505">
                  <c:v>6.0210718918606396</c:v>
                </c:pt>
                <c:pt idx="506">
                  <c:v>6.0246575144637458</c:v>
                </c:pt>
                <c:pt idx="507">
                  <c:v>6.0281339314649935</c:v>
                </c:pt>
                <c:pt idx="508">
                  <c:v>6.0314782150202921</c:v>
                </c:pt>
                <c:pt idx="509">
                  <c:v>6.0347395305893041</c:v>
                </c:pt>
                <c:pt idx="510">
                  <c:v>6.0378709199221374</c:v>
                </c:pt>
                <c:pt idx="511">
                  <c:v>6.0408735673655247</c:v>
                </c:pt>
                <c:pt idx="512">
                  <c:v>6.0437960523680649</c:v>
                </c:pt>
                <c:pt idx="513">
                  <c:v>6.0465917327332948</c:v>
                </c:pt>
                <c:pt idx="514">
                  <c:v>6.049261645834199</c:v>
                </c:pt>
                <c:pt idx="515">
                  <c:v>6.0518538471207659</c:v>
                </c:pt>
                <c:pt idx="516">
                  <c:v>6.0543219684888498</c:v>
                </c:pt>
                <c:pt idx="517">
                  <c:v>6.0566903320256893</c:v>
                </c:pt>
                <c:pt idx="518">
                  <c:v>6.0589362622229945</c:v>
                </c:pt>
                <c:pt idx="519">
                  <c:v>6.0610838889880387</c:v>
                </c:pt>
                <c:pt idx="520">
                  <c:v>6.063133833798342</c:v>
                </c:pt>
                <c:pt idx="521">
                  <c:v>6.0650634611421745</c:v>
                </c:pt>
                <c:pt idx="522">
                  <c:v>6.0669198255225876</c:v>
                </c:pt>
                <c:pt idx="523">
                  <c:v>6.0686570429378879</c:v>
                </c:pt>
                <c:pt idx="524">
                  <c:v>6.0702757275322714</c:v>
                </c:pt>
                <c:pt idx="525">
                  <c:v>6.07182258967363</c:v>
                </c:pt>
                <c:pt idx="526">
                  <c:v>6.0732518858734297</c:v>
                </c:pt>
                <c:pt idx="527">
                  <c:v>6.0745641162775561</c:v>
                </c:pt>
                <c:pt idx="528">
                  <c:v>6.0758056955417326</c:v>
                </c:pt>
                <c:pt idx="529">
                  <c:v>6.0769309812878225</c:v>
                </c:pt>
                <c:pt idx="530">
                  <c:v>6.0779632927245988</c:v>
                </c:pt>
                <c:pt idx="531">
                  <c:v>6.0788800091109314</c:v>
                </c:pt>
                <c:pt idx="532">
                  <c:v>6.0797272242282965</c:v>
                </c:pt>
                <c:pt idx="533">
                  <c:v>6.0804593724294875</c:v>
                </c:pt>
                <c:pt idx="534">
                  <c:v>6.0810995626793058</c:v>
                </c:pt>
                <c:pt idx="535">
                  <c:v>6.0816251268159389</c:v>
                </c:pt>
                <c:pt idx="536">
                  <c:v>6.0820590802526944</c:v>
                </c:pt>
                <c:pt idx="537">
                  <c:v>6.0824015421000839</c:v>
                </c:pt>
                <c:pt idx="538">
                  <c:v>6.0826526062711226</c:v>
                </c:pt>
                <c:pt idx="539">
                  <c:v>6.0827895238013436</c:v>
                </c:pt>
                <c:pt idx="540">
                  <c:v>6.0828579755371921</c:v>
                </c:pt>
                <c:pt idx="541">
                  <c:v>6.0827895238013436</c:v>
                </c:pt>
                <c:pt idx="542">
                  <c:v>6.0826526062711226</c:v>
                </c:pt>
                <c:pt idx="543">
                  <c:v>6.0824015421000839</c:v>
                </c:pt>
                <c:pt idx="544">
                  <c:v>6.0820590802526944</c:v>
                </c:pt>
                <c:pt idx="545">
                  <c:v>6.0816251268159389</c:v>
                </c:pt>
                <c:pt idx="546">
                  <c:v>6.0810995626793058</c:v>
                </c:pt>
                <c:pt idx="547">
                  <c:v>6.0804593724294875</c:v>
                </c:pt>
                <c:pt idx="548">
                  <c:v>6.0797272242282965</c:v>
                </c:pt>
                <c:pt idx="549">
                  <c:v>6.0788800091109314</c:v>
                </c:pt>
                <c:pt idx="550">
                  <c:v>6.0779632927245988</c:v>
                </c:pt>
                <c:pt idx="551">
                  <c:v>6.0769309812878225</c:v>
                </c:pt>
                <c:pt idx="552">
                  <c:v>6.0758056955417326</c:v>
                </c:pt>
                <c:pt idx="553">
                  <c:v>6.0745641162775561</c:v>
                </c:pt>
                <c:pt idx="554">
                  <c:v>6.0732518858734297</c:v>
                </c:pt>
                <c:pt idx="555">
                  <c:v>6.07182258967363</c:v>
                </c:pt>
                <c:pt idx="556">
                  <c:v>6.0702757275322714</c:v>
                </c:pt>
                <c:pt idx="557">
                  <c:v>6.0686570429378879</c:v>
                </c:pt>
                <c:pt idx="558">
                  <c:v>6.0669198255225876</c:v>
                </c:pt>
                <c:pt idx="559">
                  <c:v>6.0650634611421745</c:v>
                </c:pt>
                <c:pt idx="560">
                  <c:v>6.063133833798342</c:v>
                </c:pt>
                <c:pt idx="561">
                  <c:v>6.0610838889880387</c:v>
                </c:pt>
                <c:pt idx="562">
                  <c:v>6.0589362622229945</c:v>
                </c:pt>
                <c:pt idx="563">
                  <c:v>6.0566903320256893</c:v>
                </c:pt>
                <c:pt idx="564">
                  <c:v>6.0543219684888498</c:v>
                </c:pt>
                <c:pt idx="565">
                  <c:v>6.0518538471207659</c:v>
                </c:pt>
                <c:pt idx="566">
                  <c:v>6.049261645834199</c:v>
                </c:pt>
                <c:pt idx="567">
                  <c:v>6.0465917327332948</c:v>
                </c:pt>
                <c:pt idx="568">
                  <c:v>6.0437960523680649</c:v>
                </c:pt>
                <c:pt idx="569">
                  <c:v>6.0408735673655247</c:v>
                </c:pt>
                <c:pt idx="570">
                  <c:v>6.0378709199221374</c:v>
                </c:pt>
                <c:pt idx="571">
                  <c:v>6.0347395305893041</c:v>
                </c:pt>
                <c:pt idx="572">
                  <c:v>6.0314782150202921</c:v>
                </c:pt>
                <c:pt idx="573">
                  <c:v>6.0281339314649935</c:v>
                </c:pt>
                <c:pt idx="574">
                  <c:v>6.0246575144637458</c:v>
                </c:pt>
                <c:pt idx="575">
                  <c:v>6.0210718918606396</c:v>
                </c:pt>
                <c:pt idx="576">
                  <c:v>6.0173515680598282</c:v>
                </c:pt>
                <c:pt idx="577">
                  <c:v>6.0135195378888131</c:v>
                </c:pt>
                <c:pt idx="578">
                  <c:v>6.0095745662802997</c:v>
                </c:pt>
                <c:pt idx="579">
                  <c:v>6.0055153703306416</c:v>
                </c:pt>
                <c:pt idx="580">
                  <c:v>6.0013158631583563</c:v>
                </c:pt>
                <c:pt idx="581">
                  <c:v>5.9969992026064567</c:v>
                </c:pt>
                <c:pt idx="582">
                  <c:v>5.9925389697092477</c:v>
                </c:pt>
                <c:pt idx="583">
                  <c:v>5.987983495271326</c:v>
                </c:pt>
                <c:pt idx="584">
                  <c:v>5.9832811542999629</c:v>
                </c:pt>
                <c:pt idx="585">
                  <c:v>5.9784552925143419</c:v>
                </c:pt>
                <c:pt idx="586">
                  <c:v>5.9734787683425052</c:v>
                </c:pt>
                <c:pt idx="587">
                  <c:v>5.9684006075094302</c:v>
                </c:pt>
                <c:pt idx="588">
                  <c:v>5.9631679479528685</c:v>
                </c:pt>
                <c:pt idx="589">
                  <c:v>5.9578043456153464</c:v>
                </c:pt>
                <c:pt idx="590">
                  <c:v>5.9522818332327185</c:v>
                </c:pt>
                <c:pt idx="591">
                  <c:v>5.9466502188181405</c:v>
                </c:pt>
                <c:pt idx="592">
                  <c:v>5.9408552292814401</c:v>
                </c:pt>
                <c:pt idx="593">
                  <c:v>5.9349206502961147</c:v>
                </c:pt>
                <c:pt idx="594">
                  <c:v>5.9288441851263149</c:v>
                </c:pt>
                <c:pt idx="595">
                  <c:v>5.9226234498170305</c:v>
                </c:pt>
                <c:pt idx="596">
                  <c:v>5.9162559695102273</c:v>
                </c:pt>
                <c:pt idx="597">
                  <c:v>5.9097391745475898</c:v>
                </c:pt>
                <c:pt idx="598">
                  <c:v>5.9030703963453863</c:v>
                </c:pt>
                <c:pt idx="599">
                  <c:v>5.8962193651912491</c:v>
                </c:pt>
                <c:pt idx="600">
                  <c:v>5.8892380043118715</c:v>
                </c:pt>
                <c:pt idx="601">
                  <c:v>5.8820960100526172</c:v>
                </c:pt>
                <c:pt idx="602">
                  <c:v>5.8747902715498821</c:v>
                </c:pt>
                <c:pt idx="603">
                  <c:v>5.8673175543650995</c:v>
                </c:pt>
                <c:pt idx="604">
                  <c:v>5.8596744946131754</c:v>
                </c:pt>
                <c:pt idx="605">
                  <c:v>5.8518863378528598</c:v>
                </c:pt>
                <c:pt idx="606">
                  <c:v>5.8438921826408459</c:v>
                </c:pt>
                <c:pt idx="607">
                  <c:v>5.8357459721085609</c:v>
                </c:pt>
                <c:pt idx="608">
                  <c:v>5.8274444914839396</c:v>
                </c:pt>
                <c:pt idx="609">
                  <c:v>5.8189249901686448</c:v>
                </c:pt>
                <c:pt idx="610">
                  <c:v>5.8102723523445858</c:v>
                </c:pt>
                <c:pt idx="611">
                  <c:v>5.8013930368539661</c:v>
                </c:pt>
                <c:pt idx="612">
                  <c:v>5.7923731594380543</c:v>
                </c:pt>
                <c:pt idx="613">
                  <c:v>5.7831172394896369</c:v>
                </c:pt>
                <c:pt idx="614">
                  <c:v>5.7737126844820592</c:v>
                </c:pt>
                <c:pt idx="615">
                  <c:v>5.7640933217603028</c:v>
                </c:pt>
                <c:pt idx="616">
                  <c:v>5.754285456829308</c:v>
                </c:pt>
                <c:pt idx="617">
                  <c:v>5.744284417965531</c:v>
                </c:pt>
                <c:pt idx="618">
                  <c:v>5.7340853365862472</c:v>
                </c:pt>
                <c:pt idx="619">
                  <c:v>5.7236831363625376</c:v>
                </c:pt>
                <c:pt idx="620">
                  <c:v>5.7130725215632934</c:v>
                </c:pt>
                <c:pt idx="621">
                  <c:v>5.7022479645642496</c:v>
                </c:pt>
                <c:pt idx="622">
                  <c:v>5.691237447153906</c:v>
                </c:pt>
                <c:pt idx="623">
                  <c:v>5.6799678098901607</c:v>
                </c:pt>
                <c:pt idx="624">
                  <c:v>5.6685351903021415</c:v>
                </c:pt>
                <c:pt idx="625">
                  <c:v>5.6568306197604095</c:v>
                </c:pt>
                <c:pt idx="626">
                  <c:v>5.6449520755923537</c:v>
                </c:pt>
                <c:pt idx="627">
                  <c:v>5.6328233857157075</c:v>
                </c:pt>
                <c:pt idx="628">
                  <c:v>5.6204733268598934</c:v>
                </c:pt>
                <c:pt idx="629">
                  <c:v>5.607858773352711</c:v>
                </c:pt>
                <c:pt idx="630">
                  <c:v>5.59504589613565</c:v>
                </c:pt>
                <c:pt idx="631">
                  <c:v>5.5819914176022785</c:v>
                </c:pt>
                <c:pt idx="632">
                  <c:v>5.5686879562249283</c:v>
                </c:pt>
                <c:pt idx="633">
                  <c:v>5.5551664503274178</c:v>
                </c:pt>
                <c:pt idx="634">
                  <c:v>5.5413811852973769</c:v>
                </c:pt>
                <c:pt idx="635">
                  <c:v>5.5273236981306217</c:v>
                </c:pt>
                <c:pt idx="636">
                  <c:v>5.5130254390411446</c:v>
                </c:pt>
                <c:pt idx="637">
                  <c:v>5.4984788414703223</c:v>
                </c:pt>
                <c:pt idx="638">
                  <c:v>5.483675973499488</c:v>
                </c:pt>
                <c:pt idx="639">
                  <c:v>5.4685663421077217</c:v>
                </c:pt>
                <c:pt idx="640">
                  <c:v>5.4532249027443838</c:v>
                </c:pt>
                <c:pt idx="641">
                  <c:v>5.4376444317691357</c:v>
                </c:pt>
                <c:pt idx="642">
                  <c:v>5.4217289764632364</c:v>
                </c:pt>
                <c:pt idx="643">
                  <c:v>5.405601031767711</c:v>
                </c:pt>
                <c:pt idx="644">
                  <c:v>5.3891173908744756</c:v>
                </c:pt>
                <c:pt idx="645">
                  <c:v>5.3724039099007346</c:v>
                </c:pt>
                <c:pt idx="646">
                  <c:v>5.355406333532164</c:v>
                </c:pt>
                <c:pt idx="647">
                  <c:v>5.3381148364221032</c:v>
                </c:pt>
                <c:pt idx="648">
                  <c:v>5.320519074531723</c:v>
                </c:pt>
                <c:pt idx="649">
                  <c:v>5.3026081479651932</c:v>
                </c:pt>
                <c:pt idx="650">
                  <c:v>5.2844212613559254</c:v>
                </c:pt>
                <c:pt idx="651">
                  <c:v>5.2658974752919256</c:v>
                </c:pt>
                <c:pt idx="652">
                  <c:v>5.2471293297786037</c:v>
                </c:pt>
                <c:pt idx="653">
                  <c:v>5.2280021926330109</c:v>
                </c:pt>
                <c:pt idx="654">
                  <c:v>5.2085567593404134</c:v>
                </c:pt>
                <c:pt idx="655">
                  <c:v>5.1888372659292159</c:v>
                </c:pt>
                <c:pt idx="656">
                  <c:v>5.168777995193051</c:v>
                </c:pt>
                <c:pt idx="657">
                  <c:v>5.1484242769734196</c:v>
                </c:pt>
                <c:pt idx="658">
                  <c:v>5.1277069656820933</c:v>
                </c:pt>
                <c:pt idx="659">
                  <c:v>5.1066724822931979</c:v>
                </c:pt>
                <c:pt idx="660">
                  <c:v>5.0853097724217173</c:v>
                </c:pt>
                <c:pt idx="661">
                  <c:v>5.0636071788623616</c:v>
                </c:pt>
                <c:pt idx="662">
                  <c:v>5.041617031704984</c:v>
                </c:pt>
                <c:pt idx="663">
                  <c:v>5.0192646207943099</c:v>
                </c:pt>
                <c:pt idx="664">
                  <c:v>4.996536369716754</c:v>
                </c:pt>
                <c:pt idx="665">
                  <c:v>4.9734870984607502</c:v>
                </c:pt>
                <c:pt idx="666">
                  <c:v>4.950106501021434</c:v>
                </c:pt>
                <c:pt idx="667">
                  <c:v>4.9264562658536502</c:v>
                </c:pt>
                <c:pt idx="668">
                  <c:v>4.9023817086560015</c:v>
                </c:pt>
                <c:pt idx="669">
                  <c:v>4.8780177694814171</c:v>
                </c:pt>
                <c:pt idx="670">
                  <c:v>4.8532794833200494</c:v>
                </c:pt>
                <c:pt idx="671">
                  <c:v>4.8282337341021302</c:v>
                </c:pt>
                <c:pt idx="672">
                  <c:v>4.8027907800712155</c:v>
                </c:pt>
                <c:pt idx="673">
                  <c:v>4.7771046498955592</c:v>
                </c:pt>
                <c:pt idx="674">
                  <c:v>4.7510006341996309</c:v>
                </c:pt>
                <c:pt idx="675">
                  <c:v>4.7246406859642578</c:v>
                </c:pt>
                <c:pt idx="676">
                  <c:v>4.6979316660694028</c:v>
                </c:pt>
                <c:pt idx="677">
                  <c:v>4.6709579265260945</c:v>
                </c:pt>
                <c:pt idx="678">
                  <c:v>4.6436213723623441</c:v>
                </c:pt>
                <c:pt idx="679">
                  <c:v>4.6160112091659666</c:v>
                </c:pt>
                <c:pt idx="680">
                  <c:v>4.5880240271531205</c:v>
                </c:pt>
                <c:pt idx="681">
                  <c:v>4.5598589632780886</c:v>
                </c:pt>
                <c:pt idx="682">
                  <c:v>4.5314159973994297</c:v>
                </c:pt>
                <c:pt idx="683">
                  <c:v>4.5026943943988549</c:v>
                </c:pt>
                <c:pt idx="684">
                  <c:v>4.4738078677912645</c:v>
                </c:pt>
                <c:pt idx="685">
                  <c:v>4.4446492591529898</c:v>
                </c:pt>
                <c:pt idx="686">
                  <c:v>4.4153405137038151</c:v>
                </c:pt>
                <c:pt idx="687">
                  <c:v>4.3858941462003704</c:v>
                </c:pt>
                <c:pt idx="688">
                  <c:v>4.3561958746393596</c:v>
                </c:pt>
                <c:pt idx="689">
                  <c:v>4.3263817807064306</c:v>
                </c:pt>
                <c:pt idx="690">
                  <c:v>4.2966049026198867</c:v>
                </c:pt>
                <c:pt idx="691">
                  <c:v>4.2667560651295373</c:v>
                </c:pt>
                <c:pt idx="692">
                  <c:v>4.2368563435107198</c:v>
                </c:pt>
                <c:pt idx="693">
                  <c:v>4.2069289229692464</c:v>
                </c:pt>
                <c:pt idx="694">
                  <c:v>4.1771526734094158</c:v>
                </c:pt>
                <c:pt idx="695">
                  <c:v>4.1475693234593987</c:v>
                </c:pt>
                <c:pt idx="696">
                  <c:v>4.1180610888394167</c:v>
                </c:pt>
                <c:pt idx="697">
                  <c:v>4.0888293815339907</c:v>
                </c:pt>
                <c:pt idx="698">
                  <c:v>4.0599256353516413</c:v>
                </c:pt>
                <c:pt idx="699">
                  <c:v>4.0314047624482265</c:v>
                </c:pt>
                <c:pt idx="700">
                  <c:v>4.0033251638349325</c:v>
                </c:pt>
                <c:pt idx="701">
                  <c:v>3.975748696308691</c:v>
                </c:pt>
                <c:pt idx="702">
                  <c:v>3.9487405883633087</c:v>
                </c:pt>
                <c:pt idx="703">
                  <c:v>3.9225672193038172</c:v>
                </c:pt>
                <c:pt idx="704">
                  <c:v>3.8971123926923918</c:v>
                </c:pt>
                <c:pt idx="705">
                  <c:v>3.8724502303083228</c:v>
                </c:pt>
                <c:pt idx="706">
                  <c:v>3.8486571298063263</c:v>
                </c:pt>
                <c:pt idx="707">
                  <c:v>3.8262472284067424</c:v>
                </c:pt>
                <c:pt idx="708">
                  <c:v>3.8046604870996465</c:v>
                </c:pt>
                <c:pt idx="709">
                  <c:v>3.7846440760983158</c:v>
                </c:pt>
                <c:pt idx="710">
                  <c:v>3.7658404952500648</c:v>
                </c:pt>
                <c:pt idx="711">
                  <c:v>3.7483269127573564</c:v>
                </c:pt>
                <c:pt idx="712">
                  <c:v>3.7326570764598239</c:v>
                </c:pt>
                <c:pt idx="713">
                  <c:v>3.7184382563554808</c:v>
                </c:pt>
                <c:pt idx="714">
                  <c:v>3.7059823620135983</c:v>
                </c:pt>
                <c:pt idx="715">
                  <c:v>3.6953584202116452</c:v>
                </c:pt>
                <c:pt idx="716">
                  <c:v>3.6863763238958178</c:v>
                </c:pt>
                <c:pt idx="717">
                  <c:v>3.6795864072023439</c:v>
                </c:pt>
                <c:pt idx="718">
                  <c:v>3.6745269478895359</c:v>
                </c:pt>
                <c:pt idx="719">
                  <c:v>3.671478939433769</c:v>
                </c:pt>
              </c:numCache>
            </c:numRef>
          </c:xVal>
          <c:yVal>
            <c:numRef>
              <c:f>'5500'!$I$2:$I$721</c:f>
              <c:numCache>
                <c:formatCode>General</c:formatCode>
                <c:ptCount val="720"/>
                <c:pt idx="0">
                  <c:v>11.504893293272964</c:v>
                </c:pt>
                <c:pt idx="1">
                  <c:v>11.48452599044853</c:v>
                </c:pt>
                <c:pt idx="2">
                  <c:v>11.442503000673682</c:v>
                </c:pt>
                <c:pt idx="3">
                  <c:v>11.413105129688017</c:v>
                </c:pt>
                <c:pt idx="4">
                  <c:v>11.401993904262946</c:v>
                </c:pt>
                <c:pt idx="5">
                  <c:v>11.388495386592052</c:v>
                </c:pt>
                <c:pt idx="6">
                  <c:v>11.343322680584048</c:v>
                </c:pt>
                <c:pt idx="7">
                  <c:v>11.2872787834379</c:v>
                </c:pt>
                <c:pt idx="8">
                  <c:v>11.226575837752225</c:v>
                </c:pt>
                <c:pt idx="9">
                  <c:v>11.161948542146133</c:v>
                </c:pt>
                <c:pt idx="10">
                  <c:v>11.104957226643945</c:v>
                </c:pt>
                <c:pt idx="11">
                  <c:v>11.086747315264523</c:v>
                </c:pt>
                <c:pt idx="12">
                  <c:v>11.106459856528481</c:v>
                </c:pt>
                <c:pt idx="13">
                  <c:v>11.128732492137603</c:v>
                </c:pt>
                <c:pt idx="14">
                  <c:v>11.130199843831553</c:v>
                </c:pt>
                <c:pt idx="15">
                  <c:v>11.124317473928487</c:v>
                </c:pt>
                <c:pt idx="16">
                  <c:v>11.112447898373103</c:v>
                </c:pt>
                <c:pt idx="17">
                  <c:v>11.085214747914744</c:v>
                </c:pt>
                <c:pt idx="18">
                  <c:v>11.036501267921571</c:v>
                </c:pt>
                <c:pt idx="19">
                  <c:v>10.973357372338583</c:v>
                </c:pt>
                <c:pt idx="20">
                  <c:v>10.893028746149875</c:v>
                </c:pt>
                <c:pt idx="21">
                  <c:v>10.823770305679821</c:v>
                </c:pt>
                <c:pt idx="22">
                  <c:v>10.768484990022733</c:v>
                </c:pt>
                <c:pt idx="23">
                  <c:v>10.732039370102276</c:v>
                </c:pt>
                <c:pt idx="24">
                  <c:v>10.709963418403076</c:v>
                </c:pt>
                <c:pt idx="25">
                  <c:v>10.691944912900398</c:v>
                </c:pt>
                <c:pt idx="26">
                  <c:v>10.700994748420316</c:v>
                </c:pt>
                <c:pt idx="27">
                  <c:v>10.71663752549077</c:v>
                </c:pt>
                <c:pt idx="28">
                  <c:v>10.736396675471232</c:v>
                </c:pt>
                <c:pt idx="29">
                  <c:v>10.74073507706983</c:v>
                </c:pt>
                <c:pt idx="30">
                  <c:v>10.742897240074326</c:v>
                </c:pt>
                <c:pt idx="31">
                  <c:v>10.734220396048636</c:v>
                </c:pt>
                <c:pt idx="32">
                  <c:v>10.721062311471126</c:v>
                </c:pt>
                <c:pt idx="33">
                  <c:v>10.709963418403076</c:v>
                </c:pt>
                <c:pt idx="34">
                  <c:v>10.703244468154331</c:v>
                </c:pt>
                <c:pt idx="35">
                  <c:v>10.709963418403076</c:v>
                </c:pt>
                <c:pt idx="36">
                  <c:v>10.705489138008156</c:v>
                </c:pt>
                <c:pt idx="37">
                  <c:v>10.694215061434937</c:v>
                </c:pt>
                <c:pt idx="38">
                  <c:v>10.689669599063263</c:v>
                </c:pt>
                <c:pt idx="39">
                  <c:v>10.668955394675699</c:v>
                </c:pt>
                <c:pt idx="40">
                  <c:v>10.631036159813405</c:v>
                </c:pt>
                <c:pt idx="41">
                  <c:v>10.599131613294661</c:v>
                </c:pt>
                <c:pt idx="42">
                  <c:v>10.561007555452923</c:v>
                </c:pt>
                <c:pt idx="43">
                  <c:v>10.507803519389457</c:v>
                </c:pt>
                <c:pt idx="44">
                  <c:v>10.502324053624832</c:v>
                </c:pt>
                <c:pt idx="45">
                  <c:v>10.521372248595526</c:v>
                </c:pt>
                <c:pt idx="46">
                  <c:v>10.48849257447637</c:v>
                </c:pt>
                <c:pt idx="47">
                  <c:v>10.439980923050696</c:v>
                </c:pt>
                <c:pt idx="48">
                  <c:v>10.437052663271608</c:v>
                </c:pt>
                <c:pt idx="49">
                  <c:v>10.442900633154032</c:v>
                </c:pt>
                <c:pt idx="50">
                  <c:v>10.518673191626361</c:v>
                </c:pt>
                <c:pt idx="51">
                  <c:v>10.568749529606537</c:v>
                </c:pt>
                <c:pt idx="52">
                  <c:v>10.581521095286025</c:v>
                </c:pt>
                <c:pt idx="53">
                  <c:v>10.606585063949241</c:v>
                </c:pt>
                <c:pt idx="54">
                  <c:v>10.563594879017874</c:v>
                </c:pt>
                <c:pt idx="55">
                  <c:v>10.505067539570582</c:v>
                </c:pt>
                <c:pt idx="56">
                  <c:v>10.46310334047155</c:v>
                </c:pt>
                <c:pt idx="57">
                  <c:v>10.460242108190519</c:v>
                </c:pt>
                <c:pt idx="58">
                  <c:v>10.46310334047155</c:v>
                </c:pt>
                <c:pt idx="59">
                  <c:v>10.460242108190519</c:v>
                </c:pt>
                <c:pt idx="60">
                  <c:v>10.515966830028619</c:v>
                </c:pt>
                <c:pt idx="61">
                  <c:v>10.596634733096073</c:v>
                </c:pt>
                <c:pt idx="62">
                  <c:v>10.675907913990581</c:v>
                </c:pt>
                <c:pt idx="63">
                  <c:v>10.700994748420316</c:v>
                </c:pt>
                <c:pt idx="64">
                  <c:v>10.71663752549077</c:v>
                </c:pt>
                <c:pt idx="65">
                  <c:v>10.71663752549077</c:v>
                </c:pt>
                <c:pt idx="66">
                  <c:v>10.685103381083682</c:v>
                </c:pt>
                <c:pt idx="67">
                  <c:v>10.635855446249355</c:v>
                </c:pt>
                <c:pt idx="68">
                  <c:v>10.616437360392252</c:v>
                </c:pt>
                <c:pt idx="69">
                  <c:v>10.604106747934773</c:v>
                </c:pt>
                <c:pt idx="70">
                  <c:v>10.578979797857352</c:v>
                </c:pt>
                <c:pt idx="71">
                  <c:v>10.54006438160768</c:v>
                </c:pt>
                <c:pt idx="72">
                  <c:v>10.524064040261237</c:v>
                </c:pt>
                <c:pt idx="73">
                  <c:v>10.513253124157023</c:v>
                </c:pt>
                <c:pt idx="74">
                  <c:v>10.526748605631907</c:v>
                </c:pt>
                <c:pt idx="75">
                  <c:v>10.558413520275876</c:v>
                </c:pt>
                <c:pt idx="76">
                  <c:v>10.584055950889214</c:v>
                </c:pt>
                <c:pt idx="77">
                  <c:v>10.599131613294661</c:v>
                </c:pt>
                <c:pt idx="78">
                  <c:v>10.638256407786892</c:v>
                </c:pt>
                <c:pt idx="79">
                  <c:v>10.678214720088496</c:v>
                </c:pt>
                <c:pt idx="80">
                  <c:v>10.718852365820323</c:v>
                </c:pt>
                <c:pt idx="81">
                  <c:v>10.749355820113736</c:v>
                </c:pt>
                <c:pt idx="82">
                  <c:v>10.778956289890028</c:v>
                </c:pt>
                <c:pt idx="83">
                  <c:v>10.791378809888585</c:v>
                </c:pt>
                <c:pt idx="84">
                  <c:v>10.797532675462964</c:v>
                </c:pt>
                <c:pt idx="85">
                  <c:v>10.793434309070681</c:v>
                </c:pt>
                <c:pt idx="86">
                  <c:v>10.801614313782611</c:v>
                </c:pt>
                <c:pt idx="87">
                  <c:v>10.815770263012745</c:v>
                </c:pt>
                <c:pt idx="88">
                  <c:v>10.81777628173961</c:v>
                </c:pt>
                <c:pt idx="89">
                  <c:v>10.81777628173961</c:v>
                </c:pt>
                <c:pt idx="90">
                  <c:v>10.831706855275558</c:v>
                </c:pt>
                <c:pt idx="91">
                  <c:v>10.855145428247575</c:v>
                </c:pt>
                <c:pt idx="92">
                  <c:v>10.86283777387073</c:v>
                </c:pt>
                <c:pt idx="93">
                  <c:v>10.86283777387073</c:v>
                </c:pt>
                <c:pt idx="94">
                  <c:v>10.837618202538614</c:v>
                </c:pt>
                <c:pt idx="95">
                  <c:v>10.815770263012745</c:v>
                </c:pt>
                <c:pt idx="96">
                  <c:v>10.807705703176014</c:v>
                </c:pt>
                <c:pt idx="97">
                  <c:v>10.831706855275558</c:v>
                </c:pt>
                <c:pt idx="98">
                  <c:v>10.878047192534259</c:v>
                </c:pt>
                <c:pt idx="99">
                  <c:v>10.918718232265187</c:v>
                </c:pt>
                <c:pt idx="100">
                  <c:v>10.945529489715843</c:v>
                </c:pt>
                <c:pt idx="101">
                  <c:v>10.980195005816189</c:v>
                </c:pt>
                <c:pt idx="102">
                  <c:v>11.002099841204238</c:v>
                </c:pt>
                <c:pt idx="103">
                  <c:v>11.021902468500418</c:v>
                </c:pt>
                <c:pt idx="104">
                  <c:v>11.02841714952161</c:v>
                </c:pt>
                <c:pt idx="105">
                  <c:v>11.036501267921571</c:v>
                </c:pt>
                <c:pt idx="106">
                  <c:v>11.04771035245629</c:v>
                </c:pt>
                <c:pt idx="107">
                  <c:v>11.052476048529304</c:v>
                </c:pt>
                <c:pt idx="108">
                  <c:v>11.061939841560255</c:v>
                </c:pt>
                <c:pt idx="109">
                  <c:v>11.061939841560255</c:v>
                </c:pt>
                <c:pt idx="110">
                  <c:v>11.039716704775545</c:v>
                </c:pt>
                <c:pt idx="111">
                  <c:v>11.007087382715277</c:v>
                </c:pt>
                <c:pt idx="112">
                  <c:v>10.973357372338583</c:v>
                </c:pt>
                <c:pt idx="113">
                  <c:v>10.938449814127782</c:v>
                </c:pt>
                <c:pt idx="114">
                  <c:v>10.898589464834574</c:v>
                </c:pt>
                <c:pt idx="115">
                  <c:v>10.86283777387073</c:v>
                </c:pt>
                <c:pt idx="116">
                  <c:v>10.857074069153979</c:v>
                </c:pt>
                <c:pt idx="117">
                  <c:v>10.866661870309134</c:v>
                </c:pt>
                <c:pt idx="118">
                  <c:v>10.874266469694353</c:v>
                </c:pt>
                <c:pt idx="119">
                  <c:v>10.879932207230031</c:v>
                </c:pt>
                <c:pt idx="120">
                  <c:v>10.896739325546411</c:v>
                </c:pt>
                <c:pt idx="121">
                  <c:v>10.916904995141007</c:v>
                </c:pt>
                <c:pt idx="122">
                  <c:v>10.947291604709243</c:v>
                </c:pt>
                <c:pt idx="123">
                  <c:v>10.980195005816189</c:v>
                </c:pt>
                <c:pt idx="124">
                  <c:v>11.016988453697989</c:v>
                </c:pt>
                <c:pt idx="125">
                  <c:v>11.058795184880783</c:v>
                </c:pt>
                <c:pt idx="126">
                  <c:v>11.107960231903714</c:v>
                </c:pt>
                <c:pt idx="127">
                  <c:v>11.156250521031495</c:v>
                </c:pt>
                <c:pt idx="128">
                  <c:v>11.203679214602607</c:v>
                </c:pt>
                <c:pt idx="129">
                  <c:v>11.247656987355347</c:v>
                </c:pt>
                <c:pt idx="130">
                  <c:v>11.288531131754366</c:v>
                </c:pt>
                <c:pt idx="131">
                  <c:v>11.31569329544052</c:v>
                </c:pt>
                <c:pt idx="132">
                  <c:v>11.332601910838946</c:v>
                </c:pt>
                <c:pt idx="133">
                  <c:v>11.331403588346838</c:v>
                </c:pt>
                <c:pt idx="134">
                  <c:v>11.324183340373351</c:v>
                </c:pt>
                <c:pt idx="135">
                  <c:v>11.325390341123386</c:v>
                </c:pt>
                <c:pt idx="136">
                  <c:v>11.3290026268093</c:v>
                </c:pt>
                <c:pt idx="137">
                  <c:v>11.339761845961039</c:v>
                </c:pt>
                <c:pt idx="138">
                  <c:v>11.358608104585871</c:v>
                </c:pt>
                <c:pt idx="139">
                  <c:v>11.377105741827693</c:v>
                </c:pt>
                <c:pt idx="140">
                  <c:v>11.395267421501996</c:v>
                </c:pt>
                <c:pt idx="141">
                  <c:v>11.408675443596429</c:v>
                </c:pt>
                <c:pt idx="142">
                  <c:v>11.418614785498987</c:v>
                </c:pt>
                <c:pt idx="143">
                  <c:v>11.424094251263613</c:v>
                </c:pt>
                <c:pt idx="144">
                  <c:v>11.423000757442241</c:v>
                </c:pt>
                <c:pt idx="145">
                  <c:v>11.417515280165571</c:v>
                </c:pt>
                <c:pt idx="146">
                  <c:v>11.413105129688017</c:v>
                </c:pt>
                <c:pt idx="147">
                  <c:v>11.409784706050715</c:v>
                </c:pt>
                <c:pt idx="148">
                  <c:v>11.410892739405076</c:v>
                </c:pt>
                <c:pt idx="149">
                  <c:v>11.415312636103227</c:v>
                </c:pt>
                <c:pt idx="150">
                  <c:v>11.429543856031177</c:v>
                </c:pt>
                <c:pt idx="151">
                  <c:v>11.440354772135393</c:v>
                </c:pt>
                <c:pt idx="152">
                  <c:v>11.452113325573471</c:v>
                </c:pt>
                <c:pt idx="153">
                  <c:v>11.470017963958952</c:v>
                </c:pt>
                <c:pt idx="154">
                  <c:v>11.486581489630627</c:v>
                </c:pt>
                <c:pt idx="155">
                  <c:v>11.507912923146684</c:v>
                </c:pt>
                <c:pt idx="156">
                  <c:v>11.525841690236774</c:v>
                </c:pt>
                <c:pt idx="157">
                  <c:v>11.545392655107729</c:v>
                </c:pt>
                <c:pt idx="158">
                  <c:v>11.564568698122066</c:v>
                </c:pt>
                <c:pt idx="159">
                  <c:v>11.582451527618838</c:v>
                </c:pt>
                <c:pt idx="160">
                  <c:v>11.595426686481972</c:v>
                </c:pt>
                <c:pt idx="161">
                  <c:v>11.60185167416463</c:v>
                </c:pt>
                <c:pt idx="162">
                  <c:v>11.604592653496052</c:v>
                </c:pt>
                <c:pt idx="163">
                  <c:v>11.610959205241594</c:v>
                </c:pt>
                <c:pt idx="164">
                  <c:v>11.618185975627721</c:v>
                </c:pt>
                <c:pt idx="165">
                  <c:v>11.619085660798619</c:v>
                </c:pt>
                <c:pt idx="166">
                  <c:v>11.614579118696728</c:v>
                </c:pt>
                <c:pt idx="167">
                  <c:v>11.607326140391713</c:v>
                </c:pt>
                <c:pt idx="168">
                  <c:v>11.59910316121128</c:v>
                </c:pt>
                <c:pt idx="169">
                  <c:v>11.58710486314448</c:v>
                </c:pt>
                <c:pt idx="170">
                  <c:v>11.575900264131617</c:v>
                </c:pt>
                <c:pt idx="171">
                  <c:v>11.571194373094205</c:v>
                </c:pt>
                <c:pt idx="172">
                  <c:v>11.573079387789976</c:v>
                </c:pt>
                <c:pt idx="173">
                  <c:v>11.577776437289845</c:v>
                </c:pt>
                <c:pt idx="174">
                  <c:v>11.591736645394519</c:v>
                </c:pt>
                <c:pt idx="175">
                  <c:v>11.614579118696728</c:v>
                </c:pt>
                <c:pt idx="176">
                  <c:v>11.639558115903595</c:v>
                </c:pt>
                <c:pt idx="177">
                  <c:v>11.657891235220413</c:v>
                </c:pt>
                <c:pt idx="178">
                  <c:v>11.677592086525463</c:v>
                </c:pt>
                <c:pt idx="179">
                  <c:v>11.702719036602884</c:v>
                </c:pt>
                <c:pt idx="180">
                  <c:v>11.727230067617233</c:v>
                </c:pt>
                <c:pt idx="181">
                  <c:v>11.746415308338582</c:v>
                </c:pt>
                <c:pt idx="182">
                  <c:v>11.764462090785656</c:v>
                </c:pt>
                <c:pt idx="183">
                  <c:v>11.780659899612314</c:v>
                </c:pt>
                <c:pt idx="184">
                  <c:v>11.792071206399722</c:v>
                </c:pt>
                <c:pt idx="185">
                  <c:v>11.798856004383204</c:v>
                </c:pt>
                <c:pt idx="186">
                  <c:v>11.804101426676265</c:v>
                </c:pt>
                <c:pt idx="187">
                  <c:v>11.80634106926977</c:v>
                </c:pt>
                <c:pt idx="188">
                  <c:v>11.804848531679264</c:v>
                </c:pt>
                <c:pt idx="189">
                  <c:v>11.79659951602447</c:v>
                </c:pt>
                <c:pt idx="190">
                  <c:v>11.787522297873354</c:v>
                </c:pt>
                <c:pt idx="191">
                  <c:v>11.779894495824468</c:v>
                </c:pt>
                <c:pt idx="192">
                  <c:v>11.778361928474689</c:v>
                </c:pt>
                <c:pt idx="193">
                  <c:v>11.77528972943772</c:v>
                </c:pt>
                <c:pt idx="194">
                  <c:v>11.771436160121729</c:v>
                </c:pt>
                <c:pt idx="195">
                  <c:v>11.772208062900312</c:v>
                </c:pt>
                <c:pt idx="196">
                  <c:v>11.776058664500596</c:v>
                </c:pt>
                <c:pt idx="197">
                  <c:v>11.777594763112937</c:v>
                </c:pt>
                <c:pt idx="198">
                  <c:v>11.77528972943772</c:v>
                </c:pt>
                <c:pt idx="199">
                  <c:v>11.774520202658691</c:v>
                </c:pt>
                <c:pt idx="200">
                  <c:v>11.77528972943772</c:v>
                </c:pt>
                <c:pt idx="201">
                  <c:v>11.776058664500596</c:v>
                </c:pt>
                <c:pt idx="202">
                  <c:v>11.776827008756605</c:v>
                </c:pt>
                <c:pt idx="203">
                  <c:v>11.776058664500596</c:v>
                </c:pt>
                <c:pt idx="204">
                  <c:v>11.779128505744886</c:v>
                </c:pt>
                <c:pt idx="205">
                  <c:v>11.786001385032646</c:v>
                </c:pt>
                <c:pt idx="206">
                  <c:v>11.795846220320298</c:v>
                </c:pt>
                <c:pt idx="207">
                  <c:v>11.807831382511329</c:v>
                </c:pt>
                <c:pt idx="208">
                  <c:v>11.823347024391499</c:v>
                </c:pt>
                <c:pt idx="209">
                  <c:v>11.843667026882457</c:v>
                </c:pt>
                <c:pt idx="210">
                  <c:v>11.868499803464928</c:v>
                </c:pt>
                <c:pt idx="211">
                  <c:v>11.894097880509348</c:v>
                </c:pt>
                <c:pt idx="212">
                  <c:v>11.919723018312171</c:v>
                </c:pt>
                <c:pt idx="213">
                  <c:v>11.942757929526687</c:v>
                </c:pt>
                <c:pt idx="214">
                  <c:v>11.964001084330445</c:v>
                </c:pt>
                <c:pt idx="215">
                  <c:v>11.981678312314312</c:v>
                </c:pt>
                <c:pt idx="216">
                  <c:v>11.998433280751929</c:v>
                </c:pt>
                <c:pt idx="217">
                  <c:v>12.010057761604216</c:v>
                </c:pt>
                <c:pt idx="218">
                  <c:v>12.017934203414654</c:v>
                </c:pt>
                <c:pt idx="219">
                  <c:v>12.020947161403486</c:v>
                </c:pt>
                <c:pt idx="220">
                  <c:v>12.021548665181019</c:v>
                </c:pt>
                <c:pt idx="221">
                  <c:v>12.019140476178535</c:v>
                </c:pt>
                <c:pt idx="222">
                  <c:v>12.014912140069015</c:v>
                </c:pt>
                <c:pt idx="223">
                  <c:v>12.008840476000465</c:v>
                </c:pt>
                <c:pt idx="224">
                  <c:v>12.002118788609105</c:v>
                </c:pt>
                <c:pt idx="225">
                  <c:v>11.997817706709714</c:v>
                </c:pt>
                <c:pt idx="226">
                  <c:v>11.997817706709714</c:v>
                </c:pt>
                <c:pt idx="227">
                  <c:v>12.003956461408039</c:v>
                </c:pt>
                <c:pt idx="228">
                  <c:v>12.010057761604216</c:v>
                </c:pt>
                <c:pt idx="229">
                  <c:v>12.016122061571728</c:v>
                </c:pt>
                <c:pt idx="230">
                  <c:v>12.024550768906783</c:v>
                </c:pt>
                <c:pt idx="231">
                  <c:v>12.032909026520985</c:v>
                </c:pt>
                <c:pt idx="232">
                  <c:v>12.035284324549892</c:v>
                </c:pt>
                <c:pt idx="233">
                  <c:v>12.033503380178898</c:v>
                </c:pt>
                <c:pt idx="234">
                  <c:v>12.032909026520985</c:v>
                </c:pt>
                <c:pt idx="235">
                  <c:v>12.029335467030119</c:v>
                </c:pt>
                <c:pt idx="236">
                  <c:v>12.025150109649926</c:v>
                </c:pt>
                <c:pt idx="237">
                  <c:v>12.029931947811301</c:v>
                </c:pt>
                <c:pt idx="238">
                  <c:v>12.041198002339939</c:v>
                </c:pt>
                <c:pt idx="239">
                  <c:v>12.049418835484797</c:v>
                </c:pt>
                <c:pt idx="240">
                  <c:v>12.051171684312211</c:v>
                </c:pt>
                <c:pt idx="241">
                  <c:v>12.044729495121411</c:v>
                </c:pt>
                <c:pt idx="242">
                  <c:v>12.059890135352092</c:v>
                </c:pt>
                <c:pt idx="243">
                  <c:v>12.081076155355488</c:v>
                </c:pt>
                <c:pt idx="244">
                  <c:v>12.101822624156375</c:v>
                </c:pt>
                <c:pt idx="245">
                  <c:v>12.121603488903723</c:v>
                </c:pt>
                <c:pt idx="246">
                  <c:v>12.134039442630343</c:v>
                </c:pt>
                <c:pt idx="247">
                  <c:v>12.144729015289121</c:v>
                </c:pt>
                <c:pt idx="248">
                  <c:v>12.156882401339402</c:v>
                </c:pt>
                <c:pt idx="249">
                  <c:v>12.174065849395086</c:v>
                </c:pt>
                <c:pt idx="250">
                  <c:v>12.192480692010706</c:v>
                </c:pt>
                <c:pt idx="251">
                  <c:v>12.210562550803026</c:v>
                </c:pt>
                <c:pt idx="252">
                  <c:v>12.21552780430093</c:v>
                </c:pt>
                <c:pt idx="253">
                  <c:v>12.214536723942302</c:v>
                </c:pt>
                <c:pt idx="254">
                  <c:v>12.217012585568508</c:v>
                </c:pt>
                <c:pt idx="255">
                  <c:v>12.234174075641048</c:v>
                </c:pt>
                <c:pt idx="256">
                  <c:v>12.23902374566986</c:v>
                </c:pt>
                <c:pt idx="257">
                  <c:v>12.251046011172905</c:v>
                </c:pt>
                <c:pt idx="258">
                  <c:v>12.270923617849791</c:v>
                </c:pt>
                <c:pt idx="259">
                  <c:v>12.282107331806172</c:v>
                </c:pt>
                <c:pt idx="260">
                  <c:v>12.28626918752445</c:v>
                </c:pt>
                <c:pt idx="261">
                  <c:v>12.29270895218972</c:v>
                </c:pt>
                <c:pt idx="262">
                  <c:v>12.301837267514554</c:v>
                </c:pt>
                <c:pt idx="263">
                  <c:v>12.316719165617238</c:v>
                </c:pt>
                <c:pt idx="264">
                  <c:v>12.330500223905226</c:v>
                </c:pt>
                <c:pt idx="265">
                  <c:v>12.345399710751273</c:v>
                </c:pt>
                <c:pt idx="266">
                  <c:v>12.360080458009522</c:v>
                </c:pt>
                <c:pt idx="267">
                  <c:v>12.372857463174999</c:v>
                </c:pt>
                <c:pt idx="268">
                  <c:v>12.387560521575551</c:v>
                </c:pt>
                <c:pt idx="269">
                  <c:v>12.400816722322686</c:v>
                </c:pt>
                <c:pt idx="270">
                  <c:v>12.41633357101337</c:v>
                </c:pt>
                <c:pt idx="271">
                  <c:v>12.434004713576181</c:v>
                </c:pt>
                <c:pt idx="272">
                  <c:v>12.456442183097975</c:v>
                </c:pt>
                <c:pt idx="273">
                  <c:v>12.476862850311736</c:v>
                </c:pt>
                <c:pt idx="274">
                  <c:v>12.492754217648372</c:v>
                </c:pt>
                <c:pt idx="275">
                  <c:v>12.507657623150946</c:v>
                </c:pt>
                <c:pt idx="276">
                  <c:v>12.521248282290877</c:v>
                </c:pt>
                <c:pt idx="277">
                  <c:v>12.536454947513983</c:v>
                </c:pt>
                <c:pt idx="278">
                  <c:v>12.554967402149943</c:v>
                </c:pt>
                <c:pt idx="279">
                  <c:v>12.575910575995186</c:v>
                </c:pt>
                <c:pt idx="280">
                  <c:v>12.597100705840569</c:v>
                </c:pt>
                <c:pt idx="281">
                  <c:v>12.620167080336392</c:v>
                </c:pt>
                <c:pt idx="282">
                  <c:v>12.646583095381139</c:v>
                </c:pt>
                <c:pt idx="283">
                  <c:v>12.671691676458085</c:v>
                </c:pt>
                <c:pt idx="284">
                  <c:v>12.695878902072089</c:v>
                </c:pt>
                <c:pt idx="285">
                  <c:v>12.717997664739466</c:v>
                </c:pt>
                <c:pt idx="286">
                  <c:v>12.742273575627392</c:v>
                </c:pt>
                <c:pt idx="287">
                  <c:v>12.770818111285594</c:v>
                </c:pt>
                <c:pt idx="288">
                  <c:v>12.801882593201162</c:v>
                </c:pt>
                <c:pt idx="289">
                  <c:v>12.83067328355501</c:v>
                </c:pt>
                <c:pt idx="290">
                  <c:v>12.856312325078843</c:v>
                </c:pt>
                <c:pt idx="291">
                  <c:v>12.879782132197644</c:v>
                </c:pt>
                <c:pt idx="292">
                  <c:v>12.905201897767666</c:v>
                </c:pt>
                <c:pt idx="293">
                  <c:v>12.933621252807452</c:v>
                </c:pt>
                <c:pt idx="294">
                  <c:v>12.962194625251508</c:v>
                </c:pt>
                <c:pt idx="295">
                  <c:v>12.989289023178987</c:v>
                </c:pt>
                <c:pt idx="296">
                  <c:v>13.014555424770023</c:v>
                </c:pt>
                <c:pt idx="297">
                  <c:v>13.038111824956738</c:v>
                </c:pt>
                <c:pt idx="298">
                  <c:v>13.062825664688132</c:v>
                </c:pt>
                <c:pt idx="299">
                  <c:v>13.089840185698769</c:v>
                </c:pt>
                <c:pt idx="300">
                  <c:v>13.119158246455381</c:v>
                </c:pt>
                <c:pt idx="301">
                  <c:v>13.148031124152906</c:v>
                </c:pt>
                <c:pt idx="302">
                  <c:v>13.174386405471481</c:v>
                </c:pt>
                <c:pt idx="303">
                  <c:v>13.201174557828619</c:v>
                </c:pt>
                <c:pt idx="304">
                  <c:v>13.233546906364944</c:v>
                </c:pt>
                <c:pt idx="305">
                  <c:v>13.266809981769358</c:v>
                </c:pt>
                <c:pt idx="306">
                  <c:v>13.296988727563813</c:v>
                </c:pt>
                <c:pt idx="307">
                  <c:v>13.324324149450632</c:v>
                </c:pt>
                <c:pt idx="308">
                  <c:v>13.353633815930147</c:v>
                </c:pt>
                <c:pt idx="309">
                  <c:v>13.387799840908791</c:v>
                </c:pt>
                <c:pt idx="310">
                  <c:v>13.423060386933605</c:v>
                </c:pt>
                <c:pt idx="311">
                  <c:v>13.456833611354869</c:v>
                </c:pt>
                <c:pt idx="312">
                  <c:v>13.490334281084913</c:v>
                </c:pt>
                <c:pt idx="313">
                  <c:v>13.524489584246979</c:v>
                </c:pt>
                <c:pt idx="314">
                  <c:v>13.558293026316314</c:v>
                </c:pt>
                <c:pt idx="315">
                  <c:v>13.593491374311773</c:v>
                </c:pt>
                <c:pt idx="316">
                  <c:v>13.629542360250122</c:v>
                </c:pt>
                <c:pt idx="317">
                  <c:v>13.661193197579918</c:v>
                </c:pt>
                <c:pt idx="318">
                  <c:v>13.693342923990066</c:v>
                </c:pt>
                <c:pt idx="319">
                  <c:v>13.732780910365278</c:v>
                </c:pt>
                <c:pt idx="320">
                  <c:v>13.771454171767354</c:v>
                </c:pt>
                <c:pt idx="321">
                  <c:v>13.804853977775744</c:v>
                </c:pt>
                <c:pt idx="322">
                  <c:v>13.841957727979123</c:v>
                </c:pt>
                <c:pt idx="323">
                  <c:v>13.882234190007182</c:v>
                </c:pt>
                <c:pt idx="324">
                  <c:v>13.919600266488654</c:v>
                </c:pt>
                <c:pt idx="325">
                  <c:v>13.96160026383617</c:v>
                </c:pt>
                <c:pt idx="326">
                  <c:v>13.999164559992007</c:v>
                </c:pt>
                <c:pt idx="327">
                  <c:v>14.034244400789785</c:v>
                </c:pt>
                <c:pt idx="328">
                  <c:v>14.07948890371682</c:v>
                </c:pt>
                <c:pt idx="329">
                  <c:v>14.11798271588869</c:v>
                </c:pt>
                <c:pt idx="330">
                  <c:v>14.155619032594432</c:v>
                </c:pt>
                <c:pt idx="331">
                  <c:v>14.194905438339255</c:v>
                </c:pt>
                <c:pt idx="332">
                  <c:v>14.230925996925606</c:v>
                </c:pt>
                <c:pt idx="333">
                  <c:v>14.274137214186672</c:v>
                </c:pt>
                <c:pt idx="334">
                  <c:v>14.311303758896303</c:v>
                </c:pt>
                <c:pt idx="335">
                  <c:v>14.348723700607893</c:v>
                </c:pt>
                <c:pt idx="336">
                  <c:v>14.387845118307471</c:v>
                </c:pt>
                <c:pt idx="337">
                  <c:v>14.4271222505417</c:v>
                </c:pt>
                <c:pt idx="338">
                  <c:v>14.466897804275987</c:v>
                </c:pt>
                <c:pt idx="339">
                  <c:v>14.503142557836108</c:v>
                </c:pt>
                <c:pt idx="340">
                  <c:v>14.537682417564836</c:v>
                </c:pt>
                <c:pt idx="341">
                  <c:v>14.576876977501364</c:v>
                </c:pt>
                <c:pt idx="342">
                  <c:v>14.609904805540504</c:v>
                </c:pt>
                <c:pt idx="343">
                  <c:v>14.644978985882458</c:v>
                </c:pt>
                <c:pt idx="344">
                  <c:v>14.673409174124711</c:v>
                </c:pt>
                <c:pt idx="345">
                  <c:v>14.706524506653636</c:v>
                </c:pt>
                <c:pt idx="346">
                  <c:v>14.736629614695071</c:v>
                </c:pt>
                <c:pt idx="347">
                  <c:v>14.764733038073404</c:v>
                </c:pt>
                <c:pt idx="348">
                  <c:v>14.791201633119877</c:v>
                </c:pt>
                <c:pt idx="349">
                  <c:v>14.815296492325489</c:v>
                </c:pt>
                <c:pt idx="350">
                  <c:v>14.842447809925492</c:v>
                </c:pt>
                <c:pt idx="351">
                  <c:v>14.864372221367827</c:v>
                </c:pt>
                <c:pt idx="352">
                  <c:v>14.88620336663425</c:v>
                </c:pt>
                <c:pt idx="353">
                  <c:v>14.905250268128786</c:v>
                </c:pt>
                <c:pt idx="354">
                  <c:v>14.925754930862091</c:v>
                </c:pt>
                <c:pt idx="355">
                  <c:v>14.945556912121914</c:v>
                </c:pt>
                <c:pt idx="356">
                  <c:v>14.963198684278977</c:v>
                </c:pt>
                <c:pt idx="357">
                  <c:v>14.983057938672358</c:v>
                </c:pt>
                <c:pt idx="358">
                  <c:v>15.00356737222481</c:v>
                </c:pt>
                <c:pt idx="359">
                  <c:v>15.026766773736469</c:v>
                </c:pt>
                <c:pt idx="360">
                  <c:v>15.051940871838745</c:v>
                </c:pt>
                <c:pt idx="361">
                  <c:v>15.079835005674953</c:v>
                </c:pt>
                <c:pt idx="362">
                  <c:v>15.110949800740078</c:v>
                </c:pt>
                <c:pt idx="363">
                  <c:v>15.146054337312846</c:v>
                </c:pt>
                <c:pt idx="364">
                  <c:v>15.184149983845444</c:v>
                </c:pt>
                <c:pt idx="365">
                  <c:v>15.22403107784233</c:v>
                </c:pt>
                <c:pt idx="366">
                  <c:v>15.265249091640699</c:v>
                </c:pt>
                <c:pt idx="367">
                  <c:v>15.306817874349875</c:v>
                </c:pt>
                <c:pt idx="368">
                  <c:v>15.347505713255719</c:v>
                </c:pt>
                <c:pt idx="369">
                  <c:v>15.386664917972766</c:v>
                </c:pt>
                <c:pt idx="370">
                  <c:v>15.424188181451965</c:v>
                </c:pt>
                <c:pt idx="371">
                  <c:v>15.459427188814617</c:v>
                </c:pt>
                <c:pt idx="372">
                  <c:v>15.49174693593679</c:v>
                </c:pt>
                <c:pt idx="373">
                  <c:v>15.5211854932782</c:v>
                </c:pt>
                <c:pt idx="374">
                  <c:v>15.547219199058143</c:v>
                </c:pt>
                <c:pt idx="375">
                  <c:v>15.569983442406313</c:v>
                </c:pt>
                <c:pt idx="376">
                  <c:v>15.588936320503825</c:v>
                </c:pt>
                <c:pt idx="377">
                  <c:v>15.604482813184294</c:v>
                </c:pt>
                <c:pt idx="378">
                  <c:v>15.615948923051766</c:v>
                </c:pt>
                <c:pt idx="379">
                  <c:v>15.623684568460424</c:v>
                </c:pt>
                <c:pt idx="380">
                  <c:v>15.627791350413077</c:v>
                </c:pt>
                <c:pt idx="381">
                  <c:v>15.627954618385163</c:v>
                </c:pt>
                <c:pt idx="382">
                  <c:v>15.624700562255214</c:v>
                </c:pt>
                <c:pt idx="383">
                  <c:v>15.617335862925707</c:v>
                </c:pt>
                <c:pt idx="384">
                  <c:v>15.607153353719578</c:v>
                </c:pt>
                <c:pt idx="385">
                  <c:v>15.593035867164504</c:v>
                </c:pt>
                <c:pt idx="386">
                  <c:v>15.576415552596432</c:v>
                </c:pt>
                <c:pt idx="387">
                  <c:v>15.556765895018561</c:v>
                </c:pt>
                <c:pt idx="388">
                  <c:v>15.534627647200217</c:v>
                </c:pt>
                <c:pt idx="389">
                  <c:v>15.510648988587903</c:v>
                </c:pt>
                <c:pt idx="390">
                  <c:v>15.484461886819417</c:v>
                </c:pt>
                <c:pt idx="391">
                  <c:v>15.456757166913027</c:v>
                </c:pt>
                <c:pt idx="392">
                  <c:v>15.427445350596962</c:v>
                </c:pt>
                <c:pt idx="393">
                  <c:v>15.397310023094418</c:v>
                </c:pt>
                <c:pt idx="394">
                  <c:v>15.36562300431356</c:v>
                </c:pt>
                <c:pt idx="395">
                  <c:v>15.33360043093907</c:v>
                </c:pt>
                <c:pt idx="396">
                  <c:v>15.300744866939068</c:v>
                </c:pt>
                <c:pt idx="397">
                  <c:v>15.267756503876868</c:v>
                </c:pt>
                <c:pt idx="398">
                  <c:v>15.234199502520037</c:v>
                </c:pt>
                <c:pt idx="399">
                  <c:v>15.200228677467797</c:v>
                </c:pt>
                <c:pt idx="400">
                  <c:v>15.166825200188137</c:v>
                </c:pt>
                <c:pt idx="401">
                  <c:v>15.132803118985924</c:v>
                </c:pt>
                <c:pt idx="402">
                  <c:v>15.099467606716342</c:v>
                </c:pt>
                <c:pt idx="403">
                  <c:v>15.065784717657053</c:v>
                </c:pt>
                <c:pt idx="404">
                  <c:v>15.032320611091702</c:v>
                </c:pt>
                <c:pt idx="405">
                  <c:v>14.999199018987502</c:v>
                </c:pt>
                <c:pt idx="406">
                  <c:v>14.965955995272401</c:v>
                </c:pt>
                <c:pt idx="407">
                  <c:v>14.93340246136434</c:v>
                </c:pt>
                <c:pt idx="408">
                  <c:v>14.900260540639234</c:v>
                </c:pt>
                <c:pt idx="409">
                  <c:v>14.867974190606404</c:v>
                </c:pt>
                <c:pt idx="410">
                  <c:v>14.83594506556836</c:v>
                </c:pt>
                <c:pt idx="411">
                  <c:v>14.80401031728022</c:v>
                </c:pt>
                <c:pt idx="412">
                  <c:v>14.772636084276765</c:v>
                </c:pt>
                <c:pt idx="413">
                  <c:v>14.740761031209901</c:v>
                </c:pt>
                <c:pt idx="414">
                  <c:v>14.709882825737406</c:v>
                </c:pt>
                <c:pt idx="415">
                  <c:v>14.678653645627538</c:v>
                </c:pt>
                <c:pt idx="416">
                  <c:v>14.648115286750093</c:v>
                </c:pt>
                <c:pt idx="417">
                  <c:v>14.617915649460741</c:v>
                </c:pt>
                <c:pt idx="418">
                  <c:v>14.587746144843184</c:v>
                </c:pt>
                <c:pt idx="419">
                  <c:v>14.559018097863168</c:v>
                </c:pt>
                <c:pt idx="420">
                  <c:v>14.530174581986468</c:v>
                </c:pt>
                <c:pt idx="421">
                  <c:v>14.502388125510624</c:v>
                </c:pt>
                <c:pt idx="422">
                  <c:v>14.475411144730584</c:v>
                </c:pt>
                <c:pt idx="423">
                  <c:v>14.448907734118446</c:v>
                </c:pt>
                <c:pt idx="424">
                  <c:v>14.423154314910278</c:v>
                </c:pt>
                <c:pt idx="425">
                  <c:v>14.397446809188217</c:v>
                </c:pt>
                <c:pt idx="426">
                  <c:v>14.372379720231592</c:v>
                </c:pt>
                <c:pt idx="427">
                  <c:v>14.347020772923097</c:v>
                </c:pt>
                <c:pt idx="428">
                  <c:v>14.321605007354364</c:v>
                </c:pt>
                <c:pt idx="429">
                  <c:v>14.295959445071547</c:v>
                </c:pt>
                <c:pt idx="430">
                  <c:v>14.270654324302985</c:v>
                </c:pt>
                <c:pt idx="431">
                  <c:v>14.245733317198166</c:v>
                </c:pt>
                <c:pt idx="432">
                  <c:v>14.221042330516982</c:v>
                </c:pt>
                <c:pt idx="433">
                  <c:v>14.196614665159503</c:v>
                </c:pt>
                <c:pt idx="434">
                  <c:v>14.173045132314888</c:v>
                </c:pt>
                <c:pt idx="435">
                  <c:v>14.149837638239099</c:v>
                </c:pt>
                <c:pt idx="436">
                  <c:v>14.127690102016443</c:v>
                </c:pt>
                <c:pt idx="437">
                  <c:v>14.105864058971214</c:v>
                </c:pt>
                <c:pt idx="438">
                  <c:v>14.084468421417775</c:v>
                </c:pt>
                <c:pt idx="439">
                  <c:v>14.062683087077845</c:v>
                </c:pt>
                <c:pt idx="440">
                  <c:v>14.040971422233644</c:v>
                </c:pt>
                <c:pt idx="441">
                  <c:v>14.02016421996464</c:v>
                </c:pt>
                <c:pt idx="442">
                  <c:v>13.99949739407729</c:v>
                </c:pt>
                <c:pt idx="443">
                  <c:v>13.978649295341455</c:v>
                </c:pt>
                <c:pt idx="444">
                  <c:v>13.958224660163449</c:v>
                </c:pt>
                <c:pt idx="445">
                  <c:v>13.938435904801572</c:v>
                </c:pt>
                <c:pt idx="446">
                  <c:v>13.918879090941306</c:v>
                </c:pt>
                <c:pt idx="447">
                  <c:v>13.900403024982237</c:v>
                </c:pt>
                <c:pt idx="448">
                  <c:v>13.883075744126698</c:v>
                </c:pt>
                <c:pt idx="449">
                  <c:v>13.866013540137381</c:v>
                </c:pt>
                <c:pt idx="450">
                  <c:v>13.849815361656264</c:v>
                </c:pt>
                <c:pt idx="451">
                  <c:v>13.834430442816785</c:v>
                </c:pt>
                <c:pt idx="452">
                  <c:v>13.81890479103229</c:v>
                </c:pt>
                <c:pt idx="453">
                  <c:v>13.802222663637339</c:v>
                </c:pt>
                <c:pt idx="454">
                  <c:v>13.785051350479565</c:v>
                </c:pt>
                <c:pt idx="455">
                  <c:v>13.767999575293222</c:v>
                </c:pt>
                <c:pt idx="456">
                  <c:v>13.750545279111915</c:v>
                </c:pt>
                <c:pt idx="457">
                  <c:v>13.732889529275937</c:v>
                </c:pt>
                <c:pt idx="458">
                  <c:v>13.714805853842641</c:v>
                </c:pt>
                <c:pt idx="459">
                  <c:v>13.698302357058733</c:v>
                </c:pt>
                <c:pt idx="460">
                  <c:v>13.684832234322158</c:v>
                </c:pt>
                <c:pt idx="461">
                  <c:v>13.671755654319137</c:v>
                </c:pt>
                <c:pt idx="462">
                  <c:v>13.658154747188068</c:v>
                </c:pt>
                <c:pt idx="463">
                  <c:v>13.643772794709964</c:v>
                </c:pt>
                <c:pt idx="464">
                  <c:v>13.630023997827163</c:v>
                </c:pt>
                <c:pt idx="465">
                  <c:v>13.617059619240436</c:v>
                </c:pt>
                <c:pt idx="466">
                  <c:v>13.602935957999298</c:v>
                </c:pt>
                <c:pt idx="467">
                  <c:v>13.588735420416015</c:v>
                </c:pt>
                <c:pt idx="468">
                  <c:v>13.574457586106496</c:v>
                </c:pt>
                <c:pt idx="469">
                  <c:v>13.560360210514977</c:v>
                </c:pt>
                <c:pt idx="470">
                  <c:v>13.546846491348255</c:v>
                </c:pt>
                <c:pt idx="471">
                  <c:v>13.534737893813428</c:v>
                </c:pt>
                <c:pt idx="472">
                  <c:v>13.524489584246979</c:v>
                </c:pt>
                <c:pt idx="473">
                  <c:v>13.514405465180353</c:v>
                </c:pt>
                <c:pt idx="474">
                  <c:v>13.503672395634734</c:v>
                </c:pt>
                <c:pt idx="475">
                  <c:v>13.494202757862833</c:v>
                </c:pt>
                <c:pt idx="476">
                  <c:v>13.484642588062894</c:v>
                </c:pt>
                <c:pt idx="477">
                  <c:v>13.474708963181833</c:v>
                </c:pt>
                <c:pt idx="478">
                  <c:v>13.464817685703089</c:v>
                </c:pt>
                <c:pt idx="479">
                  <c:v>13.454971013209102</c:v>
                </c:pt>
                <c:pt idx="480">
                  <c:v>13.444446876573442</c:v>
                </c:pt>
                <c:pt idx="481">
                  <c:v>13.433224722803516</c:v>
                </c:pt>
                <c:pt idx="482">
                  <c:v>13.42320843638239</c:v>
                </c:pt>
                <c:pt idx="483">
                  <c:v>13.414137067759363</c:v>
                </c:pt>
                <c:pt idx="484">
                  <c:v>13.404530269167999</c:v>
                </c:pt>
                <c:pt idx="485">
                  <c:v>13.394677972724988</c:v>
                </c:pt>
                <c:pt idx="486">
                  <c:v>13.385035286851942</c:v>
                </c:pt>
                <c:pt idx="487">
                  <c:v>13.376385248363475</c:v>
                </c:pt>
                <c:pt idx="488">
                  <c:v>13.367816215638372</c:v>
                </c:pt>
                <c:pt idx="489">
                  <c:v>13.359646492272258</c:v>
                </c:pt>
                <c:pt idx="490">
                  <c:v>13.351409474371152</c:v>
                </c:pt>
                <c:pt idx="491">
                  <c:v>13.342462298532313</c:v>
                </c:pt>
                <c:pt idx="492">
                  <c:v>13.333434347484269</c:v>
                </c:pt>
                <c:pt idx="493">
                  <c:v>13.324487561494463</c:v>
                </c:pt>
                <c:pt idx="494">
                  <c:v>13.316448801118526</c:v>
                </c:pt>
                <c:pt idx="495">
                  <c:v>13.308344895029771</c:v>
                </c:pt>
                <c:pt idx="496">
                  <c:v>13.300509562787802</c:v>
                </c:pt>
                <c:pt idx="497">
                  <c:v>13.291261913866142</c:v>
                </c:pt>
                <c:pt idx="498">
                  <c:v>13.281757429554579</c:v>
                </c:pt>
                <c:pt idx="499">
                  <c:v>13.27147279999217</c:v>
                </c:pt>
                <c:pt idx="500">
                  <c:v>13.262994507144075</c:v>
                </c:pt>
                <c:pt idx="501">
                  <c:v>13.253567063019673</c:v>
                </c:pt>
                <c:pt idx="502">
                  <c:v>13.241922612461968</c:v>
                </c:pt>
                <c:pt idx="503">
                  <c:v>13.230140969577761</c:v>
                </c:pt>
                <c:pt idx="504">
                  <c:v>13.218945475250573</c:v>
                </c:pt>
                <c:pt idx="505">
                  <c:v>13.207990463371766</c:v>
                </c:pt>
                <c:pt idx="506">
                  <c:v>13.196171304549049</c:v>
                </c:pt>
                <c:pt idx="507">
                  <c:v>13.184022757791057</c:v>
                </c:pt>
                <c:pt idx="508">
                  <c:v>13.172295746152537</c:v>
                </c:pt>
                <c:pt idx="509">
                  <c:v>13.15985182181532</c:v>
                </c:pt>
                <c:pt idx="510">
                  <c:v>13.147641184588597</c:v>
                </c:pt>
                <c:pt idx="511">
                  <c:v>13.134884657958001</c:v>
                </c:pt>
                <c:pt idx="512">
                  <c:v>13.121963297382989</c:v>
                </c:pt>
                <c:pt idx="513">
                  <c:v>13.109075483077394</c:v>
                </c:pt>
                <c:pt idx="514">
                  <c:v>13.095608640095509</c:v>
                </c:pt>
                <c:pt idx="515">
                  <c:v>13.081957962769289</c:v>
                </c:pt>
                <c:pt idx="516">
                  <c:v>13.068329488911843</c:v>
                </c:pt>
                <c:pt idx="517">
                  <c:v>13.053870380959028</c:v>
                </c:pt>
                <c:pt idx="518">
                  <c:v>13.038111824956738</c:v>
                </c:pt>
                <c:pt idx="519">
                  <c:v>13.02121619539937</c:v>
                </c:pt>
                <c:pt idx="520">
                  <c:v>13.004480336747612</c:v>
                </c:pt>
                <c:pt idx="521">
                  <c:v>12.988603387224805</c:v>
                </c:pt>
                <c:pt idx="522">
                  <c:v>12.973399224264371</c:v>
                </c:pt>
                <c:pt idx="523">
                  <c:v>12.958667284733538</c:v>
                </c:pt>
                <c:pt idx="524">
                  <c:v>12.942279315550566</c:v>
                </c:pt>
                <c:pt idx="525">
                  <c:v>12.925131207874619</c:v>
                </c:pt>
                <c:pt idx="526">
                  <c:v>12.907683904502248</c:v>
                </c:pt>
                <c:pt idx="527">
                  <c:v>12.889421983610008</c:v>
                </c:pt>
                <c:pt idx="528">
                  <c:v>12.870305815925477</c:v>
                </c:pt>
                <c:pt idx="529">
                  <c:v>12.851603972148455</c:v>
                </c:pt>
                <c:pt idx="530">
                  <c:v>12.83281289389252</c:v>
                </c:pt>
                <c:pt idx="531">
                  <c:v>12.813389569484926</c:v>
                </c:pt>
                <c:pt idx="532">
                  <c:v>12.794414711723993</c:v>
                </c:pt>
                <c:pt idx="533">
                  <c:v>12.774789747711942</c:v>
                </c:pt>
                <c:pt idx="534">
                  <c:v>12.755349455670418</c:v>
                </c:pt>
                <c:pt idx="535">
                  <c:v>12.736994970995287</c:v>
                </c:pt>
                <c:pt idx="536">
                  <c:v>12.718896271958837</c:v>
                </c:pt>
                <c:pt idx="537">
                  <c:v>12.702596484585305</c:v>
                </c:pt>
                <c:pt idx="538">
                  <c:v>12.688190105159421</c:v>
                </c:pt>
                <c:pt idx="539">
                  <c:v>12.673259812266334</c:v>
                </c:pt>
                <c:pt idx="540">
                  <c:v>12.65619239417877</c:v>
                </c:pt>
                <c:pt idx="541">
                  <c:v>12.638504201868152</c:v>
                </c:pt>
                <c:pt idx="542">
                  <c:v>12.618182296357007</c:v>
                </c:pt>
                <c:pt idx="543">
                  <c:v>12.598114733306197</c:v>
                </c:pt>
                <c:pt idx="544">
                  <c:v>12.579703030118319</c:v>
                </c:pt>
                <c:pt idx="545">
                  <c:v>12.563747089801989</c:v>
                </c:pt>
                <c:pt idx="546">
                  <c:v>12.546821438918647</c:v>
                </c:pt>
                <c:pt idx="547">
                  <c:v>12.527068597011889</c:v>
                </c:pt>
                <c:pt idx="548">
                  <c:v>12.506547539780707</c:v>
                </c:pt>
                <c:pt idx="549">
                  <c:v>12.487485104968359</c:v>
                </c:pt>
                <c:pt idx="550">
                  <c:v>12.469974189316551</c:v>
                </c:pt>
                <c:pt idx="551">
                  <c:v>12.452542022147881</c:v>
                </c:pt>
                <c:pt idx="552">
                  <c:v>12.437581113176011</c:v>
                </c:pt>
                <c:pt idx="553">
                  <c:v>12.428816116823043</c:v>
                </c:pt>
                <c:pt idx="554">
                  <c:v>12.419973615477451</c:v>
                </c:pt>
                <c:pt idx="555">
                  <c:v>12.40860524294026</c:v>
                </c:pt>
                <c:pt idx="556">
                  <c:v>12.393796251613123</c:v>
                </c:pt>
                <c:pt idx="557">
                  <c:v>12.374548795502076</c:v>
                </c:pt>
                <c:pt idx="558">
                  <c:v>12.35017298950393</c:v>
                </c:pt>
                <c:pt idx="559">
                  <c:v>12.321630986164447</c:v>
                </c:pt>
                <c:pt idx="560">
                  <c:v>12.289494253669247</c:v>
                </c:pt>
                <c:pt idx="561">
                  <c:v>12.260087233836412</c:v>
                </c:pt>
                <c:pt idx="562">
                  <c:v>12.230765258120545</c:v>
                </c:pt>
                <c:pt idx="563">
                  <c:v>12.201060103706629</c:v>
                </c:pt>
                <c:pt idx="564">
                  <c:v>12.176128769157101</c:v>
                </c:pt>
                <c:pt idx="565">
                  <c:v>12.15950500971384</c:v>
                </c:pt>
                <c:pt idx="566">
                  <c:v>12.153726165157964</c:v>
                </c:pt>
                <c:pt idx="567">
                  <c:v>12.154252896800378</c:v>
                </c:pt>
                <c:pt idx="568">
                  <c:v>12.15950500971384</c:v>
                </c:pt>
                <c:pt idx="569">
                  <c:v>12.171481200760555</c:v>
                </c:pt>
                <c:pt idx="570">
                  <c:v>12.185359603932632</c:v>
                </c:pt>
                <c:pt idx="571">
                  <c:v>12.195517131590657</c:v>
                </c:pt>
                <c:pt idx="572">
                  <c:v>12.195011698170749</c:v>
                </c:pt>
                <c:pt idx="573">
                  <c:v>12.191973721150672</c:v>
                </c:pt>
                <c:pt idx="574">
                  <c:v>12.184849009078548</c:v>
                </c:pt>
                <c:pt idx="575">
                  <c:v>12.171998665196423</c:v>
                </c:pt>
                <c:pt idx="576">
                  <c:v>12.153726165157964</c:v>
                </c:pt>
                <c:pt idx="577">
                  <c:v>12.134576643825104</c:v>
                </c:pt>
                <c:pt idx="578">
                  <c:v>12.1123112657157</c:v>
                </c:pt>
                <c:pt idx="579">
                  <c:v>12.084469823770926</c:v>
                </c:pt>
                <c:pt idx="580">
                  <c:v>12.057572637211729</c:v>
                </c:pt>
                <c:pt idx="581">
                  <c:v>12.038245534886672</c:v>
                </c:pt>
                <c:pt idx="582">
                  <c:v>12.019140476178535</c:v>
                </c:pt>
                <c:pt idx="583">
                  <c:v>12.000277732550577</c:v>
                </c:pt>
                <c:pt idx="584">
                  <c:v>11.984178313616395</c:v>
                </c:pt>
                <c:pt idx="585">
                  <c:v>11.969717200243734</c:v>
                </c:pt>
                <c:pt idx="586">
                  <c:v>11.956970055045868</c:v>
                </c:pt>
                <c:pt idx="587">
                  <c:v>11.946654038351252</c:v>
                </c:pt>
                <c:pt idx="588">
                  <c:v>11.938193200374572</c:v>
                </c:pt>
                <c:pt idx="589">
                  <c:v>11.933607538883253</c:v>
                </c:pt>
                <c:pt idx="590">
                  <c:v>11.929000752190408</c:v>
                </c:pt>
                <c:pt idx="591">
                  <c:v>11.924372644755941</c:v>
                </c:pt>
                <c:pt idx="592">
                  <c:v>11.92238259434793</c:v>
                </c:pt>
                <c:pt idx="593">
                  <c:v>11.923046384614587</c:v>
                </c:pt>
                <c:pt idx="594">
                  <c:v>11.924372644755941</c:v>
                </c:pt>
                <c:pt idx="595">
                  <c:v>11.923709734555993</c:v>
                </c:pt>
                <c:pt idx="596">
                  <c:v>11.925035115797062</c:v>
                </c:pt>
                <c:pt idx="597">
                  <c:v>11.925035115797062</c:v>
                </c:pt>
                <c:pt idx="598">
                  <c:v>11.916388570407721</c:v>
                </c:pt>
                <c:pt idx="599">
                  <c:v>11.906992528126024</c:v>
                </c:pt>
                <c:pt idx="600">
                  <c:v>11.895463068434688</c:v>
                </c:pt>
                <c:pt idx="601">
                  <c:v>11.883799128308773</c:v>
                </c:pt>
                <c:pt idx="602">
                  <c:v>11.871997533508683</c:v>
                </c:pt>
                <c:pt idx="603">
                  <c:v>11.862877863148134</c:v>
                </c:pt>
                <c:pt idx="604">
                  <c:v>11.855095722706078</c:v>
                </c:pt>
                <c:pt idx="605">
                  <c:v>11.841509528742435</c:v>
                </c:pt>
                <c:pt idx="606">
                  <c:v>11.832106204481381</c:v>
                </c:pt>
                <c:pt idx="607">
                  <c:v>11.828465865550406</c:v>
                </c:pt>
                <c:pt idx="608">
                  <c:v>11.826275284170586</c:v>
                </c:pt>
                <c:pt idx="609">
                  <c:v>11.825544022712041</c:v>
                </c:pt>
                <c:pt idx="610">
                  <c:v>11.823347024391499</c:v>
                </c:pt>
                <c:pt idx="611">
                  <c:v>11.825544022712041</c:v>
                </c:pt>
                <c:pt idx="612">
                  <c:v>11.829194994273921</c:v>
                </c:pt>
                <c:pt idx="613">
                  <c:v>11.832106204481381</c:v>
                </c:pt>
                <c:pt idx="614">
                  <c:v>11.832106204481381</c:v>
                </c:pt>
                <c:pt idx="615">
                  <c:v>11.828465865550406</c:v>
                </c:pt>
                <c:pt idx="616">
                  <c:v>11.828465865550406</c:v>
                </c:pt>
                <c:pt idx="617">
                  <c:v>11.826275284170586</c:v>
                </c:pt>
                <c:pt idx="618">
                  <c:v>11.821879672697548</c:v>
                </c:pt>
                <c:pt idx="619">
                  <c:v>11.817464654488433</c:v>
                </c:pt>
                <c:pt idx="620">
                  <c:v>11.816726919301892</c:v>
                </c:pt>
                <c:pt idx="621">
                  <c:v>11.815249814158879</c:v>
                </c:pt>
                <c:pt idx="622">
                  <c:v>11.821145188639557</c:v>
                </c:pt>
                <c:pt idx="623">
                  <c:v>11.832106204481381</c:v>
                </c:pt>
                <c:pt idx="624">
                  <c:v>11.842948377911535</c:v>
                </c:pt>
                <c:pt idx="625">
                  <c:v>11.852250770573848</c:v>
                </c:pt>
                <c:pt idx="626">
                  <c:v>11.863582336583399</c:v>
                </c:pt>
                <c:pt idx="627">
                  <c:v>11.876178724269083</c:v>
                </c:pt>
                <c:pt idx="628">
                  <c:v>11.885867381372833</c:v>
                </c:pt>
                <c:pt idx="629">
                  <c:v>11.891361900690473</c:v>
                </c:pt>
                <c:pt idx="630">
                  <c:v>11.894097880509348</c:v>
                </c:pt>
                <c:pt idx="631">
                  <c:v>11.896144964131073</c:v>
                </c:pt>
                <c:pt idx="632">
                  <c:v>11.896826395162552</c:v>
                </c:pt>
                <c:pt idx="633">
                  <c:v>11.892730826297814</c:v>
                </c:pt>
                <c:pt idx="634">
                  <c:v>11.885178438872279</c:v>
                </c:pt>
                <c:pt idx="635">
                  <c:v>11.87478693559626</c:v>
                </c:pt>
                <c:pt idx="636">
                  <c:v>11.867798786962332</c:v>
                </c:pt>
                <c:pt idx="637">
                  <c:v>11.868499803464928</c:v>
                </c:pt>
                <c:pt idx="638">
                  <c:v>11.871997533508683</c:v>
                </c:pt>
                <c:pt idx="639">
                  <c:v>11.880342505440863</c:v>
                </c:pt>
                <c:pt idx="640">
                  <c:v>11.891361900690473</c:v>
                </c:pt>
                <c:pt idx="641">
                  <c:v>11.903615287496239</c:v>
                </c:pt>
                <c:pt idx="642">
                  <c:v>11.915051671812877</c:v>
                </c:pt>
                <c:pt idx="643">
                  <c:v>11.921053690497876</c:v>
                </c:pt>
                <c:pt idx="644">
                  <c:v>11.924372644755941</c:v>
                </c:pt>
                <c:pt idx="645">
                  <c:v>11.927019899776447</c:v>
                </c:pt>
                <c:pt idx="646">
                  <c:v>11.930319143943667</c:v>
                </c:pt>
                <c:pt idx="647">
                  <c:v>11.934263922234683</c:v>
                </c:pt>
                <c:pt idx="648">
                  <c:v>11.940152064859905</c:v>
                </c:pt>
                <c:pt idx="649">
                  <c:v>11.946005740111366</c:v>
                </c:pt>
                <c:pt idx="650">
                  <c:v>11.953114009136778</c:v>
                </c:pt>
                <c:pt idx="651">
                  <c:v>11.960172107093348</c:v>
                </c:pt>
                <c:pt idx="652">
                  <c:v>11.962088428344112</c:v>
                </c:pt>
                <c:pt idx="653">
                  <c:v>11.960811288962345</c:v>
                </c:pt>
                <c:pt idx="654">
                  <c:v>11.962088428344112</c:v>
                </c:pt>
                <c:pt idx="655">
                  <c:v>11.965274158977243</c:v>
                </c:pt>
                <c:pt idx="656">
                  <c:v>11.961450062538839</c:v>
                </c:pt>
                <c:pt idx="657">
                  <c:v>11.947949375319936</c:v>
                </c:pt>
                <c:pt idx="658">
                  <c:v>11.945357021308206</c:v>
                </c:pt>
                <c:pt idx="659">
                  <c:v>11.947301916572814</c:v>
                </c:pt>
                <c:pt idx="660">
                  <c:v>11.938193200374572</c:v>
                </c:pt>
                <c:pt idx="661">
                  <c:v>11.923709734555993</c:v>
                </c:pt>
                <c:pt idx="662">
                  <c:v>11.921053690497876</c:v>
                </c:pt>
                <c:pt idx="663">
                  <c:v>11.928340903931561</c:v>
                </c:pt>
                <c:pt idx="664">
                  <c:v>11.919057017621553</c:v>
                </c:pt>
                <c:pt idx="665">
                  <c:v>11.909686132448247</c:v>
                </c:pt>
                <c:pt idx="666">
                  <c:v>11.915720344522514</c:v>
                </c:pt>
                <c:pt idx="667">
                  <c:v>11.924372644755941</c:v>
                </c:pt>
                <c:pt idx="668">
                  <c:v>11.918390573078392</c:v>
                </c:pt>
                <c:pt idx="669">
                  <c:v>11.905643000255891</c:v>
                </c:pt>
                <c:pt idx="670">
                  <c:v>11.898187865760873</c:v>
                </c:pt>
                <c:pt idx="671">
                  <c:v>11.884489021402711</c:v>
                </c:pt>
                <c:pt idx="672">
                  <c:v>11.862877863148134</c:v>
                </c:pt>
                <c:pt idx="673">
                  <c:v>11.844385159767898</c:v>
                </c:pt>
                <c:pt idx="674">
                  <c:v>11.832106204481381</c:v>
                </c:pt>
                <c:pt idx="675">
                  <c:v>11.819674600139235</c:v>
                </c:pt>
                <c:pt idx="676">
                  <c:v>11.804848531679264</c:v>
                </c:pt>
                <c:pt idx="677">
                  <c:v>11.7950923567339</c:v>
                </c:pt>
                <c:pt idx="678">
                  <c:v>11.786001385032646</c:v>
                </c:pt>
                <c:pt idx="679">
                  <c:v>11.77528972943772</c:v>
                </c:pt>
                <c:pt idx="680">
                  <c:v>11.762905670237998</c:v>
                </c:pt>
                <c:pt idx="681">
                  <c:v>11.74957736630923</c:v>
                </c:pt>
                <c:pt idx="682">
                  <c:v>11.741653394578339</c:v>
                </c:pt>
                <c:pt idx="683">
                  <c:v>11.735268696113669</c:v>
                </c:pt>
                <c:pt idx="684">
                  <c:v>11.728036844587175</c:v>
                </c:pt>
                <c:pt idx="685">
                  <c:v>11.723186390453424</c:v>
                </c:pt>
                <c:pt idx="686">
                  <c:v>11.721564330081556</c:v>
                </c:pt>
                <c:pt idx="687">
                  <c:v>11.718312294695179</c:v>
                </c:pt>
                <c:pt idx="688">
                  <c:v>11.714232321675263</c:v>
                </c:pt>
                <c:pt idx="689">
                  <c:v>11.710956315469364</c:v>
                </c:pt>
                <c:pt idx="690">
                  <c:v>11.706022094932141</c:v>
                </c:pt>
                <c:pt idx="691">
                  <c:v>11.695247021764184</c:v>
                </c:pt>
                <c:pt idx="692">
                  <c:v>11.680979049966478</c:v>
                </c:pt>
                <c:pt idx="693">
                  <c:v>11.66907414746016</c:v>
                </c:pt>
                <c:pt idx="694">
                  <c:v>11.65529270625715</c:v>
                </c:pt>
                <c:pt idx="695">
                  <c:v>11.637794447016098</c:v>
                </c:pt>
                <c:pt idx="696">
                  <c:v>11.624466839703135</c:v>
                </c:pt>
                <c:pt idx="697">
                  <c:v>11.616384173338458</c:v>
                </c:pt>
                <c:pt idx="698">
                  <c:v>11.609144322710771</c:v>
                </c:pt>
                <c:pt idx="699">
                  <c:v>11.602766168970017</c:v>
                </c:pt>
                <c:pt idx="700">
                  <c:v>11.600020171821162</c:v>
                </c:pt>
                <c:pt idx="701">
                  <c:v>11.600936342292941</c:v>
                </c:pt>
                <c:pt idx="702">
                  <c:v>11.602766168970017</c:v>
                </c:pt>
                <c:pt idx="703">
                  <c:v>11.595426686481972</c:v>
                </c:pt>
                <c:pt idx="704">
                  <c:v>11.58710486314448</c:v>
                </c:pt>
                <c:pt idx="705">
                  <c:v>11.575900264131617</c:v>
                </c:pt>
                <c:pt idx="706">
                  <c:v>11.561715629139661</c:v>
                </c:pt>
                <c:pt idx="707">
                  <c:v>11.547326891687561</c:v>
                </c:pt>
                <c:pt idx="708">
                  <c:v>11.541512921822141</c:v>
                </c:pt>
                <c:pt idx="709">
                  <c:v>11.535664951939717</c:v>
                </c:pt>
                <c:pt idx="710">
                  <c:v>11.526828370139221</c:v>
                </c:pt>
                <c:pt idx="711">
                  <c:v>11.516917486239766</c:v>
                </c:pt>
                <c:pt idx="712">
                  <c:v>11.514923467632901</c:v>
                </c:pt>
                <c:pt idx="713">
                  <c:v>11.515920973950026</c:v>
                </c:pt>
                <c:pt idx="714">
                  <c:v>11.510923462299555</c:v>
                </c:pt>
                <c:pt idx="715">
                  <c:v>11.500852883735959</c:v>
                </c:pt>
                <c:pt idx="716">
                  <c:v>11.497811827160181</c:v>
                </c:pt>
                <c:pt idx="717">
                  <c:v>11.50992095594993</c:v>
                </c:pt>
                <c:pt idx="718">
                  <c:v>11.518907536647776</c:v>
                </c:pt>
                <c:pt idx="719">
                  <c:v>11.517913006481267</c:v>
                </c:pt>
              </c:numCache>
            </c:numRef>
          </c:yVal>
          <c:smooth val="1"/>
          <c:extLst>
            <c:ext xmlns:c16="http://schemas.microsoft.com/office/drawing/2014/chart" uri="{C3380CC4-5D6E-409C-BE32-E72D297353CC}">
              <c16:uniqueId val="{00000001-8FFB-44E6-8DF7-EDB57A82CFD6}"/>
            </c:ext>
          </c:extLst>
        </c:ser>
        <c:dLbls>
          <c:showLegendKey val="0"/>
          <c:showVal val="0"/>
          <c:showCatName val="0"/>
          <c:showSerName val="0"/>
          <c:showPercent val="0"/>
          <c:showBubbleSize val="0"/>
        </c:dLbls>
        <c:axId val="47264126"/>
        <c:axId val="65758037"/>
      </c:scatterChart>
      <c:valAx>
        <c:axId val="47264126"/>
        <c:scaling>
          <c:orientation val="minMax"/>
        </c:scaling>
        <c:delete val="0"/>
        <c:axPos val="b"/>
        <c:majorGridlines>
          <c:spPr>
            <a:ln w="9360">
              <a:solidFill>
                <a:srgbClr val="D9D9D9"/>
              </a:solidFill>
              <a:round/>
            </a:ln>
          </c:spPr>
        </c:majorGridlines>
        <c:title>
          <c:tx>
            <c:rich>
              <a:bodyPr rot="0"/>
              <a:lstStyle/>
              <a:p>
                <a:pPr>
                  <a:defRPr lang="en-GB" sz="1000" b="0" strike="noStrike" spc="-1">
                    <a:solidFill>
                      <a:srgbClr val="595959"/>
                    </a:solidFill>
                    <a:latin typeface="Calibri"/>
                  </a:defRPr>
                </a:pPr>
                <a:r>
                  <a:rPr lang="en-GB" sz="1000" b="0" strike="noStrike" spc="-1">
                    <a:solidFill>
                      <a:srgbClr val="595959"/>
                    </a:solidFill>
                    <a:latin typeface="Calibri"/>
                  </a:rPr>
                  <a:t>LN Volume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65758037"/>
        <c:crosses val="autoZero"/>
        <c:crossBetween val="midCat"/>
      </c:valAx>
      <c:valAx>
        <c:axId val="65758037"/>
        <c:scaling>
          <c:orientation val="minMax"/>
        </c:scaling>
        <c:delete val="0"/>
        <c:axPos val="l"/>
        <c:majorGridlines>
          <c:spPr>
            <a:ln w="9360">
              <a:solidFill>
                <a:srgbClr val="D9D9D9"/>
              </a:solidFill>
              <a:round/>
            </a:ln>
          </c:spPr>
        </c:majorGridlines>
        <c:title>
          <c:tx>
            <c:rich>
              <a:bodyPr rot="-5400000"/>
              <a:lstStyle/>
              <a:p>
                <a:pPr>
                  <a:defRPr lang="en-GB" sz="1000" b="0" strike="noStrike" spc="-1">
                    <a:solidFill>
                      <a:srgbClr val="595959"/>
                    </a:solidFill>
                    <a:latin typeface="Calibri"/>
                  </a:defRPr>
                </a:pPr>
                <a:r>
                  <a:rPr lang="en-GB" sz="1000" b="0" strike="noStrike" spc="-1">
                    <a:solidFill>
                      <a:srgbClr val="595959"/>
                    </a:solidFill>
                    <a:latin typeface="Calibri"/>
                  </a:rPr>
                  <a:t>LN Pressure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47264126"/>
        <c:crosses val="autoZero"/>
        <c:crossBetween val="midCat"/>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tx>
        <c:rich>
          <a:bodyPr rot="0"/>
          <a:lstStyle/>
          <a:p>
            <a:pPr>
              <a:defRPr lang="en-GB" sz="1400" b="0" strike="noStrike" spc="-1">
                <a:solidFill>
                  <a:srgbClr val="595959"/>
                </a:solidFill>
                <a:latin typeface="Calibri"/>
              </a:defRPr>
            </a:pPr>
            <a:r>
              <a:rPr lang="en-GB" sz="1400" b="0" strike="noStrike" spc="-1">
                <a:solidFill>
                  <a:srgbClr val="595959"/>
                </a:solidFill>
                <a:latin typeface="Calibri"/>
              </a:rPr>
              <a:t>LNP VS LNV (5500) (Compression)</a:t>
            </a:r>
          </a:p>
        </c:rich>
      </c:tx>
      <c:overlay val="0"/>
      <c:spPr>
        <a:noFill/>
        <a:ln w="0">
          <a:noFill/>
        </a:ln>
      </c:spPr>
    </c:title>
    <c:autoTitleDeleted val="0"/>
    <c:plotArea>
      <c:layout>
        <c:manualLayout>
          <c:layoutTarget val="inner"/>
          <c:xMode val="edge"/>
          <c:yMode val="edge"/>
          <c:x val="0.17563491291232899"/>
          <c:y val="0.21135955606332599"/>
          <c:w val="0.77512892867568395"/>
          <c:h val="0.535498612697895"/>
        </c:manualLayout>
      </c:layout>
      <c:scatterChart>
        <c:scatterStyle val="lineMarker"/>
        <c:varyColors val="0"/>
        <c:ser>
          <c:idx val="0"/>
          <c:order val="0"/>
          <c:tx>
            <c:v>5500</c:v>
          </c:tx>
          <c:spPr>
            <a:ln w="19080" cap="rnd">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trendline>
            <c:spPr>
              <a:ln w="19080" cap="rnd">
                <a:solidFill>
                  <a:srgbClr val="5B9BD5"/>
                </a:solidFill>
                <a:prstDash val="sysDot"/>
                <a:round/>
              </a:ln>
            </c:spPr>
            <c:trendlineType val="linear"/>
            <c:dispRSqr val="0"/>
            <c:dispEq val="1"/>
            <c:trendlineLbl>
              <c:numFmt formatCode="General" sourceLinked="0"/>
            </c:trendlineLbl>
          </c:trendline>
          <c:xVal>
            <c:numRef>
              <c:f>'5500'!$H$222:$H$332</c:f>
              <c:numCache>
                <c:formatCode>General</c:formatCode>
                <c:ptCount val="111"/>
                <c:pt idx="0">
                  <c:v>6.0013158631583563</c:v>
                </c:pt>
                <c:pt idx="1">
                  <c:v>5.9969992026064567</c:v>
                </c:pt>
                <c:pt idx="2">
                  <c:v>5.9925389697092477</c:v>
                </c:pt>
                <c:pt idx="3">
                  <c:v>5.987983495271326</c:v>
                </c:pt>
                <c:pt idx="4">
                  <c:v>5.9832811542999629</c:v>
                </c:pt>
                <c:pt idx="5">
                  <c:v>5.9784552925143419</c:v>
                </c:pt>
                <c:pt idx="6">
                  <c:v>5.9734787683425052</c:v>
                </c:pt>
                <c:pt idx="7">
                  <c:v>5.9684006075094302</c:v>
                </c:pt>
                <c:pt idx="8">
                  <c:v>5.9631679479528685</c:v>
                </c:pt>
                <c:pt idx="9">
                  <c:v>5.9578043456153464</c:v>
                </c:pt>
                <c:pt idx="10">
                  <c:v>5.9522818332327185</c:v>
                </c:pt>
                <c:pt idx="11">
                  <c:v>5.9466502188181405</c:v>
                </c:pt>
                <c:pt idx="12">
                  <c:v>5.9408552292814401</c:v>
                </c:pt>
                <c:pt idx="13">
                  <c:v>5.9349206502961147</c:v>
                </c:pt>
                <c:pt idx="14">
                  <c:v>5.9288441851263149</c:v>
                </c:pt>
                <c:pt idx="15">
                  <c:v>5.9226234498170305</c:v>
                </c:pt>
                <c:pt idx="16">
                  <c:v>5.9162559695102273</c:v>
                </c:pt>
                <c:pt idx="17">
                  <c:v>5.9097391745475898</c:v>
                </c:pt>
                <c:pt idx="18">
                  <c:v>5.9030703963453863</c:v>
                </c:pt>
                <c:pt idx="19">
                  <c:v>5.8962193651912491</c:v>
                </c:pt>
                <c:pt idx="20">
                  <c:v>5.8892380043118715</c:v>
                </c:pt>
                <c:pt idx="21">
                  <c:v>5.8820960100526172</c:v>
                </c:pt>
                <c:pt idx="22">
                  <c:v>5.8747902715498821</c:v>
                </c:pt>
                <c:pt idx="23">
                  <c:v>5.8673175543650995</c:v>
                </c:pt>
                <c:pt idx="24">
                  <c:v>5.8596744946131754</c:v>
                </c:pt>
                <c:pt idx="25">
                  <c:v>5.8518863378528598</c:v>
                </c:pt>
                <c:pt idx="26">
                  <c:v>5.8438921826408459</c:v>
                </c:pt>
                <c:pt idx="27">
                  <c:v>5.8357459721085609</c:v>
                </c:pt>
                <c:pt idx="28">
                  <c:v>5.8274444914839396</c:v>
                </c:pt>
                <c:pt idx="29">
                  <c:v>5.8189249901686448</c:v>
                </c:pt>
                <c:pt idx="30">
                  <c:v>5.8102723523445858</c:v>
                </c:pt>
                <c:pt idx="31">
                  <c:v>5.8013930368539661</c:v>
                </c:pt>
                <c:pt idx="32">
                  <c:v>5.7923731594380543</c:v>
                </c:pt>
                <c:pt idx="33">
                  <c:v>5.7831172394896369</c:v>
                </c:pt>
                <c:pt idx="34">
                  <c:v>5.7737126844820592</c:v>
                </c:pt>
                <c:pt idx="35">
                  <c:v>5.7640933217603028</c:v>
                </c:pt>
                <c:pt idx="36">
                  <c:v>5.754285456829308</c:v>
                </c:pt>
                <c:pt idx="37">
                  <c:v>5.744284417965531</c:v>
                </c:pt>
                <c:pt idx="38">
                  <c:v>5.7340853365862472</c:v>
                </c:pt>
                <c:pt idx="39">
                  <c:v>5.7236831363625376</c:v>
                </c:pt>
                <c:pt idx="40">
                  <c:v>5.7130725215632934</c:v>
                </c:pt>
                <c:pt idx="41">
                  <c:v>5.7022479645642496</c:v>
                </c:pt>
                <c:pt idx="42">
                  <c:v>5.691237447153906</c:v>
                </c:pt>
                <c:pt idx="43">
                  <c:v>5.6800019459907976</c:v>
                </c:pt>
                <c:pt idx="44">
                  <c:v>5.6685351903021415</c:v>
                </c:pt>
                <c:pt idx="45">
                  <c:v>5.6568306197604095</c:v>
                </c:pt>
                <c:pt idx="46">
                  <c:v>5.6449520755923537</c:v>
                </c:pt>
                <c:pt idx="47">
                  <c:v>5.6328233857157075</c:v>
                </c:pt>
                <c:pt idx="48">
                  <c:v>5.6204733268598934</c:v>
                </c:pt>
                <c:pt idx="49">
                  <c:v>5.6078954618490373</c:v>
                </c:pt>
                <c:pt idx="50">
                  <c:v>5.59504589613565</c:v>
                </c:pt>
                <c:pt idx="51">
                  <c:v>5.5819914176022785</c:v>
                </c:pt>
                <c:pt idx="52">
                  <c:v>5.5686879562249283</c:v>
                </c:pt>
                <c:pt idx="53">
                  <c:v>5.5551664503274178</c:v>
                </c:pt>
                <c:pt idx="54">
                  <c:v>5.5413811852973769</c:v>
                </c:pt>
                <c:pt idx="55">
                  <c:v>5.5273236981306217</c:v>
                </c:pt>
                <c:pt idx="56">
                  <c:v>5.5130254390411446</c:v>
                </c:pt>
                <c:pt idx="57">
                  <c:v>5.4984788414703223</c:v>
                </c:pt>
                <c:pt idx="58">
                  <c:v>5.483675973499488</c:v>
                </c:pt>
                <c:pt idx="59">
                  <c:v>5.4685663421077217</c:v>
                </c:pt>
                <c:pt idx="60">
                  <c:v>5.4532249027443838</c:v>
                </c:pt>
                <c:pt idx="61">
                  <c:v>5.4376444317691357</c:v>
                </c:pt>
                <c:pt idx="62">
                  <c:v>5.4217289764632364</c:v>
                </c:pt>
                <c:pt idx="63">
                  <c:v>5.405601031767711</c:v>
                </c:pt>
                <c:pt idx="64">
                  <c:v>5.3891630498476131</c:v>
                </c:pt>
                <c:pt idx="65">
                  <c:v>5.3724039099007346</c:v>
                </c:pt>
                <c:pt idx="66">
                  <c:v>5.355406333532164</c:v>
                </c:pt>
                <c:pt idx="67">
                  <c:v>5.3381148364221032</c:v>
                </c:pt>
                <c:pt idx="68">
                  <c:v>5.320519074531723</c:v>
                </c:pt>
                <c:pt idx="69">
                  <c:v>5.3026081479651932</c:v>
                </c:pt>
                <c:pt idx="70">
                  <c:v>5.2844212613559254</c:v>
                </c:pt>
                <c:pt idx="71">
                  <c:v>5.2658974752919256</c:v>
                </c:pt>
                <c:pt idx="72">
                  <c:v>5.2471293297786037</c:v>
                </c:pt>
                <c:pt idx="73">
                  <c:v>5.2280021926330109</c:v>
                </c:pt>
                <c:pt idx="74">
                  <c:v>5.2085567593404134</c:v>
                </c:pt>
                <c:pt idx="75">
                  <c:v>5.1888372659292159</c:v>
                </c:pt>
                <c:pt idx="76">
                  <c:v>5.168777995193051</c:v>
                </c:pt>
                <c:pt idx="77">
                  <c:v>5.1484242769734196</c:v>
                </c:pt>
                <c:pt idx="78">
                  <c:v>5.1277069656820933</c:v>
                </c:pt>
                <c:pt idx="79">
                  <c:v>5.1066724822931979</c:v>
                </c:pt>
                <c:pt idx="80">
                  <c:v>5.0853097724217173</c:v>
                </c:pt>
                <c:pt idx="81">
                  <c:v>5.0636071788623616</c:v>
                </c:pt>
                <c:pt idx="82">
                  <c:v>5.041617031704984</c:v>
                </c:pt>
                <c:pt idx="83">
                  <c:v>5.0192646207943099</c:v>
                </c:pt>
                <c:pt idx="84">
                  <c:v>4.996536369716754</c:v>
                </c:pt>
                <c:pt idx="85">
                  <c:v>4.9734870984607502</c:v>
                </c:pt>
                <c:pt idx="86">
                  <c:v>4.950106501021434</c:v>
                </c:pt>
                <c:pt idx="87">
                  <c:v>4.9264562658536502</c:v>
                </c:pt>
                <c:pt idx="88">
                  <c:v>4.9023817086560015</c:v>
                </c:pt>
                <c:pt idx="89">
                  <c:v>4.8780177694814171</c:v>
                </c:pt>
                <c:pt idx="90">
                  <c:v>4.8532794833200494</c:v>
                </c:pt>
                <c:pt idx="91">
                  <c:v>4.8282337341021302</c:v>
                </c:pt>
                <c:pt idx="92">
                  <c:v>4.8027907800712155</c:v>
                </c:pt>
                <c:pt idx="93">
                  <c:v>4.7771046498955592</c:v>
                </c:pt>
                <c:pt idx="94">
                  <c:v>4.7510006341996309</c:v>
                </c:pt>
                <c:pt idx="95">
                  <c:v>4.7246406859642578</c:v>
                </c:pt>
                <c:pt idx="96">
                  <c:v>4.6979316660694028</c:v>
                </c:pt>
                <c:pt idx="97">
                  <c:v>4.6709579265260945</c:v>
                </c:pt>
                <c:pt idx="98">
                  <c:v>4.6436213723623441</c:v>
                </c:pt>
                <c:pt idx="99">
                  <c:v>4.6160112091659666</c:v>
                </c:pt>
                <c:pt idx="100">
                  <c:v>4.5880240271531205</c:v>
                </c:pt>
                <c:pt idx="101">
                  <c:v>4.5598589632780886</c:v>
                </c:pt>
                <c:pt idx="102">
                  <c:v>4.5314159973994297</c:v>
                </c:pt>
                <c:pt idx="103">
                  <c:v>4.5026943943988549</c:v>
                </c:pt>
                <c:pt idx="104">
                  <c:v>4.4738078677912645</c:v>
                </c:pt>
                <c:pt idx="105">
                  <c:v>4.4446492591529898</c:v>
                </c:pt>
                <c:pt idx="106">
                  <c:v>4.4153405137038151</c:v>
                </c:pt>
                <c:pt idx="107">
                  <c:v>4.3858941462003704</c:v>
                </c:pt>
                <c:pt idx="108">
                  <c:v>4.3561958746393596</c:v>
                </c:pt>
                <c:pt idx="109">
                  <c:v>4.3263817807064306</c:v>
                </c:pt>
                <c:pt idx="110">
                  <c:v>4.2966049026198867</c:v>
                </c:pt>
              </c:numCache>
            </c:numRef>
          </c:xVal>
          <c:yVal>
            <c:numRef>
              <c:f>'5500'!$I$222:$I$332</c:f>
              <c:numCache>
                <c:formatCode>General</c:formatCode>
                <c:ptCount val="111"/>
                <c:pt idx="0">
                  <c:v>12.021548665181019</c:v>
                </c:pt>
                <c:pt idx="1">
                  <c:v>12.019140476178535</c:v>
                </c:pt>
                <c:pt idx="2">
                  <c:v>12.014912140069015</c:v>
                </c:pt>
                <c:pt idx="3">
                  <c:v>12.008840476000465</c:v>
                </c:pt>
                <c:pt idx="4">
                  <c:v>12.002118788609105</c:v>
                </c:pt>
                <c:pt idx="5">
                  <c:v>11.997817706709714</c:v>
                </c:pt>
                <c:pt idx="6">
                  <c:v>11.997817706709714</c:v>
                </c:pt>
                <c:pt idx="7">
                  <c:v>12.003956461408039</c:v>
                </c:pt>
                <c:pt idx="8">
                  <c:v>12.010057761604216</c:v>
                </c:pt>
                <c:pt idx="9">
                  <c:v>12.016122061571728</c:v>
                </c:pt>
                <c:pt idx="10">
                  <c:v>12.024550768906783</c:v>
                </c:pt>
                <c:pt idx="11">
                  <c:v>12.032909026520985</c:v>
                </c:pt>
                <c:pt idx="12">
                  <c:v>12.035284324549892</c:v>
                </c:pt>
                <c:pt idx="13">
                  <c:v>12.033503380178898</c:v>
                </c:pt>
                <c:pt idx="14">
                  <c:v>12.032909026520985</c:v>
                </c:pt>
                <c:pt idx="15">
                  <c:v>12.029335467030119</c:v>
                </c:pt>
                <c:pt idx="16">
                  <c:v>12.025150109649926</c:v>
                </c:pt>
                <c:pt idx="17">
                  <c:v>12.029931947811301</c:v>
                </c:pt>
                <c:pt idx="18">
                  <c:v>12.041198002339939</c:v>
                </c:pt>
                <c:pt idx="19">
                  <c:v>12.049418835484797</c:v>
                </c:pt>
                <c:pt idx="20">
                  <c:v>12.051171684312211</c:v>
                </c:pt>
                <c:pt idx="21">
                  <c:v>12.044729495121411</c:v>
                </c:pt>
                <c:pt idx="22">
                  <c:v>12.059890135352092</c:v>
                </c:pt>
                <c:pt idx="23">
                  <c:v>12.081076155355488</c:v>
                </c:pt>
                <c:pt idx="24">
                  <c:v>12.101822624156375</c:v>
                </c:pt>
                <c:pt idx="25">
                  <c:v>12.121603488903723</c:v>
                </c:pt>
                <c:pt idx="26">
                  <c:v>12.134039442630343</c:v>
                </c:pt>
                <c:pt idx="27">
                  <c:v>12.144729015289121</c:v>
                </c:pt>
                <c:pt idx="28">
                  <c:v>12.156882401339402</c:v>
                </c:pt>
                <c:pt idx="29">
                  <c:v>12.174065849395086</c:v>
                </c:pt>
                <c:pt idx="30">
                  <c:v>12.192480692010706</c:v>
                </c:pt>
                <c:pt idx="31">
                  <c:v>12.210562550803026</c:v>
                </c:pt>
                <c:pt idx="32">
                  <c:v>12.21552780430093</c:v>
                </c:pt>
                <c:pt idx="33">
                  <c:v>12.214536723942302</c:v>
                </c:pt>
                <c:pt idx="34">
                  <c:v>12.217012585568508</c:v>
                </c:pt>
                <c:pt idx="35">
                  <c:v>12.234174075641048</c:v>
                </c:pt>
                <c:pt idx="36">
                  <c:v>12.23902374566986</c:v>
                </c:pt>
                <c:pt idx="37">
                  <c:v>12.251046011172905</c:v>
                </c:pt>
                <c:pt idx="38">
                  <c:v>12.270923617849791</c:v>
                </c:pt>
                <c:pt idx="39">
                  <c:v>12.282107331806172</c:v>
                </c:pt>
                <c:pt idx="40">
                  <c:v>12.28626918752445</c:v>
                </c:pt>
                <c:pt idx="41">
                  <c:v>12.29270895218972</c:v>
                </c:pt>
                <c:pt idx="42">
                  <c:v>12.301837267514554</c:v>
                </c:pt>
                <c:pt idx="43">
                  <c:v>12.316719165617238</c:v>
                </c:pt>
                <c:pt idx="44">
                  <c:v>12.330500223905226</c:v>
                </c:pt>
                <c:pt idx="45">
                  <c:v>12.345399710751273</c:v>
                </c:pt>
                <c:pt idx="46">
                  <c:v>12.360080458009522</c:v>
                </c:pt>
                <c:pt idx="47">
                  <c:v>12.372857463174999</c:v>
                </c:pt>
                <c:pt idx="48">
                  <c:v>12.387560521575551</c:v>
                </c:pt>
                <c:pt idx="49">
                  <c:v>12.400816722322686</c:v>
                </c:pt>
                <c:pt idx="50">
                  <c:v>12.41633357101337</c:v>
                </c:pt>
                <c:pt idx="51">
                  <c:v>12.434004713576181</c:v>
                </c:pt>
                <c:pt idx="52">
                  <c:v>12.456442183097975</c:v>
                </c:pt>
                <c:pt idx="53">
                  <c:v>12.476862850311736</c:v>
                </c:pt>
                <c:pt idx="54">
                  <c:v>12.492754217648372</c:v>
                </c:pt>
                <c:pt idx="55">
                  <c:v>12.507657623150946</c:v>
                </c:pt>
                <c:pt idx="56">
                  <c:v>12.521248282290877</c:v>
                </c:pt>
                <c:pt idx="57">
                  <c:v>12.536454947513983</c:v>
                </c:pt>
                <c:pt idx="58">
                  <c:v>12.554967402149943</c:v>
                </c:pt>
                <c:pt idx="59">
                  <c:v>12.575910575995186</c:v>
                </c:pt>
                <c:pt idx="60">
                  <c:v>12.597100705840569</c:v>
                </c:pt>
                <c:pt idx="61">
                  <c:v>12.620167080336392</c:v>
                </c:pt>
                <c:pt idx="62">
                  <c:v>12.646583095381139</c:v>
                </c:pt>
                <c:pt idx="63">
                  <c:v>12.671691676458085</c:v>
                </c:pt>
                <c:pt idx="64">
                  <c:v>12.695878902072089</c:v>
                </c:pt>
                <c:pt idx="65">
                  <c:v>12.717997664739466</c:v>
                </c:pt>
                <c:pt idx="66">
                  <c:v>12.742273575627392</c:v>
                </c:pt>
                <c:pt idx="67">
                  <c:v>12.770818111285594</c:v>
                </c:pt>
                <c:pt idx="68">
                  <c:v>12.801882593201162</c:v>
                </c:pt>
                <c:pt idx="69">
                  <c:v>12.83067328355501</c:v>
                </c:pt>
                <c:pt idx="70">
                  <c:v>12.856312325078843</c:v>
                </c:pt>
                <c:pt idx="71">
                  <c:v>12.879782132197644</c:v>
                </c:pt>
                <c:pt idx="72">
                  <c:v>12.905201897767666</c:v>
                </c:pt>
                <c:pt idx="73">
                  <c:v>12.933621252807452</c:v>
                </c:pt>
                <c:pt idx="74">
                  <c:v>12.962194625251508</c:v>
                </c:pt>
                <c:pt idx="75">
                  <c:v>12.989289023178987</c:v>
                </c:pt>
                <c:pt idx="76">
                  <c:v>13.014555424770023</c:v>
                </c:pt>
                <c:pt idx="77">
                  <c:v>13.038111824956738</c:v>
                </c:pt>
                <c:pt idx="78">
                  <c:v>13.062825664688132</c:v>
                </c:pt>
                <c:pt idx="79">
                  <c:v>13.089840185698769</c:v>
                </c:pt>
                <c:pt idx="80">
                  <c:v>13.119158246455381</c:v>
                </c:pt>
                <c:pt idx="81">
                  <c:v>13.148031124152906</c:v>
                </c:pt>
                <c:pt idx="82">
                  <c:v>13.174386405471481</c:v>
                </c:pt>
                <c:pt idx="83">
                  <c:v>13.201174557828619</c:v>
                </c:pt>
                <c:pt idx="84">
                  <c:v>13.233546906364944</c:v>
                </c:pt>
                <c:pt idx="85">
                  <c:v>13.266809981769358</c:v>
                </c:pt>
                <c:pt idx="86">
                  <c:v>13.296988727563813</c:v>
                </c:pt>
                <c:pt idx="87">
                  <c:v>13.324324149450632</c:v>
                </c:pt>
                <c:pt idx="88">
                  <c:v>13.353633815930147</c:v>
                </c:pt>
                <c:pt idx="89">
                  <c:v>13.387799840908791</c:v>
                </c:pt>
                <c:pt idx="90">
                  <c:v>13.423060386933605</c:v>
                </c:pt>
                <c:pt idx="91">
                  <c:v>13.456833611354869</c:v>
                </c:pt>
                <c:pt idx="92">
                  <c:v>13.490334281084913</c:v>
                </c:pt>
                <c:pt idx="93">
                  <c:v>13.524489584246979</c:v>
                </c:pt>
                <c:pt idx="94">
                  <c:v>13.558293026316314</c:v>
                </c:pt>
                <c:pt idx="95">
                  <c:v>13.593491374311773</c:v>
                </c:pt>
                <c:pt idx="96">
                  <c:v>13.629542360250122</c:v>
                </c:pt>
                <c:pt idx="97">
                  <c:v>13.661193197579918</c:v>
                </c:pt>
                <c:pt idx="98">
                  <c:v>13.693342923990066</c:v>
                </c:pt>
                <c:pt idx="99">
                  <c:v>13.732780910365278</c:v>
                </c:pt>
                <c:pt idx="100">
                  <c:v>13.771454171767354</c:v>
                </c:pt>
                <c:pt idx="101">
                  <c:v>13.804853977775744</c:v>
                </c:pt>
                <c:pt idx="102">
                  <c:v>13.841957727979123</c:v>
                </c:pt>
                <c:pt idx="103">
                  <c:v>13.882234190007182</c:v>
                </c:pt>
                <c:pt idx="104">
                  <c:v>13.919600266488654</c:v>
                </c:pt>
                <c:pt idx="105">
                  <c:v>13.96160026383617</c:v>
                </c:pt>
                <c:pt idx="106">
                  <c:v>13.999164559992007</c:v>
                </c:pt>
                <c:pt idx="107">
                  <c:v>14.034244400789785</c:v>
                </c:pt>
                <c:pt idx="108">
                  <c:v>14.07948890371682</c:v>
                </c:pt>
                <c:pt idx="109">
                  <c:v>14.11798271588869</c:v>
                </c:pt>
                <c:pt idx="110">
                  <c:v>14.155619032594432</c:v>
                </c:pt>
              </c:numCache>
            </c:numRef>
          </c:yVal>
          <c:smooth val="1"/>
          <c:extLst>
            <c:ext xmlns:c16="http://schemas.microsoft.com/office/drawing/2014/chart" uri="{C3380CC4-5D6E-409C-BE32-E72D297353CC}">
              <c16:uniqueId val="{00000001-69DC-410E-898F-9628AF500C8E}"/>
            </c:ext>
          </c:extLst>
        </c:ser>
        <c:dLbls>
          <c:showLegendKey val="0"/>
          <c:showVal val="0"/>
          <c:showCatName val="0"/>
          <c:showSerName val="0"/>
          <c:showPercent val="0"/>
          <c:showBubbleSize val="0"/>
        </c:dLbls>
        <c:axId val="28041266"/>
        <c:axId val="37343295"/>
      </c:scatterChart>
      <c:valAx>
        <c:axId val="28041266"/>
        <c:scaling>
          <c:orientation val="minMax"/>
        </c:scaling>
        <c:delete val="0"/>
        <c:axPos val="b"/>
        <c:majorGridlines>
          <c:spPr>
            <a:ln w="9360">
              <a:solidFill>
                <a:srgbClr val="D9D9D9"/>
              </a:solidFill>
              <a:round/>
            </a:ln>
          </c:spPr>
        </c:majorGridlines>
        <c:title>
          <c:tx>
            <c:rich>
              <a:bodyPr rot="0"/>
              <a:lstStyle/>
              <a:p>
                <a:pPr>
                  <a:defRPr lang="en-GB" sz="1000" b="0" strike="noStrike" spc="-1">
                    <a:solidFill>
                      <a:srgbClr val="595959"/>
                    </a:solidFill>
                    <a:latin typeface="Calibri"/>
                  </a:defRPr>
                </a:pPr>
                <a:r>
                  <a:rPr lang="en-GB" sz="1000" b="0" strike="noStrike" spc="-1">
                    <a:solidFill>
                      <a:srgbClr val="595959"/>
                    </a:solidFill>
                    <a:latin typeface="Calibri"/>
                  </a:rPr>
                  <a:t>LN Volume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37343295"/>
        <c:crosses val="autoZero"/>
        <c:crossBetween val="midCat"/>
      </c:valAx>
      <c:valAx>
        <c:axId val="37343295"/>
        <c:scaling>
          <c:orientation val="minMax"/>
        </c:scaling>
        <c:delete val="0"/>
        <c:axPos val="l"/>
        <c:majorGridlines>
          <c:spPr>
            <a:ln w="9360">
              <a:solidFill>
                <a:srgbClr val="D9D9D9"/>
              </a:solidFill>
              <a:round/>
            </a:ln>
          </c:spPr>
        </c:majorGridlines>
        <c:title>
          <c:tx>
            <c:rich>
              <a:bodyPr rot="-5400000"/>
              <a:lstStyle/>
              <a:p>
                <a:pPr>
                  <a:defRPr lang="en-GB" sz="1000" b="0" strike="noStrike" spc="-1">
                    <a:solidFill>
                      <a:srgbClr val="595959"/>
                    </a:solidFill>
                    <a:latin typeface="Calibri"/>
                  </a:defRPr>
                </a:pPr>
                <a:r>
                  <a:rPr lang="en-GB" sz="1000" b="0" strike="noStrike" spc="-1">
                    <a:solidFill>
                      <a:srgbClr val="595959"/>
                    </a:solidFill>
                    <a:latin typeface="Calibri"/>
                  </a:rPr>
                  <a:t>LN Pressure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28041266"/>
        <c:crosses val="autoZero"/>
        <c:crossBetween val="midCat"/>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tx>
        <c:rich>
          <a:bodyPr rot="0"/>
          <a:lstStyle/>
          <a:p>
            <a:pPr>
              <a:defRPr lang="en-GB" sz="1400" b="0" strike="noStrike" spc="-1">
                <a:solidFill>
                  <a:srgbClr val="595959"/>
                </a:solidFill>
                <a:latin typeface="Calibri"/>
              </a:defRPr>
            </a:pPr>
            <a:r>
              <a:rPr lang="en-GB" sz="1400" b="0" strike="noStrike" spc="-1">
                <a:solidFill>
                  <a:srgbClr val="595959"/>
                </a:solidFill>
                <a:latin typeface="Calibri"/>
              </a:rPr>
              <a:t>LNP VS LNV (5500) (Expansion)</a:t>
            </a:r>
          </a:p>
        </c:rich>
      </c:tx>
      <c:overlay val="0"/>
      <c:spPr>
        <a:noFill/>
        <a:ln w="0">
          <a:noFill/>
        </a:ln>
      </c:spPr>
    </c:title>
    <c:autoTitleDeleted val="0"/>
    <c:plotArea>
      <c:layout/>
      <c:scatterChart>
        <c:scatterStyle val="lineMarker"/>
        <c:varyColors val="0"/>
        <c:ser>
          <c:idx val="0"/>
          <c:order val="0"/>
          <c:tx>
            <c:v>5500</c:v>
          </c:tx>
          <c:spPr>
            <a:ln w="19080" cap="rnd">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trendline>
            <c:spPr>
              <a:ln w="19080" cap="rnd">
                <a:solidFill>
                  <a:srgbClr val="5B9BD5"/>
                </a:solidFill>
                <a:prstDash val="sysDot"/>
                <a:round/>
              </a:ln>
            </c:spPr>
            <c:trendlineType val="linear"/>
            <c:dispRSqr val="0"/>
            <c:dispEq val="1"/>
            <c:trendlineLbl>
              <c:numFmt formatCode="General" sourceLinked="0"/>
            </c:trendlineLbl>
          </c:trendline>
          <c:xVal>
            <c:numRef>
              <c:f>'5500'!$H$392:$H$502</c:f>
              <c:numCache>
                <c:formatCode>General</c:formatCode>
                <c:ptCount val="111"/>
                <c:pt idx="0">
                  <c:v>4.2966049026198867</c:v>
                </c:pt>
                <c:pt idx="1">
                  <c:v>4.3263817807064306</c:v>
                </c:pt>
                <c:pt idx="2">
                  <c:v>4.3561958746393596</c:v>
                </c:pt>
                <c:pt idx="3">
                  <c:v>4.3858941462003704</c:v>
                </c:pt>
                <c:pt idx="4">
                  <c:v>4.4153405137038151</c:v>
                </c:pt>
                <c:pt idx="5">
                  <c:v>4.4446492591529898</c:v>
                </c:pt>
                <c:pt idx="6">
                  <c:v>4.4738078677912645</c:v>
                </c:pt>
                <c:pt idx="7">
                  <c:v>4.5026943943988549</c:v>
                </c:pt>
                <c:pt idx="8">
                  <c:v>4.5314159973994297</c:v>
                </c:pt>
                <c:pt idx="9">
                  <c:v>4.5598589632780886</c:v>
                </c:pt>
                <c:pt idx="10">
                  <c:v>4.5880240271531205</c:v>
                </c:pt>
                <c:pt idx="11">
                  <c:v>4.6160112091659666</c:v>
                </c:pt>
                <c:pt idx="12">
                  <c:v>4.6436213723623441</c:v>
                </c:pt>
                <c:pt idx="13">
                  <c:v>4.6709579265260945</c:v>
                </c:pt>
                <c:pt idx="14">
                  <c:v>4.6979316660694028</c:v>
                </c:pt>
                <c:pt idx="15">
                  <c:v>4.7246406859642578</c:v>
                </c:pt>
                <c:pt idx="16">
                  <c:v>4.7510006341996309</c:v>
                </c:pt>
                <c:pt idx="17">
                  <c:v>4.7771046498955592</c:v>
                </c:pt>
                <c:pt idx="18">
                  <c:v>4.8027907800712155</c:v>
                </c:pt>
                <c:pt idx="19">
                  <c:v>4.8282337341021302</c:v>
                </c:pt>
                <c:pt idx="20">
                  <c:v>4.8532794833200494</c:v>
                </c:pt>
                <c:pt idx="21">
                  <c:v>4.8780177694814171</c:v>
                </c:pt>
                <c:pt idx="22">
                  <c:v>4.9023817086560015</c:v>
                </c:pt>
                <c:pt idx="23">
                  <c:v>4.9264562658536502</c:v>
                </c:pt>
                <c:pt idx="24">
                  <c:v>4.950106501021434</c:v>
                </c:pt>
                <c:pt idx="25">
                  <c:v>4.9734870984607502</c:v>
                </c:pt>
                <c:pt idx="26">
                  <c:v>4.996536369716754</c:v>
                </c:pt>
                <c:pt idx="27">
                  <c:v>5.0192646207943099</c:v>
                </c:pt>
                <c:pt idx="28">
                  <c:v>5.041617031704984</c:v>
                </c:pt>
                <c:pt idx="29">
                  <c:v>5.0636071788623616</c:v>
                </c:pt>
                <c:pt idx="30">
                  <c:v>5.0853097724217173</c:v>
                </c:pt>
                <c:pt idx="31">
                  <c:v>5.1066724822931979</c:v>
                </c:pt>
                <c:pt idx="32">
                  <c:v>5.1277069656820933</c:v>
                </c:pt>
                <c:pt idx="33">
                  <c:v>5.1484242769734196</c:v>
                </c:pt>
                <c:pt idx="34">
                  <c:v>5.168777995193051</c:v>
                </c:pt>
                <c:pt idx="35">
                  <c:v>5.1888372659292159</c:v>
                </c:pt>
                <c:pt idx="36">
                  <c:v>5.2085567593404134</c:v>
                </c:pt>
                <c:pt idx="37">
                  <c:v>5.2280021926330109</c:v>
                </c:pt>
                <c:pt idx="38">
                  <c:v>5.2471293297786037</c:v>
                </c:pt>
                <c:pt idx="39">
                  <c:v>5.2658974752919256</c:v>
                </c:pt>
                <c:pt idx="40">
                  <c:v>5.2844212613559254</c:v>
                </c:pt>
                <c:pt idx="41">
                  <c:v>5.3026081479651932</c:v>
                </c:pt>
                <c:pt idx="42">
                  <c:v>5.320519074531723</c:v>
                </c:pt>
                <c:pt idx="43">
                  <c:v>5.3381148364221032</c:v>
                </c:pt>
                <c:pt idx="44">
                  <c:v>5.355406333532164</c:v>
                </c:pt>
                <c:pt idx="45">
                  <c:v>5.3724039099007346</c:v>
                </c:pt>
                <c:pt idx="46">
                  <c:v>5.3891630498476131</c:v>
                </c:pt>
                <c:pt idx="47">
                  <c:v>5.405601031767711</c:v>
                </c:pt>
                <c:pt idx="48">
                  <c:v>5.4217289764632364</c:v>
                </c:pt>
                <c:pt idx="49">
                  <c:v>5.4376444317691357</c:v>
                </c:pt>
                <c:pt idx="50">
                  <c:v>5.4532249027443838</c:v>
                </c:pt>
                <c:pt idx="51">
                  <c:v>5.4685663421077217</c:v>
                </c:pt>
                <c:pt idx="52">
                  <c:v>5.483675973499488</c:v>
                </c:pt>
                <c:pt idx="53">
                  <c:v>5.4984788414703223</c:v>
                </c:pt>
                <c:pt idx="54">
                  <c:v>5.5130254390411446</c:v>
                </c:pt>
                <c:pt idx="55">
                  <c:v>5.5273236981306217</c:v>
                </c:pt>
                <c:pt idx="56">
                  <c:v>5.5413811852973769</c:v>
                </c:pt>
                <c:pt idx="57">
                  <c:v>5.5551664503274178</c:v>
                </c:pt>
                <c:pt idx="58">
                  <c:v>5.5686879562249283</c:v>
                </c:pt>
                <c:pt idx="59">
                  <c:v>5.5819914176022785</c:v>
                </c:pt>
                <c:pt idx="60">
                  <c:v>5.59504589613565</c:v>
                </c:pt>
                <c:pt idx="61">
                  <c:v>5.6078954618490373</c:v>
                </c:pt>
                <c:pt idx="62">
                  <c:v>5.6204733268598934</c:v>
                </c:pt>
                <c:pt idx="63">
                  <c:v>5.6328233857157075</c:v>
                </c:pt>
                <c:pt idx="64">
                  <c:v>5.6449520755923537</c:v>
                </c:pt>
                <c:pt idx="65">
                  <c:v>5.6568306197604095</c:v>
                </c:pt>
                <c:pt idx="66">
                  <c:v>5.6685351903021415</c:v>
                </c:pt>
                <c:pt idx="67">
                  <c:v>5.6800019459907976</c:v>
                </c:pt>
                <c:pt idx="68">
                  <c:v>5.691237447153906</c:v>
                </c:pt>
                <c:pt idx="69">
                  <c:v>5.7022479645642496</c:v>
                </c:pt>
                <c:pt idx="70">
                  <c:v>5.7130725215632934</c:v>
                </c:pt>
                <c:pt idx="71">
                  <c:v>5.7236831363625376</c:v>
                </c:pt>
                <c:pt idx="72">
                  <c:v>5.7340853365862472</c:v>
                </c:pt>
                <c:pt idx="73">
                  <c:v>5.744284417965531</c:v>
                </c:pt>
                <c:pt idx="74">
                  <c:v>5.754285456829308</c:v>
                </c:pt>
                <c:pt idx="75">
                  <c:v>5.7640933217603028</c:v>
                </c:pt>
                <c:pt idx="76">
                  <c:v>5.7737126844820592</c:v>
                </c:pt>
                <c:pt idx="77">
                  <c:v>5.7831172394896369</c:v>
                </c:pt>
                <c:pt idx="78">
                  <c:v>5.7923731594380543</c:v>
                </c:pt>
                <c:pt idx="79">
                  <c:v>5.8013930368539661</c:v>
                </c:pt>
                <c:pt idx="80">
                  <c:v>5.8102723523445858</c:v>
                </c:pt>
                <c:pt idx="81">
                  <c:v>5.8189249901686448</c:v>
                </c:pt>
                <c:pt idx="82">
                  <c:v>5.8274444914839396</c:v>
                </c:pt>
                <c:pt idx="83">
                  <c:v>5.8357459721085609</c:v>
                </c:pt>
                <c:pt idx="84">
                  <c:v>5.8438921826408459</c:v>
                </c:pt>
                <c:pt idx="85">
                  <c:v>5.8518863378528598</c:v>
                </c:pt>
                <c:pt idx="86">
                  <c:v>5.8596744946131754</c:v>
                </c:pt>
                <c:pt idx="87">
                  <c:v>5.8673175543650995</c:v>
                </c:pt>
                <c:pt idx="88">
                  <c:v>5.8747902715498821</c:v>
                </c:pt>
                <c:pt idx="89">
                  <c:v>5.8820960100526172</c:v>
                </c:pt>
                <c:pt idx="90">
                  <c:v>5.8892380043118715</c:v>
                </c:pt>
                <c:pt idx="91">
                  <c:v>5.8962193651912491</c:v>
                </c:pt>
                <c:pt idx="92">
                  <c:v>5.9030703963453863</c:v>
                </c:pt>
                <c:pt idx="93">
                  <c:v>5.9097391745475898</c:v>
                </c:pt>
                <c:pt idx="94">
                  <c:v>5.9162559695102273</c:v>
                </c:pt>
                <c:pt idx="95">
                  <c:v>5.9226234498170305</c:v>
                </c:pt>
                <c:pt idx="96">
                  <c:v>5.9288441851263149</c:v>
                </c:pt>
                <c:pt idx="97">
                  <c:v>5.9349206502961147</c:v>
                </c:pt>
                <c:pt idx="98">
                  <c:v>5.9408552292814401</c:v>
                </c:pt>
                <c:pt idx="99">
                  <c:v>5.9466502188181405</c:v>
                </c:pt>
                <c:pt idx="100">
                  <c:v>5.9522818332327185</c:v>
                </c:pt>
                <c:pt idx="101">
                  <c:v>5.9578043456153464</c:v>
                </c:pt>
                <c:pt idx="102">
                  <c:v>5.9631679479528685</c:v>
                </c:pt>
                <c:pt idx="103">
                  <c:v>5.9684006075094302</c:v>
                </c:pt>
                <c:pt idx="104">
                  <c:v>5.9734787683425052</c:v>
                </c:pt>
                <c:pt idx="105">
                  <c:v>5.9784552925143419</c:v>
                </c:pt>
                <c:pt idx="106">
                  <c:v>5.9832811542999629</c:v>
                </c:pt>
                <c:pt idx="107">
                  <c:v>5.987983495271326</c:v>
                </c:pt>
                <c:pt idx="108">
                  <c:v>5.9925389697092477</c:v>
                </c:pt>
                <c:pt idx="109">
                  <c:v>5.9969992026064567</c:v>
                </c:pt>
                <c:pt idx="110">
                  <c:v>6.0013158631583563</c:v>
                </c:pt>
              </c:numCache>
            </c:numRef>
          </c:xVal>
          <c:yVal>
            <c:numRef>
              <c:f>'5500'!$I$392:$I$502</c:f>
              <c:numCache>
                <c:formatCode>General</c:formatCode>
                <c:ptCount val="111"/>
                <c:pt idx="0">
                  <c:v>15.484461886819417</c:v>
                </c:pt>
                <c:pt idx="1">
                  <c:v>15.456757166913027</c:v>
                </c:pt>
                <c:pt idx="2">
                  <c:v>15.427445350596962</c:v>
                </c:pt>
                <c:pt idx="3">
                  <c:v>15.397310023094418</c:v>
                </c:pt>
                <c:pt idx="4">
                  <c:v>15.36562300431356</c:v>
                </c:pt>
                <c:pt idx="5">
                  <c:v>15.33360043093907</c:v>
                </c:pt>
                <c:pt idx="6">
                  <c:v>15.300744866939068</c:v>
                </c:pt>
                <c:pt idx="7">
                  <c:v>15.267756503876868</c:v>
                </c:pt>
                <c:pt idx="8">
                  <c:v>15.234199502520037</c:v>
                </c:pt>
                <c:pt idx="9">
                  <c:v>15.200228677467797</c:v>
                </c:pt>
                <c:pt idx="10">
                  <c:v>15.166825200188137</c:v>
                </c:pt>
                <c:pt idx="11">
                  <c:v>15.132803118985924</c:v>
                </c:pt>
                <c:pt idx="12">
                  <c:v>15.099467606716342</c:v>
                </c:pt>
                <c:pt idx="13">
                  <c:v>15.065784717657053</c:v>
                </c:pt>
                <c:pt idx="14">
                  <c:v>15.032320611091702</c:v>
                </c:pt>
                <c:pt idx="15">
                  <c:v>14.999199018987502</c:v>
                </c:pt>
                <c:pt idx="16">
                  <c:v>14.965955995272401</c:v>
                </c:pt>
                <c:pt idx="17">
                  <c:v>14.93340246136434</c:v>
                </c:pt>
                <c:pt idx="18">
                  <c:v>14.900260540639234</c:v>
                </c:pt>
                <c:pt idx="19">
                  <c:v>14.867974190606404</c:v>
                </c:pt>
                <c:pt idx="20">
                  <c:v>14.83594506556836</c:v>
                </c:pt>
                <c:pt idx="21">
                  <c:v>14.80401031728022</c:v>
                </c:pt>
                <c:pt idx="22">
                  <c:v>14.772636084276765</c:v>
                </c:pt>
                <c:pt idx="23">
                  <c:v>14.740761031209901</c:v>
                </c:pt>
                <c:pt idx="24">
                  <c:v>14.709882825737406</c:v>
                </c:pt>
                <c:pt idx="25">
                  <c:v>14.678653645627538</c:v>
                </c:pt>
                <c:pt idx="26">
                  <c:v>14.648115286750093</c:v>
                </c:pt>
                <c:pt idx="27">
                  <c:v>14.617915649460741</c:v>
                </c:pt>
                <c:pt idx="28">
                  <c:v>14.587746144843184</c:v>
                </c:pt>
                <c:pt idx="29">
                  <c:v>14.559018097863168</c:v>
                </c:pt>
                <c:pt idx="30">
                  <c:v>14.530174581986468</c:v>
                </c:pt>
                <c:pt idx="31">
                  <c:v>14.502388125510624</c:v>
                </c:pt>
                <c:pt idx="32">
                  <c:v>14.475411144730584</c:v>
                </c:pt>
                <c:pt idx="33">
                  <c:v>14.448907734118446</c:v>
                </c:pt>
                <c:pt idx="34">
                  <c:v>14.423154314910278</c:v>
                </c:pt>
                <c:pt idx="35">
                  <c:v>14.397446809188217</c:v>
                </c:pt>
                <c:pt idx="36">
                  <c:v>14.372379720231592</c:v>
                </c:pt>
                <c:pt idx="37">
                  <c:v>14.347020772923097</c:v>
                </c:pt>
                <c:pt idx="38">
                  <c:v>14.321605007354364</c:v>
                </c:pt>
                <c:pt idx="39">
                  <c:v>14.295959445071547</c:v>
                </c:pt>
                <c:pt idx="40">
                  <c:v>14.270654324302985</c:v>
                </c:pt>
                <c:pt idx="41">
                  <c:v>14.245733317198166</c:v>
                </c:pt>
                <c:pt idx="42">
                  <c:v>14.221042330516982</c:v>
                </c:pt>
                <c:pt idx="43">
                  <c:v>14.196614665159503</c:v>
                </c:pt>
                <c:pt idx="44">
                  <c:v>14.173045132314888</c:v>
                </c:pt>
                <c:pt idx="45">
                  <c:v>14.149837638239099</c:v>
                </c:pt>
                <c:pt idx="46">
                  <c:v>14.127690102016443</c:v>
                </c:pt>
                <c:pt idx="47">
                  <c:v>14.105864058971214</c:v>
                </c:pt>
                <c:pt idx="48">
                  <c:v>14.084468421417775</c:v>
                </c:pt>
                <c:pt idx="49">
                  <c:v>14.062683087077845</c:v>
                </c:pt>
                <c:pt idx="50">
                  <c:v>14.040971422233644</c:v>
                </c:pt>
                <c:pt idx="51">
                  <c:v>14.02016421996464</c:v>
                </c:pt>
                <c:pt idx="52">
                  <c:v>13.99949739407729</c:v>
                </c:pt>
                <c:pt idx="53">
                  <c:v>13.978649295341455</c:v>
                </c:pt>
                <c:pt idx="54">
                  <c:v>13.958224660163449</c:v>
                </c:pt>
                <c:pt idx="55">
                  <c:v>13.938435904801572</c:v>
                </c:pt>
                <c:pt idx="56">
                  <c:v>13.918879090941306</c:v>
                </c:pt>
                <c:pt idx="57">
                  <c:v>13.900403024982237</c:v>
                </c:pt>
                <c:pt idx="58">
                  <c:v>13.883075744126698</c:v>
                </c:pt>
                <c:pt idx="59">
                  <c:v>13.866013540137381</c:v>
                </c:pt>
                <c:pt idx="60">
                  <c:v>13.849815361656264</c:v>
                </c:pt>
                <c:pt idx="61">
                  <c:v>13.834430442816785</c:v>
                </c:pt>
                <c:pt idx="62">
                  <c:v>13.81890479103229</c:v>
                </c:pt>
                <c:pt idx="63">
                  <c:v>13.802222663637339</c:v>
                </c:pt>
                <c:pt idx="64">
                  <c:v>13.785051350479565</c:v>
                </c:pt>
                <c:pt idx="65">
                  <c:v>13.767999575293222</c:v>
                </c:pt>
                <c:pt idx="66">
                  <c:v>13.750545279111915</c:v>
                </c:pt>
                <c:pt idx="67">
                  <c:v>13.732889529275937</c:v>
                </c:pt>
                <c:pt idx="68">
                  <c:v>13.714805853842641</c:v>
                </c:pt>
                <c:pt idx="69">
                  <c:v>13.698302357058733</c:v>
                </c:pt>
                <c:pt idx="70">
                  <c:v>13.684832234322158</c:v>
                </c:pt>
                <c:pt idx="71">
                  <c:v>13.671755654319137</c:v>
                </c:pt>
                <c:pt idx="72">
                  <c:v>13.658154747188068</c:v>
                </c:pt>
                <c:pt idx="73">
                  <c:v>13.643772794709964</c:v>
                </c:pt>
                <c:pt idx="74">
                  <c:v>13.630023997827163</c:v>
                </c:pt>
                <c:pt idx="75">
                  <c:v>13.617059619240436</c:v>
                </c:pt>
                <c:pt idx="76">
                  <c:v>13.602935957999298</c:v>
                </c:pt>
                <c:pt idx="77">
                  <c:v>13.588735420416015</c:v>
                </c:pt>
                <c:pt idx="78">
                  <c:v>13.574457586106496</c:v>
                </c:pt>
                <c:pt idx="79">
                  <c:v>13.560360210514977</c:v>
                </c:pt>
                <c:pt idx="80">
                  <c:v>13.546846491348255</c:v>
                </c:pt>
                <c:pt idx="81">
                  <c:v>13.534737893813428</c:v>
                </c:pt>
                <c:pt idx="82">
                  <c:v>13.524489584246979</c:v>
                </c:pt>
                <c:pt idx="83">
                  <c:v>13.514405465180353</c:v>
                </c:pt>
                <c:pt idx="84">
                  <c:v>13.503672395634734</c:v>
                </c:pt>
                <c:pt idx="85">
                  <c:v>13.494202757862833</c:v>
                </c:pt>
                <c:pt idx="86">
                  <c:v>13.484642588062894</c:v>
                </c:pt>
                <c:pt idx="87">
                  <c:v>13.474708963181833</c:v>
                </c:pt>
                <c:pt idx="88">
                  <c:v>13.464817685703089</c:v>
                </c:pt>
                <c:pt idx="89">
                  <c:v>13.454971013209102</c:v>
                </c:pt>
                <c:pt idx="90">
                  <c:v>13.444446876573442</c:v>
                </c:pt>
                <c:pt idx="91">
                  <c:v>13.433224722803516</c:v>
                </c:pt>
                <c:pt idx="92">
                  <c:v>13.42320843638239</c:v>
                </c:pt>
                <c:pt idx="93">
                  <c:v>13.414137067759363</c:v>
                </c:pt>
                <c:pt idx="94">
                  <c:v>13.404530269167999</c:v>
                </c:pt>
                <c:pt idx="95">
                  <c:v>13.394677972724988</c:v>
                </c:pt>
                <c:pt idx="96">
                  <c:v>13.385035286851942</c:v>
                </c:pt>
                <c:pt idx="97">
                  <c:v>13.376385248363475</c:v>
                </c:pt>
                <c:pt idx="98">
                  <c:v>13.367816215638372</c:v>
                </c:pt>
                <c:pt idx="99">
                  <c:v>13.359646492272258</c:v>
                </c:pt>
                <c:pt idx="100">
                  <c:v>13.351409474371152</c:v>
                </c:pt>
                <c:pt idx="101">
                  <c:v>13.342462298532313</c:v>
                </c:pt>
                <c:pt idx="102">
                  <c:v>13.333434347484269</c:v>
                </c:pt>
                <c:pt idx="103">
                  <c:v>13.324487561494463</c:v>
                </c:pt>
                <c:pt idx="104">
                  <c:v>13.316448801118526</c:v>
                </c:pt>
                <c:pt idx="105">
                  <c:v>13.308344895029771</c:v>
                </c:pt>
                <c:pt idx="106">
                  <c:v>13.300509562787802</c:v>
                </c:pt>
                <c:pt idx="107">
                  <c:v>13.291261913866142</c:v>
                </c:pt>
                <c:pt idx="108">
                  <c:v>13.281757429554579</c:v>
                </c:pt>
                <c:pt idx="109">
                  <c:v>13.27147279999217</c:v>
                </c:pt>
                <c:pt idx="110">
                  <c:v>13.262994507144075</c:v>
                </c:pt>
              </c:numCache>
            </c:numRef>
          </c:yVal>
          <c:smooth val="1"/>
          <c:extLst>
            <c:ext xmlns:c16="http://schemas.microsoft.com/office/drawing/2014/chart" uri="{C3380CC4-5D6E-409C-BE32-E72D297353CC}">
              <c16:uniqueId val="{00000001-0AC3-461A-8DE2-1108E9A92C53}"/>
            </c:ext>
          </c:extLst>
        </c:ser>
        <c:dLbls>
          <c:showLegendKey val="0"/>
          <c:showVal val="0"/>
          <c:showCatName val="0"/>
          <c:showSerName val="0"/>
          <c:showPercent val="0"/>
          <c:showBubbleSize val="0"/>
        </c:dLbls>
        <c:axId val="2685016"/>
        <c:axId val="56164053"/>
      </c:scatterChart>
      <c:valAx>
        <c:axId val="2685016"/>
        <c:scaling>
          <c:orientation val="minMax"/>
        </c:scaling>
        <c:delete val="0"/>
        <c:axPos val="b"/>
        <c:majorGridlines>
          <c:spPr>
            <a:ln w="9360">
              <a:solidFill>
                <a:srgbClr val="D9D9D9"/>
              </a:solidFill>
              <a:round/>
            </a:ln>
          </c:spPr>
        </c:majorGridlines>
        <c:title>
          <c:tx>
            <c:rich>
              <a:bodyPr rot="0"/>
              <a:lstStyle/>
              <a:p>
                <a:pPr>
                  <a:defRPr lang="en-GB" sz="1000" b="0" strike="noStrike" spc="-1">
                    <a:solidFill>
                      <a:srgbClr val="595959"/>
                    </a:solidFill>
                    <a:latin typeface="Calibri"/>
                  </a:defRPr>
                </a:pPr>
                <a:r>
                  <a:rPr lang="en-GB" sz="1000" b="0" strike="noStrike" spc="-1">
                    <a:solidFill>
                      <a:srgbClr val="595959"/>
                    </a:solidFill>
                    <a:latin typeface="Calibri"/>
                  </a:rPr>
                  <a:t>LN Volume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56164053"/>
        <c:crosses val="autoZero"/>
        <c:crossBetween val="midCat"/>
      </c:valAx>
      <c:valAx>
        <c:axId val="56164053"/>
        <c:scaling>
          <c:orientation val="minMax"/>
        </c:scaling>
        <c:delete val="0"/>
        <c:axPos val="l"/>
        <c:majorGridlines>
          <c:spPr>
            <a:ln w="9360">
              <a:solidFill>
                <a:srgbClr val="D9D9D9"/>
              </a:solidFill>
              <a:round/>
            </a:ln>
          </c:spPr>
        </c:majorGridlines>
        <c:title>
          <c:tx>
            <c:rich>
              <a:bodyPr rot="-5400000"/>
              <a:lstStyle/>
              <a:p>
                <a:pPr>
                  <a:defRPr lang="en-GB" sz="1000" b="0" strike="noStrike" spc="-1">
                    <a:solidFill>
                      <a:srgbClr val="595959"/>
                    </a:solidFill>
                    <a:latin typeface="Calibri"/>
                  </a:defRPr>
                </a:pPr>
                <a:r>
                  <a:rPr lang="en-GB" sz="1000" b="0" strike="noStrike" spc="-1">
                    <a:solidFill>
                      <a:srgbClr val="595959"/>
                    </a:solidFill>
                    <a:latin typeface="Calibri"/>
                  </a:rPr>
                  <a:t>LN Pressure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2685016"/>
        <c:crosses val="autoZero"/>
        <c:crossBetween val="midCat"/>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tx>
        <c:rich>
          <a:bodyPr rot="0"/>
          <a:lstStyle/>
          <a:p>
            <a:pPr>
              <a:defRPr lang="en-GB" sz="1400" b="0" strike="noStrike" spc="-1">
                <a:solidFill>
                  <a:srgbClr val="595959"/>
                </a:solidFill>
                <a:latin typeface="Calibri"/>
              </a:defRPr>
            </a:pPr>
            <a:r>
              <a:rPr lang="en-GB" sz="1400" b="0" strike="noStrike" spc="-1">
                <a:solidFill>
                  <a:srgbClr val="595959"/>
                </a:solidFill>
                <a:latin typeface="Calibri"/>
              </a:rPr>
              <a:t>LNP VS LNV (3500)</a:t>
            </a:r>
          </a:p>
        </c:rich>
      </c:tx>
      <c:overlay val="0"/>
      <c:spPr>
        <a:noFill/>
        <a:ln w="0">
          <a:noFill/>
        </a:ln>
      </c:spPr>
    </c:title>
    <c:autoTitleDeleted val="0"/>
    <c:plotArea>
      <c:layout/>
      <c:scatterChart>
        <c:scatterStyle val="lineMarker"/>
        <c:varyColors val="0"/>
        <c:ser>
          <c:idx val="0"/>
          <c:order val="0"/>
          <c:tx>
            <c:v>3500</c:v>
          </c:tx>
          <c:spPr>
            <a:ln w="19080" cap="rnd">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trendline>
            <c:spPr>
              <a:ln w="19080" cap="rnd">
                <a:solidFill>
                  <a:srgbClr val="5B9BD5"/>
                </a:solidFill>
                <a:prstDash val="sysDot"/>
                <a:round/>
              </a:ln>
            </c:spPr>
            <c:trendlineType val="linear"/>
            <c:dispRSqr val="0"/>
            <c:dispEq val="1"/>
            <c:trendlineLbl>
              <c:numFmt formatCode="General" sourceLinked="0"/>
            </c:trendlineLbl>
          </c:trendline>
          <c:xVal>
            <c:numRef>
              <c:f>'3500'!$H$2:$H$721</c:f>
              <c:numCache>
                <c:formatCode>General</c:formatCode>
                <c:ptCount val="720"/>
                <c:pt idx="0">
                  <c:v>3.6704608685899185</c:v>
                </c:pt>
                <c:pt idx="1">
                  <c:v>3.671478939433769</c:v>
                </c:pt>
                <c:pt idx="2">
                  <c:v>3.6745269478895359</c:v>
                </c:pt>
                <c:pt idx="3">
                  <c:v>3.6795864072023439</c:v>
                </c:pt>
                <c:pt idx="4">
                  <c:v>3.6863763238958178</c:v>
                </c:pt>
                <c:pt idx="5">
                  <c:v>3.6953584202116452</c:v>
                </c:pt>
                <c:pt idx="6">
                  <c:v>3.7059823620135983</c:v>
                </c:pt>
                <c:pt idx="7">
                  <c:v>3.7184382563554808</c:v>
                </c:pt>
                <c:pt idx="8">
                  <c:v>3.7326570764598239</c:v>
                </c:pt>
                <c:pt idx="9">
                  <c:v>3.7483269127573564</c:v>
                </c:pt>
                <c:pt idx="10">
                  <c:v>3.7658404952500648</c:v>
                </c:pt>
                <c:pt idx="11">
                  <c:v>3.7846440760983158</c:v>
                </c:pt>
                <c:pt idx="12">
                  <c:v>3.8046604870996465</c:v>
                </c:pt>
                <c:pt idx="13">
                  <c:v>3.8262472284067424</c:v>
                </c:pt>
                <c:pt idx="14">
                  <c:v>3.8486571298063263</c:v>
                </c:pt>
                <c:pt idx="15">
                  <c:v>3.8724502303083228</c:v>
                </c:pt>
                <c:pt idx="16">
                  <c:v>3.8971123926923918</c:v>
                </c:pt>
                <c:pt idx="17">
                  <c:v>3.9225672193038172</c:v>
                </c:pt>
                <c:pt idx="18">
                  <c:v>3.9487405883633087</c:v>
                </c:pt>
                <c:pt idx="19">
                  <c:v>3.975748696308691</c:v>
                </c:pt>
                <c:pt idx="20">
                  <c:v>4.0033251638349325</c:v>
                </c:pt>
                <c:pt idx="21">
                  <c:v>4.0314047624482265</c:v>
                </c:pt>
                <c:pt idx="22">
                  <c:v>4.0599256353516413</c:v>
                </c:pt>
                <c:pt idx="23">
                  <c:v>4.0888293815339907</c:v>
                </c:pt>
                <c:pt idx="24">
                  <c:v>4.1180610888394167</c:v>
                </c:pt>
                <c:pt idx="25">
                  <c:v>4.1475693234593987</c:v>
                </c:pt>
                <c:pt idx="26">
                  <c:v>4.1771526734094158</c:v>
                </c:pt>
                <c:pt idx="27">
                  <c:v>4.2069289229692464</c:v>
                </c:pt>
                <c:pt idx="28">
                  <c:v>4.2368563435107198</c:v>
                </c:pt>
                <c:pt idx="29">
                  <c:v>4.2667560651295373</c:v>
                </c:pt>
                <c:pt idx="30">
                  <c:v>4.2966049026198867</c:v>
                </c:pt>
                <c:pt idx="31">
                  <c:v>4.3263817807064306</c:v>
                </c:pt>
                <c:pt idx="32">
                  <c:v>4.3561958746393596</c:v>
                </c:pt>
                <c:pt idx="33">
                  <c:v>4.3858941462003704</c:v>
                </c:pt>
                <c:pt idx="34">
                  <c:v>4.4153405137038151</c:v>
                </c:pt>
                <c:pt idx="35">
                  <c:v>4.4446492591529898</c:v>
                </c:pt>
                <c:pt idx="36">
                  <c:v>4.4738078677912645</c:v>
                </c:pt>
                <c:pt idx="37">
                  <c:v>4.5026943943988549</c:v>
                </c:pt>
                <c:pt idx="38">
                  <c:v>4.5314159973994297</c:v>
                </c:pt>
                <c:pt idx="39">
                  <c:v>4.5598589632780886</c:v>
                </c:pt>
                <c:pt idx="40">
                  <c:v>4.5880240271531205</c:v>
                </c:pt>
                <c:pt idx="41">
                  <c:v>4.6160112091659666</c:v>
                </c:pt>
                <c:pt idx="42">
                  <c:v>4.6436213723623441</c:v>
                </c:pt>
                <c:pt idx="43">
                  <c:v>4.6709579265260945</c:v>
                </c:pt>
                <c:pt idx="44">
                  <c:v>4.6979316660694028</c:v>
                </c:pt>
                <c:pt idx="45">
                  <c:v>4.7246406859642578</c:v>
                </c:pt>
                <c:pt idx="46">
                  <c:v>4.7510006341996309</c:v>
                </c:pt>
                <c:pt idx="47">
                  <c:v>4.7771046498955592</c:v>
                </c:pt>
                <c:pt idx="48">
                  <c:v>4.8027907800712155</c:v>
                </c:pt>
                <c:pt idx="49">
                  <c:v>4.8282337341021302</c:v>
                </c:pt>
                <c:pt idx="50">
                  <c:v>4.8532794833200494</c:v>
                </c:pt>
                <c:pt idx="51">
                  <c:v>4.8780177694814171</c:v>
                </c:pt>
                <c:pt idx="52">
                  <c:v>4.9023817086560015</c:v>
                </c:pt>
                <c:pt idx="53">
                  <c:v>4.9264562658536502</c:v>
                </c:pt>
                <c:pt idx="54">
                  <c:v>4.950106501021434</c:v>
                </c:pt>
                <c:pt idx="55">
                  <c:v>4.9734870984607502</c:v>
                </c:pt>
                <c:pt idx="56">
                  <c:v>4.996536369716754</c:v>
                </c:pt>
                <c:pt idx="57">
                  <c:v>5.0192646207943099</c:v>
                </c:pt>
                <c:pt idx="58">
                  <c:v>5.041617031704984</c:v>
                </c:pt>
                <c:pt idx="59">
                  <c:v>5.0636071788623616</c:v>
                </c:pt>
                <c:pt idx="60">
                  <c:v>5.0853097724217173</c:v>
                </c:pt>
                <c:pt idx="61">
                  <c:v>5.1066724822931979</c:v>
                </c:pt>
                <c:pt idx="62">
                  <c:v>5.1277069656820933</c:v>
                </c:pt>
                <c:pt idx="63">
                  <c:v>5.1484242769734196</c:v>
                </c:pt>
                <c:pt idx="64">
                  <c:v>5.168777995193051</c:v>
                </c:pt>
                <c:pt idx="65">
                  <c:v>5.1888372659292159</c:v>
                </c:pt>
                <c:pt idx="66">
                  <c:v>5.2085567593404134</c:v>
                </c:pt>
                <c:pt idx="67">
                  <c:v>5.2280021926330109</c:v>
                </c:pt>
                <c:pt idx="68">
                  <c:v>5.2471293297786037</c:v>
                </c:pt>
                <c:pt idx="69">
                  <c:v>5.2658974752919256</c:v>
                </c:pt>
                <c:pt idx="70">
                  <c:v>5.2844212613559254</c:v>
                </c:pt>
                <c:pt idx="71">
                  <c:v>5.3026081479651932</c:v>
                </c:pt>
                <c:pt idx="72">
                  <c:v>5.320519074531723</c:v>
                </c:pt>
                <c:pt idx="73">
                  <c:v>5.3381148364221032</c:v>
                </c:pt>
                <c:pt idx="74">
                  <c:v>5.355406333532164</c:v>
                </c:pt>
                <c:pt idx="75">
                  <c:v>5.3724039099007346</c:v>
                </c:pt>
                <c:pt idx="76">
                  <c:v>5.3891630498476131</c:v>
                </c:pt>
                <c:pt idx="77">
                  <c:v>5.405601031767711</c:v>
                </c:pt>
                <c:pt idx="78">
                  <c:v>5.4217289764632364</c:v>
                </c:pt>
                <c:pt idx="79">
                  <c:v>5.4376444317691357</c:v>
                </c:pt>
                <c:pt idx="80">
                  <c:v>5.4532249027443838</c:v>
                </c:pt>
                <c:pt idx="81">
                  <c:v>5.4685663421077217</c:v>
                </c:pt>
                <c:pt idx="82">
                  <c:v>5.483675973499488</c:v>
                </c:pt>
                <c:pt idx="83">
                  <c:v>5.4984788414703223</c:v>
                </c:pt>
                <c:pt idx="84">
                  <c:v>5.5130254390411446</c:v>
                </c:pt>
                <c:pt idx="85">
                  <c:v>5.5273236981306217</c:v>
                </c:pt>
                <c:pt idx="86">
                  <c:v>5.5413811852973769</c:v>
                </c:pt>
                <c:pt idx="87">
                  <c:v>5.5551664503274178</c:v>
                </c:pt>
                <c:pt idx="88">
                  <c:v>5.5686879562249283</c:v>
                </c:pt>
                <c:pt idx="89">
                  <c:v>5.5819914176022785</c:v>
                </c:pt>
                <c:pt idx="90">
                  <c:v>5.59504589613565</c:v>
                </c:pt>
                <c:pt idx="91">
                  <c:v>5.6078954618490373</c:v>
                </c:pt>
                <c:pt idx="92">
                  <c:v>5.6204733268598934</c:v>
                </c:pt>
                <c:pt idx="93">
                  <c:v>5.6328233857157075</c:v>
                </c:pt>
                <c:pt idx="94">
                  <c:v>5.6449520755923537</c:v>
                </c:pt>
                <c:pt idx="95">
                  <c:v>5.6568306197604095</c:v>
                </c:pt>
                <c:pt idx="96">
                  <c:v>5.6685351903021415</c:v>
                </c:pt>
                <c:pt idx="97">
                  <c:v>5.6800019459907976</c:v>
                </c:pt>
                <c:pt idx="98">
                  <c:v>5.691237447153906</c:v>
                </c:pt>
                <c:pt idx="99">
                  <c:v>5.7022479645642496</c:v>
                </c:pt>
                <c:pt idx="100">
                  <c:v>5.7130725215632934</c:v>
                </c:pt>
                <c:pt idx="101">
                  <c:v>5.7236831363625376</c:v>
                </c:pt>
                <c:pt idx="102">
                  <c:v>5.7340853365862472</c:v>
                </c:pt>
                <c:pt idx="103">
                  <c:v>5.744284417965531</c:v>
                </c:pt>
                <c:pt idx="104">
                  <c:v>5.754285456829308</c:v>
                </c:pt>
                <c:pt idx="105">
                  <c:v>5.7640933217603028</c:v>
                </c:pt>
                <c:pt idx="106">
                  <c:v>5.7737126844820592</c:v>
                </c:pt>
                <c:pt idx="107">
                  <c:v>5.7831172394896369</c:v>
                </c:pt>
                <c:pt idx="108">
                  <c:v>5.7923731594380543</c:v>
                </c:pt>
                <c:pt idx="109">
                  <c:v>5.8013930368539661</c:v>
                </c:pt>
                <c:pt idx="110">
                  <c:v>5.8102723523445858</c:v>
                </c:pt>
                <c:pt idx="111">
                  <c:v>5.8189249901686448</c:v>
                </c:pt>
                <c:pt idx="112">
                  <c:v>5.8274444914839396</c:v>
                </c:pt>
                <c:pt idx="113">
                  <c:v>5.8357459721085609</c:v>
                </c:pt>
                <c:pt idx="114">
                  <c:v>5.8438921826408459</c:v>
                </c:pt>
                <c:pt idx="115">
                  <c:v>5.8518863378528598</c:v>
                </c:pt>
                <c:pt idx="116">
                  <c:v>5.8596744946131754</c:v>
                </c:pt>
                <c:pt idx="117">
                  <c:v>5.8673175543650995</c:v>
                </c:pt>
                <c:pt idx="118">
                  <c:v>5.8747902715498821</c:v>
                </c:pt>
                <c:pt idx="119">
                  <c:v>5.8820960100526172</c:v>
                </c:pt>
                <c:pt idx="120">
                  <c:v>5.8892380043118715</c:v>
                </c:pt>
                <c:pt idx="121">
                  <c:v>5.8962193651912491</c:v>
                </c:pt>
                <c:pt idx="122">
                  <c:v>5.9030703963453863</c:v>
                </c:pt>
                <c:pt idx="123">
                  <c:v>5.9097391745475898</c:v>
                </c:pt>
                <c:pt idx="124">
                  <c:v>5.9162559695102273</c:v>
                </c:pt>
                <c:pt idx="125">
                  <c:v>5.9226234498170305</c:v>
                </c:pt>
                <c:pt idx="126">
                  <c:v>5.9288441851263149</c:v>
                </c:pt>
                <c:pt idx="127">
                  <c:v>5.9349206502961147</c:v>
                </c:pt>
                <c:pt idx="128">
                  <c:v>5.9408552292814401</c:v>
                </c:pt>
                <c:pt idx="129">
                  <c:v>5.9466502188181405</c:v>
                </c:pt>
                <c:pt idx="130">
                  <c:v>5.9522818332327185</c:v>
                </c:pt>
                <c:pt idx="131">
                  <c:v>5.9578043456153464</c:v>
                </c:pt>
                <c:pt idx="132">
                  <c:v>5.9631679479528685</c:v>
                </c:pt>
                <c:pt idx="133">
                  <c:v>5.9684006075094302</c:v>
                </c:pt>
                <c:pt idx="134">
                  <c:v>5.9734787683425052</c:v>
                </c:pt>
                <c:pt idx="135">
                  <c:v>5.9784552925143419</c:v>
                </c:pt>
                <c:pt idx="136">
                  <c:v>5.9832811542999629</c:v>
                </c:pt>
                <c:pt idx="137">
                  <c:v>5.987983495271326</c:v>
                </c:pt>
                <c:pt idx="138">
                  <c:v>5.9925389697092477</c:v>
                </c:pt>
                <c:pt idx="139">
                  <c:v>5.9969992026064567</c:v>
                </c:pt>
                <c:pt idx="140">
                  <c:v>6.0013158631583563</c:v>
                </c:pt>
                <c:pt idx="141">
                  <c:v>6.0055153703306416</c:v>
                </c:pt>
                <c:pt idx="142">
                  <c:v>6.0095745662802997</c:v>
                </c:pt>
                <c:pt idx="143">
                  <c:v>6.0135195378888131</c:v>
                </c:pt>
                <c:pt idx="144">
                  <c:v>6.0173515680598282</c:v>
                </c:pt>
                <c:pt idx="145">
                  <c:v>6.0210718918606396</c:v>
                </c:pt>
                <c:pt idx="146">
                  <c:v>6.0246575144637458</c:v>
                </c:pt>
                <c:pt idx="147">
                  <c:v>6.0281339314649935</c:v>
                </c:pt>
                <c:pt idx="148">
                  <c:v>6.0314782150202921</c:v>
                </c:pt>
                <c:pt idx="149">
                  <c:v>6.0347395305893041</c:v>
                </c:pt>
                <c:pt idx="150">
                  <c:v>6.0378709199221374</c:v>
                </c:pt>
                <c:pt idx="151">
                  <c:v>6.0408735673655247</c:v>
                </c:pt>
                <c:pt idx="152">
                  <c:v>6.0437960523680649</c:v>
                </c:pt>
                <c:pt idx="153">
                  <c:v>6.0465917327332948</c:v>
                </c:pt>
                <c:pt idx="154">
                  <c:v>6.049261645834199</c:v>
                </c:pt>
                <c:pt idx="155">
                  <c:v>6.0518538471207659</c:v>
                </c:pt>
                <c:pt idx="156">
                  <c:v>6.0543219684888498</c:v>
                </c:pt>
                <c:pt idx="157">
                  <c:v>6.0566903320256893</c:v>
                </c:pt>
                <c:pt idx="158">
                  <c:v>6.0589362622229945</c:v>
                </c:pt>
                <c:pt idx="159">
                  <c:v>6.0610838889880387</c:v>
                </c:pt>
                <c:pt idx="160">
                  <c:v>6.063133833798342</c:v>
                </c:pt>
                <c:pt idx="161">
                  <c:v>6.0650634611421745</c:v>
                </c:pt>
                <c:pt idx="162">
                  <c:v>6.0669198255225876</c:v>
                </c:pt>
                <c:pt idx="163">
                  <c:v>6.0686570429378879</c:v>
                </c:pt>
                <c:pt idx="164">
                  <c:v>6.0702757275322714</c:v>
                </c:pt>
                <c:pt idx="165">
                  <c:v>6.07182258967363</c:v>
                </c:pt>
                <c:pt idx="166">
                  <c:v>6.0732518858734297</c:v>
                </c:pt>
                <c:pt idx="167">
                  <c:v>6.0745641162775561</c:v>
                </c:pt>
                <c:pt idx="168">
                  <c:v>6.0758056955417326</c:v>
                </c:pt>
                <c:pt idx="169">
                  <c:v>6.0769309812878225</c:v>
                </c:pt>
                <c:pt idx="170">
                  <c:v>6.0779632927245988</c:v>
                </c:pt>
                <c:pt idx="171">
                  <c:v>6.0788800091109314</c:v>
                </c:pt>
                <c:pt idx="172">
                  <c:v>6.0797272242282965</c:v>
                </c:pt>
                <c:pt idx="173">
                  <c:v>6.0804593724294875</c:v>
                </c:pt>
                <c:pt idx="174">
                  <c:v>6.0810995626793058</c:v>
                </c:pt>
                <c:pt idx="175">
                  <c:v>6.0816251268159389</c:v>
                </c:pt>
                <c:pt idx="176">
                  <c:v>6.0820590802526944</c:v>
                </c:pt>
                <c:pt idx="177">
                  <c:v>6.0824015421000839</c:v>
                </c:pt>
                <c:pt idx="178">
                  <c:v>6.0826526062711226</c:v>
                </c:pt>
                <c:pt idx="179">
                  <c:v>6.0827895238013436</c:v>
                </c:pt>
                <c:pt idx="180">
                  <c:v>6.0828579755371921</c:v>
                </c:pt>
                <c:pt idx="181">
                  <c:v>6.0827895238013436</c:v>
                </c:pt>
                <c:pt idx="182">
                  <c:v>6.0826526062711226</c:v>
                </c:pt>
                <c:pt idx="183">
                  <c:v>6.0824015421000839</c:v>
                </c:pt>
                <c:pt idx="184">
                  <c:v>6.0820590802526944</c:v>
                </c:pt>
                <c:pt idx="185">
                  <c:v>6.0816251268159389</c:v>
                </c:pt>
                <c:pt idx="186">
                  <c:v>6.0810995626793058</c:v>
                </c:pt>
                <c:pt idx="187">
                  <c:v>6.0804593724294875</c:v>
                </c:pt>
                <c:pt idx="188">
                  <c:v>6.0797272242282965</c:v>
                </c:pt>
                <c:pt idx="189">
                  <c:v>6.0788800091109314</c:v>
                </c:pt>
                <c:pt idx="190">
                  <c:v>6.0779632927245988</c:v>
                </c:pt>
                <c:pt idx="191">
                  <c:v>6.0769309812878225</c:v>
                </c:pt>
                <c:pt idx="192">
                  <c:v>6.0758056955417326</c:v>
                </c:pt>
                <c:pt idx="193">
                  <c:v>6.0745641162775561</c:v>
                </c:pt>
                <c:pt idx="194">
                  <c:v>6.0732518858734297</c:v>
                </c:pt>
                <c:pt idx="195">
                  <c:v>6.07182258967363</c:v>
                </c:pt>
                <c:pt idx="196">
                  <c:v>6.0702757275322714</c:v>
                </c:pt>
                <c:pt idx="197">
                  <c:v>6.0686570429378879</c:v>
                </c:pt>
                <c:pt idx="198">
                  <c:v>6.0669198255225876</c:v>
                </c:pt>
                <c:pt idx="199">
                  <c:v>6.0650634611421745</c:v>
                </c:pt>
                <c:pt idx="200">
                  <c:v>6.063133833798342</c:v>
                </c:pt>
                <c:pt idx="201">
                  <c:v>6.0610838889880387</c:v>
                </c:pt>
                <c:pt idx="202">
                  <c:v>6.0589362622229945</c:v>
                </c:pt>
                <c:pt idx="203">
                  <c:v>6.0566903320256893</c:v>
                </c:pt>
                <c:pt idx="204">
                  <c:v>6.0543219684888498</c:v>
                </c:pt>
                <c:pt idx="205">
                  <c:v>6.0518538471207659</c:v>
                </c:pt>
                <c:pt idx="206">
                  <c:v>6.049261645834199</c:v>
                </c:pt>
                <c:pt idx="207">
                  <c:v>6.0465917327332948</c:v>
                </c:pt>
                <c:pt idx="208">
                  <c:v>6.0437960523680649</c:v>
                </c:pt>
                <c:pt idx="209">
                  <c:v>6.0408735673655247</c:v>
                </c:pt>
                <c:pt idx="210">
                  <c:v>6.0378709199221374</c:v>
                </c:pt>
                <c:pt idx="211">
                  <c:v>6.0347395305893041</c:v>
                </c:pt>
                <c:pt idx="212">
                  <c:v>6.0314782150202921</c:v>
                </c:pt>
                <c:pt idx="213">
                  <c:v>6.0281339314649935</c:v>
                </c:pt>
                <c:pt idx="214">
                  <c:v>6.0246575144637458</c:v>
                </c:pt>
                <c:pt idx="215">
                  <c:v>6.0210718918606396</c:v>
                </c:pt>
                <c:pt idx="216">
                  <c:v>6.0173515680598282</c:v>
                </c:pt>
                <c:pt idx="217">
                  <c:v>6.0135195378888131</c:v>
                </c:pt>
                <c:pt idx="218">
                  <c:v>6.0095745662802997</c:v>
                </c:pt>
                <c:pt idx="219">
                  <c:v>6.0055153703306416</c:v>
                </c:pt>
                <c:pt idx="220">
                  <c:v>6.0013158631583563</c:v>
                </c:pt>
                <c:pt idx="221">
                  <c:v>5.9969992026064567</c:v>
                </c:pt>
                <c:pt idx="222">
                  <c:v>5.9925389697092477</c:v>
                </c:pt>
                <c:pt idx="223">
                  <c:v>5.987983495271326</c:v>
                </c:pt>
                <c:pt idx="224">
                  <c:v>5.9832811542999629</c:v>
                </c:pt>
                <c:pt idx="225">
                  <c:v>5.9784552925143419</c:v>
                </c:pt>
                <c:pt idx="226">
                  <c:v>5.9734787683425052</c:v>
                </c:pt>
                <c:pt idx="227">
                  <c:v>5.9684006075094302</c:v>
                </c:pt>
                <c:pt idx="228">
                  <c:v>5.9631679479528685</c:v>
                </c:pt>
                <c:pt idx="229">
                  <c:v>5.9578043456153464</c:v>
                </c:pt>
                <c:pt idx="230">
                  <c:v>5.9522818332327185</c:v>
                </c:pt>
                <c:pt idx="231">
                  <c:v>5.9466502188181405</c:v>
                </c:pt>
                <c:pt idx="232">
                  <c:v>5.9408552292814401</c:v>
                </c:pt>
                <c:pt idx="233">
                  <c:v>5.9349206502961147</c:v>
                </c:pt>
                <c:pt idx="234">
                  <c:v>5.9288441851263149</c:v>
                </c:pt>
                <c:pt idx="235">
                  <c:v>5.9226234498170305</c:v>
                </c:pt>
                <c:pt idx="236">
                  <c:v>5.9162559695102273</c:v>
                </c:pt>
                <c:pt idx="237">
                  <c:v>5.9097391745475898</c:v>
                </c:pt>
                <c:pt idx="238">
                  <c:v>5.9030703963453863</c:v>
                </c:pt>
                <c:pt idx="239">
                  <c:v>5.8962193651912491</c:v>
                </c:pt>
                <c:pt idx="240">
                  <c:v>5.8892380043118715</c:v>
                </c:pt>
                <c:pt idx="241">
                  <c:v>5.8820960100526172</c:v>
                </c:pt>
                <c:pt idx="242">
                  <c:v>5.8747902715498821</c:v>
                </c:pt>
                <c:pt idx="243">
                  <c:v>5.8673175543650995</c:v>
                </c:pt>
                <c:pt idx="244">
                  <c:v>5.8596744946131754</c:v>
                </c:pt>
                <c:pt idx="245">
                  <c:v>5.8518863378528598</c:v>
                </c:pt>
                <c:pt idx="246">
                  <c:v>5.8438921826408459</c:v>
                </c:pt>
                <c:pt idx="247">
                  <c:v>5.8357459721085609</c:v>
                </c:pt>
                <c:pt idx="248">
                  <c:v>5.8274444914839396</c:v>
                </c:pt>
                <c:pt idx="249">
                  <c:v>5.8189249901686448</c:v>
                </c:pt>
                <c:pt idx="250">
                  <c:v>5.8102723523445858</c:v>
                </c:pt>
                <c:pt idx="251">
                  <c:v>5.8013930368539661</c:v>
                </c:pt>
                <c:pt idx="252">
                  <c:v>5.7923731594380543</c:v>
                </c:pt>
                <c:pt idx="253">
                  <c:v>5.7831172394896369</c:v>
                </c:pt>
                <c:pt idx="254">
                  <c:v>5.7737126844820592</c:v>
                </c:pt>
                <c:pt idx="255">
                  <c:v>5.7640933217603028</c:v>
                </c:pt>
                <c:pt idx="256">
                  <c:v>5.754285456829308</c:v>
                </c:pt>
                <c:pt idx="257">
                  <c:v>5.744284417965531</c:v>
                </c:pt>
                <c:pt idx="258">
                  <c:v>5.7340853365862472</c:v>
                </c:pt>
                <c:pt idx="259">
                  <c:v>5.7236831363625376</c:v>
                </c:pt>
                <c:pt idx="260">
                  <c:v>5.7130725215632934</c:v>
                </c:pt>
                <c:pt idx="261">
                  <c:v>5.7022479645642496</c:v>
                </c:pt>
                <c:pt idx="262">
                  <c:v>5.691237447153906</c:v>
                </c:pt>
                <c:pt idx="263">
                  <c:v>5.6800019459907976</c:v>
                </c:pt>
                <c:pt idx="264">
                  <c:v>5.6685351903021415</c:v>
                </c:pt>
                <c:pt idx="265">
                  <c:v>5.6568306197604095</c:v>
                </c:pt>
                <c:pt idx="266">
                  <c:v>5.6449520755923537</c:v>
                </c:pt>
                <c:pt idx="267">
                  <c:v>5.6328233857157075</c:v>
                </c:pt>
                <c:pt idx="268">
                  <c:v>5.6204733268598934</c:v>
                </c:pt>
                <c:pt idx="269">
                  <c:v>5.6078954618490373</c:v>
                </c:pt>
                <c:pt idx="270">
                  <c:v>5.59504589613565</c:v>
                </c:pt>
                <c:pt idx="271">
                  <c:v>5.5819914176022785</c:v>
                </c:pt>
                <c:pt idx="272">
                  <c:v>5.5686879562249283</c:v>
                </c:pt>
                <c:pt idx="273">
                  <c:v>5.5551664503274178</c:v>
                </c:pt>
                <c:pt idx="274">
                  <c:v>5.5413811852973769</c:v>
                </c:pt>
                <c:pt idx="275">
                  <c:v>5.5273236981306217</c:v>
                </c:pt>
                <c:pt idx="276">
                  <c:v>5.5130254390411446</c:v>
                </c:pt>
                <c:pt idx="277">
                  <c:v>5.4984788414703223</c:v>
                </c:pt>
                <c:pt idx="278">
                  <c:v>5.483675973499488</c:v>
                </c:pt>
                <c:pt idx="279">
                  <c:v>5.4685663421077217</c:v>
                </c:pt>
                <c:pt idx="280">
                  <c:v>5.4532249027443838</c:v>
                </c:pt>
                <c:pt idx="281">
                  <c:v>5.4376444317691357</c:v>
                </c:pt>
                <c:pt idx="282">
                  <c:v>5.4217289764632364</c:v>
                </c:pt>
                <c:pt idx="283">
                  <c:v>5.405601031767711</c:v>
                </c:pt>
                <c:pt idx="284">
                  <c:v>5.3891630498476131</c:v>
                </c:pt>
                <c:pt idx="285">
                  <c:v>5.3724039099007346</c:v>
                </c:pt>
                <c:pt idx="286">
                  <c:v>5.355406333532164</c:v>
                </c:pt>
                <c:pt idx="287">
                  <c:v>5.3381148364221032</c:v>
                </c:pt>
                <c:pt idx="288">
                  <c:v>5.320519074531723</c:v>
                </c:pt>
                <c:pt idx="289">
                  <c:v>5.3026081479651932</c:v>
                </c:pt>
                <c:pt idx="290">
                  <c:v>5.2844212613559254</c:v>
                </c:pt>
                <c:pt idx="291">
                  <c:v>5.2658974752919256</c:v>
                </c:pt>
                <c:pt idx="292">
                  <c:v>5.2471293297786037</c:v>
                </c:pt>
                <c:pt idx="293">
                  <c:v>5.2280021926330109</c:v>
                </c:pt>
                <c:pt idx="294">
                  <c:v>5.2085567593404134</c:v>
                </c:pt>
                <c:pt idx="295">
                  <c:v>5.1888372659292159</c:v>
                </c:pt>
                <c:pt idx="296">
                  <c:v>5.168777995193051</c:v>
                </c:pt>
                <c:pt idx="297">
                  <c:v>5.1484242769734196</c:v>
                </c:pt>
                <c:pt idx="298">
                  <c:v>5.1277069656820933</c:v>
                </c:pt>
                <c:pt idx="299">
                  <c:v>5.1066724822931979</c:v>
                </c:pt>
                <c:pt idx="300">
                  <c:v>5.0853097724217173</c:v>
                </c:pt>
                <c:pt idx="301">
                  <c:v>5.0636071788623616</c:v>
                </c:pt>
                <c:pt idx="302">
                  <c:v>5.041617031704984</c:v>
                </c:pt>
                <c:pt idx="303">
                  <c:v>5.0192646207943099</c:v>
                </c:pt>
                <c:pt idx="304">
                  <c:v>4.996536369716754</c:v>
                </c:pt>
                <c:pt idx="305">
                  <c:v>4.9734870984607502</c:v>
                </c:pt>
                <c:pt idx="306">
                  <c:v>4.950106501021434</c:v>
                </c:pt>
                <c:pt idx="307">
                  <c:v>4.9264562658536502</c:v>
                </c:pt>
                <c:pt idx="308">
                  <c:v>4.9023817086560015</c:v>
                </c:pt>
                <c:pt idx="309">
                  <c:v>4.8780177694814171</c:v>
                </c:pt>
                <c:pt idx="310">
                  <c:v>4.8532794833200494</c:v>
                </c:pt>
                <c:pt idx="311">
                  <c:v>4.8282337341021302</c:v>
                </c:pt>
                <c:pt idx="312">
                  <c:v>4.8027907800712155</c:v>
                </c:pt>
                <c:pt idx="313">
                  <c:v>4.7771046498955592</c:v>
                </c:pt>
                <c:pt idx="314">
                  <c:v>4.7510006341996309</c:v>
                </c:pt>
                <c:pt idx="315">
                  <c:v>4.7246406859642578</c:v>
                </c:pt>
                <c:pt idx="316">
                  <c:v>4.6979316660694028</c:v>
                </c:pt>
                <c:pt idx="317">
                  <c:v>4.6709579265260945</c:v>
                </c:pt>
                <c:pt idx="318">
                  <c:v>4.6436213723623441</c:v>
                </c:pt>
                <c:pt idx="319">
                  <c:v>4.6160112091659666</c:v>
                </c:pt>
                <c:pt idx="320">
                  <c:v>4.5880240271531205</c:v>
                </c:pt>
                <c:pt idx="321">
                  <c:v>4.5598589632780886</c:v>
                </c:pt>
                <c:pt idx="322">
                  <c:v>4.5314159973994297</c:v>
                </c:pt>
                <c:pt idx="323">
                  <c:v>4.5026943943988549</c:v>
                </c:pt>
                <c:pt idx="324">
                  <c:v>4.4738078677912645</c:v>
                </c:pt>
                <c:pt idx="325">
                  <c:v>4.4446492591529898</c:v>
                </c:pt>
                <c:pt idx="326">
                  <c:v>4.4153405137038151</c:v>
                </c:pt>
                <c:pt idx="327">
                  <c:v>4.3858941462003704</c:v>
                </c:pt>
                <c:pt idx="328">
                  <c:v>4.3561958746393596</c:v>
                </c:pt>
                <c:pt idx="329">
                  <c:v>4.3263817807064306</c:v>
                </c:pt>
                <c:pt idx="330">
                  <c:v>4.2966049026198867</c:v>
                </c:pt>
                <c:pt idx="331">
                  <c:v>4.2667560651295373</c:v>
                </c:pt>
                <c:pt idx="332">
                  <c:v>4.2368563435107198</c:v>
                </c:pt>
                <c:pt idx="333">
                  <c:v>4.2069289229692464</c:v>
                </c:pt>
                <c:pt idx="334">
                  <c:v>4.1771526734094158</c:v>
                </c:pt>
                <c:pt idx="335">
                  <c:v>4.1475693234593987</c:v>
                </c:pt>
                <c:pt idx="336">
                  <c:v>4.1180610888394167</c:v>
                </c:pt>
                <c:pt idx="337">
                  <c:v>4.0888293815339907</c:v>
                </c:pt>
                <c:pt idx="338">
                  <c:v>4.0599256353516413</c:v>
                </c:pt>
                <c:pt idx="339">
                  <c:v>4.0314047624482265</c:v>
                </c:pt>
                <c:pt idx="340">
                  <c:v>4.0033251638349325</c:v>
                </c:pt>
                <c:pt idx="341">
                  <c:v>3.975748696308691</c:v>
                </c:pt>
                <c:pt idx="342">
                  <c:v>3.9487405883633087</c:v>
                </c:pt>
                <c:pt idx="343">
                  <c:v>3.9225672193038172</c:v>
                </c:pt>
                <c:pt idx="344">
                  <c:v>3.8971123926923918</c:v>
                </c:pt>
                <c:pt idx="345">
                  <c:v>3.8724502303083228</c:v>
                </c:pt>
                <c:pt idx="346">
                  <c:v>3.8486571298063263</c:v>
                </c:pt>
                <c:pt idx="347">
                  <c:v>3.8262472284067424</c:v>
                </c:pt>
                <c:pt idx="348">
                  <c:v>3.8046604870996465</c:v>
                </c:pt>
                <c:pt idx="349">
                  <c:v>3.7846440760983158</c:v>
                </c:pt>
                <c:pt idx="350">
                  <c:v>3.7658404952500648</c:v>
                </c:pt>
                <c:pt idx="351">
                  <c:v>3.7483269127573564</c:v>
                </c:pt>
                <c:pt idx="352">
                  <c:v>3.7326570764598239</c:v>
                </c:pt>
                <c:pt idx="353">
                  <c:v>3.7184382563554808</c:v>
                </c:pt>
                <c:pt idx="354">
                  <c:v>3.7059823620135983</c:v>
                </c:pt>
                <c:pt idx="355">
                  <c:v>3.6953584202116452</c:v>
                </c:pt>
                <c:pt idx="356">
                  <c:v>3.6863763238958178</c:v>
                </c:pt>
                <c:pt idx="357">
                  <c:v>3.6795864072023439</c:v>
                </c:pt>
                <c:pt idx="358">
                  <c:v>3.6745269478895359</c:v>
                </c:pt>
                <c:pt idx="359">
                  <c:v>3.671478939433769</c:v>
                </c:pt>
                <c:pt idx="360">
                  <c:v>3.6704608685899185</c:v>
                </c:pt>
                <c:pt idx="361">
                  <c:v>3.671478939433769</c:v>
                </c:pt>
                <c:pt idx="362">
                  <c:v>3.6745269478895359</c:v>
                </c:pt>
                <c:pt idx="363">
                  <c:v>3.6795864072023439</c:v>
                </c:pt>
                <c:pt idx="364">
                  <c:v>3.6863763238958178</c:v>
                </c:pt>
                <c:pt idx="365">
                  <c:v>3.6953584202116452</c:v>
                </c:pt>
                <c:pt idx="366">
                  <c:v>3.7059823620135983</c:v>
                </c:pt>
                <c:pt idx="367">
                  <c:v>3.7184382563554808</c:v>
                </c:pt>
                <c:pt idx="368">
                  <c:v>3.7326570764598239</c:v>
                </c:pt>
                <c:pt idx="369">
                  <c:v>3.7483269127573564</c:v>
                </c:pt>
                <c:pt idx="370">
                  <c:v>3.7658404952500648</c:v>
                </c:pt>
                <c:pt idx="371">
                  <c:v>3.7846440760983158</c:v>
                </c:pt>
                <c:pt idx="372">
                  <c:v>3.8046604870996465</c:v>
                </c:pt>
                <c:pt idx="373">
                  <c:v>3.8262472284067424</c:v>
                </c:pt>
                <c:pt idx="374">
                  <c:v>3.8486571298063263</c:v>
                </c:pt>
                <c:pt idx="375">
                  <c:v>3.8724502303083228</c:v>
                </c:pt>
                <c:pt idx="376">
                  <c:v>3.8971123926923918</c:v>
                </c:pt>
                <c:pt idx="377">
                  <c:v>3.9225672193038172</c:v>
                </c:pt>
                <c:pt idx="378">
                  <c:v>3.9487405883633087</c:v>
                </c:pt>
                <c:pt idx="379">
                  <c:v>3.975748696308691</c:v>
                </c:pt>
                <c:pt idx="380">
                  <c:v>4.0033251638349325</c:v>
                </c:pt>
                <c:pt idx="381">
                  <c:v>4.0314047624482265</c:v>
                </c:pt>
                <c:pt idx="382">
                  <c:v>4.0599256353516413</c:v>
                </c:pt>
                <c:pt idx="383">
                  <c:v>4.0888293815339907</c:v>
                </c:pt>
                <c:pt idx="384">
                  <c:v>4.1180610888394167</c:v>
                </c:pt>
                <c:pt idx="385">
                  <c:v>4.1475693234593987</c:v>
                </c:pt>
                <c:pt idx="386">
                  <c:v>4.1771526734094158</c:v>
                </c:pt>
                <c:pt idx="387">
                  <c:v>4.2069289229692464</c:v>
                </c:pt>
                <c:pt idx="388">
                  <c:v>4.2368563435107198</c:v>
                </c:pt>
                <c:pt idx="389">
                  <c:v>4.2667560651295373</c:v>
                </c:pt>
                <c:pt idx="390">
                  <c:v>4.2966049026198867</c:v>
                </c:pt>
                <c:pt idx="391">
                  <c:v>4.3263817807064306</c:v>
                </c:pt>
                <c:pt idx="392">
                  <c:v>4.3561958746393596</c:v>
                </c:pt>
                <c:pt idx="393">
                  <c:v>4.3858941462003704</c:v>
                </c:pt>
                <c:pt idx="394">
                  <c:v>4.4153405137038151</c:v>
                </c:pt>
                <c:pt idx="395">
                  <c:v>4.4446492591529898</c:v>
                </c:pt>
                <c:pt idx="396">
                  <c:v>4.4738078677912645</c:v>
                </c:pt>
                <c:pt idx="397">
                  <c:v>4.5026943943988549</c:v>
                </c:pt>
                <c:pt idx="398">
                  <c:v>4.5314159973994297</c:v>
                </c:pt>
                <c:pt idx="399">
                  <c:v>4.5598589632780886</c:v>
                </c:pt>
                <c:pt idx="400">
                  <c:v>4.5880240271531205</c:v>
                </c:pt>
                <c:pt idx="401">
                  <c:v>4.6160112091659666</c:v>
                </c:pt>
                <c:pt idx="402">
                  <c:v>4.6436213723623441</c:v>
                </c:pt>
                <c:pt idx="403">
                  <c:v>4.6709579265260945</c:v>
                </c:pt>
                <c:pt idx="404">
                  <c:v>4.6979316660694028</c:v>
                </c:pt>
                <c:pt idx="405">
                  <c:v>4.7246406859642578</c:v>
                </c:pt>
                <c:pt idx="406">
                  <c:v>4.7510006341996309</c:v>
                </c:pt>
                <c:pt idx="407">
                  <c:v>4.7771046498955592</c:v>
                </c:pt>
                <c:pt idx="408">
                  <c:v>4.8027907800712155</c:v>
                </c:pt>
                <c:pt idx="409">
                  <c:v>4.8282337341021302</c:v>
                </c:pt>
                <c:pt idx="410">
                  <c:v>4.8532794833200494</c:v>
                </c:pt>
                <c:pt idx="411">
                  <c:v>4.8780177694814171</c:v>
                </c:pt>
                <c:pt idx="412">
                  <c:v>4.9023817086560015</c:v>
                </c:pt>
                <c:pt idx="413">
                  <c:v>4.9264562658536502</c:v>
                </c:pt>
                <c:pt idx="414">
                  <c:v>4.950106501021434</c:v>
                </c:pt>
                <c:pt idx="415">
                  <c:v>4.9734870984607502</c:v>
                </c:pt>
                <c:pt idx="416">
                  <c:v>4.996536369716754</c:v>
                </c:pt>
                <c:pt idx="417">
                  <c:v>5.0192646207943099</c:v>
                </c:pt>
                <c:pt idx="418">
                  <c:v>5.041617031704984</c:v>
                </c:pt>
                <c:pt idx="419">
                  <c:v>5.0636071788623616</c:v>
                </c:pt>
                <c:pt idx="420">
                  <c:v>5.0853097724217173</c:v>
                </c:pt>
                <c:pt idx="421">
                  <c:v>5.1066724822931979</c:v>
                </c:pt>
                <c:pt idx="422">
                  <c:v>5.1277069656820933</c:v>
                </c:pt>
                <c:pt idx="423">
                  <c:v>5.1484242769734196</c:v>
                </c:pt>
                <c:pt idx="424">
                  <c:v>5.168777995193051</c:v>
                </c:pt>
                <c:pt idx="425">
                  <c:v>5.1888372659292159</c:v>
                </c:pt>
                <c:pt idx="426">
                  <c:v>5.2085567593404134</c:v>
                </c:pt>
                <c:pt idx="427">
                  <c:v>5.2280021926330109</c:v>
                </c:pt>
                <c:pt idx="428">
                  <c:v>5.2471293297786037</c:v>
                </c:pt>
                <c:pt idx="429">
                  <c:v>5.2658974752919256</c:v>
                </c:pt>
                <c:pt idx="430">
                  <c:v>5.2844212613559254</c:v>
                </c:pt>
                <c:pt idx="431">
                  <c:v>5.3026081479651932</c:v>
                </c:pt>
                <c:pt idx="432">
                  <c:v>5.320519074531723</c:v>
                </c:pt>
                <c:pt idx="433">
                  <c:v>5.3381148364221032</c:v>
                </c:pt>
                <c:pt idx="434">
                  <c:v>5.355406333532164</c:v>
                </c:pt>
                <c:pt idx="435">
                  <c:v>5.3724039099007346</c:v>
                </c:pt>
                <c:pt idx="436">
                  <c:v>5.3891630498476131</c:v>
                </c:pt>
                <c:pt idx="437">
                  <c:v>5.405601031767711</c:v>
                </c:pt>
                <c:pt idx="438">
                  <c:v>5.4217289764632364</c:v>
                </c:pt>
                <c:pt idx="439">
                  <c:v>5.4376444317691357</c:v>
                </c:pt>
                <c:pt idx="440">
                  <c:v>5.4532249027443838</c:v>
                </c:pt>
                <c:pt idx="441">
                  <c:v>5.4685663421077217</c:v>
                </c:pt>
                <c:pt idx="442">
                  <c:v>5.483675973499488</c:v>
                </c:pt>
                <c:pt idx="443">
                  <c:v>5.4984788414703223</c:v>
                </c:pt>
                <c:pt idx="444">
                  <c:v>5.5130254390411446</c:v>
                </c:pt>
                <c:pt idx="445">
                  <c:v>5.5273236981306217</c:v>
                </c:pt>
                <c:pt idx="446">
                  <c:v>5.5413811852973769</c:v>
                </c:pt>
                <c:pt idx="447">
                  <c:v>5.5551664503274178</c:v>
                </c:pt>
                <c:pt idx="448">
                  <c:v>5.5686879562249283</c:v>
                </c:pt>
                <c:pt idx="449">
                  <c:v>5.5819914176022785</c:v>
                </c:pt>
                <c:pt idx="450">
                  <c:v>5.59504589613565</c:v>
                </c:pt>
                <c:pt idx="451">
                  <c:v>5.6078954618490373</c:v>
                </c:pt>
                <c:pt idx="452">
                  <c:v>5.6204733268598934</c:v>
                </c:pt>
                <c:pt idx="453">
                  <c:v>5.6328233857157075</c:v>
                </c:pt>
                <c:pt idx="454">
                  <c:v>5.6449520755923537</c:v>
                </c:pt>
                <c:pt idx="455">
                  <c:v>5.6568306197604095</c:v>
                </c:pt>
                <c:pt idx="456">
                  <c:v>5.6685351903021415</c:v>
                </c:pt>
                <c:pt idx="457">
                  <c:v>5.6800019459907976</c:v>
                </c:pt>
                <c:pt idx="458">
                  <c:v>5.691237447153906</c:v>
                </c:pt>
                <c:pt idx="459">
                  <c:v>5.7022479645642496</c:v>
                </c:pt>
                <c:pt idx="460">
                  <c:v>5.7130725215632934</c:v>
                </c:pt>
                <c:pt idx="461">
                  <c:v>5.7236831363625376</c:v>
                </c:pt>
                <c:pt idx="462">
                  <c:v>5.7340853365862472</c:v>
                </c:pt>
                <c:pt idx="463">
                  <c:v>5.744284417965531</c:v>
                </c:pt>
                <c:pt idx="464">
                  <c:v>5.754285456829308</c:v>
                </c:pt>
                <c:pt idx="465">
                  <c:v>5.7640933217603028</c:v>
                </c:pt>
                <c:pt idx="466">
                  <c:v>5.7737126844820592</c:v>
                </c:pt>
                <c:pt idx="467">
                  <c:v>5.7831172394896369</c:v>
                </c:pt>
                <c:pt idx="468">
                  <c:v>5.7923731594380543</c:v>
                </c:pt>
                <c:pt idx="469">
                  <c:v>5.8013930368539661</c:v>
                </c:pt>
                <c:pt idx="470">
                  <c:v>5.8102723523445858</c:v>
                </c:pt>
                <c:pt idx="471">
                  <c:v>5.8189249901686448</c:v>
                </c:pt>
                <c:pt idx="472">
                  <c:v>5.8274444914839396</c:v>
                </c:pt>
                <c:pt idx="473">
                  <c:v>5.8357459721085609</c:v>
                </c:pt>
                <c:pt idx="474">
                  <c:v>5.8438921826408459</c:v>
                </c:pt>
                <c:pt idx="475">
                  <c:v>5.8518863378528598</c:v>
                </c:pt>
                <c:pt idx="476">
                  <c:v>5.8596744946131754</c:v>
                </c:pt>
                <c:pt idx="477">
                  <c:v>5.8673175543650995</c:v>
                </c:pt>
                <c:pt idx="478">
                  <c:v>5.8747902715498821</c:v>
                </c:pt>
                <c:pt idx="479">
                  <c:v>5.8820960100526172</c:v>
                </c:pt>
                <c:pt idx="480">
                  <c:v>5.8892380043118715</c:v>
                </c:pt>
                <c:pt idx="481">
                  <c:v>5.8962193651912491</c:v>
                </c:pt>
                <c:pt idx="482">
                  <c:v>5.9030703963453863</c:v>
                </c:pt>
                <c:pt idx="483">
                  <c:v>5.9097391745475898</c:v>
                </c:pt>
                <c:pt idx="484">
                  <c:v>5.9162559695102273</c:v>
                </c:pt>
                <c:pt idx="485">
                  <c:v>5.9226234498170305</c:v>
                </c:pt>
                <c:pt idx="486">
                  <c:v>5.9288441851263149</c:v>
                </c:pt>
                <c:pt idx="487">
                  <c:v>5.9349206502961147</c:v>
                </c:pt>
                <c:pt idx="488">
                  <c:v>5.9408552292814401</c:v>
                </c:pt>
                <c:pt idx="489">
                  <c:v>5.9466502188181405</c:v>
                </c:pt>
                <c:pt idx="490">
                  <c:v>5.9522818332327185</c:v>
                </c:pt>
                <c:pt idx="491">
                  <c:v>5.9578043456153464</c:v>
                </c:pt>
                <c:pt idx="492">
                  <c:v>5.9631679479528685</c:v>
                </c:pt>
                <c:pt idx="493">
                  <c:v>5.9684006075094302</c:v>
                </c:pt>
                <c:pt idx="494">
                  <c:v>5.9734787683425052</c:v>
                </c:pt>
                <c:pt idx="495">
                  <c:v>5.9784552925143419</c:v>
                </c:pt>
                <c:pt idx="496">
                  <c:v>5.9832811542999629</c:v>
                </c:pt>
                <c:pt idx="497">
                  <c:v>5.987983495271326</c:v>
                </c:pt>
                <c:pt idx="498">
                  <c:v>5.9925389697092477</c:v>
                </c:pt>
                <c:pt idx="499">
                  <c:v>5.9969992026064567</c:v>
                </c:pt>
                <c:pt idx="500">
                  <c:v>6.0013158631583563</c:v>
                </c:pt>
                <c:pt idx="501">
                  <c:v>6.0055153703306416</c:v>
                </c:pt>
                <c:pt idx="502">
                  <c:v>6.0095745662802997</c:v>
                </c:pt>
                <c:pt idx="503">
                  <c:v>6.0135195378888131</c:v>
                </c:pt>
                <c:pt idx="504">
                  <c:v>6.0173515680598282</c:v>
                </c:pt>
                <c:pt idx="505">
                  <c:v>6.0210718918606396</c:v>
                </c:pt>
                <c:pt idx="506">
                  <c:v>6.0246575144637458</c:v>
                </c:pt>
                <c:pt idx="507">
                  <c:v>6.0281339314649935</c:v>
                </c:pt>
                <c:pt idx="508">
                  <c:v>6.0314782150202921</c:v>
                </c:pt>
                <c:pt idx="509">
                  <c:v>6.0347395305893041</c:v>
                </c:pt>
                <c:pt idx="510">
                  <c:v>6.0378709199221374</c:v>
                </c:pt>
                <c:pt idx="511">
                  <c:v>6.0408735673655247</c:v>
                </c:pt>
                <c:pt idx="512">
                  <c:v>6.0437960523680649</c:v>
                </c:pt>
                <c:pt idx="513">
                  <c:v>6.0465917327332948</c:v>
                </c:pt>
                <c:pt idx="514">
                  <c:v>6.049261645834199</c:v>
                </c:pt>
                <c:pt idx="515">
                  <c:v>6.0518538471207659</c:v>
                </c:pt>
                <c:pt idx="516">
                  <c:v>6.0543219684888498</c:v>
                </c:pt>
                <c:pt idx="517">
                  <c:v>6.0566903320256893</c:v>
                </c:pt>
                <c:pt idx="518">
                  <c:v>6.0589362622229945</c:v>
                </c:pt>
                <c:pt idx="519">
                  <c:v>6.0610838889880387</c:v>
                </c:pt>
                <c:pt idx="520">
                  <c:v>6.063133833798342</c:v>
                </c:pt>
                <c:pt idx="521">
                  <c:v>6.0650634611421745</c:v>
                </c:pt>
                <c:pt idx="522">
                  <c:v>6.0669198255225876</c:v>
                </c:pt>
                <c:pt idx="523">
                  <c:v>6.0686570429378879</c:v>
                </c:pt>
                <c:pt idx="524">
                  <c:v>6.0702757275322714</c:v>
                </c:pt>
                <c:pt idx="525">
                  <c:v>6.07182258967363</c:v>
                </c:pt>
                <c:pt idx="526">
                  <c:v>6.0732518858734297</c:v>
                </c:pt>
                <c:pt idx="527">
                  <c:v>6.0745641162775561</c:v>
                </c:pt>
                <c:pt idx="528">
                  <c:v>6.0758056955417326</c:v>
                </c:pt>
                <c:pt idx="529">
                  <c:v>6.0769309812878225</c:v>
                </c:pt>
                <c:pt idx="530">
                  <c:v>6.0779632927245988</c:v>
                </c:pt>
                <c:pt idx="531">
                  <c:v>6.0788800091109314</c:v>
                </c:pt>
                <c:pt idx="532">
                  <c:v>6.0797272242282965</c:v>
                </c:pt>
                <c:pt idx="533">
                  <c:v>6.0804593724294875</c:v>
                </c:pt>
                <c:pt idx="534">
                  <c:v>6.0810995626793058</c:v>
                </c:pt>
                <c:pt idx="535">
                  <c:v>6.0816251268159389</c:v>
                </c:pt>
                <c:pt idx="536">
                  <c:v>6.0820590802526944</c:v>
                </c:pt>
                <c:pt idx="537">
                  <c:v>6.0824015421000839</c:v>
                </c:pt>
                <c:pt idx="538">
                  <c:v>6.0826526062711226</c:v>
                </c:pt>
                <c:pt idx="539">
                  <c:v>6.0827895238013436</c:v>
                </c:pt>
                <c:pt idx="540">
                  <c:v>6.0828579755371921</c:v>
                </c:pt>
                <c:pt idx="541">
                  <c:v>6.0827895238013436</c:v>
                </c:pt>
                <c:pt idx="542">
                  <c:v>6.0826526062711226</c:v>
                </c:pt>
                <c:pt idx="543">
                  <c:v>6.0824015421000839</c:v>
                </c:pt>
                <c:pt idx="544">
                  <c:v>6.0820590802526944</c:v>
                </c:pt>
                <c:pt idx="545">
                  <c:v>6.0816251268159389</c:v>
                </c:pt>
                <c:pt idx="546">
                  <c:v>6.0810995626793058</c:v>
                </c:pt>
                <c:pt idx="547">
                  <c:v>6.0804593724294875</c:v>
                </c:pt>
                <c:pt idx="548">
                  <c:v>6.0797272242282965</c:v>
                </c:pt>
                <c:pt idx="549">
                  <c:v>6.0788800091109314</c:v>
                </c:pt>
                <c:pt idx="550">
                  <c:v>6.0779632927245988</c:v>
                </c:pt>
                <c:pt idx="551">
                  <c:v>6.0769309812878225</c:v>
                </c:pt>
                <c:pt idx="552">
                  <c:v>6.0758056955417326</c:v>
                </c:pt>
                <c:pt idx="553">
                  <c:v>6.0745641162775561</c:v>
                </c:pt>
                <c:pt idx="554">
                  <c:v>6.0732518858734297</c:v>
                </c:pt>
                <c:pt idx="555">
                  <c:v>6.07182258967363</c:v>
                </c:pt>
                <c:pt idx="556">
                  <c:v>6.0702757275322714</c:v>
                </c:pt>
                <c:pt idx="557">
                  <c:v>6.0686570429378879</c:v>
                </c:pt>
                <c:pt idx="558">
                  <c:v>6.0669198255225876</c:v>
                </c:pt>
                <c:pt idx="559">
                  <c:v>6.0650634611421745</c:v>
                </c:pt>
                <c:pt idx="560">
                  <c:v>6.063133833798342</c:v>
                </c:pt>
                <c:pt idx="561">
                  <c:v>6.0610838889880387</c:v>
                </c:pt>
                <c:pt idx="562">
                  <c:v>6.0589362622229945</c:v>
                </c:pt>
                <c:pt idx="563">
                  <c:v>6.0566903320256893</c:v>
                </c:pt>
                <c:pt idx="564">
                  <c:v>6.0543219684888498</c:v>
                </c:pt>
                <c:pt idx="565">
                  <c:v>6.0518538471207659</c:v>
                </c:pt>
                <c:pt idx="566">
                  <c:v>6.049261645834199</c:v>
                </c:pt>
                <c:pt idx="567">
                  <c:v>6.0465917327332948</c:v>
                </c:pt>
                <c:pt idx="568">
                  <c:v>6.0437960523680649</c:v>
                </c:pt>
                <c:pt idx="569">
                  <c:v>6.0408735673655247</c:v>
                </c:pt>
                <c:pt idx="570">
                  <c:v>6.0378709199221374</c:v>
                </c:pt>
                <c:pt idx="571">
                  <c:v>6.0347395305893041</c:v>
                </c:pt>
                <c:pt idx="572">
                  <c:v>6.0314782150202921</c:v>
                </c:pt>
                <c:pt idx="573">
                  <c:v>6.0281339314649935</c:v>
                </c:pt>
                <c:pt idx="574">
                  <c:v>6.0246575144637458</c:v>
                </c:pt>
                <c:pt idx="575">
                  <c:v>6.0210718918606396</c:v>
                </c:pt>
                <c:pt idx="576">
                  <c:v>6.0173515680598282</c:v>
                </c:pt>
                <c:pt idx="577">
                  <c:v>6.0135195378888131</c:v>
                </c:pt>
                <c:pt idx="578">
                  <c:v>6.0095745662802997</c:v>
                </c:pt>
                <c:pt idx="579">
                  <c:v>6.0055153703306416</c:v>
                </c:pt>
                <c:pt idx="580">
                  <c:v>6.0013158631583563</c:v>
                </c:pt>
                <c:pt idx="581">
                  <c:v>5.9969992026064567</c:v>
                </c:pt>
                <c:pt idx="582">
                  <c:v>5.9925389697092477</c:v>
                </c:pt>
                <c:pt idx="583">
                  <c:v>5.987983495271326</c:v>
                </c:pt>
                <c:pt idx="584">
                  <c:v>5.9832811542999629</c:v>
                </c:pt>
                <c:pt idx="585">
                  <c:v>5.9784552925143419</c:v>
                </c:pt>
                <c:pt idx="586">
                  <c:v>5.9734787683425052</c:v>
                </c:pt>
                <c:pt idx="587">
                  <c:v>5.9684006075094302</c:v>
                </c:pt>
                <c:pt idx="588">
                  <c:v>5.9631679479528685</c:v>
                </c:pt>
                <c:pt idx="589">
                  <c:v>5.9578043456153464</c:v>
                </c:pt>
                <c:pt idx="590">
                  <c:v>5.9522818332327185</c:v>
                </c:pt>
                <c:pt idx="591">
                  <c:v>5.9466502188181405</c:v>
                </c:pt>
                <c:pt idx="592">
                  <c:v>5.9408552292814401</c:v>
                </c:pt>
                <c:pt idx="593">
                  <c:v>5.9349206502961147</c:v>
                </c:pt>
                <c:pt idx="594">
                  <c:v>5.9288441851263149</c:v>
                </c:pt>
                <c:pt idx="595">
                  <c:v>5.9226234498170305</c:v>
                </c:pt>
                <c:pt idx="596">
                  <c:v>5.9162559695102273</c:v>
                </c:pt>
                <c:pt idx="597">
                  <c:v>5.9097391745475898</c:v>
                </c:pt>
                <c:pt idx="598">
                  <c:v>5.9030703963453863</c:v>
                </c:pt>
                <c:pt idx="599">
                  <c:v>5.8962193651912491</c:v>
                </c:pt>
                <c:pt idx="600">
                  <c:v>5.8892380043118715</c:v>
                </c:pt>
                <c:pt idx="601">
                  <c:v>5.8820960100526172</c:v>
                </c:pt>
                <c:pt idx="602">
                  <c:v>5.8747902715498821</c:v>
                </c:pt>
                <c:pt idx="603">
                  <c:v>5.8673175543650995</c:v>
                </c:pt>
                <c:pt idx="604">
                  <c:v>5.8596744946131754</c:v>
                </c:pt>
                <c:pt idx="605">
                  <c:v>5.8518863378528598</c:v>
                </c:pt>
                <c:pt idx="606">
                  <c:v>5.8438921826408459</c:v>
                </c:pt>
                <c:pt idx="607">
                  <c:v>5.8357459721085609</c:v>
                </c:pt>
                <c:pt idx="608">
                  <c:v>5.8274444914839396</c:v>
                </c:pt>
                <c:pt idx="609">
                  <c:v>5.8189249901686448</c:v>
                </c:pt>
                <c:pt idx="610">
                  <c:v>5.8102723523445858</c:v>
                </c:pt>
                <c:pt idx="611">
                  <c:v>5.8013930368539661</c:v>
                </c:pt>
                <c:pt idx="612">
                  <c:v>5.7923731594380543</c:v>
                </c:pt>
                <c:pt idx="613">
                  <c:v>5.7831172394896369</c:v>
                </c:pt>
                <c:pt idx="614">
                  <c:v>5.7737126844820592</c:v>
                </c:pt>
                <c:pt idx="615">
                  <c:v>5.7640933217603028</c:v>
                </c:pt>
                <c:pt idx="616">
                  <c:v>5.754285456829308</c:v>
                </c:pt>
                <c:pt idx="617">
                  <c:v>5.744284417965531</c:v>
                </c:pt>
                <c:pt idx="618">
                  <c:v>5.7340853365862472</c:v>
                </c:pt>
                <c:pt idx="619">
                  <c:v>5.7236831363625376</c:v>
                </c:pt>
                <c:pt idx="620">
                  <c:v>5.7130725215632934</c:v>
                </c:pt>
                <c:pt idx="621">
                  <c:v>5.7022479645642496</c:v>
                </c:pt>
                <c:pt idx="622">
                  <c:v>5.691237447153906</c:v>
                </c:pt>
                <c:pt idx="623">
                  <c:v>5.6799678098901607</c:v>
                </c:pt>
                <c:pt idx="624">
                  <c:v>5.6685351903021415</c:v>
                </c:pt>
                <c:pt idx="625">
                  <c:v>5.6568306197604095</c:v>
                </c:pt>
                <c:pt idx="626">
                  <c:v>5.6449520755923537</c:v>
                </c:pt>
                <c:pt idx="627">
                  <c:v>5.6328233857157075</c:v>
                </c:pt>
                <c:pt idx="628">
                  <c:v>5.6204733268598934</c:v>
                </c:pt>
                <c:pt idx="629">
                  <c:v>5.607858773352711</c:v>
                </c:pt>
                <c:pt idx="630">
                  <c:v>5.59504589613565</c:v>
                </c:pt>
                <c:pt idx="631">
                  <c:v>5.5819914176022785</c:v>
                </c:pt>
                <c:pt idx="632">
                  <c:v>5.5686879562249283</c:v>
                </c:pt>
                <c:pt idx="633">
                  <c:v>5.5551664503274178</c:v>
                </c:pt>
                <c:pt idx="634">
                  <c:v>5.5413811852973769</c:v>
                </c:pt>
                <c:pt idx="635">
                  <c:v>5.5273236981306217</c:v>
                </c:pt>
                <c:pt idx="636">
                  <c:v>5.5130254390411446</c:v>
                </c:pt>
                <c:pt idx="637">
                  <c:v>5.4984788414703223</c:v>
                </c:pt>
                <c:pt idx="638">
                  <c:v>5.483675973499488</c:v>
                </c:pt>
                <c:pt idx="639">
                  <c:v>5.4685663421077217</c:v>
                </c:pt>
                <c:pt idx="640">
                  <c:v>5.4532249027443838</c:v>
                </c:pt>
                <c:pt idx="641">
                  <c:v>5.4376444317691357</c:v>
                </c:pt>
                <c:pt idx="642">
                  <c:v>5.4217289764632364</c:v>
                </c:pt>
                <c:pt idx="643">
                  <c:v>5.405601031767711</c:v>
                </c:pt>
                <c:pt idx="644">
                  <c:v>5.3891173908744756</c:v>
                </c:pt>
                <c:pt idx="645">
                  <c:v>5.3724039099007346</c:v>
                </c:pt>
                <c:pt idx="646">
                  <c:v>5.355406333532164</c:v>
                </c:pt>
                <c:pt idx="647">
                  <c:v>5.3381148364221032</c:v>
                </c:pt>
                <c:pt idx="648">
                  <c:v>5.320519074531723</c:v>
                </c:pt>
                <c:pt idx="649">
                  <c:v>5.3026081479651932</c:v>
                </c:pt>
                <c:pt idx="650">
                  <c:v>5.2844212613559254</c:v>
                </c:pt>
                <c:pt idx="651">
                  <c:v>5.2658974752919256</c:v>
                </c:pt>
                <c:pt idx="652">
                  <c:v>5.2471293297786037</c:v>
                </c:pt>
                <c:pt idx="653">
                  <c:v>5.2280021926330109</c:v>
                </c:pt>
                <c:pt idx="654">
                  <c:v>5.2085567593404134</c:v>
                </c:pt>
                <c:pt idx="655">
                  <c:v>5.1888372659292159</c:v>
                </c:pt>
                <c:pt idx="656">
                  <c:v>5.168777995193051</c:v>
                </c:pt>
                <c:pt idx="657">
                  <c:v>5.1484242769734196</c:v>
                </c:pt>
                <c:pt idx="658">
                  <c:v>5.1277069656820933</c:v>
                </c:pt>
                <c:pt idx="659">
                  <c:v>5.1066724822931979</c:v>
                </c:pt>
                <c:pt idx="660">
                  <c:v>5.0853097724217173</c:v>
                </c:pt>
                <c:pt idx="661">
                  <c:v>5.0636071788623616</c:v>
                </c:pt>
                <c:pt idx="662">
                  <c:v>5.041617031704984</c:v>
                </c:pt>
                <c:pt idx="663">
                  <c:v>5.0192646207943099</c:v>
                </c:pt>
                <c:pt idx="664">
                  <c:v>4.996536369716754</c:v>
                </c:pt>
                <c:pt idx="665">
                  <c:v>4.9734870984607502</c:v>
                </c:pt>
                <c:pt idx="666">
                  <c:v>4.950106501021434</c:v>
                </c:pt>
                <c:pt idx="667">
                  <c:v>4.9264562658536502</c:v>
                </c:pt>
                <c:pt idx="668">
                  <c:v>4.9023817086560015</c:v>
                </c:pt>
                <c:pt idx="669">
                  <c:v>4.8780177694814171</c:v>
                </c:pt>
                <c:pt idx="670">
                  <c:v>4.8532794833200494</c:v>
                </c:pt>
                <c:pt idx="671">
                  <c:v>4.8282337341021302</c:v>
                </c:pt>
                <c:pt idx="672">
                  <c:v>4.8027907800712155</c:v>
                </c:pt>
                <c:pt idx="673">
                  <c:v>4.7771046498955592</c:v>
                </c:pt>
                <c:pt idx="674">
                  <c:v>4.7510006341996309</c:v>
                </c:pt>
                <c:pt idx="675">
                  <c:v>4.7246406859642578</c:v>
                </c:pt>
                <c:pt idx="676">
                  <c:v>4.6979316660694028</c:v>
                </c:pt>
                <c:pt idx="677">
                  <c:v>4.6709579265260945</c:v>
                </c:pt>
                <c:pt idx="678">
                  <c:v>4.6436213723623441</c:v>
                </c:pt>
                <c:pt idx="679">
                  <c:v>4.6160112091659666</c:v>
                </c:pt>
                <c:pt idx="680">
                  <c:v>4.5880240271531205</c:v>
                </c:pt>
                <c:pt idx="681">
                  <c:v>4.5598589632780886</c:v>
                </c:pt>
                <c:pt idx="682">
                  <c:v>4.5314159973994297</c:v>
                </c:pt>
                <c:pt idx="683">
                  <c:v>4.5026943943988549</c:v>
                </c:pt>
                <c:pt idx="684">
                  <c:v>4.4738078677912645</c:v>
                </c:pt>
                <c:pt idx="685">
                  <c:v>4.4446492591529898</c:v>
                </c:pt>
                <c:pt idx="686">
                  <c:v>4.4153405137038151</c:v>
                </c:pt>
                <c:pt idx="687">
                  <c:v>4.3858941462003704</c:v>
                </c:pt>
                <c:pt idx="688">
                  <c:v>4.3561958746393596</c:v>
                </c:pt>
                <c:pt idx="689">
                  <c:v>4.3263817807064306</c:v>
                </c:pt>
                <c:pt idx="690">
                  <c:v>4.2966049026198867</c:v>
                </c:pt>
                <c:pt idx="691">
                  <c:v>4.2667560651295373</c:v>
                </c:pt>
                <c:pt idx="692">
                  <c:v>4.2368563435107198</c:v>
                </c:pt>
                <c:pt idx="693">
                  <c:v>4.2069289229692464</c:v>
                </c:pt>
                <c:pt idx="694">
                  <c:v>4.1771526734094158</c:v>
                </c:pt>
                <c:pt idx="695">
                  <c:v>4.1475693234593987</c:v>
                </c:pt>
                <c:pt idx="696">
                  <c:v>4.1180610888394167</c:v>
                </c:pt>
                <c:pt idx="697">
                  <c:v>4.0888293815339907</c:v>
                </c:pt>
                <c:pt idx="698">
                  <c:v>4.0599256353516413</c:v>
                </c:pt>
                <c:pt idx="699">
                  <c:v>4.0314047624482265</c:v>
                </c:pt>
                <c:pt idx="700">
                  <c:v>4.0033251638349325</c:v>
                </c:pt>
                <c:pt idx="701">
                  <c:v>3.975748696308691</c:v>
                </c:pt>
                <c:pt idx="702">
                  <c:v>3.9487405883633087</c:v>
                </c:pt>
                <c:pt idx="703">
                  <c:v>3.9225672193038172</c:v>
                </c:pt>
                <c:pt idx="704">
                  <c:v>3.8971123926923918</c:v>
                </c:pt>
                <c:pt idx="705">
                  <c:v>3.8724502303083228</c:v>
                </c:pt>
                <c:pt idx="706">
                  <c:v>3.8486571298063263</c:v>
                </c:pt>
                <c:pt idx="707">
                  <c:v>3.8262472284067424</c:v>
                </c:pt>
                <c:pt idx="708">
                  <c:v>3.8046604870996465</c:v>
                </c:pt>
                <c:pt idx="709">
                  <c:v>3.7846440760983158</c:v>
                </c:pt>
                <c:pt idx="710">
                  <c:v>3.7658404952500648</c:v>
                </c:pt>
                <c:pt idx="711">
                  <c:v>3.7483269127573564</c:v>
                </c:pt>
                <c:pt idx="712">
                  <c:v>3.7326570764598239</c:v>
                </c:pt>
                <c:pt idx="713">
                  <c:v>3.7184382563554808</c:v>
                </c:pt>
                <c:pt idx="714">
                  <c:v>3.7059823620135983</c:v>
                </c:pt>
                <c:pt idx="715">
                  <c:v>3.6953584202116452</c:v>
                </c:pt>
                <c:pt idx="716">
                  <c:v>3.6863763238958178</c:v>
                </c:pt>
                <c:pt idx="717">
                  <c:v>3.6795864072023439</c:v>
                </c:pt>
                <c:pt idx="718">
                  <c:v>3.6745269478895359</c:v>
                </c:pt>
                <c:pt idx="719">
                  <c:v>3.671478939433769</c:v>
                </c:pt>
              </c:numCache>
            </c:numRef>
          </c:xVal>
          <c:yVal>
            <c:numRef>
              <c:f>'3500'!$I$2:$I$721</c:f>
              <c:numCache>
                <c:formatCode>General</c:formatCode>
                <c:ptCount val="720"/>
                <c:pt idx="0">
                  <c:v>11.32779998084354</c:v>
                </c:pt>
                <c:pt idx="1">
                  <c:v>11.331403588346838</c:v>
                </c:pt>
                <c:pt idx="2">
                  <c:v>11.334994256477566</c:v>
                </c:pt>
                <c:pt idx="3">
                  <c:v>11.344506813345266</c:v>
                </c:pt>
                <c:pt idx="4">
                  <c:v>11.350406535472453</c:v>
                </c:pt>
                <c:pt idx="5">
                  <c:v>11.352756712817406</c:v>
                </c:pt>
                <c:pt idx="6">
                  <c:v>11.351582314561465</c:v>
                </c:pt>
                <c:pt idx="7">
                  <c:v>11.35392973347977</c:v>
                </c:pt>
                <c:pt idx="8">
                  <c:v>11.350406535472453</c:v>
                </c:pt>
                <c:pt idx="9">
                  <c:v>11.348050821779994</c:v>
                </c:pt>
                <c:pt idx="10">
                  <c:v>11.346870880640147</c:v>
                </c:pt>
                <c:pt idx="11">
                  <c:v>11.340950200230418</c:v>
                </c:pt>
                <c:pt idx="12">
                  <c:v>11.331403588346838</c:v>
                </c:pt>
                <c:pt idx="13">
                  <c:v>11.324183340373351</c:v>
                </c:pt>
                <c:pt idx="14">
                  <c:v>11.320553572322773</c:v>
                </c:pt>
                <c:pt idx="15">
                  <c:v>11.319340715897564</c:v>
                </c:pt>
                <c:pt idx="16">
                  <c:v>11.321764959509069</c:v>
                </c:pt>
                <c:pt idx="17">
                  <c:v>11.322974881011783</c:v>
                </c:pt>
                <c:pt idx="18">
                  <c:v>11.319340715897564</c:v>
                </c:pt>
                <c:pt idx="19">
                  <c:v>11.319340715897564</c:v>
                </c:pt>
                <c:pt idx="20">
                  <c:v>11.320553572322773</c:v>
                </c:pt>
                <c:pt idx="21">
                  <c:v>11.320553572322773</c:v>
                </c:pt>
                <c:pt idx="22">
                  <c:v>11.330203828154934</c:v>
                </c:pt>
                <c:pt idx="23">
                  <c:v>11.344506813345266</c:v>
                </c:pt>
                <c:pt idx="24">
                  <c:v>11.340950200230418</c:v>
                </c:pt>
                <c:pt idx="25">
                  <c:v>11.333798799072794</c:v>
                </c:pt>
                <c:pt idx="26">
                  <c:v>11.324183340373351</c:v>
                </c:pt>
                <c:pt idx="27">
                  <c:v>11.307130551990632</c:v>
                </c:pt>
                <c:pt idx="28">
                  <c:v>11.299732244509187</c:v>
                </c:pt>
                <c:pt idx="29">
                  <c:v>11.305901295535902</c:v>
                </c:pt>
                <c:pt idx="30">
                  <c:v>11.304670526149769</c:v>
                </c:pt>
                <c:pt idx="31">
                  <c:v>11.294769455167058</c:v>
                </c:pt>
                <c:pt idx="32">
                  <c:v>11.304670526149769</c:v>
                </c:pt>
                <c:pt idx="33">
                  <c:v>11.321764959509069</c:v>
                </c:pt>
                <c:pt idx="34">
                  <c:v>11.297253928494719</c:v>
                </c:pt>
                <c:pt idx="35">
                  <c:v>11.275936506833965</c:v>
                </c:pt>
                <c:pt idx="36">
                  <c:v>11.291031133056451</c:v>
                </c:pt>
                <c:pt idx="37">
                  <c:v>11.263181231858839</c:v>
                </c:pt>
                <c:pt idx="38">
                  <c:v>11.279731577802517</c:v>
                </c:pt>
                <c:pt idx="39">
                  <c:v>11.278468153755746</c:v>
                </c:pt>
                <c:pt idx="40">
                  <c:v>11.241116741674738</c:v>
                </c:pt>
                <c:pt idx="41">
                  <c:v>11.233211562167625</c:v>
                </c:pt>
                <c:pt idx="42">
                  <c:v>11.227906509937931</c:v>
                </c:pt>
                <c:pt idx="43">
                  <c:v>11.202315887874743</c:v>
                </c:pt>
                <c:pt idx="44">
                  <c:v>11.199583645737869</c:v>
                </c:pt>
                <c:pt idx="45">
                  <c:v>11.202315887874743</c:v>
                </c:pt>
                <c:pt idx="46">
                  <c:v>11.203679214602607</c:v>
                </c:pt>
                <c:pt idx="47">
                  <c:v>11.202315887874743</c:v>
                </c:pt>
                <c:pt idx="48">
                  <c:v>11.221235371120908</c:v>
                </c:pt>
                <c:pt idx="49">
                  <c:v>11.239803543849778</c:v>
                </c:pt>
                <c:pt idx="50">
                  <c:v>11.246352355728682</c:v>
                </c:pt>
                <c:pt idx="51">
                  <c:v>11.25285855955142</c:v>
                </c:pt>
                <c:pt idx="52">
                  <c:v>11.238488619268468</c:v>
                </c:pt>
                <c:pt idx="53">
                  <c:v>11.256742059577819</c:v>
                </c:pt>
                <c:pt idx="54">
                  <c:v>11.260610536355738</c:v>
                </c:pt>
                <c:pt idx="55">
                  <c:v>11.245046019814627</c:v>
                </c:pt>
                <c:pt idx="56">
                  <c:v>11.25285855955142</c:v>
                </c:pt>
                <c:pt idx="57">
                  <c:v>11.273398434405495</c:v>
                </c:pt>
                <c:pt idx="58">
                  <c:v>11.280993407622939</c:v>
                </c:pt>
                <c:pt idx="59">
                  <c:v>11.284769371832475</c:v>
                </c:pt>
                <c:pt idx="60">
                  <c:v>11.298493854258041</c:v>
                </c:pt>
                <c:pt idx="61">
                  <c:v>11.316910581044271</c:v>
                </c:pt>
                <c:pt idx="62">
                  <c:v>11.321764959509069</c:v>
                </c:pt>
                <c:pt idx="63">
                  <c:v>11.319340715897564</c:v>
                </c:pt>
                <c:pt idx="64">
                  <c:v>11.324183340373351</c:v>
                </c:pt>
                <c:pt idx="65">
                  <c:v>11.3290026268093</c:v>
                </c:pt>
                <c:pt idx="66">
                  <c:v>11.322974881011783</c:v>
                </c:pt>
                <c:pt idx="67">
                  <c:v>11.3290026268093</c:v>
                </c:pt>
                <c:pt idx="68">
                  <c:v>11.332601910838946</c:v>
                </c:pt>
                <c:pt idx="69">
                  <c:v>11.325390341123386</c:v>
                </c:pt>
                <c:pt idx="70">
                  <c:v>11.320553572322773</c:v>
                </c:pt>
                <c:pt idx="71">
                  <c:v>11.322974881011783</c:v>
                </c:pt>
                <c:pt idx="72">
                  <c:v>11.326595886778735</c:v>
                </c:pt>
                <c:pt idx="73">
                  <c:v>11.325390341123386</c:v>
                </c:pt>
                <c:pt idx="74">
                  <c:v>11.32779998084354</c:v>
                </c:pt>
                <c:pt idx="75">
                  <c:v>11.332601910838946</c:v>
                </c:pt>
                <c:pt idx="76">
                  <c:v>11.337380892455297</c:v>
                </c:pt>
                <c:pt idx="77">
                  <c:v>11.342137143989946</c:v>
                </c:pt>
                <c:pt idx="78">
                  <c:v>11.349229372299439</c:v>
                </c:pt>
                <c:pt idx="79">
                  <c:v>11.359774285476053</c:v>
                </c:pt>
                <c:pt idx="80">
                  <c:v>11.369055094550527</c:v>
                </c:pt>
                <c:pt idx="81">
                  <c:v>11.377105741827693</c:v>
                </c:pt>
                <c:pt idx="82">
                  <c:v>11.385092093460344</c:v>
                </c:pt>
                <c:pt idx="83">
                  <c:v>11.386227811924272</c:v>
                </c:pt>
                <c:pt idx="84">
                  <c:v>11.389627248625734</c:v>
                </c:pt>
                <c:pt idx="85">
                  <c:v>11.394141928980261</c:v>
                </c:pt>
                <c:pt idx="86">
                  <c:v>11.390757830996021</c:v>
                </c:pt>
                <c:pt idx="87">
                  <c:v>11.390757830996021</c:v>
                </c:pt>
                <c:pt idx="88">
                  <c:v>11.393015168297671</c:v>
                </c:pt>
                <c:pt idx="89">
                  <c:v>11.389627248625734</c:v>
                </c:pt>
                <c:pt idx="90">
                  <c:v>11.383955083673268</c:v>
                </c:pt>
                <c:pt idx="91">
                  <c:v>11.378250561643627</c:v>
                </c:pt>
                <c:pt idx="92">
                  <c:v>11.364425456651784</c:v>
                </c:pt>
                <c:pt idx="93">
                  <c:v>11.348050821779994</c:v>
                </c:pt>
                <c:pt idx="94">
                  <c:v>11.346870880640147</c:v>
                </c:pt>
                <c:pt idx="95">
                  <c:v>11.356271654924852</c:v>
                </c:pt>
                <c:pt idx="96">
                  <c:v>11.36789969291997</c:v>
                </c:pt>
                <c:pt idx="97">
                  <c:v>11.380536276924483</c:v>
                </c:pt>
                <c:pt idx="98">
                  <c:v>11.393015168297671</c:v>
                </c:pt>
                <c:pt idx="99">
                  <c:v>11.400875961161606</c:v>
                </c:pt>
                <c:pt idx="100">
                  <c:v>11.411999546380267</c:v>
                </c:pt>
                <c:pt idx="101">
                  <c:v>11.425186550662222</c:v>
                </c:pt>
                <c:pt idx="102">
                  <c:v>11.429543856031177</c:v>
                </c:pt>
                <c:pt idx="103">
                  <c:v>11.428456308343778</c:v>
                </c:pt>
                <c:pt idx="104">
                  <c:v>11.426277658244556</c:v>
                </c:pt>
                <c:pt idx="105">
                  <c:v>11.424094251263613</c:v>
                </c:pt>
                <c:pt idx="106">
                  <c:v>11.425186550662222</c:v>
                </c:pt>
                <c:pt idx="107">
                  <c:v>11.438201918774292</c:v>
                </c:pt>
                <c:pt idx="108">
                  <c:v>11.451050061252142</c:v>
                </c:pt>
                <c:pt idx="109">
                  <c:v>11.461632170582678</c:v>
                </c:pt>
                <c:pt idx="110">
                  <c:v>11.466881526468821</c:v>
                </c:pt>
                <c:pt idx="111">
                  <c:v>11.473144594958384</c:v>
                </c:pt>
                <c:pt idx="112">
                  <c:v>11.475223597786217</c:v>
                </c:pt>
                <c:pt idx="113">
                  <c:v>11.480402273264668</c:v>
                </c:pt>
                <c:pt idx="114">
                  <c:v>11.491701828518602</c:v>
                </c:pt>
                <c:pt idx="115">
                  <c:v>11.494761494342557</c:v>
                </c:pt>
                <c:pt idx="116">
                  <c:v>11.502875129116727</c:v>
                </c:pt>
                <c:pt idx="117">
                  <c:v>11.514923467632901</c:v>
                </c:pt>
                <c:pt idx="118">
                  <c:v>11.523865405008562</c:v>
                </c:pt>
                <c:pt idx="119">
                  <c:v>11.53076538309856</c:v>
                </c:pt>
                <c:pt idx="120">
                  <c:v>11.534686956751742</c:v>
                </c:pt>
                <c:pt idx="121">
                  <c:v>11.532728092266408</c:v>
                </c:pt>
                <c:pt idx="122">
                  <c:v>11.523865405008562</c:v>
                </c:pt>
                <c:pt idx="123">
                  <c:v>11.518907536647776</c:v>
                </c:pt>
                <c:pt idx="124">
                  <c:v>11.518907536647776</c:v>
                </c:pt>
                <c:pt idx="125">
                  <c:v>11.520893634619405</c:v>
                </c:pt>
                <c:pt idx="126">
                  <c:v>11.53076538309856</c:v>
                </c:pt>
                <c:pt idx="127">
                  <c:v>11.541512921822141</c:v>
                </c:pt>
                <c:pt idx="128">
                  <c:v>11.550221249713925</c:v>
                </c:pt>
                <c:pt idx="129">
                  <c:v>11.555984954430675</c:v>
                </c:pt>
                <c:pt idx="130">
                  <c:v>11.550221249713925</c:v>
                </c:pt>
                <c:pt idx="131">
                  <c:v>11.549257394217619</c:v>
                </c:pt>
                <c:pt idx="132">
                  <c:v>11.54829260880752</c:v>
                </c:pt>
                <c:pt idx="133">
                  <c:v>11.549257394217619</c:v>
                </c:pt>
                <c:pt idx="134">
                  <c:v>11.556942350387002</c:v>
                </c:pt>
                <c:pt idx="135">
                  <c:v>11.562667556865042</c:v>
                </c:pt>
                <c:pt idx="136">
                  <c:v>11.563618579285746</c:v>
                </c:pt>
                <c:pt idx="137">
                  <c:v>11.568360171858329</c:v>
                </c:pt>
                <c:pt idx="138">
                  <c:v>11.566466231898259</c:v>
                </c:pt>
                <c:pt idx="139">
                  <c:v>11.568360171858329</c:v>
                </c:pt>
                <c:pt idx="140">
                  <c:v>11.568360171858329</c:v>
                </c:pt>
                <c:pt idx="141">
                  <c:v>11.5655179150894</c:v>
                </c:pt>
                <c:pt idx="142">
                  <c:v>11.564568698122066</c:v>
                </c:pt>
                <c:pt idx="143">
                  <c:v>11.559809050869079</c:v>
                </c:pt>
                <c:pt idx="144">
                  <c:v>11.5655179150894</c:v>
                </c:pt>
                <c:pt idx="145">
                  <c:v>11.572137324602075</c:v>
                </c:pt>
                <c:pt idx="146">
                  <c:v>11.580584113444043</c:v>
                </c:pt>
                <c:pt idx="147">
                  <c:v>11.600020171821162</c:v>
                </c:pt>
                <c:pt idx="148">
                  <c:v>11.609144322710771</c:v>
                </c:pt>
                <c:pt idx="149">
                  <c:v>11.619984537263637</c:v>
                </c:pt>
                <c:pt idx="150">
                  <c:v>11.625360894300016</c:v>
                </c:pt>
                <c:pt idx="151">
                  <c:v>11.622676328929348</c:v>
                </c:pt>
                <c:pt idx="152">
                  <c:v>11.619085660798619</c:v>
                </c:pt>
                <c:pt idx="153">
                  <c:v>11.610959205241594</c:v>
                </c:pt>
                <c:pt idx="154">
                  <c:v>11.604592653496052</c:v>
                </c:pt>
                <c:pt idx="155">
                  <c:v>11.600936342292941</c:v>
                </c:pt>
                <c:pt idx="156">
                  <c:v>11.600020171821162</c:v>
                </c:pt>
                <c:pt idx="157">
                  <c:v>11.603679828238693</c:v>
                </c:pt>
                <c:pt idx="158">
                  <c:v>11.603679828238693</c:v>
                </c:pt>
                <c:pt idx="159">
                  <c:v>11.606415808057568</c:v>
                </c:pt>
                <c:pt idx="160">
                  <c:v>11.605504646263322</c:v>
                </c:pt>
                <c:pt idx="161">
                  <c:v>11.602766168970017</c:v>
                </c:pt>
                <c:pt idx="162">
                  <c:v>11.60185167416463</c:v>
                </c:pt>
                <c:pt idx="163">
                  <c:v>11.59910316121128</c:v>
                </c:pt>
                <c:pt idx="164">
                  <c:v>11.593583367987684</c:v>
                </c:pt>
                <c:pt idx="165">
                  <c:v>11.589886506106357</c:v>
                </c:pt>
                <c:pt idx="166">
                  <c:v>11.58710486314448</c:v>
                </c:pt>
                <c:pt idx="167">
                  <c:v>11.586175926709821</c:v>
                </c:pt>
                <c:pt idx="168">
                  <c:v>11.58710486314448</c:v>
                </c:pt>
                <c:pt idx="169">
                  <c:v>11.588960151246226</c:v>
                </c:pt>
                <c:pt idx="170">
                  <c:v>11.593583367987684</c:v>
                </c:pt>
                <c:pt idx="171">
                  <c:v>11.59910316121128</c:v>
                </c:pt>
                <c:pt idx="172">
                  <c:v>11.607326140391713</c:v>
                </c:pt>
                <c:pt idx="173">
                  <c:v>11.614579118696728</c:v>
                </c:pt>
                <c:pt idx="174">
                  <c:v>11.620882606475321</c:v>
                </c:pt>
                <c:pt idx="175">
                  <c:v>11.626254150277232</c:v>
                </c:pt>
                <c:pt idx="176">
                  <c:v>11.632484700027868</c:v>
                </c:pt>
                <c:pt idx="177">
                  <c:v>11.636027662104212</c:v>
                </c:pt>
                <c:pt idx="178">
                  <c:v>11.640438785269188</c:v>
                </c:pt>
                <c:pt idx="179">
                  <c:v>11.645706576204047</c:v>
                </c:pt>
                <c:pt idx="180">
                  <c:v>11.648330101976432</c:v>
                </c:pt>
                <c:pt idx="181">
                  <c:v>11.642197800674367</c:v>
                </c:pt>
                <c:pt idx="182">
                  <c:v>11.637794447016098</c:v>
                </c:pt>
                <c:pt idx="183">
                  <c:v>11.632484700027868</c:v>
                </c:pt>
                <c:pt idx="184">
                  <c:v>11.628929140726534</c:v>
                </c:pt>
                <c:pt idx="185">
                  <c:v>11.623571985057293</c:v>
                </c:pt>
                <c:pt idx="186">
                  <c:v>11.619085660798619</c:v>
                </c:pt>
                <c:pt idx="187">
                  <c:v>11.614579118696728</c:v>
                </c:pt>
                <c:pt idx="188">
                  <c:v>11.607326140391713</c:v>
                </c:pt>
                <c:pt idx="189">
                  <c:v>11.600020171821162</c:v>
                </c:pt>
                <c:pt idx="190">
                  <c:v>11.594505451962652</c:v>
                </c:pt>
                <c:pt idx="191">
                  <c:v>11.588960151246226</c:v>
                </c:pt>
                <c:pt idx="192">
                  <c:v>11.58710486314448</c:v>
                </c:pt>
                <c:pt idx="193">
                  <c:v>11.58710486314448</c:v>
                </c:pt>
                <c:pt idx="194">
                  <c:v>11.586175926709821</c:v>
                </c:pt>
                <c:pt idx="195">
                  <c:v>11.58710486314448</c:v>
                </c:pt>
                <c:pt idx="196">
                  <c:v>11.594505451962652</c:v>
                </c:pt>
                <c:pt idx="197">
                  <c:v>11.602766168970017</c:v>
                </c:pt>
                <c:pt idx="198">
                  <c:v>11.608235644774554</c:v>
                </c:pt>
                <c:pt idx="199">
                  <c:v>11.618185975627721</c:v>
                </c:pt>
                <c:pt idx="200">
                  <c:v>11.628038272070732</c:v>
                </c:pt>
                <c:pt idx="201">
                  <c:v>11.635143097694478</c:v>
                </c:pt>
                <c:pt idx="202">
                  <c:v>11.647456357927835</c:v>
                </c:pt>
                <c:pt idx="203">
                  <c:v>11.662207167685983</c:v>
                </c:pt>
                <c:pt idx="204">
                  <c:v>11.672490034641568</c:v>
                </c:pt>
                <c:pt idx="205">
                  <c:v>11.683511765545763</c:v>
                </c:pt>
                <c:pt idx="206">
                  <c:v>11.693578964663486</c:v>
                </c:pt>
                <c:pt idx="207">
                  <c:v>11.69774390196277</c:v>
                </c:pt>
                <c:pt idx="208">
                  <c:v>11.699405031912846</c:v>
                </c:pt>
                <c:pt idx="209">
                  <c:v>11.703545824578878</c:v>
                </c:pt>
                <c:pt idx="210">
                  <c:v>11.702719036602884</c:v>
                </c:pt>
                <c:pt idx="211">
                  <c:v>11.696912301083245</c:v>
                </c:pt>
                <c:pt idx="212">
                  <c:v>11.701063407085623</c:v>
                </c:pt>
                <c:pt idx="213">
                  <c:v>11.708492248514204</c:v>
                </c:pt>
                <c:pt idx="214">
                  <c:v>11.710135634257934</c:v>
                </c:pt>
                <c:pt idx="215">
                  <c:v>11.709314278975619</c:v>
                </c:pt>
                <c:pt idx="216">
                  <c:v>11.717497630699002</c:v>
                </c:pt>
                <c:pt idx="217">
                  <c:v>11.721564330081556</c:v>
                </c:pt>
                <c:pt idx="218">
                  <c:v>11.729648448481516</c:v>
                </c:pt>
                <c:pt idx="219">
                  <c:v>11.741653394578339</c:v>
                </c:pt>
                <c:pt idx="220">
                  <c:v>11.758221820925572</c:v>
                </c:pt>
                <c:pt idx="221">
                  <c:v>11.776827008756605</c:v>
                </c:pt>
                <c:pt idx="222">
                  <c:v>11.77528972943772</c:v>
                </c:pt>
                <c:pt idx="223">
                  <c:v>11.77528972943772</c:v>
                </c:pt>
                <c:pt idx="224">
                  <c:v>11.772208062900312</c:v>
                </c:pt>
                <c:pt idx="225">
                  <c:v>11.785240060290887</c:v>
                </c:pt>
                <c:pt idx="226">
                  <c:v>11.799607037088427</c:v>
                </c:pt>
                <c:pt idx="227">
                  <c:v>11.813770523948291</c:v>
                </c:pt>
                <c:pt idx="228">
                  <c:v>11.831379196088763</c:v>
                </c:pt>
                <c:pt idx="229">
                  <c:v>11.862877863148134</c:v>
                </c:pt>
                <c:pt idx="230">
                  <c:v>11.85864056867262</c:v>
                </c:pt>
                <c:pt idx="231">
                  <c:v>11.859348032444609</c:v>
                </c:pt>
                <c:pt idx="232">
                  <c:v>11.864286314085192</c:v>
                </c:pt>
                <c:pt idx="233">
                  <c:v>11.880342505440863</c:v>
                </c:pt>
                <c:pt idx="234">
                  <c:v>11.894097880509348</c:v>
                </c:pt>
                <c:pt idx="235">
                  <c:v>11.908340237224891</c:v>
                </c:pt>
                <c:pt idx="236">
                  <c:v>11.911701584927597</c:v>
                </c:pt>
                <c:pt idx="237">
                  <c:v>11.909686132448247</c:v>
                </c:pt>
                <c:pt idx="238">
                  <c:v>11.911701584927597</c:v>
                </c:pt>
                <c:pt idx="239">
                  <c:v>11.919723018312171</c:v>
                </c:pt>
                <c:pt idx="240">
                  <c:v>11.924372644755941</c:v>
                </c:pt>
                <c:pt idx="241">
                  <c:v>11.934919875029603</c:v>
                </c:pt>
                <c:pt idx="242">
                  <c:v>11.948596415135459</c:v>
                </c:pt>
                <c:pt idx="243">
                  <c:v>11.95568635782209</c:v>
                </c:pt>
                <c:pt idx="244">
                  <c:v>11.967180737247824</c:v>
                </c:pt>
                <c:pt idx="245">
                  <c:v>11.979172045338252</c:v>
                </c:pt>
                <c:pt idx="246">
                  <c:v>11.986672080494799</c:v>
                </c:pt>
                <c:pt idx="247">
                  <c:v>11.99535161421452</c:v>
                </c:pt>
                <c:pt idx="248">
                  <c:v>12.007621706806335</c:v>
                </c:pt>
                <c:pt idx="249">
                  <c:v>12.017934203414654</c:v>
                </c:pt>
                <c:pt idx="250">
                  <c:v>12.025749091398891</c:v>
                </c:pt>
                <c:pt idx="251">
                  <c:v>12.037062102795892</c:v>
                </c:pt>
                <c:pt idx="252">
                  <c:v>12.050003459880285</c:v>
                </c:pt>
                <c:pt idx="253">
                  <c:v>12.062202275110472</c:v>
                </c:pt>
                <c:pt idx="254">
                  <c:v>12.073683457484428</c:v>
                </c:pt>
                <c:pt idx="255">
                  <c:v>12.088414602061942</c:v>
                </c:pt>
                <c:pt idx="256">
                  <c:v>12.102377409191408</c:v>
                </c:pt>
                <c:pt idx="257">
                  <c:v>12.117787730662602</c:v>
                </c:pt>
                <c:pt idx="258">
                  <c:v>12.131887747340798</c:v>
                </c:pt>
                <c:pt idx="259">
                  <c:v>12.146322641124399</c:v>
                </c:pt>
                <c:pt idx="260">
                  <c:v>12.160028707028767</c:v>
                </c:pt>
                <c:pt idx="261">
                  <c:v>12.174581978438804</c:v>
                </c:pt>
                <c:pt idx="262">
                  <c:v>12.188926486695204</c:v>
                </c:pt>
                <c:pt idx="263">
                  <c:v>12.201060103706629</c:v>
                </c:pt>
                <c:pt idx="264">
                  <c:v>12.216517903391713</c:v>
                </c:pt>
                <c:pt idx="265">
                  <c:v>12.232227603007026</c:v>
                </c:pt>
                <c:pt idx="266">
                  <c:v>12.246254435163005</c:v>
                </c:pt>
                <c:pt idx="267">
                  <c:v>12.261034203604147</c:v>
                </c:pt>
                <c:pt idx="268">
                  <c:v>12.277462641616847</c:v>
                </c:pt>
                <c:pt idx="269">
                  <c:v>12.290873247222638</c:v>
                </c:pt>
                <c:pt idx="270">
                  <c:v>12.30591798049989</c:v>
                </c:pt>
                <c:pt idx="271">
                  <c:v>12.322966397001673</c:v>
                </c:pt>
                <c:pt idx="272">
                  <c:v>12.340166380010873</c:v>
                </c:pt>
                <c:pt idx="273">
                  <c:v>12.356645504009547</c:v>
                </c:pt>
                <c:pt idx="274">
                  <c:v>12.377501761157705</c:v>
                </c:pt>
                <c:pt idx="275">
                  <c:v>12.398756989359676</c:v>
                </c:pt>
                <c:pt idx="276">
                  <c:v>12.420377248177179</c:v>
                </c:pt>
                <c:pt idx="277">
                  <c:v>12.443907745587373</c:v>
                </c:pt>
                <c:pt idx="278">
                  <c:v>12.467667383218636</c:v>
                </c:pt>
                <c:pt idx="279">
                  <c:v>12.488616540125831</c:v>
                </c:pt>
                <c:pt idx="280">
                  <c:v>12.507657623150946</c:v>
                </c:pt>
                <c:pt idx="281">
                  <c:v>12.526705818121641</c:v>
                </c:pt>
                <c:pt idx="282">
                  <c:v>12.546821438918647</c:v>
                </c:pt>
                <c:pt idx="283">
                  <c:v>12.568282244967381</c:v>
                </c:pt>
                <c:pt idx="284">
                  <c:v>12.590654542721914</c:v>
                </c:pt>
                <c:pt idx="285">
                  <c:v>12.610203530625201</c:v>
                </c:pt>
                <c:pt idx="286">
                  <c:v>12.62905017872297</c:v>
                </c:pt>
                <c:pt idx="287">
                  <c:v>12.65171954327117</c:v>
                </c:pt>
                <c:pt idx="288">
                  <c:v>12.676388725957954</c:v>
                </c:pt>
                <c:pt idx="289">
                  <c:v>12.70076888736628</c:v>
                </c:pt>
                <c:pt idx="290">
                  <c:v>12.725164013713197</c:v>
                </c:pt>
                <c:pt idx="291">
                  <c:v>12.750719817771675</c:v>
                </c:pt>
                <c:pt idx="292">
                  <c:v>12.775072833347236</c:v>
                </c:pt>
                <c:pt idx="293">
                  <c:v>12.798846851943331</c:v>
                </c:pt>
                <c:pt idx="294">
                  <c:v>12.824765640165172</c:v>
                </c:pt>
                <c:pt idx="295">
                  <c:v>12.850292152466695</c:v>
                </c:pt>
                <c:pt idx="296">
                  <c:v>12.877229808198503</c:v>
                </c:pt>
                <c:pt idx="297">
                  <c:v>12.903958580437292</c:v>
                </c:pt>
                <c:pt idx="298">
                  <c:v>12.929263947438496</c:v>
                </c:pt>
                <c:pt idx="299">
                  <c:v>12.956072637682901</c:v>
                </c:pt>
                <c:pt idx="300">
                  <c:v>12.984020427782584</c:v>
                </c:pt>
                <c:pt idx="301">
                  <c:v>13.010537562222073</c:v>
                </c:pt>
                <c:pt idx="302">
                  <c:v>13.037241123987494</c:v>
                </c:pt>
                <c:pt idx="303">
                  <c:v>13.065793025915934</c:v>
                </c:pt>
                <c:pt idx="304">
                  <c:v>13.095197709331559</c:v>
                </c:pt>
                <c:pt idx="305">
                  <c:v>13.124161759345709</c:v>
                </c:pt>
                <c:pt idx="306">
                  <c:v>13.155024159643878</c:v>
                </c:pt>
                <c:pt idx="307">
                  <c:v>13.185901398208317</c:v>
                </c:pt>
                <c:pt idx="308">
                  <c:v>13.216217952875953</c:v>
                </c:pt>
                <c:pt idx="309">
                  <c:v>13.249524523021007</c:v>
                </c:pt>
                <c:pt idx="310">
                  <c:v>13.282439325250964</c:v>
                </c:pt>
                <c:pt idx="311">
                  <c:v>13.31496524360584</c:v>
                </c:pt>
                <c:pt idx="312">
                  <c:v>13.3501361971022</c:v>
                </c:pt>
                <c:pt idx="313">
                  <c:v>13.386725644534494</c:v>
                </c:pt>
                <c:pt idx="314">
                  <c:v>13.421282081782097</c:v>
                </c:pt>
                <c:pt idx="315">
                  <c:v>13.455974381744509</c:v>
                </c:pt>
                <c:pt idx="316">
                  <c:v>13.493099004991395</c:v>
                </c:pt>
                <c:pt idx="317">
                  <c:v>13.528095116629924</c:v>
                </c:pt>
                <c:pt idx="318">
                  <c:v>13.563710297400259</c:v>
                </c:pt>
                <c:pt idx="319">
                  <c:v>13.600087129665202</c:v>
                </c:pt>
                <c:pt idx="320">
                  <c:v>13.637459868020965</c:v>
                </c:pt>
                <c:pt idx="321">
                  <c:v>13.673831779632335</c:v>
                </c:pt>
                <c:pt idx="322">
                  <c:v>13.712591503956432</c:v>
                </c:pt>
                <c:pt idx="323">
                  <c:v>13.750758680734577</c:v>
                </c:pt>
                <c:pt idx="324">
                  <c:v>13.789269246759048</c:v>
                </c:pt>
                <c:pt idx="325">
                  <c:v>13.828229330372048</c:v>
                </c:pt>
                <c:pt idx="326">
                  <c:v>13.867343706604291</c:v>
                </c:pt>
                <c:pt idx="327">
                  <c:v>13.90635624126385</c:v>
                </c:pt>
                <c:pt idx="328">
                  <c:v>13.94715266701599</c:v>
                </c:pt>
                <c:pt idx="329">
                  <c:v>13.986012537952886</c:v>
                </c:pt>
                <c:pt idx="330">
                  <c:v>14.024311747562608</c:v>
                </c:pt>
                <c:pt idx="331">
                  <c:v>14.064477789287942</c:v>
                </c:pt>
                <c:pt idx="332">
                  <c:v>14.102041968658659</c:v>
                </c:pt>
                <c:pt idx="333">
                  <c:v>14.140632913389901</c:v>
                </c:pt>
                <c:pt idx="334">
                  <c:v>14.180223113585473</c:v>
                </c:pt>
                <c:pt idx="335">
                  <c:v>14.218639606274891</c:v>
                </c:pt>
                <c:pt idx="336">
                  <c:v>14.25737188126373</c:v>
                </c:pt>
                <c:pt idx="337">
                  <c:v>14.29540263496034</c:v>
                </c:pt>
                <c:pt idx="338">
                  <c:v>14.332278491185894</c:v>
                </c:pt>
                <c:pt idx="339">
                  <c:v>14.36882079333642</c:v>
                </c:pt>
                <c:pt idx="340">
                  <c:v>14.404740625104447</c:v>
                </c:pt>
                <c:pt idx="341">
                  <c:v>14.439521999689358</c:v>
                </c:pt>
                <c:pt idx="342">
                  <c:v>14.474480286722633</c:v>
                </c:pt>
                <c:pt idx="343">
                  <c:v>14.508207637243833</c:v>
                </c:pt>
                <c:pt idx="344">
                  <c:v>14.540592357054566</c:v>
                </c:pt>
                <c:pt idx="345">
                  <c:v>14.572477251237174</c:v>
                </c:pt>
                <c:pt idx="346">
                  <c:v>14.602148081611558</c:v>
                </c:pt>
                <c:pt idx="347">
                  <c:v>14.630609849274965</c:v>
                </c:pt>
                <c:pt idx="348">
                  <c:v>14.658370011752547</c:v>
                </c:pt>
                <c:pt idx="349">
                  <c:v>14.684080553627018</c:v>
                </c:pt>
                <c:pt idx="350">
                  <c:v>14.709473877954338</c:v>
                </c:pt>
                <c:pt idx="351">
                  <c:v>14.734517597332658</c:v>
                </c:pt>
                <c:pt idx="352">
                  <c:v>14.75836532096398</c:v>
                </c:pt>
                <c:pt idx="353">
                  <c:v>14.783216576784586</c:v>
                </c:pt>
                <c:pt idx="354">
                  <c:v>14.808317787735408</c:v>
                </c:pt>
                <c:pt idx="355">
                  <c:v>14.834357878163521</c:v>
                </c:pt>
                <c:pt idx="356">
                  <c:v>14.863566123015232</c:v>
                </c:pt>
                <c:pt idx="357">
                  <c:v>14.895924931097294</c:v>
                </c:pt>
                <c:pt idx="358">
                  <c:v>14.932257416827866</c:v>
                </c:pt>
                <c:pt idx="359">
                  <c:v>14.973805848793557</c:v>
                </c:pt>
                <c:pt idx="360">
                  <c:v>15.02019311035945</c:v>
                </c:pt>
                <c:pt idx="361">
                  <c:v>15.070756156467633</c:v>
                </c:pt>
                <c:pt idx="362">
                  <c:v>15.125571613084576</c:v>
                </c:pt>
                <c:pt idx="363">
                  <c:v>15.183080710085886</c:v>
                </c:pt>
                <c:pt idx="364">
                  <c:v>15.242442896674342</c:v>
                </c:pt>
                <c:pt idx="365">
                  <c:v>15.302057410973257</c:v>
                </c:pt>
                <c:pt idx="366">
                  <c:v>15.361092383016576</c:v>
                </c:pt>
                <c:pt idx="367">
                  <c:v>15.418185654018986</c:v>
                </c:pt>
                <c:pt idx="368">
                  <c:v>15.472175508761056</c:v>
                </c:pt>
                <c:pt idx="369">
                  <c:v>15.522002583212625</c:v>
                </c:pt>
                <c:pt idx="370">
                  <c:v>15.566968730418804</c:v>
                </c:pt>
                <c:pt idx="371">
                  <c:v>15.606202791231906</c:v>
                </c:pt>
                <c:pt idx="372">
                  <c:v>15.639204645722675</c:v>
                </c:pt>
                <c:pt idx="373">
                  <c:v>15.665711876335987</c:v>
                </c:pt>
                <c:pt idx="374">
                  <c:v>15.68578849688206</c:v>
                </c:pt>
                <c:pt idx="375">
                  <c:v>15.69948451118014</c:v>
                </c:pt>
                <c:pt idx="376">
                  <c:v>15.706783482058228</c:v>
                </c:pt>
                <c:pt idx="377">
                  <c:v>15.708321271262056</c:v>
                </c:pt>
                <c:pt idx="378">
                  <c:v>15.704865472574904</c:v>
                </c:pt>
                <c:pt idx="379">
                  <c:v>15.696348710275872</c:v>
                </c:pt>
                <c:pt idx="380">
                  <c:v>15.683783437292435</c:v>
                </c:pt>
                <c:pt idx="381">
                  <c:v>15.666607546537836</c:v>
                </c:pt>
                <c:pt idx="382">
                  <c:v>15.645705175460041</c:v>
                </c:pt>
                <c:pt idx="383">
                  <c:v>15.621895879387649</c:v>
                </c:pt>
                <c:pt idx="384">
                  <c:v>15.595602222324647</c:v>
                </c:pt>
                <c:pt idx="385">
                  <c:v>15.566656344307033</c:v>
                </c:pt>
                <c:pt idx="386">
                  <c:v>15.536203578758469</c:v>
                </c:pt>
                <c:pt idx="387">
                  <c:v>15.504036876717338</c:v>
                </c:pt>
                <c:pt idx="388">
                  <c:v>15.470609935766257</c:v>
                </c:pt>
                <c:pt idx="389">
                  <c:v>15.436244430140226</c:v>
                </c:pt>
                <c:pt idx="390">
                  <c:v>15.401413687264711</c:v>
                </c:pt>
                <c:pt idx="391">
                  <c:v>15.365686669519485</c:v>
                </c:pt>
                <c:pt idx="392">
                  <c:v>15.329758283394625</c:v>
                </c:pt>
                <c:pt idx="393">
                  <c:v>15.293745792782522</c:v>
                </c:pt>
                <c:pt idx="394">
                  <c:v>15.257286928543168</c:v>
                </c:pt>
                <c:pt idx="395">
                  <c:v>15.220847453661481</c:v>
                </c:pt>
                <c:pt idx="396">
                  <c:v>15.184633327575838</c:v>
                </c:pt>
                <c:pt idx="397">
                  <c:v>15.148272277123127</c:v>
                </c:pt>
                <c:pt idx="398">
                  <c:v>15.111907563479704</c:v>
                </c:pt>
                <c:pt idx="399">
                  <c:v>15.075873147477491</c:v>
                </c:pt>
                <c:pt idx="400">
                  <c:v>15.040021013507758</c:v>
                </c:pt>
                <c:pt idx="401">
                  <c:v>15.00454229842091</c:v>
                </c:pt>
                <c:pt idx="402">
                  <c:v>14.969273691097232</c:v>
                </c:pt>
                <c:pt idx="403">
                  <c:v>14.934219548331507</c:v>
                </c:pt>
                <c:pt idx="404">
                  <c:v>14.899313730978676</c:v>
                </c:pt>
                <c:pt idx="405">
                  <c:v>14.865107657146654</c:v>
                </c:pt>
                <c:pt idx="406">
                  <c:v>14.831429406647853</c:v>
                </c:pt>
                <c:pt idx="407">
                  <c:v>14.797589030376432</c:v>
                </c:pt>
                <c:pt idx="408">
                  <c:v>14.764616918780051</c:v>
                </c:pt>
                <c:pt idx="409">
                  <c:v>14.7318812866386</c:v>
                </c:pt>
                <c:pt idx="410">
                  <c:v>14.699195450089514</c:v>
                </c:pt>
                <c:pt idx="411">
                  <c:v>14.667284101806638</c:v>
                </c:pt>
                <c:pt idx="412">
                  <c:v>14.635730821087696</c:v>
                </c:pt>
                <c:pt idx="413">
                  <c:v>14.604422360508599</c:v>
                </c:pt>
                <c:pt idx="414">
                  <c:v>14.573696134703441</c:v>
                </c:pt>
                <c:pt idx="415">
                  <c:v>14.543107473253444</c:v>
                </c:pt>
                <c:pt idx="416">
                  <c:v>14.512848943142687</c:v>
                </c:pt>
                <c:pt idx="417">
                  <c:v>14.483083487404789</c:v>
                </c:pt>
                <c:pt idx="418">
                  <c:v>14.453937526323987</c:v>
                </c:pt>
                <c:pt idx="419">
                  <c:v>14.425221780282184</c:v>
                </c:pt>
                <c:pt idx="420">
                  <c:v>14.39644043540318</c:v>
                </c:pt>
                <c:pt idx="421">
                  <c:v>14.368360652985498</c:v>
                </c:pt>
                <c:pt idx="422">
                  <c:v>14.341244498463384</c:v>
                </c:pt>
                <c:pt idx="423">
                  <c:v>14.31398015952068</c:v>
                </c:pt>
                <c:pt idx="424">
                  <c:v>14.287387431591689</c:v>
                </c:pt>
                <c:pt idx="425">
                  <c:v>14.261349560210713</c:v>
                </c:pt>
                <c:pt idx="426">
                  <c:v>14.235535817403768</c:v>
                </c:pt>
                <c:pt idx="427">
                  <c:v>14.209712473793727</c:v>
                </c:pt>
                <c:pt idx="428">
                  <c:v>14.184173359548334</c:v>
                </c:pt>
                <c:pt idx="429">
                  <c:v>14.158887473759016</c:v>
                </c:pt>
                <c:pt idx="430">
                  <c:v>14.134037013711037</c:v>
                </c:pt>
                <c:pt idx="431">
                  <c:v>14.109820616706276</c:v>
                </c:pt>
                <c:pt idx="432">
                  <c:v>14.086377037487493</c:v>
                </c:pt>
                <c:pt idx="433">
                  <c:v>14.062839276066839</c:v>
                </c:pt>
                <c:pt idx="434">
                  <c:v>14.039933290776863</c:v>
                </c:pt>
                <c:pt idx="435">
                  <c:v>14.017144425790601</c:v>
                </c:pt>
                <c:pt idx="436">
                  <c:v>13.994242345907672</c:v>
                </c:pt>
                <c:pt idx="437">
                  <c:v>13.972086865006371</c:v>
                </c:pt>
                <c:pt idx="438">
                  <c:v>13.950128859689036</c:v>
                </c:pt>
                <c:pt idx="439">
                  <c:v>13.928482036623436</c:v>
                </c:pt>
                <c:pt idx="440">
                  <c:v>13.906630151331758</c:v>
                </c:pt>
                <c:pt idx="441">
                  <c:v>13.885875820624838</c:v>
                </c:pt>
                <c:pt idx="442">
                  <c:v>13.865252649859087</c:v>
                </c:pt>
                <c:pt idx="443">
                  <c:v>13.844583805449981</c:v>
                </c:pt>
                <c:pt idx="444">
                  <c:v>13.82476757922695</c:v>
                </c:pt>
                <c:pt idx="445">
                  <c:v>13.805258181499923</c:v>
                </c:pt>
                <c:pt idx="446">
                  <c:v>13.785978755358236</c:v>
                </c:pt>
                <c:pt idx="447">
                  <c:v>13.767265245336279</c:v>
                </c:pt>
                <c:pt idx="448">
                  <c:v>13.749370755459729</c:v>
                </c:pt>
                <c:pt idx="449">
                  <c:v>13.731476562354265</c:v>
                </c:pt>
                <c:pt idx="450">
                  <c:v>13.713810003137935</c:v>
                </c:pt>
                <c:pt idx="451">
                  <c:v>13.696614403020417</c:v>
                </c:pt>
                <c:pt idx="452">
                  <c:v>13.67969083482174</c:v>
                </c:pt>
                <c:pt idx="453">
                  <c:v>13.662941959319667</c:v>
                </c:pt>
                <c:pt idx="454">
                  <c:v>13.646973556140937</c:v>
                </c:pt>
                <c:pt idx="455">
                  <c:v>13.631707904888522</c:v>
                </c:pt>
                <c:pt idx="456">
                  <c:v>13.616815687052375</c:v>
                </c:pt>
                <c:pt idx="457">
                  <c:v>13.60244109222154</c:v>
                </c:pt>
                <c:pt idx="458">
                  <c:v>13.588358985252526</c:v>
                </c:pt>
                <c:pt idx="459">
                  <c:v>13.573566377186348</c:v>
                </c:pt>
                <c:pt idx="460">
                  <c:v>13.55997293883906</c:v>
                </c:pt>
                <c:pt idx="461">
                  <c:v>13.546192169529451</c:v>
                </c:pt>
                <c:pt idx="462">
                  <c:v>13.533280264190738</c:v>
                </c:pt>
                <c:pt idx="463">
                  <c:v>13.519124044882346</c:v>
                </c:pt>
                <c:pt idx="464">
                  <c:v>13.504355129326852</c:v>
                </c:pt>
                <c:pt idx="465">
                  <c:v>13.489918912439274</c:v>
                </c:pt>
                <c:pt idx="466">
                  <c:v>13.475692731091964</c:v>
                </c:pt>
                <c:pt idx="467">
                  <c:v>13.46197354271647</c:v>
                </c:pt>
                <c:pt idx="468">
                  <c:v>13.45008313688764</c:v>
                </c:pt>
                <c:pt idx="469">
                  <c:v>13.438632906708023</c:v>
                </c:pt>
                <c:pt idx="470">
                  <c:v>13.425869585202996</c:v>
                </c:pt>
                <c:pt idx="471">
                  <c:v>13.414435798157403</c:v>
                </c:pt>
                <c:pt idx="472">
                  <c:v>13.402416422691619</c:v>
                </c:pt>
                <c:pt idx="473">
                  <c:v>13.392237831206145</c:v>
                </c:pt>
                <c:pt idx="474">
                  <c:v>13.380256121045358</c:v>
                </c:pt>
                <c:pt idx="475">
                  <c:v>13.367972673434203</c:v>
                </c:pt>
                <c:pt idx="476">
                  <c:v>13.357277384317454</c:v>
                </c:pt>
                <c:pt idx="477">
                  <c:v>13.344706608547769</c:v>
                </c:pt>
                <c:pt idx="478">
                  <c:v>13.333920059466619</c:v>
                </c:pt>
                <c:pt idx="479">
                  <c:v>13.323833753037045</c:v>
                </c:pt>
                <c:pt idx="480">
                  <c:v>13.314800267939376</c:v>
                </c:pt>
                <c:pt idx="481">
                  <c:v>13.306849257027659</c:v>
                </c:pt>
                <c:pt idx="482">
                  <c:v>13.298331460226109</c:v>
                </c:pt>
                <c:pt idx="483">
                  <c:v>13.290755028664785</c:v>
                </c:pt>
                <c:pt idx="484">
                  <c:v>13.282439325250964</c:v>
                </c:pt>
                <c:pt idx="485">
                  <c:v>13.272333903980623</c:v>
                </c:pt>
                <c:pt idx="486">
                  <c:v>13.262473085388974</c:v>
                </c:pt>
                <c:pt idx="487">
                  <c:v>13.25321618582309</c:v>
                </c:pt>
                <c:pt idx="488">
                  <c:v>13.243164077550032</c:v>
                </c:pt>
                <c:pt idx="489">
                  <c:v>13.232293436776525</c:v>
                </c:pt>
                <c:pt idx="490">
                  <c:v>13.222389691471454</c:v>
                </c:pt>
                <c:pt idx="491">
                  <c:v>13.212752377132009</c:v>
                </c:pt>
                <c:pt idx="492">
                  <c:v>13.203574632829152</c:v>
                </c:pt>
                <c:pt idx="493">
                  <c:v>13.194311876716913</c:v>
                </c:pt>
                <c:pt idx="494">
                  <c:v>13.186464302810853</c:v>
                </c:pt>
                <c:pt idx="495">
                  <c:v>13.178743710840436</c:v>
                </c:pt>
                <c:pt idx="496">
                  <c:v>13.172105469299144</c:v>
                </c:pt>
                <c:pt idx="497">
                  <c:v>13.163505320735505</c:v>
                </c:pt>
                <c:pt idx="498">
                  <c:v>13.154055824136819</c:v>
                </c:pt>
                <c:pt idx="499">
                  <c:v>13.14432054475637</c:v>
                </c:pt>
                <c:pt idx="500">
                  <c:v>13.131521315189094</c:v>
                </c:pt>
                <c:pt idx="501">
                  <c:v>13.1209623964887</c:v>
                </c:pt>
                <c:pt idx="502">
                  <c:v>13.110290796170061</c:v>
                </c:pt>
                <c:pt idx="503">
                  <c:v>13.099504083258246</c:v>
                </c:pt>
                <c:pt idx="504">
                  <c:v>13.089013397722775</c:v>
                </c:pt>
                <c:pt idx="505">
                  <c:v>13.077366011473593</c:v>
                </c:pt>
                <c:pt idx="506">
                  <c:v>13.064734264567692</c:v>
                </c:pt>
                <c:pt idx="507">
                  <c:v>13.052584482796412</c:v>
                </c:pt>
                <c:pt idx="508">
                  <c:v>13.039416456583403</c:v>
                </c:pt>
                <c:pt idx="509">
                  <c:v>13.025852477023484</c:v>
                </c:pt>
                <c:pt idx="510">
                  <c:v>13.011431816697048</c:v>
                </c:pt>
                <c:pt idx="511">
                  <c:v>12.995438683830661</c:v>
                </c:pt>
                <c:pt idx="512">
                  <c:v>12.979185607728001</c:v>
                </c:pt>
                <c:pt idx="513">
                  <c:v>12.961959855911305</c:v>
                </c:pt>
                <c:pt idx="514">
                  <c:v>12.945387506935127</c:v>
                </c:pt>
                <c:pt idx="515">
                  <c:v>12.928050207757996</c:v>
                </c:pt>
                <c:pt idx="516">
                  <c:v>12.910654203715783</c:v>
                </c:pt>
                <c:pt idx="517">
                  <c:v>12.893704645402009</c:v>
                </c:pt>
                <c:pt idx="518">
                  <c:v>12.87364557497069</c:v>
                </c:pt>
                <c:pt idx="519">
                  <c:v>12.854483932248728</c:v>
                </c:pt>
                <c:pt idx="520">
                  <c:v>12.834414602724003</c:v>
                </c:pt>
                <c:pt idx="521">
                  <c:v>12.813389569484926</c:v>
                </c:pt>
                <c:pt idx="522">
                  <c:v>12.792747581579603</c:v>
                </c:pt>
                <c:pt idx="523">
                  <c:v>12.769964990232857</c:v>
                </c:pt>
                <c:pt idx="524">
                  <c:v>12.744026936684417</c:v>
                </c:pt>
                <c:pt idx="525">
                  <c:v>12.717997664739466</c:v>
                </c:pt>
                <c:pt idx="526">
                  <c:v>12.692503112461443</c:v>
                </c:pt>
                <c:pt idx="527">
                  <c:v>12.66697246052644</c:v>
                </c:pt>
                <c:pt idx="528">
                  <c:v>12.641420128120208</c:v>
                </c:pt>
                <c:pt idx="529">
                  <c:v>12.617188425147152</c:v>
                </c:pt>
                <c:pt idx="530">
                  <c:v>12.590994852407009</c:v>
                </c:pt>
                <c:pt idx="531">
                  <c:v>12.563397378310404</c:v>
                </c:pt>
                <c:pt idx="532">
                  <c:v>12.535376392672774</c:v>
                </c:pt>
                <c:pt idx="533">
                  <c:v>12.507657623150946</c:v>
                </c:pt>
                <c:pt idx="534">
                  <c:v>12.479909311159902</c:v>
                </c:pt>
                <c:pt idx="535">
                  <c:v>12.451760161279278</c:v>
                </c:pt>
                <c:pt idx="536">
                  <c:v>12.423600458058749</c:v>
                </c:pt>
                <c:pt idx="537">
                  <c:v>12.394624752074764</c:v>
                </c:pt>
                <c:pt idx="538">
                  <c:v>12.36776623452816</c:v>
                </c:pt>
                <c:pt idx="539">
                  <c:v>12.342350263822722</c:v>
                </c:pt>
                <c:pt idx="540">
                  <c:v>12.317166693035761</c:v>
                </c:pt>
                <c:pt idx="541">
                  <c:v>12.290413793963925</c:v>
                </c:pt>
                <c:pt idx="542">
                  <c:v>12.26434155365415</c:v>
                </c:pt>
                <c:pt idx="543">
                  <c:v>12.23902374566986</c:v>
                </c:pt>
                <c:pt idx="544">
                  <c:v>12.214536723942302</c:v>
                </c:pt>
                <c:pt idx="545">
                  <c:v>12.186889826113399</c:v>
                </c:pt>
                <c:pt idx="546">
                  <c:v>12.157932270202238</c:v>
                </c:pt>
                <c:pt idx="547">
                  <c:v>12.129731412273451</c:v>
                </c:pt>
                <c:pt idx="548">
                  <c:v>12.101267531164048</c:v>
                </c:pt>
                <c:pt idx="549">
                  <c:v>12.071969661006694</c:v>
                </c:pt>
                <c:pt idx="550">
                  <c:v>12.042965307660024</c:v>
                </c:pt>
                <c:pt idx="551">
                  <c:v>12.01309450854769</c:v>
                </c:pt>
                <c:pt idx="552">
                  <c:v>11.985425974414552</c:v>
                </c:pt>
                <c:pt idx="553">
                  <c:v>11.960172107093348</c:v>
                </c:pt>
                <c:pt idx="554">
                  <c:v>11.935575397832494</c:v>
                </c:pt>
                <c:pt idx="555">
                  <c:v>11.914382551680854</c:v>
                </c:pt>
                <c:pt idx="556">
                  <c:v>11.898187865760873</c:v>
                </c:pt>
                <c:pt idx="557">
                  <c:v>11.882417912619575</c:v>
                </c:pt>
                <c:pt idx="558">
                  <c:v>11.862172893080164</c:v>
                </c:pt>
                <c:pt idx="559">
                  <c:v>11.847252545245054</c:v>
                </c:pt>
                <c:pt idx="560">
                  <c:v>11.832106204481381</c:v>
                </c:pt>
                <c:pt idx="561">
                  <c:v>11.812289042195847</c:v>
                </c:pt>
                <c:pt idx="562">
                  <c:v>11.794337924408413</c:v>
                </c:pt>
                <c:pt idx="563">
                  <c:v>11.777594763112937</c:v>
                </c:pt>
                <c:pt idx="564">
                  <c:v>11.759003987566935</c:v>
                </c:pt>
                <c:pt idx="565">
                  <c:v>11.735268696113669</c:v>
                </c:pt>
                <c:pt idx="566">
                  <c:v>11.716682302484248</c:v>
                </c:pt>
                <c:pt idx="567">
                  <c:v>11.698574811856858</c:v>
                </c:pt>
                <c:pt idx="568">
                  <c:v>11.675894293248367</c:v>
                </c:pt>
                <c:pt idx="569">
                  <c:v>11.657025808943985</c:v>
                </c:pt>
                <c:pt idx="570">
                  <c:v>11.643076149435274</c:v>
                </c:pt>
                <c:pt idx="571">
                  <c:v>11.625360894300016</c:v>
                </c:pt>
                <c:pt idx="572">
                  <c:v>11.609144322710771</c:v>
                </c:pt>
                <c:pt idx="573">
                  <c:v>11.600020171821162</c:v>
                </c:pt>
                <c:pt idx="574">
                  <c:v>11.58338392861879</c:v>
                </c:pt>
                <c:pt idx="575">
                  <c:v>11.575900264131617</c:v>
                </c:pt>
                <c:pt idx="576">
                  <c:v>11.575900264131617</c:v>
                </c:pt>
                <c:pt idx="577">
                  <c:v>11.569305798406337</c:v>
                </c:pt>
                <c:pt idx="578">
                  <c:v>11.563618579285746</c:v>
                </c:pt>
                <c:pt idx="579">
                  <c:v>11.559809050869079</c:v>
                </c:pt>
                <c:pt idx="580">
                  <c:v>11.54829260880752</c:v>
                </c:pt>
                <c:pt idx="581">
                  <c:v>11.538593211718807</c:v>
                </c:pt>
                <c:pt idx="582">
                  <c:v>11.526828370139221</c:v>
                </c:pt>
                <c:pt idx="583">
                  <c:v>11.510923462299555</c:v>
                </c:pt>
                <c:pt idx="584">
                  <c:v>11.499840225421574</c:v>
                </c:pt>
                <c:pt idx="585">
                  <c:v>11.493742645553455</c:v>
                </c:pt>
                <c:pt idx="586">
                  <c:v>11.487607656985938</c:v>
                </c:pt>
                <c:pt idx="587">
                  <c:v>11.487607656985938</c:v>
                </c:pt>
                <c:pt idx="588">
                  <c:v>11.487607656985938</c:v>
                </c:pt>
                <c:pt idx="589">
                  <c:v>11.492722757652709</c:v>
                </c:pt>
                <c:pt idx="590">
                  <c:v>11.486581489630627</c:v>
                </c:pt>
                <c:pt idx="591">
                  <c:v>11.494761494342557</c:v>
                </c:pt>
                <c:pt idx="592">
                  <c:v>11.50388472031808</c:v>
                </c:pt>
                <c:pt idx="593">
                  <c:v>11.506907392644665</c:v>
                </c:pt>
                <c:pt idx="594">
                  <c:v>11.502875129116727</c:v>
                </c:pt>
                <c:pt idx="595">
                  <c:v>11.504893293272964</c:v>
                </c:pt>
                <c:pt idx="596">
                  <c:v>11.50992095594993</c:v>
                </c:pt>
                <c:pt idx="597">
                  <c:v>11.50891744357269</c:v>
                </c:pt>
                <c:pt idx="598">
                  <c:v>11.512925464970229</c:v>
                </c:pt>
                <c:pt idx="599">
                  <c:v>11.515920973950026</c:v>
                </c:pt>
                <c:pt idx="600">
                  <c:v>11.518907536647776</c:v>
                </c:pt>
                <c:pt idx="601">
                  <c:v>11.523865405008562</c:v>
                </c:pt>
                <c:pt idx="602">
                  <c:v>11.529782582036651</c:v>
                </c:pt>
                <c:pt idx="603">
                  <c:v>11.531747219210816</c:v>
                </c:pt>
                <c:pt idx="604">
                  <c:v>11.536641991587544</c:v>
                </c:pt>
                <c:pt idx="605">
                  <c:v>11.543454670005051</c:v>
                </c:pt>
                <c:pt idx="606">
                  <c:v>11.549257394217619</c:v>
                </c:pt>
                <c:pt idx="607">
                  <c:v>11.554067408301403</c:v>
                </c:pt>
                <c:pt idx="608">
                  <c:v>11.559809050869079</c:v>
                </c:pt>
                <c:pt idx="609">
                  <c:v>11.560762794384388</c:v>
                </c:pt>
                <c:pt idx="610">
                  <c:v>11.55789883061296</c:v>
                </c:pt>
                <c:pt idx="611">
                  <c:v>11.563618579285746</c:v>
                </c:pt>
                <c:pt idx="612">
                  <c:v>11.5655179150894</c:v>
                </c:pt>
                <c:pt idx="613">
                  <c:v>11.564568698122066</c:v>
                </c:pt>
                <c:pt idx="614">
                  <c:v>11.571194373094205</c:v>
                </c:pt>
                <c:pt idx="615">
                  <c:v>11.579649097013137</c:v>
                </c:pt>
                <c:pt idx="616">
                  <c:v>11.582451527618838</c:v>
                </c:pt>
                <c:pt idx="617">
                  <c:v>11.58710486314448</c:v>
                </c:pt>
                <c:pt idx="618">
                  <c:v>11.591736645394519</c:v>
                </c:pt>
                <c:pt idx="619">
                  <c:v>11.593583367987684</c:v>
                </c:pt>
                <c:pt idx="620">
                  <c:v>11.592660432989081</c:v>
                </c:pt>
                <c:pt idx="621">
                  <c:v>11.591736645394519</c:v>
                </c:pt>
                <c:pt idx="622">
                  <c:v>11.593583367987684</c:v>
                </c:pt>
                <c:pt idx="623">
                  <c:v>11.593583367987684</c:v>
                </c:pt>
                <c:pt idx="624">
                  <c:v>11.594505451962652</c:v>
                </c:pt>
                <c:pt idx="625">
                  <c:v>11.596347073109301</c:v>
                </c:pt>
                <c:pt idx="626">
                  <c:v>11.592660432989081</c:v>
                </c:pt>
                <c:pt idx="627">
                  <c:v>11.589886506106357</c:v>
                </c:pt>
                <c:pt idx="628">
                  <c:v>11.591736645394519</c:v>
                </c:pt>
                <c:pt idx="629">
                  <c:v>11.58710486314448</c:v>
                </c:pt>
                <c:pt idx="630">
                  <c:v>11.581518256435841</c:v>
                </c:pt>
                <c:pt idx="631">
                  <c:v>11.57402056433004</c:v>
                </c:pt>
                <c:pt idx="632">
                  <c:v>11.5655179150894</c:v>
                </c:pt>
                <c:pt idx="633">
                  <c:v>11.555026640988864</c:v>
                </c:pt>
                <c:pt idx="634">
                  <c:v>11.555984954430675</c:v>
                </c:pt>
                <c:pt idx="635">
                  <c:v>11.556942350387002</c:v>
                </c:pt>
                <c:pt idx="636">
                  <c:v>11.553107254603059</c:v>
                </c:pt>
                <c:pt idx="637">
                  <c:v>11.54829260880752</c:v>
                </c:pt>
                <c:pt idx="638">
                  <c:v>11.547326891687561</c:v>
                </c:pt>
                <c:pt idx="639">
                  <c:v>11.542484267211773</c:v>
                </c:pt>
                <c:pt idx="640">
                  <c:v>11.540540632003202</c:v>
                </c:pt>
                <c:pt idx="641">
                  <c:v>11.5376180775606</c:v>
                </c:pt>
                <c:pt idx="642">
                  <c:v>11.529782582036651</c:v>
                </c:pt>
                <c:pt idx="643">
                  <c:v>11.520893634619405</c:v>
                </c:pt>
                <c:pt idx="644">
                  <c:v>11.513924965303312</c:v>
                </c:pt>
                <c:pt idx="645">
                  <c:v>11.510923462299555</c:v>
                </c:pt>
                <c:pt idx="646">
                  <c:v>11.50891744357269</c:v>
                </c:pt>
                <c:pt idx="647">
                  <c:v>11.50891744357269</c:v>
                </c:pt>
                <c:pt idx="648">
                  <c:v>11.504893293272964</c:v>
                </c:pt>
                <c:pt idx="649">
                  <c:v>11.498826540590727</c:v>
                </c:pt>
                <c:pt idx="650">
                  <c:v>11.49067985602291</c:v>
                </c:pt>
                <c:pt idx="651">
                  <c:v>11.483496654279417</c:v>
                </c:pt>
                <c:pt idx="652">
                  <c:v>11.471061260871529</c:v>
                </c:pt>
                <c:pt idx="653">
                  <c:v>11.460578984598019</c:v>
                </c:pt>
                <c:pt idx="654">
                  <c:v>11.456355113481834</c:v>
                </c:pt>
                <c:pt idx="655">
                  <c:v>11.448920134994315</c:v>
                </c:pt>
                <c:pt idx="656">
                  <c:v>11.447853468226514</c:v>
                </c:pt>
                <c:pt idx="657">
                  <c:v>11.455296352133592</c:v>
                </c:pt>
                <c:pt idx="658">
                  <c:v>11.459524688243112</c:v>
                </c:pt>
                <c:pt idx="659">
                  <c:v>11.466881526468821</c:v>
                </c:pt>
                <c:pt idx="660">
                  <c:v>11.471061260871529</c:v>
                </c:pt>
                <c:pt idx="661">
                  <c:v>11.471061260871529</c:v>
                </c:pt>
                <c:pt idx="662">
                  <c:v>11.475223597786217</c:v>
                </c:pt>
                <c:pt idx="663">
                  <c:v>11.471061260871529</c:v>
                </c:pt>
                <c:pt idx="664">
                  <c:v>11.468973577441046</c:v>
                </c:pt>
                <c:pt idx="665">
                  <c:v>11.464785089642293</c:v>
                </c:pt>
                <c:pt idx="666">
                  <c:v>11.460578984598019</c:v>
                </c:pt>
                <c:pt idx="667">
                  <c:v>11.467928099039492</c:v>
                </c:pt>
                <c:pt idx="668">
                  <c:v>11.470017963958952</c:v>
                </c:pt>
                <c:pt idx="669">
                  <c:v>11.478334020200609</c:v>
                </c:pt>
                <c:pt idx="670">
                  <c:v>11.48246625748552</c:v>
                </c:pt>
                <c:pt idx="671">
                  <c:v>11.483496654279417</c:v>
                </c:pt>
                <c:pt idx="672">
                  <c:v>11.485554268174097</c:v>
                </c:pt>
                <c:pt idx="673">
                  <c:v>11.483496654279417</c:v>
                </c:pt>
                <c:pt idx="674">
                  <c:v>11.492722757652709</c:v>
                </c:pt>
                <c:pt idx="675">
                  <c:v>11.498826540590727</c:v>
                </c:pt>
                <c:pt idx="676">
                  <c:v>11.502875129116727</c:v>
                </c:pt>
                <c:pt idx="677">
                  <c:v>11.510923462299555</c:v>
                </c:pt>
                <c:pt idx="678">
                  <c:v>11.50388472031808</c:v>
                </c:pt>
                <c:pt idx="679">
                  <c:v>11.498826540590727</c:v>
                </c:pt>
                <c:pt idx="680">
                  <c:v>11.492722757652709</c:v>
                </c:pt>
                <c:pt idx="681">
                  <c:v>11.491701828518602</c:v>
                </c:pt>
                <c:pt idx="682">
                  <c:v>11.497811827160181</c:v>
                </c:pt>
                <c:pt idx="683">
                  <c:v>11.502875129116727</c:v>
                </c:pt>
                <c:pt idx="684">
                  <c:v>11.505900850033264</c:v>
                </c:pt>
                <c:pt idx="685">
                  <c:v>11.498826540590727</c:v>
                </c:pt>
                <c:pt idx="686">
                  <c:v>11.494761494342557</c:v>
                </c:pt>
                <c:pt idx="687">
                  <c:v>11.494761494342557</c:v>
                </c:pt>
                <c:pt idx="688">
                  <c:v>11.497811827160181</c:v>
                </c:pt>
                <c:pt idx="689">
                  <c:v>11.49067985602291</c:v>
                </c:pt>
                <c:pt idx="690">
                  <c:v>11.49067985602291</c:v>
                </c:pt>
                <c:pt idx="691">
                  <c:v>11.493742645553455</c:v>
                </c:pt>
                <c:pt idx="692">
                  <c:v>11.478334020200609</c:v>
                </c:pt>
                <c:pt idx="693">
                  <c:v>11.476261480598637</c:v>
                </c:pt>
                <c:pt idx="694">
                  <c:v>11.473144594958384</c:v>
                </c:pt>
                <c:pt idx="695">
                  <c:v>11.480402273264668</c:v>
                </c:pt>
                <c:pt idx="696">
                  <c:v>11.473144594958384</c:v>
                </c:pt>
                <c:pt idx="697">
                  <c:v>11.456355113481834</c:v>
                </c:pt>
                <c:pt idx="698">
                  <c:v>11.451050061252142</c:v>
                </c:pt>
                <c:pt idx="699">
                  <c:v>11.446785662465684</c:v>
                </c:pt>
                <c:pt idx="700">
                  <c:v>11.437123751553946</c:v>
                </c:pt>
                <c:pt idx="701">
                  <c:v>11.418614785498987</c:v>
                </c:pt>
                <c:pt idx="702">
                  <c:v>11.393015168297671</c:v>
                </c:pt>
                <c:pt idx="703">
                  <c:v>11.366742954792146</c:v>
                </c:pt>
                <c:pt idx="704">
                  <c:v>11.345689545594315</c:v>
                </c:pt>
                <c:pt idx="705">
                  <c:v>11.339761845961039</c:v>
                </c:pt>
                <c:pt idx="706">
                  <c:v>11.336188286470174</c:v>
                </c:pt>
                <c:pt idx="707">
                  <c:v>11.325390341123386</c:v>
                </c:pt>
                <c:pt idx="708">
                  <c:v>11.305901295535902</c:v>
                </c:pt>
                <c:pt idx="709">
                  <c:v>11.280993407622939</c:v>
                </c:pt>
                <c:pt idx="710">
                  <c:v>11.267024926533402</c:v>
                </c:pt>
                <c:pt idx="711">
                  <c:v>11.263181231858839</c:v>
                </c:pt>
                <c:pt idx="712">
                  <c:v>11.267024926533402</c:v>
                </c:pt>
                <c:pt idx="713">
                  <c:v>11.273398434405495</c:v>
                </c:pt>
                <c:pt idx="714">
                  <c:v>11.272126978417297</c:v>
                </c:pt>
                <c:pt idx="715">
                  <c:v>11.269579206338499</c:v>
                </c:pt>
                <c:pt idx="716">
                  <c:v>11.268302881978894</c:v>
                </c:pt>
                <c:pt idx="717">
                  <c:v>11.277203131449159</c:v>
                </c:pt>
                <c:pt idx="718">
                  <c:v>11.293524899934853</c:v>
                </c:pt>
                <c:pt idx="719">
                  <c:v>11.313254269841162</c:v>
                </c:pt>
              </c:numCache>
            </c:numRef>
          </c:yVal>
          <c:smooth val="1"/>
          <c:extLst>
            <c:ext xmlns:c16="http://schemas.microsoft.com/office/drawing/2014/chart" uri="{C3380CC4-5D6E-409C-BE32-E72D297353CC}">
              <c16:uniqueId val="{00000001-7536-4538-8558-CF0A6788C208}"/>
            </c:ext>
          </c:extLst>
        </c:ser>
        <c:dLbls>
          <c:showLegendKey val="0"/>
          <c:showVal val="0"/>
          <c:showCatName val="0"/>
          <c:showSerName val="0"/>
          <c:showPercent val="0"/>
          <c:showBubbleSize val="0"/>
        </c:dLbls>
        <c:axId val="66550367"/>
        <c:axId val="63533684"/>
      </c:scatterChart>
      <c:valAx>
        <c:axId val="66550367"/>
        <c:scaling>
          <c:orientation val="minMax"/>
        </c:scaling>
        <c:delete val="0"/>
        <c:axPos val="b"/>
        <c:majorGridlines>
          <c:spPr>
            <a:ln w="9360">
              <a:solidFill>
                <a:srgbClr val="D9D9D9"/>
              </a:solidFill>
              <a:round/>
            </a:ln>
          </c:spPr>
        </c:majorGridlines>
        <c:title>
          <c:tx>
            <c:rich>
              <a:bodyPr rot="0"/>
              <a:lstStyle/>
              <a:p>
                <a:pPr>
                  <a:defRPr lang="en-GB" sz="1000" b="0" strike="noStrike" spc="-1">
                    <a:solidFill>
                      <a:srgbClr val="595959"/>
                    </a:solidFill>
                    <a:latin typeface="Calibri"/>
                  </a:defRPr>
                </a:pPr>
                <a:r>
                  <a:rPr lang="en-GB" sz="1000" b="0" strike="noStrike" spc="-1">
                    <a:solidFill>
                      <a:srgbClr val="595959"/>
                    </a:solidFill>
                    <a:latin typeface="Calibri"/>
                  </a:rPr>
                  <a:t>LN Volume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63533684"/>
        <c:crosses val="autoZero"/>
        <c:crossBetween val="midCat"/>
      </c:valAx>
      <c:valAx>
        <c:axId val="63533684"/>
        <c:scaling>
          <c:orientation val="minMax"/>
        </c:scaling>
        <c:delete val="0"/>
        <c:axPos val="l"/>
        <c:majorGridlines>
          <c:spPr>
            <a:ln w="9360">
              <a:solidFill>
                <a:srgbClr val="D9D9D9"/>
              </a:solidFill>
              <a:round/>
            </a:ln>
          </c:spPr>
        </c:majorGridlines>
        <c:title>
          <c:tx>
            <c:rich>
              <a:bodyPr rot="-5400000"/>
              <a:lstStyle/>
              <a:p>
                <a:pPr>
                  <a:defRPr lang="en-GB" sz="1000" b="0" strike="noStrike" spc="-1">
                    <a:solidFill>
                      <a:srgbClr val="595959"/>
                    </a:solidFill>
                    <a:latin typeface="Calibri"/>
                  </a:defRPr>
                </a:pPr>
                <a:r>
                  <a:rPr lang="en-GB" sz="1000" b="0" strike="noStrike" spc="-1">
                    <a:solidFill>
                      <a:srgbClr val="595959"/>
                    </a:solidFill>
                    <a:latin typeface="Calibri"/>
                  </a:rPr>
                  <a:t>LN Pressure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66550367"/>
        <c:crosses val="autoZero"/>
        <c:crossBetween val="midCat"/>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tx>
        <c:rich>
          <a:bodyPr rot="0"/>
          <a:lstStyle/>
          <a:p>
            <a:pPr>
              <a:defRPr lang="en-GB" sz="1400" b="0" strike="noStrike" spc="-1">
                <a:solidFill>
                  <a:srgbClr val="595959"/>
                </a:solidFill>
                <a:latin typeface="Calibri"/>
              </a:defRPr>
            </a:pPr>
            <a:r>
              <a:rPr lang="en-GB" sz="1400" b="0" strike="noStrike" spc="-1">
                <a:solidFill>
                  <a:srgbClr val="595959"/>
                </a:solidFill>
                <a:latin typeface="Calibri"/>
              </a:rPr>
              <a:t>LNP VS LNV (3500)(Compression)</a:t>
            </a:r>
          </a:p>
        </c:rich>
      </c:tx>
      <c:overlay val="0"/>
      <c:spPr>
        <a:noFill/>
        <a:ln w="0">
          <a:noFill/>
        </a:ln>
      </c:spPr>
    </c:title>
    <c:autoTitleDeleted val="0"/>
    <c:plotArea>
      <c:layout/>
      <c:scatterChart>
        <c:scatterStyle val="lineMarker"/>
        <c:varyColors val="0"/>
        <c:ser>
          <c:idx val="0"/>
          <c:order val="0"/>
          <c:tx>
            <c:v>3500</c:v>
          </c:tx>
          <c:spPr>
            <a:ln w="19080" cap="rnd">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trendline>
            <c:spPr>
              <a:ln w="19080" cap="rnd">
                <a:solidFill>
                  <a:srgbClr val="5B9BD5"/>
                </a:solidFill>
                <a:prstDash val="sysDot"/>
                <a:round/>
              </a:ln>
            </c:spPr>
            <c:trendlineType val="linear"/>
            <c:dispRSqr val="0"/>
            <c:dispEq val="1"/>
            <c:trendlineLbl>
              <c:numFmt formatCode="General" sourceLinked="0"/>
            </c:trendlineLbl>
          </c:trendline>
          <c:xVal>
            <c:numRef>
              <c:f>'3500'!$H$222:$H$332</c:f>
              <c:numCache>
                <c:formatCode>General</c:formatCode>
                <c:ptCount val="111"/>
                <c:pt idx="0">
                  <c:v>6.0013158631583563</c:v>
                </c:pt>
                <c:pt idx="1">
                  <c:v>5.9969992026064567</c:v>
                </c:pt>
                <c:pt idx="2">
                  <c:v>5.9925389697092477</c:v>
                </c:pt>
                <c:pt idx="3">
                  <c:v>5.987983495271326</c:v>
                </c:pt>
                <c:pt idx="4">
                  <c:v>5.9832811542999629</c:v>
                </c:pt>
                <c:pt idx="5">
                  <c:v>5.9784552925143419</c:v>
                </c:pt>
                <c:pt idx="6">
                  <c:v>5.9734787683425052</c:v>
                </c:pt>
                <c:pt idx="7">
                  <c:v>5.9684006075094302</c:v>
                </c:pt>
                <c:pt idx="8">
                  <c:v>5.9631679479528685</c:v>
                </c:pt>
                <c:pt idx="9">
                  <c:v>5.9578043456153464</c:v>
                </c:pt>
                <c:pt idx="10">
                  <c:v>5.9522818332327185</c:v>
                </c:pt>
                <c:pt idx="11">
                  <c:v>5.9466502188181405</c:v>
                </c:pt>
                <c:pt idx="12">
                  <c:v>5.9408552292814401</c:v>
                </c:pt>
                <c:pt idx="13">
                  <c:v>5.9349206502961147</c:v>
                </c:pt>
                <c:pt idx="14">
                  <c:v>5.9288441851263149</c:v>
                </c:pt>
                <c:pt idx="15">
                  <c:v>5.9226234498170305</c:v>
                </c:pt>
                <c:pt idx="16">
                  <c:v>5.9162559695102273</c:v>
                </c:pt>
                <c:pt idx="17">
                  <c:v>5.9097391745475898</c:v>
                </c:pt>
                <c:pt idx="18">
                  <c:v>5.9030703963453863</c:v>
                </c:pt>
                <c:pt idx="19">
                  <c:v>5.8962193651912491</c:v>
                </c:pt>
                <c:pt idx="20">
                  <c:v>5.8892380043118715</c:v>
                </c:pt>
                <c:pt idx="21">
                  <c:v>5.8820960100526172</c:v>
                </c:pt>
                <c:pt idx="22">
                  <c:v>5.8747902715498821</c:v>
                </c:pt>
                <c:pt idx="23">
                  <c:v>5.8673175543650995</c:v>
                </c:pt>
                <c:pt idx="24">
                  <c:v>5.8596744946131754</c:v>
                </c:pt>
                <c:pt idx="25">
                  <c:v>5.8518863378528598</c:v>
                </c:pt>
                <c:pt idx="26">
                  <c:v>5.8438921826408459</c:v>
                </c:pt>
                <c:pt idx="27">
                  <c:v>5.8357459721085609</c:v>
                </c:pt>
                <c:pt idx="28">
                  <c:v>5.8274444914839396</c:v>
                </c:pt>
                <c:pt idx="29">
                  <c:v>5.8189249901686448</c:v>
                </c:pt>
                <c:pt idx="30">
                  <c:v>5.8102723523445858</c:v>
                </c:pt>
                <c:pt idx="31">
                  <c:v>5.8013930368539661</c:v>
                </c:pt>
                <c:pt idx="32">
                  <c:v>5.7923731594380543</c:v>
                </c:pt>
                <c:pt idx="33">
                  <c:v>5.7831172394896369</c:v>
                </c:pt>
                <c:pt idx="34">
                  <c:v>5.7737126844820592</c:v>
                </c:pt>
                <c:pt idx="35">
                  <c:v>5.7640933217603028</c:v>
                </c:pt>
                <c:pt idx="36">
                  <c:v>5.754285456829308</c:v>
                </c:pt>
                <c:pt idx="37">
                  <c:v>5.744284417965531</c:v>
                </c:pt>
                <c:pt idx="38">
                  <c:v>5.7340853365862472</c:v>
                </c:pt>
                <c:pt idx="39">
                  <c:v>5.7236831363625376</c:v>
                </c:pt>
                <c:pt idx="40">
                  <c:v>5.7130725215632934</c:v>
                </c:pt>
                <c:pt idx="41">
                  <c:v>5.7022479645642496</c:v>
                </c:pt>
                <c:pt idx="42">
                  <c:v>5.691237447153906</c:v>
                </c:pt>
                <c:pt idx="43">
                  <c:v>5.6800019459907976</c:v>
                </c:pt>
                <c:pt idx="44">
                  <c:v>5.6685351903021415</c:v>
                </c:pt>
                <c:pt idx="45">
                  <c:v>5.6568306197604095</c:v>
                </c:pt>
                <c:pt idx="46">
                  <c:v>5.6449520755923537</c:v>
                </c:pt>
                <c:pt idx="47">
                  <c:v>5.6328233857157075</c:v>
                </c:pt>
                <c:pt idx="48">
                  <c:v>5.6204733268598934</c:v>
                </c:pt>
                <c:pt idx="49">
                  <c:v>5.6078954618490373</c:v>
                </c:pt>
                <c:pt idx="50">
                  <c:v>5.59504589613565</c:v>
                </c:pt>
                <c:pt idx="51">
                  <c:v>5.5819914176022785</c:v>
                </c:pt>
                <c:pt idx="52">
                  <c:v>5.5686879562249283</c:v>
                </c:pt>
                <c:pt idx="53">
                  <c:v>5.5551664503274178</c:v>
                </c:pt>
                <c:pt idx="54">
                  <c:v>5.5413811852973769</c:v>
                </c:pt>
                <c:pt idx="55">
                  <c:v>5.5273236981306217</c:v>
                </c:pt>
                <c:pt idx="56">
                  <c:v>5.5130254390411446</c:v>
                </c:pt>
                <c:pt idx="57">
                  <c:v>5.4984788414703223</c:v>
                </c:pt>
                <c:pt idx="58">
                  <c:v>5.483675973499488</c:v>
                </c:pt>
                <c:pt idx="59">
                  <c:v>5.4685663421077217</c:v>
                </c:pt>
                <c:pt idx="60">
                  <c:v>5.4532249027443838</c:v>
                </c:pt>
                <c:pt idx="61">
                  <c:v>5.4376444317691357</c:v>
                </c:pt>
                <c:pt idx="62">
                  <c:v>5.4217289764632364</c:v>
                </c:pt>
                <c:pt idx="63">
                  <c:v>5.405601031767711</c:v>
                </c:pt>
                <c:pt idx="64">
                  <c:v>5.3891630498476131</c:v>
                </c:pt>
                <c:pt idx="65">
                  <c:v>5.3724039099007346</c:v>
                </c:pt>
                <c:pt idx="66">
                  <c:v>5.355406333532164</c:v>
                </c:pt>
                <c:pt idx="67">
                  <c:v>5.3381148364221032</c:v>
                </c:pt>
                <c:pt idx="68">
                  <c:v>5.320519074531723</c:v>
                </c:pt>
                <c:pt idx="69">
                  <c:v>5.3026081479651932</c:v>
                </c:pt>
                <c:pt idx="70">
                  <c:v>5.2844212613559254</c:v>
                </c:pt>
                <c:pt idx="71">
                  <c:v>5.2658974752919256</c:v>
                </c:pt>
                <c:pt idx="72">
                  <c:v>5.2471293297786037</c:v>
                </c:pt>
                <c:pt idx="73">
                  <c:v>5.2280021926330109</c:v>
                </c:pt>
                <c:pt idx="74">
                  <c:v>5.2085567593404134</c:v>
                </c:pt>
                <c:pt idx="75">
                  <c:v>5.1888372659292159</c:v>
                </c:pt>
                <c:pt idx="76">
                  <c:v>5.168777995193051</c:v>
                </c:pt>
                <c:pt idx="77">
                  <c:v>5.1484242769734196</c:v>
                </c:pt>
                <c:pt idx="78">
                  <c:v>5.1277069656820933</c:v>
                </c:pt>
                <c:pt idx="79">
                  <c:v>5.1066724822931979</c:v>
                </c:pt>
                <c:pt idx="80">
                  <c:v>5.0853097724217173</c:v>
                </c:pt>
                <c:pt idx="81">
                  <c:v>5.0636071788623616</c:v>
                </c:pt>
                <c:pt idx="82">
                  <c:v>5.041617031704984</c:v>
                </c:pt>
                <c:pt idx="83">
                  <c:v>5.0192646207943099</c:v>
                </c:pt>
                <c:pt idx="84">
                  <c:v>4.996536369716754</c:v>
                </c:pt>
                <c:pt idx="85">
                  <c:v>4.9734870984607502</c:v>
                </c:pt>
                <c:pt idx="86">
                  <c:v>4.950106501021434</c:v>
                </c:pt>
                <c:pt idx="87">
                  <c:v>4.9264562658536502</c:v>
                </c:pt>
                <c:pt idx="88">
                  <c:v>4.9023817086560015</c:v>
                </c:pt>
                <c:pt idx="89">
                  <c:v>4.8780177694814171</c:v>
                </c:pt>
                <c:pt idx="90">
                  <c:v>4.8532794833200494</c:v>
                </c:pt>
                <c:pt idx="91">
                  <c:v>4.8282337341021302</c:v>
                </c:pt>
                <c:pt idx="92">
                  <c:v>4.8027907800712155</c:v>
                </c:pt>
                <c:pt idx="93">
                  <c:v>4.7771046498955592</c:v>
                </c:pt>
                <c:pt idx="94">
                  <c:v>4.7510006341996309</c:v>
                </c:pt>
                <c:pt idx="95">
                  <c:v>4.7246406859642578</c:v>
                </c:pt>
                <c:pt idx="96">
                  <c:v>4.6979316660694028</c:v>
                </c:pt>
                <c:pt idx="97">
                  <c:v>4.6709579265260945</c:v>
                </c:pt>
                <c:pt idx="98">
                  <c:v>4.6436213723623441</c:v>
                </c:pt>
                <c:pt idx="99">
                  <c:v>4.6160112091659666</c:v>
                </c:pt>
                <c:pt idx="100">
                  <c:v>4.5880240271531205</c:v>
                </c:pt>
                <c:pt idx="101">
                  <c:v>4.5598589632780886</c:v>
                </c:pt>
                <c:pt idx="102">
                  <c:v>4.5314159973994297</c:v>
                </c:pt>
                <c:pt idx="103">
                  <c:v>4.5026943943988549</c:v>
                </c:pt>
                <c:pt idx="104">
                  <c:v>4.4738078677912645</c:v>
                </c:pt>
                <c:pt idx="105">
                  <c:v>4.4446492591529898</c:v>
                </c:pt>
                <c:pt idx="106">
                  <c:v>4.4153405137038151</c:v>
                </c:pt>
                <c:pt idx="107">
                  <c:v>4.3858941462003704</c:v>
                </c:pt>
                <c:pt idx="108">
                  <c:v>4.3561958746393596</c:v>
                </c:pt>
                <c:pt idx="109">
                  <c:v>4.3263817807064306</c:v>
                </c:pt>
                <c:pt idx="110">
                  <c:v>4.2966049026198867</c:v>
                </c:pt>
              </c:numCache>
            </c:numRef>
          </c:xVal>
          <c:yVal>
            <c:numRef>
              <c:f>'3500'!$I$222:$I$332</c:f>
              <c:numCache>
                <c:formatCode>General</c:formatCode>
                <c:ptCount val="111"/>
                <c:pt idx="0">
                  <c:v>11.758221820925572</c:v>
                </c:pt>
                <c:pt idx="1">
                  <c:v>11.776827008756605</c:v>
                </c:pt>
                <c:pt idx="2">
                  <c:v>11.77528972943772</c:v>
                </c:pt>
                <c:pt idx="3">
                  <c:v>11.77528972943772</c:v>
                </c:pt>
                <c:pt idx="4">
                  <c:v>11.772208062900312</c:v>
                </c:pt>
                <c:pt idx="5">
                  <c:v>11.785240060290887</c:v>
                </c:pt>
                <c:pt idx="6">
                  <c:v>11.799607037088427</c:v>
                </c:pt>
                <c:pt idx="7">
                  <c:v>11.813770523948291</c:v>
                </c:pt>
                <c:pt idx="8">
                  <c:v>11.831379196088763</c:v>
                </c:pt>
                <c:pt idx="9">
                  <c:v>11.862877863148134</c:v>
                </c:pt>
                <c:pt idx="10">
                  <c:v>11.85864056867262</c:v>
                </c:pt>
                <c:pt idx="11">
                  <c:v>11.859348032444609</c:v>
                </c:pt>
                <c:pt idx="12">
                  <c:v>11.864286314085192</c:v>
                </c:pt>
                <c:pt idx="13">
                  <c:v>11.880342505440863</c:v>
                </c:pt>
                <c:pt idx="14">
                  <c:v>11.894097880509348</c:v>
                </c:pt>
                <c:pt idx="15">
                  <c:v>11.908340237224891</c:v>
                </c:pt>
                <c:pt idx="16">
                  <c:v>11.911701584927597</c:v>
                </c:pt>
                <c:pt idx="17">
                  <c:v>11.909686132448247</c:v>
                </c:pt>
                <c:pt idx="18">
                  <c:v>11.911701584927597</c:v>
                </c:pt>
                <c:pt idx="19">
                  <c:v>11.919723018312171</c:v>
                </c:pt>
                <c:pt idx="20">
                  <c:v>11.924372644755941</c:v>
                </c:pt>
                <c:pt idx="21">
                  <c:v>11.934919875029603</c:v>
                </c:pt>
                <c:pt idx="22">
                  <c:v>11.948596415135459</c:v>
                </c:pt>
                <c:pt idx="23">
                  <c:v>11.95568635782209</c:v>
                </c:pt>
                <c:pt idx="24">
                  <c:v>11.967180737247824</c:v>
                </c:pt>
                <c:pt idx="25">
                  <c:v>11.979172045338252</c:v>
                </c:pt>
                <c:pt idx="26">
                  <c:v>11.986672080494799</c:v>
                </c:pt>
                <c:pt idx="27">
                  <c:v>11.99535161421452</c:v>
                </c:pt>
                <c:pt idx="28">
                  <c:v>12.007621706806335</c:v>
                </c:pt>
                <c:pt idx="29">
                  <c:v>12.017934203414654</c:v>
                </c:pt>
                <c:pt idx="30">
                  <c:v>12.025749091398891</c:v>
                </c:pt>
                <c:pt idx="31">
                  <c:v>12.037062102795892</c:v>
                </c:pt>
                <c:pt idx="32">
                  <c:v>12.050003459880285</c:v>
                </c:pt>
                <c:pt idx="33">
                  <c:v>12.062202275110472</c:v>
                </c:pt>
                <c:pt idx="34">
                  <c:v>12.073683457484428</c:v>
                </c:pt>
                <c:pt idx="35">
                  <c:v>12.088414602061942</c:v>
                </c:pt>
                <c:pt idx="36">
                  <c:v>12.102377409191408</c:v>
                </c:pt>
                <c:pt idx="37">
                  <c:v>12.117787730662602</c:v>
                </c:pt>
                <c:pt idx="38">
                  <c:v>12.131887747340798</c:v>
                </c:pt>
                <c:pt idx="39">
                  <c:v>12.146322641124399</c:v>
                </c:pt>
                <c:pt idx="40">
                  <c:v>12.160028707028767</c:v>
                </c:pt>
                <c:pt idx="41">
                  <c:v>12.174581978438804</c:v>
                </c:pt>
                <c:pt idx="42">
                  <c:v>12.188926486695204</c:v>
                </c:pt>
                <c:pt idx="43">
                  <c:v>12.201060103706629</c:v>
                </c:pt>
                <c:pt idx="44">
                  <c:v>12.216517903391713</c:v>
                </c:pt>
                <c:pt idx="45">
                  <c:v>12.232227603007026</c:v>
                </c:pt>
                <c:pt idx="46">
                  <c:v>12.246254435163005</c:v>
                </c:pt>
                <c:pt idx="47">
                  <c:v>12.261034203604147</c:v>
                </c:pt>
                <c:pt idx="48">
                  <c:v>12.277462641616847</c:v>
                </c:pt>
                <c:pt idx="49">
                  <c:v>12.290873247222638</c:v>
                </c:pt>
                <c:pt idx="50">
                  <c:v>12.30591798049989</c:v>
                </c:pt>
                <c:pt idx="51">
                  <c:v>12.322966397001673</c:v>
                </c:pt>
                <c:pt idx="52">
                  <c:v>12.340166380010873</c:v>
                </c:pt>
                <c:pt idx="53">
                  <c:v>12.356645504009547</c:v>
                </c:pt>
                <c:pt idx="54">
                  <c:v>12.377501761157705</c:v>
                </c:pt>
                <c:pt idx="55">
                  <c:v>12.398756989359676</c:v>
                </c:pt>
                <c:pt idx="56">
                  <c:v>12.420377248177179</c:v>
                </c:pt>
                <c:pt idx="57">
                  <c:v>12.443907745587373</c:v>
                </c:pt>
                <c:pt idx="58">
                  <c:v>12.467667383218636</c:v>
                </c:pt>
                <c:pt idx="59">
                  <c:v>12.488616540125831</c:v>
                </c:pt>
                <c:pt idx="60">
                  <c:v>12.507657623150946</c:v>
                </c:pt>
                <c:pt idx="61">
                  <c:v>12.526705818121641</c:v>
                </c:pt>
                <c:pt idx="62">
                  <c:v>12.546821438918647</c:v>
                </c:pt>
                <c:pt idx="63">
                  <c:v>12.568282244967381</c:v>
                </c:pt>
                <c:pt idx="64">
                  <c:v>12.590654542721914</c:v>
                </c:pt>
                <c:pt idx="65">
                  <c:v>12.610203530625201</c:v>
                </c:pt>
                <c:pt idx="66">
                  <c:v>12.62905017872297</c:v>
                </c:pt>
                <c:pt idx="67">
                  <c:v>12.65171954327117</c:v>
                </c:pt>
                <c:pt idx="68">
                  <c:v>12.676388725957954</c:v>
                </c:pt>
                <c:pt idx="69">
                  <c:v>12.70076888736628</c:v>
                </c:pt>
                <c:pt idx="70">
                  <c:v>12.725164013713197</c:v>
                </c:pt>
                <c:pt idx="71">
                  <c:v>12.750719817771675</c:v>
                </c:pt>
                <c:pt idx="72">
                  <c:v>12.775072833347236</c:v>
                </c:pt>
                <c:pt idx="73">
                  <c:v>12.798846851943331</c:v>
                </c:pt>
                <c:pt idx="74">
                  <c:v>12.824765640165172</c:v>
                </c:pt>
                <c:pt idx="75">
                  <c:v>12.850292152466695</c:v>
                </c:pt>
                <c:pt idx="76">
                  <c:v>12.877229808198503</c:v>
                </c:pt>
                <c:pt idx="77">
                  <c:v>12.903958580437292</c:v>
                </c:pt>
                <c:pt idx="78">
                  <c:v>12.929263947438496</c:v>
                </c:pt>
                <c:pt idx="79">
                  <c:v>12.956072637682901</c:v>
                </c:pt>
                <c:pt idx="80">
                  <c:v>12.984020427782584</c:v>
                </c:pt>
                <c:pt idx="81">
                  <c:v>13.010537562222073</c:v>
                </c:pt>
                <c:pt idx="82">
                  <c:v>13.037241123987494</c:v>
                </c:pt>
                <c:pt idx="83">
                  <c:v>13.065793025915934</c:v>
                </c:pt>
                <c:pt idx="84">
                  <c:v>13.095197709331559</c:v>
                </c:pt>
                <c:pt idx="85">
                  <c:v>13.124161759345709</c:v>
                </c:pt>
                <c:pt idx="86">
                  <c:v>13.155024159643878</c:v>
                </c:pt>
                <c:pt idx="87">
                  <c:v>13.185901398208317</c:v>
                </c:pt>
                <c:pt idx="88">
                  <c:v>13.216217952875953</c:v>
                </c:pt>
                <c:pt idx="89">
                  <c:v>13.249524523021007</c:v>
                </c:pt>
                <c:pt idx="90">
                  <c:v>13.282439325250964</c:v>
                </c:pt>
                <c:pt idx="91">
                  <c:v>13.31496524360584</c:v>
                </c:pt>
                <c:pt idx="92">
                  <c:v>13.3501361971022</c:v>
                </c:pt>
                <c:pt idx="93">
                  <c:v>13.386725644534494</c:v>
                </c:pt>
                <c:pt idx="94">
                  <c:v>13.421282081782097</c:v>
                </c:pt>
                <c:pt idx="95">
                  <c:v>13.455974381744509</c:v>
                </c:pt>
                <c:pt idx="96">
                  <c:v>13.493099004991395</c:v>
                </c:pt>
                <c:pt idx="97">
                  <c:v>13.528095116629924</c:v>
                </c:pt>
                <c:pt idx="98">
                  <c:v>13.563710297400259</c:v>
                </c:pt>
                <c:pt idx="99">
                  <c:v>13.600087129665202</c:v>
                </c:pt>
                <c:pt idx="100">
                  <c:v>13.637459868020965</c:v>
                </c:pt>
                <c:pt idx="101">
                  <c:v>13.673831779632335</c:v>
                </c:pt>
                <c:pt idx="102">
                  <c:v>13.712591503956432</c:v>
                </c:pt>
                <c:pt idx="103">
                  <c:v>13.750758680734577</c:v>
                </c:pt>
                <c:pt idx="104">
                  <c:v>13.789269246759048</c:v>
                </c:pt>
                <c:pt idx="105">
                  <c:v>13.828229330372048</c:v>
                </c:pt>
                <c:pt idx="106">
                  <c:v>13.867343706604291</c:v>
                </c:pt>
                <c:pt idx="107">
                  <c:v>13.90635624126385</c:v>
                </c:pt>
                <c:pt idx="108">
                  <c:v>13.94715266701599</c:v>
                </c:pt>
                <c:pt idx="109">
                  <c:v>13.986012537952886</c:v>
                </c:pt>
                <c:pt idx="110">
                  <c:v>14.024311747562608</c:v>
                </c:pt>
              </c:numCache>
            </c:numRef>
          </c:yVal>
          <c:smooth val="1"/>
          <c:extLst>
            <c:ext xmlns:c16="http://schemas.microsoft.com/office/drawing/2014/chart" uri="{C3380CC4-5D6E-409C-BE32-E72D297353CC}">
              <c16:uniqueId val="{00000001-C893-461C-80FF-24749A2A4FBC}"/>
            </c:ext>
          </c:extLst>
        </c:ser>
        <c:dLbls>
          <c:showLegendKey val="0"/>
          <c:showVal val="0"/>
          <c:showCatName val="0"/>
          <c:showSerName val="0"/>
          <c:showPercent val="0"/>
          <c:showBubbleSize val="0"/>
        </c:dLbls>
        <c:axId val="50820196"/>
        <c:axId val="54989041"/>
      </c:scatterChart>
      <c:valAx>
        <c:axId val="50820196"/>
        <c:scaling>
          <c:orientation val="minMax"/>
        </c:scaling>
        <c:delete val="0"/>
        <c:axPos val="b"/>
        <c:majorGridlines>
          <c:spPr>
            <a:ln w="9360">
              <a:solidFill>
                <a:srgbClr val="D9D9D9"/>
              </a:solidFill>
              <a:round/>
            </a:ln>
          </c:spPr>
        </c:majorGridlines>
        <c:title>
          <c:tx>
            <c:rich>
              <a:bodyPr rot="0"/>
              <a:lstStyle/>
              <a:p>
                <a:pPr>
                  <a:defRPr lang="en-GB" sz="1000" b="0" strike="noStrike" spc="-1">
                    <a:solidFill>
                      <a:srgbClr val="595959"/>
                    </a:solidFill>
                    <a:latin typeface="Calibri"/>
                  </a:defRPr>
                </a:pPr>
                <a:r>
                  <a:rPr lang="en-GB" sz="1000" b="0" strike="noStrike" spc="-1">
                    <a:solidFill>
                      <a:srgbClr val="595959"/>
                    </a:solidFill>
                    <a:latin typeface="Calibri"/>
                  </a:rPr>
                  <a:t>LN Volume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54989041"/>
        <c:crosses val="autoZero"/>
        <c:crossBetween val="midCat"/>
      </c:valAx>
      <c:valAx>
        <c:axId val="54989041"/>
        <c:scaling>
          <c:orientation val="minMax"/>
        </c:scaling>
        <c:delete val="0"/>
        <c:axPos val="l"/>
        <c:majorGridlines>
          <c:spPr>
            <a:ln w="9360">
              <a:solidFill>
                <a:srgbClr val="D9D9D9"/>
              </a:solidFill>
              <a:round/>
            </a:ln>
          </c:spPr>
        </c:majorGridlines>
        <c:title>
          <c:tx>
            <c:rich>
              <a:bodyPr rot="-5400000"/>
              <a:lstStyle/>
              <a:p>
                <a:pPr>
                  <a:defRPr lang="en-GB" sz="1000" b="0" strike="noStrike" spc="-1">
                    <a:solidFill>
                      <a:srgbClr val="595959"/>
                    </a:solidFill>
                    <a:latin typeface="Calibri"/>
                  </a:defRPr>
                </a:pPr>
                <a:r>
                  <a:rPr lang="en-GB" sz="1000" b="0" strike="noStrike" spc="-1">
                    <a:solidFill>
                      <a:srgbClr val="595959"/>
                    </a:solidFill>
                    <a:latin typeface="Calibri"/>
                  </a:rPr>
                  <a:t>LN Pressure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50820196"/>
        <c:crosses val="autoZero"/>
        <c:crossBetween val="midCat"/>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tx>
        <c:rich>
          <a:bodyPr rot="0"/>
          <a:lstStyle/>
          <a:p>
            <a:pPr>
              <a:defRPr lang="en-GB" sz="1400" b="0" strike="noStrike" spc="-1">
                <a:solidFill>
                  <a:srgbClr val="595959"/>
                </a:solidFill>
                <a:latin typeface="Calibri"/>
              </a:defRPr>
            </a:pPr>
            <a:r>
              <a:rPr lang="en-GB" sz="1400" b="0" strike="noStrike" spc="-1">
                <a:solidFill>
                  <a:srgbClr val="595959"/>
                </a:solidFill>
                <a:latin typeface="Calibri"/>
              </a:rPr>
              <a:t>LNP VS LNV (3500)(Expansion)</a:t>
            </a:r>
          </a:p>
        </c:rich>
      </c:tx>
      <c:overlay val="0"/>
      <c:spPr>
        <a:noFill/>
        <a:ln w="0">
          <a:noFill/>
        </a:ln>
      </c:spPr>
    </c:title>
    <c:autoTitleDeleted val="0"/>
    <c:plotArea>
      <c:layout/>
      <c:scatterChart>
        <c:scatterStyle val="lineMarker"/>
        <c:varyColors val="0"/>
        <c:ser>
          <c:idx val="0"/>
          <c:order val="0"/>
          <c:tx>
            <c:v>3500</c:v>
          </c:tx>
          <c:spPr>
            <a:ln w="19080" cap="rnd">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trendline>
            <c:spPr>
              <a:ln w="19080" cap="rnd">
                <a:solidFill>
                  <a:srgbClr val="5B9BD5"/>
                </a:solidFill>
                <a:prstDash val="sysDot"/>
                <a:round/>
              </a:ln>
            </c:spPr>
            <c:trendlineType val="linear"/>
            <c:dispRSqr val="0"/>
            <c:dispEq val="1"/>
            <c:trendlineLbl>
              <c:numFmt formatCode="General" sourceLinked="0"/>
            </c:trendlineLbl>
          </c:trendline>
          <c:xVal>
            <c:numRef>
              <c:f>'3500'!$H$392:$H$502</c:f>
              <c:numCache>
                <c:formatCode>General</c:formatCode>
                <c:ptCount val="111"/>
                <c:pt idx="0">
                  <c:v>4.2966049026198867</c:v>
                </c:pt>
                <c:pt idx="1">
                  <c:v>4.3263817807064306</c:v>
                </c:pt>
                <c:pt idx="2">
                  <c:v>4.3561958746393596</c:v>
                </c:pt>
                <c:pt idx="3">
                  <c:v>4.3858941462003704</c:v>
                </c:pt>
                <c:pt idx="4">
                  <c:v>4.4153405137038151</c:v>
                </c:pt>
                <c:pt idx="5">
                  <c:v>4.4446492591529898</c:v>
                </c:pt>
                <c:pt idx="6">
                  <c:v>4.4738078677912645</c:v>
                </c:pt>
                <c:pt idx="7">
                  <c:v>4.5026943943988549</c:v>
                </c:pt>
                <c:pt idx="8">
                  <c:v>4.5314159973994297</c:v>
                </c:pt>
                <c:pt idx="9">
                  <c:v>4.5598589632780886</c:v>
                </c:pt>
                <c:pt idx="10">
                  <c:v>4.5880240271531205</c:v>
                </c:pt>
                <c:pt idx="11">
                  <c:v>4.6160112091659666</c:v>
                </c:pt>
                <c:pt idx="12">
                  <c:v>4.6436213723623441</c:v>
                </c:pt>
                <c:pt idx="13">
                  <c:v>4.6709579265260945</c:v>
                </c:pt>
                <c:pt idx="14">
                  <c:v>4.6979316660694028</c:v>
                </c:pt>
                <c:pt idx="15">
                  <c:v>4.7246406859642578</c:v>
                </c:pt>
                <c:pt idx="16">
                  <c:v>4.7510006341996309</c:v>
                </c:pt>
                <c:pt idx="17">
                  <c:v>4.7771046498955592</c:v>
                </c:pt>
                <c:pt idx="18">
                  <c:v>4.8027907800712155</c:v>
                </c:pt>
                <c:pt idx="19">
                  <c:v>4.8282337341021302</c:v>
                </c:pt>
                <c:pt idx="20">
                  <c:v>4.8532794833200494</c:v>
                </c:pt>
                <c:pt idx="21">
                  <c:v>4.8780177694814171</c:v>
                </c:pt>
                <c:pt idx="22">
                  <c:v>4.9023817086560015</c:v>
                </c:pt>
                <c:pt idx="23">
                  <c:v>4.9264562658536502</c:v>
                </c:pt>
                <c:pt idx="24">
                  <c:v>4.950106501021434</c:v>
                </c:pt>
                <c:pt idx="25">
                  <c:v>4.9734870984607502</c:v>
                </c:pt>
                <c:pt idx="26">
                  <c:v>4.996536369716754</c:v>
                </c:pt>
                <c:pt idx="27">
                  <c:v>5.0192646207943099</c:v>
                </c:pt>
                <c:pt idx="28">
                  <c:v>5.041617031704984</c:v>
                </c:pt>
                <c:pt idx="29">
                  <c:v>5.0636071788623616</c:v>
                </c:pt>
                <c:pt idx="30">
                  <c:v>5.0853097724217173</c:v>
                </c:pt>
                <c:pt idx="31">
                  <c:v>5.1066724822931979</c:v>
                </c:pt>
                <c:pt idx="32">
                  <c:v>5.1277069656820933</c:v>
                </c:pt>
                <c:pt idx="33">
                  <c:v>5.1484242769734196</c:v>
                </c:pt>
                <c:pt idx="34">
                  <c:v>5.168777995193051</c:v>
                </c:pt>
                <c:pt idx="35">
                  <c:v>5.1888372659292159</c:v>
                </c:pt>
                <c:pt idx="36">
                  <c:v>5.2085567593404134</c:v>
                </c:pt>
                <c:pt idx="37">
                  <c:v>5.2280021926330109</c:v>
                </c:pt>
                <c:pt idx="38">
                  <c:v>5.2471293297786037</c:v>
                </c:pt>
                <c:pt idx="39">
                  <c:v>5.2658974752919256</c:v>
                </c:pt>
                <c:pt idx="40">
                  <c:v>5.2844212613559254</c:v>
                </c:pt>
                <c:pt idx="41">
                  <c:v>5.3026081479651932</c:v>
                </c:pt>
                <c:pt idx="42">
                  <c:v>5.320519074531723</c:v>
                </c:pt>
                <c:pt idx="43">
                  <c:v>5.3381148364221032</c:v>
                </c:pt>
                <c:pt idx="44">
                  <c:v>5.355406333532164</c:v>
                </c:pt>
                <c:pt idx="45">
                  <c:v>5.3724039099007346</c:v>
                </c:pt>
                <c:pt idx="46">
                  <c:v>5.3891630498476131</c:v>
                </c:pt>
                <c:pt idx="47">
                  <c:v>5.405601031767711</c:v>
                </c:pt>
                <c:pt idx="48">
                  <c:v>5.4217289764632364</c:v>
                </c:pt>
                <c:pt idx="49">
                  <c:v>5.4376444317691357</c:v>
                </c:pt>
                <c:pt idx="50">
                  <c:v>5.4532249027443838</c:v>
                </c:pt>
                <c:pt idx="51">
                  <c:v>5.4685663421077217</c:v>
                </c:pt>
                <c:pt idx="52">
                  <c:v>5.483675973499488</c:v>
                </c:pt>
                <c:pt idx="53">
                  <c:v>5.4984788414703223</c:v>
                </c:pt>
                <c:pt idx="54">
                  <c:v>5.5130254390411446</c:v>
                </c:pt>
                <c:pt idx="55">
                  <c:v>5.5273236981306217</c:v>
                </c:pt>
                <c:pt idx="56">
                  <c:v>5.5413811852973769</c:v>
                </c:pt>
                <c:pt idx="57">
                  <c:v>5.5551664503274178</c:v>
                </c:pt>
                <c:pt idx="58">
                  <c:v>5.5686879562249283</c:v>
                </c:pt>
                <c:pt idx="59">
                  <c:v>5.5819914176022785</c:v>
                </c:pt>
                <c:pt idx="60">
                  <c:v>5.59504589613565</c:v>
                </c:pt>
                <c:pt idx="61">
                  <c:v>5.6078954618490373</c:v>
                </c:pt>
                <c:pt idx="62">
                  <c:v>5.6204733268598934</c:v>
                </c:pt>
                <c:pt idx="63">
                  <c:v>5.6328233857157075</c:v>
                </c:pt>
                <c:pt idx="64">
                  <c:v>5.6449520755923537</c:v>
                </c:pt>
                <c:pt idx="65">
                  <c:v>5.6568306197604095</c:v>
                </c:pt>
                <c:pt idx="66">
                  <c:v>5.6685351903021415</c:v>
                </c:pt>
                <c:pt idx="67">
                  <c:v>5.6800019459907976</c:v>
                </c:pt>
                <c:pt idx="68">
                  <c:v>5.691237447153906</c:v>
                </c:pt>
                <c:pt idx="69">
                  <c:v>5.7022479645642496</c:v>
                </c:pt>
                <c:pt idx="70">
                  <c:v>5.7130725215632934</c:v>
                </c:pt>
                <c:pt idx="71">
                  <c:v>5.7236831363625376</c:v>
                </c:pt>
                <c:pt idx="72">
                  <c:v>5.7340853365862472</c:v>
                </c:pt>
                <c:pt idx="73">
                  <c:v>5.744284417965531</c:v>
                </c:pt>
                <c:pt idx="74">
                  <c:v>5.754285456829308</c:v>
                </c:pt>
                <c:pt idx="75">
                  <c:v>5.7640933217603028</c:v>
                </c:pt>
                <c:pt idx="76">
                  <c:v>5.7737126844820592</c:v>
                </c:pt>
                <c:pt idx="77">
                  <c:v>5.7831172394896369</c:v>
                </c:pt>
                <c:pt idx="78">
                  <c:v>5.7923731594380543</c:v>
                </c:pt>
                <c:pt idx="79">
                  <c:v>5.8013930368539661</c:v>
                </c:pt>
                <c:pt idx="80">
                  <c:v>5.8102723523445858</c:v>
                </c:pt>
                <c:pt idx="81">
                  <c:v>5.8189249901686448</c:v>
                </c:pt>
                <c:pt idx="82">
                  <c:v>5.8274444914839396</c:v>
                </c:pt>
                <c:pt idx="83">
                  <c:v>5.8357459721085609</c:v>
                </c:pt>
                <c:pt idx="84">
                  <c:v>5.8438921826408459</c:v>
                </c:pt>
                <c:pt idx="85">
                  <c:v>5.8518863378528598</c:v>
                </c:pt>
                <c:pt idx="86">
                  <c:v>5.8596744946131754</c:v>
                </c:pt>
                <c:pt idx="87">
                  <c:v>5.8673175543650995</c:v>
                </c:pt>
                <c:pt idx="88">
                  <c:v>5.8747902715498821</c:v>
                </c:pt>
                <c:pt idx="89">
                  <c:v>5.8820960100526172</c:v>
                </c:pt>
                <c:pt idx="90">
                  <c:v>5.8892380043118715</c:v>
                </c:pt>
                <c:pt idx="91">
                  <c:v>5.8962193651912491</c:v>
                </c:pt>
                <c:pt idx="92">
                  <c:v>5.9030703963453863</c:v>
                </c:pt>
                <c:pt idx="93">
                  <c:v>5.9097391745475898</c:v>
                </c:pt>
                <c:pt idx="94">
                  <c:v>5.9162559695102273</c:v>
                </c:pt>
                <c:pt idx="95">
                  <c:v>5.9226234498170305</c:v>
                </c:pt>
                <c:pt idx="96">
                  <c:v>5.9288441851263149</c:v>
                </c:pt>
                <c:pt idx="97">
                  <c:v>5.9349206502961147</c:v>
                </c:pt>
                <c:pt idx="98">
                  <c:v>5.9408552292814401</c:v>
                </c:pt>
                <c:pt idx="99">
                  <c:v>5.9466502188181405</c:v>
                </c:pt>
                <c:pt idx="100">
                  <c:v>5.9522818332327185</c:v>
                </c:pt>
                <c:pt idx="101">
                  <c:v>5.9578043456153464</c:v>
                </c:pt>
                <c:pt idx="102">
                  <c:v>5.9631679479528685</c:v>
                </c:pt>
                <c:pt idx="103">
                  <c:v>5.9684006075094302</c:v>
                </c:pt>
                <c:pt idx="104">
                  <c:v>5.9734787683425052</c:v>
                </c:pt>
                <c:pt idx="105">
                  <c:v>5.9784552925143419</c:v>
                </c:pt>
                <c:pt idx="106">
                  <c:v>5.9832811542999629</c:v>
                </c:pt>
                <c:pt idx="107">
                  <c:v>5.987983495271326</c:v>
                </c:pt>
                <c:pt idx="108">
                  <c:v>5.9925389697092477</c:v>
                </c:pt>
                <c:pt idx="109">
                  <c:v>5.9969992026064567</c:v>
                </c:pt>
                <c:pt idx="110">
                  <c:v>6.0013158631583563</c:v>
                </c:pt>
              </c:numCache>
            </c:numRef>
          </c:xVal>
          <c:yVal>
            <c:numRef>
              <c:f>'3500'!$I$392:$I$502</c:f>
              <c:numCache>
                <c:formatCode>General</c:formatCode>
                <c:ptCount val="111"/>
                <c:pt idx="0">
                  <c:v>15.401413687264711</c:v>
                </c:pt>
                <c:pt idx="1">
                  <c:v>15.365686669519485</c:v>
                </c:pt>
                <c:pt idx="2">
                  <c:v>15.329758283394625</c:v>
                </c:pt>
                <c:pt idx="3">
                  <c:v>15.293745792782522</c:v>
                </c:pt>
                <c:pt idx="4">
                  <c:v>15.257286928543168</c:v>
                </c:pt>
                <c:pt idx="5">
                  <c:v>15.220847453661481</c:v>
                </c:pt>
                <c:pt idx="6">
                  <c:v>15.184633327575838</c:v>
                </c:pt>
                <c:pt idx="7">
                  <c:v>15.148272277123127</c:v>
                </c:pt>
                <c:pt idx="8">
                  <c:v>15.111907563479704</c:v>
                </c:pt>
                <c:pt idx="9">
                  <c:v>15.075873147477491</c:v>
                </c:pt>
                <c:pt idx="10">
                  <c:v>15.040021013507758</c:v>
                </c:pt>
                <c:pt idx="11">
                  <c:v>15.00454229842091</c:v>
                </c:pt>
                <c:pt idx="12">
                  <c:v>14.969273691097232</c:v>
                </c:pt>
                <c:pt idx="13">
                  <c:v>14.934219548331507</c:v>
                </c:pt>
                <c:pt idx="14">
                  <c:v>14.899313730978676</c:v>
                </c:pt>
                <c:pt idx="15">
                  <c:v>14.865107657146654</c:v>
                </c:pt>
                <c:pt idx="16">
                  <c:v>14.831429406647853</c:v>
                </c:pt>
                <c:pt idx="17">
                  <c:v>14.797589030376432</c:v>
                </c:pt>
                <c:pt idx="18">
                  <c:v>14.764616918780051</c:v>
                </c:pt>
                <c:pt idx="19">
                  <c:v>14.7318812866386</c:v>
                </c:pt>
                <c:pt idx="20">
                  <c:v>14.699195450089514</c:v>
                </c:pt>
                <c:pt idx="21">
                  <c:v>14.667284101806638</c:v>
                </c:pt>
                <c:pt idx="22">
                  <c:v>14.635730821087696</c:v>
                </c:pt>
                <c:pt idx="23">
                  <c:v>14.604422360508599</c:v>
                </c:pt>
                <c:pt idx="24">
                  <c:v>14.573696134703441</c:v>
                </c:pt>
                <c:pt idx="25">
                  <c:v>14.543107473253444</c:v>
                </c:pt>
                <c:pt idx="26">
                  <c:v>14.512848943142687</c:v>
                </c:pt>
                <c:pt idx="27">
                  <c:v>14.483083487404789</c:v>
                </c:pt>
                <c:pt idx="28">
                  <c:v>14.453937526323987</c:v>
                </c:pt>
                <c:pt idx="29">
                  <c:v>14.425221780282184</c:v>
                </c:pt>
                <c:pt idx="30">
                  <c:v>14.39644043540318</c:v>
                </c:pt>
                <c:pt idx="31">
                  <c:v>14.368360652985498</c:v>
                </c:pt>
                <c:pt idx="32">
                  <c:v>14.341244498463384</c:v>
                </c:pt>
                <c:pt idx="33">
                  <c:v>14.31398015952068</c:v>
                </c:pt>
                <c:pt idx="34">
                  <c:v>14.287387431591689</c:v>
                </c:pt>
                <c:pt idx="35">
                  <c:v>14.261349560210713</c:v>
                </c:pt>
                <c:pt idx="36">
                  <c:v>14.235535817403768</c:v>
                </c:pt>
                <c:pt idx="37">
                  <c:v>14.209712473793727</c:v>
                </c:pt>
                <c:pt idx="38">
                  <c:v>14.184173359548334</c:v>
                </c:pt>
                <c:pt idx="39">
                  <c:v>14.158887473759016</c:v>
                </c:pt>
                <c:pt idx="40">
                  <c:v>14.134037013711037</c:v>
                </c:pt>
                <c:pt idx="41">
                  <c:v>14.109820616706276</c:v>
                </c:pt>
                <c:pt idx="42">
                  <c:v>14.086377037487493</c:v>
                </c:pt>
                <c:pt idx="43">
                  <c:v>14.062839276066839</c:v>
                </c:pt>
                <c:pt idx="44">
                  <c:v>14.039933290776863</c:v>
                </c:pt>
                <c:pt idx="45">
                  <c:v>14.017144425790601</c:v>
                </c:pt>
                <c:pt idx="46">
                  <c:v>13.994242345907672</c:v>
                </c:pt>
                <c:pt idx="47">
                  <c:v>13.972086865006371</c:v>
                </c:pt>
                <c:pt idx="48">
                  <c:v>13.950128859689036</c:v>
                </c:pt>
                <c:pt idx="49">
                  <c:v>13.928482036623436</c:v>
                </c:pt>
                <c:pt idx="50">
                  <c:v>13.906630151331758</c:v>
                </c:pt>
                <c:pt idx="51">
                  <c:v>13.885875820624838</c:v>
                </c:pt>
                <c:pt idx="52">
                  <c:v>13.865252649859087</c:v>
                </c:pt>
                <c:pt idx="53">
                  <c:v>13.844583805449981</c:v>
                </c:pt>
                <c:pt idx="54">
                  <c:v>13.82476757922695</c:v>
                </c:pt>
                <c:pt idx="55">
                  <c:v>13.805258181499923</c:v>
                </c:pt>
                <c:pt idx="56">
                  <c:v>13.785978755358236</c:v>
                </c:pt>
                <c:pt idx="57">
                  <c:v>13.767265245336279</c:v>
                </c:pt>
                <c:pt idx="58">
                  <c:v>13.749370755459729</c:v>
                </c:pt>
                <c:pt idx="59">
                  <c:v>13.731476562354265</c:v>
                </c:pt>
                <c:pt idx="60">
                  <c:v>13.713810003137935</c:v>
                </c:pt>
                <c:pt idx="61">
                  <c:v>13.696614403020417</c:v>
                </c:pt>
                <c:pt idx="62">
                  <c:v>13.67969083482174</c:v>
                </c:pt>
                <c:pt idx="63">
                  <c:v>13.662941959319667</c:v>
                </c:pt>
                <c:pt idx="64">
                  <c:v>13.646973556140937</c:v>
                </c:pt>
                <c:pt idx="65">
                  <c:v>13.631707904888522</c:v>
                </c:pt>
                <c:pt idx="66">
                  <c:v>13.616815687052375</c:v>
                </c:pt>
                <c:pt idx="67">
                  <c:v>13.60244109222154</c:v>
                </c:pt>
                <c:pt idx="68">
                  <c:v>13.588358985252526</c:v>
                </c:pt>
                <c:pt idx="69">
                  <c:v>13.573566377186348</c:v>
                </c:pt>
                <c:pt idx="70">
                  <c:v>13.55997293883906</c:v>
                </c:pt>
                <c:pt idx="71">
                  <c:v>13.546192169529451</c:v>
                </c:pt>
                <c:pt idx="72">
                  <c:v>13.533280264190738</c:v>
                </c:pt>
                <c:pt idx="73">
                  <c:v>13.519124044882346</c:v>
                </c:pt>
                <c:pt idx="74">
                  <c:v>13.504355129326852</c:v>
                </c:pt>
                <c:pt idx="75">
                  <c:v>13.489918912439274</c:v>
                </c:pt>
                <c:pt idx="76">
                  <c:v>13.475692731091964</c:v>
                </c:pt>
                <c:pt idx="77">
                  <c:v>13.46197354271647</c:v>
                </c:pt>
                <c:pt idx="78">
                  <c:v>13.45008313688764</c:v>
                </c:pt>
                <c:pt idx="79">
                  <c:v>13.438632906708023</c:v>
                </c:pt>
                <c:pt idx="80">
                  <c:v>13.425869585202996</c:v>
                </c:pt>
                <c:pt idx="81">
                  <c:v>13.414435798157403</c:v>
                </c:pt>
                <c:pt idx="82">
                  <c:v>13.402416422691619</c:v>
                </c:pt>
                <c:pt idx="83">
                  <c:v>13.392237831206145</c:v>
                </c:pt>
                <c:pt idx="84">
                  <c:v>13.380256121045358</c:v>
                </c:pt>
                <c:pt idx="85">
                  <c:v>13.367972673434203</c:v>
                </c:pt>
                <c:pt idx="86">
                  <c:v>13.357277384317454</c:v>
                </c:pt>
                <c:pt idx="87">
                  <c:v>13.344706608547769</c:v>
                </c:pt>
                <c:pt idx="88">
                  <c:v>13.333920059466619</c:v>
                </c:pt>
                <c:pt idx="89">
                  <c:v>13.323833753037045</c:v>
                </c:pt>
                <c:pt idx="90">
                  <c:v>13.314800267939376</c:v>
                </c:pt>
                <c:pt idx="91">
                  <c:v>13.306849257027659</c:v>
                </c:pt>
                <c:pt idx="92">
                  <c:v>13.298331460226109</c:v>
                </c:pt>
                <c:pt idx="93">
                  <c:v>13.290755028664785</c:v>
                </c:pt>
                <c:pt idx="94">
                  <c:v>13.282439325250964</c:v>
                </c:pt>
                <c:pt idx="95">
                  <c:v>13.272333903980623</c:v>
                </c:pt>
                <c:pt idx="96">
                  <c:v>13.262473085388974</c:v>
                </c:pt>
                <c:pt idx="97">
                  <c:v>13.25321618582309</c:v>
                </c:pt>
                <c:pt idx="98">
                  <c:v>13.243164077550032</c:v>
                </c:pt>
                <c:pt idx="99">
                  <c:v>13.232293436776525</c:v>
                </c:pt>
                <c:pt idx="100">
                  <c:v>13.222389691471454</c:v>
                </c:pt>
                <c:pt idx="101">
                  <c:v>13.212752377132009</c:v>
                </c:pt>
                <c:pt idx="102">
                  <c:v>13.203574632829152</c:v>
                </c:pt>
                <c:pt idx="103">
                  <c:v>13.194311876716913</c:v>
                </c:pt>
                <c:pt idx="104">
                  <c:v>13.186464302810853</c:v>
                </c:pt>
                <c:pt idx="105">
                  <c:v>13.178743710840436</c:v>
                </c:pt>
                <c:pt idx="106">
                  <c:v>13.172105469299144</c:v>
                </c:pt>
                <c:pt idx="107">
                  <c:v>13.163505320735505</c:v>
                </c:pt>
                <c:pt idx="108">
                  <c:v>13.154055824136819</c:v>
                </c:pt>
                <c:pt idx="109">
                  <c:v>13.14432054475637</c:v>
                </c:pt>
                <c:pt idx="110">
                  <c:v>13.131521315189094</c:v>
                </c:pt>
              </c:numCache>
            </c:numRef>
          </c:yVal>
          <c:smooth val="1"/>
          <c:extLst>
            <c:ext xmlns:c16="http://schemas.microsoft.com/office/drawing/2014/chart" uri="{C3380CC4-5D6E-409C-BE32-E72D297353CC}">
              <c16:uniqueId val="{00000001-E785-453B-BF00-DAD790B7075C}"/>
            </c:ext>
          </c:extLst>
        </c:ser>
        <c:dLbls>
          <c:showLegendKey val="0"/>
          <c:showVal val="0"/>
          <c:showCatName val="0"/>
          <c:showSerName val="0"/>
          <c:showPercent val="0"/>
          <c:showBubbleSize val="0"/>
        </c:dLbls>
        <c:axId val="91165756"/>
        <c:axId val="96738813"/>
      </c:scatterChart>
      <c:valAx>
        <c:axId val="91165756"/>
        <c:scaling>
          <c:orientation val="minMax"/>
        </c:scaling>
        <c:delete val="0"/>
        <c:axPos val="b"/>
        <c:majorGridlines>
          <c:spPr>
            <a:ln w="9360">
              <a:solidFill>
                <a:srgbClr val="D9D9D9"/>
              </a:solidFill>
              <a:round/>
            </a:ln>
          </c:spPr>
        </c:majorGridlines>
        <c:title>
          <c:tx>
            <c:rich>
              <a:bodyPr rot="0"/>
              <a:lstStyle/>
              <a:p>
                <a:pPr>
                  <a:defRPr lang="en-GB" sz="1000" b="0" strike="noStrike" spc="-1">
                    <a:solidFill>
                      <a:srgbClr val="595959"/>
                    </a:solidFill>
                    <a:latin typeface="Calibri"/>
                  </a:defRPr>
                </a:pPr>
                <a:r>
                  <a:rPr lang="en-GB" sz="1000" b="0" strike="noStrike" spc="-1">
                    <a:solidFill>
                      <a:srgbClr val="595959"/>
                    </a:solidFill>
                    <a:latin typeface="Calibri"/>
                  </a:rPr>
                  <a:t>LN Volume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96738813"/>
        <c:crosses val="autoZero"/>
        <c:crossBetween val="midCat"/>
      </c:valAx>
      <c:valAx>
        <c:axId val="96738813"/>
        <c:scaling>
          <c:orientation val="minMax"/>
        </c:scaling>
        <c:delete val="0"/>
        <c:axPos val="l"/>
        <c:majorGridlines>
          <c:spPr>
            <a:ln w="9360">
              <a:solidFill>
                <a:srgbClr val="D9D9D9"/>
              </a:solidFill>
              <a:round/>
            </a:ln>
          </c:spPr>
        </c:majorGridlines>
        <c:title>
          <c:tx>
            <c:rich>
              <a:bodyPr rot="-5400000"/>
              <a:lstStyle/>
              <a:p>
                <a:pPr>
                  <a:defRPr lang="en-GB" sz="1000" b="0" strike="noStrike" spc="-1">
                    <a:solidFill>
                      <a:srgbClr val="595959"/>
                    </a:solidFill>
                    <a:latin typeface="Calibri"/>
                  </a:defRPr>
                </a:pPr>
                <a:r>
                  <a:rPr lang="en-GB" sz="1000" b="0" strike="noStrike" spc="-1">
                    <a:solidFill>
                      <a:srgbClr val="595959"/>
                    </a:solidFill>
                    <a:latin typeface="Calibri"/>
                  </a:rPr>
                  <a:t>LN Pressure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91165756"/>
        <c:crosses val="autoZero"/>
        <c:crossBetween val="midCat"/>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tx>
        <c:rich>
          <a:bodyPr rot="0"/>
          <a:lstStyle/>
          <a:p>
            <a:pPr>
              <a:defRPr lang="en-GB" sz="1400" b="0" strike="noStrike" spc="-1">
                <a:solidFill>
                  <a:srgbClr val="595959"/>
                </a:solidFill>
                <a:latin typeface="Calibri"/>
              </a:defRPr>
            </a:pPr>
            <a:r>
              <a:rPr lang="en-GB" sz="1400" b="0" strike="noStrike" spc="-1">
                <a:solidFill>
                  <a:srgbClr val="595959"/>
                </a:solidFill>
                <a:latin typeface="Calibri"/>
              </a:rPr>
              <a:t>LNP VS LNV (1000)</a:t>
            </a:r>
          </a:p>
        </c:rich>
      </c:tx>
      <c:overlay val="0"/>
      <c:spPr>
        <a:noFill/>
        <a:ln w="0">
          <a:noFill/>
        </a:ln>
      </c:spPr>
    </c:title>
    <c:autoTitleDeleted val="0"/>
    <c:plotArea>
      <c:layout/>
      <c:scatterChart>
        <c:scatterStyle val="lineMarker"/>
        <c:varyColors val="0"/>
        <c:ser>
          <c:idx val="0"/>
          <c:order val="0"/>
          <c:tx>
            <c:v>1000</c:v>
          </c:tx>
          <c:spPr>
            <a:ln w="19080">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trendline>
            <c:spPr>
              <a:ln w="6480">
                <a:solidFill>
                  <a:srgbClr val="000000"/>
                </a:solidFill>
                <a:round/>
              </a:ln>
            </c:spPr>
            <c:trendlineType val="linear"/>
            <c:dispRSqr val="0"/>
            <c:dispEq val="1"/>
            <c:trendlineLbl>
              <c:numFmt formatCode="General" sourceLinked="0"/>
            </c:trendlineLbl>
          </c:trendline>
          <c:xVal>
            <c:numRef>
              <c:f>'1000'!$H$2:$H$721</c:f>
              <c:numCache>
                <c:formatCode>General</c:formatCode>
                <c:ptCount val="720"/>
                <c:pt idx="0">
                  <c:v>3.6704608685899185</c:v>
                </c:pt>
                <c:pt idx="1">
                  <c:v>3.671478939433769</c:v>
                </c:pt>
                <c:pt idx="2">
                  <c:v>3.6745269478895359</c:v>
                </c:pt>
                <c:pt idx="3">
                  <c:v>3.6795864072023439</c:v>
                </c:pt>
                <c:pt idx="4">
                  <c:v>3.6863763238958178</c:v>
                </c:pt>
                <c:pt idx="5">
                  <c:v>3.6953584202116452</c:v>
                </c:pt>
                <c:pt idx="6">
                  <c:v>3.7059823620135983</c:v>
                </c:pt>
                <c:pt idx="7">
                  <c:v>3.7184382563554808</c:v>
                </c:pt>
                <c:pt idx="8">
                  <c:v>3.7326570764598239</c:v>
                </c:pt>
                <c:pt idx="9">
                  <c:v>3.7483269127573564</c:v>
                </c:pt>
                <c:pt idx="10">
                  <c:v>3.7658404952500648</c:v>
                </c:pt>
                <c:pt idx="11">
                  <c:v>3.7846440760983158</c:v>
                </c:pt>
                <c:pt idx="12">
                  <c:v>3.8046604870996465</c:v>
                </c:pt>
                <c:pt idx="13">
                  <c:v>3.8262472284067424</c:v>
                </c:pt>
                <c:pt idx="14">
                  <c:v>3.8486571298063263</c:v>
                </c:pt>
                <c:pt idx="15">
                  <c:v>3.8724502303083228</c:v>
                </c:pt>
                <c:pt idx="16">
                  <c:v>3.8971123926923918</c:v>
                </c:pt>
                <c:pt idx="17">
                  <c:v>3.9225672193038172</c:v>
                </c:pt>
                <c:pt idx="18">
                  <c:v>3.9487405883633087</c:v>
                </c:pt>
                <c:pt idx="19">
                  <c:v>3.975748696308691</c:v>
                </c:pt>
                <c:pt idx="20">
                  <c:v>4.0033251638349325</c:v>
                </c:pt>
                <c:pt idx="21">
                  <c:v>4.0314047624482265</c:v>
                </c:pt>
                <c:pt idx="22">
                  <c:v>4.0599256353516413</c:v>
                </c:pt>
                <c:pt idx="23">
                  <c:v>4.0888293815339907</c:v>
                </c:pt>
                <c:pt idx="24">
                  <c:v>4.1180610888394167</c:v>
                </c:pt>
                <c:pt idx="25">
                  <c:v>4.1475693234593987</c:v>
                </c:pt>
                <c:pt idx="26">
                  <c:v>4.1771526734094158</c:v>
                </c:pt>
                <c:pt idx="27">
                  <c:v>4.2069289229692464</c:v>
                </c:pt>
                <c:pt idx="28">
                  <c:v>4.2368563435107198</c:v>
                </c:pt>
                <c:pt idx="29">
                  <c:v>4.2667560651295373</c:v>
                </c:pt>
                <c:pt idx="30">
                  <c:v>4.2966049026198867</c:v>
                </c:pt>
                <c:pt idx="31">
                  <c:v>4.3263817807064306</c:v>
                </c:pt>
                <c:pt idx="32">
                  <c:v>4.3561958746393596</c:v>
                </c:pt>
                <c:pt idx="33">
                  <c:v>4.3858941462003704</c:v>
                </c:pt>
                <c:pt idx="34">
                  <c:v>4.4153405137038151</c:v>
                </c:pt>
                <c:pt idx="35">
                  <c:v>4.4446492591529898</c:v>
                </c:pt>
                <c:pt idx="36">
                  <c:v>4.4738078677912645</c:v>
                </c:pt>
                <c:pt idx="37">
                  <c:v>4.5026943943988549</c:v>
                </c:pt>
                <c:pt idx="38">
                  <c:v>4.5314159973994297</c:v>
                </c:pt>
                <c:pt idx="39">
                  <c:v>4.5598589632780886</c:v>
                </c:pt>
                <c:pt idx="40">
                  <c:v>4.5880240271531205</c:v>
                </c:pt>
                <c:pt idx="41">
                  <c:v>4.6160112091659666</c:v>
                </c:pt>
                <c:pt idx="42">
                  <c:v>4.6436213723623441</c:v>
                </c:pt>
                <c:pt idx="43">
                  <c:v>4.6709579265260945</c:v>
                </c:pt>
                <c:pt idx="44">
                  <c:v>4.6979316660694028</c:v>
                </c:pt>
                <c:pt idx="45">
                  <c:v>4.7246406859642578</c:v>
                </c:pt>
                <c:pt idx="46">
                  <c:v>4.7510006341996309</c:v>
                </c:pt>
                <c:pt idx="47">
                  <c:v>4.7771046498955592</c:v>
                </c:pt>
                <c:pt idx="48">
                  <c:v>4.8027907800712155</c:v>
                </c:pt>
                <c:pt idx="49">
                  <c:v>4.8282337341021302</c:v>
                </c:pt>
                <c:pt idx="50">
                  <c:v>4.8532794833200494</c:v>
                </c:pt>
                <c:pt idx="51">
                  <c:v>4.8780177694814171</c:v>
                </c:pt>
                <c:pt idx="52">
                  <c:v>4.9023817086560015</c:v>
                </c:pt>
                <c:pt idx="53">
                  <c:v>4.9264562658536502</c:v>
                </c:pt>
                <c:pt idx="54">
                  <c:v>4.950106501021434</c:v>
                </c:pt>
                <c:pt idx="55">
                  <c:v>4.9734870984607502</c:v>
                </c:pt>
                <c:pt idx="56">
                  <c:v>4.996536369716754</c:v>
                </c:pt>
                <c:pt idx="57">
                  <c:v>5.0192646207943099</c:v>
                </c:pt>
                <c:pt idx="58">
                  <c:v>5.041617031704984</c:v>
                </c:pt>
                <c:pt idx="59">
                  <c:v>5.0636071788623616</c:v>
                </c:pt>
                <c:pt idx="60">
                  <c:v>5.0853097724217173</c:v>
                </c:pt>
                <c:pt idx="61">
                  <c:v>5.1066724822931979</c:v>
                </c:pt>
                <c:pt idx="62">
                  <c:v>5.1277069656820933</c:v>
                </c:pt>
                <c:pt idx="63">
                  <c:v>5.1484242769734196</c:v>
                </c:pt>
                <c:pt idx="64">
                  <c:v>5.168777995193051</c:v>
                </c:pt>
                <c:pt idx="65">
                  <c:v>5.1888372659292159</c:v>
                </c:pt>
                <c:pt idx="66">
                  <c:v>5.2085567593404134</c:v>
                </c:pt>
                <c:pt idx="67">
                  <c:v>5.2280021926330109</c:v>
                </c:pt>
                <c:pt idx="68">
                  <c:v>5.2471293297786037</c:v>
                </c:pt>
                <c:pt idx="69">
                  <c:v>5.2658974752919256</c:v>
                </c:pt>
                <c:pt idx="70">
                  <c:v>5.2844212613559254</c:v>
                </c:pt>
                <c:pt idx="71">
                  <c:v>5.3026081479651932</c:v>
                </c:pt>
                <c:pt idx="72">
                  <c:v>5.320519074531723</c:v>
                </c:pt>
                <c:pt idx="73">
                  <c:v>5.3381148364221032</c:v>
                </c:pt>
                <c:pt idx="74">
                  <c:v>5.355406333532164</c:v>
                </c:pt>
                <c:pt idx="75">
                  <c:v>5.3724039099007346</c:v>
                </c:pt>
                <c:pt idx="76">
                  <c:v>5.3891630498476131</c:v>
                </c:pt>
                <c:pt idx="77">
                  <c:v>5.405601031767711</c:v>
                </c:pt>
                <c:pt idx="78">
                  <c:v>5.4217289764632364</c:v>
                </c:pt>
                <c:pt idx="79">
                  <c:v>5.4376444317691357</c:v>
                </c:pt>
                <c:pt idx="80">
                  <c:v>5.4532249027443838</c:v>
                </c:pt>
                <c:pt idx="81">
                  <c:v>5.4685663421077217</c:v>
                </c:pt>
                <c:pt idx="82">
                  <c:v>5.483675973499488</c:v>
                </c:pt>
                <c:pt idx="83">
                  <c:v>5.4984788414703223</c:v>
                </c:pt>
                <c:pt idx="84">
                  <c:v>5.5130254390411446</c:v>
                </c:pt>
                <c:pt idx="85">
                  <c:v>5.5273236981306217</c:v>
                </c:pt>
                <c:pt idx="86">
                  <c:v>5.5413811852973769</c:v>
                </c:pt>
                <c:pt idx="87">
                  <c:v>5.5551664503274178</c:v>
                </c:pt>
                <c:pt idx="88">
                  <c:v>5.5686879562249283</c:v>
                </c:pt>
                <c:pt idx="89">
                  <c:v>5.5819914176022785</c:v>
                </c:pt>
                <c:pt idx="90">
                  <c:v>5.59504589613565</c:v>
                </c:pt>
                <c:pt idx="91">
                  <c:v>5.6078954618490373</c:v>
                </c:pt>
                <c:pt idx="92">
                  <c:v>5.6204733268598934</c:v>
                </c:pt>
                <c:pt idx="93">
                  <c:v>5.6328233857157075</c:v>
                </c:pt>
                <c:pt idx="94">
                  <c:v>5.6449520755923537</c:v>
                </c:pt>
                <c:pt idx="95">
                  <c:v>5.6568306197604095</c:v>
                </c:pt>
                <c:pt idx="96">
                  <c:v>5.6685351903021415</c:v>
                </c:pt>
                <c:pt idx="97">
                  <c:v>5.6800019459907976</c:v>
                </c:pt>
                <c:pt idx="98">
                  <c:v>5.691237447153906</c:v>
                </c:pt>
                <c:pt idx="99">
                  <c:v>5.7022479645642496</c:v>
                </c:pt>
                <c:pt idx="100">
                  <c:v>5.7130725215632934</c:v>
                </c:pt>
                <c:pt idx="101">
                  <c:v>5.7236831363625376</c:v>
                </c:pt>
                <c:pt idx="102">
                  <c:v>5.7340853365862472</c:v>
                </c:pt>
                <c:pt idx="103">
                  <c:v>5.744284417965531</c:v>
                </c:pt>
                <c:pt idx="104">
                  <c:v>5.754285456829308</c:v>
                </c:pt>
                <c:pt idx="105">
                  <c:v>5.7640933217603028</c:v>
                </c:pt>
                <c:pt idx="106">
                  <c:v>5.7737126844820592</c:v>
                </c:pt>
                <c:pt idx="107">
                  <c:v>5.7831172394896369</c:v>
                </c:pt>
                <c:pt idx="108">
                  <c:v>5.7923731594380543</c:v>
                </c:pt>
                <c:pt idx="109">
                  <c:v>5.8013930368539661</c:v>
                </c:pt>
                <c:pt idx="110">
                  <c:v>5.8102723523445858</c:v>
                </c:pt>
                <c:pt idx="111">
                  <c:v>5.8189249901686448</c:v>
                </c:pt>
                <c:pt idx="112">
                  <c:v>5.8274444914839396</c:v>
                </c:pt>
                <c:pt idx="113">
                  <c:v>5.8357459721085609</c:v>
                </c:pt>
                <c:pt idx="114">
                  <c:v>5.8438921826408459</c:v>
                </c:pt>
                <c:pt idx="115">
                  <c:v>5.8518863378528598</c:v>
                </c:pt>
                <c:pt idx="116">
                  <c:v>5.8596744946131754</c:v>
                </c:pt>
                <c:pt idx="117">
                  <c:v>5.8673175543650995</c:v>
                </c:pt>
                <c:pt idx="118">
                  <c:v>5.8747902715498821</c:v>
                </c:pt>
                <c:pt idx="119">
                  <c:v>5.8820960100526172</c:v>
                </c:pt>
                <c:pt idx="120">
                  <c:v>5.8892380043118715</c:v>
                </c:pt>
                <c:pt idx="121">
                  <c:v>5.8962193651912491</c:v>
                </c:pt>
                <c:pt idx="122">
                  <c:v>5.9030703963453863</c:v>
                </c:pt>
                <c:pt idx="123">
                  <c:v>5.9097391745475898</c:v>
                </c:pt>
                <c:pt idx="124">
                  <c:v>5.9162559695102273</c:v>
                </c:pt>
                <c:pt idx="125">
                  <c:v>5.9226234498170305</c:v>
                </c:pt>
                <c:pt idx="126">
                  <c:v>5.9288441851263149</c:v>
                </c:pt>
                <c:pt idx="127">
                  <c:v>5.9349206502961147</c:v>
                </c:pt>
                <c:pt idx="128">
                  <c:v>5.9408552292814401</c:v>
                </c:pt>
                <c:pt idx="129">
                  <c:v>5.9466502188181405</c:v>
                </c:pt>
                <c:pt idx="130">
                  <c:v>5.9522818332327185</c:v>
                </c:pt>
                <c:pt idx="131">
                  <c:v>5.9578043456153464</c:v>
                </c:pt>
                <c:pt idx="132">
                  <c:v>5.9631679479528685</c:v>
                </c:pt>
                <c:pt idx="133">
                  <c:v>5.9684006075094302</c:v>
                </c:pt>
                <c:pt idx="134">
                  <c:v>5.9734787683425052</c:v>
                </c:pt>
                <c:pt idx="135">
                  <c:v>5.9784552925143419</c:v>
                </c:pt>
                <c:pt idx="136">
                  <c:v>5.9832811542999629</c:v>
                </c:pt>
                <c:pt idx="137">
                  <c:v>5.987983495271326</c:v>
                </c:pt>
                <c:pt idx="138">
                  <c:v>5.9925389697092477</c:v>
                </c:pt>
                <c:pt idx="139">
                  <c:v>5.9969992026064567</c:v>
                </c:pt>
                <c:pt idx="140">
                  <c:v>6.0013158631583563</c:v>
                </c:pt>
                <c:pt idx="141">
                  <c:v>6.0055153703306416</c:v>
                </c:pt>
                <c:pt idx="142">
                  <c:v>6.0095745662802997</c:v>
                </c:pt>
                <c:pt idx="143">
                  <c:v>6.0135195378888131</c:v>
                </c:pt>
                <c:pt idx="144">
                  <c:v>6.0173515680598282</c:v>
                </c:pt>
                <c:pt idx="145">
                  <c:v>6.0210718918606396</c:v>
                </c:pt>
                <c:pt idx="146">
                  <c:v>6.0246575144637458</c:v>
                </c:pt>
                <c:pt idx="147">
                  <c:v>6.0281339314649935</c:v>
                </c:pt>
                <c:pt idx="148">
                  <c:v>6.0314782150202921</c:v>
                </c:pt>
                <c:pt idx="149">
                  <c:v>6.0347395305893041</c:v>
                </c:pt>
                <c:pt idx="150">
                  <c:v>6.0378709199221374</c:v>
                </c:pt>
                <c:pt idx="151">
                  <c:v>6.0408735673655247</c:v>
                </c:pt>
                <c:pt idx="152">
                  <c:v>6.0437960523680649</c:v>
                </c:pt>
                <c:pt idx="153">
                  <c:v>6.0465917327332948</c:v>
                </c:pt>
                <c:pt idx="154">
                  <c:v>6.049261645834199</c:v>
                </c:pt>
                <c:pt idx="155">
                  <c:v>6.0518538471207659</c:v>
                </c:pt>
                <c:pt idx="156">
                  <c:v>6.0543219684888498</c:v>
                </c:pt>
                <c:pt idx="157">
                  <c:v>6.0566903320256893</c:v>
                </c:pt>
                <c:pt idx="158">
                  <c:v>6.0589362622229945</c:v>
                </c:pt>
                <c:pt idx="159">
                  <c:v>6.0610838889880387</c:v>
                </c:pt>
                <c:pt idx="160">
                  <c:v>6.063133833798342</c:v>
                </c:pt>
                <c:pt idx="161">
                  <c:v>6.0650634611421745</c:v>
                </c:pt>
                <c:pt idx="162">
                  <c:v>6.0669198255225876</c:v>
                </c:pt>
                <c:pt idx="163">
                  <c:v>6.0686570429378879</c:v>
                </c:pt>
                <c:pt idx="164">
                  <c:v>6.0702757275322714</c:v>
                </c:pt>
                <c:pt idx="165">
                  <c:v>6.07182258967363</c:v>
                </c:pt>
                <c:pt idx="166">
                  <c:v>6.0732518858734297</c:v>
                </c:pt>
                <c:pt idx="167">
                  <c:v>6.0745641162775561</c:v>
                </c:pt>
                <c:pt idx="168">
                  <c:v>6.0758056955417326</c:v>
                </c:pt>
                <c:pt idx="169">
                  <c:v>6.0769309812878225</c:v>
                </c:pt>
                <c:pt idx="170">
                  <c:v>6.0779632927245988</c:v>
                </c:pt>
                <c:pt idx="171">
                  <c:v>6.0788800091109314</c:v>
                </c:pt>
                <c:pt idx="172">
                  <c:v>6.0797272242282965</c:v>
                </c:pt>
                <c:pt idx="173">
                  <c:v>6.0804593724294875</c:v>
                </c:pt>
                <c:pt idx="174">
                  <c:v>6.0810995626793058</c:v>
                </c:pt>
                <c:pt idx="175">
                  <c:v>6.0816251268159389</c:v>
                </c:pt>
                <c:pt idx="176">
                  <c:v>6.0820590802526944</c:v>
                </c:pt>
                <c:pt idx="177">
                  <c:v>6.0824015421000839</c:v>
                </c:pt>
                <c:pt idx="178">
                  <c:v>6.0826526062711226</c:v>
                </c:pt>
                <c:pt idx="179">
                  <c:v>6.0827895238013436</c:v>
                </c:pt>
                <c:pt idx="180">
                  <c:v>6.0828579755371921</c:v>
                </c:pt>
                <c:pt idx="181">
                  <c:v>6.0827895238013436</c:v>
                </c:pt>
                <c:pt idx="182">
                  <c:v>6.0826526062711226</c:v>
                </c:pt>
                <c:pt idx="183">
                  <c:v>6.0824015421000839</c:v>
                </c:pt>
                <c:pt idx="184">
                  <c:v>6.0820590802526944</c:v>
                </c:pt>
                <c:pt idx="185">
                  <c:v>6.0816251268159389</c:v>
                </c:pt>
                <c:pt idx="186">
                  <c:v>6.0810995626793058</c:v>
                </c:pt>
                <c:pt idx="187">
                  <c:v>6.0804593724294875</c:v>
                </c:pt>
                <c:pt idx="188">
                  <c:v>6.0797272242282965</c:v>
                </c:pt>
                <c:pt idx="189">
                  <c:v>6.0788800091109314</c:v>
                </c:pt>
                <c:pt idx="190">
                  <c:v>6.0779632927245988</c:v>
                </c:pt>
                <c:pt idx="191">
                  <c:v>6.0769309812878225</c:v>
                </c:pt>
                <c:pt idx="192">
                  <c:v>6.0758056955417326</c:v>
                </c:pt>
                <c:pt idx="193">
                  <c:v>6.0745641162775561</c:v>
                </c:pt>
                <c:pt idx="194">
                  <c:v>6.0732518858734297</c:v>
                </c:pt>
                <c:pt idx="195">
                  <c:v>6.07182258967363</c:v>
                </c:pt>
                <c:pt idx="196">
                  <c:v>6.0702757275322714</c:v>
                </c:pt>
                <c:pt idx="197">
                  <c:v>6.0686570429378879</c:v>
                </c:pt>
                <c:pt idx="198">
                  <c:v>6.0669198255225876</c:v>
                </c:pt>
                <c:pt idx="199">
                  <c:v>6.0650634611421745</c:v>
                </c:pt>
                <c:pt idx="200">
                  <c:v>6.063133833798342</c:v>
                </c:pt>
                <c:pt idx="201">
                  <c:v>6.0610838889880387</c:v>
                </c:pt>
                <c:pt idx="202">
                  <c:v>6.0589362622229945</c:v>
                </c:pt>
                <c:pt idx="203">
                  <c:v>6.0566903320256893</c:v>
                </c:pt>
                <c:pt idx="204">
                  <c:v>6.0543219684888498</c:v>
                </c:pt>
                <c:pt idx="205">
                  <c:v>6.0518538471207659</c:v>
                </c:pt>
                <c:pt idx="206">
                  <c:v>6.049261645834199</c:v>
                </c:pt>
                <c:pt idx="207">
                  <c:v>6.0465917327332948</c:v>
                </c:pt>
                <c:pt idx="208">
                  <c:v>6.0437960523680649</c:v>
                </c:pt>
                <c:pt idx="209">
                  <c:v>6.0408735673655247</c:v>
                </c:pt>
                <c:pt idx="210">
                  <c:v>6.0378709199221374</c:v>
                </c:pt>
                <c:pt idx="211">
                  <c:v>6.0347395305893041</c:v>
                </c:pt>
                <c:pt idx="212">
                  <c:v>6.0314782150202921</c:v>
                </c:pt>
                <c:pt idx="213">
                  <c:v>6.0281339314649935</c:v>
                </c:pt>
                <c:pt idx="214">
                  <c:v>6.0246575144637458</c:v>
                </c:pt>
                <c:pt idx="215">
                  <c:v>6.0210718918606396</c:v>
                </c:pt>
                <c:pt idx="216">
                  <c:v>6.0173515680598282</c:v>
                </c:pt>
                <c:pt idx="217">
                  <c:v>6.0135195378888131</c:v>
                </c:pt>
                <c:pt idx="218">
                  <c:v>6.0095745662802997</c:v>
                </c:pt>
                <c:pt idx="219">
                  <c:v>6.0055153703306416</c:v>
                </c:pt>
                <c:pt idx="220">
                  <c:v>6.0013158631583563</c:v>
                </c:pt>
                <c:pt idx="221">
                  <c:v>5.9969992026064567</c:v>
                </c:pt>
                <c:pt idx="222">
                  <c:v>5.9925389697092477</c:v>
                </c:pt>
                <c:pt idx="223">
                  <c:v>5.987983495271326</c:v>
                </c:pt>
                <c:pt idx="224">
                  <c:v>5.9832811542999629</c:v>
                </c:pt>
                <c:pt idx="225">
                  <c:v>5.9784552925143419</c:v>
                </c:pt>
                <c:pt idx="226">
                  <c:v>5.9734787683425052</c:v>
                </c:pt>
                <c:pt idx="227">
                  <c:v>5.9684006075094302</c:v>
                </c:pt>
                <c:pt idx="228">
                  <c:v>5.9631679479528685</c:v>
                </c:pt>
                <c:pt idx="229">
                  <c:v>5.9578043456153464</c:v>
                </c:pt>
                <c:pt idx="230">
                  <c:v>5.9522818332327185</c:v>
                </c:pt>
                <c:pt idx="231">
                  <c:v>5.9466502188181405</c:v>
                </c:pt>
                <c:pt idx="232">
                  <c:v>5.9408552292814401</c:v>
                </c:pt>
                <c:pt idx="233">
                  <c:v>5.9349206502961147</c:v>
                </c:pt>
                <c:pt idx="234">
                  <c:v>5.9288441851263149</c:v>
                </c:pt>
                <c:pt idx="235">
                  <c:v>5.9226234498170305</c:v>
                </c:pt>
                <c:pt idx="236">
                  <c:v>5.9162559695102273</c:v>
                </c:pt>
                <c:pt idx="237">
                  <c:v>5.9097391745475898</c:v>
                </c:pt>
                <c:pt idx="238">
                  <c:v>5.9030703963453863</c:v>
                </c:pt>
                <c:pt idx="239">
                  <c:v>5.8962193651912491</c:v>
                </c:pt>
                <c:pt idx="240">
                  <c:v>5.8892380043118715</c:v>
                </c:pt>
                <c:pt idx="241">
                  <c:v>5.8820960100526172</c:v>
                </c:pt>
                <c:pt idx="242">
                  <c:v>5.8747902715498821</c:v>
                </c:pt>
                <c:pt idx="243">
                  <c:v>5.8673175543650995</c:v>
                </c:pt>
                <c:pt idx="244">
                  <c:v>5.8596744946131754</c:v>
                </c:pt>
                <c:pt idx="245">
                  <c:v>5.8518863378528598</c:v>
                </c:pt>
                <c:pt idx="246">
                  <c:v>5.8438921826408459</c:v>
                </c:pt>
                <c:pt idx="247">
                  <c:v>5.8357459721085609</c:v>
                </c:pt>
                <c:pt idx="248">
                  <c:v>5.8274444914839396</c:v>
                </c:pt>
                <c:pt idx="249">
                  <c:v>5.8189249901686448</c:v>
                </c:pt>
                <c:pt idx="250">
                  <c:v>5.8102723523445858</c:v>
                </c:pt>
                <c:pt idx="251">
                  <c:v>5.8013930368539661</c:v>
                </c:pt>
                <c:pt idx="252">
                  <c:v>5.7923731594380543</c:v>
                </c:pt>
                <c:pt idx="253">
                  <c:v>5.7831172394896369</c:v>
                </c:pt>
                <c:pt idx="254">
                  <c:v>5.7737126844820592</c:v>
                </c:pt>
                <c:pt idx="255">
                  <c:v>5.7640933217603028</c:v>
                </c:pt>
                <c:pt idx="256">
                  <c:v>5.754285456829308</c:v>
                </c:pt>
                <c:pt idx="257">
                  <c:v>5.744284417965531</c:v>
                </c:pt>
                <c:pt idx="258">
                  <c:v>5.7340853365862472</c:v>
                </c:pt>
                <c:pt idx="259">
                  <c:v>5.7236831363625376</c:v>
                </c:pt>
                <c:pt idx="260">
                  <c:v>5.7130725215632934</c:v>
                </c:pt>
                <c:pt idx="261">
                  <c:v>5.7022479645642496</c:v>
                </c:pt>
                <c:pt idx="262">
                  <c:v>5.691237447153906</c:v>
                </c:pt>
                <c:pt idx="263">
                  <c:v>5.6800019459907976</c:v>
                </c:pt>
                <c:pt idx="264">
                  <c:v>5.6685351903021415</c:v>
                </c:pt>
                <c:pt idx="265">
                  <c:v>5.6568306197604095</c:v>
                </c:pt>
                <c:pt idx="266">
                  <c:v>5.6449520755923537</c:v>
                </c:pt>
                <c:pt idx="267">
                  <c:v>5.6328233857157075</c:v>
                </c:pt>
                <c:pt idx="268">
                  <c:v>5.6204733268598934</c:v>
                </c:pt>
                <c:pt idx="269">
                  <c:v>5.6078954618490373</c:v>
                </c:pt>
                <c:pt idx="270">
                  <c:v>5.59504589613565</c:v>
                </c:pt>
                <c:pt idx="271">
                  <c:v>5.5819914176022785</c:v>
                </c:pt>
                <c:pt idx="272">
                  <c:v>5.5686879562249283</c:v>
                </c:pt>
                <c:pt idx="273">
                  <c:v>5.5551664503274178</c:v>
                </c:pt>
                <c:pt idx="274">
                  <c:v>5.5413811852973769</c:v>
                </c:pt>
                <c:pt idx="275">
                  <c:v>5.5273236981306217</c:v>
                </c:pt>
                <c:pt idx="276">
                  <c:v>5.5130254390411446</c:v>
                </c:pt>
                <c:pt idx="277">
                  <c:v>5.4984788414703223</c:v>
                </c:pt>
                <c:pt idx="278">
                  <c:v>5.483675973499488</c:v>
                </c:pt>
                <c:pt idx="279">
                  <c:v>5.4685663421077217</c:v>
                </c:pt>
                <c:pt idx="280">
                  <c:v>5.4532249027443838</c:v>
                </c:pt>
                <c:pt idx="281">
                  <c:v>5.4376444317691357</c:v>
                </c:pt>
                <c:pt idx="282">
                  <c:v>5.4217289764632364</c:v>
                </c:pt>
                <c:pt idx="283">
                  <c:v>5.405601031767711</c:v>
                </c:pt>
                <c:pt idx="284">
                  <c:v>5.3891630498476131</c:v>
                </c:pt>
                <c:pt idx="285">
                  <c:v>5.3724039099007346</c:v>
                </c:pt>
                <c:pt idx="286">
                  <c:v>5.355406333532164</c:v>
                </c:pt>
                <c:pt idx="287">
                  <c:v>5.3381148364221032</c:v>
                </c:pt>
                <c:pt idx="288">
                  <c:v>5.320519074531723</c:v>
                </c:pt>
                <c:pt idx="289">
                  <c:v>5.3026081479651932</c:v>
                </c:pt>
                <c:pt idx="290">
                  <c:v>5.2844212613559254</c:v>
                </c:pt>
                <c:pt idx="291">
                  <c:v>5.2658974752919256</c:v>
                </c:pt>
                <c:pt idx="292">
                  <c:v>5.2471293297786037</c:v>
                </c:pt>
                <c:pt idx="293">
                  <c:v>5.2280021926330109</c:v>
                </c:pt>
                <c:pt idx="294">
                  <c:v>5.2085567593404134</c:v>
                </c:pt>
                <c:pt idx="295">
                  <c:v>5.1888372659292159</c:v>
                </c:pt>
                <c:pt idx="296">
                  <c:v>5.168777995193051</c:v>
                </c:pt>
                <c:pt idx="297">
                  <c:v>5.1484242769734196</c:v>
                </c:pt>
                <c:pt idx="298">
                  <c:v>5.1277069656820933</c:v>
                </c:pt>
                <c:pt idx="299">
                  <c:v>5.1066724822931979</c:v>
                </c:pt>
                <c:pt idx="300">
                  <c:v>5.0853097724217173</c:v>
                </c:pt>
                <c:pt idx="301">
                  <c:v>5.0636071788623616</c:v>
                </c:pt>
                <c:pt idx="302">
                  <c:v>5.041617031704984</c:v>
                </c:pt>
                <c:pt idx="303">
                  <c:v>5.0192646207943099</c:v>
                </c:pt>
                <c:pt idx="304">
                  <c:v>4.996536369716754</c:v>
                </c:pt>
                <c:pt idx="305">
                  <c:v>4.9734870984607502</c:v>
                </c:pt>
                <c:pt idx="306">
                  <c:v>4.950106501021434</c:v>
                </c:pt>
                <c:pt idx="307">
                  <c:v>4.9264562658536502</c:v>
                </c:pt>
                <c:pt idx="308">
                  <c:v>4.9023817086560015</c:v>
                </c:pt>
                <c:pt idx="309">
                  <c:v>4.8780177694814171</c:v>
                </c:pt>
                <c:pt idx="310">
                  <c:v>4.8532794833200494</c:v>
                </c:pt>
                <c:pt idx="311">
                  <c:v>4.8282337341021302</c:v>
                </c:pt>
                <c:pt idx="312">
                  <c:v>4.8027907800712155</c:v>
                </c:pt>
                <c:pt idx="313">
                  <c:v>4.7771046498955592</c:v>
                </c:pt>
                <c:pt idx="314">
                  <c:v>4.7510006341996309</c:v>
                </c:pt>
                <c:pt idx="315">
                  <c:v>4.7246406859642578</c:v>
                </c:pt>
                <c:pt idx="316">
                  <c:v>4.6979316660694028</c:v>
                </c:pt>
                <c:pt idx="317">
                  <c:v>4.6709579265260945</c:v>
                </c:pt>
                <c:pt idx="318">
                  <c:v>4.6436213723623441</c:v>
                </c:pt>
                <c:pt idx="319">
                  <c:v>4.6160112091659666</c:v>
                </c:pt>
                <c:pt idx="320">
                  <c:v>4.5880240271531205</c:v>
                </c:pt>
                <c:pt idx="321">
                  <c:v>4.5598589632780886</c:v>
                </c:pt>
                <c:pt idx="322">
                  <c:v>4.5314159973994297</c:v>
                </c:pt>
                <c:pt idx="323">
                  <c:v>4.5026943943988549</c:v>
                </c:pt>
                <c:pt idx="324">
                  <c:v>4.4738078677912645</c:v>
                </c:pt>
                <c:pt idx="325">
                  <c:v>4.4446492591529898</c:v>
                </c:pt>
                <c:pt idx="326">
                  <c:v>4.4153405137038151</c:v>
                </c:pt>
                <c:pt idx="327">
                  <c:v>4.3858941462003704</c:v>
                </c:pt>
                <c:pt idx="328">
                  <c:v>4.3561958746393596</c:v>
                </c:pt>
                <c:pt idx="329">
                  <c:v>4.3263817807064306</c:v>
                </c:pt>
                <c:pt idx="330">
                  <c:v>4.2966049026198867</c:v>
                </c:pt>
                <c:pt idx="331">
                  <c:v>4.2667560651295373</c:v>
                </c:pt>
                <c:pt idx="332">
                  <c:v>4.2368563435107198</c:v>
                </c:pt>
                <c:pt idx="333">
                  <c:v>4.2069289229692464</c:v>
                </c:pt>
                <c:pt idx="334">
                  <c:v>4.1771526734094158</c:v>
                </c:pt>
                <c:pt idx="335">
                  <c:v>4.1475693234593987</c:v>
                </c:pt>
                <c:pt idx="336">
                  <c:v>4.1180610888394167</c:v>
                </c:pt>
                <c:pt idx="337">
                  <c:v>4.0888293815339907</c:v>
                </c:pt>
                <c:pt idx="338">
                  <c:v>4.0599256353516413</c:v>
                </c:pt>
                <c:pt idx="339">
                  <c:v>4.0314047624482265</c:v>
                </c:pt>
                <c:pt idx="340">
                  <c:v>4.0033251638349325</c:v>
                </c:pt>
                <c:pt idx="341">
                  <c:v>3.975748696308691</c:v>
                </c:pt>
                <c:pt idx="342">
                  <c:v>3.9487405883633087</c:v>
                </c:pt>
                <c:pt idx="343">
                  <c:v>3.9225672193038172</c:v>
                </c:pt>
                <c:pt idx="344">
                  <c:v>3.8971123926923918</c:v>
                </c:pt>
                <c:pt idx="345">
                  <c:v>3.8724502303083228</c:v>
                </c:pt>
                <c:pt idx="346">
                  <c:v>3.8486571298063263</c:v>
                </c:pt>
                <c:pt idx="347">
                  <c:v>3.8262472284067424</c:v>
                </c:pt>
                <c:pt idx="348">
                  <c:v>3.8046604870996465</c:v>
                </c:pt>
                <c:pt idx="349">
                  <c:v>3.7846440760983158</c:v>
                </c:pt>
                <c:pt idx="350">
                  <c:v>3.7658404952500648</c:v>
                </c:pt>
                <c:pt idx="351">
                  <c:v>3.7483269127573564</c:v>
                </c:pt>
                <c:pt idx="352">
                  <c:v>3.7326570764598239</c:v>
                </c:pt>
                <c:pt idx="353">
                  <c:v>3.7184382563554808</c:v>
                </c:pt>
                <c:pt idx="354">
                  <c:v>3.7059823620135983</c:v>
                </c:pt>
                <c:pt idx="355">
                  <c:v>3.6953584202116452</c:v>
                </c:pt>
                <c:pt idx="356">
                  <c:v>3.6863763238958178</c:v>
                </c:pt>
                <c:pt idx="357">
                  <c:v>3.6795864072023439</c:v>
                </c:pt>
                <c:pt idx="358">
                  <c:v>3.6745269478895359</c:v>
                </c:pt>
                <c:pt idx="359">
                  <c:v>3.671478939433769</c:v>
                </c:pt>
                <c:pt idx="360">
                  <c:v>3.6704608685899185</c:v>
                </c:pt>
                <c:pt idx="361">
                  <c:v>3.671478939433769</c:v>
                </c:pt>
                <c:pt idx="362">
                  <c:v>3.6745269478895359</c:v>
                </c:pt>
                <c:pt idx="363">
                  <c:v>3.6795864072023439</c:v>
                </c:pt>
                <c:pt idx="364">
                  <c:v>3.6863763238958178</c:v>
                </c:pt>
                <c:pt idx="365">
                  <c:v>3.6953584202116452</c:v>
                </c:pt>
                <c:pt idx="366">
                  <c:v>3.7059823620135983</c:v>
                </c:pt>
                <c:pt idx="367">
                  <c:v>3.7184382563554808</c:v>
                </c:pt>
                <c:pt idx="368">
                  <c:v>3.7326570764598239</c:v>
                </c:pt>
                <c:pt idx="369">
                  <c:v>3.7483269127573564</c:v>
                </c:pt>
                <c:pt idx="370">
                  <c:v>3.7658404952500648</c:v>
                </c:pt>
                <c:pt idx="371">
                  <c:v>3.7846440760983158</c:v>
                </c:pt>
                <c:pt idx="372">
                  <c:v>3.8046604870996465</c:v>
                </c:pt>
                <c:pt idx="373">
                  <c:v>3.8262472284067424</c:v>
                </c:pt>
                <c:pt idx="374">
                  <c:v>3.8486571298063263</c:v>
                </c:pt>
                <c:pt idx="375">
                  <c:v>3.8724502303083228</c:v>
                </c:pt>
                <c:pt idx="376">
                  <c:v>3.8971123926923918</c:v>
                </c:pt>
                <c:pt idx="377">
                  <c:v>3.9225672193038172</c:v>
                </c:pt>
                <c:pt idx="378">
                  <c:v>3.9487405883633087</c:v>
                </c:pt>
                <c:pt idx="379">
                  <c:v>3.975748696308691</c:v>
                </c:pt>
                <c:pt idx="380">
                  <c:v>4.0033251638349325</c:v>
                </c:pt>
                <c:pt idx="381">
                  <c:v>4.0314047624482265</c:v>
                </c:pt>
                <c:pt idx="382">
                  <c:v>4.0599256353516413</c:v>
                </c:pt>
                <c:pt idx="383">
                  <c:v>4.0888293815339907</c:v>
                </c:pt>
                <c:pt idx="384">
                  <c:v>4.1180610888394167</c:v>
                </c:pt>
                <c:pt idx="385">
                  <c:v>4.1475693234593987</c:v>
                </c:pt>
                <c:pt idx="386">
                  <c:v>4.1771526734094158</c:v>
                </c:pt>
                <c:pt idx="387">
                  <c:v>4.2069289229692464</c:v>
                </c:pt>
                <c:pt idx="388">
                  <c:v>4.2368563435107198</c:v>
                </c:pt>
                <c:pt idx="389">
                  <c:v>4.2667560651295373</c:v>
                </c:pt>
                <c:pt idx="390">
                  <c:v>4.2966049026198867</c:v>
                </c:pt>
                <c:pt idx="391">
                  <c:v>4.3263817807064306</c:v>
                </c:pt>
                <c:pt idx="392">
                  <c:v>4.3561958746393596</c:v>
                </c:pt>
                <c:pt idx="393">
                  <c:v>4.3858941462003704</c:v>
                </c:pt>
                <c:pt idx="394">
                  <c:v>4.4153405137038151</c:v>
                </c:pt>
                <c:pt idx="395">
                  <c:v>4.4446492591529898</c:v>
                </c:pt>
                <c:pt idx="396">
                  <c:v>4.4738078677912645</c:v>
                </c:pt>
                <c:pt idx="397">
                  <c:v>4.5026943943988549</c:v>
                </c:pt>
                <c:pt idx="398">
                  <c:v>4.5314159973994297</c:v>
                </c:pt>
                <c:pt idx="399">
                  <c:v>4.5598589632780886</c:v>
                </c:pt>
                <c:pt idx="400">
                  <c:v>4.5880240271531205</c:v>
                </c:pt>
                <c:pt idx="401">
                  <c:v>4.6160112091659666</c:v>
                </c:pt>
                <c:pt idx="402">
                  <c:v>4.6436213723623441</c:v>
                </c:pt>
                <c:pt idx="403">
                  <c:v>4.6709579265260945</c:v>
                </c:pt>
                <c:pt idx="404">
                  <c:v>4.6979316660694028</c:v>
                </c:pt>
                <c:pt idx="405">
                  <c:v>4.7246406859642578</c:v>
                </c:pt>
                <c:pt idx="406">
                  <c:v>4.7510006341996309</c:v>
                </c:pt>
                <c:pt idx="407">
                  <c:v>4.7771046498955592</c:v>
                </c:pt>
                <c:pt idx="408">
                  <c:v>4.8027907800712155</c:v>
                </c:pt>
                <c:pt idx="409">
                  <c:v>4.8282337341021302</c:v>
                </c:pt>
                <c:pt idx="410">
                  <c:v>4.8532794833200494</c:v>
                </c:pt>
                <c:pt idx="411">
                  <c:v>4.8780177694814171</c:v>
                </c:pt>
                <c:pt idx="412">
                  <c:v>4.9023817086560015</c:v>
                </c:pt>
                <c:pt idx="413">
                  <c:v>4.9264562658536502</c:v>
                </c:pt>
                <c:pt idx="414">
                  <c:v>4.950106501021434</c:v>
                </c:pt>
                <c:pt idx="415">
                  <c:v>4.9734870984607502</c:v>
                </c:pt>
                <c:pt idx="416">
                  <c:v>4.996536369716754</c:v>
                </c:pt>
                <c:pt idx="417">
                  <c:v>5.0192646207943099</c:v>
                </c:pt>
                <c:pt idx="418">
                  <c:v>5.041617031704984</c:v>
                </c:pt>
                <c:pt idx="419">
                  <c:v>5.0636071788623616</c:v>
                </c:pt>
                <c:pt idx="420">
                  <c:v>5.0853097724217173</c:v>
                </c:pt>
                <c:pt idx="421">
                  <c:v>5.1066724822931979</c:v>
                </c:pt>
                <c:pt idx="422">
                  <c:v>5.1277069656820933</c:v>
                </c:pt>
                <c:pt idx="423">
                  <c:v>5.1484242769734196</c:v>
                </c:pt>
                <c:pt idx="424">
                  <c:v>5.168777995193051</c:v>
                </c:pt>
                <c:pt idx="425">
                  <c:v>5.1888372659292159</c:v>
                </c:pt>
                <c:pt idx="426">
                  <c:v>5.2085567593404134</c:v>
                </c:pt>
                <c:pt idx="427">
                  <c:v>5.2280021926330109</c:v>
                </c:pt>
                <c:pt idx="428">
                  <c:v>5.2471293297786037</c:v>
                </c:pt>
                <c:pt idx="429">
                  <c:v>5.2658974752919256</c:v>
                </c:pt>
                <c:pt idx="430">
                  <c:v>5.2844212613559254</c:v>
                </c:pt>
                <c:pt idx="431">
                  <c:v>5.3026081479651932</c:v>
                </c:pt>
                <c:pt idx="432">
                  <c:v>5.320519074531723</c:v>
                </c:pt>
                <c:pt idx="433">
                  <c:v>5.3381148364221032</c:v>
                </c:pt>
                <c:pt idx="434">
                  <c:v>5.355406333532164</c:v>
                </c:pt>
                <c:pt idx="435">
                  <c:v>5.3724039099007346</c:v>
                </c:pt>
                <c:pt idx="436">
                  <c:v>5.3891630498476131</c:v>
                </c:pt>
                <c:pt idx="437">
                  <c:v>5.405601031767711</c:v>
                </c:pt>
                <c:pt idx="438">
                  <c:v>5.4217289764632364</c:v>
                </c:pt>
                <c:pt idx="439">
                  <c:v>5.4376444317691357</c:v>
                </c:pt>
                <c:pt idx="440">
                  <c:v>5.4532249027443838</c:v>
                </c:pt>
                <c:pt idx="441">
                  <c:v>5.4685663421077217</c:v>
                </c:pt>
                <c:pt idx="442">
                  <c:v>5.483675973499488</c:v>
                </c:pt>
                <c:pt idx="443">
                  <c:v>5.4984788414703223</c:v>
                </c:pt>
                <c:pt idx="444">
                  <c:v>5.5130254390411446</c:v>
                </c:pt>
                <c:pt idx="445">
                  <c:v>5.5273236981306217</c:v>
                </c:pt>
                <c:pt idx="446">
                  <c:v>5.5413811852973769</c:v>
                </c:pt>
                <c:pt idx="447">
                  <c:v>5.5551664503274178</c:v>
                </c:pt>
                <c:pt idx="448">
                  <c:v>5.5686879562249283</c:v>
                </c:pt>
                <c:pt idx="449">
                  <c:v>5.5819914176022785</c:v>
                </c:pt>
                <c:pt idx="450">
                  <c:v>5.59504589613565</c:v>
                </c:pt>
                <c:pt idx="451">
                  <c:v>5.6078954618490373</c:v>
                </c:pt>
                <c:pt idx="452">
                  <c:v>5.6204733268598934</c:v>
                </c:pt>
                <c:pt idx="453">
                  <c:v>5.6328233857157075</c:v>
                </c:pt>
                <c:pt idx="454">
                  <c:v>5.6449520755923537</c:v>
                </c:pt>
                <c:pt idx="455">
                  <c:v>5.6568306197604095</c:v>
                </c:pt>
                <c:pt idx="456">
                  <c:v>5.6685351903021415</c:v>
                </c:pt>
                <c:pt idx="457">
                  <c:v>5.6800019459907976</c:v>
                </c:pt>
                <c:pt idx="458">
                  <c:v>5.691237447153906</c:v>
                </c:pt>
                <c:pt idx="459">
                  <c:v>5.7022479645642496</c:v>
                </c:pt>
                <c:pt idx="460">
                  <c:v>5.7130725215632934</c:v>
                </c:pt>
                <c:pt idx="461">
                  <c:v>5.7236831363625376</c:v>
                </c:pt>
                <c:pt idx="462">
                  <c:v>5.7340853365862472</c:v>
                </c:pt>
                <c:pt idx="463">
                  <c:v>5.744284417965531</c:v>
                </c:pt>
                <c:pt idx="464">
                  <c:v>5.754285456829308</c:v>
                </c:pt>
                <c:pt idx="465">
                  <c:v>5.7640933217603028</c:v>
                </c:pt>
                <c:pt idx="466">
                  <c:v>5.7737126844820592</c:v>
                </c:pt>
                <c:pt idx="467">
                  <c:v>5.7831172394896369</c:v>
                </c:pt>
                <c:pt idx="468">
                  <c:v>5.7923731594380543</c:v>
                </c:pt>
                <c:pt idx="469">
                  <c:v>5.8013930368539661</c:v>
                </c:pt>
                <c:pt idx="470">
                  <c:v>5.8102723523445858</c:v>
                </c:pt>
                <c:pt idx="471">
                  <c:v>5.8189249901686448</c:v>
                </c:pt>
                <c:pt idx="472">
                  <c:v>5.8274444914839396</c:v>
                </c:pt>
                <c:pt idx="473">
                  <c:v>5.8357459721085609</c:v>
                </c:pt>
                <c:pt idx="474">
                  <c:v>5.8438921826408459</c:v>
                </c:pt>
                <c:pt idx="475">
                  <c:v>5.8518863378528598</c:v>
                </c:pt>
                <c:pt idx="476">
                  <c:v>5.8596744946131754</c:v>
                </c:pt>
                <c:pt idx="477">
                  <c:v>5.8673175543650995</c:v>
                </c:pt>
                <c:pt idx="478">
                  <c:v>5.8747902715498821</c:v>
                </c:pt>
                <c:pt idx="479">
                  <c:v>5.8820960100526172</c:v>
                </c:pt>
                <c:pt idx="480">
                  <c:v>5.8892380043118715</c:v>
                </c:pt>
                <c:pt idx="481">
                  <c:v>5.8962193651912491</c:v>
                </c:pt>
                <c:pt idx="482">
                  <c:v>5.9030703963453863</c:v>
                </c:pt>
                <c:pt idx="483">
                  <c:v>5.9097391745475898</c:v>
                </c:pt>
                <c:pt idx="484">
                  <c:v>5.9162559695102273</c:v>
                </c:pt>
                <c:pt idx="485">
                  <c:v>5.9226234498170305</c:v>
                </c:pt>
                <c:pt idx="486">
                  <c:v>5.9288441851263149</c:v>
                </c:pt>
                <c:pt idx="487">
                  <c:v>5.9349206502961147</c:v>
                </c:pt>
                <c:pt idx="488">
                  <c:v>5.9408552292814401</c:v>
                </c:pt>
                <c:pt idx="489">
                  <c:v>5.9466502188181405</c:v>
                </c:pt>
                <c:pt idx="490">
                  <c:v>5.9522818332327185</c:v>
                </c:pt>
                <c:pt idx="491">
                  <c:v>5.9578043456153464</c:v>
                </c:pt>
                <c:pt idx="492">
                  <c:v>5.9631679479528685</c:v>
                </c:pt>
                <c:pt idx="493">
                  <c:v>5.9684006075094302</c:v>
                </c:pt>
                <c:pt idx="494">
                  <c:v>5.9734787683425052</c:v>
                </c:pt>
                <c:pt idx="495">
                  <c:v>5.9784552925143419</c:v>
                </c:pt>
                <c:pt idx="496">
                  <c:v>5.9832811542999629</c:v>
                </c:pt>
                <c:pt idx="497">
                  <c:v>5.987983495271326</c:v>
                </c:pt>
                <c:pt idx="498">
                  <c:v>5.9925389697092477</c:v>
                </c:pt>
                <c:pt idx="499">
                  <c:v>5.9969992026064567</c:v>
                </c:pt>
                <c:pt idx="500">
                  <c:v>6.0013158631583563</c:v>
                </c:pt>
                <c:pt idx="501">
                  <c:v>6.0055153703306416</c:v>
                </c:pt>
                <c:pt idx="502">
                  <c:v>6.0095745662802997</c:v>
                </c:pt>
                <c:pt idx="503">
                  <c:v>6.0135195378888131</c:v>
                </c:pt>
                <c:pt idx="504">
                  <c:v>6.0173515680598282</c:v>
                </c:pt>
                <c:pt idx="505">
                  <c:v>6.0210718918606396</c:v>
                </c:pt>
                <c:pt idx="506">
                  <c:v>6.0246575144637458</c:v>
                </c:pt>
                <c:pt idx="507">
                  <c:v>6.0281339314649935</c:v>
                </c:pt>
                <c:pt idx="508">
                  <c:v>6.0314782150202921</c:v>
                </c:pt>
                <c:pt idx="509">
                  <c:v>6.0347395305893041</c:v>
                </c:pt>
                <c:pt idx="510">
                  <c:v>6.0378709199221374</c:v>
                </c:pt>
                <c:pt idx="511">
                  <c:v>6.0408735673655247</c:v>
                </c:pt>
                <c:pt idx="512">
                  <c:v>6.0437960523680649</c:v>
                </c:pt>
                <c:pt idx="513">
                  <c:v>6.0465917327332948</c:v>
                </c:pt>
                <c:pt idx="514">
                  <c:v>6.049261645834199</c:v>
                </c:pt>
                <c:pt idx="515">
                  <c:v>6.0518538471207659</c:v>
                </c:pt>
                <c:pt idx="516">
                  <c:v>6.0543219684888498</c:v>
                </c:pt>
                <c:pt idx="517">
                  <c:v>6.0566903320256893</c:v>
                </c:pt>
                <c:pt idx="518">
                  <c:v>6.0589362622229945</c:v>
                </c:pt>
                <c:pt idx="519">
                  <c:v>6.0610838889880387</c:v>
                </c:pt>
                <c:pt idx="520">
                  <c:v>6.063133833798342</c:v>
                </c:pt>
                <c:pt idx="521">
                  <c:v>6.0650634611421745</c:v>
                </c:pt>
                <c:pt idx="522">
                  <c:v>6.0669198255225876</c:v>
                </c:pt>
                <c:pt idx="523">
                  <c:v>6.0686570429378879</c:v>
                </c:pt>
                <c:pt idx="524">
                  <c:v>6.0702757275322714</c:v>
                </c:pt>
                <c:pt idx="525">
                  <c:v>6.07182258967363</c:v>
                </c:pt>
                <c:pt idx="526">
                  <c:v>6.0732518858734297</c:v>
                </c:pt>
                <c:pt idx="527">
                  <c:v>6.0745641162775561</c:v>
                </c:pt>
                <c:pt idx="528">
                  <c:v>6.0758056955417326</c:v>
                </c:pt>
                <c:pt idx="529">
                  <c:v>6.0769309812878225</c:v>
                </c:pt>
                <c:pt idx="530">
                  <c:v>6.0779632927245988</c:v>
                </c:pt>
                <c:pt idx="531">
                  <c:v>6.0788800091109314</c:v>
                </c:pt>
                <c:pt idx="532">
                  <c:v>6.0797272242282965</c:v>
                </c:pt>
                <c:pt idx="533">
                  <c:v>6.0804593724294875</c:v>
                </c:pt>
                <c:pt idx="534">
                  <c:v>6.0810995626793058</c:v>
                </c:pt>
                <c:pt idx="535">
                  <c:v>6.0816251268159389</c:v>
                </c:pt>
                <c:pt idx="536">
                  <c:v>6.0820590802526944</c:v>
                </c:pt>
                <c:pt idx="537">
                  <c:v>6.0824015421000839</c:v>
                </c:pt>
                <c:pt idx="538">
                  <c:v>6.0826526062711226</c:v>
                </c:pt>
                <c:pt idx="539">
                  <c:v>6.0827895238013436</c:v>
                </c:pt>
                <c:pt idx="540">
                  <c:v>6.0828579755371921</c:v>
                </c:pt>
                <c:pt idx="541">
                  <c:v>6.0827895238013436</c:v>
                </c:pt>
                <c:pt idx="542">
                  <c:v>6.0826526062711226</c:v>
                </c:pt>
                <c:pt idx="543">
                  <c:v>6.0824015421000839</c:v>
                </c:pt>
                <c:pt idx="544">
                  <c:v>6.0820590802526944</c:v>
                </c:pt>
                <c:pt idx="545">
                  <c:v>6.0816251268159389</c:v>
                </c:pt>
                <c:pt idx="546">
                  <c:v>6.0810995626793058</c:v>
                </c:pt>
                <c:pt idx="547">
                  <c:v>6.0804593724294875</c:v>
                </c:pt>
                <c:pt idx="548">
                  <c:v>6.0797272242282965</c:v>
                </c:pt>
                <c:pt idx="549">
                  <c:v>6.0788800091109314</c:v>
                </c:pt>
                <c:pt idx="550">
                  <c:v>6.0779632927245988</c:v>
                </c:pt>
                <c:pt idx="551">
                  <c:v>6.0769309812878225</c:v>
                </c:pt>
                <c:pt idx="552">
                  <c:v>6.0758056955417326</c:v>
                </c:pt>
                <c:pt idx="553">
                  <c:v>6.0745641162775561</c:v>
                </c:pt>
                <c:pt idx="554">
                  <c:v>6.0732518858734297</c:v>
                </c:pt>
                <c:pt idx="555">
                  <c:v>6.07182258967363</c:v>
                </c:pt>
                <c:pt idx="556">
                  <c:v>6.0702757275322714</c:v>
                </c:pt>
                <c:pt idx="557">
                  <c:v>6.0686570429378879</c:v>
                </c:pt>
                <c:pt idx="558">
                  <c:v>6.0669198255225876</c:v>
                </c:pt>
                <c:pt idx="559">
                  <c:v>6.0650634611421745</c:v>
                </c:pt>
                <c:pt idx="560">
                  <c:v>6.063133833798342</c:v>
                </c:pt>
                <c:pt idx="561">
                  <c:v>6.0610838889880387</c:v>
                </c:pt>
                <c:pt idx="562">
                  <c:v>6.0589362622229945</c:v>
                </c:pt>
                <c:pt idx="563">
                  <c:v>6.0566903320256893</c:v>
                </c:pt>
                <c:pt idx="564">
                  <c:v>6.0543219684888498</c:v>
                </c:pt>
                <c:pt idx="565">
                  <c:v>6.0518538471207659</c:v>
                </c:pt>
                <c:pt idx="566">
                  <c:v>6.049261645834199</c:v>
                </c:pt>
                <c:pt idx="567">
                  <c:v>6.0465917327332948</c:v>
                </c:pt>
                <c:pt idx="568">
                  <c:v>6.0437960523680649</c:v>
                </c:pt>
                <c:pt idx="569">
                  <c:v>6.0408735673655247</c:v>
                </c:pt>
                <c:pt idx="570">
                  <c:v>6.0378709199221374</c:v>
                </c:pt>
                <c:pt idx="571">
                  <c:v>6.0347395305893041</c:v>
                </c:pt>
                <c:pt idx="572">
                  <c:v>6.0314782150202921</c:v>
                </c:pt>
                <c:pt idx="573">
                  <c:v>6.0281339314649935</c:v>
                </c:pt>
                <c:pt idx="574">
                  <c:v>6.0246575144637458</c:v>
                </c:pt>
                <c:pt idx="575">
                  <c:v>6.0210718918606396</c:v>
                </c:pt>
                <c:pt idx="576">
                  <c:v>6.0173515680598282</c:v>
                </c:pt>
                <c:pt idx="577">
                  <c:v>6.0135195378888131</c:v>
                </c:pt>
                <c:pt idx="578">
                  <c:v>6.0095745662802997</c:v>
                </c:pt>
                <c:pt idx="579">
                  <c:v>6.0055153703306416</c:v>
                </c:pt>
                <c:pt idx="580">
                  <c:v>6.0013158631583563</c:v>
                </c:pt>
                <c:pt idx="581">
                  <c:v>5.9969992026064567</c:v>
                </c:pt>
                <c:pt idx="582">
                  <c:v>5.9925389697092477</c:v>
                </c:pt>
                <c:pt idx="583">
                  <c:v>5.987983495271326</c:v>
                </c:pt>
                <c:pt idx="584">
                  <c:v>5.9832811542999629</c:v>
                </c:pt>
                <c:pt idx="585">
                  <c:v>5.9784552925143419</c:v>
                </c:pt>
                <c:pt idx="586">
                  <c:v>5.9734787683425052</c:v>
                </c:pt>
                <c:pt idx="587">
                  <c:v>5.9684006075094302</c:v>
                </c:pt>
                <c:pt idx="588">
                  <c:v>5.9631679479528685</c:v>
                </c:pt>
                <c:pt idx="589">
                  <c:v>5.9578043456153464</c:v>
                </c:pt>
                <c:pt idx="590">
                  <c:v>5.9522818332327185</c:v>
                </c:pt>
                <c:pt idx="591">
                  <c:v>5.9466502188181405</c:v>
                </c:pt>
                <c:pt idx="592">
                  <c:v>5.9408552292814401</c:v>
                </c:pt>
                <c:pt idx="593">
                  <c:v>5.9349206502961147</c:v>
                </c:pt>
                <c:pt idx="594">
                  <c:v>5.9288441851263149</c:v>
                </c:pt>
                <c:pt idx="595">
                  <c:v>5.9226234498170305</c:v>
                </c:pt>
                <c:pt idx="596">
                  <c:v>5.9162559695102273</c:v>
                </c:pt>
                <c:pt idx="597">
                  <c:v>5.9097391745475898</c:v>
                </c:pt>
                <c:pt idx="598">
                  <c:v>5.9030703963453863</c:v>
                </c:pt>
                <c:pt idx="599">
                  <c:v>5.8962193651912491</c:v>
                </c:pt>
                <c:pt idx="600">
                  <c:v>5.8892380043118715</c:v>
                </c:pt>
                <c:pt idx="601">
                  <c:v>5.8820960100526172</c:v>
                </c:pt>
                <c:pt idx="602">
                  <c:v>5.8747902715498821</c:v>
                </c:pt>
                <c:pt idx="603">
                  <c:v>5.8673175543650995</c:v>
                </c:pt>
                <c:pt idx="604">
                  <c:v>5.8596744946131754</c:v>
                </c:pt>
                <c:pt idx="605">
                  <c:v>5.8518863378528598</c:v>
                </c:pt>
                <c:pt idx="606">
                  <c:v>5.8438921826408459</c:v>
                </c:pt>
                <c:pt idx="607">
                  <c:v>5.8357459721085609</c:v>
                </c:pt>
                <c:pt idx="608">
                  <c:v>5.8274444914839396</c:v>
                </c:pt>
                <c:pt idx="609">
                  <c:v>5.8189249901686448</c:v>
                </c:pt>
                <c:pt idx="610">
                  <c:v>5.8102723523445858</c:v>
                </c:pt>
                <c:pt idx="611">
                  <c:v>5.8013930368539661</c:v>
                </c:pt>
                <c:pt idx="612">
                  <c:v>5.7923731594380543</c:v>
                </c:pt>
                <c:pt idx="613">
                  <c:v>5.7831172394896369</c:v>
                </c:pt>
                <c:pt idx="614">
                  <c:v>5.7737126844820592</c:v>
                </c:pt>
                <c:pt idx="615">
                  <c:v>5.7640933217603028</c:v>
                </c:pt>
                <c:pt idx="616">
                  <c:v>5.754285456829308</c:v>
                </c:pt>
                <c:pt idx="617">
                  <c:v>5.744284417965531</c:v>
                </c:pt>
                <c:pt idx="618">
                  <c:v>5.7340853365862472</c:v>
                </c:pt>
                <c:pt idx="619">
                  <c:v>5.7236831363625376</c:v>
                </c:pt>
                <c:pt idx="620">
                  <c:v>5.7130725215632934</c:v>
                </c:pt>
                <c:pt idx="621">
                  <c:v>5.7022479645642496</c:v>
                </c:pt>
                <c:pt idx="622">
                  <c:v>5.691237447153906</c:v>
                </c:pt>
                <c:pt idx="623">
                  <c:v>5.6799678098901607</c:v>
                </c:pt>
                <c:pt idx="624">
                  <c:v>5.6685351903021415</c:v>
                </c:pt>
                <c:pt idx="625">
                  <c:v>5.6568306197604095</c:v>
                </c:pt>
                <c:pt idx="626">
                  <c:v>5.6449520755923537</c:v>
                </c:pt>
                <c:pt idx="627">
                  <c:v>5.6328233857157075</c:v>
                </c:pt>
                <c:pt idx="628">
                  <c:v>5.6204733268598934</c:v>
                </c:pt>
                <c:pt idx="629">
                  <c:v>5.607858773352711</c:v>
                </c:pt>
                <c:pt idx="630">
                  <c:v>5.59504589613565</c:v>
                </c:pt>
                <c:pt idx="631">
                  <c:v>5.5819914176022785</c:v>
                </c:pt>
                <c:pt idx="632">
                  <c:v>5.5686879562249283</c:v>
                </c:pt>
                <c:pt idx="633">
                  <c:v>5.5551664503274178</c:v>
                </c:pt>
                <c:pt idx="634">
                  <c:v>5.5413811852973769</c:v>
                </c:pt>
                <c:pt idx="635">
                  <c:v>5.5273236981306217</c:v>
                </c:pt>
                <c:pt idx="636">
                  <c:v>5.5130254390411446</c:v>
                </c:pt>
                <c:pt idx="637">
                  <c:v>5.4984788414703223</c:v>
                </c:pt>
                <c:pt idx="638">
                  <c:v>5.483675973499488</c:v>
                </c:pt>
                <c:pt idx="639">
                  <c:v>5.4685663421077217</c:v>
                </c:pt>
                <c:pt idx="640">
                  <c:v>5.4532249027443838</c:v>
                </c:pt>
                <c:pt idx="641">
                  <c:v>5.4376444317691357</c:v>
                </c:pt>
                <c:pt idx="642">
                  <c:v>5.4217289764632364</c:v>
                </c:pt>
                <c:pt idx="643">
                  <c:v>5.405601031767711</c:v>
                </c:pt>
                <c:pt idx="644">
                  <c:v>5.3891173908744756</c:v>
                </c:pt>
                <c:pt idx="645">
                  <c:v>5.3724039099007346</c:v>
                </c:pt>
                <c:pt idx="646">
                  <c:v>5.355406333532164</c:v>
                </c:pt>
                <c:pt idx="647">
                  <c:v>5.3381148364221032</c:v>
                </c:pt>
                <c:pt idx="648">
                  <c:v>5.320519074531723</c:v>
                </c:pt>
                <c:pt idx="649">
                  <c:v>5.3026081479651932</c:v>
                </c:pt>
                <c:pt idx="650">
                  <c:v>5.2844212613559254</c:v>
                </c:pt>
                <c:pt idx="651">
                  <c:v>5.2658974752919256</c:v>
                </c:pt>
                <c:pt idx="652">
                  <c:v>5.2471293297786037</c:v>
                </c:pt>
                <c:pt idx="653">
                  <c:v>5.2280021926330109</c:v>
                </c:pt>
                <c:pt idx="654">
                  <c:v>5.2085567593404134</c:v>
                </c:pt>
                <c:pt idx="655">
                  <c:v>5.1888372659292159</c:v>
                </c:pt>
                <c:pt idx="656">
                  <c:v>5.168777995193051</c:v>
                </c:pt>
                <c:pt idx="657">
                  <c:v>5.1484242769734196</c:v>
                </c:pt>
                <c:pt idx="658">
                  <c:v>5.1277069656820933</c:v>
                </c:pt>
                <c:pt idx="659">
                  <c:v>5.1066724822931979</c:v>
                </c:pt>
                <c:pt idx="660">
                  <c:v>5.0853097724217173</c:v>
                </c:pt>
                <c:pt idx="661">
                  <c:v>5.0636071788623616</c:v>
                </c:pt>
                <c:pt idx="662">
                  <c:v>5.041617031704984</c:v>
                </c:pt>
                <c:pt idx="663">
                  <c:v>5.0192646207943099</c:v>
                </c:pt>
                <c:pt idx="664">
                  <c:v>4.996536369716754</c:v>
                </c:pt>
                <c:pt idx="665">
                  <c:v>4.9734870984607502</c:v>
                </c:pt>
                <c:pt idx="666">
                  <c:v>4.950106501021434</c:v>
                </c:pt>
                <c:pt idx="667">
                  <c:v>4.9264562658536502</c:v>
                </c:pt>
                <c:pt idx="668">
                  <c:v>4.9023817086560015</c:v>
                </c:pt>
                <c:pt idx="669">
                  <c:v>4.8780177694814171</c:v>
                </c:pt>
                <c:pt idx="670">
                  <c:v>4.8532794833200494</c:v>
                </c:pt>
                <c:pt idx="671">
                  <c:v>4.8282337341021302</c:v>
                </c:pt>
                <c:pt idx="672">
                  <c:v>4.8027907800712155</c:v>
                </c:pt>
                <c:pt idx="673">
                  <c:v>4.7771046498955592</c:v>
                </c:pt>
                <c:pt idx="674">
                  <c:v>4.7510006341996309</c:v>
                </c:pt>
                <c:pt idx="675">
                  <c:v>4.7246406859642578</c:v>
                </c:pt>
                <c:pt idx="676">
                  <c:v>4.6979316660694028</c:v>
                </c:pt>
                <c:pt idx="677">
                  <c:v>4.6709579265260945</c:v>
                </c:pt>
                <c:pt idx="678">
                  <c:v>4.6436213723623441</c:v>
                </c:pt>
                <c:pt idx="679">
                  <c:v>4.6160112091659666</c:v>
                </c:pt>
                <c:pt idx="680">
                  <c:v>4.5880240271531205</c:v>
                </c:pt>
                <c:pt idx="681">
                  <c:v>4.5598589632780886</c:v>
                </c:pt>
                <c:pt idx="682">
                  <c:v>4.5314159973994297</c:v>
                </c:pt>
                <c:pt idx="683">
                  <c:v>4.5026943943988549</c:v>
                </c:pt>
                <c:pt idx="684">
                  <c:v>4.4738078677912645</c:v>
                </c:pt>
                <c:pt idx="685">
                  <c:v>4.4446492591529898</c:v>
                </c:pt>
                <c:pt idx="686">
                  <c:v>4.4153405137038151</c:v>
                </c:pt>
                <c:pt idx="687">
                  <c:v>4.3858941462003704</c:v>
                </c:pt>
                <c:pt idx="688">
                  <c:v>4.3561958746393596</c:v>
                </c:pt>
                <c:pt idx="689">
                  <c:v>4.3263817807064306</c:v>
                </c:pt>
                <c:pt idx="690">
                  <c:v>4.2966049026198867</c:v>
                </c:pt>
                <c:pt idx="691">
                  <c:v>4.2667560651295373</c:v>
                </c:pt>
                <c:pt idx="692">
                  <c:v>4.2368563435107198</c:v>
                </c:pt>
                <c:pt idx="693">
                  <c:v>4.2069289229692464</c:v>
                </c:pt>
                <c:pt idx="694">
                  <c:v>4.1771526734094158</c:v>
                </c:pt>
                <c:pt idx="695">
                  <c:v>4.1475693234593987</c:v>
                </c:pt>
                <c:pt idx="696">
                  <c:v>4.1180610888394167</c:v>
                </c:pt>
                <c:pt idx="697">
                  <c:v>4.0888293815339907</c:v>
                </c:pt>
                <c:pt idx="698">
                  <c:v>4.0599256353516413</c:v>
                </c:pt>
                <c:pt idx="699">
                  <c:v>4.0314047624482265</c:v>
                </c:pt>
                <c:pt idx="700">
                  <c:v>4.0033251638349325</c:v>
                </c:pt>
                <c:pt idx="701">
                  <c:v>3.975748696308691</c:v>
                </c:pt>
                <c:pt idx="702">
                  <c:v>3.9487405883633087</c:v>
                </c:pt>
                <c:pt idx="703">
                  <c:v>3.9225672193038172</c:v>
                </c:pt>
                <c:pt idx="704">
                  <c:v>3.8971123926923918</c:v>
                </c:pt>
                <c:pt idx="705">
                  <c:v>3.8724502303083228</c:v>
                </c:pt>
                <c:pt idx="706">
                  <c:v>3.8486571298063263</c:v>
                </c:pt>
                <c:pt idx="707">
                  <c:v>3.8262472284067424</c:v>
                </c:pt>
                <c:pt idx="708">
                  <c:v>3.8046604870996465</c:v>
                </c:pt>
                <c:pt idx="709">
                  <c:v>3.7846440760983158</c:v>
                </c:pt>
                <c:pt idx="710">
                  <c:v>3.7658404952500648</c:v>
                </c:pt>
                <c:pt idx="711">
                  <c:v>3.7483269127573564</c:v>
                </c:pt>
                <c:pt idx="712">
                  <c:v>3.7326570764598239</c:v>
                </c:pt>
                <c:pt idx="713">
                  <c:v>3.7184382563554808</c:v>
                </c:pt>
                <c:pt idx="714">
                  <c:v>3.7059823620135983</c:v>
                </c:pt>
                <c:pt idx="715">
                  <c:v>3.6953584202116452</c:v>
                </c:pt>
                <c:pt idx="716">
                  <c:v>3.6863763238958178</c:v>
                </c:pt>
                <c:pt idx="717">
                  <c:v>3.6795864072023439</c:v>
                </c:pt>
                <c:pt idx="718">
                  <c:v>3.6745269478895359</c:v>
                </c:pt>
                <c:pt idx="719">
                  <c:v>3.671478939433769</c:v>
                </c:pt>
              </c:numCache>
            </c:numRef>
          </c:xVal>
          <c:yVal>
            <c:numRef>
              <c:f>'1000'!$I$2:$I$721</c:f>
              <c:numCache>
                <c:formatCode>General</c:formatCode>
                <c:ptCount val="720"/>
                <c:pt idx="0">
                  <c:v>11.532728092266408</c:v>
                </c:pt>
                <c:pt idx="1">
                  <c:v>11.529782582036651</c:v>
                </c:pt>
                <c:pt idx="2">
                  <c:v>11.527814077463979</c:v>
                </c:pt>
                <c:pt idx="3">
                  <c:v>11.522875795823397</c:v>
                </c:pt>
                <c:pt idx="4">
                  <c:v>11.517913006481267</c:v>
                </c:pt>
                <c:pt idx="5">
                  <c:v>11.517913006481267</c:v>
                </c:pt>
                <c:pt idx="6">
                  <c:v>11.512925464970229</c:v>
                </c:pt>
                <c:pt idx="7">
                  <c:v>11.512925464970229</c:v>
                </c:pt>
                <c:pt idx="8">
                  <c:v>11.512925464970229</c:v>
                </c:pt>
                <c:pt idx="9">
                  <c:v>11.50992095594993</c:v>
                </c:pt>
                <c:pt idx="10">
                  <c:v>11.507912923146684</c:v>
                </c:pt>
                <c:pt idx="11">
                  <c:v>11.505900850033264</c:v>
                </c:pt>
                <c:pt idx="12">
                  <c:v>11.50891744357269</c:v>
                </c:pt>
                <c:pt idx="13">
                  <c:v>11.50992095594993</c:v>
                </c:pt>
                <c:pt idx="14">
                  <c:v>11.511924964636645</c:v>
                </c:pt>
                <c:pt idx="15">
                  <c:v>11.515920973950026</c:v>
                </c:pt>
                <c:pt idx="16">
                  <c:v>11.518907536647776</c:v>
                </c:pt>
                <c:pt idx="17">
                  <c:v>11.516917486239766</c:v>
                </c:pt>
                <c:pt idx="18">
                  <c:v>11.517913006481267</c:v>
                </c:pt>
                <c:pt idx="19">
                  <c:v>11.520893634619405</c:v>
                </c:pt>
                <c:pt idx="20">
                  <c:v>11.518907536647776</c:v>
                </c:pt>
                <c:pt idx="21">
                  <c:v>11.519901078706653</c:v>
                </c:pt>
                <c:pt idx="22">
                  <c:v>11.5218852063417</c:v>
                </c:pt>
                <c:pt idx="23">
                  <c:v>11.519901078706653</c:v>
                </c:pt>
                <c:pt idx="24">
                  <c:v>11.519901078706653</c:v>
                </c:pt>
                <c:pt idx="25">
                  <c:v>11.525841690236774</c:v>
                </c:pt>
                <c:pt idx="26">
                  <c:v>11.527814077463979</c:v>
                </c:pt>
                <c:pt idx="27">
                  <c:v>11.524854035835503</c:v>
                </c:pt>
                <c:pt idx="28">
                  <c:v>11.524854035835503</c:v>
                </c:pt>
                <c:pt idx="29">
                  <c:v>11.527814077463979</c:v>
                </c:pt>
                <c:pt idx="30">
                  <c:v>11.525841690236774</c:v>
                </c:pt>
                <c:pt idx="31">
                  <c:v>11.523865405008562</c:v>
                </c:pt>
                <c:pt idx="32">
                  <c:v>11.524854035835503</c:v>
                </c:pt>
                <c:pt idx="33">
                  <c:v>11.522875795823397</c:v>
                </c:pt>
                <c:pt idx="34">
                  <c:v>11.520893634619405</c:v>
                </c:pt>
                <c:pt idx="35">
                  <c:v>11.518907536647776</c:v>
                </c:pt>
                <c:pt idx="36">
                  <c:v>11.517913006481267</c:v>
                </c:pt>
                <c:pt idx="37">
                  <c:v>11.517913006481267</c:v>
                </c:pt>
                <c:pt idx="38">
                  <c:v>11.515920973950026</c:v>
                </c:pt>
                <c:pt idx="39">
                  <c:v>11.513924965303312</c:v>
                </c:pt>
                <c:pt idx="40">
                  <c:v>11.511924964636645</c:v>
                </c:pt>
                <c:pt idx="41">
                  <c:v>11.510923462299555</c:v>
                </c:pt>
                <c:pt idx="42">
                  <c:v>11.50992095594993</c:v>
                </c:pt>
                <c:pt idx="43">
                  <c:v>11.50992095594993</c:v>
                </c:pt>
                <c:pt idx="44">
                  <c:v>11.511924964636645</c:v>
                </c:pt>
                <c:pt idx="45">
                  <c:v>11.513924965303312</c:v>
                </c:pt>
                <c:pt idx="46">
                  <c:v>11.515920973950026</c:v>
                </c:pt>
                <c:pt idx="47">
                  <c:v>11.516917486239766</c:v>
                </c:pt>
                <c:pt idx="48">
                  <c:v>11.518907536647776</c:v>
                </c:pt>
                <c:pt idx="49">
                  <c:v>11.517913006481267</c:v>
                </c:pt>
                <c:pt idx="50">
                  <c:v>11.518907536647776</c:v>
                </c:pt>
                <c:pt idx="51">
                  <c:v>11.516917486239766</c:v>
                </c:pt>
                <c:pt idx="52">
                  <c:v>11.514923467632901</c:v>
                </c:pt>
                <c:pt idx="53">
                  <c:v>11.513924965303312</c:v>
                </c:pt>
                <c:pt idx="54">
                  <c:v>11.511924964636645</c:v>
                </c:pt>
                <c:pt idx="55">
                  <c:v>11.511924964636645</c:v>
                </c:pt>
                <c:pt idx="56">
                  <c:v>11.510923462299555</c:v>
                </c:pt>
                <c:pt idx="57">
                  <c:v>11.50992095594993</c:v>
                </c:pt>
                <c:pt idx="58">
                  <c:v>11.510923462299555</c:v>
                </c:pt>
                <c:pt idx="59">
                  <c:v>11.510923462299555</c:v>
                </c:pt>
                <c:pt idx="60">
                  <c:v>11.507912923146684</c:v>
                </c:pt>
                <c:pt idx="61">
                  <c:v>11.506907392644665</c:v>
                </c:pt>
                <c:pt idx="62">
                  <c:v>11.501864517610803</c:v>
                </c:pt>
                <c:pt idx="63">
                  <c:v>11.498826540590727</c:v>
                </c:pt>
                <c:pt idx="64">
                  <c:v>11.497811827160181</c:v>
                </c:pt>
                <c:pt idx="65">
                  <c:v>11.500852883735959</c:v>
                </c:pt>
                <c:pt idx="66">
                  <c:v>11.502875129116727</c:v>
                </c:pt>
                <c:pt idx="67">
                  <c:v>11.50388472031808</c:v>
                </c:pt>
                <c:pt idx="68">
                  <c:v>11.505900850033264</c:v>
                </c:pt>
                <c:pt idx="69">
                  <c:v>11.501864517610803</c:v>
                </c:pt>
                <c:pt idx="70">
                  <c:v>11.501864517610803</c:v>
                </c:pt>
                <c:pt idx="71">
                  <c:v>11.501864517610803</c:v>
                </c:pt>
                <c:pt idx="72">
                  <c:v>11.501864517610803</c:v>
                </c:pt>
                <c:pt idx="73">
                  <c:v>11.500852883735959</c:v>
                </c:pt>
                <c:pt idx="74">
                  <c:v>11.498826540590727</c:v>
                </c:pt>
                <c:pt idx="75">
                  <c:v>11.497811827160181</c:v>
                </c:pt>
                <c:pt idx="76">
                  <c:v>11.495779306135258</c:v>
                </c:pt>
                <c:pt idx="77">
                  <c:v>11.495779306135258</c:v>
                </c:pt>
                <c:pt idx="78">
                  <c:v>11.495779306135258</c:v>
                </c:pt>
                <c:pt idx="79">
                  <c:v>11.497811827160181</c:v>
                </c:pt>
                <c:pt idx="80">
                  <c:v>11.498826540590727</c:v>
                </c:pt>
                <c:pt idx="81">
                  <c:v>11.499840225421574</c:v>
                </c:pt>
                <c:pt idx="82">
                  <c:v>11.501864517610803</c:v>
                </c:pt>
                <c:pt idx="83">
                  <c:v>11.502875129116727</c:v>
                </c:pt>
                <c:pt idx="84">
                  <c:v>11.500852883735959</c:v>
                </c:pt>
                <c:pt idx="85">
                  <c:v>11.501864517610803</c:v>
                </c:pt>
                <c:pt idx="86">
                  <c:v>11.501864517610803</c:v>
                </c:pt>
                <c:pt idx="87">
                  <c:v>11.502875129116727</c:v>
                </c:pt>
                <c:pt idx="88">
                  <c:v>11.501864517610803</c:v>
                </c:pt>
                <c:pt idx="89">
                  <c:v>11.502875129116727</c:v>
                </c:pt>
                <c:pt idx="90">
                  <c:v>11.502875129116727</c:v>
                </c:pt>
                <c:pt idx="91">
                  <c:v>11.501864517610803</c:v>
                </c:pt>
                <c:pt idx="92">
                  <c:v>11.502875129116727</c:v>
                </c:pt>
                <c:pt idx="93">
                  <c:v>11.50388472031808</c:v>
                </c:pt>
                <c:pt idx="94">
                  <c:v>11.504893293272964</c:v>
                </c:pt>
                <c:pt idx="95">
                  <c:v>11.505900850033264</c:v>
                </c:pt>
                <c:pt idx="96">
                  <c:v>11.505900850033264</c:v>
                </c:pt>
                <c:pt idx="97">
                  <c:v>11.506907392644665</c:v>
                </c:pt>
                <c:pt idx="98">
                  <c:v>11.50891744357269</c:v>
                </c:pt>
                <c:pt idx="99">
                  <c:v>11.507912923146684</c:v>
                </c:pt>
                <c:pt idx="100">
                  <c:v>11.50891744357269</c:v>
                </c:pt>
                <c:pt idx="101">
                  <c:v>11.50891744357269</c:v>
                </c:pt>
                <c:pt idx="102">
                  <c:v>11.507912923146684</c:v>
                </c:pt>
                <c:pt idx="103">
                  <c:v>11.506907392644665</c:v>
                </c:pt>
                <c:pt idx="104">
                  <c:v>11.507912923146684</c:v>
                </c:pt>
                <c:pt idx="105">
                  <c:v>11.506907392644665</c:v>
                </c:pt>
                <c:pt idx="106">
                  <c:v>11.507912923146684</c:v>
                </c:pt>
                <c:pt idx="107">
                  <c:v>11.506907392644665</c:v>
                </c:pt>
                <c:pt idx="108">
                  <c:v>11.507912923146684</c:v>
                </c:pt>
                <c:pt idx="109">
                  <c:v>11.504893293272964</c:v>
                </c:pt>
                <c:pt idx="110">
                  <c:v>11.50388472031808</c:v>
                </c:pt>
                <c:pt idx="111">
                  <c:v>11.501864517610803</c:v>
                </c:pt>
                <c:pt idx="112">
                  <c:v>11.501864517610803</c:v>
                </c:pt>
                <c:pt idx="113">
                  <c:v>11.50388472031808</c:v>
                </c:pt>
                <c:pt idx="114">
                  <c:v>11.50388472031808</c:v>
                </c:pt>
                <c:pt idx="115">
                  <c:v>11.502875129116727</c:v>
                </c:pt>
                <c:pt idx="116">
                  <c:v>11.502875129116727</c:v>
                </c:pt>
                <c:pt idx="117">
                  <c:v>11.506907392644665</c:v>
                </c:pt>
                <c:pt idx="118">
                  <c:v>11.50891744357269</c:v>
                </c:pt>
                <c:pt idx="119">
                  <c:v>11.513924965303312</c:v>
                </c:pt>
                <c:pt idx="120">
                  <c:v>11.513924965303312</c:v>
                </c:pt>
                <c:pt idx="121">
                  <c:v>11.515920973950026</c:v>
                </c:pt>
                <c:pt idx="122">
                  <c:v>11.518907536647776</c:v>
                </c:pt>
                <c:pt idx="123">
                  <c:v>11.520893634619405</c:v>
                </c:pt>
                <c:pt idx="124">
                  <c:v>11.520893634619405</c:v>
                </c:pt>
                <c:pt idx="125">
                  <c:v>11.519901078706653</c:v>
                </c:pt>
                <c:pt idx="126">
                  <c:v>11.516917486239766</c:v>
                </c:pt>
                <c:pt idx="127">
                  <c:v>11.516917486239766</c:v>
                </c:pt>
                <c:pt idx="128">
                  <c:v>11.515920973950026</c:v>
                </c:pt>
                <c:pt idx="129">
                  <c:v>11.513924965303312</c:v>
                </c:pt>
                <c:pt idx="130">
                  <c:v>11.512925464970229</c:v>
                </c:pt>
                <c:pt idx="131">
                  <c:v>11.513924965303312</c:v>
                </c:pt>
                <c:pt idx="132">
                  <c:v>11.512925464970229</c:v>
                </c:pt>
                <c:pt idx="133">
                  <c:v>11.513924965303312</c:v>
                </c:pt>
                <c:pt idx="134">
                  <c:v>11.516917486239766</c:v>
                </c:pt>
                <c:pt idx="135">
                  <c:v>11.519901078706653</c:v>
                </c:pt>
                <c:pt idx="136">
                  <c:v>11.520893634619405</c:v>
                </c:pt>
                <c:pt idx="137">
                  <c:v>11.520893634619405</c:v>
                </c:pt>
                <c:pt idx="138">
                  <c:v>11.523865405008562</c:v>
                </c:pt>
                <c:pt idx="139">
                  <c:v>11.523865405008562</c:v>
                </c:pt>
                <c:pt idx="140">
                  <c:v>11.525841690236774</c:v>
                </c:pt>
                <c:pt idx="141">
                  <c:v>11.525841690236774</c:v>
                </c:pt>
                <c:pt idx="142">
                  <c:v>11.526828370139221</c:v>
                </c:pt>
                <c:pt idx="143">
                  <c:v>11.527814077463979</c:v>
                </c:pt>
                <c:pt idx="144">
                  <c:v>11.525841690236774</c:v>
                </c:pt>
                <c:pt idx="145">
                  <c:v>11.526828370139221</c:v>
                </c:pt>
                <c:pt idx="146">
                  <c:v>11.526828370139221</c:v>
                </c:pt>
                <c:pt idx="147">
                  <c:v>11.524854035835503</c:v>
                </c:pt>
                <c:pt idx="148">
                  <c:v>11.526828370139221</c:v>
                </c:pt>
                <c:pt idx="149">
                  <c:v>11.525841690236774</c:v>
                </c:pt>
                <c:pt idx="150">
                  <c:v>11.524854035835503</c:v>
                </c:pt>
                <c:pt idx="151">
                  <c:v>11.522875795823397</c:v>
                </c:pt>
                <c:pt idx="152">
                  <c:v>11.522875795823397</c:v>
                </c:pt>
                <c:pt idx="153">
                  <c:v>11.523865405008562</c:v>
                </c:pt>
                <c:pt idx="154">
                  <c:v>11.5218852063417</c:v>
                </c:pt>
                <c:pt idx="155">
                  <c:v>11.520893634619405</c:v>
                </c:pt>
                <c:pt idx="156">
                  <c:v>11.520893634619405</c:v>
                </c:pt>
                <c:pt idx="157">
                  <c:v>11.522875795823397</c:v>
                </c:pt>
                <c:pt idx="158">
                  <c:v>11.522875795823397</c:v>
                </c:pt>
                <c:pt idx="159">
                  <c:v>11.524854035835503</c:v>
                </c:pt>
                <c:pt idx="160">
                  <c:v>11.526828370139221</c:v>
                </c:pt>
                <c:pt idx="161">
                  <c:v>11.53076538309856</c:v>
                </c:pt>
                <c:pt idx="162">
                  <c:v>11.534686956751742</c:v>
                </c:pt>
                <c:pt idx="163">
                  <c:v>11.540540632003202</c:v>
                </c:pt>
                <c:pt idx="164">
                  <c:v>11.545392655107729</c:v>
                </c:pt>
                <c:pt idx="165">
                  <c:v>11.54829260880752</c:v>
                </c:pt>
                <c:pt idx="166">
                  <c:v>11.553107254603059</c:v>
                </c:pt>
                <c:pt idx="167">
                  <c:v>11.55789883061296</c:v>
                </c:pt>
                <c:pt idx="168">
                  <c:v>11.561715629139661</c:v>
                </c:pt>
                <c:pt idx="169">
                  <c:v>11.5655179150894</c:v>
                </c:pt>
                <c:pt idx="170">
                  <c:v>11.570250531589497</c:v>
                </c:pt>
                <c:pt idx="171">
                  <c:v>11.573079387789976</c:v>
                </c:pt>
                <c:pt idx="172">
                  <c:v>11.577776437289845</c:v>
                </c:pt>
                <c:pt idx="173">
                  <c:v>11.580584113444043</c:v>
                </c:pt>
                <c:pt idx="174">
                  <c:v>11.582451527618838</c:v>
                </c:pt>
                <c:pt idx="175">
                  <c:v>11.584315461056901</c:v>
                </c:pt>
                <c:pt idx="176">
                  <c:v>11.585246126549855</c:v>
                </c:pt>
                <c:pt idx="177">
                  <c:v>11.585246126549855</c:v>
                </c:pt>
                <c:pt idx="178">
                  <c:v>11.585246126549855</c:v>
                </c:pt>
                <c:pt idx="179">
                  <c:v>11.586175926709821</c:v>
                </c:pt>
                <c:pt idx="180">
                  <c:v>11.58710486314448</c:v>
                </c:pt>
                <c:pt idx="181">
                  <c:v>11.586175926709821</c:v>
                </c:pt>
                <c:pt idx="182">
                  <c:v>11.595426686481972</c:v>
                </c:pt>
                <c:pt idx="183">
                  <c:v>11.588032937457033</c:v>
                </c:pt>
                <c:pt idx="184">
                  <c:v>11.588032937457033</c:v>
                </c:pt>
                <c:pt idx="185">
                  <c:v>11.593583367987684</c:v>
                </c:pt>
                <c:pt idx="186">
                  <c:v>11.590812003627299</c:v>
                </c:pt>
                <c:pt idx="187">
                  <c:v>11.591736645394519</c:v>
                </c:pt>
                <c:pt idx="188">
                  <c:v>11.595426686481972</c:v>
                </c:pt>
                <c:pt idx="189">
                  <c:v>11.594505451962652</c:v>
                </c:pt>
                <c:pt idx="190">
                  <c:v>11.593583367987684</c:v>
                </c:pt>
                <c:pt idx="191">
                  <c:v>11.594505451962652</c:v>
                </c:pt>
                <c:pt idx="192">
                  <c:v>11.593583367987684</c:v>
                </c:pt>
                <c:pt idx="193">
                  <c:v>11.594505451962652</c:v>
                </c:pt>
                <c:pt idx="194">
                  <c:v>11.591736645394519</c:v>
                </c:pt>
                <c:pt idx="195">
                  <c:v>11.590812003627299</c:v>
                </c:pt>
                <c:pt idx="196">
                  <c:v>11.590812003627299</c:v>
                </c:pt>
                <c:pt idx="197">
                  <c:v>11.590812003627299</c:v>
                </c:pt>
                <c:pt idx="198">
                  <c:v>11.589886506106357</c:v>
                </c:pt>
                <c:pt idx="199">
                  <c:v>11.588032937457033</c:v>
                </c:pt>
                <c:pt idx="200">
                  <c:v>11.588960151246226</c:v>
                </c:pt>
                <c:pt idx="201">
                  <c:v>11.585246126549855</c:v>
                </c:pt>
                <c:pt idx="202">
                  <c:v>11.580584113444043</c:v>
                </c:pt>
                <c:pt idx="203">
                  <c:v>11.578713205508231</c:v>
                </c:pt>
                <c:pt idx="204">
                  <c:v>11.581518256435841</c:v>
                </c:pt>
                <c:pt idx="205">
                  <c:v>11.58338392861879</c:v>
                </c:pt>
                <c:pt idx="206">
                  <c:v>11.581518256435841</c:v>
                </c:pt>
                <c:pt idx="207">
                  <c:v>11.578713205508231</c:v>
                </c:pt>
                <c:pt idx="208">
                  <c:v>11.577776437289845</c:v>
                </c:pt>
                <c:pt idx="209">
                  <c:v>11.574960855889682</c:v>
                </c:pt>
                <c:pt idx="210">
                  <c:v>11.57402056433004</c:v>
                </c:pt>
                <c:pt idx="211">
                  <c:v>11.57402056433004</c:v>
                </c:pt>
                <c:pt idx="212">
                  <c:v>11.574960855889682</c:v>
                </c:pt>
                <c:pt idx="213">
                  <c:v>11.572137324602075</c:v>
                </c:pt>
                <c:pt idx="214">
                  <c:v>11.570250531589497</c:v>
                </c:pt>
                <c:pt idx="215">
                  <c:v>11.567413650254299</c:v>
                </c:pt>
                <c:pt idx="216">
                  <c:v>11.569305798406337</c:v>
                </c:pt>
                <c:pt idx="217">
                  <c:v>11.571194373094205</c:v>
                </c:pt>
                <c:pt idx="218">
                  <c:v>11.573079387789976</c:v>
                </c:pt>
                <c:pt idx="219">
                  <c:v>11.575900264131617</c:v>
                </c:pt>
                <c:pt idx="220">
                  <c:v>11.577776437289845</c:v>
                </c:pt>
                <c:pt idx="221">
                  <c:v>11.578713205508231</c:v>
                </c:pt>
                <c:pt idx="222">
                  <c:v>11.579649097013137</c:v>
                </c:pt>
                <c:pt idx="223">
                  <c:v>11.580584113444043</c:v>
                </c:pt>
                <c:pt idx="224">
                  <c:v>11.582451527618838</c:v>
                </c:pt>
                <c:pt idx="225">
                  <c:v>11.585246126549855</c:v>
                </c:pt>
                <c:pt idx="226">
                  <c:v>11.592660432989081</c:v>
                </c:pt>
                <c:pt idx="227">
                  <c:v>11.59910316121128</c:v>
                </c:pt>
                <c:pt idx="228">
                  <c:v>11.603679828238693</c:v>
                </c:pt>
                <c:pt idx="229">
                  <c:v>11.610052175700952</c:v>
                </c:pt>
                <c:pt idx="230">
                  <c:v>11.617285480294472</c:v>
                </c:pt>
                <c:pt idx="231">
                  <c:v>11.622676328929348</c:v>
                </c:pt>
                <c:pt idx="232">
                  <c:v>11.629819216441728</c:v>
                </c:pt>
                <c:pt idx="233">
                  <c:v>11.638676670275789</c:v>
                </c:pt>
                <c:pt idx="234">
                  <c:v>11.650075303117463</c:v>
                </c:pt>
                <c:pt idx="235">
                  <c:v>11.659619844121032</c:v>
                </c:pt>
                <c:pt idx="236">
                  <c:v>11.669929213779893</c:v>
                </c:pt>
                <c:pt idx="237">
                  <c:v>11.680979049966478</c:v>
                </c:pt>
                <c:pt idx="238">
                  <c:v>11.689396608086007</c:v>
                </c:pt>
                <c:pt idx="239">
                  <c:v>11.701063407085623</c:v>
                </c:pt>
                <c:pt idx="240">
                  <c:v>11.710956315469364</c:v>
                </c:pt>
                <c:pt idx="241">
                  <c:v>11.719939634354555</c:v>
                </c:pt>
                <c:pt idx="242">
                  <c:v>11.731257459287216</c:v>
                </c:pt>
                <c:pt idx="243">
                  <c:v>11.742448623248476</c:v>
                </c:pt>
                <c:pt idx="244">
                  <c:v>11.752729457177546</c:v>
                </c:pt>
                <c:pt idx="245">
                  <c:v>11.762905670237998</c:v>
                </c:pt>
                <c:pt idx="246">
                  <c:v>11.773750083252127</c:v>
                </c:pt>
                <c:pt idx="247">
                  <c:v>11.784478155492126</c:v>
                </c:pt>
                <c:pt idx="248">
                  <c:v>11.795846220320298</c:v>
                </c:pt>
                <c:pt idx="249">
                  <c:v>11.805595078933049</c:v>
                </c:pt>
                <c:pt idx="250">
                  <c:v>11.817464654488433</c:v>
                </c:pt>
                <c:pt idx="251">
                  <c:v>11.831379196088763</c:v>
                </c:pt>
                <c:pt idx="252">
                  <c:v>11.845102777308561</c:v>
                </c:pt>
                <c:pt idx="253">
                  <c:v>11.85864056867262</c:v>
                </c:pt>
                <c:pt idx="254">
                  <c:v>11.871298965544542</c:v>
                </c:pt>
                <c:pt idx="255">
                  <c:v>11.883108758933753</c:v>
                </c:pt>
                <c:pt idx="256">
                  <c:v>11.894097880509348</c:v>
                </c:pt>
                <c:pt idx="257">
                  <c:v>11.906992528126024</c:v>
                </c:pt>
                <c:pt idx="258">
                  <c:v>11.919057017621553</c:v>
                </c:pt>
                <c:pt idx="259">
                  <c:v>11.932293478247384</c:v>
                </c:pt>
                <c:pt idx="260">
                  <c:v>11.94405831982697</c:v>
                </c:pt>
                <c:pt idx="261">
                  <c:v>11.956970055045868</c:v>
                </c:pt>
                <c:pt idx="262">
                  <c:v>11.970983023197563</c:v>
                </c:pt>
                <c:pt idx="263">
                  <c:v>11.984802338597644</c:v>
                </c:pt>
                <c:pt idx="264">
                  <c:v>11.99966329320713</c:v>
                </c:pt>
                <c:pt idx="265">
                  <c:v>12.014306629908219</c:v>
                </c:pt>
                <c:pt idx="266">
                  <c:v>12.031123843065632</c:v>
                </c:pt>
                <c:pt idx="267">
                  <c:v>12.045316866650779</c:v>
                </c:pt>
                <c:pt idx="268">
                  <c:v>12.062779475703698</c:v>
                </c:pt>
                <c:pt idx="269">
                  <c:v>12.079374992484215</c:v>
                </c:pt>
                <c:pt idx="270">
                  <c:v>12.097930486910471</c:v>
                </c:pt>
                <c:pt idx="271">
                  <c:v>12.115600742366098</c:v>
                </c:pt>
                <c:pt idx="272">
                  <c:v>12.134039442630343</c:v>
                </c:pt>
                <c:pt idx="273">
                  <c:v>12.152671868803058</c:v>
                </c:pt>
                <c:pt idx="274">
                  <c:v>12.170963468416605</c:v>
                </c:pt>
                <c:pt idx="275">
                  <c:v>12.189435004377151</c:v>
                </c:pt>
                <c:pt idx="276">
                  <c:v>12.208070648192846</c:v>
                </c:pt>
                <c:pt idx="277">
                  <c:v>12.227834137311687</c:v>
                </c:pt>
                <c:pt idx="278">
                  <c:v>12.247214588861349</c:v>
                </c:pt>
                <c:pt idx="279">
                  <c:v>12.268108036449627</c:v>
                </c:pt>
                <c:pt idx="280">
                  <c:v>12.288573867041917</c:v>
                </c:pt>
                <c:pt idx="281">
                  <c:v>12.308629233855266</c:v>
                </c:pt>
                <c:pt idx="282">
                  <c:v>12.329174842664157</c:v>
                </c:pt>
                <c:pt idx="283">
                  <c:v>12.349739995342587</c:v>
                </c:pt>
                <c:pt idx="284">
                  <c:v>12.371163265395767</c:v>
                </c:pt>
                <c:pt idx="285">
                  <c:v>12.393381743835167</c:v>
                </c:pt>
                <c:pt idx="286">
                  <c:v>12.415928302517449</c:v>
                </c:pt>
                <c:pt idx="287">
                  <c:v>12.438770409649194</c:v>
                </c:pt>
                <c:pt idx="288">
                  <c:v>12.461876979083932</c:v>
                </c:pt>
                <c:pt idx="289">
                  <c:v>12.485218386959668</c:v>
                </c:pt>
                <c:pt idx="290">
                  <c:v>12.509135820020257</c:v>
                </c:pt>
                <c:pt idx="291">
                  <c:v>12.533576212168626</c:v>
                </c:pt>
                <c:pt idx="292">
                  <c:v>12.558839964637889</c:v>
                </c:pt>
                <c:pt idx="293">
                  <c:v>12.584166556842206</c:v>
                </c:pt>
                <c:pt idx="294">
                  <c:v>12.609869696537642</c:v>
                </c:pt>
                <c:pt idx="295">
                  <c:v>12.635905110086632</c:v>
                </c:pt>
                <c:pt idx="296">
                  <c:v>12.662547674546083</c:v>
                </c:pt>
                <c:pt idx="297">
                  <c:v>12.68942429229541</c:v>
                </c:pt>
                <c:pt idx="298">
                  <c:v>12.71709824929883</c:v>
                </c:pt>
                <c:pt idx="299">
                  <c:v>12.745485726148077</c:v>
                </c:pt>
                <c:pt idx="300">
                  <c:v>12.774506581916478</c:v>
                </c:pt>
                <c:pt idx="301">
                  <c:v>12.802984218209293</c:v>
                </c:pt>
                <c:pt idx="302">
                  <c:v>12.833880984781779</c:v>
                </c:pt>
                <c:pt idx="303">
                  <c:v>12.863074379453765</c:v>
                </c:pt>
                <c:pt idx="304">
                  <c:v>12.894207284266574</c:v>
                </c:pt>
                <c:pt idx="305">
                  <c:v>12.922692182275261</c:v>
                </c:pt>
                <c:pt idx="306">
                  <c:v>12.954417986554882</c:v>
                </c:pt>
                <c:pt idx="307">
                  <c:v>12.984020427782584</c:v>
                </c:pt>
                <c:pt idx="308">
                  <c:v>13.015223501846425</c:v>
                </c:pt>
                <c:pt idx="309">
                  <c:v>13.047639831208393</c:v>
                </c:pt>
                <c:pt idx="310">
                  <c:v>13.079247086330701</c:v>
                </c:pt>
                <c:pt idx="311">
                  <c:v>13.111302430044903</c:v>
                </c:pt>
                <c:pt idx="312">
                  <c:v>13.144907341839223</c:v>
                </c:pt>
                <c:pt idx="313">
                  <c:v>13.178554657054072</c:v>
                </c:pt>
                <c:pt idx="314">
                  <c:v>13.21330037239643</c:v>
                </c:pt>
                <c:pt idx="315">
                  <c:v>13.248114582709889</c:v>
                </c:pt>
                <c:pt idx="316">
                  <c:v>13.28329104151061</c:v>
                </c:pt>
                <c:pt idx="317">
                  <c:v>13.317930160948304</c:v>
                </c:pt>
                <c:pt idx="318">
                  <c:v>13.353792508305311</c:v>
                </c:pt>
                <c:pt idx="319">
                  <c:v>13.389332408258568</c:v>
                </c:pt>
                <c:pt idx="320">
                  <c:v>13.425426551894413</c:v>
                </c:pt>
                <c:pt idx="321">
                  <c:v>13.46197354271647</c:v>
                </c:pt>
                <c:pt idx="322">
                  <c:v>13.499566175794522</c:v>
                </c:pt>
                <c:pt idx="323">
                  <c:v>13.536986423297259</c:v>
                </c:pt>
                <c:pt idx="324">
                  <c:v>13.574457586106496</c:v>
                </c:pt>
                <c:pt idx="325">
                  <c:v>13.612537213439447</c:v>
                </c:pt>
                <c:pt idx="326">
                  <c:v>13.650400037900674</c:v>
                </c:pt>
                <c:pt idx="327">
                  <c:v>13.689039893910325</c:v>
                </c:pt>
                <c:pt idx="328">
                  <c:v>13.72842645105716</c:v>
                </c:pt>
                <c:pt idx="329">
                  <c:v>13.766740393594844</c:v>
                </c:pt>
                <c:pt idx="330">
                  <c:v>13.805763206509393</c:v>
                </c:pt>
                <c:pt idx="331">
                  <c:v>13.844000828363901</c:v>
                </c:pt>
                <c:pt idx="332">
                  <c:v>13.883075744126698</c:v>
                </c:pt>
                <c:pt idx="333">
                  <c:v>13.921940501580121</c:v>
                </c:pt>
                <c:pt idx="334">
                  <c:v>13.959957162329303</c:v>
                </c:pt>
                <c:pt idx="335">
                  <c:v>13.997915444619533</c:v>
                </c:pt>
                <c:pt idx="336">
                  <c:v>14.035769954098621</c:v>
                </c:pt>
                <c:pt idx="337">
                  <c:v>14.073326030809762</c:v>
                </c:pt>
                <c:pt idx="338">
                  <c:v>14.109969614695078</c:v>
                </c:pt>
                <c:pt idx="339">
                  <c:v>14.146108431392888</c:v>
                </c:pt>
                <c:pt idx="340">
                  <c:v>14.181888277364392</c:v>
                </c:pt>
                <c:pt idx="341">
                  <c:v>14.216432026022567</c:v>
                </c:pt>
                <c:pt idx="342">
                  <c:v>14.250081291211092</c:v>
                </c:pt>
                <c:pt idx="343">
                  <c:v>14.282885735856318</c:v>
                </c:pt>
                <c:pt idx="344">
                  <c:v>14.314587434695717</c:v>
                </c:pt>
                <c:pt idx="345">
                  <c:v>14.344726046841856</c:v>
                </c:pt>
                <c:pt idx="346">
                  <c:v>14.373753976059417</c:v>
                </c:pt>
                <c:pt idx="347">
                  <c:v>14.401740456178143</c:v>
                </c:pt>
                <c:pt idx="348">
                  <c:v>14.427664579314687</c:v>
                </c:pt>
                <c:pt idx="349">
                  <c:v>14.451875724425236</c:v>
                </c:pt>
                <c:pt idx="350">
                  <c:v>14.474325059443714</c:v>
                </c:pt>
                <c:pt idx="351">
                  <c:v>14.49486302750203</c:v>
                </c:pt>
                <c:pt idx="352">
                  <c:v>14.513296960672644</c:v>
                </c:pt>
                <c:pt idx="353">
                  <c:v>14.529538216103575</c:v>
                </c:pt>
                <c:pt idx="354">
                  <c:v>14.543542140377721</c:v>
                </c:pt>
                <c:pt idx="355">
                  <c:v>14.555302746347262</c:v>
                </c:pt>
                <c:pt idx="356">
                  <c:v>14.56475447787609</c:v>
                </c:pt>
                <c:pt idx="357">
                  <c:v>14.571444726622984</c:v>
                </c:pt>
                <c:pt idx="358">
                  <c:v>14.576129453639233</c:v>
                </c:pt>
                <c:pt idx="359">
                  <c:v>14.578743346090906</c:v>
                </c:pt>
                <c:pt idx="360">
                  <c:v>14.579116202172781</c:v>
                </c:pt>
                <c:pt idx="361">
                  <c:v>14.578836573145466</c:v>
                </c:pt>
                <c:pt idx="362">
                  <c:v>14.578323716757321</c:v>
                </c:pt>
                <c:pt idx="363">
                  <c:v>14.577903911261034</c:v>
                </c:pt>
                <c:pt idx="364">
                  <c:v>14.580838855484227</c:v>
                </c:pt>
                <c:pt idx="365">
                  <c:v>14.58806947794838</c:v>
                </c:pt>
                <c:pt idx="366">
                  <c:v>14.600644219136592</c:v>
                </c:pt>
                <c:pt idx="367">
                  <c:v>14.620422701855039</c:v>
                </c:pt>
                <c:pt idx="368">
                  <c:v>14.648419680899378</c:v>
                </c:pt>
                <c:pt idx="369">
                  <c:v>14.683618940911881</c:v>
                </c:pt>
                <c:pt idx="370">
                  <c:v>14.725461234092231</c:v>
                </c:pt>
                <c:pt idx="371">
                  <c:v>14.772904844716846</c:v>
                </c:pt>
                <c:pt idx="372">
                  <c:v>14.825073029798872</c:v>
                </c:pt>
                <c:pt idx="373">
                  <c:v>14.880393693888257</c:v>
                </c:pt>
                <c:pt idx="374">
                  <c:v>14.937904475297183</c:v>
                </c:pt>
                <c:pt idx="375">
                  <c:v>14.995426297696419</c:v>
                </c:pt>
                <c:pt idx="376">
                  <c:v>15.051447037495603</c:v>
                </c:pt>
                <c:pt idx="377">
                  <c:v>15.105018650396472</c:v>
                </c:pt>
                <c:pt idx="378">
                  <c:v>15.155970382740366</c:v>
                </c:pt>
                <c:pt idx="379">
                  <c:v>15.205298808338421</c:v>
                </c:pt>
                <c:pt idx="380">
                  <c:v>15.254444806408344</c:v>
                </c:pt>
                <c:pt idx="381">
                  <c:v>15.301061845681506</c:v>
                </c:pt>
                <c:pt idx="382">
                  <c:v>15.338060722130036</c:v>
                </c:pt>
                <c:pt idx="383">
                  <c:v>15.36047394721289</c:v>
                </c:pt>
                <c:pt idx="384">
                  <c:v>15.366089788391967</c:v>
                </c:pt>
                <c:pt idx="385">
                  <c:v>15.356348378906118</c:v>
                </c:pt>
                <c:pt idx="386">
                  <c:v>15.3341700068395</c:v>
                </c:pt>
                <c:pt idx="387">
                  <c:v>15.303526321193198</c:v>
                </c:pt>
                <c:pt idx="388">
                  <c:v>15.268177694448426</c:v>
                </c:pt>
                <c:pt idx="389">
                  <c:v>15.230076485425959</c:v>
                </c:pt>
                <c:pt idx="390">
                  <c:v>15.190920902482086</c:v>
                </c:pt>
                <c:pt idx="391">
                  <c:v>15.151037802030512</c:v>
                </c:pt>
                <c:pt idx="392">
                  <c:v>15.11105930577742</c:v>
                </c:pt>
                <c:pt idx="393">
                  <c:v>15.07109810500771</c:v>
                </c:pt>
                <c:pt idx="394">
                  <c:v>15.031431695806051</c:v>
                </c:pt>
                <c:pt idx="395">
                  <c:v>14.992101887948973</c:v>
                </c:pt>
                <c:pt idx="396">
                  <c:v>14.952990933517766</c:v>
                </c:pt>
                <c:pt idx="397">
                  <c:v>14.914222841632718</c:v>
                </c:pt>
                <c:pt idx="398">
                  <c:v>14.875797732310716</c:v>
                </c:pt>
                <c:pt idx="399">
                  <c:v>14.837529737800862</c:v>
                </c:pt>
                <c:pt idx="400">
                  <c:v>14.799721586322409</c:v>
                </c:pt>
                <c:pt idx="401">
                  <c:v>14.76240808643133</c:v>
                </c:pt>
                <c:pt idx="402">
                  <c:v>14.725219678472875</c:v>
                </c:pt>
                <c:pt idx="403">
                  <c:v>14.688684998764801</c:v>
                </c:pt>
                <c:pt idx="404">
                  <c:v>14.652498308499892</c:v>
                </c:pt>
                <c:pt idx="405">
                  <c:v>14.616973882007679</c:v>
                </c:pt>
                <c:pt idx="406">
                  <c:v>14.581722309381224</c:v>
                </c:pt>
                <c:pt idx="407">
                  <c:v>14.54691645064131</c:v>
                </c:pt>
                <c:pt idx="408">
                  <c:v>14.512550153239562</c:v>
                </c:pt>
                <c:pt idx="409">
                  <c:v>14.478404695353198</c:v>
                </c:pt>
                <c:pt idx="410">
                  <c:v>14.444972186838086</c:v>
                </c:pt>
                <c:pt idx="411">
                  <c:v>14.411761301278522</c:v>
                </c:pt>
                <c:pt idx="412">
                  <c:v>14.378947607001475</c:v>
                </c:pt>
                <c:pt idx="413">
                  <c:v>14.346844442361615</c:v>
                </c:pt>
                <c:pt idx="414">
                  <c:v>14.315072989451554</c:v>
                </c:pt>
                <c:pt idx="415">
                  <c:v>14.283887865465426</c:v>
                </c:pt>
                <c:pt idx="416">
                  <c:v>14.253184675094454</c:v>
                </c:pt>
                <c:pt idx="417">
                  <c:v>14.222840592681951</c:v>
                </c:pt>
                <c:pt idx="418">
                  <c:v>14.19298762953227</c:v>
                </c:pt>
                <c:pt idx="419">
                  <c:v>14.163487786199811</c:v>
                </c:pt>
                <c:pt idx="420">
                  <c:v>14.134473250449087</c:v>
                </c:pt>
                <c:pt idx="421">
                  <c:v>14.106013647602756</c:v>
                </c:pt>
                <c:pt idx="422">
                  <c:v>14.07779789639611</c:v>
                </c:pt>
                <c:pt idx="423">
                  <c:v>14.050029167299989</c:v>
                </c:pt>
                <c:pt idx="424">
                  <c:v>14.022687315756405</c:v>
                </c:pt>
                <c:pt idx="425">
                  <c:v>13.996080581719422</c:v>
                </c:pt>
                <c:pt idx="426">
                  <c:v>13.969689808811948</c:v>
                </c:pt>
                <c:pt idx="427">
                  <c:v>13.943991719612814</c:v>
                </c:pt>
                <c:pt idx="428">
                  <c:v>13.918698715760444</c:v>
                </c:pt>
                <c:pt idx="429">
                  <c:v>13.893304585404294</c:v>
                </c:pt>
                <c:pt idx="430">
                  <c:v>13.868577278900966</c:v>
                </c:pt>
                <c:pt idx="431">
                  <c:v>13.843709212322953</c:v>
                </c:pt>
                <c:pt idx="432">
                  <c:v>13.819502579233811</c:v>
                </c:pt>
                <c:pt idx="433">
                  <c:v>13.795613926249818</c:v>
                </c:pt>
                <c:pt idx="434">
                  <c:v>13.772081000036938</c:v>
                </c:pt>
                <c:pt idx="435">
                  <c:v>13.749157057414253</c:v>
                </c:pt>
                <c:pt idx="436">
                  <c:v>13.726679344257658</c:v>
                </c:pt>
                <c:pt idx="437">
                  <c:v>13.704355508598111</c:v>
                </c:pt>
                <c:pt idx="438">
                  <c:v>13.682664644630846</c:v>
                </c:pt>
                <c:pt idx="439">
                  <c:v>13.661426542581559</c:v>
                </c:pt>
                <c:pt idx="440">
                  <c:v>13.640919047232231</c:v>
                </c:pt>
                <c:pt idx="441">
                  <c:v>13.620711479659207</c:v>
                </c:pt>
                <c:pt idx="442">
                  <c:v>13.600955023836597</c:v>
                </c:pt>
                <c:pt idx="443">
                  <c:v>13.58130605929064</c:v>
                </c:pt>
                <c:pt idx="444">
                  <c:v>13.562294322393772</c:v>
                </c:pt>
                <c:pt idx="445">
                  <c:v>13.543045451317354</c:v>
                </c:pt>
                <c:pt idx="446">
                  <c:v>13.52435579603352</c:v>
                </c:pt>
                <c:pt idx="447">
                  <c:v>13.505582876565173</c:v>
                </c:pt>
                <c:pt idx="448">
                  <c:v>13.487561892283939</c:v>
                </c:pt>
                <c:pt idx="449">
                  <c:v>13.469634241267768</c:v>
                </c:pt>
                <c:pt idx="450">
                  <c:v>13.452242498555899</c:v>
                </c:pt>
                <c:pt idx="451">
                  <c:v>13.434835618663328</c:v>
                </c:pt>
                <c:pt idx="452">
                  <c:v>13.417864798908241</c:v>
                </c:pt>
                <c:pt idx="453">
                  <c:v>13.401357821458545</c:v>
                </c:pt>
                <c:pt idx="454">
                  <c:v>13.384881476192561</c:v>
                </c:pt>
                <c:pt idx="455">
                  <c:v>13.368754595438229</c:v>
                </c:pt>
                <c:pt idx="456">
                  <c:v>13.353475098367715</c:v>
                </c:pt>
                <c:pt idx="457">
                  <c:v>13.337797285648486</c:v>
                </c:pt>
                <c:pt idx="458">
                  <c:v>13.323179516834447</c:v>
                </c:pt>
                <c:pt idx="459">
                  <c:v>13.307680443178082</c:v>
                </c:pt>
                <c:pt idx="460">
                  <c:v>13.293286889245914</c:v>
                </c:pt>
                <c:pt idx="461">
                  <c:v>13.278340958858681</c:v>
                </c:pt>
                <c:pt idx="462">
                  <c:v>13.263862939678027</c:v>
                </c:pt>
                <c:pt idx="463">
                  <c:v>13.250228748402225</c:v>
                </c:pt>
                <c:pt idx="464">
                  <c:v>13.236406093444989</c:v>
                </c:pt>
                <c:pt idx="465">
                  <c:v>13.222208712374044</c:v>
                </c:pt>
                <c:pt idx="466">
                  <c:v>13.209641385511389</c:v>
                </c:pt>
                <c:pt idx="467">
                  <c:v>13.197099723518345</c:v>
                </c:pt>
                <c:pt idx="468">
                  <c:v>13.184022757791057</c:v>
                </c:pt>
                <c:pt idx="469">
                  <c:v>13.170200706818489</c:v>
                </c:pt>
                <c:pt idx="470">
                  <c:v>13.157923552802879</c:v>
                </c:pt>
                <c:pt idx="471">
                  <c:v>13.145298348686824</c:v>
                </c:pt>
                <c:pt idx="472">
                  <c:v>13.13290759128</c:v>
                </c:pt>
                <c:pt idx="473">
                  <c:v>13.1205617554577</c:v>
                </c:pt>
                <c:pt idx="474">
                  <c:v>13.108872787221829</c:v>
                </c:pt>
                <c:pt idx="475">
                  <c:v>13.097250676589253</c:v>
                </c:pt>
                <c:pt idx="476">
                  <c:v>13.085284369162908</c:v>
                </c:pt>
                <c:pt idx="477">
                  <c:v>13.074432843646779</c:v>
                </c:pt>
                <c:pt idx="478">
                  <c:v>13.063462269484168</c:v>
                </c:pt>
                <c:pt idx="479">
                  <c:v>13.051726297804889</c:v>
                </c:pt>
                <c:pt idx="480">
                  <c:v>13.040068134677499</c:v>
                </c:pt>
                <c:pt idx="481">
                  <c:v>13.028711821322874</c:v>
                </c:pt>
                <c:pt idx="482">
                  <c:v>13.016335972758799</c:v>
                </c:pt>
                <c:pt idx="483">
                  <c:v>13.002903937367002</c:v>
                </c:pt>
                <c:pt idx="484">
                  <c:v>12.988374737401012</c:v>
                </c:pt>
                <c:pt idx="485">
                  <c:v>12.972702602849923</c:v>
                </c:pt>
                <c:pt idx="486">
                  <c:v>12.955836426509014</c:v>
                </c:pt>
                <c:pt idx="487">
                  <c:v>12.93723789327764</c:v>
                </c:pt>
                <c:pt idx="488">
                  <c:v>12.916814134491069</c:v>
                </c:pt>
                <c:pt idx="489">
                  <c:v>12.895964533369446</c:v>
                </c:pt>
                <c:pt idx="490">
                  <c:v>12.872619144292941</c:v>
                </c:pt>
                <c:pt idx="491">
                  <c:v>12.847136746219894</c:v>
                </c:pt>
                <c:pt idx="492">
                  <c:v>12.819093781610833</c:v>
                </c:pt>
                <c:pt idx="493">
                  <c:v>12.789125903293046</c:v>
                </c:pt>
                <c:pt idx="494">
                  <c:v>12.757080058928997</c:v>
                </c:pt>
                <c:pt idx="495">
                  <c:v>12.723079128371246</c:v>
                </c:pt>
                <c:pt idx="496">
                  <c:v>12.687263464166474</c:v>
                </c:pt>
                <c:pt idx="497">
                  <c:v>12.6485123564297</c:v>
                </c:pt>
                <c:pt idx="498">
                  <c:v>12.608867525082459</c:v>
                </c:pt>
                <c:pt idx="499">
                  <c:v>12.566191651871462</c:v>
                </c:pt>
                <c:pt idx="500">
                  <c:v>12.521613046110351</c:v>
                </c:pt>
                <c:pt idx="501">
                  <c:v>12.474571898565181</c:v>
                </c:pt>
                <c:pt idx="502">
                  <c:v>12.425208175446844</c:v>
                </c:pt>
                <c:pt idx="503">
                  <c:v>12.372857463174999</c:v>
                </c:pt>
                <c:pt idx="504">
                  <c:v>12.317166693035761</c:v>
                </c:pt>
                <c:pt idx="505">
                  <c:v>12.260087233836412</c:v>
                </c:pt>
                <c:pt idx="506">
                  <c:v>12.201060103706629</c:v>
                </c:pt>
                <c:pt idx="507">
                  <c:v>12.137258329529814</c:v>
                </c:pt>
                <c:pt idx="508">
                  <c:v>12.069106790457017</c:v>
                </c:pt>
                <c:pt idx="509">
                  <c:v>12.000891794590137</c:v>
                </c:pt>
                <c:pt idx="510">
                  <c:v>11.929000752190408</c:v>
                </c:pt>
                <c:pt idx="511">
                  <c:v>11.853674258358701</c:v>
                </c:pt>
                <c:pt idx="512">
                  <c:v>11.777594763112937</c:v>
                </c:pt>
                <c:pt idx="513">
                  <c:v>11.701063407085623</c:v>
                </c:pt>
                <c:pt idx="514">
                  <c:v>11.625360894300016</c:v>
                </c:pt>
                <c:pt idx="515">
                  <c:v>11.551184177087318</c:v>
                </c:pt>
                <c:pt idx="516">
                  <c:v>11.481434797878858</c:v>
                </c:pt>
                <c:pt idx="517">
                  <c:v>11.415312636103227</c:v>
                </c:pt>
                <c:pt idx="518">
                  <c:v>11.35392973347977</c:v>
                </c:pt>
                <c:pt idx="519">
                  <c:v>11.303438240103505</c:v>
                </c:pt>
                <c:pt idx="520">
                  <c:v>11.256742059577819</c:v>
                </c:pt>
                <c:pt idx="521">
                  <c:v>11.225243392518447</c:v>
                </c:pt>
                <c:pt idx="522">
                  <c:v>11.200950699949402</c:v>
                </c:pt>
                <c:pt idx="523">
                  <c:v>11.185809323273041</c:v>
                </c:pt>
                <c:pt idx="524">
                  <c:v>11.181639755036315</c:v>
                </c:pt>
                <c:pt idx="525">
                  <c:v>11.183031543709138</c:v>
                </c:pt>
                <c:pt idx="526">
                  <c:v>11.188579408146856</c:v>
                </c:pt>
                <c:pt idx="527">
                  <c:v>11.202315887874743</c:v>
                </c:pt>
                <c:pt idx="528">
                  <c:v>11.218554404367652</c:v>
                </c:pt>
                <c:pt idx="529">
                  <c:v>11.231887935237117</c:v>
                </c:pt>
                <c:pt idx="530">
                  <c:v>11.243737975154612</c:v>
                </c:pt>
                <c:pt idx="531">
                  <c:v>11.256742059577819</c:v>
                </c:pt>
                <c:pt idx="532">
                  <c:v>11.269579206338499</c:v>
                </c:pt>
                <c:pt idx="533">
                  <c:v>11.278468153755746</c:v>
                </c:pt>
                <c:pt idx="534">
                  <c:v>11.283512300642423</c:v>
                </c:pt>
                <c:pt idx="535">
                  <c:v>11.288531131754366</c:v>
                </c:pt>
                <c:pt idx="536">
                  <c:v>11.289781913656018</c:v>
                </c:pt>
                <c:pt idx="537">
                  <c:v>11.283512300642423</c:v>
                </c:pt>
                <c:pt idx="538">
                  <c:v>11.278468153755746</c:v>
                </c:pt>
                <c:pt idx="539">
                  <c:v>11.275936506833965</c:v>
                </c:pt>
                <c:pt idx="540">
                  <c:v>11.265745335827777</c:v>
                </c:pt>
                <c:pt idx="541">
                  <c:v>11.25285855955142</c:v>
                </c:pt>
                <c:pt idx="542">
                  <c:v>11.255449234575513</c:v>
                </c:pt>
                <c:pt idx="543">
                  <c:v>11.235853571630463</c:v>
                </c:pt>
                <c:pt idx="544">
                  <c:v>11.23453343942554</c:v>
                </c:pt>
                <c:pt idx="545">
                  <c:v>11.237171963383721</c:v>
                </c:pt>
                <c:pt idx="546">
                  <c:v>11.23453343942554</c:v>
                </c:pt>
                <c:pt idx="547">
                  <c:v>11.238488619268468</c:v>
                </c:pt>
                <c:pt idx="548">
                  <c:v>11.245046019814627</c:v>
                </c:pt>
                <c:pt idx="549">
                  <c:v>11.25285855955142</c:v>
                </c:pt>
                <c:pt idx="550">
                  <c:v>11.261896710166482</c:v>
                </c:pt>
                <c:pt idx="551">
                  <c:v>11.27466827584597</c:v>
                </c:pt>
                <c:pt idx="552">
                  <c:v>11.292278793854607</c:v>
                </c:pt>
                <c:pt idx="553">
                  <c:v>11.303438240103505</c:v>
                </c:pt>
                <c:pt idx="554">
                  <c:v>11.314474526246391</c:v>
                </c:pt>
                <c:pt idx="555">
                  <c:v>11.32779998084354</c:v>
                </c:pt>
                <c:pt idx="556">
                  <c:v>11.336188286470174</c:v>
                </c:pt>
                <c:pt idx="557">
                  <c:v>11.349229372299439</c:v>
                </c:pt>
                <c:pt idx="558">
                  <c:v>11.356271654924852</c:v>
                </c:pt>
                <c:pt idx="559">
                  <c:v>11.362102575235644</c:v>
                </c:pt>
                <c:pt idx="560">
                  <c:v>11.36558487707152</c:v>
                </c:pt>
                <c:pt idx="561">
                  <c:v>11.364425456651784</c:v>
                </c:pt>
                <c:pt idx="562">
                  <c:v>11.364425456651784</c:v>
                </c:pt>
                <c:pt idx="563">
                  <c:v>11.363264690415821</c:v>
                </c:pt>
                <c:pt idx="564">
                  <c:v>11.359774285476053</c:v>
                </c:pt>
                <c:pt idx="565">
                  <c:v>11.355101379776661</c:v>
                </c:pt>
                <c:pt idx="566">
                  <c:v>11.344506813345266</c:v>
                </c:pt>
                <c:pt idx="567">
                  <c:v>11.333798799072794</c:v>
                </c:pt>
                <c:pt idx="568">
                  <c:v>11.324183340373351</c:v>
                </c:pt>
                <c:pt idx="569">
                  <c:v>11.313254269841162</c:v>
                </c:pt>
                <c:pt idx="570">
                  <c:v>11.304670526149769</c:v>
                </c:pt>
                <c:pt idx="571">
                  <c:v>11.296012463406655</c:v>
                </c:pt>
                <c:pt idx="572">
                  <c:v>11.289781913656018</c:v>
                </c:pt>
                <c:pt idx="573">
                  <c:v>11.282253647235228</c:v>
                </c:pt>
                <c:pt idx="574">
                  <c:v>11.278468153755746</c:v>
                </c:pt>
                <c:pt idx="575">
                  <c:v>11.27466827584597</c:v>
                </c:pt>
                <c:pt idx="576">
                  <c:v>11.275936506833965</c:v>
                </c:pt>
                <c:pt idx="577">
                  <c:v>11.277203131449159</c:v>
                </c:pt>
                <c:pt idx="578">
                  <c:v>11.283512300642423</c:v>
                </c:pt>
                <c:pt idx="579">
                  <c:v>11.289781913656018</c:v>
                </c:pt>
                <c:pt idx="580">
                  <c:v>11.296012463406655</c:v>
                </c:pt>
                <c:pt idx="581">
                  <c:v>11.303438240103505</c:v>
                </c:pt>
                <c:pt idx="582">
                  <c:v>11.314474526246391</c:v>
                </c:pt>
                <c:pt idx="583">
                  <c:v>11.326595886778735</c:v>
                </c:pt>
                <c:pt idx="584">
                  <c:v>11.339761845961039</c:v>
                </c:pt>
                <c:pt idx="585">
                  <c:v>11.351582314561465</c:v>
                </c:pt>
                <c:pt idx="586">
                  <c:v>11.362102575235644</c:v>
                </c:pt>
                <c:pt idx="587">
                  <c:v>11.370209162768633</c:v>
                </c:pt>
                <c:pt idx="588">
                  <c:v>11.378250561643627</c:v>
                </c:pt>
                <c:pt idx="589">
                  <c:v>11.387362241994882</c:v>
                </c:pt>
                <c:pt idx="590">
                  <c:v>11.398636318568101</c:v>
                </c:pt>
                <c:pt idx="591">
                  <c:v>11.406453220459712</c:v>
                </c:pt>
                <c:pt idx="592">
                  <c:v>11.410892739405076</c:v>
                </c:pt>
                <c:pt idx="593">
                  <c:v>11.414209492031071</c:v>
                </c:pt>
                <c:pt idx="594">
                  <c:v>11.414209492031071</c:v>
                </c:pt>
                <c:pt idx="595">
                  <c:v>11.414209492031071</c:v>
                </c:pt>
                <c:pt idx="596">
                  <c:v>11.415312636103227</c:v>
                </c:pt>
                <c:pt idx="597">
                  <c:v>11.415312636103227</c:v>
                </c:pt>
                <c:pt idx="598">
                  <c:v>11.413105129688017</c:v>
                </c:pt>
                <c:pt idx="599">
                  <c:v>11.413105129688017</c:v>
                </c:pt>
                <c:pt idx="600">
                  <c:v>11.413105129688017</c:v>
                </c:pt>
                <c:pt idx="601">
                  <c:v>11.410892739405076</c:v>
                </c:pt>
                <c:pt idx="602">
                  <c:v>11.410892739405076</c:v>
                </c:pt>
                <c:pt idx="603">
                  <c:v>11.410892739405076</c:v>
                </c:pt>
                <c:pt idx="604">
                  <c:v>11.411999546380267</c:v>
                </c:pt>
                <c:pt idx="605">
                  <c:v>11.415312636103227</c:v>
                </c:pt>
                <c:pt idx="606">
                  <c:v>11.417515280165571</c:v>
                </c:pt>
                <c:pt idx="607">
                  <c:v>11.420810176062423</c:v>
                </c:pt>
                <c:pt idx="608">
                  <c:v>11.426277658244556</c:v>
                </c:pt>
                <c:pt idx="609">
                  <c:v>11.431715409544685</c:v>
                </c:pt>
                <c:pt idx="610">
                  <c:v>11.440354772135393</c:v>
                </c:pt>
                <c:pt idx="611">
                  <c:v>11.448920134994315</c:v>
                </c:pt>
                <c:pt idx="612">
                  <c:v>11.45741275503997</c:v>
                </c:pt>
                <c:pt idx="613">
                  <c:v>11.465833857436378</c:v>
                </c:pt>
                <c:pt idx="614">
                  <c:v>11.475223597786217</c:v>
                </c:pt>
                <c:pt idx="615">
                  <c:v>11.481434797878858</c:v>
                </c:pt>
                <c:pt idx="616">
                  <c:v>11.488632772401184</c:v>
                </c:pt>
                <c:pt idx="617">
                  <c:v>11.494761494342557</c:v>
                </c:pt>
                <c:pt idx="618">
                  <c:v>11.498826540590727</c:v>
                </c:pt>
                <c:pt idx="619">
                  <c:v>11.502875129116727</c:v>
                </c:pt>
                <c:pt idx="620">
                  <c:v>11.505900850033264</c:v>
                </c:pt>
                <c:pt idx="621">
                  <c:v>11.50891744357269</c:v>
                </c:pt>
                <c:pt idx="622">
                  <c:v>11.510923462299555</c:v>
                </c:pt>
                <c:pt idx="623">
                  <c:v>11.510923462299555</c:v>
                </c:pt>
                <c:pt idx="624">
                  <c:v>11.50891744357269</c:v>
                </c:pt>
                <c:pt idx="625">
                  <c:v>11.505900850033264</c:v>
                </c:pt>
                <c:pt idx="626">
                  <c:v>11.504893293272964</c:v>
                </c:pt>
                <c:pt idx="627">
                  <c:v>11.501864517610803</c:v>
                </c:pt>
                <c:pt idx="628">
                  <c:v>11.497811827160181</c:v>
                </c:pt>
                <c:pt idx="629">
                  <c:v>11.493742645553455</c:v>
                </c:pt>
                <c:pt idx="630">
                  <c:v>11.49067985602291</c:v>
                </c:pt>
                <c:pt idx="631">
                  <c:v>11.485554268174097</c:v>
                </c:pt>
                <c:pt idx="632">
                  <c:v>11.48246625748552</c:v>
                </c:pt>
                <c:pt idx="633">
                  <c:v>11.481434797878858</c:v>
                </c:pt>
                <c:pt idx="634">
                  <c:v>11.478334020200609</c:v>
                </c:pt>
                <c:pt idx="635">
                  <c:v>11.477298287327077</c:v>
                </c:pt>
                <c:pt idx="636">
                  <c:v>11.479368681441386</c:v>
                </c:pt>
                <c:pt idx="637">
                  <c:v>11.481434797878858</c:v>
                </c:pt>
                <c:pt idx="638">
                  <c:v>11.48452599044853</c:v>
                </c:pt>
                <c:pt idx="639">
                  <c:v>11.486581489630627</c:v>
                </c:pt>
                <c:pt idx="640">
                  <c:v>11.489656838030873</c:v>
                </c:pt>
                <c:pt idx="641">
                  <c:v>11.493742645553455</c:v>
                </c:pt>
                <c:pt idx="642">
                  <c:v>11.497811827160181</c:v>
                </c:pt>
                <c:pt idx="643">
                  <c:v>11.500852883735959</c:v>
                </c:pt>
                <c:pt idx="644">
                  <c:v>11.504893293272964</c:v>
                </c:pt>
                <c:pt idx="645">
                  <c:v>11.506907392644665</c:v>
                </c:pt>
                <c:pt idx="646">
                  <c:v>11.507912923146684</c:v>
                </c:pt>
                <c:pt idx="647">
                  <c:v>11.507912923146684</c:v>
                </c:pt>
                <c:pt idx="648">
                  <c:v>11.507912923146684</c:v>
                </c:pt>
                <c:pt idx="649">
                  <c:v>11.502875129116727</c:v>
                </c:pt>
                <c:pt idx="650">
                  <c:v>11.499840225421574</c:v>
                </c:pt>
                <c:pt idx="651">
                  <c:v>11.495779306135258</c:v>
                </c:pt>
                <c:pt idx="652">
                  <c:v>11.488632772401184</c:v>
                </c:pt>
                <c:pt idx="653">
                  <c:v>11.48246625748552</c:v>
                </c:pt>
                <c:pt idx="654">
                  <c:v>11.478334020200609</c:v>
                </c:pt>
                <c:pt idx="655">
                  <c:v>11.467928099039492</c:v>
                </c:pt>
                <c:pt idx="656">
                  <c:v>11.461632170582678</c:v>
                </c:pt>
                <c:pt idx="657">
                  <c:v>11.459524688243112</c:v>
                </c:pt>
                <c:pt idx="658">
                  <c:v>11.452113325573471</c:v>
                </c:pt>
                <c:pt idx="659">
                  <c:v>11.446785662465684</c:v>
                </c:pt>
                <c:pt idx="660">
                  <c:v>11.444646624216935</c:v>
                </c:pt>
                <c:pt idx="661">
                  <c:v>11.442503000673682</c:v>
                </c:pt>
                <c:pt idx="662">
                  <c:v>11.442503000673682</c:v>
                </c:pt>
                <c:pt idx="663">
                  <c:v>11.440354772135393</c:v>
                </c:pt>
                <c:pt idx="664">
                  <c:v>11.440354772135393</c:v>
                </c:pt>
                <c:pt idx="665">
                  <c:v>11.439278924801929</c:v>
                </c:pt>
                <c:pt idx="666">
                  <c:v>11.440354772135393</c:v>
                </c:pt>
                <c:pt idx="667">
                  <c:v>11.441429463265159</c:v>
                </c:pt>
                <c:pt idx="668">
                  <c:v>11.437123751553946</c:v>
                </c:pt>
                <c:pt idx="669">
                  <c:v>11.436044420634271</c:v>
                </c:pt>
                <c:pt idx="670">
                  <c:v>11.438201918774292</c:v>
                </c:pt>
                <c:pt idx="671">
                  <c:v>11.434963923500517</c:v>
                </c:pt>
                <c:pt idx="672">
                  <c:v>11.433882257629776</c:v>
                </c:pt>
                <c:pt idx="673">
                  <c:v>11.430630222243398</c:v>
                </c:pt>
                <c:pt idx="674">
                  <c:v>11.426277658244556</c:v>
                </c:pt>
                <c:pt idx="675">
                  <c:v>11.421906066583059</c:v>
                </c:pt>
                <c:pt idx="676">
                  <c:v>11.417515280165571</c:v>
                </c:pt>
                <c:pt idx="677">
                  <c:v>11.411999546380267</c:v>
                </c:pt>
                <c:pt idx="678">
                  <c:v>11.407564949312402</c:v>
                </c:pt>
                <c:pt idx="679">
                  <c:v>11.403110598963021</c:v>
                </c:pt>
                <c:pt idx="680">
                  <c:v>11.39975676686459</c:v>
                </c:pt>
                <c:pt idx="681">
                  <c:v>11.398636318568101</c:v>
                </c:pt>
                <c:pt idx="682">
                  <c:v>11.398636318568101</c:v>
                </c:pt>
                <c:pt idx="683">
                  <c:v>11.39975676686459</c:v>
                </c:pt>
                <c:pt idx="684">
                  <c:v>11.404226048046887</c:v>
                </c:pt>
                <c:pt idx="685">
                  <c:v>11.409784706050715</c:v>
                </c:pt>
                <c:pt idx="686">
                  <c:v>11.416414564589385</c:v>
                </c:pt>
                <c:pt idx="687">
                  <c:v>11.424094251263613</c:v>
                </c:pt>
                <c:pt idx="688">
                  <c:v>11.432799420490943</c:v>
                </c:pt>
                <c:pt idx="689">
                  <c:v>11.439278924801929</c:v>
                </c:pt>
                <c:pt idx="690">
                  <c:v>11.445716715276779</c:v>
                </c:pt>
                <c:pt idx="691">
                  <c:v>11.452113325573471</c:v>
                </c:pt>
                <c:pt idx="692">
                  <c:v>11.460578984598019</c:v>
                </c:pt>
                <c:pt idx="693">
                  <c:v>11.470017963958952</c:v>
                </c:pt>
                <c:pt idx="694">
                  <c:v>11.478334020200609</c:v>
                </c:pt>
                <c:pt idx="695">
                  <c:v>11.485554268174097</c:v>
                </c:pt>
                <c:pt idx="696">
                  <c:v>11.491701828518602</c:v>
                </c:pt>
                <c:pt idx="697">
                  <c:v>11.496796083040344</c:v>
                </c:pt>
                <c:pt idx="698">
                  <c:v>11.501864517610803</c:v>
                </c:pt>
                <c:pt idx="699">
                  <c:v>11.506907392644665</c:v>
                </c:pt>
                <c:pt idx="700">
                  <c:v>11.510923462299555</c:v>
                </c:pt>
                <c:pt idx="701">
                  <c:v>11.515920973950026</c:v>
                </c:pt>
                <c:pt idx="702">
                  <c:v>11.519901078706653</c:v>
                </c:pt>
                <c:pt idx="703">
                  <c:v>11.523865405008562</c:v>
                </c:pt>
                <c:pt idx="704">
                  <c:v>11.527814077463979</c:v>
                </c:pt>
                <c:pt idx="705">
                  <c:v>11.533708004152757</c:v>
                </c:pt>
                <c:pt idx="706">
                  <c:v>11.538593211718807</c:v>
                </c:pt>
                <c:pt idx="707">
                  <c:v>11.543454670005051</c:v>
                </c:pt>
                <c:pt idx="708">
                  <c:v>11.54829260880752</c:v>
                </c:pt>
                <c:pt idx="709">
                  <c:v>11.552146178123509</c:v>
                </c:pt>
                <c:pt idx="710">
                  <c:v>11.555984954430675</c:v>
                </c:pt>
                <c:pt idx="711">
                  <c:v>11.558854396858628</c:v>
                </c:pt>
                <c:pt idx="712">
                  <c:v>11.560762794384388</c:v>
                </c:pt>
                <c:pt idx="713">
                  <c:v>11.560762794384388</c:v>
                </c:pt>
                <c:pt idx="714">
                  <c:v>11.559809050869079</c:v>
                </c:pt>
                <c:pt idx="715">
                  <c:v>11.55789883061296</c:v>
                </c:pt>
                <c:pt idx="716">
                  <c:v>11.553107254603059</c:v>
                </c:pt>
                <c:pt idx="717">
                  <c:v>11.546360241056465</c:v>
                </c:pt>
                <c:pt idx="718">
                  <c:v>11.541512921822141</c:v>
                </c:pt>
                <c:pt idx="719">
                  <c:v>11.5376180775606</c:v>
                </c:pt>
              </c:numCache>
            </c:numRef>
          </c:yVal>
          <c:smooth val="1"/>
          <c:extLst>
            <c:ext xmlns:c16="http://schemas.microsoft.com/office/drawing/2014/chart" uri="{C3380CC4-5D6E-409C-BE32-E72D297353CC}">
              <c16:uniqueId val="{00000001-29D6-40DE-8F3B-10677F34FC1B}"/>
            </c:ext>
          </c:extLst>
        </c:ser>
        <c:dLbls>
          <c:showLegendKey val="0"/>
          <c:showVal val="0"/>
          <c:showCatName val="0"/>
          <c:showSerName val="0"/>
          <c:showPercent val="0"/>
          <c:showBubbleSize val="0"/>
        </c:dLbls>
        <c:axId val="70931404"/>
        <c:axId val="40212278"/>
      </c:scatterChart>
      <c:valAx>
        <c:axId val="70931404"/>
        <c:scaling>
          <c:orientation val="minMax"/>
        </c:scaling>
        <c:delete val="0"/>
        <c:axPos val="b"/>
        <c:majorGridlines>
          <c:spPr>
            <a:ln w="9360">
              <a:solidFill>
                <a:srgbClr val="D9D9D9"/>
              </a:solidFill>
              <a:round/>
            </a:ln>
          </c:spPr>
        </c:majorGridlines>
        <c:title>
          <c:tx>
            <c:rich>
              <a:bodyPr rot="0"/>
              <a:lstStyle/>
              <a:p>
                <a:pPr>
                  <a:defRPr lang="en-GB" sz="1000" b="0" strike="noStrike" spc="-1">
                    <a:solidFill>
                      <a:srgbClr val="595959"/>
                    </a:solidFill>
                    <a:latin typeface="Calibri"/>
                  </a:defRPr>
                </a:pPr>
                <a:r>
                  <a:rPr lang="en-GB" sz="1000" b="0" strike="noStrike" spc="-1">
                    <a:solidFill>
                      <a:srgbClr val="595959"/>
                    </a:solidFill>
                    <a:latin typeface="Calibri"/>
                  </a:rPr>
                  <a:t>LN Volume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40212278"/>
        <c:crosses val="autoZero"/>
        <c:crossBetween val="midCat"/>
      </c:valAx>
      <c:valAx>
        <c:axId val="40212278"/>
        <c:scaling>
          <c:orientation val="minMax"/>
        </c:scaling>
        <c:delete val="0"/>
        <c:axPos val="l"/>
        <c:majorGridlines>
          <c:spPr>
            <a:ln w="9360">
              <a:solidFill>
                <a:srgbClr val="D9D9D9"/>
              </a:solidFill>
              <a:round/>
            </a:ln>
          </c:spPr>
        </c:majorGridlines>
        <c:title>
          <c:tx>
            <c:rich>
              <a:bodyPr rot="-5400000"/>
              <a:lstStyle/>
              <a:p>
                <a:pPr>
                  <a:defRPr lang="en-GB" sz="1000" b="0" strike="noStrike" spc="-1">
                    <a:solidFill>
                      <a:srgbClr val="595959"/>
                    </a:solidFill>
                    <a:latin typeface="Calibri"/>
                  </a:defRPr>
                </a:pPr>
                <a:r>
                  <a:rPr lang="en-GB" sz="1000" b="0" strike="noStrike" spc="-1">
                    <a:solidFill>
                      <a:srgbClr val="595959"/>
                    </a:solidFill>
                    <a:latin typeface="Calibri"/>
                  </a:rPr>
                  <a:t>LN Pressure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70931404"/>
        <c:crosses val="autoZero"/>
        <c:crossBetween val="midCat"/>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tx>
        <c:rich>
          <a:bodyPr rot="0"/>
          <a:lstStyle/>
          <a:p>
            <a:pPr>
              <a:defRPr lang="en-GB" sz="1400" b="0" strike="noStrike" spc="-1">
                <a:solidFill>
                  <a:srgbClr val="595959"/>
                </a:solidFill>
                <a:latin typeface="Calibri"/>
              </a:defRPr>
            </a:pPr>
            <a:r>
              <a:rPr lang="en-GB" sz="1400" b="0" strike="noStrike" spc="-1">
                <a:solidFill>
                  <a:srgbClr val="595959"/>
                </a:solidFill>
                <a:latin typeface="Calibri"/>
              </a:rPr>
              <a:t>LNP VS LNV (1000) (Compression)</a:t>
            </a:r>
          </a:p>
        </c:rich>
      </c:tx>
      <c:overlay val="0"/>
      <c:spPr>
        <a:noFill/>
        <a:ln w="0">
          <a:noFill/>
        </a:ln>
      </c:spPr>
    </c:title>
    <c:autoTitleDeleted val="0"/>
    <c:plotArea>
      <c:layout/>
      <c:scatterChart>
        <c:scatterStyle val="lineMarker"/>
        <c:varyColors val="0"/>
        <c:ser>
          <c:idx val="0"/>
          <c:order val="0"/>
          <c:tx>
            <c:v>1000</c:v>
          </c:tx>
          <c:spPr>
            <a:ln w="19080" cap="rnd">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trendline>
            <c:spPr>
              <a:ln w="19080" cap="rnd">
                <a:solidFill>
                  <a:srgbClr val="5B9BD5"/>
                </a:solidFill>
                <a:prstDash val="sysDot"/>
                <a:round/>
              </a:ln>
            </c:spPr>
            <c:trendlineType val="linear"/>
            <c:dispRSqr val="0"/>
            <c:dispEq val="1"/>
            <c:trendlineLbl>
              <c:numFmt formatCode="General" sourceLinked="0"/>
            </c:trendlineLbl>
          </c:trendline>
          <c:xVal>
            <c:numRef>
              <c:f>'1000'!$H$222:$H$332</c:f>
              <c:numCache>
                <c:formatCode>General</c:formatCode>
                <c:ptCount val="111"/>
                <c:pt idx="0">
                  <c:v>6.0013158631583563</c:v>
                </c:pt>
                <c:pt idx="1">
                  <c:v>5.9969992026064567</c:v>
                </c:pt>
                <c:pt idx="2">
                  <c:v>5.9925389697092477</c:v>
                </c:pt>
                <c:pt idx="3">
                  <c:v>5.987983495271326</c:v>
                </c:pt>
                <c:pt idx="4">
                  <c:v>5.9832811542999629</c:v>
                </c:pt>
                <c:pt idx="5">
                  <c:v>5.9784552925143419</c:v>
                </c:pt>
                <c:pt idx="6">
                  <c:v>5.9734787683425052</c:v>
                </c:pt>
                <c:pt idx="7">
                  <c:v>5.9684006075094302</c:v>
                </c:pt>
                <c:pt idx="8">
                  <c:v>5.9631679479528685</c:v>
                </c:pt>
                <c:pt idx="9">
                  <c:v>5.9578043456153464</c:v>
                </c:pt>
                <c:pt idx="10">
                  <c:v>5.9522818332327185</c:v>
                </c:pt>
                <c:pt idx="11">
                  <c:v>5.9466502188181405</c:v>
                </c:pt>
                <c:pt idx="12">
                  <c:v>5.9408552292814401</c:v>
                </c:pt>
                <c:pt idx="13">
                  <c:v>5.9349206502961147</c:v>
                </c:pt>
                <c:pt idx="14">
                  <c:v>5.9288441851263149</c:v>
                </c:pt>
                <c:pt idx="15">
                  <c:v>5.9226234498170305</c:v>
                </c:pt>
                <c:pt idx="16">
                  <c:v>5.9162559695102273</c:v>
                </c:pt>
                <c:pt idx="17">
                  <c:v>5.9097391745475898</c:v>
                </c:pt>
                <c:pt idx="18">
                  <c:v>5.9030703963453863</c:v>
                </c:pt>
                <c:pt idx="19">
                  <c:v>5.8962193651912491</c:v>
                </c:pt>
                <c:pt idx="20">
                  <c:v>5.8892380043118715</c:v>
                </c:pt>
                <c:pt idx="21">
                  <c:v>5.8820960100526172</c:v>
                </c:pt>
                <c:pt idx="22">
                  <c:v>5.8747902715498821</c:v>
                </c:pt>
                <c:pt idx="23">
                  <c:v>5.8673175543650995</c:v>
                </c:pt>
                <c:pt idx="24">
                  <c:v>5.8596744946131754</c:v>
                </c:pt>
                <c:pt idx="25">
                  <c:v>5.8518863378528598</c:v>
                </c:pt>
                <c:pt idx="26">
                  <c:v>5.8438921826408459</c:v>
                </c:pt>
                <c:pt idx="27">
                  <c:v>5.8357459721085609</c:v>
                </c:pt>
                <c:pt idx="28">
                  <c:v>5.8274444914839396</c:v>
                </c:pt>
                <c:pt idx="29">
                  <c:v>5.8189249901686448</c:v>
                </c:pt>
                <c:pt idx="30">
                  <c:v>5.8102723523445858</c:v>
                </c:pt>
                <c:pt idx="31">
                  <c:v>5.8013930368539661</c:v>
                </c:pt>
                <c:pt idx="32">
                  <c:v>5.7923731594380543</c:v>
                </c:pt>
                <c:pt idx="33">
                  <c:v>5.7831172394896369</c:v>
                </c:pt>
                <c:pt idx="34">
                  <c:v>5.7737126844820592</c:v>
                </c:pt>
                <c:pt idx="35">
                  <c:v>5.7640933217603028</c:v>
                </c:pt>
                <c:pt idx="36">
                  <c:v>5.754285456829308</c:v>
                </c:pt>
                <c:pt idx="37">
                  <c:v>5.744284417965531</c:v>
                </c:pt>
                <c:pt idx="38">
                  <c:v>5.7340853365862472</c:v>
                </c:pt>
                <c:pt idx="39">
                  <c:v>5.7236831363625376</c:v>
                </c:pt>
                <c:pt idx="40">
                  <c:v>5.7130725215632934</c:v>
                </c:pt>
                <c:pt idx="41">
                  <c:v>5.7022479645642496</c:v>
                </c:pt>
                <c:pt idx="42">
                  <c:v>5.691237447153906</c:v>
                </c:pt>
                <c:pt idx="43">
                  <c:v>5.6800019459907976</c:v>
                </c:pt>
                <c:pt idx="44">
                  <c:v>5.6685351903021415</c:v>
                </c:pt>
                <c:pt idx="45">
                  <c:v>5.6568306197604095</c:v>
                </c:pt>
                <c:pt idx="46">
                  <c:v>5.6449520755923537</c:v>
                </c:pt>
                <c:pt idx="47">
                  <c:v>5.6328233857157075</c:v>
                </c:pt>
                <c:pt idx="48">
                  <c:v>5.6204733268598934</c:v>
                </c:pt>
                <c:pt idx="49">
                  <c:v>5.6078954618490373</c:v>
                </c:pt>
                <c:pt idx="50">
                  <c:v>5.59504589613565</c:v>
                </c:pt>
                <c:pt idx="51">
                  <c:v>5.5819914176022785</c:v>
                </c:pt>
                <c:pt idx="52">
                  <c:v>5.5686879562249283</c:v>
                </c:pt>
                <c:pt idx="53">
                  <c:v>5.5551664503274178</c:v>
                </c:pt>
                <c:pt idx="54">
                  <c:v>5.5413811852973769</c:v>
                </c:pt>
                <c:pt idx="55">
                  <c:v>5.5273236981306217</c:v>
                </c:pt>
                <c:pt idx="56">
                  <c:v>5.5130254390411446</c:v>
                </c:pt>
                <c:pt idx="57">
                  <c:v>5.4984788414703223</c:v>
                </c:pt>
                <c:pt idx="58">
                  <c:v>5.483675973499488</c:v>
                </c:pt>
                <c:pt idx="59">
                  <c:v>5.4685663421077217</c:v>
                </c:pt>
                <c:pt idx="60">
                  <c:v>5.4532249027443838</c:v>
                </c:pt>
                <c:pt idx="61">
                  <c:v>5.4376444317691357</c:v>
                </c:pt>
                <c:pt idx="62">
                  <c:v>5.4217289764632364</c:v>
                </c:pt>
                <c:pt idx="63">
                  <c:v>5.405601031767711</c:v>
                </c:pt>
                <c:pt idx="64">
                  <c:v>5.3891630498476131</c:v>
                </c:pt>
                <c:pt idx="65">
                  <c:v>5.3724039099007346</c:v>
                </c:pt>
                <c:pt idx="66">
                  <c:v>5.355406333532164</c:v>
                </c:pt>
                <c:pt idx="67">
                  <c:v>5.3381148364221032</c:v>
                </c:pt>
                <c:pt idx="68">
                  <c:v>5.320519074531723</c:v>
                </c:pt>
                <c:pt idx="69">
                  <c:v>5.3026081479651932</c:v>
                </c:pt>
                <c:pt idx="70">
                  <c:v>5.2844212613559254</c:v>
                </c:pt>
                <c:pt idx="71">
                  <c:v>5.2658974752919256</c:v>
                </c:pt>
                <c:pt idx="72">
                  <c:v>5.2471293297786037</c:v>
                </c:pt>
                <c:pt idx="73">
                  <c:v>5.2280021926330109</c:v>
                </c:pt>
                <c:pt idx="74">
                  <c:v>5.2085567593404134</c:v>
                </c:pt>
                <c:pt idx="75">
                  <c:v>5.1888372659292159</c:v>
                </c:pt>
                <c:pt idx="76">
                  <c:v>5.168777995193051</c:v>
                </c:pt>
                <c:pt idx="77">
                  <c:v>5.1484242769734196</c:v>
                </c:pt>
                <c:pt idx="78">
                  <c:v>5.1277069656820933</c:v>
                </c:pt>
                <c:pt idx="79">
                  <c:v>5.1066724822931979</c:v>
                </c:pt>
                <c:pt idx="80">
                  <c:v>5.0853097724217173</c:v>
                </c:pt>
                <c:pt idx="81">
                  <c:v>5.0636071788623616</c:v>
                </c:pt>
                <c:pt idx="82">
                  <c:v>5.041617031704984</c:v>
                </c:pt>
                <c:pt idx="83">
                  <c:v>5.0192646207943099</c:v>
                </c:pt>
                <c:pt idx="84">
                  <c:v>4.996536369716754</c:v>
                </c:pt>
                <c:pt idx="85">
                  <c:v>4.9734870984607502</c:v>
                </c:pt>
                <c:pt idx="86">
                  <c:v>4.950106501021434</c:v>
                </c:pt>
                <c:pt idx="87">
                  <c:v>4.9264562658536502</c:v>
                </c:pt>
                <c:pt idx="88">
                  <c:v>4.9023817086560015</c:v>
                </c:pt>
                <c:pt idx="89">
                  <c:v>4.8780177694814171</c:v>
                </c:pt>
                <c:pt idx="90">
                  <c:v>4.8532794833200494</c:v>
                </c:pt>
                <c:pt idx="91">
                  <c:v>4.8282337341021302</c:v>
                </c:pt>
                <c:pt idx="92">
                  <c:v>4.8027907800712155</c:v>
                </c:pt>
                <c:pt idx="93">
                  <c:v>4.7771046498955592</c:v>
                </c:pt>
                <c:pt idx="94">
                  <c:v>4.7510006341996309</c:v>
                </c:pt>
                <c:pt idx="95">
                  <c:v>4.7246406859642578</c:v>
                </c:pt>
                <c:pt idx="96">
                  <c:v>4.6979316660694028</c:v>
                </c:pt>
                <c:pt idx="97">
                  <c:v>4.6709579265260945</c:v>
                </c:pt>
                <c:pt idx="98">
                  <c:v>4.6436213723623441</c:v>
                </c:pt>
                <c:pt idx="99">
                  <c:v>4.6160112091659666</c:v>
                </c:pt>
                <c:pt idx="100">
                  <c:v>4.5880240271531205</c:v>
                </c:pt>
                <c:pt idx="101">
                  <c:v>4.5598589632780886</c:v>
                </c:pt>
                <c:pt idx="102">
                  <c:v>4.5314159973994297</c:v>
                </c:pt>
                <c:pt idx="103">
                  <c:v>4.5026943943988549</c:v>
                </c:pt>
                <c:pt idx="104">
                  <c:v>4.4738078677912645</c:v>
                </c:pt>
                <c:pt idx="105">
                  <c:v>4.4446492591529898</c:v>
                </c:pt>
                <c:pt idx="106">
                  <c:v>4.4153405137038151</c:v>
                </c:pt>
                <c:pt idx="107">
                  <c:v>4.3858941462003704</c:v>
                </c:pt>
                <c:pt idx="108">
                  <c:v>4.3561958746393596</c:v>
                </c:pt>
                <c:pt idx="109">
                  <c:v>4.3263817807064306</c:v>
                </c:pt>
                <c:pt idx="110">
                  <c:v>4.2966049026198867</c:v>
                </c:pt>
              </c:numCache>
            </c:numRef>
          </c:xVal>
          <c:yVal>
            <c:numRef>
              <c:f>'1000'!$I$222:$I$332</c:f>
              <c:numCache>
                <c:formatCode>General</c:formatCode>
                <c:ptCount val="111"/>
                <c:pt idx="0">
                  <c:v>11.577776437289845</c:v>
                </c:pt>
                <c:pt idx="1">
                  <c:v>11.578713205508231</c:v>
                </c:pt>
                <c:pt idx="2">
                  <c:v>11.579649097013137</c:v>
                </c:pt>
                <c:pt idx="3">
                  <c:v>11.580584113444043</c:v>
                </c:pt>
                <c:pt idx="4">
                  <c:v>11.582451527618838</c:v>
                </c:pt>
                <c:pt idx="5">
                  <c:v>11.585246126549855</c:v>
                </c:pt>
                <c:pt idx="6">
                  <c:v>11.592660432989081</c:v>
                </c:pt>
                <c:pt idx="7">
                  <c:v>11.59910316121128</c:v>
                </c:pt>
                <c:pt idx="8">
                  <c:v>11.603679828238693</c:v>
                </c:pt>
                <c:pt idx="9">
                  <c:v>11.610052175700952</c:v>
                </c:pt>
                <c:pt idx="10">
                  <c:v>11.617285480294472</c:v>
                </c:pt>
                <c:pt idx="11">
                  <c:v>11.622676328929348</c:v>
                </c:pt>
                <c:pt idx="12">
                  <c:v>11.629819216441728</c:v>
                </c:pt>
                <c:pt idx="13">
                  <c:v>11.638676670275789</c:v>
                </c:pt>
                <c:pt idx="14">
                  <c:v>11.650075303117463</c:v>
                </c:pt>
                <c:pt idx="15">
                  <c:v>11.659619844121032</c:v>
                </c:pt>
                <c:pt idx="16">
                  <c:v>11.669929213779893</c:v>
                </c:pt>
                <c:pt idx="17">
                  <c:v>11.680979049966478</c:v>
                </c:pt>
                <c:pt idx="18">
                  <c:v>11.689396608086007</c:v>
                </c:pt>
                <c:pt idx="19">
                  <c:v>11.701063407085623</c:v>
                </c:pt>
                <c:pt idx="20">
                  <c:v>11.710956315469364</c:v>
                </c:pt>
                <c:pt idx="21">
                  <c:v>11.719939634354555</c:v>
                </c:pt>
                <c:pt idx="22">
                  <c:v>11.731257459287216</c:v>
                </c:pt>
                <c:pt idx="23">
                  <c:v>11.742448623248476</c:v>
                </c:pt>
                <c:pt idx="24">
                  <c:v>11.752729457177546</c:v>
                </c:pt>
                <c:pt idx="25">
                  <c:v>11.762905670237998</c:v>
                </c:pt>
                <c:pt idx="26">
                  <c:v>11.773750083252127</c:v>
                </c:pt>
                <c:pt idx="27">
                  <c:v>11.784478155492126</c:v>
                </c:pt>
                <c:pt idx="28">
                  <c:v>11.795846220320298</c:v>
                </c:pt>
                <c:pt idx="29">
                  <c:v>11.805595078933049</c:v>
                </c:pt>
                <c:pt idx="30">
                  <c:v>11.817464654488433</c:v>
                </c:pt>
                <c:pt idx="31">
                  <c:v>11.831379196088763</c:v>
                </c:pt>
                <c:pt idx="32">
                  <c:v>11.845102777308561</c:v>
                </c:pt>
                <c:pt idx="33">
                  <c:v>11.85864056867262</c:v>
                </c:pt>
                <c:pt idx="34">
                  <c:v>11.871298965544542</c:v>
                </c:pt>
                <c:pt idx="35">
                  <c:v>11.883108758933753</c:v>
                </c:pt>
                <c:pt idx="36">
                  <c:v>11.894097880509348</c:v>
                </c:pt>
                <c:pt idx="37">
                  <c:v>11.906992528126024</c:v>
                </c:pt>
                <c:pt idx="38">
                  <c:v>11.919057017621553</c:v>
                </c:pt>
                <c:pt idx="39">
                  <c:v>11.932293478247384</c:v>
                </c:pt>
                <c:pt idx="40">
                  <c:v>11.94405831982697</c:v>
                </c:pt>
                <c:pt idx="41">
                  <c:v>11.956970055045868</c:v>
                </c:pt>
                <c:pt idx="42">
                  <c:v>11.970983023197563</c:v>
                </c:pt>
                <c:pt idx="43">
                  <c:v>11.984802338597644</c:v>
                </c:pt>
                <c:pt idx="44">
                  <c:v>11.99966329320713</c:v>
                </c:pt>
                <c:pt idx="45">
                  <c:v>12.014306629908219</c:v>
                </c:pt>
                <c:pt idx="46">
                  <c:v>12.031123843065632</c:v>
                </c:pt>
                <c:pt idx="47">
                  <c:v>12.045316866650779</c:v>
                </c:pt>
                <c:pt idx="48">
                  <c:v>12.062779475703698</c:v>
                </c:pt>
                <c:pt idx="49">
                  <c:v>12.079374992484215</c:v>
                </c:pt>
                <c:pt idx="50">
                  <c:v>12.097930486910471</c:v>
                </c:pt>
                <c:pt idx="51">
                  <c:v>12.115600742366098</c:v>
                </c:pt>
                <c:pt idx="52">
                  <c:v>12.134039442630343</c:v>
                </c:pt>
                <c:pt idx="53">
                  <c:v>12.152671868803058</c:v>
                </c:pt>
                <c:pt idx="54">
                  <c:v>12.170963468416605</c:v>
                </c:pt>
                <c:pt idx="55">
                  <c:v>12.189435004377151</c:v>
                </c:pt>
                <c:pt idx="56">
                  <c:v>12.208070648192846</c:v>
                </c:pt>
                <c:pt idx="57">
                  <c:v>12.227834137311687</c:v>
                </c:pt>
                <c:pt idx="58">
                  <c:v>12.247214588861349</c:v>
                </c:pt>
                <c:pt idx="59">
                  <c:v>12.268108036449627</c:v>
                </c:pt>
                <c:pt idx="60">
                  <c:v>12.288573867041917</c:v>
                </c:pt>
                <c:pt idx="61">
                  <c:v>12.308629233855266</c:v>
                </c:pt>
                <c:pt idx="62">
                  <c:v>12.329174842664157</c:v>
                </c:pt>
                <c:pt idx="63">
                  <c:v>12.349739995342587</c:v>
                </c:pt>
                <c:pt idx="64">
                  <c:v>12.371163265395767</c:v>
                </c:pt>
                <c:pt idx="65">
                  <c:v>12.393381743835167</c:v>
                </c:pt>
                <c:pt idx="66">
                  <c:v>12.415928302517449</c:v>
                </c:pt>
                <c:pt idx="67">
                  <c:v>12.438770409649194</c:v>
                </c:pt>
                <c:pt idx="68">
                  <c:v>12.461876979083932</c:v>
                </c:pt>
                <c:pt idx="69">
                  <c:v>12.485218386959668</c:v>
                </c:pt>
                <c:pt idx="70">
                  <c:v>12.509135820020257</c:v>
                </c:pt>
                <c:pt idx="71">
                  <c:v>12.533576212168626</c:v>
                </c:pt>
                <c:pt idx="72">
                  <c:v>12.558839964637889</c:v>
                </c:pt>
                <c:pt idx="73">
                  <c:v>12.584166556842206</c:v>
                </c:pt>
                <c:pt idx="74">
                  <c:v>12.609869696537642</c:v>
                </c:pt>
                <c:pt idx="75">
                  <c:v>12.635905110086632</c:v>
                </c:pt>
                <c:pt idx="76">
                  <c:v>12.662547674546083</c:v>
                </c:pt>
                <c:pt idx="77">
                  <c:v>12.68942429229541</c:v>
                </c:pt>
                <c:pt idx="78">
                  <c:v>12.71709824929883</c:v>
                </c:pt>
                <c:pt idx="79">
                  <c:v>12.745485726148077</c:v>
                </c:pt>
                <c:pt idx="80">
                  <c:v>12.774506581916478</c:v>
                </c:pt>
                <c:pt idx="81">
                  <c:v>12.802984218209293</c:v>
                </c:pt>
                <c:pt idx="82">
                  <c:v>12.833880984781779</c:v>
                </c:pt>
                <c:pt idx="83">
                  <c:v>12.863074379453765</c:v>
                </c:pt>
                <c:pt idx="84">
                  <c:v>12.894207284266574</c:v>
                </c:pt>
                <c:pt idx="85">
                  <c:v>12.922692182275261</c:v>
                </c:pt>
                <c:pt idx="86">
                  <c:v>12.954417986554882</c:v>
                </c:pt>
                <c:pt idx="87">
                  <c:v>12.984020427782584</c:v>
                </c:pt>
                <c:pt idx="88">
                  <c:v>13.015223501846425</c:v>
                </c:pt>
                <c:pt idx="89">
                  <c:v>13.047639831208393</c:v>
                </c:pt>
                <c:pt idx="90">
                  <c:v>13.079247086330701</c:v>
                </c:pt>
                <c:pt idx="91">
                  <c:v>13.111302430044903</c:v>
                </c:pt>
                <c:pt idx="92">
                  <c:v>13.144907341839223</c:v>
                </c:pt>
                <c:pt idx="93">
                  <c:v>13.178554657054072</c:v>
                </c:pt>
                <c:pt idx="94">
                  <c:v>13.21330037239643</c:v>
                </c:pt>
                <c:pt idx="95">
                  <c:v>13.248114582709889</c:v>
                </c:pt>
                <c:pt idx="96">
                  <c:v>13.28329104151061</c:v>
                </c:pt>
                <c:pt idx="97">
                  <c:v>13.317930160948304</c:v>
                </c:pt>
                <c:pt idx="98">
                  <c:v>13.353792508305311</c:v>
                </c:pt>
                <c:pt idx="99">
                  <c:v>13.389332408258568</c:v>
                </c:pt>
                <c:pt idx="100">
                  <c:v>13.425426551894413</c:v>
                </c:pt>
                <c:pt idx="101">
                  <c:v>13.46197354271647</c:v>
                </c:pt>
                <c:pt idx="102">
                  <c:v>13.499566175794522</c:v>
                </c:pt>
                <c:pt idx="103">
                  <c:v>13.536986423297259</c:v>
                </c:pt>
                <c:pt idx="104">
                  <c:v>13.574457586106496</c:v>
                </c:pt>
                <c:pt idx="105">
                  <c:v>13.612537213439447</c:v>
                </c:pt>
                <c:pt idx="106">
                  <c:v>13.650400037900674</c:v>
                </c:pt>
                <c:pt idx="107">
                  <c:v>13.689039893910325</c:v>
                </c:pt>
                <c:pt idx="108">
                  <c:v>13.72842645105716</c:v>
                </c:pt>
                <c:pt idx="109">
                  <c:v>13.766740393594844</c:v>
                </c:pt>
                <c:pt idx="110">
                  <c:v>13.805763206509393</c:v>
                </c:pt>
              </c:numCache>
            </c:numRef>
          </c:yVal>
          <c:smooth val="1"/>
          <c:extLst>
            <c:ext xmlns:c16="http://schemas.microsoft.com/office/drawing/2014/chart" uri="{C3380CC4-5D6E-409C-BE32-E72D297353CC}">
              <c16:uniqueId val="{00000001-8CF8-4857-9B75-48AECFB34954}"/>
            </c:ext>
          </c:extLst>
        </c:ser>
        <c:dLbls>
          <c:showLegendKey val="0"/>
          <c:showVal val="0"/>
          <c:showCatName val="0"/>
          <c:showSerName val="0"/>
          <c:showPercent val="0"/>
          <c:showBubbleSize val="0"/>
        </c:dLbls>
        <c:axId val="38473659"/>
        <c:axId val="25233449"/>
      </c:scatterChart>
      <c:valAx>
        <c:axId val="38473659"/>
        <c:scaling>
          <c:orientation val="minMax"/>
        </c:scaling>
        <c:delete val="0"/>
        <c:axPos val="b"/>
        <c:majorGridlines>
          <c:spPr>
            <a:ln w="9360">
              <a:solidFill>
                <a:srgbClr val="D9D9D9"/>
              </a:solidFill>
              <a:round/>
            </a:ln>
          </c:spPr>
        </c:majorGridlines>
        <c:title>
          <c:tx>
            <c:rich>
              <a:bodyPr rot="0"/>
              <a:lstStyle/>
              <a:p>
                <a:pPr>
                  <a:defRPr lang="en-GB" sz="1000" b="0" strike="noStrike" spc="-1">
                    <a:solidFill>
                      <a:srgbClr val="595959"/>
                    </a:solidFill>
                    <a:latin typeface="Calibri"/>
                  </a:defRPr>
                </a:pPr>
                <a:r>
                  <a:rPr lang="en-GB" sz="1000" b="0" strike="noStrike" spc="-1">
                    <a:solidFill>
                      <a:srgbClr val="595959"/>
                    </a:solidFill>
                    <a:latin typeface="Calibri"/>
                  </a:rPr>
                  <a:t>LN Volume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25233449"/>
        <c:crosses val="autoZero"/>
        <c:crossBetween val="midCat"/>
      </c:valAx>
      <c:valAx>
        <c:axId val="25233449"/>
        <c:scaling>
          <c:orientation val="minMax"/>
        </c:scaling>
        <c:delete val="0"/>
        <c:axPos val="l"/>
        <c:majorGridlines>
          <c:spPr>
            <a:ln w="9360">
              <a:solidFill>
                <a:srgbClr val="D9D9D9"/>
              </a:solidFill>
              <a:round/>
            </a:ln>
          </c:spPr>
        </c:majorGridlines>
        <c:title>
          <c:tx>
            <c:rich>
              <a:bodyPr rot="-5400000"/>
              <a:lstStyle/>
              <a:p>
                <a:pPr>
                  <a:defRPr lang="en-GB" sz="1000" b="0" strike="noStrike" spc="-1">
                    <a:solidFill>
                      <a:srgbClr val="595959"/>
                    </a:solidFill>
                    <a:latin typeface="Calibri"/>
                  </a:defRPr>
                </a:pPr>
                <a:r>
                  <a:rPr lang="en-GB" sz="1000" b="0" strike="noStrike" spc="-1">
                    <a:solidFill>
                      <a:srgbClr val="595959"/>
                    </a:solidFill>
                    <a:latin typeface="Calibri"/>
                  </a:rPr>
                  <a:t>LN Pressure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38473659"/>
        <c:crosses val="autoZero"/>
        <c:crossBetween val="midCat"/>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c:style val="2"/>
  <c:chart>
    <c:title>
      <c:tx>
        <c:rich>
          <a:bodyPr rot="0"/>
          <a:lstStyle/>
          <a:p>
            <a:pPr>
              <a:defRPr lang="en-GB" sz="1400" b="0" strike="noStrike" spc="-1">
                <a:solidFill>
                  <a:srgbClr val="595959"/>
                </a:solidFill>
                <a:latin typeface="Calibri"/>
              </a:defRPr>
            </a:pPr>
            <a:r>
              <a:rPr lang="en-GB" sz="1400" b="0" strike="noStrike" spc="-1">
                <a:solidFill>
                  <a:srgbClr val="595959"/>
                </a:solidFill>
                <a:latin typeface="Calibri"/>
              </a:rPr>
              <a:t>LNP VS LNV (1000) (Expansion)</a:t>
            </a:r>
          </a:p>
        </c:rich>
      </c:tx>
      <c:overlay val="0"/>
      <c:spPr>
        <a:noFill/>
        <a:ln w="0">
          <a:noFill/>
        </a:ln>
      </c:spPr>
    </c:title>
    <c:autoTitleDeleted val="0"/>
    <c:plotArea>
      <c:layout/>
      <c:scatterChart>
        <c:scatterStyle val="lineMarker"/>
        <c:varyColors val="0"/>
        <c:ser>
          <c:idx val="0"/>
          <c:order val="0"/>
          <c:tx>
            <c:v>1000</c:v>
          </c:tx>
          <c:spPr>
            <a:ln w="19080" cap="rnd">
              <a:solidFill>
                <a:srgbClr val="5B9BD5"/>
              </a:solidFill>
              <a:round/>
            </a:ln>
          </c:spPr>
          <c:marker>
            <c:symbol val="none"/>
          </c:marker>
          <c:dLbls>
            <c:spPr>
              <a:noFill/>
              <a:ln>
                <a:noFill/>
              </a:ln>
              <a:effectLst/>
            </c:spPr>
            <c:txPr>
              <a:bodyPr wrap="square"/>
              <a:lstStyle/>
              <a:p>
                <a:pPr>
                  <a:defRPr sz="1000" b="0" strike="noStrike" spc="-1">
                    <a:solidFill>
                      <a:srgbClr val="000000"/>
                    </a:solidFill>
                    <a:latin typeface="Calibri"/>
                  </a:defRPr>
                </a:pPr>
                <a:endParaRPr lang="en-US"/>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trendline>
            <c:spPr>
              <a:ln w="19080" cap="rnd">
                <a:solidFill>
                  <a:srgbClr val="5B9BD5"/>
                </a:solidFill>
                <a:prstDash val="sysDot"/>
                <a:round/>
              </a:ln>
            </c:spPr>
            <c:trendlineType val="linear"/>
            <c:dispRSqr val="0"/>
            <c:dispEq val="1"/>
            <c:trendlineLbl>
              <c:numFmt formatCode="General" sourceLinked="0"/>
            </c:trendlineLbl>
          </c:trendline>
          <c:xVal>
            <c:numRef>
              <c:f>'1000'!$H$392:$H$502</c:f>
              <c:numCache>
                <c:formatCode>General</c:formatCode>
                <c:ptCount val="111"/>
                <c:pt idx="0">
                  <c:v>4.2966049026198867</c:v>
                </c:pt>
                <c:pt idx="1">
                  <c:v>4.3263817807064306</c:v>
                </c:pt>
                <c:pt idx="2">
                  <c:v>4.3561958746393596</c:v>
                </c:pt>
                <c:pt idx="3">
                  <c:v>4.3858941462003704</c:v>
                </c:pt>
                <c:pt idx="4">
                  <c:v>4.4153405137038151</c:v>
                </c:pt>
                <c:pt idx="5">
                  <c:v>4.4446492591529898</c:v>
                </c:pt>
                <c:pt idx="6">
                  <c:v>4.4738078677912645</c:v>
                </c:pt>
                <c:pt idx="7">
                  <c:v>4.5026943943988549</c:v>
                </c:pt>
                <c:pt idx="8">
                  <c:v>4.5314159973994297</c:v>
                </c:pt>
                <c:pt idx="9">
                  <c:v>4.5598589632780886</c:v>
                </c:pt>
                <c:pt idx="10">
                  <c:v>4.5880240271531205</c:v>
                </c:pt>
                <c:pt idx="11">
                  <c:v>4.6160112091659666</c:v>
                </c:pt>
                <c:pt idx="12">
                  <c:v>4.6436213723623441</c:v>
                </c:pt>
                <c:pt idx="13">
                  <c:v>4.6709579265260945</c:v>
                </c:pt>
                <c:pt idx="14">
                  <c:v>4.6979316660694028</c:v>
                </c:pt>
                <c:pt idx="15">
                  <c:v>4.7246406859642578</c:v>
                </c:pt>
                <c:pt idx="16">
                  <c:v>4.7510006341996309</c:v>
                </c:pt>
                <c:pt idx="17">
                  <c:v>4.7771046498955592</c:v>
                </c:pt>
                <c:pt idx="18">
                  <c:v>4.8027907800712155</c:v>
                </c:pt>
                <c:pt idx="19">
                  <c:v>4.8282337341021302</c:v>
                </c:pt>
                <c:pt idx="20">
                  <c:v>4.8532794833200494</c:v>
                </c:pt>
                <c:pt idx="21">
                  <c:v>4.8780177694814171</c:v>
                </c:pt>
                <c:pt idx="22">
                  <c:v>4.9023817086560015</c:v>
                </c:pt>
                <c:pt idx="23">
                  <c:v>4.9264562658536502</c:v>
                </c:pt>
                <c:pt idx="24">
                  <c:v>4.950106501021434</c:v>
                </c:pt>
                <c:pt idx="25">
                  <c:v>4.9734870984607502</c:v>
                </c:pt>
                <c:pt idx="26">
                  <c:v>4.996536369716754</c:v>
                </c:pt>
                <c:pt idx="27">
                  <c:v>5.0192646207943099</c:v>
                </c:pt>
                <c:pt idx="28">
                  <c:v>5.041617031704984</c:v>
                </c:pt>
                <c:pt idx="29">
                  <c:v>5.0636071788623616</c:v>
                </c:pt>
                <c:pt idx="30">
                  <c:v>5.0853097724217173</c:v>
                </c:pt>
                <c:pt idx="31">
                  <c:v>5.1066724822931979</c:v>
                </c:pt>
                <c:pt idx="32">
                  <c:v>5.1277069656820933</c:v>
                </c:pt>
                <c:pt idx="33">
                  <c:v>5.1484242769734196</c:v>
                </c:pt>
                <c:pt idx="34">
                  <c:v>5.168777995193051</c:v>
                </c:pt>
                <c:pt idx="35">
                  <c:v>5.1888372659292159</c:v>
                </c:pt>
                <c:pt idx="36">
                  <c:v>5.2085567593404134</c:v>
                </c:pt>
                <c:pt idx="37">
                  <c:v>5.2280021926330109</c:v>
                </c:pt>
                <c:pt idx="38">
                  <c:v>5.2471293297786037</c:v>
                </c:pt>
                <c:pt idx="39">
                  <c:v>5.2658974752919256</c:v>
                </c:pt>
                <c:pt idx="40">
                  <c:v>5.2844212613559254</c:v>
                </c:pt>
                <c:pt idx="41">
                  <c:v>5.3026081479651932</c:v>
                </c:pt>
                <c:pt idx="42">
                  <c:v>5.320519074531723</c:v>
                </c:pt>
                <c:pt idx="43">
                  <c:v>5.3381148364221032</c:v>
                </c:pt>
                <c:pt idx="44">
                  <c:v>5.355406333532164</c:v>
                </c:pt>
                <c:pt idx="45">
                  <c:v>5.3724039099007346</c:v>
                </c:pt>
                <c:pt idx="46">
                  <c:v>5.3891630498476131</c:v>
                </c:pt>
                <c:pt idx="47">
                  <c:v>5.405601031767711</c:v>
                </c:pt>
                <c:pt idx="48">
                  <c:v>5.4217289764632364</c:v>
                </c:pt>
                <c:pt idx="49">
                  <c:v>5.4376444317691357</c:v>
                </c:pt>
                <c:pt idx="50">
                  <c:v>5.4532249027443838</c:v>
                </c:pt>
                <c:pt idx="51">
                  <c:v>5.4685663421077217</c:v>
                </c:pt>
                <c:pt idx="52">
                  <c:v>5.483675973499488</c:v>
                </c:pt>
                <c:pt idx="53">
                  <c:v>5.4984788414703223</c:v>
                </c:pt>
                <c:pt idx="54">
                  <c:v>5.5130254390411446</c:v>
                </c:pt>
                <c:pt idx="55">
                  <c:v>5.5273236981306217</c:v>
                </c:pt>
                <c:pt idx="56">
                  <c:v>5.5413811852973769</c:v>
                </c:pt>
                <c:pt idx="57">
                  <c:v>5.5551664503274178</c:v>
                </c:pt>
                <c:pt idx="58">
                  <c:v>5.5686879562249283</c:v>
                </c:pt>
                <c:pt idx="59">
                  <c:v>5.5819914176022785</c:v>
                </c:pt>
                <c:pt idx="60">
                  <c:v>5.59504589613565</c:v>
                </c:pt>
                <c:pt idx="61">
                  <c:v>5.6078954618490373</c:v>
                </c:pt>
                <c:pt idx="62">
                  <c:v>5.6204733268598934</c:v>
                </c:pt>
                <c:pt idx="63">
                  <c:v>5.6328233857157075</c:v>
                </c:pt>
                <c:pt idx="64">
                  <c:v>5.6449520755923537</c:v>
                </c:pt>
                <c:pt idx="65">
                  <c:v>5.6568306197604095</c:v>
                </c:pt>
                <c:pt idx="66">
                  <c:v>5.6685351903021415</c:v>
                </c:pt>
                <c:pt idx="67">
                  <c:v>5.6800019459907976</c:v>
                </c:pt>
                <c:pt idx="68">
                  <c:v>5.691237447153906</c:v>
                </c:pt>
                <c:pt idx="69">
                  <c:v>5.7022479645642496</c:v>
                </c:pt>
                <c:pt idx="70">
                  <c:v>5.7130725215632934</c:v>
                </c:pt>
                <c:pt idx="71">
                  <c:v>5.7236831363625376</c:v>
                </c:pt>
                <c:pt idx="72">
                  <c:v>5.7340853365862472</c:v>
                </c:pt>
                <c:pt idx="73">
                  <c:v>5.744284417965531</c:v>
                </c:pt>
                <c:pt idx="74">
                  <c:v>5.754285456829308</c:v>
                </c:pt>
                <c:pt idx="75">
                  <c:v>5.7640933217603028</c:v>
                </c:pt>
                <c:pt idx="76">
                  <c:v>5.7737126844820592</c:v>
                </c:pt>
                <c:pt idx="77">
                  <c:v>5.7831172394896369</c:v>
                </c:pt>
                <c:pt idx="78">
                  <c:v>5.7923731594380543</c:v>
                </c:pt>
                <c:pt idx="79">
                  <c:v>5.8013930368539661</c:v>
                </c:pt>
                <c:pt idx="80">
                  <c:v>5.8102723523445858</c:v>
                </c:pt>
                <c:pt idx="81">
                  <c:v>5.8189249901686448</c:v>
                </c:pt>
                <c:pt idx="82">
                  <c:v>5.8274444914839396</c:v>
                </c:pt>
                <c:pt idx="83">
                  <c:v>5.8357459721085609</c:v>
                </c:pt>
                <c:pt idx="84">
                  <c:v>5.8438921826408459</c:v>
                </c:pt>
                <c:pt idx="85">
                  <c:v>5.8518863378528598</c:v>
                </c:pt>
                <c:pt idx="86">
                  <c:v>5.8596744946131754</c:v>
                </c:pt>
                <c:pt idx="87">
                  <c:v>5.8673175543650995</c:v>
                </c:pt>
                <c:pt idx="88">
                  <c:v>5.8747902715498821</c:v>
                </c:pt>
                <c:pt idx="89">
                  <c:v>5.8820960100526172</c:v>
                </c:pt>
                <c:pt idx="90">
                  <c:v>5.8892380043118715</c:v>
                </c:pt>
                <c:pt idx="91">
                  <c:v>5.8962193651912491</c:v>
                </c:pt>
                <c:pt idx="92">
                  <c:v>5.9030703963453863</c:v>
                </c:pt>
                <c:pt idx="93">
                  <c:v>5.9097391745475898</c:v>
                </c:pt>
                <c:pt idx="94">
                  <c:v>5.9162559695102273</c:v>
                </c:pt>
                <c:pt idx="95">
                  <c:v>5.9226234498170305</c:v>
                </c:pt>
                <c:pt idx="96">
                  <c:v>5.9288441851263149</c:v>
                </c:pt>
                <c:pt idx="97">
                  <c:v>5.9349206502961147</c:v>
                </c:pt>
                <c:pt idx="98">
                  <c:v>5.9408552292814401</c:v>
                </c:pt>
                <c:pt idx="99">
                  <c:v>5.9466502188181405</c:v>
                </c:pt>
                <c:pt idx="100">
                  <c:v>5.9522818332327185</c:v>
                </c:pt>
                <c:pt idx="101">
                  <c:v>5.9578043456153464</c:v>
                </c:pt>
                <c:pt idx="102">
                  <c:v>5.9631679479528685</c:v>
                </c:pt>
                <c:pt idx="103">
                  <c:v>5.9684006075094302</c:v>
                </c:pt>
                <c:pt idx="104">
                  <c:v>5.9734787683425052</c:v>
                </c:pt>
                <c:pt idx="105">
                  <c:v>5.9784552925143419</c:v>
                </c:pt>
                <c:pt idx="106">
                  <c:v>5.9832811542999629</c:v>
                </c:pt>
                <c:pt idx="107">
                  <c:v>5.987983495271326</c:v>
                </c:pt>
                <c:pt idx="108">
                  <c:v>5.9925389697092477</c:v>
                </c:pt>
                <c:pt idx="109">
                  <c:v>5.9969992026064567</c:v>
                </c:pt>
                <c:pt idx="110">
                  <c:v>6.0013158631583563</c:v>
                </c:pt>
              </c:numCache>
            </c:numRef>
          </c:xVal>
          <c:yVal>
            <c:numRef>
              <c:f>'1000'!$I$392:$I$502</c:f>
              <c:numCache>
                <c:formatCode>General</c:formatCode>
                <c:ptCount val="111"/>
                <c:pt idx="0">
                  <c:v>15.190920902482086</c:v>
                </c:pt>
                <c:pt idx="1">
                  <c:v>15.151037802030512</c:v>
                </c:pt>
                <c:pt idx="2">
                  <c:v>15.11105930577742</c:v>
                </c:pt>
                <c:pt idx="3">
                  <c:v>15.07109810500771</c:v>
                </c:pt>
                <c:pt idx="4">
                  <c:v>15.031431695806051</c:v>
                </c:pt>
                <c:pt idx="5">
                  <c:v>14.992101887948973</c:v>
                </c:pt>
                <c:pt idx="6">
                  <c:v>14.952990933517766</c:v>
                </c:pt>
                <c:pt idx="7">
                  <c:v>14.914222841632718</c:v>
                </c:pt>
                <c:pt idx="8">
                  <c:v>14.875797732310716</c:v>
                </c:pt>
                <c:pt idx="9">
                  <c:v>14.837529737800862</c:v>
                </c:pt>
                <c:pt idx="10">
                  <c:v>14.799721586322409</c:v>
                </c:pt>
                <c:pt idx="11">
                  <c:v>14.76240808643133</c:v>
                </c:pt>
                <c:pt idx="12">
                  <c:v>14.725219678472875</c:v>
                </c:pt>
                <c:pt idx="13">
                  <c:v>14.688684998764801</c:v>
                </c:pt>
                <c:pt idx="14">
                  <c:v>14.652498308499892</c:v>
                </c:pt>
                <c:pt idx="15">
                  <c:v>14.616973882007679</c:v>
                </c:pt>
                <c:pt idx="16">
                  <c:v>14.581722309381224</c:v>
                </c:pt>
                <c:pt idx="17">
                  <c:v>14.54691645064131</c:v>
                </c:pt>
                <c:pt idx="18">
                  <c:v>14.512550153239562</c:v>
                </c:pt>
                <c:pt idx="19">
                  <c:v>14.478404695353198</c:v>
                </c:pt>
                <c:pt idx="20">
                  <c:v>14.444972186838086</c:v>
                </c:pt>
                <c:pt idx="21">
                  <c:v>14.411761301278522</c:v>
                </c:pt>
                <c:pt idx="22">
                  <c:v>14.378947607001475</c:v>
                </c:pt>
                <c:pt idx="23">
                  <c:v>14.346844442361615</c:v>
                </c:pt>
                <c:pt idx="24">
                  <c:v>14.315072989451554</c:v>
                </c:pt>
                <c:pt idx="25">
                  <c:v>14.283887865465426</c:v>
                </c:pt>
                <c:pt idx="26">
                  <c:v>14.253184675094454</c:v>
                </c:pt>
                <c:pt idx="27">
                  <c:v>14.222840592681951</c:v>
                </c:pt>
                <c:pt idx="28">
                  <c:v>14.19298762953227</c:v>
                </c:pt>
                <c:pt idx="29">
                  <c:v>14.163487786199811</c:v>
                </c:pt>
                <c:pt idx="30">
                  <c:v>14.134473250449087</c:v>
                </c:pt>
                <c:pt idx="31">
                  <c:v>14.106013647602756</c:v>
                </c:pt>
                <c:pt idx="32">
                  <c:v>14.07779789639611</c:v>
                </c:pt>
                <c:pt idx="33">
                  <c:v>14.050029167299989</c:v>
                </c:pt>
                <c:pt idx="34">
                  <c:v>14.022687315756405</c:v>
                </c:pt>
                <c:pt idx="35">
                  <c:v>13.996080581719422</c:v>
                </c:pt>
                <c:pt idx="36">
                  <c:v>13.969689808811948</c:v>
                </c:pt>
                <c:pt idx="37">
                  <c:v>13.943991719612814</c:v>
                </c:pt>
                <c:pt idx="38">
                  <c:v>13.918698715760444</c:v>
                </c:pt>
                <c:pt idx="39">
                  <c:v>13.893304585404294</c:v>
                </c:pt>
                <c:pt idx="40">
                  <c:v>13.868577278900966</c:v>
                </c:pt>
                <c:pt idx="41">
                  <c:v>13.843709212322953</c:v>
                </c:pt>
                <c:pt idx="42">
                  <c:v>13.819502579233811</c:v>
                </c:pt>
                <c:pt idx="43">
                  <c:v>13.795613926249818</c:v>
                </c:pt>
                <c:pt idx="44">
                  <c:v>13.772081000036938</c:v>
                </c:pt>
                <c:pt idx="45">
                  <c:v>13.749157057414253</c:v>
                </c:pt>
                <c:pt idx="46">
                  <c:v>13.726679344257658</c:v>
                </c:pt>
                <c:pt idx="47">
                  <c:v>13.704355508598111</c:v>
                </c:pt>
                <c:pt idx="48">
                  <c:v>13.682664644630846</c:v>
                </c:pt>
                <c:pt idx="49">
                  <c:v>13.661426542581559</c:v>
                </c:pt>
                <c:pt idx="50">
                  <c:v>13.640919047232231</c:v>
                </c:pt>
                <c:pt idx="51">
                  <c:v>13.620711479659207</c:v>
                </c:pt>
                <c:pt idx="52">
                  <c:v>13.600955023836597</c:v>
                </c:pt>
                <c:pt idx="53">
                  <c:v>13.58130605929064</c:v>
                </c:pt>
                <c:pt idx="54">
                  <c:v>13.562294322393772</c:v>
                </c:pt>
                <c:pt idx="55">
                  <c:v>13.543045451317354</c:v>
                </c:pt>
                <c:pt idx="56">
                  <c:v>13.52435579603352</c:v>
                </c:pt>
                <c:pt idx="57">
                  <c:v>13.505582876565173</c:v>
                </c:pt>
                <c:pt idx="58">
                  <c:v>13.487561892283939</c:v>
                </c:pt>
                <c:pt idx="59">
                  <c:v>13.469634241267768</c:v>
                </c:pt>
                <c:pt idx="60">
                  <c:v>13.452242498555899</c:v>
                </c:pt>
                <c:pt idx="61">
                  <c:v>13.434835618663328</c:v>
                </c:pt>
                <c:pt idx="62">
                  <c:v>13.417864798908241</c:v>
                </c:pt>
                <c:pt idx="63">
                  <c:v>13.401357821458545</c:v>
                </c:pt>
                <c:pt idx="64">
                  <c:v>13.384881476192561</c:v>
                </c:pt>
                <c:pt idx="65">
                  <c:v>13.368754595438229</c:v>
                </c:pt>
                <c:pt idx="66">
                  <c:v>13.353475098367715</c:v>
                </c:pt>
                <c:pt idx="67">
                  <c:v>13.337797285648486</c:v>
                </c:pt>
                <c:pt idx="68">
                  <c:v>13.323179516834447</c:v>
                </c:pt>
                <c:pt idx="69">
                  <c:v>13.307680443178082</c:v>
                </c:pt>
                <c:pt idx="70">
                  <c:v>13.293286889245914</c:v>
                </c:pt>
                <c:pt idx="71">
                  <c:v>13.278340958858681</c:v>
                </c:pt>
                <c:pt idx="72">
                  <c:v>13.263862939678027</c:v>
                </c:pt>
                <c:pt idx="73">
                  <c:v>13.250228748402225</c:v>
                </c:pt>
                <c:pt idx="74">
                  <c:v>13.236406093444989</c:v>
                </c:pt>
                <c:pt idx="75">
                  <c:v>13.222208712374044</c:v>
                </c:pt>
                <c:pt idx="76">
                  <c:v>13.209641385511389</c:v>
                </c:pt>
                <c:pt idx="77">
                  <c:v>13.197099723518345</c:v>
                </c:pt>
                <c:pt idx="78">
                  <c:v>13.184022757791057</c:v>
                </c:pt>
                <c:pt idx="79">
                  <c:v>13.170200706818489</c:v>
                </c:pt>
                <c:pt idx="80">
                  <c:v>13.157923552802879</c:v>
                </c:pt>
                <c:pt idx="81">
                  <c:v>13.145298348686824</c:v>
                </c:pt>
                <c:pt idx="82">
                  <c:v>13.13290759128</c:v>
                </c:pt>
                <c:pt idx="83">
                  <c:v>13.1205617554577</c:v>
                </c:pt>
                <c:pt idx="84">
                  <c:v>13.108872787221829</c:v>
                </c:pt>
                <c:pt idx="85">
                  <c:v>13.097250676589253</c:v>
                </c:pt>
                <c:pt idx="86">
                  <c:v>13.085284369162908</c:v>
                </c:pt>
                <c:pt idx="87">
                  <c:v>13.074432843646779</c:v>
                </c:pt>
                <c:pt idx="88">
                  <c:v>13.063462269484168</c:v>
                </c:pt>
                <c:pt idx="89">
                  <c:v>13.051726297804889</c:v>
                </c:pt>
                <c:pt idx="90">
                  <c:v>13.040068134677499</c:v>
                </c:pt>
                <c:pt idx="91">
                  <c:v>13.028711821322874</c:v>
                </c:pt>
                <c:pt idx="92">
                  <c:v>13.016335972758799</c:v>
                </c:pt>
                <c:pt idx="93">
                  <c:v>13.002903937367002</c:v>
                </c:pt>
                <c:pt idx="94">
                  <c:v>12.988374737401012</c:v>
                </c:pt>
                <c:pt idx="95">
                  <c:v>12.972702602849923</c:v>
                </c:pt>
                <c:pt idx="96">
                  <c:v>12.955836426509014</c:v>
                </c:pt>
                <c:pt idx="97">
                  <c:v>12.93723789327764</c:v>
                </c:pt>
                <c:pt idx="98">
                  <c:v>12.916814134491069</c:v>
                </c:pt>
                <c:pt idx="99">
                  <c:v>12.895964533369446</c:v>
                </c:pt>
                <c:pt idx="100">
                  <c:v>12.872619144292941</c:v>
                </c:pt>
                <c:pt idx="101">
                  <c:v>12.847136746219894</c:v>
                </c:pt>
                <c:pt idx="102">
                  <c:v>12.819093781610833</c:v>
                </c:pt>
                <c:pt idx="103">
                  <c:v>12.789125903293046</c:v>
                </c:pt>
                <c:pt idx="104">
                  <c:v>12.757080058928997</c:v>
                </c:pt>
                <c:pt idx="105">
                  <c:v>12.723079128371246</c:v>
                </c:pt>
                <c:pt idx="106">
                  <c:v>12.687263464166474</c:v>
                </c:pt>
                <c:pt idx="107">
                  <c:v>12.6485123564297</c:v>
                </c:pt>
                <c:pt idx="108">
                  <c:v>12.608867525082459</c:v>
                </c:pt>
                <c:pt idx="109">
                  <c:v>12.566191651871462</c:v>
                </c:pt>
                <c:pt idx="110">
                  <c:v>12.521613046110351</c:v>
                </c:pt>
              </c:numCache>
            </c:numRef>
          </c:yVal>
          <c:smooth val="1"/>
          <c:extLst>
            <c:ext xmlns:c16="http://schemas.microsoft.com/office/drawing/2014/chart" uri="{C3380CC4-5D6E-409C-BE32-E72D297353CC}">
              <c16:uniqueId val="{00000001-C83C-4A62-BDAC-B7B8ECF9B1AC}"/>
            </c:ext>
          </c:extLst>
        </c:ser>
        <c:dLbls>
          <c:showLegendKey val="0"/>
          <c:showVal val="0"/>
          <c:showCatName val="0"/>
          <c:showSerName val="0"/>
          <c:showPercent val="0"/>
          <c:showBubbleSize val="0"/>
        </c:dLbls>
        <c:axId val="10521483"/>
        <c:axId val="57782063"/>
      </c:scatterChart>
      <c:valAx>
        <c:axId val="10521483"/>
        <c:scaling>
          <c:orientation val="minMax"/>
        </c:scaling>
        <c:delete val="0"/>
        <c:axPos val="b"/>
        <c:majorGridlines>
          <c:spPr>
            <a:ln w="9360">
              <a:solidFill>
                <a:srgbClr val="D9D9D9"/>
              </a:solidFill>
              <a:round/>
            </a:ln>
          </c:spPr>
        </c:majorGridlines>
        <c:title>
          <c:tx>
            <c:rich>
              <a:bodyPr rot="0"/>
              <a:lstStyle/>
              <a:p>
                <a:pPr>
                  <a:defRPr lang="en-GB" sz="1000" b="0" strike="noStrike" spc="-1">
                    <a:solidFill>
                      <a:srgbClr val="595959"/>
                    </a:solidFill>
                    <a:latin typeface="Calibri"/>
                  </a:defRPr>
                </a:pPr>
                <a:r>
                  <a:rPr lang="en-GB" sz="1000" b="0" strike="noStrike" spc="-1">
                    <a:solidFill>
                      <a:srgbClr val="595959"/>
                    </a:solidFill>
                    <a:latin typeface="Calibri"/>
                  </a:rPr>
                  <a:t>LN Volume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57782063"/>
        <c:crosses val="autoZero"/>
        <c:crossBetween val="midCat"/>
      </c:valAx>
      <c:valAx>
        <c:axId val="57782063"/>
        <c:scaling>
          <c:orientation val="minMax"/>
        </c:scaling>
        <c:delete val="0"/>
        <c:axPos val="l"/>
        <c:majorGridlines>
          <c:spPr>
            <a:ln w="9360">
              <a:solidFill>
                <a:srgbClr val="D9D9D9"/>
              </a:solidFill>
              <a:round/>
            </a:ln>
          </c:spPr>
        </c:majorGridlines>
        <c:title>
          <c:tx>
            <c:rich>
              <a:bodyPr rot="-5400000"/>
              <a:lstStyle/>
              <a:p>
                <a:pPr>
                  <a:defRPr lang="en-GB" sz="1000" b="0" strike="noStrike" spc="-1">
                    <a:solidFill>
                      <a:srgbClr val="595959"/>
                    </a:solidFill>
                    <a:latin typeface="Calibri"/>
                  </a:defRPr>
                </a:pPr>
                <a:r>
                  <a:rPr lang="en-GB" sz="1000" b="0" strike="noStrike" spc="-1">
                    <a:solidFill>
                      <a:srgbClr val="595959"/>
                    </a:solidFill>
                    <a:latin typeface="Calibri"/>
                  </a:rPr>
                  <a:t>LN Pressure</a:t>
                </a:r>
              </a:p>
            </c:rich>
          </c:tx>
          <c:overlay val="0"/>
          <c:spPr>
            <a:noFill/>
            <a:ln w="0">
              <a:noFill/>
            </a:ln>
          </c:spPr>
        </c:title>
        <c:numFmt formatCode="General" sourceLinked="0"/>
        <c:majorTickMark val="none"/>
        <c:minorTickMark val="none"/>
        <c:tickLblPos val="nextTo"/>
        <c:spPr>
          <a:ln w="9360">
            <a:solidFill>
              <a:srgbClr val="BFBFBF"/>
            </a:solidFill>
            <a:round/>
          </a:ln>
        </c:spPr>
        <c:txPr>
          <a:bodyPr/>
          <a:lstStyle/>
          <a:p>
            <a:pPr>
              <a:defRPr sz="900" b="0" strike="noStrike" spc="-1">
                <a:solidFill>
                  <a:srgbClr val="595959"/>
                </a:solidFill>
                <a:latin typeface="Calibri"/>
              </a:defRPr>
            </a:pPr>
            <a:endParaRPr lang="en-US"/>
          </a:p>
        </c:txPr>
        <c:crossAx val="10521483"/>
        <c:crosses val="autoZero"/>
        <c:crossBetween val="midCat"/>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7" Type="http://schemas.openxmlformats.org/officeDocument/2006/relationships/chart" Target="../charts/chart6.xml"/><Relationship Id="rId2" Type="http://schemas.openxmlformats.org/officeDocument/2006/relationships/chart" Target="../charts/chart3.xml"/><Relationship Id="rId1" Type="http://schemas.openxmlformats.org/officeDocument/2006/relationships/chart" Target="../charts/chart2.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chart" Target="../charts/chart14.xml"/><Relationship Id="rId13" Type="http://schemas.openxmlformats.org/officeDocument/2006/relationships/chart" Target="../charts/chart19.xml"/><Relationship Id="rId18" Type="http://schemas.openxmlformats.org/officeDocument/2006/relationships/chart" Target="../charts/chart24.xml"/><Relationship Id="rId3" Type="http://schemas.openxmlformats.org/officeDocument/2006/relationships/chart" Target="../charts/chart9.xml"/><Relationship Id="rId7" Type="http://schemas.openxmlformats.org/officeDocument/2006/relationships/chart" Target="../charts/chart13.xml"/><Relationship Id="rId12" Type="http://schemas.openxmlformats.org/officeDocument/2006/relationships/chart" Target="../charts/chart18.xml"/><Relationship Id="rId17" Type="http://schemas.openxmlformats.org/officeDocument/2006/relationships/chart" Target="../charts/chart23.xml"/><Relationship Id="rId2" Type="http://schemas.openxmlformats.org/officeDocument/2006/relationships/chart" Target="../charts/chart8.xml"/><Relationship Id="rId16" Type="http://schemas.openxmlformats.org/officeDocument/2006/relationships/chart" Target="../charts/chart22.xml"/><Relationship Id="rId1" Type="http://schemas.openxmlformats.org/officeDocument/2006/relationships/chart" Target="../charts/chart7.xml"/><Relationship Id="rId6" Type="http://schemas.openxmlformats.org/officeDocument/2006/relationships/chart" Target="../charts/chart12.xml"/><Relationship Id="rId11" Type="http://schemas.openxmlformats.org/officeDocument/2006/relationships/chart" Target="../charts/chart17.xml"/><Relationship Id="rId5" Type="http://schemas.openxmlformats.org/officeDocument/2006/relationships/chart" Target="../charts/chart11.xml"/><Relationship Id="rId15" Type="http://schemas.openxmlformats.org/officeDocument/2006/relationships/chart" Target="../charts/chart21.xml"/><Relationship Id="rId10" Type="http://schemas.openxmlformats.org/officeDocument/2006/relationships/chart" Target="../charts/chart16.xml"/><Relationship Id="rId4" Type="http://schemas.openxmlformats.org/officeDocument/2006/relationships/chart" Target="../charts/chart10.xml"/><Relationship Id="rId9" Type="http://schemas.openxmlformats.org/officeDocument/2006/relationships/chart" Target="../charts/chart15.xml"/><Relationship Id="rId14" Type="http://schemas.openxmlformats.org/officeDocument/2006/relationships/chart" Target="../charts/chart20.xml"/></Relationships>
</file>

<file path=xl/drawings/drawing1.xml><?xml version="1.0" encoding="utf-8"?>
<xdr:wsDr xmlns:xdr="http://schemas.openxmlformats.org/drawingml/2006/spreadsheetDrawing" xmlns:a="http://schemas.openxmlformats.org/drawingml/2006/main">
  <xdr:twoCellAnchor editAs="oneCell">
    <xdr:from>
      <xdr:col>12</xdr:col>
      <xdr:colOff>0</xdr:colOff>
      <xdr:row>0</xdr:row>
      <xdr:rowOff>7560</xdr:rowOff>
    </xdr:from>
    <xdr:to>
      <xdr:col>18</xdr:col>
      <xdr:colOff>72000</xdr:colOff>
      <xdr:row>13</xdr:row>
      <xdr:rowOff>33840</xdr:rowOff>
    </xdr:to>
    <xdr:graphicFrame macro="">
      <xdr:nvGraphicFramePr>
        <xdr:cNvPr id="2" name="Chart 1">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3960</xdr:colOff>
      <xdr:row>0</xdr:row>
      <xdr:rowOff>171360</xdr:rowOff>
    </xdr:from>
    <xdr:to>
      <xdr:col>14</xdr:col>
      <xdr:colOff>596040</xdr:colOff>
      <xdr:row>15</xdr:row>
      <xdr:rowOff>171000</xdr:rowOff>
    </xdr:to>
    <xdr:graphicFrame macro="">
      <xdr:nvGraphicFramePr>
        <xdr:cNvPr id="2" name="Chart 1">
          <a:extLst>
            <a:ext uri="{FF2B5EF4-FFF2-40B4-BE49-F238E27FC236}">
              <a16:creationId xmlns:a16="http://schemas.microsoft.com/office/drawing/2014/main" id="{00000000-0008-0000-0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22</xdr:col>
      <xdr:colOff>26640</xdr:colOff>
      <xdr:row>0</xdr:row>
      <xdr:rowOff>171360</xdr:rowOff>
    </xdr:from>
    <xdr:to>
      <xdr:col>29</xdr:col>
      <xdr:colOff>331200</xdr:colOff>
      <xdr:row>15</xdr:row>
      <xdr:rowOff>171000</xdr:rowOff>
    </xdr:to>
    <xdr:graphicFrame macro="">
      <xdr:nvGraphicFramePr>
        <xdr:cNvPr id="3" name="Chart 2">
          <a:extLst>
            <a:ext uri="{FF2B5EF4-FFF2-40B4-BE49-F238E27FC236}">
              <a16:creationId xmlns:a16="http://schemas.microsoft.com/office/drawing/2014/main" id="{00000000-0008-0000-0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22</xdr:col>
      <xdr:colOff>18000</xdr:colOff>
      <xdr:row>16</xdr:row>
      <xdr:rowOff>23446</xdr:rowOff>
    </xdr:from>
    <xdr:to>
      <xdr:col>29</xdr:col>
      <xdr:colOff>410040</xdr:colOff>
      <xdr:row>36</xdr:row>
      <xdr:rowOff>129942</xdr:rowOff>
    </xdr:to>
    <xdr:pic>
      <xdr:nvPicPr>
        <xdr:cNvPr id="4" name="Picture 4">
          <a:extLst>
            <a:ext uri="{FF2B5EF4-FFF2-40B4-BE49-F238E27FC236}">
              <a16:creationId xmlns:a16="http://schemas.microsoft.com/office/drawing/2014/main" id="{00000000-0008-0000-0800-000004000000}"/>
            </a:ext>
          </a:extLst>
        </xdr:cNvPr>
        <xdr:cNvPicPr/>
      </xdr:nvPicPr>
      <xdr:blipFill rotWithShape="1">
        <a:blip xmlns:r="http://schemas.openxmlformats.org/officeDocument/2006/relationships" r:embed="rId3"/>
        <a:srcRect t="7415"/>
        <a:stretch>
          <a:fillRect/>
        </a:stretch>
      </xdr:blipFill>
      <xdr:spPr>
        <a:xfrm>
          <a:off x="13698831" y="3024554"/>
          <a:ext cx="4577178" cy="3857880"/>
        </a:xfrm>
        <a:prstGeom prst="rect">
          <a:avLst/>
        </a:prstGeom>
        <a:ln w="0">
          <a:noFill/>
        </a:ln>
      </xdr:spPr>
    </xdr:pic>
    <xdr:clientData/>
  </xdr:twoCellAnchor>
  <xdr:twoCellAnchor editAs="oneCell">
    <xdr:from>
      <xdr:col>7</xdr:col>
      <xdr:colOff>11317</xdr:colOff>
      <xdr:row>16</xdr:row>
      <xdr:rowOff>11723</xdr:rowOff>
    </xdr:from>
    <xdr:to>
      <xdr:col>15</xdr:col>
      <xdr:colOff>0</xdr:colOff>
      <xdr:row>38</xdr:row>
      <xdr:rowOff>118218</xdr:rowOff>
    </xdr:to>
    <xdr:pic>
      <xdr:nvPicPr>
        <xdr:cNvPr id="5" name="Picture 5">
          <a:extLst>
            <a:ext uri="{FF2B5EF4-FFF2-40B4-BE49-F238E27FC236}">
              <a16:creationId xmlns:a16="http://schemas.microsoft.com/office/drawing/2014/main" id="{00000000-0008-0000-0800-000005000000}"/>
            </a:ext>
          </a:extLst>
        </xdr:cNvPr>
        <xdr:cNvPicPr/>
      </xdr:nvPicPr>
      <xdr:blipFill rotWithShape="1">
        <a:blip xmlns:r="http://schemas.openxmlformats.org/officeDocument/2006/relationships" r:embed="rId4"/>
        <a:srcRect t="6958"/>
        <a:stretch>
          <a:fillRect/>
        </a:stretch>
      </xdr:blipFill>
      <xdr:spPr>
        <a:xfrm>
          <a:off x="4313686" y="3012831"/>
          <a:ext cx="4959268" cy="4233018"/>
        </a:xfrm>
        <a:prstGeom prst="rect">
          <a:avLst/>
        </a:prstGeom>
        <a:ln w="0">
          <a:noFill/>
        </a:ln>
      </xdr:spPr>
    </xdr:pic>
    <xdr:clientData/>
  </xdr:twoCellAnchor>
  <xdr:twoCellAnchor>
    <xdr:from>
      <xdr:col>7</xdr:col>
      <xdr:colOff>11723</xdr:colOff>
      <xdr:row>38</xdr:row>
      <xdr:rowOff>187568</xdr:rowOff>
    </xdr:from>
    <xdr:to>
      <xdr:col>15</xdr:col>
      <xdr:colOff>0</xdr:colOff>
      <xdr:row>56</xdr:row>
      <xdr:rowOff>46891</xdr:rowOff>
    </xdr:to>
    <xdr:sp macro="" textlink="">
      <xdr:nvSpPr>
        <xdr:cNvPr id="6" name="TextBox 5">
          <a:extLst>
            <a:ext uri="{FF2B5EF4-FFF2-40B4-BE49-F238E27FC236}">
              <a16:creationId xmlns:a16="http://schemas.microsoft.com/office/drawing/2014/main" id="{3AAFC511-4DEB-028A-B321-992047522A98}"/>
            </a:ext>
          </a:extLst>
        </xdr:cNvPr>
        <xdr:cNvSpPr txBox="1"/>
      </xdr:nvSpPr>
      <xdr:spPr>
        <a:xfrm>
          <a:off x="4314092" y="7315199"/>
          <a:ext cx="4958862" cy="323556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b="1"/>
            <a:t>Pressure vs Crank Angle</a:t>
          </a:r>
          <a:endParaRPr lang="en-GB"/>
        </a:p>
        <a:p>
          <a:r>
            <a:rPr lang="en-GB"/>
            <a:t>Peak pressure occurs 15–20° after TDC across all RPMs, which is intentional — this timing maximises force on the crankshaft at the start of the power stroke. At mid-range speeds (3500–4500 RPM), peak pressure reaches ~67 bar, dropping to ~47 bar at 1000 RPM where weaker turbulence and greater heat loss reduce combustion efficiency. Outside the combustion zone, all RPM curves overlap almost perfectly, confirming that compression and expansion are governed purely by cylinder geometry via P₂ = P₁(V₁/V₂)ⁿ, independent of engine speed.</a:t>
          </a:r>
        </a:p>
        <a:p>
          <a:br>
            <a:rPr lang="en-GB"/>
          </a:br>
          <a:endParaRPr lang="en-GB"/>
        </a:p>
        <a:p>
          <a:r>
            <a:rPr lang="en-GB" b="1"/>
            <a:t>3D Pressure Surface</a:t>
          </a:r>
          <a:endParaRPr lang="en-GB"/>
        </a:p>
        <a:p>
          <a:r>
            <a:rPr lang="en-GB"/>
            <a:t>The 3D plot shows a sharp combustion ridge peaking at 4500 RPM, CA = +17°, P = 67.84 bar — the engine's peak torque point. Pressure builds through the mid-range then drops slightly at 6500 RPM, where less time is available for complete combustion. At 1000 RPM the surface is noticeably lower and the peak shifts later in crank angle, consistent with a slower, less efficient burn. The smooth compression and expansion flanks across all RPMs again reflect the polytropic relationship between pressure and volume.</a:t>
          </a:r>
        </a:p>
        <a:p>
          <a:endParaRPr lang="en-GB" sz="1100"/>
        </a:p>
      </xdr:txBody>
    </xdr:sp>
    <xdr:clientData/>
  </xdr:twoCellAnchor>
  <xdr:twoCellAnchor>
    <xdr:from>
      <xdr:col>22</xdr:col>
      <xdr:colOff>35169</xdr:colOff>
      <xdr:row>36</xdr:row>
      <xdr:rowOff>175846</xdr:rowOff>
    </xdr:from>
    <xdr:to>
      <xdr:col>29</xdr:col>
      <xdr:colOff>457200</xdr:colOff>
      <xdr:row>54</xdr:row>
      <xdr:rowOff>152400</xdr:rowOff>
    </xdr:to>
    <xdr:sp macro="" textlink="">
      <xdr:nvSpPr>
        <xdr:cNvPr id="7" name="TextBox 6">
          <a:extLst>
            <a:ext uri="{FF2B5EF4-FFF2-40B4-BE49-F238E27FC236}">
              <a16:creationId xmlns:a16="http://schemas.microsoft.com/office/drawing/2014/main" id="{1C8FABDA-D32B-CAB7-9CA8-08E767032A2B}"/>
            </a:ext>
          </a:extLst>
        </xdr:cNvPr>
        <xdr:cNvSpPr txBox="1"/>
      </xdr:nvSpPr>
      <xdr:spPr>
        <a:xfrm>
          <a:off x="13716000" y="6928338"/>
          <a:ext cx="4607169" cy="3352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b="1"/>
            <a:t>2D Plot</a:t>
          </a:r>
          <a:endParaRPr lang="en-GB"/>
        </a:p>
        <a:p>
          <a:r>
            <a:rPr lang="en-GB"/>
            <a:t>Peak cylinder temperatures reach 3500–4000 K around 10–20° after TDC, well above the melting point of aluminium (~933 K), highlighting why engine cooling is critical. The mid-range RPMs (3500–5500) produce the highest peaks, while 1000 RPM is again the clear outlier — lower peak with a broader, slower profile reflecting its less efficient combustion. After the peak, temperature drops steadily through the expansion stroke as the gases cool and the cylinder volume increases. All curves return to near-ambient levels by BDC.</a:t>
          </a:r>
        </a:p>
        <a:p>
          <a:br>
            <a:rPr lang="en-GB"/>
          </a:br>
          <a:endParaRPr lang="en-GB"/>
        </a:p>
        <a:p>
          <a:r>
            <a:rPr lang="en-GB" b="1"/>
            <a:t>3D Surface</a:t>
          </a:r>
          <a:endParaRPr lang="en-GB"/>
        </a:p>
        <a:p>
          <a:r>
            <a:rPr lang="en-GB"/>
            <a:t>The 3D plot shows the temperature ridge sharply defined just after TDC, with the highest values concentrated in the mid-to-high RPM range. The 1000 RPM trace is visibly lower and wider. Notably the post-combustion cool-down slope is consistent across all RPMs — faster expansion means faster cooling, but the geometry-driven volume change is the same regardless of speed. The temperature is calculated from the ideal gas law T = PV/mR, so it directly mirrors the pressure behaviour but scaled by the changing cylinder volume.</a:t>
          </a:r>
        </a:p>
        <a:p>
          <a:endParaRPr lang="en-GB" sz="1100"/>
        </a:p>
      </xdr:txBody>
    </xdr:sp>
    <xdr:clientData/>
  </xdr:twoCellAnchor>
  <xdr:twoCellAnchor>
    <xdr:from>
      <xdr:col>32</xdr:col>
      <xdr:colOff>836</xdr:colOff>
      <xdr:row>0</xdr:row>
      <xdr:rowOff>10886</xdr:rowOff>
    </xdr:from>
    <xdr:to>
      <xdr:col>40</xdr:col>
      <xdr:colOff>135651</xdr:colOff>
      <xdr:row>16</xdr:row>
      <xdr:rowOff>40193</xdr:rowOff>
    </xdr:to>
    <xdr:graphicFrame macro="">
      <xdr:nvGraphicFramePr>
        <xdr:cNvPr id="8" name="Chart 7">
          <a:extLst>
            <a:ext uri="{FF2B5EF4-FFF2-40B4-BE49-F238E27FC236}">
              <a16:creationId xmlns:a16="http://schemas.microsoft.com/office/drawing/2014/main" id="{A364EA2B-A95F-7805-C69A-D136C83D012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32657</xdr:colOff>
      <xdr:row>16</xdr:row>
      <xdr:rowOff>108858</xdr:rowOff>
    </xdr:from>
    <xdr:to>
      <xdr:col>40</xdr:col>
      <xdr:colOff>152400</xdr:colOff>
      <xdr:row>38</xdr:row>
      <xdr:rowOff>141515</xdr:rowOff>
    </xdr:to>
    <xdr:sp macro="" textlink="">
      <xdr:nvSpPr>
        <xdr:cNvPr id="9" name="TextBox 8">
          <a:extLst>
            <a:ext uri="{FF2B5EF4-FFF2-40B4-BE49-F238E27FC236}">
              <a16:creationId xmlns:a16="http://schemas.microsoft.com/office/drawing/2014/main" id="{34CBE8D3-C8A7-1975-492E-0E178D3E69F1}"/>
            </a:ext>
          </a:extLst>
        </xdr:cNvPr>
        <xdr:cNvSpPr txBox="1"/>
      </xdr:nvSpPr>
      <xdr:spPr>
        <a:xfrm>
          <a:off x="19768457" y="3069772"/>
          <a:ext cx="4909457" cy="41039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b="1"/>
            <a:t>Pressure vs Volume (P-V Diagram)</a:t>
          </a:r>
          <a:endParaRPr lang="en-GB"/>
        </a:p>
        <a:p>
          <a:br>
            <a:rPr lang="en-GB"/>
          </a:br>
          <a:endParaRPr lang="en-GB"/>
        </a:p>
        <a:p>
          <a:r>
            <a:rPr lang="en-GB"/>
            <a:t>The P-V diagram is one of the most important tools in engine analysis as the area enclosed by each loop is directly proportional to the net work done per cycle.</a:t>
          </a:r>
        </a:p>
        <a:p>
          <a:r>
            <a:rPr lang="en-GB"/>
            <a:t>All six RPMs share the same volume range (39–438 cc), confirming that cylinder geometry is fixed regardless of speed. The compression stroke rises steeply from BDC (~438 cc) to TDC (~39 cc), where combustion then drives pressure to its peak of ~67 bar at a volume of around 50–60 cc — just after TDC as the piston begins to descend. The expansion stroke then traces a much shallower curve back to BDC as the gases cool and do work on the piston.</a:t>
          </a:r>
        </a:p>
        <a:p>
          <a:endParaRPr lang="en-GB"/>
        </a:p>
        <a:p>
          <a:r>
            <a:rPr lang="en-GB"/>
            <a:t>The mid-range RPMs (3500–5500) produce the largest enclosed loop areas, corresponding to the greatest net work output and confirming this as the peak torque region. The 1000 RPM curve sits noticeably inside the others — its peak of ~47 bar and shallower expansion mean significantly less work done per cycle. The curves converge towards BDC as all RPMs return to near-ambient pressure before the exhaust valve opens.</a:t>
          </a:r>
        </a:p>
        <a:p>
          <a:endParaRPr lang="en-GB"/>
        </a:p>
        <a:p>
          <a:r>
            <a:rPr lang="en-GB"/>
            <a:t>The narrow lower portion of each loop represents the pumping work — the small negative work done during the exhaust and intake strokes. On this naturally aspirated engine, the intake pressure sits slightly below exhaust, which is the expected behaviour described by Heywood (1988).</a:t>
          </a:r>
        </a:p>
        <a:p>
          <a:endParaRPr lang="en-GB" sz="1100"/>
        </a:p>
      </xdr:txBody>
    </xdr:sp>
    <xdr:clientData/>
  </xdr:twoCellAnchor>
  <xdr:twoCellAnchor editAs="oneCell">
    <xdr:from>
      <xdr:col>40</xdr:col>
      <xdr:colOff>163285</xdr:colOff>
      <xdr:row>0</xdr:row>
      <xdr:rowOff>21771</xdr:rowOff>
    </xdr:from>
    <xdr:to>
      <xdr:col>49</xdr:col>
      <xdr:colOff>556905</xdr:colOff>
      <xdr:row>20</xdr:row>
      <xdr:rowOff>65314</xdr:rowOff>
    </xdr:to>
    <xdr:graphicFrame macro="">
      <xdr:nvGraphicFramePr>
        <xdr:cNvPr id="11" name="Chart 5">
          <a:extLst>
            <a:ext uri="{FF2B5EF4-FFF2-40B4-BE49-F238E27FC236}">
              <a16:creationId xmlns:a16="http://schemas.microsoft.com/office/drawing/2014/main" id="{1373C60D-490A-4068-9D4D-E259421A4A5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49</xdr:col>
      <xdr:colOff>598713</xdr:colOff>
      <xdr:row>0</xdr:row>
      <xdr:rowOff>21772</xdr:rowOff>
    </xdr:from>
    <xdr:to>
      <xdr:col>60</xdr:col>
      <xdr:colOff>317419</xdr:colOff>
      <xdr:row>20</xdr:row>
      <xdr:rowOff>54429</xdr:rowOff>
    </xdr:to>
    <xdr:graphicFrame macro="">
      <xdr:nvGraphicFramePr>
        <xdr:cNvPr id="12" name="Chart 6">
          <a:extLst>
            <a:ext uri="{FF2B5EF4-FFF2-40B4-BE49-F238E27FC236}">
              <a16:creationId xmlns:a16="http://schemas.microsoft.com/office/drawing/2014/main" id="{C04633BF-2F07-4B2D-9840-E7DE2230712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40</xdr:col>
      <xdr:colOff>163285</xdr:colOff>
      <xdr:row>20</xdr:row>
      <xdr:rowOff>108860</xdr:rowOff>
    </xdr:from>
    <xdr:to>
      <xdr:col>49</xdr:col>
      <xdr:colOff>566057</xdr:colOff>
      <xdr:row>35</xdr:row>
      <xdr:rowOff>1</xdr:rowOff>
    </xdr:to>
    <xdr:sp macro="" textlink="">
      <xdr:nvSpPr>
        <xdr:cNvPr id="13" name="TextBox 12">
          <a:extLst>
            <a:ext uri="{FF2B5EF4-FFF2-40B4-BE49-F238E27FC236}">
              <a16:creationId xmlns:a16="http://schemas.microsoft.com/office/drawing/2014/main" id="{F6FF50D2-CC24-B212-CE4D-906E35EEF388}"/>
            </a:ext>
          </a:extLst>
        </xdr:cNvPr>
        <xdr:cNvSpPr txBox="1"/>
      </xdr:nvSpPr>
      <xdr:spPr>
        <a:xfrm>
          <a:off x="24688799" y="3810003"/>
          <a:ext cx="5791201" cy="266699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b="1"/>
            <a:t>Rate of Change of Pressure vs Crank Angle</a:t>
          </a:r>
          <a:endParaRPr lang="en-GB"/>
        </a:p>
        <a:p>
          <a:r>
            <a:rPr lang="en-GB"/>
            <a:t>The graph shows dp/d</a:t>
          </a:r>
          <a:r>
            <a:rPr lang="el-GR"/>
            <a:t>θ </a:t>
          </a:r>
          <a:r>
            <a:rPr lang="en-GB"/>
            <a:t>remaining near zero throughout most of the cycle, confirming steady polytropic compression and expansion where pressure changes gradually with volume. The sharp positive spike just before TDC marks the start of combustion — the rapid energy release from burning fuel causes pressure to rise far faster than compression alone would produce. The spike peaks at around +2.5 bar/deg across the mid-range RPMs, with 1000 RPM notably lower, consistent with its weaker combustion.</a:t>
          </a:r>
        </a:p>
        <a:p>
          <a:endParaRPr lang="en-GB"/>
        </a:p>
        <a:p>
          <a:r>
            <a:rPr lang="en-GB"/>
            <a:t>The immediate negative trough following the peak represents the point where the combustion-driven pressure rise is overtaken by the rapidly increasing cylinder volume during the power stroke — pressure begins falling faster than it rose. This zero-crossing point corresponds closely to the location of peak pressure itself.</a:t>
          </a:r>
        </a:p>
        <a:p>
          <a:endParaRPr lang="en-GB"/>
        </a:p>
        <a:p>
          <a:r>
            <a:rPr lang="en-GB"/>
            <a:t>Outside the combustion window the trace is essentially flat, which validates the polytropic assumption used elsewhere in the analysis — pressure change is smooth and volume-driven only.</a:t>
          </a:r>
        </a:p>
        <a:p>
          <a:endParaRPr lang="en-GB" sz="1100"/>
        </a:p>
      </xdr:txBody>
    </xdr:sp>
    <xdr:clientData/>
  </xdr:twoCellAnchor>
  <xdr:twoCellAnchor>
    <xdr:from>
      <xdr:col>50</xdr:col>
      <xdr:colOff>0</xdr:colOff>
      <xdr:row>20</xdr:row>
      <xdr:rowOff>119743</xdr:rowOff>
    </xdr:from>
    <xdr:to>
      <xdr:col>60</xdr:col>
      <xdr:colOff>206829</xdr:colOff>
      <xdr:row>35</xdr:row>
      <xdr:rowOff>65313</xdr:rowOff>
    </xdr:to>
    <xdr:sp macro="" textlink="">
      <xdr:nvSpPr>
        <xdr:cNvPr id="14" name="TextBox 13">
          <a:extLst>
            <a:ext uri="{FF2B5EF4-FFF2-40B4-BE49-F238E27FC236}">
              <a16:creationId xmlns:a16="http://schemas.microsoft.com/office/drawing/2014/main" id="{38538B00-A183-A061-98E5-B6EB31087644}"/>
            </a:ext>
          </a:extLst>
        </xdr:cNvPr>
        <xdr:cNvSpPr txBox="1"/>
      </xdr:nvSpPr>
      <xdr:spPr>
        <a:xfrm>
          <a:off x="30512657" y="3820886"/>
          <a:ext cx="6193972" cy="272142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b="1"/>
            <a:t>Torque / Work Done vs Crank Angle</a:t>
          </a:r>
          <a:endParaRPr lang="en-GB"/>
        </a:p>
        <a:p>
          <a:r>
            <a:rPr lang="en-GB"/>
            <a:t>Work done per degree is calculated as </a:t>
          </a:r>
          <a:r>
            <a:rPr lang="el-GR"/>
            <a:t>τ = </a:t>
          </a:r>
          <a:r>
            <a:rPr lang="en-GB"/>
            <a:t>Pressure × Change in Volume, so it directly reflects both the cylinder pressure and the rate of volume change at each point in the cycle.</a:t>
          </a:r>
        </a:p>
        <a:p>
          <a:endParaRPr lang="en-GB"/>
        </a:p>
        <a:p>
          <a:r>
            <a:rPr lang="en-GB"/>
            <a:t>The trace is near zero through most of compression as the small pressure changes and slow volume changes produce little net work. The large positive peak occurs just after TDC during the power stroke — combustion pressure is at its highest while the piston is accelerating away, producing maximum work on the crankshaft. Peak values reach around 11–12 MJ at mid-range RPMs, with 1000 RPM again lower at roughly 9 MJ, consistent with its lower peak pressure.</a:t>
          </a:r>
        </a:p>
        <a:p>
          <a:endParaRPr lang="en-GB"/>
        </a:p>
        <a:p>
          <a:r>
            <a:rPr lang="en-GB"/>
            <a:t>The negative region visible before TDC and during the exhaust/intake strokes represents pumping work — energy consumed by the engine to push exhaust gases out and draw fresh charge in. This is the area the guide describes as pumping IMEP on the PV diagram. The net work output per cycle is the area under the positive peak minus this pumping loss, which is exactly what the IMEP calculations in your Sheet7 capture.</a:t>
          </a:r>
        </a:p>
        <a:p>
          <a:endParaRPr lang="en-GB" sz="1100"/>
        </a:p>
      </xdr:txBody>
    </xdr:sp>
    <xdr:clientData/>
  </xdr:twoCellAnchor>
</xdr:wsDr>
</file>

<file path=xl/drawings/drawing3.xml><?xml version="1.0" encoding="utf-8"?>
<c:userShapes xmlns:c="http://schemas.openxmlformats.org/drawingml/2006/chart">
  <cdr:relSizeAnchor xmlns:cdr="http://schemas.openxmlformats.org/drawingml/2006/chartDrawing">
    <cdr:from>
      <cdr:x>0</cdr:x>
      <cdr:y>0.27919</cdr:y>
    </cdr:from>
    <cdr:to>
      <cdr:x>1</cdr:x>
      <cdr:y>1</cdr:y>
    </cdr:to>
    <cdr:sp macro="" textlink="">
      <cdr:nvSpPr>
        <cdr:cNvPr id="2" name="TextBox 1">
          <a:extLst xmlns:a="http://schemas.openxmlformats.org/drawingml/2006/main">
            <a:ext uri="{FF2B5EF4-FFF2-40B4-BE49-F238E27FC236}">
              <a16:creationId xmlns:a16="http://schemas.microsoft.com/office/drawing/2014/main" id="{71367285-3FA8-A648-4680-509A5CFF6FB6}"/>
            </a:ext>
          </a:extLst>
        </cdr:cNvPr>
        <cdr:cNvSpPr txBox="1"/>
      </cdr:nvSpPr>
      <cdr:spPr>
        <a:xfrm xmlns:a="http://schemas.openxmlformats.org/drawingml/2006/main">
          <a:off x="-11723" y="3080658"/>
          <a:ext cx="4996543" cy="2155371"/>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n-GB" sz="1100" kern="1200"/>
        </a:p>
      </cdr:txBody>
    </cdr:sp>
  </cdr:relSizeAnchor>
</c:userShapes>
</file>

<file path=xl/drawings/drawing4.xml><?xml version="1.0" encoding="utf-8"?>
<xdr:wsDr xmlns:xdr="http://schemas.openxmlformats.org/drawingml/2006/spreadsheetDrawing" xmlns:a="http://schemas.openxmlformats.org/drawingml/2006/main">
  <xdr:twoCellAnchor editAs="oneCell">
    <xdr:from>
      <xdr:col>7</xdr:col>
      <xdr:colOff>601920</xdr:colOff>
      <xdr:row>0</xdr:row>
      <xdr:rowOff>7560</xdr:rowOff>
    </xdr:from>
    <xdr:to>
      <xdr:col>14</xdr:col>
      <xdr:colOff>22320</xdr:colOff>
      <xdr:row>12</xdr:row>
      <xdr:rowOff>41400</xdr:rowOff>
    </xdr:to>
    <xdr:graphicFrame macro="">
      <xdr:nvGraphicFramePr>
        <xdr:cNvPr id="5" name="Chart 1">
          <a:extLst>
            <a:ext uri="{FF2B5EF4-FFF2-40B4-BE49-F238E27FC236}">
              <a16:creationId xmlns:a16="http://schemas.microsoft.com/office/drawing/2014/main" id="{00000000-0008-0000-09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7</xdr:col>
      <xdr:colOff>480240</xdr:colOff>
      <xdr:row>24</xdr:row>
      <xdr:rowOff>95400</xdr:rowOff>
    </xdr:from>
    <xdr:to>
      <xdr:col>13</xdr:col>
      <xdr:colOff>518040</xdr:colOff>
      <xdr:row>36</xdr:row>
      <xdr:rowOff>152280</xdr:rowOff>
    </xdr:to>
    <xdr:graphicFrame macro="">
      <xdr:nvGraphicFramePr>
        <xdr:cNvPr id="6" name="Chart 2">
          <a:extLst>
            <a:ext uri="{FF2B5EF4-FFF2-40B4-BE49-F238E27FC236}">
              <a16:creationId xmlns:a16="http://schemas.microsoft.com/office/drawing/2014/main" id="{00000000-0008-0000-09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7</xdr:col>
      <xdr:colOff>472320</xdr:colOff>
      <xdr:row>48</xdr:row>
      <xdr:rowOff>163800</xdr:rowOff>
    </xdr:from>
    <xdr:to>
      <xdr:col>13</xdr:col>
      <xdr:colOff>532800</xdr:colOff>
      <xdr:row>61</xdr:row>
      <xdr:rowOff>37800</xdr:rowOff>
    </xdr:to>
    <xdr:graphicFrame macro="">
      <xdr:nvGraphicFramePr>
        <xdr:cNvPr id="7" name="Chart 3">
          <a:extLst>
            <a:ext uri="{FF2B5EF4-FFF2-40B4-BE49-F238E27FC236}">
              <a16:creationId xmlns:a16="http://schemas.microsoft.com/office/drawing/2014/main" id="{00000000-0008-0000-09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13</xdr:col>
      <xdr:colOff>548640</xdr:colOff>
      <xdr:row>0</xdr:row>
      <xdr:rowOff>0</xdr:rowOff>
    </xdr:from>
    <xdr:to>
      <xdr:col>19</xdr:col>
      <xdr:colOff>578880</xdr:colOff>
      <xdr:row>12</xdr:row>
      <xdr:rowOff>33840</xdr:rowOff>
    </xdr:to>
    <xdr:graphicFrame macro="">
      <xdr:nvGraphicFramePr>
        <xdr:cNvPr id="8" name="Chart 4">
          <a:extLst>
            <a:ext uri="{FF2B5EF4-FFF2-40B4-BE49-F238E27FC236}">
              <a16:creationId xmlns:a16="http://schemas.microsoft.com/office/drawing/2014/main" id="{00000000-0008-0000-09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19</xdr:col>
      <xdr:colOff>586800</xdr:colOff>
      <xdr:row>0</xdr:row>
      <xdr:rowOff>7560</xdr:rowOff>
    </xdr:from>
    <xdr:to>
      <xdr:col>26</xdr:col>
      <xdr:colOff>7200</xdr:colOff>
      <xdr:row>12</xdr:row>
      <xdr:rowOff>41400</xdr:rowOff>
    </xdr:to>
    <xdr:graphicFrame macro="">
      <xdr:nvGraphicFramePr>
        <xdr:cNvPr id="9" name="Chart 5">
          <a:extLst>
            <a:ext uri="{FF2B5EF4-FFF2-40B4-BE49-F238E27FC236}">
              <a16:creationId xmlns:a16="http://schemas.microsoft.com/office/drawing/2014/main" id="{00000000-0008-0000-09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13</xdr:col>
      <xdr:colOff>518040</xdr:colOff>
      <xdr:row>24</xdr:row>
      <xdr:rowOff>99000</xdr:rowOff>
    </xdr:from>
    <xdr:to>
      <xdr:col>19</xdr:col>
      <xdr:colOff>555840</xdr:colOff>
      <xdr:row>36</xdr:row>
      <xdr:rowOff>155880</xdr:rowOff>
    </xdr:to>
    <xdr:graphicFrame macro="">
      <xdr:nvGraphicFramePr>
        <xdr:cNvPr id="10" name="Chart 6">
          <a:extLst>
            <a:ext uri="{FF2B5EF4-FFF2-40B4-BE49-F238E27FC236}">
              <a16:creationId xmlns:a16="http://schemas.microsoft.com/office/drawing/2014/main" id="{00000000-0008-0000-0900-00000A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19</xdr:col>
      <xdr:colOff>563760</xdr:colOff>
      <xdr:row>24</xdr:row>
      <xdr:rowOff>99000</xdr:rowOff>
    </xdr:from>
    <xdr:to>
      <xdr:col>25</xdr:col>
      <xdr:colOff>601560</xdr:colOff>
      <xdr:row>36</xdr:row>
      <xdr:rowOff>155880</xdr:rowOff>
    </xdr:to>
    <xdr:graphicFrame macro="">
      <xdr:nvGraphicFramePr>
        <xdr:cNvPr id="11" name="Chart 7">
          <a:extLst>
            <a:ext uri="{FF2B5EF4-FFF2-40B4-BE49-F238E27FC236}">
              <a16:creationId xmlns:a16="http://schemas.microsoft.com/office/drawing/2014/main" id="{00000000-0008-0000-0900-00000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editAs="oneCell">
    <xdr:from>
      <xdr:col>13</xdr:col>
      <xdr:colOff>533520</xdr:colOff>
      <xdr:row>48</xdr:row>
      <xdr:rowOff>167760</xdr:rowOff>
    </xdr:from>
    <xdr:to>
      <xdr:col>19</xdr:col>
      <xdr:colOff>594000</xdr:colOff>
      <xdr:row>61</xdr:row>
      <xdr:rowOff>41760</xdr:rowOff>
    </xdr:to>
    <xdr:graphicFrame macro="">
      <xdr:nvGraphicFramePr>
        <xdr:cNvPr id="12" name="Chart 8">
          <a:extLst>
            <a:ext uri="{FF2B5EF4-FFF2-40B4-BE49-F238E27FC236}">
              <a16:creationId xmlns:a16="http://schemas.microsoft.com/office/drawing/2014/main" id="{00000000-0008-0000-0900-00000C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editAs="oneCell">
    <xdr:from>
      <xdr:col>19</xdr:col>
      <xdr:colOff>594360</xdr:colOff>
      <xdr:row>48</xdr:row>
      <xdr:rowOff>160200</xdr:rowOff>
    </xdr:from>
    <xdr:to>
      <xdr:col>26</xdr:col>
      <xdr:colOff>45360</xdr:colOff>
      <xdr:row>61</xdr:row>
      <xdr:rowOff>34200</xdr:rowOff>
    </xdr:to>
    <xdr:graphicFrame macro="">
      <xdr:nvGraphicFramePr>
        <xdr:cNvPr id="13" name="Chart 9">
          <a:extLst>
            <a:ext uri="{FF2B5EF4-FFF2-40B4-BE49-F238E27FC236}">
              <a16:creationId xmlns:a16="http://schemas.microsoft.com/office/drawing/2014/main" id="{00000000-0008-0000-0900-00000D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editAs="oneCell">
    <xdr:from>
      <xdr:col>7</xdr:col>
      <xdr:colOff>594360</xdr:colOff>
      <xdr:row>12</xdr:row>
      <xdr:rowOff>38160</xdr:rowOff>
    </xdr:from>
    <xdr:to>
      <xdr:col>14</xdr:col>
      <xdr:colOff>45360</xdr:colOff>
      <xdr:row>24</xdr:row>
      <xdr:rowOff>95040</xdr:rowOff>
    </xdr:to>
    <xdr:graphicFrame macro="">
      <xdr:nvGraphicFramePr>
        <xdr:cNvPr id="14" name="Chart 10">
          <a:extLst>
            <a:ext uri="{FF2B5EF4-FFF2-40B4-BE49-F238E27FC236}">
              <a16:creationId xmlns:a16="http://schemas.microsoft.com/office/drawing/2014/main" id="{00000000-0008-0000-0900-00000E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editAs="oneCell">
    <xdr:from>
      <xdr:col>13</xdr:col>
      <xdr:colOff>548640</xdr:colOff>
      <xdr:row>12</xdr:row>
      <xdr:rowOff>38160</xdr:rowOff>
    </xdr:from>
    <xdr:to>
      <xdr:col>19</xdr:col>
      <xdr:colOff>578880</xdr:colOff>
      <xdr:row>24</xdr:row>
      <xdr:rowOff>72000</xdr:rowOff>
    </xdr:to>
    <xdr:graphicFrame macro="">
      <xdr:nvGraphicFramePr>
        <xdr:cNvPr id="15" name="Chart 11">
          <a:extLst>
            <a:ext uri="{FF2B5EF4-FFF2-40B4-BE49-F238E27FC236}">
              <a16:creationId xmlns:a16="http://schemas.microsoft.com/office/drawing/2014/main" id="{00000000-0008-0000-0900-00000F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editAs="oneCell">
    <xdr:from>
      <xdr:col>19</xdr:col>
      <xdr:colOff>579240</xdr:colOff>
      <xdr:row>12</xdr:row>
      <xdr:rowOff>38160</xdr:rowOff>
    </xdr:from>
    <xdr:to>
      <xdr:col>25</xdr:col>
      <xdr:colOff>610920</xdr:colOff>
      <xdr:row>24</xdr:row>
      <xdr:rowOff>72000</xdr:rowOff>
    </xdr:to>
    <xdr:graphicFrame macro="">
      <xdr:nvGraphicFramePr>
        <xdr:cNvPr id="16" name="Chart 12">
          <a:extLst>
            <a:ext uri="{FF2B5EF4-FFF2-40B4-BE49-F238E27FC236}">
              <a16:creationId xmlns:a16="http://schemas.microsoft.com/office/drawing/2014/main" id="{00000000-0008-0000-0900-000010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editAs="oneCell">
    <xdr:from>
      <xdr:col>7</xdr:col>
      <xdr:colOff>480240</xdr:colOff>
      <xdr:row>36</xdr:row>
      <xdr:rowOff>152280</xdr:rowOff>
    </xdr:from>
    <xdr:to>
      <xdr:col>13</xdr:col>
      <xdr:colOff>518040</xdr:colOff>
      <xdr:row>49</xdr:row>
      <xdr:rowOff>26280</xdr:rowOff>
    </xdr:to>
    <xdr:graphicFrame macro="">
      <xdr:nvGraphicFramePr>
        <xdr:cNvPr id="17" name="Chart 13">
          <a:extLst>
            <a:ext uri="{FF2B5EF4-FFF2-40B4-BE49-F238E27FC236}">
              <a16:creationId xmlns:a16="http://schemas.microsoft.com/office/drawing/2014/main" id="{00000000-0008-0000-0900-000011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editAs="oneCell">
    <xdr:from>
      <xdr:col>13</xdr:col>
      <xdr:colOff>518040</xdr:colOff>
      <xdr:row>36</xdr:row>
      <xdr:rowOff>160200</xdr:rowOff>
    </xdr:from>
    <xdr:to>
      <xdr:col>19</xdr:col>
      <xdr:colOff>555840</xdr:colOff>
      <xdr:row>49</xdr:row>
      <xdr:rowOff>34200</xdr:rowOff>
    </xdr:to>
    <xdr:graphicFrame macro="">
      <xdr:nvGraphicFramePr>
        <xdr:cNvPr id="18" name="Chart 14">
          <a:extLst>
            <a:ext uri="{FF2B5EF4-FFF2-40B4-BE49-F238E27FC236}">
              <a16:creationId xmlns:a16="http://schemas.microsoft.com/office/drawing/2014/main" id="{00000000-0008-0000-0900-00001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editAs="oneCell">
    <xdr:from>
      <xdr:col>19</xdr:col>
      <xdr:colOff>563760</xdr:colOff>
      <xdr:row>36</xdr:row>
      <xdr:rowOff>160200</xdr:rowOff>
    </xdr:from>
    <xdr:to>
      <xdr:col>25</xdr:col>
      <xdr:colOff>601560</xdr:colOff>
      <xdr:row>49</xdr:row>
      <xdr:rowOff>34200</xdr:rowOff>
    </xdr:to>
    <xdr:graphicFrame macro="">
      <xdr:nvGraphicFramePr>
        <xdr:cNvPr id="19" name="Chart 15">
          <a:extLst>
            <a:ext uri="{FF2B5EF4-FFF2-40B4-BE49-F238E27FC236}">
              <a16:creationId xmlns:a16="http://schemas.microsoft.com/office/drawing/2014/main" id="{00000000-0008-0000-0900-00001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editAs="oneCell">
    <xdr:from>
      <xdr:col>7</xdr:col>
      <xdr:colOff>487800</xdr:colOff>
      <xdr:row>61</xdr:row>
      <xdr:rowOff>30600</xdr:rowOff>
    </xdr:from>
    <xdr:to>
      <xdr:col>13</xdr:col>
      <xdr:colOff>548280</xdr:colOff>
      <xdr:row>73</xdr:row>
      <xdr:rowOff>87480</xdr:rowOff>
    </xdr:to>
    <xdr:graphicFrame macro="">
      <xdr:nvGraphicFramePr>
        <xdr:cNvPr id="20" name="Chart 16">
          <a:extLst>
            <a:ext uri="{FF2B5EF4-FFF2-40B4-BE49-F238E27FC236}">
              <a16:creationId xmlns:a16="http://schemas.microsoft.com/office/drawing/2014/main" id="{00000000-0008-0000-0900-00001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editAs="oneCell">
    <xdr:from>
      <xdr:col>13</xdr:col>
      <xdr:colOff>525960</xdr:colOff>
      <xdr:row>61</xdr:row>
      <xdr:rowOff>38160</xdr:rowOff>
    </xdr:from>
    <xdr:to>
      <xdr:col>19</xdr:col>
      <xdr:colOff>586440</xdr:colOff>
      <xdr:row>73</xdr:row>
      <xdr:rowOff>95040</xdr:rowOff>
    </xdr:to>
    <xdr:graphicFrame macro="">
      <xdr:nvGraphicFramePr>
        <xdr:cNvPr id="21" name="Chart 17">
          <a:extLst>
            <a:ext uri="{FF2B5EF4-FFF2-40B4-BE49-F238E27FC236}">
              <a16:creationId xmlns:a16="http://schemas.microsoft.com/office/drawing/2014/main" id="{00000000-0008-0000-0900-00001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editAs="oneCell">
    <xdr:from>
      <xdr:col>19</xdr:col>
      <xdr:colOff>594360</xdr:colOff>
      <xdr:row>61</xdr:row>
      <xdr:rowOff>30600</xdr:rowOff>
    </xdr:from>
    <xdr:to>
      <xdr:col>26</xdr:col>
      <xdr:colOff>45360</xdr:colOff>
      <xdr:row>73</xdr:row>
      <xdr:rowOff>87480</xdr:rowOff>
    </xdr:to>
    <xdr:graphicFrame macro="">
      <xdr:nvGraphicFramePr>
        <xdr:cNvPr id="22" name="Chart 18">
          <a:extLst>
            <a:ext uri="{FF2B5EF4-FFF2-40B4-BE49-F238E27FC236}">
              <a16:creationId xmlns:a16="http://schemas.microsoft.com/office/drawing/2014/main" id="{00000000-0008-0000-0900-00001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0</xdr:col>
      <xdr:colOff>20320</xdr:colOff>
      <xdr:row>28</xdr:row>
      <xdr:rowOff>162560</xdr:rowOff>
    </xdr:from>
    <xdr:to>
      <xdr:col>7</xdr:col>
      <xdr:colOff>0</xdr:colOff>
      <xdr:row>61</xdr:row>
      <xdr:rowOff>20320</xdr:rowOff>
    </xdr:to>
    <xdr:sp macro="" textlink="">
      <xdr:nvSpPr>
        <xdr:cNvPr id="2" name="TextBox 1">
          <a:extLst>
            <a:ext uri="{FF2B5EF4-FFF2-40B4-BE49-F238E27FC236}">
              <a16:creationId xmlns:a16="http://schemas.microsoft.com/office/drawing/2014/main" id="{801A2737-B082-BBEF-BB34-AD0874252098}"/>
            </a:ext>
          </a:extLst>
        </xdr:cNvPr>
        <xdr:cNvSpPr txBox="1"/>
      </xdr:nvSpPr>
      <xdr:spPr>
        <a:xfrm>
          <a:off x="20320" y="5283200"/>
          <a:ext cx="5821680" cy="5892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b="1"/>
            <a:t>Log P vs Log V Diagrams — Polytropic Index Determination</a:t>
          </a:r>
          <a:endParaRPr lang="en-GB"/>
        </a:p>
        <a:p>
          <a:br>
            <a:rPr lang="en-GB"/>
          </a:br>
          <a:endParaRPr lang="en-GB"/>
        </a:p>
        <a:p>
          <a:r>
            <a:rPr lang="en-GB" b="1"/>
            <a:t>Full Cycle Plots (Left Column)</a:t>
          </a:r>
          <a:endParaRPr lang="en-GB"/>
        </a:p>
        <a:p>
          <a:r>
            <a:rPr lang="en-GB"/>
            <a:t>The full log P vs log V plots show the complete four-stroke cycle for each RPM. The characteristic loop shape is consistent across all speeds — the steep linear compression and expansion strokes are clearly visible, with the combustion event creating the sharp deviation at the top of the loop. The trendline gradients (around −0.4 to −0.5 across all RPMs) represent an average across the whole cycle and are not meaningful on their own — the compression and expansion strokes must be isolated separately to extract useful polytropic indices.</a:t>
          </a:r>
        </a:p>
        <a:p>
          <a:br>
            <a:rPr lang="en-GB"/>
          </a:br>
          <a:endParaRPr lang="en-GB"/>
        </a:p>
        <a:p>
          <a:r>
            <a:rPr lang="en-GB" b="1"/>
            <a:t>Compression Plots (Middle Column)</a:t>
          </a:r>
          <a:endParaRPr lang="en-GB"/>
        </a:p>
        <a:p>
          <a:r>
            <a:rPr lang="en-GB"/>
            <a:t>Isolating the compression stroke produces clean linear relationships, confirming the polytropic behaviour. The gradients extracted are:</a:t>
          </a:r>
        </a:p>
        <a:p>
          <a:r>
            <a:rPr lang="en-GB"/>
            <a:t>RPMn (compression)</a:t>
          </a:r>
        </a:p>
        <a:p>
          <a:r>
            <a:rPr lang="en-GB"/>
            <a:t>6500</a:t>
          </a:r>
          <a:r>
            <a:rPr lang="en-GB" baseline="0"/>
            <a:t>  </a:t>
          </a:r>
          <a:r>
            <a:rPr lang="en-GB"/>
            <a:t>1.2795</a:t>
          </a:r>
        </a:p>
        <a:p>
          <a:r>
            <a:rPr lang="en-GB"/>
            <a:t>5500  1.2075</a:t>
          </a:r>
        </a:p>
        <a:p>
          <a:r>
            <a:rPr lang="en-GB"/>
            <a:t>4500  1.3806</a:t>
          </a:r>
        </a:p>
        <a:p>
          <a:r>
            <a:rPr lang="en-GB"/>
            <a:t>3500  1.3153</a:t>
          </a:r>
        </a:p>
        <a:p>
          <a:r>
            <a:rPr lang="en-GB"/>
            <a:t>2000  1.3104</a:t>
          </a:r>
        </a:p>
        <a:p>
          <a:r>
            <a:rPr lang="en-GB"/>
            <a:t>1000  1.3102</a:t>
          </a:r>
        </a:p>
        <a:p>
          <a:r>
            <a:rPr lang="en-GB"/>
            <a:t>These values all fall within Heywood's expected range of n = 1.3 ± 0.05, validating the approach. Minor variations between RPMs reflect differences in heat transfer rates and mixture composition at each operating point.</a:t>
          </a:r>
        </a:p>
        <a:p>
          <a:br>
            <a:rPr lang="en-GB"/>
          </a:br>
          <a:endParaRPr lang="en-GB"/>
        </a:p>
        <a:p>
          <a:r>
            <a:rPr lang="en-GB" b="1"/>
            <a:t>Expansion Plots (Right Column)</a:t>
          </a:r>
          <a:endParaRPr lang="en-GB"/>
        </a:p>
        <a:p>
          <a:r>
            <a:rPr lang="en-GB"/>
            <a:t>The expansion stroke yields slightly higher polytropic indices than compression across all RPMs, which is physically expected — the burnt gases are hotter and heat transfer to the cylinder walls is more significant during expansion, causing the pressure to drop faster than a purely adiabatic process would predict. Values range from approximately 1.32 to 1.40, with 1000 RPM showing the highest value (1.4029), consistent with greater heat loss at slow speeds where the gases spend more time in contact with the walls.</a:t>
          </a:r>
        </a:p>
        <a:p>
          <a:endParaRPr lang="en-GB" sz="1100"/>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Downloads/Assignment_2_Charts.xlsx" TargetMode="External"/><Relationship Id="rId2" Type="http://schemas.openxmlformats.org/officeDocument/2006/relationships/externalLinkPath" Target="file:///C:\Users\mikel\Downloads\Assignment_2_Charts.xlsx" TargetMode="External"/><Relationship Id="rId1" Type="http://schemas.openxmlformats.org/officeDocument/2006/relationships/externalLinkPath" Target="/Users/mikel/Downloads/Assignment_2_Chart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Sheet1"/>
      <sheetName val="Sheet2"/>
      <sheetName val="6500"/>
      <sheetName val="5500"/>
      <sheetName val="4500"/>
      <sheetName val="3500"/>
      <sheetName val="2000"/>
      <sheetName val="1000"/>
      <sheetName val="comparison"/>
      <sheetName val="Sheet7"/>
      <sheetName val="Task3"/>
      <sheetName val="Task3_Summary"/>
      <sheetName val="Charts"/>
    </sheetNames>
    <sheetDataSet>
      <sheetData sheetId="0" refreshError="1"/>
      <sheetData sheetId="1" refreshError="1"/>
      <sheetData sheetId="2">
        <row r="1">
          <cell r="G1" t="str">
            <v>dp/dθ (bar/deg)</v>
          </cell>
          <cell r="K1" t="str">
            <v>Work increment (J)</v>
          </cell>
        </row>
        <row r="2">
          <cell r="A2">
            <v>-360</v>
          </cell>
          <cell r="G2">
            <v>3.8000000000000034E-2</v>
          </cell>
          <cell r="K2">
            <v>4387.9999999999063</v>
          </cell>
        </row>
        <row r="3">
          <cell r="A3">
            <v>-359</v>
          </cell>
          <cell r="G3">
            <v>1.4000000000000012E-2</v>
          </cell>
          <cell r="K3">
            <v>13619.999999999709</v>
          </cell>
        </row>
        <row r="4">
          <cell r="A4">
            <v>-358</v>
          </cell>
          <cell r="G4">
            <v>1.2000000000000011E-2</v>
          </cell>
          <cell r="K4">
            <v>22980.000000000327</v>
          </cell>
        </row>
        <row r="5">
          <cell r="A5">
            <v>-357</v>
          </cell>
          <cell r="G5">
            <v>1.2000000000000011E-2</v>
          </cell>
          <cell r="K5">
            <v>31346.999999999538</v>
          </cell>
        </row>
        <row r="6">
          <cell r="A6">
            <v>-356</v>
          </cell>
          <cell r="G6">
            <v>-2.0000000000000018E-2</v>
          </cell>
          <cell r="K6">
            <v>42227.999999999935</v>
          </cell>
        </row>
        <row r="7">
          <cell r="A7">
            <v>-355</v>
          </cell>
          <cell r="G7">
            <v>-3.8000000000000034E-2</v>
          </cell>
          <cell r="K7">
            <v>49578.999999999964</v>
          </cell>
        </row>
        <row r="8">
          <cell r="A8">
            <v>-354</v>
          </cell>
          <cell r="G8">
            <v>-4.6000000000000041E-2</v>
          </cell>
          <cell r="K8">
            <v>56865.000000000568</v>
          </cell>
        </row>
        <row r="9">
          <cell r="A9">
            <v>-353</v>
          </cell>
          <cell r="G9">
            <v>-3.8999999999999924E-2</v>
          </cell>
          <cell r="K9">
            <v>63070.999999999607</v>
          </cell>
        </row>
        <row r="10">
          <cell r="A10">
            <v>-352</v>
          </cell>
          <cell r="G10">
            <v>-3.1000000000000028E-2</v>
          </cell>
          <cell r="K10">
            <v>67980.000000000378</v>
          </cell>
        </row>
        <row r="11">
          <cell r="A11">
            <v>-351</v>
          </cell>
          <cell r="G11">
            <v>-6.1000000000000054E-2</v>
          </cell>
          <cell r="K11">
            <v>74925</v>
          </cell>
        </row>
        <row r="12">
          <cell r="A12">
            <v>-350</v>
          </cell>
          <cell r="G12">
            <v>-7.7999999999999958E-2</v>
          </cell>
          <cell r="K12">
            <v>76916.000000000029</v>
          </cell>
        </row>
        <row r="13">
          <cell r="A13">
            <v>-349</v>
          </cell>
          <cell r="G13">
            <v>-7.5999999999999956E-2</v>
          </cell>
          <cell r="K13">
            <v>76539.999999999432</v>
          </cell>
        </row>
        <row r="14">
          <cell r="A14">
            <v>-348</v>
          </cell>
          <cell r="G14">
            <v>-7.6000000000000068E-2</v>
          </cell>
          <cell r="K14">
            <v>76832.000000000306</v>
          </cell>
        </row>
        <row r="15">
          <cell r="A15">
            <v>-347</v>
          </cell>
          <cell r="G15">
            <v>-5.9999999999999942E-2</v>
          </cell>
          <cell r="K15">
            <v>73631.999999999942</v>
          </cell>
        </row>
        <row r="16">
          <cell r="A16">
            <v>-346</v>
          </cell>
          <cell r="G16">
            <v>-3.1000000000000028E-2</v>
          </cell>
          <cell r="K16">
            <v>73224.00000000016</v>
          </cell>
        </row>
        <row r="17">
          <cell r="A17">
            <v>-345</v>
          </cell>
          <cell r="G17">
            <v>-1.7000000000000015E-2</v>
          </cell>
          <cell r="K17">
            <v>74039.999999999738</v>
          </cell>
        </row>
        <row r="18">
          <cell r="A18">
            <v>-344</v>
          </cell>
          <cell r="G18">
            <v>0</v>
          </cell>
          <cell r="K18">
            <v>76200.000000000189</v>
          </cell>
        </row>
        <row r="19">
          <cell r="A19">
            <v>-343</v>
          </cell>
          <cell r="G19">
            <v>5.0000000000000044E-3</v>
          </cell>
          <cell r="K19">
            <v>80399.999999999782</v>
          </cell>
        </row>
        <row r="20">
          <cell r="A20">
            <v>-342</v>
          </cell>
          <cell r="G20">
            <v>2.0000000000000018E-3</v>
          </cell>
          <cell r="K20">
            <v>85910.000000000102</v>
          </cell>
        </row>
        <row r="21">
          <cell r="A21">
            <v>-341</v>
          </cell>
          <cell r="G21">
            <v>0</v>
          </cell>
          <cell r="K21">
            <v>90443.000000000116</v>
          </cell>
        </row>
        <row r="22">
          <cell r="A22">
            <v>-340</v>
          </cell>
          <cell r="G22">
            <v>3.0000000000000027E-3</v>
          </cell>
          <cell r="K22">
            <v>94692.000000000131</v>
          </cell>
        </row>
        <row r="23">
          <cell r="A23">
            <v>-339</v>
          </cell>
          <cell r="G23">
            <v>5.0000000000000044E-3</v>
          </cell>
          <cell r="K23">
            <v>99429.999999999724</v>
          </cell>
        </row>
        <row r="24">
          <cell r="A24">
            <v>-338</v>
          </cell>
          <cell r="G24">
            <v>1.5000000000000013E-2</v>
          </cell>
          <cell r="K24">
            <v>104550.00000000017</v>
          </cell>
        </row>
        <row r="25">
          <cell r="A25">
            <v>-337</v>
          </cell>
          <cell r="G25">
            <v>2.5000000000000022E-2</v>
          </cell>
          <cell r="K25">
            <v>111509.99999999975</v>
          </cell>
        </row>
        <row r="26">
          <cell r="A26">
            <v>-336</v>
          </cell>
          <cell r="G26">
            <v>2.200000000000002E-2</v>
          </cell>
          <cell r="K26">
            <v>120520.00000000022</v>
          </cell>
        </row>
        <row r="27">
          <cell r="A27">
            <v>-335</v>
          </cell>
          <cell r="G27">
            <v>5.0000000000000044E-3</v>
          </cell>
          <cell r="K27">
            <v>128630.00000000038</v>
          </cell>
        </row>
        <row r="28">
          <cell r="A28">
            <v>-334</v>
          </cell>
          <cell r="G28">
            <v>1.9999999999999907E-2</v>
          </cell>
          <cell r="K28">
            <v>134353.99999999991</v>
          </cell>
        </row>
        <row r="29">
          <cell r="A29">
            <v>-333</v>
          </cell>
          <cell r="G29">
            <v>-5.0000000000000044E-3</v>
          </cell>
          <cell r="K29">
            <v>143207.99999999945</v>
          </cell>
        </row>
        <row r="30">
          <cell r="A30">
            <v>-332</v>
          </cell>
          <cell r="G30">
            <v>1.9000000000000017E-2</v>
          </cell>
          <cell r="K30">
            <v>146370.00000000058</v>
          </cell>
        </row>
        <row r="31">
          <cell r="A31">
            <v>-331</v>
          </cell>
          <cell r="G31">
            <v>-3.0000000000000027E-3</v>
          </cell>
          <cell r="K31">
            <v>154655.99999999977</v>
          </cell>
        </row>
        <row r="32">
          <cell r="A32">
            <v>-330</v>
          </cell>
          <cell r="G32">
            <v>1.4000000000000012E-2</v>
          </cell>
          <cell r="K32">
            <v>158285.99999999991</v>
          </cell>
        </row>
        <row r="33">
          <cell r="A33">
            <v>-329</v>
          </cell>
          <cell r="G33">
            <v>-2.0000000000000018E-3</v>
          </cell>
          <cell r="K33">
            <v>166482.99999999942</v>
          </cell>
        </row>
        <row r="34">
          <cell r="A34">
            <v>-328</v>
          </cell>
          <cell r="G34">
            <v>-1.0000000000000009E-3</v>
          </cell>
          <cell r="K34">
            <v>170375.00000000061</v>
          </cell>
        </row>
        <row r="35">
          <cell r="A35">
            <v>-327</v>
          </cell>
          <cell r="G35">
            <v>-1.2000000000000011E-2</v>
          </cell>
          <cell r="K35">
            <v>173759.99999999939</v>
          </cell>
        </row>
        <row r="36">
          <cell r="A36">
            <v>-326</v>
          </cell>
          <cell r="G36">
            <v>-2.200000000000002E-2</v>
          </cell>
          <cell r="K36">
            <v>175152.00000000055</v>
          </cell>
        </row>
        <row r="37">
          <cell r="A37">
            <v>-325</v>
          </cell>
          <cell r="G37">
            <v>-7.9999999999998961E-3</v>
          </cell>
          <cell r="K37">
            <v>173879.99999999974</v>
          </cell>
        </row>
        <row r="38">
          <cell r="A38">
            <v>-324</v>
          </cell>
          <cell r="G38">
            <v>-1.7000000000000015E-2</v>
          </cell>
          <cell r="K38">
            <v>175274.00000000049</v>
          </cell>
        </row>
        <row r="39">
          <cell r="A39">
            <v>-323</v>
          </cell>
          <cell r="G39">
            <v>-1.2000000000000011E-2</v>
          </cell>
          <cell r="K39">
            <v>174894.99999999971</v>
          </cell>
        </row>
        <row r="40">
          <cell r="A40">
            <v>-322</v>
          </cell>
          <cell r="G40">
            <v>-5.0000000000000044E-2</v>
          </cell>
          <cell r="K40">
            <v>175003.99999999951</v>
          </cell>
        </row>
        <row r="41">
          <cell r="A41">
            <v>-321</v>
          </cell>
          <cell r="G41">
            <v>-3.7000000000000033E-2</v>
          </cell>
          <cell r="K41">
            <v>164619.00000000023</v>
          </cell>
        </row>
        <row r="42">
          <cell r="A42">
            <v>-320</v>
          </cell>
          <cell r="G42">
            <v>-1.8999999999999906E-2</v>
          </cell>
          <cell r="K42">
            <v>157914.00000000032</v>
          </cell>
        </row>
        <row r="43">
          <cell r="A43">
            <v>-319</v>
          </cell>
          <cell r="G43">
            <v>-2.4000000000000021E-2</v>
          </cell>
          <cell r="K43">
            <v>154800.99999999994</v>
          </cell>
        </row>
        <row r="44">
          <cell r="A44">
            <v>-318</v>
          </cell>
          <cell r="G44">
            <v>-1.6000000000000014E-2</v>
          </cell>
          <cell r="K44">
            <v>150623.99999999977</v>
          </cell>
        </row>
        <row r="45">
          <cell r="A45">
            <v>-317</v>
          </cell>
          <cell r="G45">
            <v>-1.8000000000000016E-2</v>
          </cell>
          <cell r="K45">
            <v>148044.00000000009</v>
          </cell>
        </row>
        <row r="46">
          <cell r="A46">
            <v>-316</v>
          </cell>
          <cell r="G46">
            <v>1.4000000000000012E-2</v>
          </cell>
          <cell r="K46">
            <v>145232.99999999994</v>
          </cell>
        </row>
        <row r="47">
          <cell r="A47">
            <v>-315</v>
          </cell>
          <cell r="G47">
            <v>1.100000000000001E-2</v>
          </cell>
          <cell r="K47">
            <v>151403.00000000026</v>
          </cell>
        </row>
        <row r="48">
          <cell r="A48">
            <v>-314</v>
          </cell>
          <cell r="G48">
            <v>1.0000000000000009E-3</v>
          </cell>
          <cell r="K48">
            <v>157284.00000000012</v>
          </cell>
        </row>
        <row r="49">
          <cell r="A49">
            <v>-313</v>
          </cell>
          <cell r="G49">
            <v>9.000000000000008E-3</v>
          </cell>
          <cell r="K49">
            <v>159134.99999999945</v>
          </cell>
        </row>
        <row r="50">
          <cell r="A50">
            <v>-312</v>
          </cell>
          <cell r="G50">
            <v>7.0000000000000062E-3</v>
          </cell>
          <cell r="K50">
            <v>164536.00000000003</v>
          </cell>
        </row>
        <row r="51">
          <cell r="A51">
            <v>-311</v>
          </cell>
          <cell r="G51">
            <v>5.0000000000000044E-3</v>
          </cell>
          <cell r="K51">
            <v>168327.00000000009</v>
          </cell>
        </row>
        <row r="52">
          <cell r="A52">
            <v>-310</v>
          </cell>
          <cell r="G52">
            <v>1.8000000000000016E-2</v>
          </cell>
          <cell r="K52">
            <v>172056.00000000044</v>
          </cell>
        </row>
        <row r="53">
          <cell r="A53">
            <v>-309</v>
          </cell>
          <cell r="G53">
            <v>2.2999999999999909E-2</v>
          </cell>
          <cell r="K53">
            <v>179496.00000000052</v>
          </cell>
        </row>
        <row r="54">
          <cell r="A54">
            <v>-308</v>
          </cell>
          <cell r="G54">
            <v>1.8000000000000016E-2</v>
          </cell>
          <cell r="K54">
            <v>189255.9999999984</v>
          </cell>
        </row>
        <row r="55">
          <cell r="A55">
            <v>-307</v>
          </cell>
          <cell r="G55">
            <v>1.6000000000000014E-2</v>
          </cell>
          <cell r="K55">
            <v>196350.00000000067</v>
          </cell>
        </row>
        <row r="56">
          <cell r="A56">
            <v>-306</v>
          </cell>
          <cell r="G56">
            <v>1.3000000000000012E-2</v>
          </cell>
          <cell r="K56">
            <v>204074.0000000002</v>
          </cell>
        </row>
        <row r="57">
          <cell r="A57">
            <v>-305</v>
          </cell>
          <cell r="G57">
            <v>3.0000000000000027E-2</v>
          </cell>
          <cell r="K57">
            <v>210288.00000000029</v>
          </cell>
        </row>
        <row r="58">
          <cell r="A58">
            <v>-304</v>
          </cell>
          <cell r="G58">
            <v>0</v>
          </cell>
          <cell r="K58">
            <v>222360.00000000038</v>
          </cell>
        </row>
        <row r="59">
          <cell r="A59">
            <v>-303</v>
          </cell>
          <cell r="G59">
            <v>-2.0000000000000018E-2</v>
          </cell>
          <cell r="K59">
            <v>223667.99999999919</v>
          </cell>
        </row>
        <row r="60">
          <cell r="A60">
            <v>-302</v>
          </cell>
          <cell r="G60">
            <v>-4.6000000000000041E-2</v>
          </cell>
          <cell r="K60">
            <v>218095.99999999985</v>
          </cell>
        </row>
        <row r="61">
          <cell r="A61">
            <v>-301</v>
          </cell>
          <cell r="G61">
            <v>-4.1999999999999926E-2</v>
          </cell>
          <cell r="K61">
            <v>204035.99999999994</v>
          </cell>
        </row>
        <row r="62">
          <cell r="A62">
            <v>-300</v>
          </cell>
          <cell r="G62">
            <v>-3.2000000000000028E-2</v>
          </cell>
          <cell r="K62">
            <v>190554.00000000052</v>
          </cell>
        </row>
        <row r="63">
          <cell r="A63">
            <v>-299</v>
          </cell>
          <cell r="G63">
            <v>-2.9000000000000026E-2</v>
          </cell>
          <cell r="K63">
            <v>180413.99999999953</v>
          </cell>
        </row>
        <row r="64">
          <cell r="A64">
            <v>-298</v>
          </cell>
          <cell r="G64">
            <v>-1.6000000000000014E-2</v>
          </cell>
          <cell r="K64">
            <v>171205.00000000006</v>
          </cell>
        </row>
        <row r="65">
          <cell r="A65">
            <v>-297</v>
          </cell>
          <cell r="G65">
            <v>-1.4999999999999958E-2</v>
          </cell>
          <cell r="K65">
            <v>166025.99999999962</v>
          </cell>
        </row>
        <row r="66">
          <cell r="A66">
            <v>-296</v>
          </cell>
          <cell r="G66">
            <v>-7.0000000000000062E-3</v>
          </cell>
          <cell r="K66">
            <v>161624.00000000012</v>
          </cell>
        </row>
        <row r="67">
          <cell r="A67">
            <v>-295</v>
          </cell>
          <cell r="G67">
            <v>1.0000000000000009E-3</v>
          </cell>
          <cell r="K67">
            <v>159579.00000000096</v>
          </cell>
        </row>
        <row r="68">
          <cell r="A68">
            <v>-294</v>
          </cell>
          <cell r="G68">
            <v>-4.0000000000000036E-3</v>
          </cell>
          <cell r="K68">
            <v>160831.99999999889</v>
          </cell>
        </row>
        <row r="69">
          <cell r="A69">
            <v>-293</v>
          </cell>
          <cell r="G69">
            <v>-4.0000000000000036E-3</v>
          </cell>
          <cell r="K69">
            <v>159840.00000000102</v>
          </cell>
        </row>
        <row r="70">
          <cell r="A70">
            <v>-292</v>
          </cell>
          <cell r="G70">
            <v>-3.0000000000000027E-3</v>
          </cell>
          <cell r="K70">
            <v>158399.99999999974</v>
          </cell>
        </row>
        <row r="71">
          <cell r="A71">
            <v>-291</v>
          </cell>
          <cell r="G71">
            <v>-1.0000000000000009E-3</v>
          </cell>
          <cell r="K71">
            <v>158194.0000000002</v>
          </cell>
        </row>
        <row r="72">
          <cell r="A72">
            <v>-290</v>
          </cell>
          <cell r="G72">
            <v>-8.0000000000000071E-3</v>
          </cell>
          <cell r="K72">
            <v>157832.0000000002</v>
          </cell>
        </row>
        <row r="73">
          <cell r="A73">
            <v>-289</v>
          </cell>
          <cell r="G73">
            <v>-6.0000000000000053E-3</v>
          </cell>
          <cell r="K73">
            <v>155363.9999999998</v>
          </cell>
        </row>
        <row r="74">
          <cell r="A74">
            <v>-288</v>
          </cell>
          <cell r="G74">
            <v>1.0000000000000009E-3</v>
          </cell>
          <cell r="K74">
            <v>153185.9999999998</v>
          </cell>
        </row>
        <row r="75">
          <cell r="A75">
            <v>-287</v>
          </cell>
          <cell r="G75">
            <v>3.0000000000000027E-3</v>
          </cell>
          <cell r="K75">
            <v>153548.9999999998</v>
          </cell>
        </row>
        <row r="76">
          <cell r="A76">
            <v>-286</v>
          </cell>
          <cell r="G76">
            <v>8.0000000000000071E-3</v>
          </cell>
          <cell r="K76">
            <v>154637.9999999998</v>
          </cell>
        </row>
        <row r="77">
          <cell r="A77">
            <v>-285</v>
          </cell>
          <cell r="G77">
            <v>1.7000000000000015E-2</v>
          </cell>
          <cell r="K77">
            <v>157976.00000000064</v>
          </cell>
        </row>
        <row r="78">
          <cell r="A78">
            <v>-284</v>
          </cell>
          <cell r="G78">
            <v>1.9999999999999962E-2</v>
          </cell>
          <cell r="K78">
            <v>163712.9999999998</v>
          </cell>
        </row>
        <row r="79">
          <cell r="A79">
            <v>-283</v>
          </cell>
          <cell r="G79">
            <v>2.7000000000000024E-2</v>
          </cell>
          <cell r="K79">
            <v>170502.0000000002</v>
          </cell>
        </row>
        <row r="80">
          <cell r="A80">
            <v>-282</v>
          </cell>
          <cell r="G80">
            <v>3.1000000000000028E-2</v>
          </cell>
          <cell r="K80">
            <v>180773.99999999977</v>
          </cell>
        </row>
        <row r="81">
          <cell r="A81">
            <v>-281</v>
          </cell>
          <cell r="G81">
            <v>2.8000000000000025E-2</v>
          </cell>
          <cell r="K81">
            <v>190968.99999999921</v>
          </cell>
        </row>
        <row r="82">
          <cell r="A82">
            <v>-280</v>
          </cell>
          <cell r="G82">
            <v>1.7999999999999905E-2</v>
          </cell>
          <cell r="K82">
            <v>201077.00000000079</v>
          </cell>
        </row>
        <row r="83">
          <cell r="A83">
            <v>-279</v>
          </cell>
          <cell r="G83">
            <v>1.4000000000000012E-2</v>
          </cell>
          <cell r="K83">
            <v>207574.99999999913</v>
          </cell>
        </row>
        <row r="84">
          <cell r="A84">
            <v>-278</v>
          </cell>
          <cell r="G84">
            <v>3.0000000000000027E-3</v>
          </cell>
          <cell r="K84">
            <v>211451.0000000002</v>
          </cell>
        </row>
        <row r="85">
          <cell r="A85">
            <v>-277</v>
          </cell>
          <cell r="G85">
            <v>6.0000000000000053E-3</v>
          </cell>
          <cell r="K85">
            <v>211936.00000000073</v>
          </cell>
        </row>
        <row r="86">
          <cell r="A86">
            <v>-276</v>
          </cell>
          <cell r="G86">
            <v>-2.0000000000000018E-3</v>
          </cell>
          <cell r="K86">
            <v>213485.99999999959</v>
          </cell>
        </row>
        <row r="87">
          <cell r="A87">
            <v>-275</v>
          </cell>
          <cell r="G87">
            <v>-8.0000000000000071E-3</v>
          </cell>
          <cell r="K87">
            <v>212176.00000000015</v>
          </cell>
        </row>
        <row r="88">
          <cell r="A88">
            <v>-274</v>
          </cell>
          <cell r="G88">
            <v>-9.000000000000008E-3</v>
          </cell>
          <cell r="K88">
            <v>208151.99999999953</v>
          </cell>
        </row>
        <row r="89">
          <cell r="A89">
            <v>-273</v>
          </cell>
          <cell r="G89">
            <v>-9.000000000000008E-3</v>
          </cell>
          <cell r="K89">
            <v>203807.99999999892</v>
          </cell>
        </row>
        <row r="90">
          <cell r="A90">
            <v>-272</v>
          </cell>
          <cell r="G90">
            <v>3.0000000000000027E-3</v>
          </cell>
          <cell r="K90">
            <v>200070.00000000271</v>
          </cell>
        </row>
        <row r="91">
          <cell r="A91">
            <v>-271</v>
          </cell>
          <cell r="G91">
            <v>1.100000000000001E-2</v>
          </cell>
          <cell r="K91">
            <v>199976.99999999724</v>
          </cell>
        </row>
        <row r="92">
          <cell r="A92">
            <v>-270</v>
          </cell>
          <cell r="G92">
            <v>2.0000000000000018E-2</v>
          </cell>
          <cell r="K92">
            <v>203232.00000000105</v>
          </cell>
        </row>
        <row r="93">
          <cell r="A93">
            <v>-269</v>
          </cell>
          <cell r="G93">
            <v>2.0000000000000018E-2</v>
          </cell>
          <cell r="K93">
            <v>208379.9999999993</v>
          </cell>
        </row>
        <row r="94">
          <cell r="A94">
            <v>-268</v>
          </cell>
          <cell r="G94">
            <v>1.9000000000000017E-2</v>
          </cell>
          <cell r="K94">
            <v>214032.00000000044</v>
          </cell>
        </row>
        <row r="95">
          <cell r="A95">
            <v>-267</v>
          </cell>
          <cell r="G95">
            <v>1.0000000000000009E-2</v>
          </cell>
          <cell r="K95">
            <v>219263.0000000016</v>
          </cell>
        </row>
        <row r="96">
          <cell r="A96">
            <v>-266</v>
          </cell>
          <cell r="G96">
            <v>8.0000000000000071E-3</v>
          </cell>
          <cell r="K96">
            <v>220713.99999999971</v>
          </cell>
        </row>
        <row r="97">
          <cell r="A97">
            <v>-265</v>
          </cell>
          <cell r="G97">
            <v>4.0000000000000036E-3</v>
          </cell>
          <cell r="K97">
            <v>222757.00000000029</v>
          </cell>
        </row>
        <row r="98">
          <cell r="A98">
            <v>-264</v>
          </cell>
          <cell r="G98">
            <v>-8.0000000000000071E-3</v>
          </cell>
          <cell r="K98">
            <v>222109.99999999834</v>
          </cell>
        </row>
        <row r="99">
          <cell r="A99">
            <v>-263</v>
          </cell>
          <cell r="G99">
            <v>-1.2000000000000011E-2</v>
          </cell>
          <cell r="K99">
            <v>217467.00000000015</v>
          </cell>
        </row>
        <row r="100">
          <cell r="A100">
            <v>-262</v>
          </cell>
          <cell r="G100">
            <v>-1.3000000000000012E-2</v>
          </cell>
          <cell r="K100">
            <v>211560.00000000192</v>
          </cell>
        </row>
        <row r="101">
          <cell r="A101">
            <v>-261</v>
          </cell>
          <cell r="G101">
            <v>-1.3000000000000012E-2</v>
          </cell>
          <cell r="K101">
            <v>206031.99999999942</v>
          </cell>
        </row>
        <row r="102">
          <cell r="A102">
            <v>-260</v>
          </cell>
          <cell r="G102">
            <v>-1.0000000000000009E-2</v>
          </cell>
          <cell r="K102">
            <v>199936.99999999761</v>
          </cell>
        </row>
        <row r="103">
          <cell r="A103">
            <v>-259</v>
          </cell>
          <cell r="G103">
            <v>-1.0000000000000009E-2</v>
          </cell>
          <cell r="K103">
            <v>194880.00000000276</v>
          </cell>
        </row>
        <row r="104">
          <cell r="A104">
            <v>-258</v>
          </cell>
          <cell r="G104">
            <v>-1.4000000000000012E-2</v>
          </cell>
          <cell r="K104">
            <v>189882.99999999756</v>
          </cell>
        </row>
        <row r="105">
          <cell r="A105">
            <v>-257</v>
          </cell>
          <cell r="G105">
            <v>-1.5000000000000013E-2</v>
          </cell>
          <cell r="K105">
            <v>183690.00000000253</v>
          </cell>
        </row>
        <row r="106">
          <cell r="A106">
            <v>-256</v>
          </cell>
          <cell r="G106">
            <v>-2.0999999999999908E-2</v>
          </cell>
          <cell r="K106">
            <v>177269.99999999753</v>
          </cell>
        </row>
        <row r="107">
          <cell r="A107">
            <v>-255</v>
          </cell>
          <cell r="G107">
            <v>-2.0000000000000018E-2</v>
          </cell>
          <cell r="K107">
            <v>169092.00000000227</v>
          </cell>
        </row>
        <row r="108">
          <cell r="A108">
            <v>-254</v>
          </cell>
          <cell r="G108">
            <v>-1.2000000000000011E-2</v>
          </cell>
          <cell r="K108">
            <v>160815.99999999808</v>
          </cell>
        </row>
        <row r="109">
          <cell r="A109">
            <v>-253</v>
          </cell>
          <cell r="G109">
            <v>-4.0000000000000036E-3</v>
          </cell>
          <cell r="K109">
            <v>156134.00000000201</v>
          </cell>
        </row>
        <row r="110">
          <cell r="A110">
            <v>-252</v>
          </cell>
          <cell r="G110">
            <v>4.0000000000000036E-3</v>
          </cell>
          <cell r="K110">
            <v>152360.99999999849</v>
          </cell>
        </row>
        <row r="111">
          <cell r="A111">
            <v>-251</v>
          </cell>
          <cell r="G111">
            <v>3.0000000000000027E-3</v>
          </cell>
          <cell r="K111">
            <v>152514.99999999942</v>
          </cell>
        </row>
        <row r="112">
          <cell r="A112">
            <v>-250</v>
          </cell>
          <cell r="G112">
            <v>0</v>
          </cell>
          <cell r="K112">
            <v>150800.00000000178</v>
          </cell>
        </row>
        <row r="113">
          <cell r="A113">
            <v>-249</v>
          </cell>
          <cell r="G113">
            <v>3.0000000000000027E-3</v>
          </cell>
          <cell r="K113">
            <v>149759.99999999977</v>
          </cell>
        </row>
        <row r="114">
          <cell r="A114">
            <v>-248</v>
          </cell>
          <cell r="G114">
            <v>2.0000000000000018E-3</v>
          </cell>
          <cell r="K114">
            <v>148008.99999999916</v>
          </cell>
        </row>
        <row r="115">
          <cell r="A115">
            <v>-247</v>
          </cell>
          <cell r="G115">
            <v>4.0000000000000036E-3</v>
          </cell>
          <cell r="K115">
            <v>147000.00000000061</v>
          </cell>
        </row>
        <row r="116">
          <cell r="A116">
            <v>-246</v>
          </cell>
          <cell r="G116">
            <v>-7.0000000000000062E-3</v>
          </cell>
          <cell r="K116">
            <v>146532.99999999904</v>
          </cell>
        </row>
        <row r="117">
          <cell r="A117">
            <v>-245</v>
          </cell>
          <cell r="G117">
            <v>-1.2000000000000011E-2</v>
          </cell>
          <cell r="K117">
            <v>141984.00000000143</v>
          </cell>
        </row>
        <row r="118">
          <cell r="A118">
            <v>-244</v>
          </cell>
          <cell r="G118">
            <v>-4.0000000000000036E-3</v>
          </cell>
          <cell r="K118">
            <v>137189.99999999988</v>
          </cell>
        </row>
        <row r="119">
          <cell r="A119">
            <v>-243</v>
          </cell>
          <cell r="G119">
            <v>1.0000000000000009E-3</v>
          </cell>
          <cell r="K119">
            <v>134089.99999999884</v>
          </cell>
        </row>
        <row r="120">
          <cell r="A120">
            <v>-242</v>
          </cell>
          <cell r="G120">
            <v>8.0000000000000071E-3</v>
          </cell>
          <cell r="K120">
            <v>132327.0000000007</v>
          </cell>
        </row>
        <row r="121">
          <cell r="A121">
            <v>-241</v>
          </cell>
          <cell r="G121">
            <v>1.100000000000001E-2</v>
          </cell>
          <cell r="K121">
            <v>132354.99999999965</v>
          </cell>
        </row>
        <row r="122">
          <cell r="A122">
            <v>-240</v>
          </cell>
          <cell r="G122">
            <v>1.0000000000000009E-2</v>
          </cell>
          <cell r="K122">
            <v>133078.00000000154</v>
          </cell>
        </row>
        <row r="123">
          <cell r="A123">
            <v>-239</v>
          </cell>
          <cell r="G123">
            <v>1.100000000000001E-2</v>
          </cell>
          <cell r="K123">
            <v>134000</v>
          </cell>
        </row>
        <row r="124">
          <cell r="A124">
            <v>-238</v>
          </cell>
          <cell r="G124">
            <v>9.000000000000008E-3</v>
          </cell>
          <cell r="K124">
            <v>134014.99999999939</v>
          </cell>
        </row>
        <row r="125">
          <cell r="A125">
            <v>-237</v>
          </cell>
          <cell r="G125">
            <v>4.0000000000000036E-3</v>
          </cell>
          <cell r="K125">
            <v>133995.99999999825</v>
          </cell>
        </row>
        <row r="126">
          <cell r="A126">
            <v>-236</v>
          </cell>
          <cell r="G126">
            <v>2.0000000000000018E-3</v>
          </cell>
          <cell r="K126">
            <v>132720.00000000026</v>
          </cell>
        </row>
        <row r="127">
          <cell r="A127">
            <v>-235</v>
          </cell>
          <cell r="G127">
            <v>4.9999999999998934E-3</v>
          </cell>
          <cell r="K127">
            <v>130946.00000000231</v>
          </cell>
        </row>
        <row r="128">
          <cell r="A128">
            <v>-234</v>
          </cell>
          <cell r="G128">
            <v>7.0000000000000062E-3</v>
          </cell>
          <cell r="K128">
            <v>129842.99999999792</v>
          </cell>
        </row>
        <row r="129">
          <cell r="A129">
            <v>-233</v>
          </cell>
          <cell r="G129">
            <v>7.0000000000000062E-3</v>
          </cell>
          <cell r="K129">
            <v>129149.99999999999</v>
          </cell>
        </row>
        <row r="130">
          <cell r="A130">
            <v>-232</v>
          </cell>
          <cell r="G130">
            <v>1.0000000000000009E-2</v>
          </cell>
          <cell r="K130">
            <v>128401.0000000021</v>
          </cell>
        </row>
        <row r="131">
          <cell r="A131">
            <v>-231</v>
          </cell>
          <cell r="G131">
            <v>1.3000000000000012E-2</v>
          </cell>
          <cell r="K131">
            <v>127655.99999999812</v>
          </cell>
        </row>
        <row r="132">
          <cell r="A132">
            <v>-230</v>
          </cell>
          <cell r="G132">
            <v>2.0000000000000018E-2</v>
          </cell>
          <cell r="K132">
            <v>128651.99999999972</v>
          </cell>
        </row>
        <row r="133">
          <cell r="A133">
            <v>-229</v>
          </cell>
          <cell r="G133">
            <v>2.4000000000000021E-2</v>
          </cell>
          <cell r="K133">
            <v>129791.99999999901</v>
          </cell>
        </row>
        <row r="134">
          <cell r="A134">
            <v>-228</v>
          </cell>
          <cell r="G134">
            <v>1.9000000000000017E-2</v>
          </cell>
          <cell r="K134">
            <v>132192.00000000134</v>
          </cell>
        </row>
        <row r="135">
          <cell r="A135">
            <v>-227</v>
          </cell>
          <cell r="G135">
            <v>1.2000000000000011E-2</v>
          </cell>
          <cell r="K135">
            <v>132733.00000000061</v>
          </cell>
        </row>
        <row r="136">
          <cell r="A136">
            <v>-226</v>
          </cell>
          <cell r="G136">
            <v>1.3999999999999901E-2</v>
          </cell>
          <cell r="K136">
            <v>133083.9999999986</v>
          </cell>
        </row>
        <row r="137">
          <cell r="A137">
            <v>-225</v>
          </cell>
          <cell r="G137">
            <v>1.2000000000000011E-2</v>
          </cell>
          <cell r="K137">
            <v>132363.00000000175</v>
          </cell>
        </row>
        <row r="138">
          <cell r="A138">
            <v>-224</v>
          </cell>
          <cell r="G138">
            <v>1.6000000000000014E-2</v>
          </cell>
          <cell r="K138">
            <v>131835.00000000032</v>
          </cell>
        </row>
        <row r="139">
          <cell r="A139">
            <v>-223</v>
          </cell>
          <cell r="G139">
            <v>1.6000000000000014E-2</v>
          </cell>
          <cell r="K139">
            <v>131221.99999999951</v>
          </cell>
        </row>
        <row r="140">
          <cell r="A140">
            <v>-222</v>
          </cell>
          <cell r="G140">
            <v>1.5000000000000013E-2</v>
          </cell>
          <cell r="K140">
            <v>131923.00000000151</v>
          </cell>
        </row>
        <row r="141">
          <cell r="A141">
            <v>-221</v>
          </cell>
          <cell r="G141">
            <v>1.8000000000000016E-2</v>
          </cell>
          <cell r="K141">
            <v>130847.99999999641</v>
          </cell>
        </row>
        <row r="142">
          <cell r="A142">
            <v>-220</v>
          </cell>
          <cell r="G142">
            <v>1.6000000000000014E-2</v>
          </cell>
          <cell r="K142">
            <v>130900.00000000351</v>
          </cell>
        </row>
        <row r="143">
          <cell r="A143">
            <v>-219</v>
          </cell>
          <cell r="G143">
            <v>1.100000000000001E-2</v>
          </cell>
          <cell r="K143">
            <v>129689.99999999821</v>
          </cell>
        </row>
        <row r="144">
          <cell r="A144">
            <v>-218</v>
          </cell>
          <cell r="G144">
            <v>1.3000000000000012E-2</v>
          </cell>
          <cell r="K144">
            <v>128317.00000000109</v>
          </cell>
        </row>
        <row r="145">
          <cell r="A145">
            <v>-217</v>
          </cell>
          <cell r="G145">
            <v>1.0999999999999899E-2</v>
          </cell>
          <cell r="K145">
            <v>127169.99999999945</v>
          </cell>
        </row>
        <row r="146">
          <cell r="A146">
            <v>-216</v>
          </cell>
          <cell r="G146">
            <v>5.0000000000000044E-3</v>
          </cell>
          <cell r="K146">
            <v>125612.99999999776</v>
          </cell>
        </row>
        <row r="147">
          <cell r="A147">
            <v>-215</v>
          </cell>
          <cell r="G147">
            <v>0</v>
          </cell>
          <cell r="K147">
            <v>122248.0000000015</v>
          </cell>
        </row>
        <row r="148">
          <cell r="A148">
            <v>-214</v>
          </cell>
          <cell r="G148">
            <v>-6.0000000000000053E-3</v>
          </cell>
          <cell r="K148">
            <v>118943.99999999981</v>
          </cell>
        </row>
        <row r="149">
          <cell r="A149">
            <v>-213</v>
          </cell>
          <cell r="G149">
            <v>-7.9999999999998961E-3</v>
          </cell>
          <cell r="K149">
            <v>113979.99999999888</v>
          </cell>
        </row>
        <row r="150">
          <cell r="A150">
            <v>-212</v>
          </cell>
          <cell r="G150">
            <v>9.9999999999988987E-4</v>
          </cell>
          <cell r="K150">
            <v>110432.00000000111</v>
          </cell>
        </row>
        <row r="151">
          <cell r="A151">
            <v>-211</v>
          </cell>
          <cell r="G151">
            <v>7.0000000000000062E-3</v>
          </cell>
          <cell r="K151">
            <v>106503.00000000019</v>
          </cell>
        </row>
        <row r="152">
          <cell r="A152">
            <v>-210</v>
          </cell>
          <cell r="G152">
            <v>8.0000000000000071E-3</v>
          </cell>
          <cell r="K152">
            <v>103319.99999999926</v>
          </cell>
        </row>
        <row r="153">
          <cell r="A153">
            <v>-209</v>
          </cell>
          <cell r="G153">
            <v>9.000000000000008E-3</v>
          </cell>
          <cell r="K153">
            <v>101844.00000000151</v>
          </cell>
        </row>
        <row r="154">
          <cell r="A154">
            <v>-208</v>
          </cell>
          <cell r="G154">
            <v>5.0000000000000044E-3</v>
          </cell>
          <cell r="K154">
            <v>98766.000000000568</v>
          </cell>
        </row>
        <row r="155">
          <cell r="A155">
            <v>-207</v>
          </cell>
          <cell r="G155">
            <v>1.2000000000000011E-2</v>
          </cell>
          <cell r="K155">
            <v>95145.999999999622</v>
          </cell>
        </row>
        <row r="156">
          <cell r="A156">
            <v>-206</v>
          </cell>
          <cell r="G156">
            <v>2.0000000000000018E-2</v>
          </cell>
          <cell r="K156">
            <v>93939.99999999709</v>
          </cell>
        </row>
        <row r="157">
          <cell r="A157">
            <v>-205</v>
          </cell>
          <cell r="G157">
            <v>1.8000000000000016E-2</v>
          </cell>
          <cell r="K157">
            <v>91770.00000000099</v>
          </cell>
        </row>
        <row r="158">
          <cell r="A158">
            <v>-204</v>
          </cell>
          <cell r="G158">
            <v>1.6000000000000014E-2</v>
          </cell>
          <cell r="K158">
            <v>90091.999999999185</v>
          </cell>
        </row>
        <row r="159">
          <cell r="A159">
            <v>-203</v>
          </cell>
          <cell r="G159">
            <v>1.6000000000000014E-2</v>
          </cell>
          <cell r="K159">
            <v>87168.000000003303</v>
          </cell>
        </row>
        <row r="160">
          <cell r="A160">
            <v>-202</v>
          </cell>
          <cell r="G160">
            <v>1.0000000000000009E-2</v>
          </cell>
          <cell r="K160">
            <v>85007.999999996217</v>
          </cell>
        </row>
        <row r="161">
          <cell r="A161">
            <v>-201</v>
          </cell>
          <cell r="G161">
            <v>5.9999999999998943E-3</v>
          </cell>
          <cell r="K161">
            <v>82192.000000004889</v>
          </cell>
        </row>
        <row r="162">
          <cell r="A162">
            <v>-200</v>
          </cell>
          <cell r="G162">
            <v>-2.9999999999998916E-3</v>
          </cell>
          <cell r="K162">
            <v>78019.999999998501</v>
          </cell>
        </row>
        <row r="163">
          <cell r="A163">
            <v>-199</v>
          </cell>
          <cell r="G163">
            <v>-8.0000000000000071E-3</v>
          </cell>
          <cell r="K163">
            <v>74960.000000001062</v>
          </cell>
        </row>
        <row r="164">
          <cell r="A164">
            <v>-198</v>
          </cell>
          <cell r="G164">
            <v>-9.000000000000008E-3</v>
          </cell>
          <cell r="K164">
            <v>69675</v>
          </cell>
        </row>
        <row r="165">
          <cell r="A165">
            <v>-197</v>
          </cell>
          <cell r="G165">
            <v>-8.0000000000000071E-3</v>
          </cell>
          <cell r="K165">
            <v>64399.999999998952</v>
          </cell>
        </row>
        <row r="166">
          <cell r="A166">
            <v>-196</v>
          </cell>
          <cell r="G166">
            <v>-6.0000000000000053E-3</v>
          </cell>
          <cell r="K166">
            <v>61104.000000001455</v>
          </cell>
        </row>
        <row r="167">
          <cell r="A167">
            <v>-195</v>
          </cell>
          <cell r="G167">
            <v>-8.0000000000000071E-3</v>
          </cell>
          <cell r="K167">
            <v>56171.999999995263</v>
          </cell>
        </row>
        <row r="168">
          <cell r="A168">
            <v>-194</v>
          </cell>
          <cell r="G168">
            <v>-5.0000000000000044E-3</v>
          </cell>
          <cell r="K168">
            <v>51186.000000004489</v>
          </cell>
        </row>
        <row r="169">
          <cell r="A169">
            <v>-193</v>
          </cell>
          <cell r="G169">
            <v>7.0000000000000062E-3</v>
          </cell>
          <cell r="K169">
            <v>48221.999999996755</v>
          </cell>
        </row>
        <row r="170">
          <cell r="A170">
            <v>-192</v>
          </cell>
          <cell r="G170">
            <v>1.0000000000000009E-2</v>
          </cell>
          <cell r="K170">
            <v>44100.000000000815</v>
          </cell>
        </row>
        <row r="171">
          <cell r="A171">
            <v>-191</v>
          </cell>
          <cell r="G171">
            <v>1.9000000000000017E-2</v>
          </cell>
          <cell r="K171">
            <v>40949.999999998967</v>
          </cell>
        </row>
        <row r="172">
          <cell r="A172">
            <v>-190</v>
          </cell>
          <cell r="G172">
            <v>2.1999999999999909E-2</v>
          </cell>
          <cell r="K172">
            <v>37160.000000003165</v>
          </cell>
        </row>
        <row r="173">
          <cell r="A173">
            <v>-189</v>
          </cell>
          <cell r="G173">
            <v>1.5000000000000013E-2</v>
          </cell>
          <cell r="K173">
            <v>35187.000000000429</v>
          </cell>
        </row>
        <row r="174">
          <cell r="A174">
            <v>-188</v>
          </cell>
          <cell r="G174">
            <v>1.4000000000000012E-2</v>
          </cell>
          <cell r="K174">
            <v>30911.999999999342</v>
          </cell>
        </row>
        <row r="175">
          <cell r="A175">
            <v>-187</v>
          </cell>
          <cell r="G175">
            <v>2.4000000000000021E-2</v>
          </cell>
          <cell r="K175">
            <v>27439.999999997326</v>
          </cell>
        </row>
        <row r="176">
          <cell r="A176">
            <v>-186</v>
          </cell>
          <cell r="G176">
            <v>3.2000000000000028E-2</v>
          </cell>
          <cell r="K176">
            <v>23092.000000001826</v>
          </cell>
        </row>
        <row r="177">
          <cell r="A177">
            <v>-185</v>
          </cell>
          <cell r="G177">
            <v>2.0999999999999908E-2</v>
          </cell>
          <cell r="K177">
            <v>19683.999999999764</v>
          </cell>
        </row>
        <row r="178">
          <cell r="A178">
            <v>-184</v>
          </cell>
          <cell r="G178">
            <v>1.5000000000000124E-2</v>
          </cell>
          <cell r="K178">
            <v>15854.999999997597</v>
          </cell>
        </row>
        <row r="179">
          <cell r="A179">
            <v>-183</v>
          </cell>
          <cell r="G179">
            <v>1.6999999999999904E-2</v>
          </cell>
          <cell r="K179">
            <v>11792.000000001462</v>
          </cell>
        </row>
        <row r="180">
          <cell r="A180">
            <v>-182</v>
          </cell>
          <cell r="G180">
            <v>2.9000000000000137E-2</v>
          </cell>
          <cell r="K180">
            <v>6534.0000000002474</v>
          </cell>
        </row>
        <row r="181">
          <cell r="A181">
            <v>-181</v>
          </cell>
          <cell r="G181">
            <v>2.4999999999999911E-2</v>
          </cell>
          <cell r="K181">
            <v>3353.99999999695</v>
          </cell>
        </row>
        <row r="182">
          <cell r="A182">
            <v>-180</v>
          </cell>
          <cell r="G182">
            <v>2.4000000000000021E-2</v>
          </cell>
          <cell r="K182">
            <v>-3428.9999999968813</v>
          </cell>
        </row>
        <row r="183">
          <cell r="A183">
            <v>-179</v>
          </cell>
          <cell r="G183">
            <v>2.6000000000000023E-2</v>
          </cell>
          <cell r="K183">
            <v>-7002.0000000002656</v>
          </cell>
        </row>
        <row r="184">
          <cell r="A184">
            <v>-178</v>
          </cell>
          <cell r="G184">
            <v>3.0999999999999917E-2</v>
          </cell>
          <cell r="K184">
            <v>-13123.000000001628</v>
          </cell>
        </row>
        <row r="185">
          <cell r="A185">
            <v>-177</v>
          </cell>
          <cell r="G185">
            <v>3.499999999999992E-2</v>
          </cell>
          <cell r="K185">
            <v>-18359.999999997217</v>
          </cell>
        </row>
        <row r="186">
          <cell r="A186">
            <v>-176</v>
          </cell>
          <cell r="G186">
            <v>2.100000000000013E-2</v>
          </cell>
          <cell r="K186">
            <v>-23920.999999999713</v>
          </cell>
        </row>
        <row r="187">
          <cell r="A187">
            <v>-175</v>
          </cell>
          <cell r="G187">
            <v>1.2999999999999901E-2</v>
          </cell>
          <cell r="K187">
            <v>-29440.000000002328</v>
          </cell>
        </row>
        <row r="188">
          <cell r="A188">
            <v>-174</v>
          </cell>
          <cell r="G188">
            <v>5.0000000000001155E-3</v>
          </cell>
          <cell r="K188">
            <v>-36203.999999996471</v>
          </cell>
        </row>
        <row r="189">
          <cell r="A189">
            <v>-173</v>
          </cell>
          <cell r="G189">
            <v>-1.0000000000001119E-3</v>
          </cell>
          <cell r="K189">
            <v>-41535.999999999112</v>
          </cell>
        </row>
        <row r="190">
          <cell r="A190">
            <v>-172</v>
          </cell>
          <cell r="G190">
            <v>-6.9999999999998952E-3</v>
          </cell>
          <cell r="K190">
            <v>-47989.000000000589</v>
          </cell>
        </row>
        <row r="191">
          <cell r="A191">
            <v>-171</v>
          </cell>
          <cell r="G191">
            <v>-2.5000000000000133E-2</v>
          </cell>
          <cell r="K191">
            <v>-51600.000000004402</v>
          </cell>
        </row>
        <row r="192">
          <cell r="A192">
            <v>-170</v>
          </cell>
          <cell r="G192">
            <v>-3.499999999999992E-2</v>
          </cell>
          <cell r="K192">
            <v>-56924.999999998552</v>
          </cell>
        </row>
        <row r="193">
          <cell r="A193">
            <v>-169</v>
          </cell>
          <cell r="G193">
            <v>-3.0000000000000027E-2</v>
          </cell>
          <cell r="K193">
            <v>-60270.00000000112</v>
          </cell>
        </row>
        <row r="194">
          <cell r="A194">
            <v>-168</v>
          </cell>
          <cell r="G194">
            <v>-2.8000000000000025E-2</v>
          </cell>
          <cell r="K194">
            <v>-64799.999999995634</v>
          </cell>
        </row>
        <row r="195">
          <cell r="A195">
            <v>-167</v>
          </cell>
          <cell r="G195">
            <v>-2.2999999999999909E-2</v>
          </cell>
          <cell r="K195">
            <v>-66804.000000005864</v>
          </cell>
        </row>
        <row r="196">
          <cell r="A196">
            <v>-166</v>
          </cell>
          <cell r="G196">
            <v>-2.6000000000000023E-2</v>
          </cell>
          <cell r="K196">
            <v>-71237.99999999399</v>
          </cell>
        </row>
        <row r="197">
          <cell r="A197">
            <v>-165</v>
          </cell>
          <cell r="G197">
            <v>-2.2999999999999909E-2</v>
          </cell>
          <cell r="K197">
            <v>-75241.00000000179</v>
          </cell>
        </row>
        <row r="198">
          <cell r="A198">
            <v>-164</v>
          </cell>
          <cell r="G198">
            <v>0</v>
          </cell>
          <cell r="K198">
            <v>-76999.999999998763</v>
          </cell>
        </row>
        <row r="199">
          <cell r="A199">
            <v>-163</v>
          </cell>
          <cell r="G199">
            <v>1.6999999999999904E-2</v>
          </cell>
          <cell r="K199">
            <v>-82500.000000000015</v>
          </cell>
        </row>
        <row r="200">
          <cell r="A200">
            <v>-162</v>
          </cell>
          <cell r="G200">
            <v>2.0000000000000018E-2</v>
          </cell>
          <cell r="K200">
            <v>-89360.000000001266</v>
          </cell>
        </row>
        <row r="201">
          <cell r="A201">
            <v>-161</v>
          </cell>
          <cell r="G201">
            <v>2.4000000000000021E-2</v>
          </cell>
          <cell r="K201">
            <v>-94370.999999998196</v>
          </cell>
        </row>
        <row r="202">
          <cell r="A202">
            <v>-160</v>
          </cell>
          <cell r="G202">
            <v>2.6000000000000023E-2</v>
          </cell>
          <cell r="K202">
            <v>-102168.00000000607</v>
          </cell>
        </row>
        <row r="203">
          <cell r="A203">
            <v>-159</v>
          </cell>
          <cell r="G203">
            <v>3.0999999999999917E-2</v>
          </cell>
          <cell r="K203">
            <v>-109203.99999999514</v>
          </cell>
        </row>
        <row r="204">
          <cell r="A204">
            <v>-158</v>
          </cell>
          <cell r="G204">
            <v>2.5000000000000133E-2</v>
          </cell>
          <cell r="K204">
            <v>-116928.00000000442</v>
          </cell>
        </row>
        <row r="205">
          <cell r="A205">
            <v>-157</v>
          </cell>
          <cell r="G205">
            <v>2.4999999999999911E-2</v>
          </cell>
          <cell r="K205">
            <v>-125542.99999999888</v>
          </cell>
        </row>
        <row r="206">
          <cell r="A206">
            <v>-156</v>
          </cell>
          <cell r="G206">
            <v>1.8999999999999906E-2</v>
          </cell>
          <cell r="K206">
            <v>-133140.00000000146</v>
          </cell>
        </row>
        <row r="207">
          <cell r="A207">
            <v>-155</v>
          </cell>
          <cell r="G207">
            <v>1.8000000000000016E-2</v>
          </cell>
          <cell r="K207">
            <v>-141569.99999999561</v>
          </cell>
        </row>
        <row r="208">
          <cell r="A208">
            <v>-154</v>
          </cell>
          <cell r="G208">
            <v>1.7000000000000126E-2</v>
          </cell>
          <cell r="K208">
            <v>-147464.99999999942</v>
          </cell>
        </row>
        <row r="209">
          <cell r="A209">
            <v>-153</v>
          </cell>
          <cell r="G209">
            <v>1.6000000000000014E-2</v>
          </cell>
          <cell r="K209">
            <v>-155996.0000000009</v>
          </cell>
        </row>
        <row r="210">
          <cell r="A210">
            <v>-152</v>
          </cell>
          <cell r="G210">
            <v>1.4999999999999902E-2</v>
          </cell>
          <cell r="K210">
            <v>-164574.00000000244</v>
          </cell>
        </row>
        <row r="211">
          <cell r="A211">
            <v>-151</v>
          </cell>
          <cell r="G211">
            <v>2.200000000000002E-2</v>
          </cell>
          <cell r="K211">
            <v>-170477.99999999878</v>
          </cell>
        </row>
        <row r="212">
          <cell r="A212">
            <v>-150</v>
          </cell>
          <cell r="G212">
            <v>2.6000000000000023E-2</v>
          </cell>
          <cell r="K212">
            <v>-180125.00000000032</v>
          </cell>
        </row>
        <row r="213">
          <cell r="A213">
            <v>-149</v>
          </cell>
          <cell r="G213">
            <v>2.0999999999999908E-2</v>
          </cell>
          <cell r="K213">
            <v>-190536.00000000192</v>
          </cell>
        </row>
        <row r="214">
          <cell r="A214">
            <v>-148</v>
          </cell>
          <cell r="G214">
            <v>2.6000000000000023E-2</v>
          </cell>
          <cell r="K214">
            <v>-197657.99999999805</v>
          </cell>
        </row>
        <row r="215">
          <cell r="A215">
            <v>-147</v>
          </cell>
          <cell r="G215">
            <v>2.8000000000000025E-2</v>
          </cell>
          <cell r="K215">
            <v>-208511.99999999968</v>
          </cell>
        </row>
        <row r="216">
          <cell r="A216">
            <v>-146</v>
          </cell>
          <cell r="G216">
            <v>2.8000000000000025E-2</v>
          </cell>
          <cell r="K216">
            <v>-218448.00000000268</v>
          </cell>
        </row>
        <row r="217">
          <cell r="A217">
            <v>-145</v>
          </cell>
          <cell r="G217">
            <v>3.499999999999992E-2</v>
          </cell>
          <cell r="K217">
            <v>-230111.9999999959</v>
          </cell>
        </row>
        <row r="218">
          <cell r="A218">
            <v>-144</v>
          </cell>
          <cell r="G218">
            <v>3.300000000000014E-2</v>
          </cell>
          <cell r="K218">
            <v>-241622.99999999895</v>
          </cell>
        </row>
        <row r="219">
          <cell r="A219">
            <v>-143</v>
          </cell>
          <cell r="G219">
            <v>2.0000000000000018E-2</v>
          </cell>
          <cell r="K219">
            <v>-253092.00000000215</v>
          </cell>
        </row>
        <row r="220">
          <cell r="A220">
            <v>-142</v>
          </cell>
          <cell r="G220">
            <v>1.6999999999999904E-2</v>
          </cell>
          <cell r="K220">
            <v>-262679.99999999639</v>
          </cell>
        </row>
        <row r="221">
          <cell r="A221">
            <v>-141</v>
          </cell>
          <cell r="G221">
            <v>1.6000000000000014E-2</v>
          </cell>
          <cell r="K221">
            <v>-273530.00000000733</v>
          </cell>
        </row>
        <row r="222">
          <cell r="A222">
            <v>-140</v>
          </cell>
          <cell r="G222">
            <v>8.999999999999897E-3</v>
          </cell>
          <cell r="K222">
            <v>-282749.99999999226</v>
          </cell>
        </row>
        <row r="223">
          <cell r="A223">
            <v>-139</v>
          </cell>
          <cell r="G223">
            <v>7.0000000000001172E-3</v>
          </cell>
          <cell r="K223">
            <v>-292486.00000000332</v>
          </cell>
        </row>
        <row r="224">
          <cell r="A224">
            <v>-138</v>
          </cell>
          <cell r="G224">
            <v>-1.0000000000001119E-3</v>
          </cell>
          <cell r="K224">
            <v>-298661.99999999889</v>
          </cell>
        </row>
        <row r="225">
          <cell r="A225">
            <v>-137</v>
          </cell>
          <cell r="G225">
            <v>-4.0000000000000036E-3</v>
          </cell>
          <cell r="K225">
            <v>-306680.00000000076</v>
          </cell>
        </row>
        <row r="226">
          <cell r="A226">
            <v>-136</v>
          </cell>
          <cell r="G226">
            <v>-1.399999999999979E-2</v>
          </cell>
          <cell r="K226">
            <v>-312476.00000000407</v>
          </cell>
        </row>
        <row r="227">
          <cell r="A227">
            <v>-135</v>
          </cell>
          <cell r="G227">
            <v>-1.5000000000000124E-2</v>
          </cell>
          <cell r="K227">
            <v>-317911.99999999668</v>
          </cell>
        </row>
        <row r="228">
          <cell r="A228">
            <v>-134</v>
          </cell>
          <cell r="G228">
            <v>-1.4999999999999902E-2</v>
          </cell>
          <cell r="K228">
            <v>-319793.00000000146</v>
          </cell>
        </row>
        <row r="229">
          <cell r="A229">
            <v>-133</v>
          </cell>
          <cell r="G229">
            <v>-1.4000000000000012E-2</v>
          </cell>
          <cell r="K229">
            <v>-324768.00000000326</v>
          </cell>
        </row>
        <row r="230">
          <cell r="A230">
            <v>-132</v>
          </cell>
          <cell r="G230">
            <v>-1.2000000000000011E-2</v>
          </cell>
          <cell r="K230">
            <v>-328223.9999999975</v>
          </cell>
        </row>
        <row r="231">
          <cell r="A231">
            <v>-131</v>
          </cell>
          <cell r="G231">
            <v>-8.0000000000000071E-3</v>
          </cell>
          <cell r="K231">
            <v>-333557.9999999993</v>
          </cell>
        </row>
        <row r="232">
          <cell r="A232">
            <v>-130</v>
          </cell>
          <cell r="G232">
            <v>-7.0000000000001172E-3</v>
          </cell>
          <cell r="K232">
            <v>-336527.99999999505</v>
          </cell>
        </row>
        <row r="233">
          <cell r="A233">
            <v>-129</v>
          </cell>
          <cell r="G233">
            <v>1.1000000000000121E-2</v>
          </cell>
          <cell r="K233">
            <v>-342771.00000000565</v>
          </cell>
        </row>
        <row r="234">
          <cell r="A234">
            <v>-128</v>
          </cell>
          <cell r="G234">
            <v>1.2999999999999901E-2</v>
          </cell>
          <cell r="K234">
            <v>-351450</v>
          </cell>
        </row>
        <row r="235">
          <cell r="A235">
            <v>-127</v>
          </cell>
          <cell r="G235">
            <v>8.0000000000000071E-3</v>
          </cell>
          <cell r="K235">
            <v>-360674.9999999943</v>
          </cell>
        </row>
        <row r="236">
          <cell r="A236">
            <v>-126</v>
          </cell>
          <cell r="G236">
            <v>1.0000000000001119E-3</v>
          </cell>
          <cell r="K236">
            <v>-368839.00000000646</v>
          </cell>
        </row>
        <row r="237">
          <cell r="A237">
            <v>-125</v>
          </cell>
          <cell r="G237">
            <v>0</v>
          </cell>
          <cell r="K237">
            <v>-375408.0000000007</v>
          </cell>
        </row>
        <row r="238">
          <cell r="A238">
            <v>-124</v>
          </cell>
          <cell r="G238">
            <v>8.0000000000000071E-3</v>
          </cell>
          <cell r="K238">
            <v>-381743.99999999494</v>
          </cell>
        </row>
        <row r="239">
          <cell r="A239">
            <v>-123</v>
          </cell>
          <cell r="G239">
            <v>4.0000000000000036E-3</v>
          </cell>
          <cell r="K239">
            <v>-390039.9999999982</v>
          </cell>
        </row>
        <row r="240">
          <cell r="A240">
            <v>-122</v>
          </cell>
          <cell r="G240">
            <v>0</v>
          </cell>
          <cell r="K240">
            <v>-399000</v>
          </cell>
        </row>
        <row r="241">
          <cell r="A241">
            <v>-121</v>
          </cell>
          <cell r="G241">
            <v>-2.0000000000000018E-3</v>
          </cell>
          <cell r="K241">
            <v>-403788.00000000471</v>
          </cell>
        </row>
        <row r="242">
          <cell r="A242">
            <v>-120</v>
          </cell>
          <cell r="G242">
            <v>3.8999999999999924E-2</v>
          </cell>
          <cell r="K242">
            <v>-409657.99999999889</v>
          </cell>
        </row>
        <row r="243">
          <cell r="A243">
            <v>-119</v>
          </cell>
          <cell r="G243">
            <v>3.0999999999999917E-2</v>
          </cell>
          <cell r="K243">
            <v>-426213.00000000221</v>
          </cell>
        </row>
        <row r="244">
          <cell r="A244">
            <v>-118</v>
          </cell>
          <cell r="G244">
            <v>3.0000000000000027E-2</v>
          </cell>
          <cell r="K244">
            <v>-440959.99999999622</v>
          </cell>
        </row>
        <row r="245">
          <cell r="A245">
            <v>-117</v>
          </cell>
          <cell r="G245">
            <v>3.1000000000000139E-2</v>
          </cell>
          <cell r="K245">
            <v>-455685.99999999959</v>
          </cell>
        </row>
        <row r="246">
          <cell r="A246">
            <v>-116</v>
          </cell>
          <cell r="G246">
            <v>2.9999999999998916E-3</v>
          </cell>
          <cell r="K246">
            <v>-469200.00000000471</v>
          </cell>
        </row>
        <row r="247">
          <cell r="A247">
            <v>-115</v>
          </cell>
          <cell r="G247">
            <v>4.2000000000000037E-2</v>
          </cell>
          <cell r="K247">
            <v>-478655.99999999686</v>
          </cell>
        </row>
        <row r="248">
          <cell r="A248">
            <v>-114</v>
          </cell>
          <cell r="G248">
            <v>2.0999999999999908E-2</v>
          </cell>
          <cell r="K248">
            <v>-495600.00000000204</v>
          </cell>
        </row>
        <row r="249">
          <cell r="A249">
            <v>-113</v>
          </cell>
          <cell r="G249">
            <v>1.3000000000000123E-2</v>
          </cell>
          <cell r="K249">
            <v>-506852.99999999715</v>
          </cell>
        </row>
        <row r="250">
          <cell r="A250">
            <v>-112</v>
          </cell>
          <cell r="G250">
            <v>2.6000000000000023E-2</v>
          </cell>
          <cell r="K250">
            <v>-519551.99999999919</v>
          </cell>
        </row>
        <row r="251">
          <cell r="A251">
            <v>-111</v>
          </cell>
          <cell r="G251">
            <v>1.8000000000000016E-2</v>
          </cell>
          <cell r="K251">
            <v>-530700.00000000629</v>
          </cell>
        </row>
        <row r="252">
          <cell r="A252">
            <v>-110</v>
          </cell>
          <cell r="G252">
            <v>2.7999999999999803E-2</v>
          </cell>
          <cell r="K252">
            <v>-545159.9999999979</v>
          </cell>
        </row>
        <row r="253">
          <cell r="A253">
            <v>-109</v>
          </cell>
          <cell r="G253">
            <v>2.200000000000002E-2</v>
          </cell>
          <cell r="K253">
            <v>-557171.99999999441</v>
          </cell>
        </row>
        <row r="254">
          <cell r="A254">
            <v>-108</v>
          </cell>
          <cell r="G254">
            <v>1.7000000000000126E-2</v>
          </cell>
          <cell r="K254">
            <v>-573196.00000000733</v>
          </cell>
        </row>
        <row r="255">
          <cell r="A255">
            <v>-107</v>
          </cell>
          <cell r="G255">
            <v>2.0999999999999908E-2</v>
          </cell>
          <cell r="K255">
            <v>-582159.99999999302</v>
          </cell>
        </row>
        <row r="256">
          <cell r="A256">
            <v>-106</v>
          </cell>
          <cell r="G256">
            <v>3.5000000000000142E-2</v>
          </cell>
          <cell r="K256">
            <v>-596288.00000000792</v>
          </cell>
        </row>
        <row r="257">
          <cell r="A257">
            <v>-105</v>
          </cell>
          <cell r="G257">
            <v>6.0000000000000053E-3</v>
          </cell>
          <cell r="K257">
            <v>-612980.9999999915</v>
          </cell>
        </row>
        <row r="258">
          <cell r="A258">
            <v>-104</v>
          </cell>
          <cell r="G258">
            <v>2.200000000000002E-2</v>
          </cell>
          <cell r="K258">
            <v>-620778.0000000085</v>
          </cell>
        </row>
        <row r="259">
          <cell r="A259">
            <v>-103</v>
          </cell>
          <cell r="G259">
            <v>1.499999999999968E-2</v>
          </cell>
          <cell r="K259">
            <v>-633682.99999999185</v>
          </cell>
        </row>
        <row r="260">
          <cell r="A260">
            <v>-102</v>
          </cell>
          <cell r="G260">
            <v>2.2000000000000242E-2</v>
          </cell>
          <cell r="K260">
            <v>-644480.00000000908</v>
          </cell>
        </row>
        <row r="261">
          <cell r="A261">
            <v>-101</v>
          </cell>
          <cell r="G261">
            <v>2.4999999999999911E-2</v>
          </cell>
          <cell r="K261">
            <v>-657627.99999999208</v>
          </cell>
        </row>
        <row r="262">
          <cell r="A262">
            <v>-100</v>
          </cell>
          <cell r="G262">
            <v>3.1000000000000139E-2</v>
          </cell>
          <cell r="K262">
            <v>-671885.99999999814</v>
          </cell>
        </row>
        <row r="263">
          <cell r="A263">
            <v>-99</v>
          </cell>
          <cell r="G263">
            <v>2.0999999999999908E-2</v>
          </cell>
          <cell r="K263">
            <v>-686176.00000000617</v>
          </cell>
        </row>
        <row r="264">
          <cell r="A264">
            <v>-98</v>
          </cell>
          <cell r="G264">
            <v>3.5000000000000142E-2</v>
          </cell>
          <cell r="K264">
            <v>-699403.00000000047</v>
          </cell>
        </row>
        <row r="265">
          <cell r="A265">
            <v>-97</v>
          </cell>
          <cell r="G265">
            <v>3.6999999999999922E-2</v>
          </cell>
          <cell r="K265">
            <v>-717431.99999999464</v>
          </cell>
        </row>
        <row r="266">
          <cell r="A266">
            <v>-96</v>
          </cell>
          <cell r="G266">
            <v>3.6000000000000032E-2</v>
          </cell>
          <cell r="K266">
            <v>-736345.00000000105</v>
          </cell>
        </row>
        <row r="267">
          <cell r="A267">
            <v>-95</v>
          </cell>
          <cell r="G267">
            <v>3.0999999999999694E-2</v>
          </cell>
          <cell r="K267">
            <v>-750697.99999999895</v>
          </cell>
        </row>
        <row r="268">
          <cell r="A268">
            <v>-94</v>
          </cell>
          <cell r="G268">
            <v>1.4000000000000234E-2</v>
          </cell>
          <cell r="K268">
            <v>-767932.00000000559</v>
          </cell>
        </row>
        <row r="269">
          <cell r="A269">
            <v>-93</v>
          </cell>
          <cell r="G269">
            <v>2.8000000000000025E-2</v>
          </cell>
          <cell r="K269">
            <v>-777238.00000000151</v>
          </cell>
        </row>
        <row r="270">
          <cell r="A270">
            <v>-92</v>
          </cell>
          <cell r="G270">
            <v>2.1999999999999797E-2</v>
          </cell>
          <cell r="K270">
            <v>-791429.99999999744</v>
          </cell>
        </row>
        <row r="271">
          <cell r="A271">
            <v>-91</v>
          </cell>
          <cell r="G271">
            <v>4.4000000000000039E-2</v>
          </cell>
          <cell r="K271">
            <v>-805968.00000000407</v>
          </cell>
        </row>
        <row r="272">
          <cell r="A272">
            <v>-90</v>
          </cell>
          <cell r="G272">
            <v>5.500000000000016E-2</v>
          </cell>
          <cell r="K272">
            <v>-823639.99999998871</v>
          </cell>
        </row>
        <row r="273">
          <cell r="A273">
            <v>-89</v>
          </cell>
          <cell r="G273">
            <v>5.600000000000005E-2</v>
          </cell>
          <cell r="K273">
            <v>-847665.00000001153</v>
          </cell>
        </row>
        <row r="274">
          <cell r="A274">
            <v>-88</v>
          </cell>
          <cell r="G274">
            <v>7.099999999999973E-2</v>
          </cell>
          <cell r="K274">
            <v>-869791.99999999546</v>
          </cell>
        </row>
        <row r="275">
          <cell r="A275">
            <v>-87</v>
          </cell>
          <cell r="G275">
            <v>6.0000000000000053E-2</v>
          </cell>
          <cell r="K275">
            <v>-899867.9999999979</v>
          </cell>
        </row>
        <row r="276">
          <cell r="A276">
            <v>-86</v>
          </cell>
          <cell r="G276">
            <v>5.0000000000000266E-2</v>
          </cell>
          <cell r="K276">
            <v>-926312.00000000058</v>
          </cell>
        </row>
        <row r="277">
          <cell r="A277">
            <v>-85</v>
          </cell>
          <cell r="G277">
            <v>4.4999999999999929E-2</v>
          </cell>
          <cell r="K277">
            <v>-946763.99999999814</v>
          </cell>
        </row>
        <row r="278">
          <cell r="A278">
            <v>-84</v>
          </cell>
          <cell r="G278">
            <v>3.1000000000000139E-2</v>
          </cell>
          <cell r="K278">
            <v>-965526.00000000338</v>
          </cell>
        </row>
        <row r="279">
          <cell r="A279">
            <v>-83</v>
          </cell>
          <cell r="G279">
            <v>3.8999999999999702E-2</v>
          </cell>
          <cell r="K279">
            <v>-979352.00000000093</v>
          </cell>
        </row>
        <row r="280">
          <cell r="A280">
            <v>-82</v>
          </cell>
          <cell r="G280">
            <v>4.7000000000000153E-2</v>
          </cell>
          <cell r="K280">
            <v>-998886.99999999593</v>
          </cell>
        </row>
        <row r="281">
          <cell r="A281">
            <v>-81</v>
          </cell>
          <cell r="G281">
            <v>4.7000000000000153E-2</v>
          </cell>
          <cell r="K281">
            <v>-1015854.0000000038</v>
          </cell>
        </row>
        <row r="282">
          <cell r="A282">
            <v>-80</v>
          </cell>
          <cell r="G282">
            <v>6.2999999999999723E-2</v>
          </cell>
          <cell r="K282">
            <v>-1032820.9999999958</v>
          </cell>
        </row>
        <row r="283">
          <cell r="A283">
            <v>-79</v>
          </cell>
          <cell r="G283">
            <v>6.0999999999999943E-2</v>
          </cell>
          <cell r="K283">
            <v>-1061411.9999999986</v>
          </cell>
        </row>
        <row r="284">
          <cell r="A284">
            <v>-78</v>
          </cell>
          <cell r="G284">
            <v>6.899999999999995E-2</v>
          </cell>
          <cell r="K284">
            <v>-1080570.0000000014</v>
          </cell>
        </row>
        <row r="285">
          <cell r="A285">
            <v>-77</v>
          </cell>
          <cell r="G285">
            <v>6.6000000000000281E-2</v>
          </cell>
          <cell r="K285">
            <v>-1108601.9999999986</v>
          </cell>
        </row>
        <row r="286">
          <cell r="A286">
            <v>-76</v>
          </cell>
          <cell r="G286">
            <v>5.699999999999994E-2</v>
          </cell>
          <cell r="K286">
            <v>-1135680.0000000047</v>
          </cell>
        </row>
        <row r="287">
          <cell r="A287">
            <v>-75</v>
          </cell>
          <cell r="G287">
            <v>7.1000000000000174E-2</v>
          </cell>
          <cell r="K287">
            <v>-1153250.9999999986</v>
          </cell>
        </row>
        <row r="288">
          <cell r="A288">
            <v>-74</v>
          </cell>
          <cell r="G288">
            <v>7.5999999999999623E-2</v>
          </cell>
          <cell r="K288">
            <v>-1179023.9999999986</v>
          </cell>
        </row>
        <row r="289">
          <cell r="A289">
            <v>-73</v>
          </cell>
          <cell r="G289">
            <v>8.2000000000000295E-2</v>
          </cell>
          <cell r="K289">
            <v>-1206611.9999999986</v>
          </cell>
        </row>
        <row r="290">
          <cell r="A290">
            <v>-72</v>
          </cell>
          <cell r="G290">
            <v>9.9999999999999645E-2</v>
          </cell>
          <cell r="K290">
            <v>-1236377.9999999984</v>
          </cell>
        </row>
        <row r="291">
          <cell r="A291">
            <v>-71</v>
          </cell>
          <cell r="G291">
            <v>0.10600000000000032</v>
          </cell>
          <cell r="K291">
            <v>-1269172.0000000016</v>
          </cell>
        </row>
        <row r="292">
          <cell r="A292">
            <v>-70</v>
          </cell>
          <cell r="G292">
            <v>0.11099999999999977</v>
          </cell>
          <cell r="K292">
            <v>-1307544.0000000016</v>
          </cell>
        </row>
        <row r="293">
          <cell r="A293">
            <v>-69</v>
          </cell>
          <cell r="G293">
            <v>0.10600000000000032</v>
          </cell>
          <cell r="K293">
            <v>-1340279.9999999979</v>
          </cell>
        </row>
        <row r="294">
          <cell r="A294">
            <v>-68</v>
          </cell>
          <cell r="G294">
            <v>0.10699999999999976</v>
          </cell>
          <cell r="K294">
            <v>-1378440.0000000086</v>
          </cell>
        </row>
        <row r="295">
          <cell r="A295">
            <v>-67</v>
          </cell>
          <cell r="G295">
            <v>0.11099999999999977</v>
          </cell>
          <cell r="K295">
            <v>-1413023.9999999902</v>
          </cell>
        </row>
        <row r="296">
          <cell r="A296">
            <v>-66</v>
          </cell>
          <cell r="G296">
            <v>0.11500000000000021</v>
          </cell>
          <cell r="K296">
            <v>-1444779.0000000086</v>
          </cell>
        </row>
        <row r="297">
          <cell r="A297">
            <v>-65</v>
          </cell>
          <cell r="G297">
            <v>0.12000000000000011</v>
          </cell>
          <cell r="K297">
            <v>-1481672.0000000009</v>
          </cell>
        </row>
        <row r="298">
          <cell r="A298">
            <v>-64</v>
          </cell>
          <cell r="G298">
            <v>0.12300000000000022</v>
          </cell>
          <cell r="K298">
            <v>-1515827.9999999965</v>
          </cell>
        </row>
        <row r="299">
          <cell r="A299">
            <v>-63</v>
          </cell>
          <cell r="G299">
            <v>0.11699999999999999</v>
          </cell>
          <cell r="K299">
            <v>-1554965.0000000005</v>
          </cell>
        </row>
        <row r="300">
          <cell r="A300">
            <v>-62</v>
          </cell>
          <cell r="G300">
            <v>0.12399999999999967</v>
          </cell>
          <cell r="K300">
            <v>-1587221.9999999958</v>
          </cell>
        </row>
        <row r="301">
          <cell r="A301">
            <v>-61</v>
          </cell>
          <cell r="G301">
            <v>0.13999999999999968</v>
          </cell>
          <cell r="K301">
            <v>-1621454.0000000042</v>
          </cell>
        </row>
        <row r="302">
          <cell r="A302">
            <v>-60</v>
          </cell>
          <cell r="G302">
            <v>0.15700000000000003</v>
          </cell>
          <cell r="K302">
            <v>-1660741.9999999993</v>
          </cell>
        </row>
        <row r="303">
          <cell r="A303">
            <v>-59</v>
          </cell>
          <cell r="G303">
            <v>0.15000000000000036</v>
          </cell>
          <cell r="K303">
            <v>-1700391.9999999986</v>
          </cell>
        </row>
        <row r="304">
          <cell r="A304">
            <v>-58</v>
          </cell>
          <cell r="G304">
            <v>0.13600000000000012</v>
          </cell>
          <cell r="K304">
            <v>-1741805.9999999937</v>
          </cell>
        </row>
        <row r="305">
          <cell r="A305">
            <v>-57</v>
          </cell>
          <cell r="G305">
            <v>0.13499999999999979</v>
          </cell>
          <cell r="K305">
            <v>-1777860.000000003</v>
          </cell>
        </row>
        <row r="306">
          <cell r="A306">
            <v>-56</v>
          </cell>
          <cell r="G306">
            <v>0.14299999999999979</v>
          </cell>
          <cell r="K306">
            <v>-1807668.0000000023</v>
          </cell>
        </row>
        <row r="307">
          <cell r="A307">
            <v>-55</v>
          </cell>
          <cell r="G307">
            <v>0.16800000000000015</v>
          </cell>
          <cell r="K307">
            <v>-1839338.0000000019</v>
          </cell>
        </row>
        <row r="308">
          <cell r="A308">
            <v>-54</v>
          </cell>
          <cell r="G308">
            <v>0.1800000000000006</v>
          </cell>
          <cell r="K308">
            <v>-1872750.0000000065</v>
          </cell>
        </row>
        <row r="309">
          <cell r="A309">
            <v>-53</v>
          </cell>
          <cell r="G309">
            <v>0.18699999999999939</v>
          </cell>
          <cell r="K309">
            <v>-1920439.9999999839</v>
          </cell>
        </row>
        <row r="310">
          <cell r="A310">
            <v>-52</v>
          </cell>
          <cell r="G310">
            <v>0.20300000000000029</v>
          </cell>
          <cell r="K310">
            <v>-1957608.0000000056</v>
          </cell>
        </row>
        <row r="311">
          <cell r="A311">
            <v>-51</v>
          </cell>
          <cell r="G311">
            <v>0.20500000000000007</v>
          </cell>
          <cell r="K311">
            <v>-2004645.0000000049</v>
          </cell>
        </row>
        <row r="312">
          <cell r="A312">
            <v>-50</v>
          </cell>
          <cell r="G312">
            <v>0.21099999999999941</v>
          </cell>
          <cell r="K312">
            <v>-2044650.0000000012</v>
          </cell>
        </row>
        <row r="313">
          <cell r="A313">
            <v>-49</v>
          </cell>
          <cell r="G313">
            <v>0.22300000000000075</v>
          </cell>
          <cell r="K313">
            <v>-2091554.0000000005</v>
          </cell>
        </row>
        <row r="314">
          <cell r="A314">
            <v>-48</v>
          </cell>
          <cell r="G314">
            <v>0.23299999999999965</v>
          </cell>
          <cell r="K314">
            <v>-2127155.9999999925</v>
          </cell>
        </row>
        <row r="315">
          <cell r="A315">
            <v>-47</v>
          </cell>
          <cell r="G315">
            <v>0.25199999999999978</v>
          </cell>
          <cell r="K315">
            <v>-2177802.0000000014</v>
          </cell>
        </row>
        <row r="316">
          <cell r="A316">
            <v>-46</v>
          </cell>
          <cell r="G316">
            <v>0.2759999999999998</v>
          </cell>
          <cell r="K316">
            <v>-2218069.0000000037</v>
          </cell>
        </row>
        <row r="317">
          <cell r="A317">
            <v>-45</v>
          </cell>
          <cell r="G317">
            <v>0.28900000000000059</v>
          </cell>
          <cell r="K317">
            <v>-2270564.9999999991</v>
          </cell>
        </row>
        <row r="318">
          <cell r="A318">
            <v>-44</v>
          </cell>
          <cell r="G318">
            <v>0.29300000000000015</v>
          </cell>
          <cell r="K318">
            <v>-2316728.0000000014</v>
          </cell>
        </row>
        <row r="319">
          <cell r="A319">
            <v>-43</v>
          </cell>
          <cell r="G319">
            <v>0.27200000000000024</v>
          </cell>
          <cell r="K319">
            <v>-2369375.9999999963</v>
          </cell>
        </row>
        <row r="320">
          <cell r="A320">
            <v>-42</v>
          </cell>
          <cell r="G320">
            <v>0.27099999999999902</v>
          </cell>
          <cell r="K320">
            <v>-2405216.9999999986</v>
          </cell>
        </row>
        <row r="321">
          <cell r="A321">
            <v>-41</v>
          </cell>
          <cell r="G321">
            <v>0.2970000000000006</v>
          </cell>
          <cell r="K321">
            <v>-2446830.0000000056</v>
          </cell>
        </row>
        <row r="322">
          <cell r="A322">
            <v>-40</v>
          </cell>
          <cell r="G322">
            <v>0.32699999999999996</v>
          </cell>
          <cell r="K322">
            <v>-2475291.0000000037</v>
          </cell>
        </row>
        <row r="323">
          <cell r="A323">
            <v>-39</v>
          </cell>
          <cell r="G323">
            <v>0.32000000000000028</v>
          </cell>
          <cell r="K323">
            <v>-2517591.999999993</v>
          </cell>
        </row>
        <row r="324">
          <cell r="A324">
            <v>-38</v>
          </cell>
          <cell r="G324">
            <v>0.32099999999999973</v>
          </cell>
          <cell r="K324">
            <v>-2554781.9999999958</v>
          </cell>
        </row>
        <row r="325">
          <cell r="A325">
            <v>-37</v>
          </cell>
          <cell r="G325">
            <v>0.37299999999999933</v>
          </cell>
          <cell r="K325">
            <v>-2578995.0000000075</v>
          </cell>
        </row>
        <row r="326">
          <cell r="A326">
            <v>-36</v>
          </cell>
          <cell r="G326">
            <v>0.39100000000000001</v>
          </cell>
          <cell r="K326">
            <v>-2622815.9999999958</v>
          </cell>
        </row>
        <row r="327">
          <cell r="A327">
            <v>-35</v>
          </cell>
          <cell r="G327">
            <v>0.39300000000000068</v>
          </cell>
          <cell r="K327">
            <v>-2656554.0000000084</v>
          </cell>
        </row>
        <row r="328">
          <cell r="A328">
            <v>-34</v>
          </cell>
          <cell r="G328">
            <v>0.44299999999999962</v>
          </cell>
          <cell r="K328">
            <v>-2686079.9999999907</v>
          </cell>
        </row>
        <row r="329">
          <cell r="A329">
            <v>-33</v>
          </cell>
          <cell r="G329">
            <v>0.46700000000000053</v>
          </cell>
          <cell r="K329">
            <v>-2734225.0000000098</v>
          </cell>
        </row>
        <row r="330">
          <cell r="A330">
            <v>-32</v>
          </cell>
          <cell r="G330">
            <v>0.45399999999999885</v>
          </cell>
          <cell r="K330">
            <v>-2771357.9999999902</v>
          </cell>
        </row>
        <row r="331">
          <cell r="A331">
            <v>-31</v>
          </cell>
          <cell r="G331">
            <v>0.51600000000000001</v>
          </cell>
          <cell r="K331">
            <v>-2787431.9999999986</v>
          </cell>
        </row>
        <row r="332">
          <cell r="A332">
            <v>-30</v>
          </cell>
          <cell r="G332">
            <v>0.55400000000000027</v>
          </cell>
          <cell r="K332">
            <v>-2823551.9999999953</v>
          </cell>
        </row>
        <row r="333">
          <cell r="A333">
            <v>-29</v>
          </cell>
          <cell r="G333">
            <v>0.52800000000000047</v>
          </cell>
          <cell r="K333">
            <v>-2861460.0000000116</v>
          </cell>
        </row>
        <row r="334">
          <cell r="A334">
            <v>-28</v>
          </cell>
          <cell r="G334">
            <v>0.5860000000000003</v>
          </cell>
          <cell r="K334">
            <v>-2887415.9999999888</v>
          </cell>
        </row>
        <row r="335">
          <cell r="A335">
            <v>-27</v>
          </cell>
          <cell r="G335">
            <v>0.58699999999999974</v>
          </cell>
          <cell r="K335">
            <v>-2903779.9999999981</v>
          </cell>
        </row>
        <row r="336">
          <cell r="A336">
            <v>-26</v>
          </cell>
          <cell r="G336">
            <v>0.58799999999999919</v>
          </cell>
          <cell r="K336">
            <v>-2912130.0000000088</v>
          </cell>
        </row>
        <row r="337">
          <cell r="A337">
            <v>-25</v>
          </cell>
          <cell r="G337">
            <v>0.6440000000000019</v>
          </cell>
          <cell r="K337">
            <v>-2928360.0000000056</v>
          </cell>
        </row>
        <row r="338">
          <cell r="A338">
            <v>-24</v>
          </cell>
          <cell r="G338">
            <v>0.66300000000000026</v>
          </cell>
          <cell r="K338">
            <v>-2930942.9999999935</v>
          </cell>
        </row>
        <row r="339">
          <cell r="A339">
            <v>-23</v>
          </cell>
          <cell r="G339">
            <v>0.6579999999999977</v>
          </cell>
          <cell r="K339">
            <v>-2927740.0000000051</v>
          </cell>
        </row>
        <row r="340">
          <cell r="A340">
            <v>-22</v>
          </cell>
          <cell r="G340">
            <v>0.66600000000000037</v>
          </cell>
          <cell r="K340">
            <v>-2914439.9999999921</v>
          </cell>
        </row>
        <row r="341">
          <cell r="A341">
            <v>-21</v>
          </cell>
          <cell r="G341">
            <v>0.69900000000000162</v>
          </cell>
          <cell r="K341">
            <v>-2893176.0000000042</v>
          </cell>
        </row>
        <row r="342">
          <cell r="A342">
            <v>-20</v>
          </cell>
          <cell r="G342">
            <v>0.69999999999999929</v>
          </cell>
          <cell r="K342">
            <v>-2867505.0000000037</v>
          </cell>
        </row>
        <row r="343">
          <cell r="A343">
            <v>-19</v>
          </cell>
          <cell r="G343">
            <v>0.72700000000000031</v>
          </cell>
          <cell r="K343">
            <v>-2832190.0000000033</v>
          </cell>
        </row>
        <row r="344">
          <cell r="A344">
            <v>-18</v>
          </cell>
          <cell r="G344">
            <v>0.75999999999999801</v>
          </cell>
          <cell r="K344">
            <v>-2770047.9999999925</v>
          </cell>
        </row>
        <row r="345">
          <cell r="A345">
            <v>-17</v>
          </cell>
          <cell r="G345">
            <v>0.6980000000000004</v>
          </cell>
          <cell r="K345">
            <v>-2721864.0000000065</v>
          </cell>
        </row>
        <row r="346">
          <cell r="A346">
            <v>-16</v>
          </cell>
          <cell r="G346">
            <v>0.80000000000000071</v>
          </cell>
          <cell r="K346">
            <v>-2655599.9999999907</v>
          </cell>
        </row>
        <row r="347">
          <cell r="A347">
            <v>-15</v>
          </cell>
          <cell r="G347">
            <v>0.78099999999999881</v>
          </cell>
          <cell r="K347">
            <v>-2591090.0000000061</v>
          </cell>
        </row>
        <row r="348">
          <cell r="A348">
            <v>-14</v>
          </cell>
          <cell r="G348">
            <v>0.82200000000000273</v>
          </cell>
          <cell r="K348">
            <v>-2465943.9999999981</v>
          </cell>
        </row>
        <row r="349">
          <cell r="A349">
            <v>-13</v>
          </cell>
          <cell r="G349">
            <v>0.8539999999999992</v>
          </cell>
          <cell r="K349">
            <v>-2404234.0000000098</v>
          </cell>
        </row>
        <row r="350">
          <cell r="A350">
            <v>-12</v>
          </cell>
          <cell r="G350">
            <v>0.86100000000000065</v>
          </cell>
          <cell r="K350">
            <v>-2259442.9999999832</v>
          </cell>
        </row>
        <row r="351">
          <cell r="A351">
            <v>-11</v>
          </cell>
          <cell r="G351">
            <v>0.91799999999999926</v>
          </cell>
          <cell r="K351">
            <v>-2152336.0000000009</v>
          </cell>
        </row>
        <row r="352">
          <cell r="A352">
            <v>-10</v>
          </cell>
          <cell r="G352">
            <v>1.032</v>
          </cell>
          <cell r="K352">
            <v>-2037450</v>
          </cell>
        </row>
        <row r="353">
          <cell r="A353">
            <v>-9</v>
          </cell>
          <cell r="G353">
            <v>1.0599999999999987</v>
          </cell>
          <cell r="K353">
            <v>-1861068.0000000105</v>
          </cell>
        </row>
        <row r="354">
          <cell r="A354">
            <v>-8</v>
          </cell>
          <cell r="G354">
            <v>1.1859999999999999</v>
          </cell>
          <cell r="K354">
            <v>-1726221.9999999893</v>
          </cell>
        </row>
        <row r="355">
          <cell r="A355">
            <v>-7</v>
          </cell>
          <cell r="G355">
            <v>1.2570000000000014</v>
          </cell>
          <cell r="K355">
            <v>-1552644.0000000156</v>
          </cell>
        </row>
        <row r="356">
          <cell r="A356">
            <v>-6</v>
          </cell>
          <cell r="G356">
            <v>1.4209999999999994</v>
          </cell>
          <cell r="K356">
            <v>-1363142.9999999991</v>
          </cell>
        </row>
        <row r="357">
          <cell r="A357">
            <v>-5</v>
          </cell>
          <cell r="G357">
            <v>1.6090000000000018</v>
          </cell>
          <cell r="K357">
            <v>-1192391.9999999981</v>
          </cell>
        </row>
        <row r="358">
          <cell r="A358">
            <v>-4</v>
          </cell>
          <cell r="G358">
            <v>1.7659999999999982</v>
          </cell>
          <cell r="K358">
            <v>-937736.99999998615</v>
          </cell>
        </row>
        <row r="359">
          <cell r="A359">
            <v>-3</v>
          </cell>
          <cell r="G359">
            <v>1.911999999999999</v>
          </cell>
          <cell r="K359">
            <v>-729940.00000001036</v>
          </cell>
        </row>
        <row r="360">
          <cell r="A360">
            <v>-2</v>
          </cell>
          <cell r="G360">
            <v>2.0549999999999997</v>
          </cell>
          <cell r="K360">
            <v>-460907.99999999016</v>
          </cell>
        </row>
        <row r="361">
          <cell r="A361">
            <v>-1</v>
          </cell>
          <cell r="G361">
            <v>2.2319999999999993</v>
          </cell>
          <cell r="K361">
            <v>-161855.99999999654</v>
          </cell>
        </row>
        <row r="362">
          <cell r="A362">
            <v>0</v>
          </cell>
          <cell r="G362">
            <v>2.3659999999999997</v>
          </cell>
          <cell r="K362">
            <v>170783.99999999636</v>
          </cell>
        </row>
        <row r="363">
          <cell r="A363">
            <v>1</v>
          </cell>
          <cell r="G363">
            <v>2.4220000000000041</v>
          </cell>
          <cell r="K363">
            <v>540743.99999998847</v>
          </cell>
        </row>
        <row r="364">
          <cell r="A364">
            <v>2</v>
          </cell>
          <cell r="G364">
            <v>2.4339999999999975</v>
          </cell>
          <cell r="K364">
            <v>949680.0000000135</v>
          </cell>
        </row>
        <row r="365">
          <cell r="A365">
            <v>3</v>
          </cell>
          <cell r="G365">
            <v>2.3729999999999976</v>
          </cell>
          <cell r="K365">
            <v>1347785.9999999802</v>
          </cell>
        </row>
        <row r="366">
          <cell r="A366">
            <v>4</v>
          </cell>
          <cell r="G366">
            <v>2.2880000000000038</v>
          </cell>
          <cell r="K366">
            <v>1882475.999999997</v>
          </cell>
        </row>
        <row r="367">
          <cell r="A367">
            <v>5</v>
          </cell>
          <cell r="G367">
            <v>2.1640000000000015</v>
          </cell>
          <cell r="K367">
            <v>2346896.9999999986</v>
          </cell>
        </row>
        <row r="368">
          <cell r="A368">
            <v>6</v>
          </cell>
          <cell r="G368">
            <v>2.0399999999999991</v>
          </cell>
          <cell r="K368">
            <v>2893893.0000000289</v>
          </cell>
        </row>
        <row r="369">
          <cell r="A369">
            <v>7</v>
          </cell>
          <cell r="G369">
            <v>1.8710000000000022</v>
          </cell>
          <cell r="K369">
            <v>3468196.9999999781</v>
          </cell>
        </row>
        <row r="370">
          <cell r="A370">
            <v>8</v>
          </cell>
          <cell r="G370">
            <v>1.6689999999999969</v>
          </cell>
          <cell r="K370">
            <v>4003164.0000000224</v>
          </cell>
        </row>
        <row r="371">
          <cell r="A371">
            <v>9</v>
          </cell>
          <cell r="G371">
            <v>1.4619999999999962</v>
          </cell>
          <cell r="K371">
            <v>4674225</v>
          </cell>
        </row>
        <row r="372">
          <cell r="A372">
            <v>10</v>
          </cell>
          <cell r="G372">
            <v>1.2220000000000084</v>
          </cell>
          <cell r="K372">
            <v>5230370.0000000019</v>
          </cell>
        </row>
        <row r="373">
          <cell r="A373">
            <v>11</v>
          </cell>
          <cell r="G373">
            <v>0.94799999999999329</v>
          </cell>
          <cell r="K373">
            <v>5785622.9999999581</v>
          </cell>
        </row>
        <row r="374">
          <cell r="A374">
            <v>12</v>
          </cell>
          <cell r="G374">
            <v>0.66899999999999693</v>
          </cell>
          <cell r="K374">
            <v>6463590.0000000261</v>
          </cell>
        </row>
        <row r="375">
          <cell r="A375">
            <v>13</v>
          </cell>
          <cell r="G375">
            <v>0.37100000000000932</v>
          </cell>
          <cell r="K375">
            <v>6928895.9999999935</v>
          </cell>
        </row>
        <row r="376">
          <cell r="A376">
            <v>14</v>
          </cell>
          <cell r="G376">
            <v>0.10799999999998988</v>
          </cell>
          <cell r="K376">
            <v>7570435.0000000168</v>
          </cell>
        </row>
        <row r="377">
          <cell r="A377">
            <v>15</v>
          </cell>
          <cell r="G377">
            <v>-0.13799999999999102</v>
          </cell>
          <cell r="K377">
            <v>8052359.9999999702</v>
          </cell>
        </row>
        <row r="378">
          <cell r="A378">
            <v>16</v>
          </cell>
          <cell r="G378">
            <v>-0.37800000000000011</v>
          </cell>
          <cell r="K378">
            <v>8504555.0000000205</v>
          </cell>
        </row>
        <row r="379">
          <cell r="A379">
            <v>17</v>
          </cell>
          <cell r="G379">
            <v>-0.5940000000000083</v>
          </cell>
          <cell r="K379">
            <v>8922657.9999999758</v>
          </cell>
        </row>
        <row r="380">
          <cell r="A380">
            <v>18</v>
          </cell>
          <cell r="G380">
            <v>-0.76699999999999591</v>
          </cell>
          <cell r="K380">
            <v>9371006.0000000093</v>
          </cell>
        </row>
        <row r="381">
          <cell r="A381">
            <v>19</v>
          </cell>
          <cell r="G381">
            <v>-0.92900000000000205</v>
          </cell>
          <cell r="K381">
            <v>9718674.000000013</v>
          </cell>
        </row>
        <row r="382">
          <cell r="A382">
            <v>20</v>
          </cell>
          <cell r="G382">
            <v>-1.0549999999999997</v>
          </cell>
          <cell r="K382">
            <v>10030332.000000015</v>
          </cell>
        </row>
        <row r="383">
          <cell r="A383">
            <v>21</v>
          </cell>
          <cell r="G383">
            <v>-1.1709999999999994</v>
          </cell>
          <cell r="K383">
            <v>10308445.999999972</v>
          </cell>
        </row>
        <row r="384">
          <cell r="A384">
            <v>22</v>
          </cell>
          <cell r="G384">
            <v>-1.2479999999999976</v>
          </cell>
          <cell r="K384">
            <v>10552070.000000017</v>
          </cell>
        </row>
        <row r="385">
          <cell r="A385">
            <v>23</v>
          </cell>
          <cell r="G385">
            <v>-1.296999999999997</v>
          </cell>
          <cell r="K385">
            <v>10765670.999999976</v>
          </cell>
        </row>
        <row r="386">
          <cell r="A386">
            <v>24</v>
          </cell>
          <cell r="G386">
            <v>-1.3340000000000032</v>
          </cell>
          <cell r="K386">
            <v>10952784.00000002</v>
          </cell>
        </row>
        <row r="387">
          <cell r="A387">
            <v>25</v>
          </cell>
          <cell r="G387">
            <v>-1.3190000000000026</v>
          </cell>
          <cell r="K387">
            <v>11056480.000000034</v>
          </cell>
        </row>
        <row r="388">
          <cell r="A388">
            <v>26</v>
          </cell>
          <cell r="G388">
            <v>-1.3429999999999964</v>
          </cell>
          <cell r="K388">
            <v>11203980.999999994</v>
          </cell>
        </row>
        <row r="389">
          <cell r="A389">
            <v>27</v>
          </cell>
          <cell r="G389">
            <v>-1.5640000000000001</v>
          </cell>
          <cell r="K389">
            <v>11328119.999999955</v>
          </cell>
        </row>
        <row r="390">
          <cell r="A390">
            <v>28</v>
          </cell>
          <cell r="G390">
            <v>-1.7539999999999978</v>
          </cell>
          <cell r="K390">
            <v>11332860.000000047</v>
          </cell>
        </row>
        <row r="391">
          <cell r="A391">
            <v>29</v>
          </cell>
          <cell r="G391">
            <v>-1.7490000000000023</v>
          </cell>
          <cell r="K391">
            <v>11277791.999999981</v>
          </cell>
        </row>
        <row r="392">
          <cell r="A392">
            <v>30</v>
          </cell>
          <cell r="G392">
            <v>-1.6859999999999999</v>
          </cell>
          <cell r="K392">
            <v>11202785.999999994</v>
          </cell>
        </row>
        <row r="393">
          <cell r="A393">
            <v>31</v>
          </cell>
          <cell r="G393">
            <v>-1.6640000000000015</v>
          </cell>
          <cell r="K393">
            <v>11169932.999999961</v>
          </cell>
        </row>
        <row r="394">
          <cell r="A394">
            <v>32</v>
          </cell>
          <cell r="G394">
            <v>-1.6390000000000029</v>
          </cell>
          <cell r="K394">
            <v>11071555.000000041</v>
          </cell>
        </row>
        <row r="395">
          <cell r="A395">
            <v>33</v>
          </cell>
          <cell r="G395">
            <v>-1.5609999999999999</v>
          </cell>
          <cell r="K395">
            <v>10913759.999999961</v>
          </cell>
        </row>
        <row r="396">
          <cell r="A396">
            <v>34</v>
          </cell>
          <cell r="G396">
            <v>-1.5499999999999972</v>
          </cell>
          <cell r="K396">
            <v>10802598.000000035</v>
          </cell>
        </row>
        <row r="397">
          <cell r="A397">
            <v>35</v>
          </cell>
          <cell r="G397">
            <v>-1.4859999999999971</v>
          </cell>
          <cell r="K397">
            <v>10675475.999999983</v>
          </cell>
        </row>
        <row r="398">
          <cell r="A398">
            <v>36</v>
          </cell>
          <cell r="G398">
            <v>-1.4310000000000045</v>
          </cell>
          <cell r="K398">
            <v>10505389.000000032</v>
          </cell>
        </row>
        <row r="399">
          <cell r="A399">
            <v>37</v>
          </cell>
          <cell r="G399">
            <v>-1.3879999999999981</v>
          </cell>
          <cell r="K399">
            <v>10374297.999999981</v>
          </cell>
        </row>
        <row r="400">
          <cell r="A400">
            <v>38</v>
          </cell>
          <cell r="G400">
            <v>-1.3299999999999983</v>
          </cell>
          <cell r="K400">
            <v>10199543.999999972</v>
          </cell>
        </row>
        <row r="401">
          <cell r="A401">
            <v>39</v>
          </cell>
          <cell r="G401">
            <v>-1.2809999999999988</v>
          </cell>
          <cell r="K401">
            <v>10026744.000000015</v>
          </cell>
        </row>
        <row r="402">
          <cell r="A402">
            <v>40</v>
          </cell>
          <cell r="G402">
            <v>-1.2360000000000042</v>
          </cell>
          <cell r="K402">
            <v>9889713.0000000242</v>
          </cell>
        </row>
        <row r="403">
          <cell r="A403">
            <v>41</v>
          </cell>
          <cell r="G403">
            <v>-1.1920000000000002</v>
          </cell>
          <cell r="K403">
            <v>9681712.9999999944</v>
          </cell>
        </row>
        <row r="404">
          <cell r="A404">
            <v>42</v>
          </cell>
          <cell r="G404">
            <v>-1.1329999999999991</v>
          </cell>
          <cell r="K404">
            <v>9509471.9999999851</v>
          </cell>
        </row>
        <row r="405">
          <cell r="A405">
            <v>43</v>
          </cell>
          <cell r="G405">
            <v>-1.102999999999998</v>
          </cell>
          <cell r="K405">
            <v>9310712.0000000056</v>
          </cell>
        </row>
        <row r="406">
          <cell r="A406">
            <v>44</v>
          </cell>
          <cell r="G406">
            <v>-1.0470000000000006</v>
          </cell>
          <cell r="K406">
            <v>9142550.9999999963</v>
          </cell>
        </row>
        <row r="407">
          <cell r="A407">
            <v>45</v>
          </cell>
          <cell r="G407">
            <v>-0.99900000000000233</v>
          </cell>
          <cell r="K407">
            <v>8950536.0000000149</v>
          </cell>
        </row>
        <row r="408">
          <cell r="A408">
            <v>46</v>
          </cell>
          <cell r="G408">
            <v>-0.96499999999999986</v>
          </cell>
          <cell r="K408">
            <v>8793522.0000000075</v>
          </cell>
        </row>
        <row r="409">
          <cell r="A409">
            <v>47</v>
          </cell>
          <cell r="G409">
            <v>-0.91199999999999903</v>
          </cell>
          <cell r="K409">
            <v>8581547.9999999702</v>
          </cell>
        </row>
        <row r="410">
          <cell r="A410">
            <v>48</v>
          </cell>
          <cell r="G410">
            <v>-0.85800000000000054</v>
          </cell>
          <cell r="K410">
            <v>8434040.0000000019</v>
          </cell>
        </row>
        <row r="411">
          <cell r="A411">
            <v>49</v>
          </cell>
          <cell r="G411">
            <v>-0.83399999999999963</v>
          </cell>
          <cell r="K411">
            <v>8242634.0000000047</v>
          </cell>
        </row>
        <row r="412">
          <cell r="A412">
            <v>50</v>
          </cell>
          <cell r="G412">
            <v>-0.78699999999999903</v>
          </cell>
          <cell r="K412">
            <v>8078928.0000000205</v>
          </cell>
        </row>
        <row r="413">
          <cell r="A413">
            <v>51</v>
          </cell>
          <cell r="G413">
            <v>-0.75799999999999912</v>
          </cell>
          <cell r="K413">
            <v>7899444.0000000224</v>
          </cell>
        </row>
        <row r="414">
          <cell r="A414">
            <v>52</v>
          </cell>
          <cell r="G414">
            <v>-0.73600000000000065</v>
          </cell>
          <cell r="K414">
            <v>7748343.9999999357</v>
          </cell>
        </row>
        <row r="415">
          <cell r="A415">
            <v>53</v>
          </cell>
          <cell r="G415">
            <v>-0.70800000000000196</v>
          </cell>
          <cell r="K415">
            <v>7552710.0000000261</v>
          </cell>
        </row>
        <row r="416">
          <cell r="A416">
            <v>54</v>
          </cell>
          <cell r="G416">
            <v>-0.68599999999999994</v>
          </cell>
          <cell r="K416">
            <v>7407786.0000000075</v>
          </cell>
        </row>
        <row r="417">
          <cell r="A417">
            <v>55</v>
          </cell>
          <cell r="G417">
            <v>-0.66399999999999793</v>
          </cell>
          <cell r="K417">
            <v>7243141.0000000093</v>
          </cell>
        </row>
        <row r="418">
          <cell r="A418">
            <v>56</v>
          </cell>
          <cell r="G418">
            <v>-0.62300000000000111</v>
          </cell>
          <cell r="K418">
            <v>7081860.0000000121</v>
          </cell>
        </row>
        <row r="419">
          <cell r="A419">
            <v>57</v>
          </cell>
          <cell r="G419">
            <v>-0.61100000000000065</v>
          </cell>
          <cell r="K419">
            <v>6910451.9999999749</v>
          </cell>
        </row>
        <row r="420">
          <cell r="A420">
            <v>58</v>
          </cell>
          <cell r="G420">
            <v>-0.58099999999999952</v>
          </cell>
          <cell r="K420">
            <v>6740679.9999999953</v>
          </cell>
        </row>
        <row r="421">
          <cell r="A421">
            <v>59</v>
          </cell>
          <cell r="G421">
            <v>-0.54400000000000048</v>
          </cell>
          <cell r="K421">
            <v>6597857.9999999981</v>
          </cell>
        </row>
        <row r="422">
          <cell r="A422">
            <v>60</v>
          </cell>
          <cell r="G422">
            <v>-0.5259999999999998</v>
          </cell>
          <cell r="K422">
            <v>6446030.0000000168</v>
          </cell>
        </row>
        <row r="423">
          <cell r="A423">
            <v>61</v>
          </cell>
          <cell r="G423">
            <v>-0.49499999999999744</v>
          </cell>
          <cell r="K423">
            <v>6298343.9999999832</v>
          </cell>
        </row>
        <row r="424">
          <cell r="A424">
            <v>62</v>
          </cell>
          <cell r="G424">
            <v>-0.47600000000000264</v>
          </cell>
          <cell r="K424">
            <v>6159497.0000000028</v>
          </cell>
        </row>
        <row r="425">
          <cell r="A425">
            <v>63</v>
          </cell>
          <cell r="G425">
            <v>-0.43999999999999773</v>
          </cell>
          <cell r="K425">
            <v>6008441.999999986</v>
          </cell>
        </row>
        <row r="426">
          <cell r="A426">
            <v>64</v>
          </cell>
          <cell r="G426">
            <v>-0.41700000000000159</v>
          </cell>
          <cell r="K426">
            <v>5885748.0000000047</v>
          </cell>
        </row>
        <row r="427">
          <cell r="A427">
            <v>65</v>
          </cell>
          <cell r="G427">
            <v>-0.39599999999999902</v>
          </cell>
          <cell r="K427">
            <v>5753412.0000000345</v>
          </cell>
        </row>
        <row r="428">
          <cell r="A428">
            <v>66</v>
          </cell>
          <cell r="G428">
            <v>-0.375</v>
          </cell>
          <cell r="K428">
            <v>5643479.9999999609</v>
          </cell>
        </row>
        <row r="429">
          <cell r="A429">
            <v>67</v>
          </cell>
          <cell r="G429">
            <v>-0.36300000000000132</v>
          </cell>
          <cell r="K429">
            <v>5524200.0000000345</v>
          </cell>
        </row>
        <row r="430">
          <cell r="A430">
            <v>68</v>
          </cell>
          <cell r="G430">
            <v>-0.35099999999999909</v>
          </cell>
          <cell r="K430">
            <v>5393519.9999999916</v>
          </cell>
        </row>
        <row r="431">
          <cell r="A431">
            <v>69</v>
          </cell>
          <cell r="G431">
            <v>-0.33999999999999986</v>
          </cell>
          <cell r="K431">
            <v>5296422.0000000065</v>
          </cell>
        </row>
        <row r="432">
          <cell r="A432">
            <v>70</v>
          </cell>
          <cell r="G432">
            <v>-0.33000000000000007</v>
          </cell>
          <cell r="K432">
            <v>5173342.0000000065</v>
          </cell>
        </row>
        <row r="433">
          <cell r="A433">
            <v>71</v>
          </cell>
          <cell r="G433">
            <v>-0.30900000000000105</v>
          </cell>
          <cell r="K433">
            <v>5067842.9999999935</v>
          </cell>
        </row>
        <row r="434">
          <cell r="A434">
            <v>72</v>
          </cell>
          <cell r="G434">
            <v>-0.31999999999999851</v>
          </cell>
          <cell r="K434">
            <v>4955675.9999999935</v>
          </cell>
        </row>
        <row r="435">
          <cell r="A435">
            <v>73</v>
          </cell>
          <cell r="G435">
            <v>-0.30400000000000027</v>
          </cell>
          <cell r="K435">
            <v>4839515.9999999935</v>
          </cell>
        </row>
        <row r="436">
          <cell r="A436">
            <v>74</v>
          </cell>
          <cell r="G436">
            <v>-0.29800000000000004</v>
          </cell>
          <cell r="K436">
            <v>4729163.9999999944</v>
          </cell>
        </row>
        <row r="437">
          <cell r="A437">
            <v>75</v>
          </cell>
          <cell r="G437">
            <v>-0.29100000000000037</v>
          </cell>
          <cell r="K437">
            <v>4633720.0000000186</v>
          </cell>
        </row>
        <row r="438">
          <cell r="A438">
            <v>76</v>
          </cell>
          <cell r="G438">
            <v>-0.27899999999999991</v>
          </cell>
          <cell r="K438">
            <v>4515356.9999999944</v>
          </cell>
        </row>
        <row r="439">
          <cell r="A439">
            <v>77</v>
          </cell>
          <cell r="G439">
            <v>-0.2759999999999998</v>
          </cell>
          <cell r="K439">
            <v>4401920.0000000056</v>
          </cell>
        </row>
        <row r="440">
          <cell r="A440">
            <v>78</v>
          </cell>
          <cell r="G440">
            <v>-0.25399999999999956</v>
          </cell>
          <cell r="K440">
            <v>4313891.9999999944</v>
          </cell>
        </row>
        <row r="441">
          <cell r="A441">
            <v>79</v>
          </cell>
          <cell r="G441">
            <v>-0.24000000000000021</v>
          </cell>
          <cell r="K441">
            <v>4198429.9999999832</v>
          </cell>
        </row>
        <row r="442">
          <cell r="A442">
            <v>80</v>
          </cell>
          <cell r="G442">
            <v>-0.23900000000000077</v>
          </cell>
          <cell r="K442">
            <v>4111790.0000000154</v>
          </cell>
        </row>
        <row r="443">
          <cell r="A443">
            <v>81</v>
          </cell>
          <cell r="G443">
            <v>-0.23000000000000043</v>
          </cell>
          <cell r="K443">
            <v>4025510.9999999837</v>
          </cell>
        </row>
        <row r="444">
          <cell r="A444">
            <v>82</v>
          </cell>
          <cell r="G444">
            <v>-0.2240000000000002</v>
          </cell>
          <cell r="K444">
            <v>3920639.0000000037</v>
          </cell>
        </row>
        <row r="445">
          <cell r="A445">
            <v>83</v>
          </cell>
          <cell r="G445">
            <v>-0.20399999999999885</v>
          </cell>
          <cell r="K445">
            <v>3829526.0000000135</v>
          </cell>
        </row>
        <row r="446">
          <cell r="A446">
            <v>84</v>
          </cell>
          <cell r="G446">
            <v>-0.19899999999999984</v>
          </cell>
          <cell r="K446">
            <v>3746000.999999993</v>
          </cell>
        </row>
        <row r="447">
          <cell r="A447">
            <v>85</v>
          </cell>
          <cell r="G447">
            <v>-0.20700000000000074</v>
          </cell>
          <cell r="K447">
            <v>3664664.0000000023</v>
          </cell>
        </row>
        <row r="448">
          <cell r="A448">
            <v>86</v>
          </cell>
          <cell r="G448">
            <v>-0.19699999999999918</v>
          </cell>
          <cell r="K448">
            <v>3570797.9999999921</v>
          </cell>
        </row>
        <row r="449">
          <cell r="A449">
            <v>87</v>
          </cell>
          <cell r="G449">
            <v>-0.17900000000000027</v>
          </cell>
          <cell r="K449">
            <v>3481279.9999999818</v>
          </cell>
        </row>
        <row r="450">
          <cell r="A450">
            <v>88</v>
          </cell>
          <cell r="G450">
            <v>-0.17399999999999949</v>
          </cell>
          <cell r="K450">
            <v>3408561.0000000466</v>
          </cell>
        </row>
        <row r="451">
          <cell r="A451">
            <v>89</v>
          </cell>
          <cell r="G451">
            <v>-0.16900000000000048</v>
          </cell>
          <cell r="K451">
            <v>3328412.9999999548</v>
          </cell>
        </row>
        <row r="452">
          <cell r="A452">
            <v>90</v>
          </cell>
          <cell r="G452">
            <v>-0.16800000000000104</v>
          </cell>
          <cell r="K452">
            <v>3260064.0000000172</v>
          </cell>
        </row>
        <row r="453">
          <cell r="A453">
            <v>91</v>
          </cell>
          <cell r="G453">
            <v>-0.16199999999999903</v>
          </cell>
          <cell r="K453">
            <v>3173999.9999999893</v>
          </cell>
        </row>
        <row r="454">
          <cell r="A454">
            <v>92</v>
          </cell>
          <cell r="G454">
            <v>-0.15399999999999991</v>
          </cell>
          <cell r="K454">
            <v>3100034.0000000061</v>
          </cell>
        </row>
        <row r="455">
          <cell r="A455">
            <v>93</v>
          </cell>
          <cell r="G455">
            <v>-0.14499999999999957</v>
          </cell>
          <cell r="K455">
            <v>3029444.0000000224</v>
          </cell>
        </row>
        <row r="456">
          <cell r="A456">
            <v>94</v>
          </cell>
          <cell r="G456">
            <v>-0.13500000000000156</v>
          </cell>
          <cell r="K456">
            <v>2953781.9999999963</v>
          </cell>
        </row>
        <row r="457">
          <cell r="A457">
            <v>95</v>
          </cell>
          <cell r="G457">
            <v>-0.13299999999999912</v>
          </cell>
          <cell r="K457">
            <v>2899548.0000000037</v>
          </cell>
        </row>
        <row r="458">
          <cell r="A458">
            <v>96</v>
          </cell>
          <cell r="G458">
            <v>-0.1330000000000009</v>
          </cell>
          <cell r="K458">
            <v>2829313.999999979</v>
          </cell>
        </row>
        <row r="459">
          <cell r="A459">
            <v>97</v>
          </cell>
          <cell r="G459">
            <v>-0.12799999999999834</v>
          </cell>
          <cell r="K459">
            <v>2759878.0000000014</v>
          </cell>
        </row>
        <row r="460">
          <cell r="A460">
            <v>98</v>
          </cell>
          <cell r="G460">
            <v>-0.13400000000000034</v>
          </cell>
          <cell r="K460">
            <v>2692880.0000000247</v>
          </cell>
        </row>
        <row r="461">
          <cell r="A461">
            <v>99</v>
          </cell>
          <cell r="G461">
            <v>-0.13100000000000023</v>
          </cell>
          <cell r="K461">
            <v>2632775.9999999925</v>
          </cell>
        </row>
        <row r="462">
          <cell r="A462">
            <v>100</v>
          </cell>
          <cell r="G462">
            <v>-0.12600000000000033</v>
          </cell>
          <cell r="K462">
            <v>2566234.9999999693</v>
          </cell>
        </row>
        <row r="463">
          <cell r="A463">
            <v>101</v>
          </cell>
          <cell r="G463">
            <v>-0.125</v>
          </cell>
          <cell r="K463">
            <v>2502080.0000000354</v>
          </cell>
        </row>
        <row r="464">
          <cell r="A464">
            <v>102</v>
          </cell>
          <cell r="G464">
            <v>-0.12300000000000022</v>
          </cell>
          <cell r="K464">
            <v>2438997.9999999683</v>
          </cell>
        </row>
        <row r="465">
          <cell r="A465">
            <v>103</v>
          </cell>
          <cell r="G465">
            <v>-0.11399999999999988</v>
          </cell>
          <cell r="K465">
            <v>2377294.0000000326</v>
          </cell>
        </row>
        <row r="466">
          <cell r="A466">
            <v>104</v>
          </cell>
          <cell r="G466">
            <v>-9.9999999999999645E-2</v>
          </cell>
          <cell r="K466">
            <v>2319126.9999999679</v>
          </cell>
        </row>
        <row r="467">
          <cell r="A467">
            <v>105</v>
          </cell>
          <cell r="G467">
            <v>-9.2999999999999972E-2</v>
          </cell>
          <cell r="K467">
            <v>2265956.0000000303</v>
          </cell>
        </row>
        <row r="468">
          <cell r="A468">
            <v>106</v>
          </cell>
          <cell r="G468">
            <v>-9.1000000000000192E-2</v>
          </cell>
          <cell r="K468">
            <v>2208255.9999999735</v>
          </cell>
        </row>
        <row r="469">
          <cell r="A469">
            <v>107</v>
          </cell>
          <cell r="G469">
            <v>-7.6999999999999957E-2</v>
          </cell>
          <cell r="K469">
            <v>2166246.0000000279</v>
          </cell>
        </row>
        <row r="470">
          <cell r="A470">
            <v>108</v>
          </cell>
          <cell r="G470">
            <v>-7.099999999999973E-2</v>
          </cell>
          <cell r="K470">
            <v>2107511.999999979</v>
          </cell>
        </row>
        <row r="471">
          <cell r="A471">
            <v>109</v>
          </cell>
          <cell r="G471">
            <v>-7.2000000000000064E-2</v>
          </cell>
          <cell r="K471">
            <v>2072374.9999999921</v>
          </cell>
        </row>
        <row r="472">
          <cell r="A472">
            <v>110</v>
          </cell>
          <cell r="G472">
            <v>-6.6000000000000725E-2</v>
          </cell>
          <cell r="K472">
            <v>2016370.0000000237</v>
          </cell>
        </row>
        <row r="473">
          <cell r="A473">
            <v>111</v>
          </cell>
          <cell r="G473">
            <v>-6.3999999999999169E-2</v>
          </cell>
          <cell r="K473">
            <v>1983455.999999997</v>
          </cell>
        </row>
        <row r="474">
          <cell r="A474">
            <v>112</v>
          </cell>
          <cell r="G474">
            <v>-6.0000000000000497E-2</v>
          </cell>
          <cell r="K474">
            <v>1930908.9999999891</v>
          </cell>
        </row>
        <row r="475">
          <cell r="A475">
            <v>113</v>
          </cell>
          <cell r="G475">
            <v>-5.9999999999999609E-2</v>
          </cell>
          <cell r="K475">
            <v>1893640.0000000077</v>
          </cell>
        </row>
        <row r="476">
          <cell r="A476">
            <v>114</v>
          </cell>
          <cell r="G476">
            <v>-6.4000000000000057E-2</v>
          </cell>
          <cell r="K476">
            <v>1856730.9999999879</v>
          </cell>
        </row>
        <row r="477">
          <cell r="A477">
            <v>115</v>
          </cell>
          <cell r="G477">
            <v>-6.4000000000000057E-2</v>
          </cell>
          <cell r="K477">
            <v>1805808.0000000182</v>
          </cell>
        </row>
        <row r="478">
          <cell r="A478">
            <v>116</v>
          </cell>
          <cell r="G478">
            <v>-6.2000000000000277E-2</v>
          </cell>
          <cell r="K478">
            <v>1768674.9999999986</v>
          </cell>
        </row>
        <row r="479">
          <cell r="A479">
            <v>117</v>
          </cell>
          <cell r="G479">
            <v>-5.400000000000027E-2</v>
          </cell>
          <cell r="K479">
            <v>1725944.9999999851</v>
          </cell>
        </row>
        <row r="480">
          <cell r="A480">
            <v>118</v>
          </cell>
          <cell r="G480">
            <v>-6.6999999999999282E-2</v>
          </cell>
          <cell r="K480">
            <v>1685799.0000000088</v>
          </cell>
        </row>
        <row r="481">
          <cell r="A481">
            <v>119</v>
          </cell>
          <cell r="G481">
            <v>-6.7000000000000171E-2</v>
          </cell>
          <cell r="K481">
            <v>1642743.9999999956</v>
          </cell>
        </row>
        <row r="482">
          <cell r="A482">
            <v>120</v>
          </cell>
          <cell r="G482">
            <v>-6.4000000000000057E-2</v>
          </cell>
          <cell r="K482">
            <v>1600225.0000000186</v>
          </cell>
        </row>
        <row r="483">
          <cell r="A483">
            <v>121</v>
          </cell>
          <cell r="G483">
            <v>-6.0000000000000497E-2</v>
          </cell>
          <cell r="K483">
            <v>1565250</v>
          </cell>
        </row>
        <row r="484">
          <cell r="A484">
            <v>122</v>
          </cell>
          <cell r="G484">
            <v>-4.5999999999999375E-2</v>
          </cell>
          <cell r="K484">
            <v>1519244.999999993</v>
          </cell>
        </row>
        <row r="485">
          <cell r="A485">
            <v>123</v>
          </cell>
          <cell r="G485">
            <v>-4.6000000000000263E-2</v>
          </cell>
          <cell r="K485">
            <v>1483354.9999999804</v>
          </cell>
        </row>
        <row r="486">
          <cell r="A486">
            <v>124</v>
          </cell>
          <cell r="G486">
            <v>-4.8000000000000043E-2</v>
          </cell>
          <cell r="K486">
            <v>1447833.0000000028</v>
          </cell>
        </row>
        <row r="487">
          <cell r="A487">
            <v>125</v>
          </cell>
          <cell r="G487">
            <v>-3.3999999999999808E-2</v>
          </cell>
          <cell r="K487">
            <v>1412213.0000000249</v>
          </cell>
        </row>
        <row r="488">
          <cell r="A488">
            <v>126</v>
          </cell>
          <cell r="G488">
            <v>-2.0999999999999908E-2</v>
          </cell>
          <cell r="K488">
            <v>1380182.9999999781</v>
          </cell>
        </row>
        <row r="489">
          <cell r="A489">
            <v>127</v>
          </cell>
          <cell r="G489">
            <v>-1.4000000000000234E-2</v>
          </cell>
          <cell r="K489">
            <v>1351350</v>
          </cell>
        </row>
        <row r="490">
          <cell r="A490">
            <v>128</v>
          </cell>
          <cell r="G490">
            <v>-1.9000000000000128E-2</v>
          </cell>
          <cell r="K490">
            <v>1324232.0000000219</v>
          </cell>
        </row>
        <row r="491">
          <cell r="A491">
            <v>129</v>
          </cell>
          <cell r="G491">
            <v>-3.0999999999999694E-2</v>
          </cell>
          <cell r="K491">
            <v>1290167.9999999809</v>
          </cell>
        </row>
        <row r="492">
          <cell r="A492">
            <v>130</v>
          </cell>
          <cell r="G492">
            <v>-3.0000000000000249E-2</v>
          </cell>
          <cell r="K492">
            <v>1265645.9999999972</v>
          </cell>
        </row>
        <row r="493">
          <cell r="A493">
            <v>131</v>
          </cell>
          <cell r="G493">
            <v>-3.0999999999999694E-2</v>
          </cell>
          <cell r="K493">
            <v>1229695.9999999907</v>
          </cell>
        </row>
        <row r="494">
          <cell r="A494">
            <v>132</v>
          </cell>
          <cell r="G494">
            <v>-2.8000000000000469E-2</v>
          </cell>
          <cell r="K494">
            <v>1199724.0000000121</v>
          </cell>
        </row>
        <row r="495">
          <cell r="A495">
            <v>133</v>
          </cell>
          <cell r="G495">
            <v>-3.8999999999999702E-2</v>
          </cell>
          <cell r="K495">
            <v>1164747.0000000054</v>
          </cell>
        </row>
        <row r="496">
          <cell r="A496">
            <v>134</v>
          </cell>
          <cell r="G496">
            <v>-4.6000000000000263E-2</v>
          </cell>
          <cell r="K496">
            <v>1139543.9999999881</v>
          </cell>
        </row>
        <row r="497">
          <cell r="A497">
            <v>135</v>
          </cell>
          <cell r="G497">
            <v>-5.9000000000000163E-2</v>
          </cell>
          <cell r="K497">
            <v>1101688.0000000144</v>
          </cell>
        </row>
        <row r="498">
          <cell r="A498">
            <v>136</v>
          </cell>
          <cell r="G498">
            <v>-6.1999999999999389E-2</v>
          </cell>
          <cell r="K498">
            <v>1067583.0000000026</v>
          </cell>
        </row>
        <row r="499">
          <cell r="A499">
            <v>137</v>
          </cell>
          <cell r="G499">
            <v>-6.5999999999999837E-2</v>
          </cell>
          <cell r="K499">
            <v>1027753.9999999962</v>
          </cell>
        </row>
        <row r="500">
          <cell r="A500">
            <v>138</v>
          </cell>
          <cell r="G500">
            <v>-6.3000000000000611E-2</v>
          </cell>
          <cell r="K500">
            <v>998999.00000001141</v>
          </cell>
        </row>
        <row r="501">
          <cell r="A501">
            <v>139</v>
          </cell>
          <cell r="G501">
            <v>-6.899999999999995E-2</v>
          </cell>
          <cell r="K501">
            <v>960131.99999997369</v>
          </cell>
        </row>
        <row r="502">
          <cell r="A502">
            <v>140</v>
          </cell>
          <cell r="G502">
            <v>-7.5000000000000178E-2</v>
          </cell>
          <cell r="K502">
            <v>926330.0000000248</v>
          </cell>
        </row>
        <row r="503">
          <cell r="A503">
            <v>141</v>
          </cell>
          <cell r="G503">
            <v>-8.0999999999999517E-2</v>
          </cell>
          <cell r="K503">
            <v>886709.99999998778</v>
          </cell>
        </row>
        <row r="504">
          <cell r="A504">
            <v>142</v>
          </cell>
          <cell r="G504">
            <v>-7.8999999999999737E-2</v>
          </cell>
          <cell r="K504">
            <v>852173.00000000722</v>
          </cell>
        </row>
        <row r="505">
          <cell r="A505">
            <v>143</v>
          </cell>
          <cell r="G505">
            <v>-7.6000000000000512E-2</v>
          </cell>
          <cell r="K505">
            <v>818597.99999999651</v>
          </cell>
        </row>
        <row r="506">
          <cell r="A506">
            <v>144</v>
          </cell>
          <cell r="G506">
            <v>-7.5000000000000178E-2</v>
          </cell>
          <cell r="K506">
            <v>786113.99999998603</v>
          </cell>
        </row>
        <row r="507">
          <cell r="A507">
            <v>145</v>
          </cell>
          <cell r="G507">
            <v>-6.899999999999995E-2</v>
          </cell>
          <cell r="K507">
            <v>749324.0000000092</v>
          </cell>
        </row>
        <row r="508">
          <cell r="A508">
            <v>146</v>
          </cell>
          <cell r="G508">
            <v>-5.9000000000000163E-2</v>
          </cell>
          <cell r="K508">
            <v>719135.99999999884</v>
          </cell>
        </row>
        <row r="509">
          <cell r="A509">
            <v>147</v>
          </cell>
          <cell r="G509">
            <v>-4.2999999999999261E-2</v>
          </cell>
          <cell r="K509">
            <v>685964.99999999313</v>
          </cell>
        </row>
        <row r="510">
          <cell r="A510">
            <v>148</v>
          </cell>
          <cell r="G510">
            <v>-3.6999999999999922E-2</v>
          </cell>
          <cell r="K510">
            <v>665312.00000000675</v>
          </cell>
        </row>
        <row r="511">
          <cell r="A511">
            <v>149</v>
          </cell>
          <cell r="G511">
            <v>-4.2000000000000703E-2</v>
          </cell>
          <cell r="K511">
            <v>636005.00000000116</v>
          </cell>
        </row>
        <row r="512">
          <cell r="A512">
            <v>150</v>
          </cell>
          <cell r="G512">
            <v>-2.5999999999999801E-2</v>
          </cell>
          <cell r="K512">
            <v>606437.99999999558</v>
          </cell>
        </row>
        <row r="513">
          <cell r="A513">
            <v>151</v>
          </cell>
          <cell r="G513">
            <v>-1.1000000000000121E-2</v>
          </cell>
          <cell r="K513">
            <v>588801.00000000873</v>
          </cell>
        </row>
        <row r="514">
          <cell r="A514">
            <v>152</v>
          </cell>
          <cell r="G514">
            <v>-1.2999999999999901E-2</v>
          </cell>
          <cell r="K514">
            <v>563568.00000000326</v>
          </cell>
        </row>
        <row r="515">
          <cell r="A515">
            <v>153</v>
          </cell>
          <cell r="G515">
            <v>-2.2999999999999687E-2</v>
          </cell>
          <cell r="K515">
            <v>538218.99999999779</v>
          </cell>
        </row>
        <row r="516">
          <cell r="A516">
            <v>154</v>
          </cell>
          <cell r="G516">
            <v>-4.0000000000000036E-2</v>
          </cell>
          <cell r="K516">
            <v>521399.99999998382</v>
          </cell>
        </row>
        <row r="517">
          <cell r="A517">
            <v>155</v>
          </cell>
          <cell r="G517">
            <v>-4.4999999999999929E-2</v>
          </cell>
          <cell r="K517">
            <v>493500.00000000536</v>
          </cell>
        </row>
        <row r="518">
          <cell r="A518">
            <v>156</v>
          </cell>
          <cell r="G518">
            <v>-4.1999999999999815E-2</v>
          </cell>
          <cell r="K518">
            <v>470154.99999999575</v>
          </cell>
        </row>
        <row r="519">
          <cell r="A519">
            <v>157</v>
          </cell>
          <cell r="G519">
            <v>-4.5000000000000817E-2</v>
          </cell>
          <cell r="K519">
            <v>442848.00000001682</v>
          </cell>
        </row>
        <row r="520">
          <cell r="A520">
            <v>158</v>
          </cell>
          <cell r="G520">
            <v>-4.8999999999999488E-2</v>
          </cell>
          <cell r="K520">
            <v>420255.99999998126</v>
          </cell>
        </row>
        <row r="521">
          <cell r="A521">
            <v>159</v>
          </cell>
          <cell r="G521">
            <v>-5.2999999999999936E-2</v>
          </cell>
          <cell r="K521">
            <v>397672.00000002363</v>
          </cell>
        </row>
        <row r="522">
          <cell r="A522">
            <v>160</v>
          </cell>
          <cell r="G522">
            <v>-4.6000000000000263E-2</v>
          </cell>
          <cell r="K522">
            <v>370677.9999999929</v>
          </cell>
        </row>
        <row r="523">
          <cell r="A523">
            <v>161</v>
          </cell>
          <cell r="G523">
            <v>-4.6999999999999709E-2</v>
          </cell>
          <cell r="K523">
            <v>353600.00000000501</v>
          </cell>
        </row>
        <row r="524">
          <cell r="A524">
            <v>162</v>
          </cell>
          <cell r="G524">
            <v>-6.4000000000000057E-2</v>
          </cell>
          <cell r="K524">
            <v>327975</v>
          </cell>
        </row>
        <row r="525">
          <cell r="A525">
            <v>163</v>
          </cell>
          <cell r="G525">
            <v>-8.1999999999999851E-2</v>
          </cell>
          <cell r="K525">
            <v>301629.99999999511</v>
          </cell>
        </row>
        <row r="526">
          <cell r="A526">
            <v>164</v>
          </cell>
          <cell r="G526">
            <v>-8.7000000000000632E-2</v>
          </cell>
          <cell r="K526">
            <v>283209.00000000675</v>
          </cell>
        </row>
        <row r="527">
          <cell r="A527">
            <v>165</v>
          </cell>
          <cell r="G527">
            <v>-7.2000000000000064E-2</v>
          </cell>
          <cell r="K527">
            <v>256679.99999997832</v>
          </cell>
        </row>
        <row r="528">
          <cell r="A528">
            <v>166</v>
          </cell>
          <cell r="G528">
            <v>-6.7999999999999616E-2</v>
          </cell>
          <cell r="K528">
            <v>231876.00000002031</v>
          </cell>
        </row>
        <row r="529">
          <cell r="A529">
            <v>167</v>
          </cell>
          <cell r="G529">
            <v>-7.2000000000000064E-2</v>
          </cell>
          <cell r="K529">
            <v>215999.99999998545</v>
          </cell>
        </row>
        <row r="530">
          <cell r="A530">
            <v>168</v>
          </cell>
          <cell r="G530">
            <v>-7.2000000000000064E-2</v>
          </cell>
          <cell r="K530">
            <v>192472.00000000358</v>
          </cell>
        </row>
        <row r="531">
          <cell r="A531">
            <v>169</v>
          </cell>
          <cell r="G531">
            <v>-6.0999999999999943E-2</v>
          </cell>
          <cell r="K531">
            <v>173519.99999999561</v>
          </cell>
        </row>
        <row r="532">
          <cell r="A532">
            <v>170</v>
          </cell>
          <cell r="G532">
            <v>-5.2000000000000046E-2</v>
          </cell>
          <cell r="K532">
            <v>151800.00000001295</v>
          </cell>
        </row>
        <row r="533">
          <cell r="A533">
            <v>171</v>
          </cell>
          <cell r="G533">
            <v>-5.3999999999999826E-2</v>
          </cell>
          <cell r="K533">
            <v>138491.00000000169</v>
          </cell>
        </row>
        <row r="534">
          <cell r="A534">
            <v>172</v>
          </cell>
          <cell r="G534">
            <v>-5.1000000000000156E-2</v>
          </cell>
          <cell r="K534">
            <v>118047.99999999748</v>
          </cell>
        </row>
        <row r="535">
          <cell r="A535">
            <v>173</v>
          </cell>
          <cell r="G535">
            <v>-4.6999999999999709E-2</v>
          </cell>
          <cell r="K535">
            <v>101863.99999999008</v>
          </cell>
        </row>
        <row r="536">
          <cell r="A536">
            <v>174</v>
          </cell>
          <cell r="G536">
            <v>-4.5000000000000373E-2</v>
          </cell>
          <cell r="K536">
            <v>82593.000000006534</v>
          </cell>
        </row>
        <row r="537">
          <cell r="A537">
            <v>175</v>
          </cell>
          <cell r="G537">
            <v>-4.4999999999999929E-2</v>
          </cell>
          <cell r="K537">
            <v>67373.9999999992</v>
          </cell>
        </row>
        <row r="538">
          <cell r="A538">
            <v>176</v>
          </cell>
          <cell r="G538">
            <v>-4.9999999999999822E-2</v>
          </cell>
          <cell r="K538">
            <v>52514.99999999204</v>
          </cell>
        </row>
        <row r="539">
          <cell r="A539">
            <v>177</v>
          </cell>
          <cell r="G539">
            <v>-6.0999999999999943E-2</v>
          </cell>
          <cell r="K539">
            <v>37961.000000004708</v>
          </cell>
        </row>
        <row r="540">
          <cell r="A540">
            <v>178</v>
          </cell>
          <cell r="G540">
            <v>-6.6000000000000281E-2</v>
          </cell>
          <cell r="K540">
            <v>20340.000000000771</v>
          </cell>
        </row>
        <row r="541">
          <cell r="A541">
            <v>179</v>
          </cell>
          <cell r="G541">
            <v>-5.2999999999999936E-2</v>
          </cell>
          <cell r="K541">
            <v>9971.9999999909305</v>
          </cell>
        </row>
        <row r="542">
          <cell r="A542">
            <v>180</v>
          </cell>
          <cell r="G542">
            <v>-3.3999999999999808E-2</v>
          </cell>
          <cell r="K542">
            <v>-9812.999999991076</v>
          </cell>
        </row>
        <row r="543">
          <cell r="A543">
            <v>181</v>
          </cell>
          <cell r="G543">
            <v>-2.0999999999999908E-2</v>
          </cell>
          <cell r="K543">
            <v>-19422.000000000735</v>
          </cell>
        </row>
        <row r="544">
          <cell r="A544">
            <v>182</v>
          </cell>
          <cell r="G544">
            <v>-2.3000000000000131E-2</v>
          </cell>
          <cell r="K544">
            <v>-35376.000000004387</v>
          </cell>
        </row>
        <row r="545">
          <cell r="A545">
            <v>183</v>
          </cell>
          <cell r="G545">
            <v>-3.0000000000000249E-2</v>
          </cell>
          <cell r="K545">
            <v>-47894.999999992739</v>
          </cell>
        </row>
        <row r="546">
          <cell r="A546">
            <v>184</v>
          </cell>
          <cell r="G546">
            <v>-3.6000000000000032E-2</v>
          </cell>
          <cell r="K546">
            <v>-60096.99999999928</v>
          </cell>
        </row>
        <row r="547">
          <cell r="A547">
            <v>185</v>
          </cell>
          <cell r="G547">
            <v>-3.9999999999999591E-2</v>
          </cell>
          <cell r="K547">
            <v>-71921.00000000569</v>
          </cell>
        </row>
        <row r="548">
          <cell r="A548">
            <v>186</v>
          </cell>
          <cell r="G548">
            <v>-4.6000000000000263E-2</v>
          </cell>
          <cell r="K548">
            <v>-86435.999999991574</v>
          </cell>
        </row>
        <row r="549">
          <cell r="A549">
            <v>187</v>
          </cell>
          <cell r="G549">
            <v>-5.0999999999999712E-2</v>
          </cell>
          <cell r="K549">
            <v>-97311.999999997919</v>
          </cell>
        </row>
        <row r="550">
          <cell r="A550">
            <v>188</v>
          </cell>
          <cell r="G550">
            <v>-4.4000000000000039E-2</v>
          </cell>
          <cell r="K550">
            <v>-110630.00000000135</v>
          </cell>
        </row>
        <row r="551">
          <cell r="A551">
            <v>189</v>
          </cell>
          <cell r="G551">
            <v>-5.600000000000005E-2</v>
          </cell>
          <cell r="K551">
            <v>-117840.00000001004</v>
          </cell>
        </row>
        <row r="552">
          <cell r="A552">
            <v>190</v>
          </cell>
          <cell r="G552">
            <v>-7.6999999999999957E-2</v>
          </cell>
          <cell r="K552">
            <v>-130049.99999999671</v>
          </cell>
        </row>
        <row r="553">
          <cell r="A553">
            <v>191</v>
          </cell>
          <cell r="G553">
            <v>-8.3000000000000185E-2</v>
          </cell>
          <cell r="K553">
            <v>-137837.00000000256</v>
          </cell>
        </row>
        <row r="554">
          <cell r="A554">
            <v>192</v>
          </cell>
          <cell r="G554">
            <v>-6.999999999999984E-2</v>
          </cell>
          <cell r="K554">
            <v>-147419.99999999008</v>
          </cell>
        </row>
        <row r="555">
          <cell r="A555">
            <v>193</v>
          </cell>
          <cell r="G555">
            <v>-6.0000000000000053E-2</v>
          </cell>
          <cell r="K555">
            <v>-151620.0000000133</v>
          </cell>
        </row>
        <row r="556">
          <cell r="A556">
            <v>194</v>
          </cell>
          <cell r="G556">
            <v>-5.0000000000000266E-2</v>
          </cell>
          <cell r="K556">
            <v>-161199.99999998641</v>
          </cell>
        </row>
        <row r="557">
          <cell r="A557">
            <v>195</v>
          </cell>
          <cell r="G557">
            <v>-3.2999999999999918E-2</v>
          </cell>
          <cell r="K557">
            <v>-170850.00000000405</v>
          </cell>
        </row>
        <row r="558">
          <cell r="A558">
            <v>196</v>
          </cell>
          <cell r="G558">
            <v>-2.2999999999999687E-2</v>
          </cell>
          <cell r="K558">
            <v>-176189.99999999715</v>
          </cell>
        </row>
        <row r="559">
          <cell r="A559">
            <v>197</v>
          </cell>
          <cell r="G559">
            <v>-8.0000000000000071E-3</v>
          </cell>
          <cell r="K559">
            <v>-187050.00000000003</v>
          </cell>
        </row>
        <row r="560">
          <cell r="A560">
            <v>198</v>
          </cell>
          <cell r="G560">
            <v>-3.0000000000001137E-3</v>
          </cell>
          <cell r="K560">
            <v>-198880.00000000285</v>
          </cell>
        </row>
        <row r="561">
          <cell r="A561">
            <v>199</v>
          </cell>
          <cell r="G561">
            <v>-8.999999999999897E-3</v>
          </cell>
          <cell r="K561">
            <v>-206088.99999999604</v>
          </cell>
        </row>
        <row r="562">
          <cell r="A562">
            <v>200</v>
          </cell>
          <cell r="G562">
            <v>-9.0000000000003411E-3</v>
          </cell>
          <cell r="K562">
            <v>-217712.00000001295</v>
          </cell>
        </row>
        <row r="563">
          <cell r="A563">
            <v>201</v>
          </cell>
          <cell r="G563">
            <v>-1.8999999999999684E-2</v>
          </cell>
          <cell r="K563">
            <v>-226779.9999999899</v>
          </cell>
        </row>
        <row r="564">
          <cell r="A564">
            <v>202</v>
          </cell>
          <cell r="G564">
            <v>-3.4000000000000252E-2</v>
          </cell>
          <cell r="K564">
            <v>-234816.00000000893</v>
          </cell>
        </row>
        <row r="565">
          <cell r="A565">
            <v>203</v>
          </cell>
          <cell r="G565">
            <v>-3.2000000000000028E-2</v>
          </cell>
          <cell r="K565">
            <v>-243611.99999999782</v>
          </cell>
        </row>
        <row r="566">
          <cell r="A566">
            <v>204</v>
          </cell>
          <cell r="G566">
            <v>-2.4999999999999911E-2</v>
          </cell>
          <cell r="K566">
            <v>-249900.00000000271</v>
          </cell>
        </row>
        <row r="567">
          <cell r="A567">
            <v>205</v>
          </cell>
          <cell r="G567">
            <v>-2.5999999999999801E-2</v>
          </cell>
          <cell r="K567">
            <v>-259049.99999999197</v>
          </cell>
        </row>
        <row r="568">
          <cell r="A568">
            <v>206</v>
          </cell>
          <cell r="G568">
            <v>-2.0000000000000018E-2</v>
          </cell>
          <cell r="K568">
            <v>-263176.99999999895</v>
          </cell>
        </row>
        <row r="569">
          <cell r="A569">
            <v>207</v>
          </cell>
          <cell r="G569">
            <v>-2.8000000000000025E-2</v>
          </cell>
          <cell r="K569">
            <v>-272462.00000000163</v>
          </cell>
        </row>
        <row r="570">
          <cell r="A570">
            <v>208</v>
          </cell>
          <cell r="G570">
            <v>-3.8000000000000256E-2</v>
          </cell>
          <cell r="K570">
            <v>-280563.00000000413</v>
          </cell>
        </row>
        <row r="571">
          <cell r="A571">
            <v>209</v>
          </cell>
          <cell r="G571">
            <v>-2.6999999999999691E-2</v>
          </cell>
          <cell r="K571">
            <v>-282617.99999999796</v>
          </cell>
        </row>
        <row r="572">
          <cell r="A572">
            <v>210</v>
          </cell>
          <cell r="G572">
            <v>-2.7000000000000135E-2</v>
          </cell>
          <cell r="K572">
            <v>-290296.00000000052</v>
          </cell>
        </row>
        <row r="573">
          <cell r="A573">
            <v>211</v>
          </cell>
          <cell r="G573">
            <v>-1.2000000000000011E-2</v>
          </cell>
          <cell r="K573">
            <v>-297704.00000000297</v>
          </cell>
        </row>
        <row r="574">
          <cell r="A574">
            <v>212</v>
          </cell>
          <cell r="G574">
            <v>-8.0000000000000071E-3</v>
          </cell>
          <cell r="K574">
            <v>-302602.99999999703</v>
          </cell>
        </row>
        <row r="575">
          <cell r="A575">
            <v>213</v>
          </cell>
          <cell r="G575">
            <v>-1.8000000000000238E-2</v>
          </cell>
          <cell r="K575">
            <v>-312335.99999999953</v>
          </cell>
        </row>
        <row r="576">
          <cell r="A576">
            <v>214</v>
          </cell>
          <cell r="G576">
            <v>-2.4000000000000021E-2</v>
          </cell>
          <cell r="K576">
            <v>-318348.00000000384</v>
          </cell>
        </row>
        <row r="577">
          <cell r="A577">
            <v>215</v>
          </cell>
          <cell r="G577">
            <v>-3.5999999999999588E-2</v>
          </cell>
          <cell r="K577">
            <v>-325430.99999999418</v>
          </cell>
        </row>
        <row r="578">
          <cell r="A578">
            <v>216</v>
          </cell>
          <cell r="G578">
            <v>-2.3000000000000131E-2</v>
          </cell>
          <cell r="K578">
            <v>-328286.9999999986</v>
          </cell>
        </row>
        <row r="579">
          <cell r="A579">
            <v>217</v>
          </cell>
          <cell r="G579">
            <v>-2.4999999999999911E-2</v>
          </cell>
          <cell r="K579">
            <v>-332948.00000000279</v>
          </cell>
        </row>
        <row r="580">
          <cell r="A580">
            <v>218</v>
          </cell>
          <cell r="G580">
            <v>-2.4000000000000021E-2</v>
          </cell>
          <cell r="K580">
            <v>-337094.9999999954</v>
          </cell>
        </row>
        <row r="581">
          <cell r="A581">
            <v>219</v>
          </cell>
          <cell r="G581">
            <v>-2.4000000000000021E-2</v>
          </cell>
          <cell r="K581">
            <v>-343230.0000000092</v>
          </cell>
        </row>
        <row r="582">
          <cell r="A582">
            <v>220</v>
          </cell>
          <cell r="G582">
            <v>-1.7000000000000126E-2</v>
          </cell>
          <cell r="K582">
            <v>-347129.99999999045</v>
          </cell>
        </row>
        <row r="583">
          <cell r="A583">
            <v>221</v>
          </cell>
          <cell r="G583">
            <v>-1.4000000000000012E-2</v>
          </cell>
          <cell r="K583">
            <v>-354062.00000000407</v>
          </cell>
        </row>
        <row r="584">
          <cell r="A584">
            <v>222</v>
          </cell>
          <cell r="G584">
            <v>-6.9999999999998952E-3</v>
          </cell>
          <cell r="K584">
            <v>-357447.99999999866</v>
          </cell>
        </row>
        <row r="585">
          <cell r="A585">
            <v>223</v>
          </cell>
          <cell r="G585">
            <v>-2.5000000000000133E-2</v>
          </cell>
          <cell r="K585">
            <v>-365959.00000000087</v>
          </cell>
        </row>
        <row r="586">
          <cell r="A586">
            <v>224</v>
          </cell>
          <cell r="G586">
            <v>-1.2999999999999901E-2</v>
          </cell>
          <cell r="K586">
            <v>-369012.00000000483</v>
          </cell>
        </row>
        <row r="587">
          <cell r="A587">
            <v>225</v>
          </cell>
          <cell r="G587">
            <v>4.0000000000000036E-3</v>
          </cell>
          <cell r="K587">
            <v>-376123.9999999961</v>
          </cell>
        </row>
        <row r="588">
          <cell r="A588">
            <v>226</v>
          </cell>
          <cell r="G588">
            <v>-3.0000000000001137E-3</v>
          </cell>
          <cell r="K588">
            <v>-382677.00000000175</v>
          </cell>
        </row>
        <row r="589">
          <cell r="A589">
            <v>227</v>
          </cell>
          <cell r="G589">
            <v>-4.0000000000000036E-3</v>
          </cell>
          <cell r="K589">
            <v>-391680.00000000396</v>
          </cell>
        </row>
        <row r="590">
          <cell r="A590">
            <v>228</v>
          </cell>
          <cell r="G590">
            <v>-8.999999999999897E-3</v>
          </cell>
          <cell r="K590">
            <v>-398527.99999999697</v>
          </cell>
        </row>
        <row r="591">
          <cell r="A591">
            <v>229</v>
          </cell>
          <cell r="G591">
            <v>-2.5000000000000133E-2</v>
          </cell>
          <cell r="K591">
            <v>-406190.99999999913</v>
          </cell>
        </row>
        <row r="592">
          <cell r="A592">
            <v>230</v>
          </cell>
          <cell r="G592">
            <v>-2.5999999999999801E-2</v>
          </cell>
          <cell r="K592">
            <v>-406511.999999994</v>
          </cell>
        </row>
        <row r="593">
          <cell r="A593">
            <v>231</v>
          </cell>
          <cell r="G593">
            <v>-3.300000000000014E-2</v>
          </cell>
          <cell r="K593">
            <v>-410176.00000000675</v>
          </cell>
        </row>
        <row r="594">
          <cell r="A594">
            <v>232</v>
          </cell>
          <cell r="G594">
            <v>-3.2000000000000028E-2</v>
          </cell>
          <cell r="K594">
            <v>-410175</v>
          </cell>
        </row>
        <row r="595">
          <cell r="A595">
            <v>233</v>
          </cell>
          <cell r="G595">
            <v>-3.2999999999999918E-2</v>
          </cell>
          <cell r="K595">
            <v>-410138.99999999348</v>
          </cell>
        </row>
        <row r="596">
          <cell r="A596">
            <v>234</v>
          </cell>
          <cell r="G596">
            <v>-3.400000000000003E-2</v>
          </cell>
          <cell r="K596">
            <v>-409614.00000000722</v>
          </cell>
        </row>
        <row r="597">
          <cell r="A597">
            <v>235</v>
          </cell>
          <cell r="G597">
            <v>-2.8999999999999915E-2</v>
          </cell>
          <cell r="K597">
            <v>-408588.00000000076</v>
          </cell>
        </row>
        <row r="598">
          <cell r="A598">
            <v>236</v>
          </cell>
          <cell r="G598">
            <v>-3.5000000000000142E-2</v>
          </cell>
          <cell r="K598">
            <v>-408494.99999999459</v>
          </cell>
        </row>
        <row r="599">
          <cell r="A599">
            <v>237</v>
          </cell>
          <cell r="G599">
            <v>-3.0000000000000027E-2</v>
          </cell>
          <cell r="K599">
            <v>-406699.99999999814</v>
          </cell>
        </row>
        <row r="600">
          <cell r="A600">
            <v>238</v>
          </cell>
          <cell r="G600">
            <v>-2.6999999999999913E-2</v>
          </cell>
          <cell r="K600">
            <v>-407500</v>
          </cell>
        </row>
        <row r="601">
          <cell r="A601">
            <v>239</v>
          </cell>
          <cell r="G601">
            <v>-2.200000000000002E-2</v>
          </cell>
          <cell r="K601">
            <v>-405559.00000000471</v>
          </cell>
        </row>
        <row r="602">
          <cell r="A602">
            <v>240</v>
          </cell>
          <cell r="G602">
            <v>-2.0000000000000018E-2</v>
          </cell>
          <cell r="K602">
            <v>-406316.99999999889</v>
          </cell>
        </row>
        <row r="603">
          <cell r="A603">
            <v>241</v>
          </cell>
          <cell r="G603">
            <v>-2.4000000000000021E-2</v>
          </cell>
          <cell r="K603">
            <v>-407421.00000000215</v>
          </cell>
        </row>
        <row r="604">
          <cell r="A604">
            <v>242</v>
          </cell>
          <cell r="G604">
            <v>-2.6999999999999913E-2</v>
          </cell>
          <cell r="K604">
            <v>-407304.99999999651</v>
          </cell>
        </row>
        <row r="605">
          <cell r="A605">
            <v>243</v>
          </cell>
          <cell r="G605">
            <v>-2.0000000000000018E-2</v>
          </cell>
          <cell r="K605">
            <v>-406189.99999999965</v>
          </cell>
        </row>
        <row r="606">
          <cell r="A606">
            <v>244</v>
          </cell>
          <cell r="G606">
            <v>-1.2000000000000011E-2</v>
          </cell>
          <cell r="K606">
            <v>-405280.00000000407</v>
          </cell>
        </row>
        <row r="607">
          <cell r="A607">
            <v>245</v>
          </cell>
          <cell r="G607">
            <v>2.0000000000000018E-3</v>
          </cell>
          <cell r="K607">
            <v>-409405.99999999732</v>
          </cell>
        </row>
        <row r="608">
          <cell r="A608">
            <v>246</v>
          </cell>
          <cell r="G608">
            <v>1.9000000000000128E-2</v>
          </cell>
          <cell r="K608">
            <v>-414400.00000000169</v>
          </cell>
        </row>
        <row r="609">
          <cell r="A609">
            <v>247</v>
          </cell>
          <cell r="G609">
            <v>2.5999999999999801E-2</v>
          </cell>
          <cell r="K609">
            <v>-424216.99999999761</v>
          </cell>
        </row>
        <row r="610">
          <cell r="A610">
            <v>248</v>
          </cell>
          <cell r="G610">
            <v>1.7000000000000126E-2</v>
          </cell>
          <cell r="K610">
            <v>-439199.9999999993</v>
          </cell>
        </row>
        <row r="611">
          <cell r="A611">
            <v>249</v>
          </cell>
          <cell r="G611">
            <v>1.6000000000000014E-2</v>
          </cell>
          <cell r="K611">
            <v>-447180.00000000524</v>
          </cell>
        </row>
        <row r="612">
          <cell r="A612">
            <v>250</v>
          </cell>
          <cell r="G612">
            <v>1.6000000000000014E-2</v>
          </cell>
          <cell r="K612">
            <v>-459609.99999999825</v>
          </cell>
        </row>
        <row r="613">
          <cell r="A613">
            <v>251</v>
          </cell>
          <cell r="G613">
            <v>1.4999999999999902E-2</v>
          </cell>
          <cell r="K613">
            <v>-467477.99999999534</v>
          </cell>
        </row>
        <row r="614">
          <cell r="A614">
            <v>252</v>
          </cell>
          <cell r="G614">
            <v>8.0000000000000071E-3</v>
          </cell>
          <cell r="K614">
            <v>-479878.00000000617</v>
          </cell>
        </row>
        <row r="615">
          <cell r="A615">
            <v>253</v>
          </cell>
          <cell r="G615">
            <v>6.0000000000000053E-3</v>
          </cell>
          <cell r="K615">
            <v>-485487.99999999418</v>
          </cell>
        </row>
        <row r="616">
          <cell r="A616">
            <v>254</v>
          </cell>
          <cell r="G616">
            <v>2.0000000000000018E-3</v>
          </cell>
          <cell r="K616">
            <v>-493724.00000000658</v>
          </cell>
        </row>
        <row r="617">
          <cell r="A617">
            <v>255</v>
          </cell>
          <cell r="G617">
            <v>-2.0000000000000018E-3</v>
          </cell>
          <cell r="K617">
            <v>-499154.99999999307</v>
          </cell>
        </row>
        <row r="618">
          <cell r="A618">
            <v>256</v>
          </cell>
          <cell r="G618">
            <v>-4.0000000000000036E-3</v>
          </cell>
          <cell r="K618">
            <v>-503342.00000000693</v>
          </cell>
        </row>
        <row r="619">
          <cell r="A619">
            <v>257</v>
          </cell>
          <cell r="G619">
            <v>-4.0000000000000036E-3</v>
          </cell>
          <cell r="K619">
            <v>-506882.99999999348</v>
          </cell>
        </row>
        <row r="620">
          <cell r="A620">
            <v>258</v>
          </cell>
          <cell r="G620">
            <v>-6.0000000000000053E-3</v>
          </cell>
          <cell r="K620">
            <v>-510400.00000000728</v>
          </cell>
        </row>
        <row r="621">
          <cell r="A621">
            <v>259</v>
          </cell>
          <cell r="G621">
            <v>6.0000000000000053E-3</v>
          </cell>
          <cell r="K621">
            <v>-513246.99999999383</v>
          </cell>
        </row>
        <row r="622">
          <cell r="A622">
            <v>260</v>
          </cell>
          <cell r="G622">
            <v>1.0000000000001119E-3</v>
          </cell>
          <cell r="K622">
            <v>-519969.99999999854</v>
          </cell>
        </row>
        <row r="623">
          <cell r="A623">
            <v>261</v>
          </cell>
          <cell r="G623">
            <v>4.0000000000000036E-3</v>
          </cell>
          <cell r="K623">
            <v>-523488.00000000471</v>
          </cell>
        </row>
        <row r="624">
          <cell r="A624">
            <v>262</v>
          </cell>
          <cell r="G624">
            <v>4.0000000000000036E-3</v>
          </cell>
          <cell r="K624">
            <v>-531199.99999999895</v>
          </cell>
        </row>
        <row r="625">
          <cell r="A625">
            <v>263</v>
          </cell>
          <cell r="G625">
            <v>-5.0000000000001155E-3</v>
          </cell>
          <cell r="K625">
            <v>-534131.99999999744</v>
          </cell>
        </row>
        <row r="626">
          <cell r="A626">
            <v>264</v>
          </cell>
          <cell r="G626">
            <v>-1.0999999999999899E-2</v>
          </cell>
          <cell r="K626">
            <v>-538863.0000000007</v>
          </cell>
        </row>
        <row r="627">
          <cell r="A627">
            <v>265</v>
          </cell>
          <cell r="G627">
            <v>-6.0000000000000053E-3</v>
          </cell>
          <cell r="K627">
            <v>-536743.9999999993</v>
          </cell>
        </row>
        <row r="628">
          <cell r="A628">
            <v>266</v>
          </cell>
          <cell r="G628">
            <v>-3.0000000000001137E-3</v>
          </cell>
          <cell r="K628">
            <v>-539462.00000000396</v>
          </cell>
        </row>
        <row r="629">
          <cell r="A629">
            <v>267</v>
          </cell>
          <cell r="G629">
            <v>2.0000000000000018E-3</v>
          </cell>
          <cell r="K629">
            <v>-541597.00000000105</v>
          </cell>
        </row>
        <row r="630">
          <cell r="A630">
            <v>268</v>
          </cell>
          <cell r="G630">
            <v>3.0000000000001137E-3</v>
          </cell>
          <cell r="K630">
            <v>-547025.99999999674</v>
          </cell>
        </row>
        <row r="631">
          <cell r="A631">
            <v>269</v>
          </cell>
          <cell r="G631">
            <v>-5.0000000000001155E-3</v>
          </cell>
          <cell r="K631">
            <v>-549648.00000000431</v>
          </cell>
        </row>
        <row r="632">
          <cell r="A632">
            <v>270</v>
          </cell>
          <cell r="G632">
            <v>1.0000000000001119E-3</v>
          </cell>
          <cell r="K632">
            <v>-551070.99999999243</v>
          </cell>
        </row>
        <row r="633">
          <cell r="A633">
            <v>271</v>
          </cell>
          <cell r="G633">
            <v>-3.0000000000001137E-3</v>
          </cell>
          <cell r="K633">
            <v>-554580.00000000757</v>
          </cell>
        </row>
        <row r="634">
          <cell r="A634">
            <v>272</v>
          </cell>
          <cell r="G634">
            <v>0</v>
          </cell>
          <cell r="K634">
            <v>-555103.99999999709</v>
          </cell>
        </row>
        <row r="635">
          <cell r="A635">
            <v>273</v>
          </cell>
          <cell r="G635">
            <v>4.0000000000000036E-3</v>
          </cell>
          <cell r="K635">
            <v>-558257.99999999872</v>
          </cell>
        </row>
        <row r="636">
          <cell r="A636">
            <v>274</v>
          </cell>
          <cell r="G636">
            <v>4.0000000000000036E-3</v>
          </cell>
          <cell r="K636">
            <v>-562836.00000000035</v>
          </cell>
        </row>
        <row r="637">
          <cell r="A637">
            <v>275</v>
          </cell>
          <cell r="G637">
            <v>4.0000000000000036E-3</v>
          </cell>
          <cell r="K637">
            <v>-565844.99999999895</v>
          </cell>
        </row>
        <row r="638">
          <cell r="A638">
            <v>276</v>
          </cell>
          <cell r="G638">
            <v>5.0000000000001155E-3</v>
          </cell>
          <cell r="K638">
            <v>-568862.00000000198</v>
          </cell>
        </row>
        <row r="639">
          <cell r="A639">
            <v>277</v>
          </cell>
          <cell r="G639">
            <v>6.9999999999998952E-3</v>
          </cell>
          <cell r="K639">
            <v>-572246.00000000058</v>
          </cell>
        </row>
        <row r="640">
          <cell r="A640">
            <v>278</v>
          </cell>
          <cell r="G640">
            <v>5.0000000000001155E-3</v>
          </cell>
          <cell r="K640">
            <v>-577960.99999999767</v>
          </cell>
        </row>
        <row r="641">
          <cell r="A641">
            <v>279</v>
          </cell>
          <cell r="G641">
            <v>1.0000000000000009E-2</v>
          </cell>
          <cell r="K641">
            <v>-579766.00000000221</v>
          </cell>
        </row>
        <row r="642">
          <cell r="A642">
            <v>280</v>
          </cell>
          <cell r="G642">
            <v>2.9999999999998916E-3</v>
          </cell>
          <cell r="K642">
            <v>-583375.99999999756</v>
          </cell>
        </row>
        <row r="643">
          <cell r="A643">
            <v>281</v>
          </cell>
          <cell r="G643">
            <v>1.0999999999999899E-2</v>
          </cell>
          <cell r="K643">
            <v>-587696.9999999993</v>
          </cell>
        </row>
        <row r="644">
          <cell r="A644">
            <v>282</v>
          </cell>
          <cell r="G644">
            <v>1.6000000000000014E-2</v>
          </cell>
          <cell r="K644">
            <v>-590060.0000000007</v>
          </cell>
        </row>
        <row r="645">
          <cell r="A645">
            <v>283</v>
          </cell>
          <cell r="G645">
            <v>1.0000000000000009E-2</v>
          </cell>
          <cell r="K645">
            <v>-599144.00000000244</v>
          </cell>
        </row>
        <row r="646">
          <cell r="A646">
            <v>284</v>
          </cell>
          <cell r="G646">
            <v>1.1000000000000121E-2</v>
          </cell>
          <cell r="K646">
            <v>-601127.9999999993</v>
          </cell>
        </row>
        <row r="647">
          <cell r="A647">
            <v>285</v>
          </cell>
          <cell r="G647">
            <v>1.4000000000000012E-2</v>
          </cell>
          <cell r="K647">
            <v>-605120.99999999919</v>
          </cell>
        </row>
        <row r="648">
          <cell r="A648">
            <v>286</v>
          </cell>
          <cell r="G648">
            <v>1.0999999999999899E-2</v>
          </cell>
          <cell r="K648">
            <v>-610202.99999999919</v>
          </cell>
        </row>
        <row r="649">
          <cell r="A649">
            <v>287</v>
          </cell>
          <cell r="G649">
            <v>1.1000000000000121E-2</v>
          </cell>
          <cell r="K649">
            <v>-614195.99999999919</v>
          </cell>
        </row>
        <row r="650">
          <cell r="A650">
            <v>288</v>
          </cell>
          <cell r="G650">
            <v>1.8000000000000016E-2</v>
          </cell>
          <cell r="K650">
            <v>-618188.99999999919</v>
          </cell>
        </row>
        <row r="651">
          <cell r="A651">
            <v>289</v>
          </cell>
          <cell r="G651">
            <v>1.8000000000000016E-2</v>
          </cell>
          <cell r="K651">
            <v>-623002.00000000081</v>
          </cell>
        </row>
        <row r="652">
          <cell r="A652">
            <v>290</v>
          </cell>
          <cell r="G652">
            <v>2.1999999999999797E-2</v>
          </cell>
          <cell r="K652">
            <v>-629518.00000000081</v>
          </cell>
        </row>
        <row r="653">
          <cell r="A653">
            <v>291</v>
          </cell>
          <cell r="G653">
            <v>2.5000000000000133E-2</v>
          </cell>
          <cell r="K653">
            <v>-633959.99999999895</v>
          </cell>
        </row>
        <row r="654">
          <cell r="A654">
            <v>292</v>
          </cell>
          <cell r="G654">
            <v>2.6999999999999913E-2</v>
          </cell>
          <cell r="K654">
            <v>-642960.00000000407</v>
          </cell>
        </row>
        <row r="655">
          <cell r="A655">
            <v>293</v>
          </cell>
          <cell r="G655">
            <v>2.3000000000000131E-2</v>
          </cell>
          <cell r="K655">
            <v>-650866.99999999546</v>
          </cell>
        </row>
        <row r="656">
          <cell r="A656">
            <v>294</v>
          </cell>
          <cell r="G656">
            <v>1.0999999999999899E-2</v>
          </cell>
          <cell r="K656">
            <v>-655452.00000000396</v>
          </cell>
        </row>
        <row r="657">
          <cell r="A657">
            <v>295</v>
          </cell>
          <cell r="G657">
            <v>1.0000000000001119E-3</v>
          </cell>
          <cell r="K657">
            <v>-657532.00000000047</v>
          </cell>
        </row>
        <row r="658">
          <cell r="A658">
            <v>296</v>
          </cell>
          <cell r="G658">
            <v>-6.0000000000000053E-3</v>
          </cell>
          <cell r="K658">
            <v>-654191.99999999849</v>
          </cell>
        </row>
        <row r="659">
          <cell r="A659">
            <v>297</v>
          </cell>
          <cell r="G659">
            <v>-1.1000000000000121E-2</v>
          </cell>
          <cell r="K659">
            <v>-650226.00000000023</v>
          </cell>
        </row>
        <row r="660">
          <cell r="A660">
            <v>298</v>
          </cell>
          <cell r="G660">
            <v>-1.6000000000000014E-2</v>
          </cell>
          <cell r="K660">
            <v>-642680.99999999837</v>
          </cell>
        </row>
        <row r="661">
          <cell r="A661">
            <v>299</v>
          </cell>
          <cell r="G661">
            <v>-1.2999999999999901E-2</v>
          </cell>
          <cell r="K661">
            <v>-633435.00000000163</v>
          </cell>
        </row>
        <row r="662">
          <cell r="A662">
            <v>300</v>
          </cell>
          <cell r="G662">
            <v>-7.0000000000001172E-3</v>
          </cell>
          <cell r="K662">
            <v>-625293.99999999977</v>
          </cell>
        </row>
        <row r="663">
          <cell r="A663">
            <v>301</v>
          </cell>
          <cell r="G663">
            <v>-1.0000000000000009E-2</v>
          </cell>
          <cell r="K663">
            <v>-617479.99999999953</v>
          </cell>
        </row>
        <row r="664">
          <cell r="A664">
            <v>302</v>
          </cell>
          <cell r="G664">
            <v>-1.0999999999999899E-2</v>
          </cell>
          <cell r="K664">
            <v>-610469.99999999779</v>
          </cell>
        </row>
        <row r="665">
          <cell r="A665">
            <v>303</v>
          </cell>
          <cell r="G665">
            <v>-1.4000000000000012E-2</v>
          </cell>
          <cell r="K665">
            <v>-603160.00000000105</v>
          </cell>
        </row>
        <row r="666">
          <cell r="A666">
            <v>304</v>
          </cell>
          <cell r="G666">
            <v>0</v>
          </cell>
          <cell r="K666">
            <v>-593120.00000000081</v>
          </cell>
        </row>
        <row r="667">
          <cell r="A667">
            <v>305</v>
          </cell>
          <cell r="G667">
            <v>1.4999999999999902E-2</v>
          </cell>
          <cell r="K667">
            <v>-587840.00000000058</v>
          </cell>
        </row>
        <row r="668">
          <cell r="A668">
            <v>306</v>
          </cell>
          <cell r="G668">
            <v>1.7000000000000126E-2</v>
          </cell>
          <cell r="K668">
            <v>-585750.00000000198</v>
          </cell>
        </row>
        <row r="669">
          <cell r="A669">
            <v>307</v>
          </cell>
          <cell r="G669">
            <v>8.0000000000000071E-3</v>
          </cell>
          <cell r="K669">
            <v>-587775.99999999511</v>
          </cell>
        </row>
        <row r="670">
          <cell r="A670">
            <v>308</v>
          </cell>
          <cell r="G670">
            <v>-2.0000000000000018E-3</v>
          </cell>
          <cell r="K670">
            <v>-583200.00000000163</v>
          </cell>
        </row>
        <row r="671">
          <cell r="A671">
            <v>309</v>
          </cell>
          <cell r="G671">
            <v>6.9999999999998952E-3</v>
          </cell>
          <cell r="K671">
            <v>-577158.0000000014</v>
          </cell>
        </row>
        <row r="672">
          <cell r="A672">
            <v>310</v>
          </cell>
          <cell r="G672">
            <v>-9.9999999999988987E-4</v>
          </cell>
          <cell r="K672">
            <v>-572185.00000000035</v>
          </cell>
        </row>
        <row r="673">
          <cell r="A673">
            <v>311</v>
          </cell>
          <cell r="G673">
            <v>-7.0000000000001172E-3</v>
          </cell>
          <cell r="K673">
            <v>-566456.00000000012</v>
          </cell>
        </row>
        <row r="674">
          <cell r="A674">
            <v>312</v>
          </cell>
          <cell r="G674">
            <v>-8.999999999999897E-3</v>
          </cell>
          <cell r="K674">
            <v>-555272.99999999802</v>
          </cell>
        </row>
        <row r="675">
          <cell r="A675">
            <v>313</v>
          </cell>
          <cell r="G675">
            <v>-1.5000000000000124E-2</v>
          </cell>
          <cell r="K675">
            <v>-547128.00000000035</v>
          </cell>
        </row>
        <row r="676">
          <cell r="A676">
            <v>314</v>
          </cell>
          <cell r="G676">
            <v>-2.9999999999998916E-3</v>
          </cell>
          <cell r="K676">
            <v>-533673.00000000093</v>
          </cell>
        </row>
        <row r="677">
          <cell r="A677">
            <v>315</v>
          </cell>
          <cell r="G677">
            <v>-9.000000000000119E-3</v>
          </cell>
          <cell r="K677">
            <v>-525689.99999999977</v>
          </cell>
        </row>
        <row r="678">
          <cell r="A678">
            <v>316</v>
          </cell>
          <cell r="G678">
            <v>-6.9999999999998952E-3</v>
          </cell>
          <cell r="K678">
            <v>-514212.00000000029</v>
          </cell>
        </row>
        <row r="679">
          <cell r="A679">
            <v>317</v>
          </cell>
          <cell r="G679">
            <v>4.0000000000000036E-3</v>
          </cell>
          <cell r="K679">
            <v>-505151.99999999919</v>
          </cell>
        </row>
        <row r="680">
          <cell r="A680">
            <v>318</v>
          </cell>
          <cell r="G680">
            <v>9.9999999999988987E-4</v>
          </cell>
          <cell r="K680">
            <v>-497513.99999999971</v>
          </cell>
        </row>
        <row r="681">
          <cell r="A681">
            <v>319</v>
          </cell>
          <cell r="G681">
            <v>7.0000000000001172E-3</v>
          </cell>
          <cell r="K681">
            <v>-490761.00000000111</v>
          </cell>
        </row>
        <row r="682">
          <cell r="A682">
            <v>320</v>
          </cell>
          <cell r="G682">
            <v>-2.0000000000000018E-3</v>
          </cell>
          <cell r="K682">
            <v>-482118.0000000007</v>
          </cell>
        </row>
        <row r="683">
          <cell r="A683">
            <v>321</v>
          </cell>
          <cell r="G683">
            <v>-7.0000000000001172E-3</v>
          </cell>
          <cell r="K683">
            <v>-472751.99999999872</v>
          </cell>
        </row>
        <row r="684">
          <cell r="A684">
            <v>322</v>
          </cell>
          <cell r="G684">
            <v>-1.0999999999999899E-2</v>
          </cell>
          <cell r="K684">
            <v>-462090.99999999919</v>
          </cell>
        </row>
        <row r="685">
          <cell r="A685">
            <v>323</v>
          </cell>
          <cell r="G685">
            <v>-1.6000000000000014E-2</v>
          </cell>
          <cell r="K685">
            <v>-448722.00000000128</v>
          </cell>
        </row>
        <row r="686">
          <cell r="A686">
            <v>324</v>
          </cell>
          <cell r="G686">
            <v>-1.6999999999999904E-2</v>
          </cell>
          <cell r="K686">
            <v>-435959.9999999993</v>
          </cell>
        </row>
        <row r="687">
          <cell r="A687">
            <v>325</v>
          </cell>
          <cell r="G687">
            <v>-2.100000000000013E-2</v>
          </cell>
          <cell r="K687">
            <v>-421398.00000000134</v>
          </cell>
        </row>
        <row r="688">
          <cell r="A688">
            <v>326</v>
          </cell>
          <cell r="G688">
            <v>-3.0000000000000027E-2</v>
          </cell>
          <cell r="K688">
            <v>-406079.99999999854</v>
          </cell>
        </row>
        <row r="689">
          <cell r="A689">
            <v>327</v>
          </cell>
          <cell r="G689">
            <v>-3.6000000000000032E-2</v>
          </cell>
          <cell r="K689">
            <v>-390570.0000000014</v>
          </cell>
        </row>
        <row r="690">
          <cell r="A690">
            <v>328</v>
          </cell>
          <cell r="G690">
            <v>-3.1999999999999806E-2</v>
          </cell>
          <cell r="K690">
            <v>-372353.99999999872</v>
          </cell>
        </row>
        <row r="691">
          <cell r="A691">
            <v>329</v>
          </cell>
          <cell r="G691">
            <v>-2.8000000000000025E-2</v>
          </cell>
          <cell r="K691">
            <v>-353867.99999999983</v>
          </cell>
        </row>
        <row r="692">
          <cell r="A692">
            <v>330</v>
          </cell>
          <cell r="G692">
            <v>-2.200000000000002E-2</v>
          </cell>
          <cell r="K692">
            <v>-338255.99999999948</v>
          </cell>
        </row>
        <row r="693">
          <cell r="A693">
            <v>331</v>
          </cell>
          <cell r="G693">
            <v>-2.3000000000000131E-2</v>
          </cell>
          <cell r="K693">
            <v>-324240.00000000134</v>
          </cell>
        </row>
        <row r="694">
          <cell r="A694">
            <v>332</v>
          </cell>
          <cell r="G694">
            <v>-1.6000000000000014E-2</v>
          </cell>
          <cell r="K694">
            <v>-310283.99999999878</v>
          </cell>
        </row>
        <row r="695">
          <cell r="A695">
            <v>333</v>
          </cell>
          <cell r="G695">
            <v>-1.2999999999999901E-2</v>
          </cell>
          <cell r="K695">
            <v>-296484.99999999983</v>
          </cell>
        </row>
        <row r="696">
          <cell r="A696">
            <v>334</v>
          </cell>
          <cell r="G696">
            <v>-1.2999999999999901E-2</v>
          </cell>
          <cell r="K696">
            <v>-283480.00000000087</v>
          </cell>
        </row>
        <row r="697">
          <cell r="A697">
            <v>335</v>
          </cell>
          <cell r="G697">
            <v>-1.5000000000000124E-2</v>
          </cell>
          <cell r="K697">
            <v>-272136.00000000052</v>
          </cell>
        </row>
        <row r="698">
          <cell r="A698">
            <v>336</v>
          </cell>
          <cell r="G698">
            <v>-2.0999999999999908E-2</v>
          </cell>
          <cell r="K698">
            <v>-259127.99999999942</v>
          </cell>
        </row>
        <row r="699">
          <cell r="A699">
            <v>337</v>
          </cell>
          <cell r="G699">
            <v>-8.0000000000000071E-3</v>
          </cell>
          <cell r="K699">
            <v>-245310.00000000041</v>
          </cell>
        </row>
        <row r="700">
          <cell r="A700">
            <v>338</v>
          </cell>
          <cell r="G700">
            <v>-1.0000000000001119E-3</v>
          </cell>
          <cell r="K700">
            <v>-233904.99999999936</v>
          </cell>
        </row>
        <row r="701">
          <cell r="A701">
            <v>339</v>
          </cell>
          <cell r="G701">
            <v>2.0000000000000018E-3</v>
          </cell>
          <cell r="K701">
            <v>-223704.00000000032</v>
          </cell>
        </row>
        <row r="702">
          <cell r="A702">
            <v>340</v>
          </cell>
          <cell r="G702">
            <v>-2.9999999999998916E-3</v>
          </cell>
          <cell r="K702">
            <v>-213964.00000000029</v>
          </cell>
        </row>
        <row r="703">
          <cell r="A703">
            <v>341</v>
          </cell>
          <cell r="G703">
            <v>-1.4000000000000012E-2</v>
          </cell>
          <cell r="K703">
            <v>-203486.00000000023</v>
          </cell>
        </row>
        <row r="704">
          <cell r="A704">
            <v>342</v>
          </cell>
          <cell r="G704">
            <v>-6.0000000000000053E-3</v>
          </cell>
          <cell r="K704">
            <v>-190145.99999999948</v>
          </cell>
        </row>
        <row r="705">
          <cell r="A705">
            <v>343</v>
          </cell>
          <cell r="G705">
            <v>-1.5000000000000124E-2</v>
          </cell>
          <cell r="K705">
            <v>-179451.00000000044</v>
          </cell>
        </row>
        <row r="706">
          <cell r="A706">
            <v>344</v>
          </cell>
          <cell r="G706">
            <v>-2.0999999999999908E-2</v>
          </cell>
          <cell r="K706">
            <v>-167759.99999999942</v>
          </cell>
        </row>
        <row r="707">
          <cell r="A707">
            <v>345</v>
          </cell>
          <cell r="G707">
            <v>-2.0999999999999908E-2</v>
          </cell>
          <cell r="K707">
            <v>-155601.00000000035</v>
          </cell>
        </row>
        <row r="708">
          <cell r="A708">
            <v>346</v>
          </cell>
          <cell r="G708">
            <v>-2.5000000000000133E-2</v>
          </cell>
          <cell r="K708">
            <v>-141023.99999999988</v>
          </cell>
        </row>
        <row r="709">
          <cell r="A709">
            <v>347</v>
          </cell>
          <cell r="G709">
            <v>-3.0000000000000027E-2</v>
          </cell>
          <cell r="K709">
            <v>-130438.00000000052</v>
          </cell>
        </row>
        <row r="710">
          <cell r="A710">
            <v>348</v>
          </cell>
          <cell r="G710">
            <v>-3.0000000000000027E-2</v>
          </cell>
          <cell r="K710">
            <v>-115788.99999999916</v>
          </cell>
        </row>
        <row r="711">
          <cell r="A711">
            <v>349</v>
          </cell>
          <cell r="G711">
            <v>-3.1999999999999806E-2</v>
          </cell>
          <cell r="K711">
            <v>-104222.00000000003</v>
          </cell>
        </row>
        <row r="712">
          <cell r="A712">
            <v>350</v>
          </cell>
          <cell r="G712">
            <v>-2.4000000000000021E-2</v>
          </cell>
          <cell r="K712">
            <v>-92925.000000000015</v>
          </cell>
        </row>
        <row r="713">
          <cell r="A713">
            <v>351</v>
          </cell>
          <cell r="G713">
            <v>-3.7000000000000144E-2</v>
          </cell>
          <cell r="K713">
            <v>-80190.000000000466</v>
          </cell>
        </row>
        <row r="714">
          <cell r="A714">
            <v>352</v>
          </cell>
          <cell r="G714">
            <v>-4.0999999999999925E-2</v>
          </cell>
          <cell r="K714">
            <v>-69501.999999999563</v>
          </cell>
        </row>
        <row r="715">
          <cell r="A715">
            <v>353</v>
          </cell>
          <cell r="G715">
            <v>-2.8999999999999915E-2</v>
          </cell>
          <cell r="K715">
            <v>-57987.000000000582</v>
          </cell>
        </row>
        <row r="716">
          <cell r="A716">
            <v>354</v>
          </cell>
          <cell r="G716">
            <v>-1.9000000000000128E-2</v>
          </cell>
          <cell r="K716">
            <v>-47643.999999999978</v>
          </cell>
        </row>
        <row r="717">
          <cell r="A717">
            <v>355</v>
          </cell>
          <cell r="G717">
            <v>-1.4999999999999902E-2</v>
          </cell>
          <cell r="K717">
            <v>-39203.999999999935</v>
          </cell>
        </row>
        <row r="718">
          <cell r="A718">
            <v>356</v>
          </cell>
          <cell r="G718">
            <v>-2.0000000000000018E-2</v>
          </cell>
          <cell r="K718">
            <v>-28997.999999999574</v>
          </cell>
        </row>
        <row r="719">
          <cell r="A719">
            <v>357</v>
          </cell>
          <cell r="G719">
            <v>-9.000000000000119E-3</v>
          </cell>
          <cell r="K719">
            <v>-21080.000000000298</v>
          </cell>
        </row>
        <row r="720">
          <cell r="A720">
            <v>358</v>
          </cell>
          <cell r="G720">
            <v>1.8000000000000016E-2</v>
          </cell>
          <cell r="K720">
            <v>-12539.999999999733</v>
          </cell>
        </row>
        <row r="721">
          <cell r="A721">
            <v>359</v>
          </cell>
          <cell r="G721">
            <v>2.9610027855153202E-3</v>
          </cell>
          <cell r="K721">
            <v>-4178653.0000000005</v>
          </cell>
        </row>
      </sheetData>
      <sheetData sheetId="3">
        <row r="1">
          <cell r="G1" t="str">
            <v>dp/dθ (bar/deg)</v>
          </cell>
          <cell r="K1" t="str">
            <v>Work increment (J)</v>
          </cell>
        </row>
        <row r="2">
          <cell r="G2">
            <v>-2.0000000000000018E-2</v>
          </cell>
          <cell r="K2">
            <v>3967.9999999999154</v>
          </cell>
        </row>
        <row r="3">
          <cell r="G3">
            <v>-3.9999999999999925E-2</v>
          </cell>
          <cell r="K3">
            <v>11663.999999999751</v>
          </cell>
        </row>
        <row r="4">
          <cell r="G4">
            <v>-2.7000000000000024E-2</v>
          </cell>
          <cell r="K4">
            <v>18640.000000000266</v>
          </cell>
        </row>
        <row r="5">
          <cell r="G5">
            <v>-1.0000000000000009E-2</v>
          </cell>
          <cell r="K5">
            <v>24434.99999999964</v>
          </cell>
        </row>
        <row r="6">
          <cell r="G6">
            <v>-1.2000000000000011E-2</v>
          </cell>
          <cell r="K6">
            <v>32219.999999999949</v>
          </cell>
        </row>
        <row r="7">
          <cell r="G7">
            <v>-3.9000000000000035E-2</v>
          </cell>
          <cell r="K7">
            <v>37968.999999999978</v>
          </cell>
        </row>
        <row r="8">
          <cell r="G8">
            <v>-4.599999999999993E-2</v>
          </cell>
          <cell r="K8">
            <v>43044.000000000429</v>
          </cell>
        </row>
        <row r="9">
          <cell r="G9">
            <v>-4.7000000000000042E-2</v>
          </cell>
          <cell r="K9">
            <v>47081.999999999702</v>
          </cell>
        </row>
        <row r="10">
          <cell r="G10">
            <v>-4.7000000000000042E-2</v>
          </cell>
          <cell r="K10">
            <v>49566.000000000276</v>
          </cell>
        </row>
        <row r="11">
          <cell r="G11">
            <v>-3.8999999999999924E-2</v>
          </cell>
          <cell r="K11">
            <v>52800</v>
          </cell>
        </row>
        <row r="12">
          <cell r="G12">
            <v>-1.2000000000000011E-2</v>
          </cell>
          <cell r="K12">
            <v>54530.000000000022</v>
          </cell>
        </row>
        <row r="13">
          <cell r="G13">
            <v>1.3000000000000012E-2</v>
          </cell>
          <cell r="K13">
            <v>58116.999999999571</v>
          </cell>
        </row>
        <row r="14">
          <cell r="G14">
            <v>1.5000000000000013E-2</v>
          </cell>
          <cell r="K14">
            <v>65268.000000000262</v>
          </cell>
        </row>
        <row r="15">
          <cell r="G15">
            <v>1.0000000000000009E-3</v>
          </cell>
          <cell r="K15">
            <v>70823.999999999942</v>
          </cell>
        </row>
        <row r="16">
          <cell r="G16">
            <v>-4.0000000000000036E-3</v>
          </cell>
          <cell r="K16">
            <v>77066.000000000175</v>
          </cell>
        </row>
        <row r="17">
          <cell r="G17">
            <v>-8.0000000000000071E-3</v>
          </cell>
          <cell r="K17">
            <v>81359.999999999709</v>
          </cell>
        </row>
        <row r="18">
          <cell r="G18">
            <v>-1.8000000000000016E-2</v>
          </cell>
          <cell r="K18">
            <v>85090.000000000204</v>
          </cell>
        </row>
        <row r="19">
          <cell r="G19">
            <v>-3.1000000000000028E-2</v>
          </cell>
          <cell r="K19">
            <v>87367.999999999753</v>
          </cell>
        </row>
        <row r="20">
          <cell r="G20">
            <v>-3.8000000000000034E-2</v>
          </cell>
          <cell r="K20">
            <v>88182.000000000102</v>
          </cell>
        </row>
        <row r="21">
          <cell r="G21">
            <v>-4.4999999999999929E-2</v>
          </cell>
          <cell r="K21">
            <v>86867.000000000102</v>
          </cell>
        </row>
        <row r="22">
          <cell r="G22">
            <v>-3.6000000000000032E-2</v>
          </cell>
          <cell r="K22">
            <v>83928.000000000116</v>
          </cell>
        </row>
        <row r="23">
          <cell r="G23">
            <v>-2.7000000000000024E-2</v>
          </cell>
          <cell r="K23">
            <v>81825.999999999767</v>
          </cell>
        </row>
        <row r="24">
          <cell r="G24">
            <v>-1.699999999999996E-2</v>
          </cell>
          <cell r="K24">
            <v>80750.000000000131</v>
          </cell>
        </row>
        <row r="25">
          <cell r="G25">
            <v>-1.0000000000000009E-2</v>
          </cell>
          <cell r="K25">
            <v>81065.999999999811</v>
          </cell>
        </row>
        <row r="26">
          <cell r="G26">
            <v>-8.0000000000000071E-3</v>
          </cell>
          <cell r="K26">
            <v>82432.000000000146</v>
          </cell>
        </row>
        <row r="27">
          <cell r="G27">
            <v>4.0000000000000036E-3</v>
          </cell>
          <cell r="K27">
            <v>83600.000000000247</v>
          </cell>
        </row>
        <row r="28">
          <cell r="G28">
            <v>7.0000000000000062E-3</v>
          </cell>
          <cell r="K28">
            <v>87467.999999999956</v>
          </cell>
        </row>
        <row r="29">
          <cell r="G29">
            <v>9.000000000000008E-3</v>
          </cell>
          <cell r="K29">
            <v>92003.999999999636</v>
          </cell>
        </row>
        <row r="30">
          <cell r="G30">
            <v>2.0000000000000018E-3</v>
          </cell>
          <cell r="K30">
            <v>96600.000000000393</v>
          </cell>
        </row>
        <row r="31">
          <cell r="G31">
            <v>1.0000000000000009E-3</v>
          </cell>
          <cell r="K31">
            <v>99791.99999999984</v>
          </cell>
        </row>
        <row r="32">
          <cell r="G32">
            <v>-4.0000000000000036E-3</v>
          </cell>
          <cell r="K32">
            <v>102785.99999999994</v>
          </cell>
        </row>
        <row r="33">
          <cell r="G33">
            <v>-6.0000000000000053E-3</v>
          </cell>
          <cell r="K33">
            <v>105110.99999999964</v>
          </cell>
        </row>
        <row r="34">
          <cell r="G34">
            <v>-5.0000000000000044E-3</v>
          </cell>
          <cell r="K34">
            <v>106455.00000000039</v>
          </cell>
        </row>
        <row r="35">
          <cell r="G35">
            <v>-3.0000000000000027E-3</v>
          </cell>
          <cell r="K35">
            <v>107519.99999999962</v>
          </cell>
        </row>
        <row r="36">
          <cell r="G36">
            <v>3.0000000000000027E-3</v>
          </cell>
          <cell r="K36">
            <v>109470.00000000035</v>
          </cell>
        </row>
        <row r="37">
          <cell r="G37">
            <v>-2.0000000000000018E-3</v>
          </cell>
          <cell r="K37">
            <v>112895.99999999983</v>
          </cell>
        </row>
        <row r="38">
          <cell r="G38">
            <v>-5.0000000000000044E-3</v>
          </cell>
          <cell r="K38">
            <v>114622.00000000033</v>
          </cell>
        </row>
        <row r="39">
          <cell r="G39">
            <v>-2.0000000000000018E-3</v>
          </cell>
          <cell r="K39">
            <v>115982.9999999998</v>
          </cell>
        </row>
        <row r="40">
          <cell r="G40">
            <v>-9.000000000000008E-3</v>
          </cell>
          <cell r="K40">
            <v>117651.99999999968</v>
          </cell>
        </row>
        <row r="41">
          <cell r="G41">
            <v>-1.6000000000000014E-2</v>
          </cell>
          <cell r="K41">
            <v>117390.00000000017</v>
          </cell>
        </row>
        <row r="42">
          <cell r="G42">
            <v>-1.2999999999999956E-2</v>
          </cell>
          <cell r="K42">
            <v>115506.00000000026</v>
          </cell>
        </row>
        <row r="43">
          <cell r="G43">
            <v>-1.5000000000000013E-2</v>
          </cell>
          <cell r="K43">
            <v>113482.99999999993</v>
          </cell>
        </row>
        <row r="44">
          <cell r="G44">
            <v>-2.0000000000000018E-2</v>
          </cell>
          <cell r="K44">
            <v>111167.99999999983</v>
          </cell>
        </row>
        <row r="45">
          <cell r="G45">
            <v>-2.0000000000000018E-3</v>
          </cell>
          <cell r="K45">
            <v>106872.00000000006</v>
          </cell>
        </row>
        <row r="46">
          <cell r="G46">
            <v>7.0000000000000062E-3</v>
          </cell>
          <cell r="K46">
            <v>108107.99999999996</v>
          </cell>
        </row>
        <row r="47">
          <cell r="G47">
            <v>-1.2000000000000011E-2</v>
          </cell>
          <cell r="K47">
            <v>111671.00000000019</v>
          </cell>
        </row>
        <row r="48">
          <cell r="G48">
            <v>-1.699999999999996E-2</v>
          </cell>
          <cell r="K48">
            <v>109854.00000000009</v>
          </cell>
        </row>
        <row r="49">
          <cell r="G49">
            <v>-1.0000000000000009E-3</v>
          </cell>
          <cell r="K49">
            <v>105677.99999999964</v>
          </cell>
        </row>
        <row r="50">
          <cell r="G50">
            <v>2.0000000000000018E-3</v>
          </cell>
          <cell r="K50">
            <v>107074.00000000001</v>
          </cell>
        </row>
        <row r="51">
          <cell r="G51">
            <v>2.6999999999999968E-2</v>
          </cell>
          <cell r="K51">
            <v>108731.00000000006</v>
          </cell>
        </row>
        <row r="52">
          <cell r="G52">
            <v>1.9000000000000017E-2</v>
          </cell>
          <cell r="K52">
            <v>118770.00000000029</v>
          </cell>
        </row>
        <row r="53">
          <cell r="G53">
            <v>5.0000000000000044E-3</v>
          </cell>
          <cell r="K53">
            <v>126036.00000000035</v>
          </cell>
        </row>
        <row r="54">
          <cell r="G54">
            <v>1.0000000000000009E-2</v>
          </cell>
          <cell r="K54">
            <v>129231.99999999892</v>
          </cell>
        </row>
        <row r="55">
          <cell r="G55">
            <v>-1.7000000000000015E-2</v>
          </cell>
          <cell r="K55">
            <v>133320.00000000047</v>
          </cell>
        </row>
        <row r="56">
          <cell r="G56">
            <v>-2.200000000000002E-2</v>
          </cell>
          <cell r="K56">
            <v>129258.00000000013</v>
          </cell>
        </row>
        <row r="57">
          <cell r="G57">
            <v>-1.5000000000000013E-2</v>
          </cell>
          <cell r="K57">
            <v>123005.00000000016</v>
          </cell>
        </row>
        <row r="58">
          <cell r="G58">
            <v>-1.0000000000000009E-3</v>
          </cell>
          <cell r="K58">
            <v>119000.0000000002</v>
          </cell>
        </row>
        <row r="59">
          <cell r="G59">
            <v>1.0000000000000009E-3</v>
          </cell>
          <cell r="K59">
            <v>119357.99999999956</v>
          </cell>
        </row>
        <row r="60">
          <cell r="G60">
            <v>-1.0000000000000009E-3</v>
          </cell>
          <cell r="K60">
            <v>120399.99999999993</v>
          </cell>
        </row>
        <row r="61">
          <cell r="G61">
            <v>2.0000000000000018E-2</v>
          </cell>
          <cell r="K61">
            <v>121102.99999999996</v>
          </cell>
        </row>
        <row r="62">
          <cell r="G62">
            <v>3.1000000000000028E-2</v>
          </cell>
          <cell r="K62">
            <v>128781.00000000033</v>
          </cell>
        </row>
        <row r="63">
          <cell r="G63">
            <v>3.2999999999999974E-2</v>
          </cell>
          <cell r="K63">
            <v>140399.99999999965</v>
          </cell>
        </row>
        <row r="64">
          <cell r="G64">
            <v>1.100000000000001E-2</v>
          </cell>
          <cell r="K64">
            <v>152849.00000000006</v>
          </cell>
        </row>
        <row r="65">
          <cell r="G65">
            <v>7.0000000000000062E-3</v>
          </cell>
          <cell r="K65">
            <v>157175.99999999965</v>
          </cell>
        </row>
        <row r="66">
          <cell r="G66">
            <v>0</v>
          </cell>
          <cell r="K66">
            <v>160556.00000000012</v>
          </cell>
        </row>
        <row r="67">
          <cell r="G67">
            <v>-1.4000000000000012E-2</v>
          </cell>
          <cell r="K67">
            <v>161007.00000000096</v>
          </cell>
        </row>
        <row r="68">
          <cell r="G68">
            <v>-2.1000000000000019E-2</v>
          </cell>
          <cell r="K68">
            <v>156882.99999999889</v>
          </cell>
        </row>
        <row r="69">
          <cell r="G69">
            <v>-8.0000000000000071E-3</v>
          </cell>
          <cell r="K69">
            <v>149760.00000000093</v>
          </cell>
        </row>
        <row r="70">
          <cell r="G70">
            <v>-4.9999999999999489E-3</v>
          </cell>
          <cell r="K70">
            <v>146879.99999999977</v>
          </cell>
        </row>
        <row r="71">
          <cell r="G71">
            <v>-1.0000000000000009E-2</v>
          </cell>
          <cell r="K71">
            <v>145886.00000000017</v>
          </cell>
        </row>
        <row r="72">
          <cell r="G72">
            <v>-1.5000000000000013E-2</v>
          </cell>
          <cell r="K72">
            <v>142266.00000000017</v>
          </cell>
        </row>
        <row r="73">
          <cell r="G73">
            <v>-6.0000000000000053E-3</v>
          </cell>
          <cell r="K73">
            <v>137213.99999999983</v>
          </cell>
        </row>
        <row r="74">
          <cell r="G74">
            <v>-4.0000000000000036E-3</v>
          </cell>
          <cell r="K74">
            <v>135035.99999999983</v>
          </cell>
        </row>
        <row r="75">
          <cell r="G75">
            <v>5.0000000000000044E-3</v>
          </cell>
          <cell r="K75">
            <v>133583.99999999983</v>
          </cell>
        </row>
        <row r="76">
          <cell r="G76">
            <v>1.2000000000000011E-2</v>
          </cell>
          <cell r="K76">
            <v>135398.99999999983</v>
          </cell>
        </row>
        <row r="77">
          <cell r="G77">
            <v>1.0000000000000009E-2</v>
          </cell>
          <cell r="K77">
            <v>140140.00000000058</v>
          </cell>
        </row>
        <row r="78">
          <cell r="G78">
            <v>6.0000000000000053E-3</v>
          </cell>
          <cell r="K78">
            <v>143384.99999999983</v>
          </cell>
        </row>
        <row r="79">
          <cell r="G79">
            <v>1.5999999999999959E-2</v>
          </cell>
          <cell r="K79">
            <v>145162.00000000017</v>
          </cell>
        </row>
        <row r="80">
          <cell r="G80">
            <v>1.7000000000000015E-2</v>
          </cell>
          <cell r="K80">
            <v>151370.9999999998</v>
          </cell>
        </row>
        <row r="81">
          <cell r="G81">
            <v>1.8000000000000016E-2</v>
          </cell>
          <cell r="K81">
            <v>156673.99999999936</v>
          </cell>
        </row>
        <row r="82">
          <cell r="G82">
            <v>1.4000000000000012E-2</v>
          </cell>
          <cell r="K82">
            <v>163172.00000000061</v>
          </cell>
        </row>
        <row r="83">
          <cell r="G83">
            <v>1.3999999999999957E-2</v>
          </cell>
          <cell r="K83">
            <v>168225.9999999993</v>
          </cell>
        </row>
        <row r="84">
          <cell r="G84">
            <v>6.0000000000000053E-3</v>
          </cell>
          <cell r="K84">
            <v>172320.00000000017</v>
          </cell>
        </row>
        <row r="85">
          <cell r="G85">
            <v>3.0000000000000027E-3</v>
          </cell>
          <cell r="K85">
            <v>173988.00000000061</v>
          </cell>
        </row>
        <row r="86">
          <cell r="G86">
            <v>-2.0000000000000018E-3</v>
          </cell>
          <cell r="K86">
            <v>174572.99999999968</v>
          </cell>
        </row>
        <row r="87">
          <cell r="G87">
            <v>4.0000000000000036E-3</v>
          </cell>
          <cell r="K87">
            <v>173372.00000000012</v>
          </cell>
        </row>
        <row r="88">
          <cell r="G88">
            <v>7.0000000000000062E-3</v>
          </cell>
          <cell r="K88">
            <v>173813.99999999962</v>
          </cell>
        </row>
        <row r="89">
          <cell r="G89">
            <v>1.0000000000000009E-3</v>
          </cell>
          <cell r="K89">
            <v>175295.9999999991</v>
          </cell>
        </row>
        <row r="90">
          <cell r="G90">
            <v>0</v>
          </cell>
          <cell r="K90">
            <v>175149.00000000239</v>
          </cell>
        </row>
        <row r="91">
          <cell r="G91">
            <v>7.0000000000000062E-3</v>
          </cell>
          <cell r="K91">
            <v>174150.99999999761</v>
          </cell>
        </row>
        <row r="92">
          <cell r="G92">
            <v>1.2000000000000011E-2</v>
          </cell>
          <cell r="K92">
            <v>176088.00000000093</v>
          </cell>
        </row>
        <row r="93">
          <cell r="G93">
            <v>4.0000000000000036E-3</v>
          </cell>
          <cell r="K93">
            <v>178709.99999999942</v>
          </cell>
        </row>
        <row r="94">
          <cell r="G94">
            <v>0</v>
          </cell>
          <cell r="K94">
            <v>179046.00000000035</v>
          </cell>
        </row>
        <row r="95">
          <cell r="G95">
            <v>-1.3000000000000012E-2</v>
          </cell>
          <cell r="K95">
            <v>178002.00000000131</v>
          </cell>
        </row>
        <row r="96">
          <cell r="G96">
            <v>-1.100000000000001E-2</v>
          </cell>
          <cell r="K96">
            <v>172041.99999999977</v>
          </cell>
        </row>
        <row r="97">
          <cell r="G97">
            <v>-4.0000000000000036E-3</v>
          </cell>
          <cell r="K97">
            <v>167826.00000000023</v>
          </cell>
        </row>
        <row r="98">
          <cell r="G98">
            <v>1.2000000000000011E-2</v>
          </cell>
          <cell r="K98">
            <v>164995.99999999878</v>
          </cell>
        </row>
        <row r="99">
          <cell r="G99">
            <v>2.4000000000000021E-2</v>
          </cell>
          <cell r="K99">
            <v>167486.00000000012</v>
          </cell>
        </row>
        <row r="100">
          <cell r="G100">
            <v>2.200000000000002E-2</v>
          </cell>
          <cell r="K100">
            <v>173840.00000000157</v>
          </cell>
        </row>
        <row r="101">
          <cell r="G101">
            <v>1.4999999999999902E-2</v>
          </cell>
          <cell r="K101">
            <v>179951.99999999953</v>
          </cell>
        </row>
        <row r="102">
          <cell r="G102">
            <v>2.0000000000000018E-2</v>
          </cell>
          <cell r="K102">
            <v>183140.99999999779</v>
          </cell>
        </row>
        <row r="103">
          <cell r="G103">
            <v>1.3000000000000012E-2</v>
          </cell>
          <cell r="K103">
            <v>187840.00000000268</v>
          </cell>
        </row>
        <row r="104">
          <cell r="G104">
            <v>1.2000000000000011E-2</v>
          </cell>
          <cell r="K104">
            <v>190199.99999999756</v>
          </cell>
        </row>
        <row r="105">
          <cell r="G105">
            <v>4.0000000000000036E-3</v>
          </cell>
          <cell r="K105">
            <v>192168.00000000265</v>
          </cell>
        </row>
        <row r="106">
          <cell r="G106">
            <v>5.0000000000000044E-3</v>
          </cell>
          <cell r="K106">
            <v>191575.99999999735</v>
          </cell>
        </row>
        <row r="107">
          <cell r="G107">
            <v>7.0000000000000062E-3</v>
          </cell>
          <cell r="K107">
            <v>191268.00000000253</v>
          </cell>
        </row>
        <row r="108">
          <cell r="G108">
            <v>3.0000000000000027E-3</v>
          </cell>
          <cell r="K108">
            <v>190911.99999999773</v>
          </cell>
        </row>
        <row r="109">
          <cell r="G109">
            <v>6.0000000000000053E-3</v>
          </cell>
          <cell r="K109">
            <v>190562.00000000244</v>
          </cell>
        </row>
        <row r="110">
          <cell r="G110">
            <v>0</v>
          </cell>
          <cell r="K110">
            <v>189188.99999999811</v>
          </cell>
        </row>
        <row r="111">
          <cell r="G111">
            <v>-1.4000000000000012E-2</v>
          </cell>
          <cell r="K111">
            <v>187914.99999999927</v>
          </cell>
        </row>
        <row r="112">
          <cell r="G112">
            <v>-2.0000000000000018E-2</v>
          </cell>
          <cell r="K112">
            <v>180670.00000000212</v>
          </cell>
        </row>
        <row r="113">
          <cell r="G113">
            <v>-2.0000000000000018E-2</v>
          </cell>
          <cell r="K113">
            <v>173663.99999999974</v>
          </cell>
        </row>
        <row r="114">
          <cell r="G114">
            <v>-2.0000000000000018E-2</v>
          </cell>
          <cell r="K114">
            <v>164988.99999999904</v>
          </cell>
        </row>
        <row r="115">
          <cell r="G115">
            <v>-2.1999999999999909E-2</v>
          </cell>
          <cell r="K115">
            <v>157640.00000000061</v>
          </cell>
        </row>
        <row r="116">
          <cell r="G116">
            <v>-1.9000000000000017E-2</v>
          </cell>
          <cell r="K116">
            <v>149856.99999999904</v>
          </cell>
        </row>
        <row r="117">
          <cell r="G117">
            <v>-3.0000000000000027E-3</v>
          </cell>
          <cell r="K117">
            <v>141984.00000000143</v>
          </cell>
        </row>
        <row r="118">
          <cell r="G118">
            <v>5.0000000000000044E-3</v>
          </cell>
          <cell r="K118">
            <v>139610.99999999988</v>
          </cell>
        </row>
        <row r="119">
          <cell r="G119">
            <v>4.0000000000000036E-3</v>
          </cell>
          <cell r="K119">
            <v>138859.99999999881</v>
          </cell>
        </row>
        <row r="120">
          <cell r="G120">
            <v>3.0000000000000027E-3</v>
          </cell>
          <cell r="K120">
            <v>137808.00000000073</v>
          </cell>
        </row>
        <row r="121">
          <cell r="G121">
            <v>9.000000000000008E-3</v>
          </cell>
          <cell r="K121">
            <v>136466.99999999965</v>
          </cell>
        </row>
        <row r="122">
          <cell r="G122">
            <v>1.100000000000001E-2</v>
          </cell>
          <cell r="K122">
            <v>136620.0000000016</v>
          </cell>
        </row>
        <row r="123">
          <cell r="G123">
            <v>1.6999999999999904E-2</v>
          </cell>
          <cell r="K123">
            <v>137750.00000000003</v>
          </cell>
        </row>
        <row r="124">
          <cell r="G124">
            <v>1.9000000000000017E-2</v>
          </cell>
          <cell r="K124">
            <v>139159.99999999933</v>
          </cell>
        </row>
        <row r="125">
          <cell r="G125">
            <v>2.200000000000002E-2</v>
          </cell>
          <cell r="K125">
            <v>141466.99999999814</v>
          </cell>
        </row>
        <row r="126">
          <cell r="G126">
            <v>2.6000000000000023E-2</v>
          </cell>
          <cell r="K126">
            <v>144333.00000000029</v>
          </cell>
        </row>
        <row r="127">
          <cell r="G127">
            <v>3.2000000000000028E-2</v>
          </cell>
          <cell r="K127">
            <v>147955.00000000259</v>
          </cell>
        </row>
        <row r="128">
          <cell r="G128">
            <v>3.2999999999999918E-2</v>
          </cell>
          <cell r="K128">
            <v>152742.99999999758</v>
          </cell>
        </row>
        <row r="129">
          <cell r="G129">
            <v>3.400000000000003E-2</v>
          </cell>
          <cell r="K129">
            <v>157500</v>
          </cell>
        </row>
        <row r="130">
          <cell r="G130">
            <v>3.3000000000000029E-2</v>
          </cell>
          <cell r="K130">
            <v>162214.00000000268</v>
          </cell>
        </row>
        <row r="131">
          <cell r="G131">
            <v>3.2000000000000028E-2</v>
          </cell>
          <cell r="K131">
            <v>165671.99999999756</v>
          </cell>
        </row>
        <row r="132">
          <cell r="G132">
            <v>2.1999999999999909E-2</v>
          </cell>
          <cell r="K132">
            <v>170186.99999999965</v>
          </cell>
        </row>
        <row r="133">
          <cell r="G133">
            <v>1.4000000000000012E-2</v>
          </cell>
          <cell r="K133">
            <v>170767.99999999869</v>
          </cell>
        </row>
        <row r="134">
          <cell r="G134">
            <v>-1.0000000000000009E-3</v>
          </cell>
          <cell r="K134">
            <v>170340.00000000172</v>
          </cell>
        </row>
        <row r="135">
          <cell r="G135">
            <v>-6.0000000000000053E-3</v>
          </cell>
          <cell r="K135">
            <v>165966.00000000076</v>
          </cell>
        </row>
        <row r="136">
          <cell r="G136">
            <v>1.0000000000000009E-3</v>
          </cell>
          <cell r="K136">
            <v>162287.99999999831</v>
          </cell>
        </row>
        <row r="137">
          <cell r="G137">
            <v>3.0000000000000027E-3</v>
          </cell>
          <cell r="K137">
            <v>158339.00000000207</v>
          </cell>
        </row>
        <row r="138">
          <cell r="G138">
            <v>9.000000000000008E-3</v>
          </cell>
          <cell r="K138">
            <v>155584.00000000038</v>
          </cell>
        </row>
        <row r="139">
          <cell r="G139">
            <v>1.6000000000000014E-2</v>
          </cell>
          <cell r="K139">
            <v>153061.99999999942</v>
          </cell>
        </row>
        <row r="140">
          <cell r="G140">
            <v>1.6000000000000014E-2</v>
          </cell>
          <cell r="K140">
            <v>153403.00000000175</v>
          </cell>
        </row>
        <row r="141">
          <cell r="G141">
            <v>1.6000000000000014E-2</v>
          </cell>
          <cell r="K141">
            <v>151901.99999999584</v>
          </cell>
        </row>
        <row r="142">
          <cell r="G142">
            <v>1.2000000000000011E-2</v>
          </cell>
          <cell r="K142">
            <v>151130.00000000405</v>
          </cell>
        </row>
        <row r="143">
          <cell r="G143">
            <v>9.000000000000008E-3</v>
          </cell>
          <cell r="K143">
            <v>148664.99999999796</v>
          </cell>
        </row>
        <row r="144">
          <cell r="G144">
            <v>5.0000000000000044E-3</v>
          </cell>
          <cell r="K144">
            <v>146510.00000000125</v>
          </cell>
        </row>
        <row r="145">
          <cell r="G145">
            <v>-1.0000000000000009E-3</v>
          </cell>
          <cell r="K145">
            <v>143654.99999999939</v>
          </cell>
        </row>
        <row r="146">
          <cell r="G146">
            <v>-5.0000000000000044E-3</v>
          </cell>
          <cell r="K146">
            <v>139841.9999999975</v>
          </cell>
        </row>
        <row r="147">
          <cell r="G147">
            <v>-4.0000000000000036E-3</v>
          </cell>
          <cell r="K147">
            <v>134532.00000000166</v>
          </cell>
        </row>
        <row r="148">
          <cell r="G148">
            <v>-3.0000000000000027E-3</v>
          </cell>
          <cell r="K148">
            <v>130319.9999999998</v>
          </cell>
        </row>
        <row r="149">
          <cell r="G149">
            <v>1.0000000000000009E-3</v>
          </cell>
          <cell r="K149">
            <v>125377.99999999876</v>
          </cell>
        </row>
        <row r="150">
          <cell r="G150">
            <v>4.0000000000000036E-3</v>
          </cell>
          <cell r="K150">
            <v>122808.00000000124</v>
          </cell>
        </row>
        <row r="151">
          <cell r="G151">
            <v>1.3000000000000012E-2</v>
          </cell>
          <cell r="K151">
            <v>118817.0000000002</v>
          </cell>
        </row>
        <row r="152">
          <cell r="G152">
            <v>1.0000000000000009E-2</v>
          </cell>
          <cell r="K152">
            <v>115919.99999999916</v>
          </cell>
        </row>
        <row r="153">
          <cell r="G153">
            <v>1.0999999999999899E-2</v>
          </cell>
          <cell r="K153">
            <v>114390.00000000169</v>
          </cell>
        </row>
        <row r="154">
          <cell r="G154">
            <v>1.7000000000000015E-2</v>
          </cell>
          <cell r="K154">
            <v>111038.00000000064</v>
          </cell>
        </row>
        <row r="155">
          <cell r="G155">
            <v>1.6000000000000014E-2</v>
          </cell>
          <cell r="K155">
            <v>108253.99999999956</v>
          </cell>
        </row>
        <row r="156">
          <cell r="G156">
            <v>2.1000000000000019E-2</v>
          </cell>
          <cell r="K156">
            <v>107139.99999999668</v>
          </cell>
        </row>
        <row r="157">
          <cell r="G157">
            <v>1.7999999999999905E-2</v>
          </cell>
          <cell r="K157">
            <v>104475.00000000114</v>
          </cell>
        </row>
        <row r="158">
          <cell r="G158">
            <v>2.0000000000000018E-2</v>
          </cell>
          <cell r="K158">
            <v>102312.99999999907</v>
          </cell>
        </row>
        <row r="159">
          <cell r="G159">
            <v>2.0000000000000018E-2</v>
          </cell>
          <cell r="K159">
            <v>99168.00000000374</v>
          </cell>
        </row>
        <row r="160">
          <cell r="G160">
            <v>1.9000000000000128E-2</v>
          </cell>
          <cell r="K160">
            <v>96875.999999995693</v>
          </cell>
        </row>
        <row r="161">
          <cell r="G161">
            <v>1.4000000000000012E-2</v>
          </cell>
          <cell r="K161">
            <v>94336.000000005602</v>
          </cell>
        </row>
        <row r="162">
          <cell r="G162">
            <v>6.9999999999998952E-3</v>
          </cell>
          <cell r="K162">
            <v>90137.999999998283</v>
          </cell>
        </row>
        <row r="163">
          <cell r="G163">
            <v>3.0000000000001137E-3</v>
          </cell>
          <cell r="K163">
            <v>87440.000000001237</v>
          </cell>
        </row>
        <row r="164">
          <cell r="G164">
            <v>6.9999999999998952E-3</v>
          </cell>
          <cell r="K164">
            <v>82200.000000000015</v>
          </cell>
        </row>
        <row r="165">
          <cell r="G165">
            <v>8.0000000000000071E-3</v>
          </cell>
          <cell r="K165">
            <v>77209.999999998749</v>
          </cell>
        </row>
        <row r="166">
          <cell r="G166">
            <v>1.0000000000001119E-3</v>
          </cell>
          <cell r="K166">
            <v>74437.000000001775</v>
          </cell>
        </row>
        <row r="167">
          <cell r="G167">
            <v>-5.0000000000001155E-3</v>
          </cell>
          <cell r="K167">
            <v>68943.999999994194</v>
          </cell>
        </row>
        <row r="168">
          <cell r="G168">
            <v>-8.0000000000000071E-3</v>
          </cell>
          <cell r="K168">
            <v>63099.000000005537</v>
          </cell>
        </row>
        <row r="169">
          <cell r="G169">
            <v>-8.999999999999897E-3</v>
          </cell>
          <cell r="K169">
            <v>59345.999999995998</v>
          </cell>
        </row>
        <row r="170">
          <cell r="G170">
            <v>-1.3000000000000123E-2</v>
          </cell>
          <cell r="K170">
            <v>53410.000000000997</v>
          </cell>
        </row>
        <row r="171">
          <cell r="G171">
            <v>-1.2000000000000011E-2</v>
          </cell>
          <cell r="K171">
            <v>48464.999999998778</v>
          </cell>
        </row>
        <row r="172">
          <cell r="G172">
            <v>-4.9999999999998934E-3</v>
          </cell>
          <cell r="K172">
            <v>42600.000000003631</v>
          </cell>
        </row>
        <row r="173">
          <cell r="G173">
            <v>2.0000000000000018E-3</v>
          </cell>
          <cell r="K173">
            <v>39220.00000000048</v>
          </cell>
        </row>
        <row r="174">
          <cell r="G174">
            <v>4.9999999999998934E-3</v>
          </cell>
          <cell r="K174">
            <v>33983.999999999272</v>
          </cell>
        </row>
        <row r="175">
          <cell r="G175">
            <v>1.5000000000000124E-2</v>
          </cell>
          <cell r="K175">
            <v>29875.99999999709</v>
          </cell>
        </row>
        <row r="176">
          <cell r="G176">
            <v>2.4999999999999911E-2</v>
          </cell>
          <cell r="K176">
            <v>24886.000000001972</v>
          </cell>
        </row>
        <row r="177">
          <cell r="G177">
            <v>2.8000000000000025E-2</v>
          </cell>
          <cell r="K177">
            <v>21032.999999999749</v>
          </cell>
        </row>
        <row r="178">
          <cell r="G178">
            <v>2.0999999999999908E-2</v>
          </cell>
          <cell r="K178">
            <v>17024.999999997421</v>
          </cell>
        </row>
        <row r="179">
          <cell r="G179">
            <v>2.3000000000000131E-2</v>
          </cell>
          <cell r="K179">
            <v>12716.000000001575</v>
          </cell>
        </row>
        <row r="180">
          <cell r="G180">
            <v>3.0000000000000027E-2</v>
          </cell>
          <cell r="K180">
            <v>7074.0000000002683</v>
          </cell>
        </row>
        <row r="181">
          <cell r="G181">
            <v>3.0000000000000027E-2</v>
          </cell>
          <cell r="K181">
            <v>3626.9999999967017</v>
          </cell>
        </row>
        <row r="182">
          <cell r="G182">
            <v>2.3999999999999799E-2</v>
          </cell>
          <cell r="K182">
            <v>-3716.9999999966199</v>
          </cell>
        </row>
        <row r="183">
          <cell r="G183">
            <v>2.3000000000000131E-2</v>
          </cell>
          <cell r="K183">
            <v>-7578.0000000002865</v>
          </cell>
        </row>
        <row r="184">
          <cell r="G184">
            <v>2.0999999999999908E-2</v>
          </cell>
          <cell r="K184">
            <v>-14146.000000001754</v>
          </cell>
        </row>
        <row r="185">
          <cell r="G185">
            <v>1.5000000000000124E-2</v>
          </cell>
          <cell r="K185">
            <v>-19604.999999997028</v>
          </cell>
        </row>
        <row r="186">
          <cell r="G186">
            <v>8.999999999999897E-3</v>
          </cell>
          <cell r="K186">
            <v>-25117.999999999698</v>
          </cell>
        </row>
        <row r="187">
          <cell r="G187">
            <v>7.0000000000001172E-3</v>
          </cell>
          <cell r="K187">
            <v>-30613.000000002423</v>
          </cell>
        </row>
        <row r="188">
          <cell r="G188">
            <v>2.9999999999998916E-3</v>
          </cell>
          <cell r="K188">
            <v>-37463.999999996347</v>
          </cell>
        </row>
        <row r="189">
          <cell r="G189">
            <v>-2.0000000000000018E-3</v>
          </cell>
          <cell r="K189">
            <v>-42911.999999999083</v>
          </cell>
        </row>
        <row r="190">
          <cell r="G190">
            <v>-1.0999999999999899E-2</v>
          </cell>
          <cell r="K190">
            <v>-49543.000000000611</v>
          </cell>
        </row>
        <row r="191">
          <cell r="G191">
            <v>-1.2000000000000011E-2</v>
          </cell>
          <cell r="K191">
            <v>-53120.000000004526</v>
          </cell>
        </row>
        <row r="192">
          <cell r="G192">
            <v>-1.0000000000000009E-2</v>
          </cell>
          <cell r="K192">
            <v>-59219.999999998501</v>
          </cell>
        </row>
        <row r="193">
          <cell r="G193">
            <v>-2.0000000000000018E-3</v>
          </cell>
          <cell r="K193">
            <v>-63994.000000001186</v>
          </cell>
        </row>
        <row r="194">
          <cell r="G194">
            <v>-4.0000000000000036E-3</v>
          </cell>
          <cell r="K194">
            <v>-70415.999999995256</v>
          </cell>
        </row>
        <row r="195">
          <cell r="G195">
            <v>-5.0000000000001155E-3</v>
          </cell>
          <cell r="K195">
            <v>-74100.000000006505</v>
          </cell>
        </row>
        <row r="196">
          <cell r="G196">
            <v>1.0000000000001119E-3</v>
          </cell>
          <cell r="K196">
            <v>-80289.999999993233</v>
          </cell>
        </row>
        <row r="197">
          <cell r="G197">
            <v>4.9999999999998934E-3</v>
          </cell>
          <cell r="K197">
            <v>-86832.000000002066</v>
          </cell>
        </row>
        <row r="198">
          <cell r="G198">
            <v>2.0000000000000018E-3</v>
          </cell>
          <cell r="K198">
            <v>-91069.999999998516</v>
          </cell>
        </row>
        <row r="199">
          <cell r="G199">
            <v>-2.9999999999998916E-3</v>
          </cell>
          <cell r="K199">
            <v>-97725</v>
          </cell>
        </row>
        <row r="200">
          <cell r="G200">
            <v>-1.0000000000001119E-3</v>
          </cell>
          <cell r="K200">
            <v>-104000.00000000148</v>
          </cell>
        </row>
        <row r="201">
          <cell r="G201">
            <v>1.0000000000001119E-3</v>
          </cell>
          <cell r="K201">
            <v>-107816.99999999793</v>
          </cell>
        </row>
        <row r="202">
          <cell r="G202">
            <v>9.9999999999988987E-4</v>
          </cell>
          <cell r="K202">
            <v>-114400.0000000068</v>
          </cell>
        </row>
        <row r="203">
          <cell r="G203">
            <v>1.0000000000001119E-3</v>
          </cell>
          <cell r="K203">
            <v>-119691.99999999467</v>
          </cell>
        </row>
        <row r="204">
          <cell r="G204">
            <v>-1.0000000000001119E-3</v>
          </cell>
          <cell r="K204">
            <v>-124992.00000000474</v>
          </cell>
        </row>
        <row r="205">
          <cell r="G205">
            <v>4.0000000000000036E-3</v>
          </cell>
          <cell r="K205">
            <v>-131400.99999999881</v>
          </cell>
        </row>
        <row r="206">
          <cell r="G206">
            <v>9.000000000000119E-3</v>
          </cell>
          <cell r="K206">
            <v>-137025.00000000148</v>
          </cell>
        </row>
        <row r="207">
          <cell r="G207">
            <v>1.2999999999999901E-2</v>
          </cell>
          <cell r="K207">
            <v>-144539.99999999552</v>
          </cell>
        </row>
        <row r="208">
          <cell r="G208">
            <v>1.6000000000000014E-2</v>
          </cell>
          <cell r="K208">
            <v>-149950.99999999939</v>
          </cell>
        </row>
        <row r="209">
          <cell r="G209">
            <v>2.100000000000013E-2</v>
          </cell>
          <cell r="K209">
            <v>-158474.0000000009</v>
          </cell>
        </row>
        <row r="210">
          <cell r="G210">
            <v>2.7999999999999803E-2</v>
          </cell>
          <cell r="K210">
            <v>-167772.00000000247</v>
          </cell>
        </row>
        <row r="211">
          <cell r="G211">
            <v>3.5000000000000142E-2</v>
          </cell>
          <cell r="K211">
            <v>-175391.99999999872</v>
          </cell>
        </row>
        <row r="212">
          <cell r="G212">
            <v>3.6999999999999922E-2</v>
          </cell>
          <cell r="K212">
            <v>-186937.00000000032</v>
          </cell>
        </row>
        <row r="213">
          <cell r="G213">
            <v>3.8000000000000034E-2</v>
          </cell>
          <cell r="K213">
            <v>-199104.00000000201</v>
          </cell>
        </row>
        <row r="214">
          <cell r="G214">
            <v>3.499999999999992E-2</v>
          </cell>
          <cell r="K214">
            <v>-208777.99999999796</v>
          </cell>
        </row>
        <row r="215">
          <cell r="G215">
            <v>3.300000000000014E-2</v>
          </cell>
          <cell r="K215">
            <v>-221327.99999999965</v>
          </cell>
        </row>
        <row r="216">
          <cell r="G216">
            <v>2.8000000000000025E-2</v>
          </cell>
          <cell r="K216">
            <v>-232360.00000000285</v>
          </cell>
        </row>
        <row r="217">
          <cell r="G217">
            <v>2.6999999999999913E-2</v>
          </cell>
          <cell r="K217">
            <v>-244493.99999999563</v>
          </cell>
        </row>
        <row r="218">
          <cell r="G218">
            <v>1.8999999999999906E-2</v>
          </cell>
          <cell r="K218">
            <v>-255124.99999999889</v>
          </cell>
        </row>
        <row r="219">
          <cell r="G219">
            <v>1.3000000000000123E-2</v>
          </cell>
          <cell r="K219">
            <v>-264684.00000000227</v>
          </cell>
        </row>
        <row r="220">
          <cell r="G220">
            <v>4.9999999999998934E-3</v>
          </cell>
          <cell r="K220">
            <v>-273404.99999999622</v>
          </cell>
        </row>
        <row r="221">
          <cell r="G221">
            <v>1.0000000000001119E-3</v>
          </cell>
          <cell r="K221">
            <v>-282540.00000000757</v>
          </cell>
        </row>
        <row r="222">
          <cell r="G222">
            <v>-4.0000000000000036E-3</v>
          </cell>
          <cell r="K222">
            <v>-289361.99999999208</v>
          </cell>
        </row>
        <row r="223">
          <cell r="G223">
            <v>-7.0000000000001172E-3</v>
          </cell>
          <cell r="K223">
            <v>-296961.00000000338</v>
          </cell>
        </row>
        <row r="224">
          <cell r="G224">
            <v>-1.0000000000000009E-2</v>
          </cell>
          <cell r="K224">
            <v>-300663.99999999889</v>
          </cell>
        </row>
        <row r="225">
          <cell r="G225">
            <v>-1.0999999999999899E-2</v>
          </cell>
          <cell r="K225">
            <v>-307054.00000000076</v>
          </cell>
        </row>
        <row r="226">
          <cell r="G226">
            <v>-6.9999999999998952E-3</v>
          </cell>
          <cell r="K226">
            <v>-311521.00000000407</v>
          </cell>
        </row>
        <row r="227">
          <cell r="G227">
            <v>0</v>
          </cell>
          <cell r="K227">
            <v>-318303.99999999668</v>
          </cell>
        </row>
        <row r="228">
          <cell r="G228">
            <v>9.9999999999997868E-3</v>
          </cell>
          <cell r="K228">
            <v>-323176.00000000146</v>
          </cell>
        </row>
        <row r="229">
          <cell r="G229">
            <v>1.0000000000000009E-2</v>
          </cell>
          <cell r="K229">
            <v>-333336.00000000332</v>
          </cell>
        </row>
        <row r="230">
          <cell r="G230">
            <v>1.0000000000000009E-2</v>
          </cell>
          <cell r="K230">
            <v>-341951.99999999738</v>
          </cell>
        </row>
        <row r="231">
          <cell r="G231">
            <v>1.4000000000000012E-2</v>
          </cell>
          <cell r="K231">
            <v>-352301.99999999924</v>
          </cell>
        </row>
        <row r="232">
          <cell r="G232">
            <v>1.4000000000000012E-2</v>
          </cell>
          <cell r="K232">
            <v>-360287.9999999947</v>
          </cell>
        </row>
        <row r="233">
          <cell r="G233">
            <v>4.0000000000000036E-3</v>
          </cell>
          <cell r="K233">
            <v>-371722.00000000611</v>
          </cell>
        </row>
        <row r="234">
          <cell r="G234">
            <v>-2.9999999999998916E-3</v>
          </cell>
          <cell r="K234">
            <v>-379350</v>
          </cell>
        </row>
        <row r="235">
          <cell r="G235">
            <v>-1.0000000000001119E-3</v>
          </cell>
          <cell r="K235">
            <v>-385406.99999999389</v>
          </cell>
        </row>
        <row r="236">
          <cell r="G236">
            <v>-6.0000000000000053E-3</v>
          </cell>
          <cell r="K236">
            <v>-391906.00000000687</v>
          </cell>
        </row>
        <row r="237">
          <cell r="G237">
            <v>-6.9999999999998952E-3</v>
          </cell>
          <cell r="K237">
            <v>-397212.00000000076</v>
          </cell>
        </row>
        <row r="238">
          <cell r="G238">
            <v>8.0000000000000071E-3</v>
          </cell>
          <cell r="K238">
            <v>-402228.9999999947</v>
          </cell>
        </row>
        <row r="239">
          <cell r="G239">
            <v>1.8999999999999906E-2</v>
          </cell>
          <cell r="K239">
            <v>-410864.99999999808</v>
          </cell>
        </row>
        <row r="240">
          <cell r="G240">
            <v>1.4000000000000012E-2</v>
          </cell>
          <cell r="K240">
            <v>-424000</v>
          </cell>
        </row>
        <row r="241">
          <cell r="G241">
            <v>3.0000000000001137E-3</v>
          </cell>
          <cell r="K241">
            <v>-432630.00000000506</v>
          </cell>
        </row>
        <row r="242">
          <cell r="G242">
            <v>-1.1000000000000121E-2</v>
          </cell>
          <cell r="K242">
            <v>-440240.99999999884</v>
          </cell>
        </row>
        <row r="243">
          <cell r="G243">
            <v>2.6000000000000023E-2</v>
          </cell>
          <cell r="K243">
            <v>-444222.00000000233</v>
          </cell>
        </row>
        <row r="244">
          <cell r="G244">
            <v>3.6999999999999922E-2</v>
          </cell>
          <cell r="K244">
            <v>-457919.99999999604</v>
          </cell>
        </row>
        <row r="245">
          <cell r="G245">
            <v>3.7000000000000144E-2</v>
          </cell>
          <cell r="K245">
            <v>-474784.99999999959</v>
          </cell>
        </row>
        <row r="246">
          <cell r="G246">
            <v>3.6000000000000032E-2</v>
          </cell>
          <cell r="K246">
            <v>-490144.00000000489</v>
          </cell>
        </row>
        <row r="247">
          <cell r="G247">
            <v>2.2999999999999909E-2</v>
          </cell>
          <cell r="K247">
            <v>-509125.99999999668</v>
          </cell>
        </row>
        <row r="248">
          <cell r="G248">
            <v>2.0000000000000018E-2</v>
          </cell>
          <cell r="K248">
            <v>-521080.0000000021</v>
          </cell>
        </row>
        <row r="249">
          <cell r="G249">
            <v>2.2999999999999909E-2</v>
          </cell>
          <cell r="K249">
            <v>-532322.99999999697</v>
          </cell>
        </row>
        <row r="250">
          <cell r="G250">
            <v>3.300000000000014E-2</v>
          </cell>
          <cell r="K250">
            <v>-548351.99999999919</v>
          </cell>
        </row>
        <row r="251">
          <cell r="G251">
            <v>3.6000000000000032E-2</v>
          </cell>
          <cell r="K251">
            <v>-561730.00000000664</v>
          </cell>
        </row>
        <row r="252">
          <cell r="G252">
            <v>3.599999999999981E-2</v>
          </cell>
          <cell r="K252">
            <v>-582034.99999999779</v>
          </cell>
        </row>
        <row r="253">
          <cell r="G253">
            <v>1.0000000000000231E-2</v>
          </cell>
          <cell r="K253">
            <v>-596672.99999999406</v>
          </cell>
        </row>
        <row r="254">
          <cell r="G254">
            <v>-2.0000000000002238E-3</v>
          </cell>
          <cell r="K254">
            <v>-609738.0000000078</v>
          </cell>
        </row>
        <row r="255">
          <cell r="G255">
            <v>4.9999999999998934E-3</v>
          </cell>
          <cell r="K255">
            <v>-613167.99999999267</v>
          </cell>
        </row>
        <row r="256">
          <cell r="G256">
            <v>3.5000000000000142E-2</v>
          </cell>
          <cell r="K256">
            <v>-622776.00000000815</v>
          </cell>
        </row>
        <row r="257">
          <cell r="G257">
            <v>1.0000000000000231E-2</v>
          </cell>
          <cell r="K257">
            <v>-639726.99999999115</v>
          </cell>
        </row>
        <row r="258">
          <cell r="G258">
            <v>2.4999999999999911E-2</v>
          </cell>
          <cell r="K258">
            <v>-649038.00000000896</v>
          </cell>
        </row>
        <row r="259">
          <cell r="G259">
            <v>4.1999999999999815E-2</v>
          </cell>
          <cell r="K259">
            <v>-663163.99999999139</v>
          </cell>
        </row>
        <row r="260">
          <cell r="G260">
            <v>2.4000000000000021E-2</v>
          </cell>
          <cell r="K260">
            <v>-682880.00000000966</v>
          </cell>
        </row>
        <row r="261">
          <cell r="G261">
            <v>8.999999999999897E-3</v>
          </cell>
          <cell r="K261">
            <v>-697033.99999999162</v>
          </cell>
        </row>
        <row r="262">
          <cell r="G262">
            <v>1.4000000000000234E-2</v>
          </cell>
          <cell r="K262">
            <v>-706441.9999999979</v>
          </cell>
        </row>
        <row r="263">
          <cell r="G263">
            <v>2.0000000000000018E-2</v>
          </cell>
          <cell r="K263">
            <v>-715368.0000000064</v>
          </cell>
        </row>
        <row r="264">
          <cell r="G264">
            <v>3.2999999999999918E-2</v>
          </cell>
          <cell r="K264">
            <v>-728531.00000000047</v>
          </cell>
        </row>
        <row r="265">
          <cell r="G265">
            <v>3.1000000000000139E-2</v>
          </cell>
          <cell r="K265">
            <v>-746155.99999999441</v>
          </cell>
        </row>
        <row r="266">
          <cell r="G266">
            <v>3.3999999999999808E-2</v>
          </cell>
          <cell r="K266">
            <v>-763305.00000000105</v>
          </cell>
        </row>
        <row r="267">
          <cell r="G267">
            <v>3.4000000000000252E-2</v>
          </cell>
          <cell r="K267">
            <v>-777061.99999999895</v>
          </cell>
        </row>
        <row r="268">
          <cell r="G268">
            <v>2.9999999999999805E-2</v>
          </cell>
          <cell r="K268">
            <v>-795553.00000000594</v>
          </cell>
        </row>
        <row r="269">
          <cell r="G269">
            <v>3.5000000000000142E-2</v>
          </cell>
          <cell r="K269">
            <v>-810509.00000000163</v>
          </cell>
        </row>
        <row r="270">
          <cell r="G270">
            <v>3.2000000000000028E-2</v>
          </cell>
          <cell r="K270">
            <v>-827309.99999999732</v>
          </cell>
        </row>
        <row r="271">
          <cell r="G271">
            <v>3.7999999999999812E-2</v>
          </cell>
          <cell r="K271">
            <v>-845640.00000000454</v>
          </cell>
        </row>
        <row r="272">
          <cell r="G272">
            <v>4.4000000000000039E-2</v>
          </cell>
          <cell r="K272">
            <v>-861331.99999998824</v>
          </cell>
        </row>
        <row r="273">
          <cell r="G273">
            <v>5.699999999999994E-2</v>
          </cell>
          <cell r="K273">
            <v>-881712.00000001199</v>
          </cell>
        </row>
        <row r="274">
          <cell r="G274">
            <v>5.2999999999999936E-2</v>
          </cell>
          <cell r="K274">
            <v>-904287.99999999534</v>
          </cell>
        </row>
        <row r="275">
          <cell r="G275">
            <v>4.2000000000000259E-2</v>
          </cell>
          <cell r="K275">
            <v>-928187.9999999979</v>
          </cell>
        </row>
        <row r="276">
          <cell r="G276">
            <v>4.0000000000000036E-2</v>
          </cell>
          <cell r="K276">
            <v>-948384.00000000058</v>
          </cell>
        </row>
        <row r="277">
          <cell r="G277">
            <v>3.6999999999999922E-2</v>
          </cell>
          <cell r="K277">
            <v>-965327.99999999814</v>
          </cell>
        </row>
        <row r="278">
          <cell r="G278">
            <v>4.1999999999999815E-2</v>
          </cell>
          <cell r="K278">
            <v>-981278.00000000338</v>
          </cell>
        </row>
        <row r="279">
          <cell r="G279">
            <v>5.2000000000000046E-2</v>
          </cell>
          <cell r="K279">
            <v>-999097.00000000093</v>
          </cell>
        </row>
        <row r="280">
          <cell r="G280">
            <v>6.0000000000000053E-2</v>
          </cell>
          <cell r="K280">
            <v>-1023434.9999999958</v>
          </cell>
        </row>
        <row r="281">
          <cell r="G281">
            <v>6.1999999999999833E-2</v>
          </cell>
          <cell r="K281">
            <v>-1045095.000000004</v>
          </cell>
        </row>
        <row r="282">
          <cell r="G282">
            <v>6.899999999999995E-2</v>
          </cell>
          <cell r="K282">
            <v>-1067476.9999999956</v>
          </cell>
        </row>
        <row r="283">
          <cell r="G283">
            <v>8.1000000000000405E-2</v>
          </cell>
          <cell r="K283">
            <v>-1098437.9999999986</v>
          </cell>
        </row>
        <row r="284">
          <cell r="G284">
            <v>7.8999999999999737E-2</v>
          </cell>
          <cell r="K284">
            <v>-1124734.0000000014</v>
          </cell>
        </row>
        <row r="285">
          <cell r="G285">
            <v>7.7999999999999847E-2</v>
          </cell>
          <cell r="K285">
            <v>-1156517.9999999986</v>
          </cell>
        </row>
        <row r="286">
          <cell r="G286">
            <v>7.3000000000000398E-2</v>
          </cell>
          <cell r="K286">
            <v>-1188096.0000000049</v>
          </cell>
        </row>
        <row r="287">
          <cell r="G287">
            <v>8.1999999999999851E-2</v>
          </cell>
          <cell r="K287">
            <v>-1211330.9999999984</v>
          </cell>
        </row>
        <row r="288">
          <cell r="G288">
            <v>9.8999999999999755E-2</v>
          </cell>
          <cell r="K288">
            <v>-1241096.9999999984</v>
          </cell>
        </row>
        <row r="289">
          <cell r="G289">
            <v>0.11100000000000021</v>
          </cell>
          <cell r="K289">
            <v>-1277033.9999999984</v>
          </cell>
        </row>
        <row r="290">
          <cell r="G290">
            <v>0.10599999999999987</v>
          </cell>
          <cell r="K290">
            <v>-1317326.9999999984</v>
          </cell>
        </row>
        <row r="291">
          <cell r="G291">
            <v>9.6999999999999975E-2</v>
          </cell>
          <cell r="K291">
            <v>-1352070.0000000016</v>
          </cell>
        </row>
        <row r="292">
          <cell r="G292">
            <v>9.1000000000000192E-2</v>
          </cell>
          <cell r="K292">
            <v>-1387184.0000000016</v>
          </cell>
        </row>
        <row r="293">
          <cell r="G293">
            <v>0.10099999999999998</v>
          </cell>
          <cell r="K293">
            <v>-1412279.9999999977</v>
          </cell>
        </row>
        <row r="294">
          <cell r="G294">
            <v>0.11599999999999966</v>
          </cell>
          <cell r="K294">
            <v>-1448640.0000000091</v>
          </cell>
        </row>
        <row r="295">
          <cell r="G295">
            <v>0.12000000000000011</v>
          </cell>
          <cell r="K295">
            <v>-1486259.9999999895</v>
          </cell>
        </row>
        <row r="296">
          <cell r="G296">
            <v>0.11699999999999999</v>
          </cell>
          <cell r="K296">
            <v>-1520820.0000000093</v>
          </cell>
        </row>
        <row r="297">
          <cell r="G297">
            <v>0.1120000000000001</v>
          </cell>
          <cell r="K297">
            <v>-1558212.0000000009</v>
          </cell>
        </row>
        <row r="298">
          <cell r="G298">
            <v>0.10700000000000021</v>
          </cell>
          <cell r="K298">
            <v>-1589105.9999999965</v>
          </cell>
        </row>
        <row r="299">
          <cell r="G299">
            <v>0.11500000000000021</v>
          </cell>
          <cell r="K299">
            <v>-1622388.0000000005</v>
          </cell>
        </row>
        <row r="300">
          <cell r="G300">
            <v>0.12899999999999956</v>
          </cell>
          <cell r="K300">
            <v>-1653560.9999999958</v>
          </cell>
        </row>
        <row r="301">
          <cell r="G301">
            <v>0.14400000000000013</v>
          </cell>
          <cell r="K301">
            <v>-1689160.0000000044</v>
          </cell>
        </row>
        <row r="302">
          <cell r="G302">
            <v>0.14599999999999991</v>
          </cell>
          <cell r="K302">
            <v>-1729447.9999999995</v>
          </cell>
        </row>
        <row r="303">
          <cell r="G303">
            <v>0.13700000000000045</v>
          </cell>
          <cell r="K303">
            <v>-1764719.9999999988</v>
          </cell>
        </row>
        <row r="304">
          <cell r="G304">
            <v>0.14299999999999979</v>
          </cell>
          <cell r="K304">
            <v>-1801313.9999999935</v>
          </cell>
        </row>
        <row r="305">
          <cell r="G305">
            <v>0.17799999999999994</v>
          </cell>
          <cell r="K305">
            <v>-1839400.000000003</v>
          </cell>
        </row>
        <row r="306">
          <cell r="G306">
            <v>0.18900000000000006</v>
          </cell>
          <cell r="K306">
            <v>-1883156.0000000026</v>
          </cell>
        </row>
        <row r="307">
          <cell r="G307">
            <v>0.1769999999999996</v>
          </cell>
          <cell r="K307">
            <v>-1929518.0000000019</v>
          </cell>
        </row>
        <row r="308">
          <cell r="G308">
            <v>0.16500000000000004</v>
          </cell>
          <cell r="K308">
            <v>-1964820.0000000068</v>
          </cell>
        </row>
        <row r="309">
          <cell r="G309">
            <v>0.18200000000000038</v>
          </cell>
          <cell r="K309">
            <v>-2007031.9999999832</v>
          </cell>
        </row>
        <row r="310">
          <cell r="G310">
            <v>0.21899999999999942</v>
          </cell>
          <cell r="K310">
            <v>-2041524.0000000058</v>
          </cell>
        </row>
        <row r="311">
          <cell r="G311">
            <v>0.23399999999999999</v>
          </cell>
          <cell r="K311">
            <v>-2092920.0000000051</v>
          </cell>
        </row>
        <row r="312">
          <cell r="G312">
            <v>0.23200000000000021</v>
          </cell>
          <cell r="K312">
            <v>-2141018.0000000009</v>
          </cell>
        </row>
        <row r="313">
          <cell r="G313">
            <v>0.23800000000000043</v>
          </cell>
          <cell r="K313">
            <v>-2193604.0000000005</v>
          </cell>
        </row>
        <row r="314">
          <cell r="G314">
            <v>0.25099999999999945</v>
          </cell>
          <cell r="K314">
            <v>-2232215.9999999921</v>
          </cell>
        </row>
        <row r="315">
          <cell r="G315">
            <v>0.25700000000000056</v>
          </cell>
          <cell r="K315">
            <v>-2287350.0000000019</v>
          </cell>
        </row>
        <row r="316">
          <cell r="G316">
            <v>0.27700000000000014</v>
          </cell>
          <cell r="K316">
            <v>-2327332.0000000037</v>
          </cell>
        </row>
        <row r="317">
          <cell r="G317">
            <v>0.29400000000000048</v>
          </cell>
          <cell r="K317">
            <v>-2378672.9999999991</v>
          </cell>
        </row>
        <row r="318">
          <cell r="G318">
            <v>0.26699999999999946</v>
          </cell>
          <cell r="K318">
            <v>-2424476.0000000019</v>
          </cell>
        </row>
        <row r="319">
          <cell r="G319">
            <v>0.27999999999999936</v>
          </cell>
          <cell r="K319">
            <v>-2468159.9999999963</v>
          </cell>
        </row>
        <row r="320">
          <cell r="G320">
            <v>0.35599999999999987</v>
          </cell>
          <cell r="K320">
            <v>-2504549.9999999986</v>
          </cell>
        </row>
        <row r="321">
          <cell r="G321">
            <v>0.36300000000000132</v>
          </cell>
          <cell r="K321">
            <v>-2568474.0000000056</v>
          </cell>
        </row>
        <row r="322">
          <cell r="G322">
            <v>0.32499999999999929</v>
          </cell>
          <cell r="K322">
            <v>-2612337.0000000042</v>
          </cell>
        </row>
        <row r="323">
          <cell r="G323">
            <v>0.37400000000000055</v>
          </cell>
          <cell r="K323">
            <v>-2651591.9999999925</v>
          </cell>
        </row>
        <row r="324">
          <cell r="G324">
            <v>0.42199999999999882</v>
          </cell>
          <cell r="K324">
            <v>-2700483.9999999958</v>
          </cell>
        </row>
        <row r="325">
          <cell r="G325">
            <v>0.40700000000000003</v>
          </cell>
          <cell r="K325">
            <v>-2747330.0000000079</v>
          </cell>
        </row>
        <row r="326">
          <cell r="G326">
            <v>0.47600000000000087</v>
          </cell>
          <cell r="K326">
            <v>-2796443.9999999958</v>
          </cell>
        </row>
        <row r="327">
          <cell r="G327">
            <v>0.44299999999999962</v>
          </cell>
          <cell r="K327">
            <v>-2846958.0000000093</v>
          </cell>
        </row>
        <row r="328">
          <cell r="G328">
            <v>0.42900000000000027</v>
          </cell>
          <cell r="K328">
            <v>-2883839.9999999898</v>
          </cell>
        </row>
        <row r="329">
          <cell r="G329">
            <v>0.57600000000000051</v>
          </cell>
          <cell r="K329">
            <v>-2924575.0000000107</v>
          </cell>
        </row>
        <row r="330">
          <cell r="G330">
            <v>0.51099999999999923</v>
          </cell>
          <cell r="K330">
            <v>-2981808.9999999898</v>
          </cell>
        </row>
        <row r="331">
          <cell r="G331">
            <v>0.51900000000000013</v>
          </cell>
          <cell r="K331">
            <v>-3004103.9999999986</v>
          </cell>
        </row>
        <row r="332">
          <cell r="G332">
            <v>0.56300000000000061</v>
          </cell>
          <cell r="K332">
            <v>-3035015.9999999953</v>
          </cell>
        </row>
        <row r="333">
          <cell r="G333">
            <v>0.53599999999999959</v>
          </cell>
          <cell r="K333">
            <v>-3068940.0000000126</v>
          </cell>
        </row>
        <row r="334">
          <cell r="G334">
            <v>0.66900000000000048</v>
          </cell>
          <cell r="K334">
            <v>-3090599.9999999879</v>
          </cell>
        </row>
        <row r="335">
          <cell r="G335">
            <v>0.59899999999999842</v>
          </cell>
          <cell r="K335">
            <v>-3116342.9999999981</v>
          </cell>
        </row>
        <row r="336">
          <cell r="G336">
            <v>0.62600000000000122</v>
          </cell>
          <cell r="K336">
            <v>-3119420.0000000093</v>
          </cell>
        </row>
        <row r="337">
          <cell r="G337">
            <v>0.67999999999999972</v>
          </cell>
          <cell r="K337">
            <v>-3136096.0000000056</v>
          </cell>
        </row>
        <row r="338">
          <cell r="G338">
            <v>0.71000000000000085</v>
          </cell>
          <cell r="K338">
            <v>-3137147.999999993</v>
          </cell>
        </row>
        <row r="339">
          <cell r="G339">
            <v>0.74799999999999756</v>
          </cell>
          <cell r="K339">
            <v>-3133780.0000000051</v>
          </cell>
        </row>
        <row r="340">
          <cell r="G340">
            <v>0.70800000000000196</v>
          </cell>
          <cell r="K340">
            <v>-3126665.9999999907</v>
          </cell>
        </row>
        <row r="341">
          <cell r="G341">
            <v>0.69899999999999807</v>
          </cell>
          <cell r="K341">
            <v>-3102840.0000000047</v>
          </cell>
        </row>
        <row r="342">
          <cell r="G342">
            <v>0.8230000000000004</v>
          </cell>
          <cell r="K342">
            <v>-3067761.0000000037</v>
          </cell>
        </row>
        <row r="343">
          <cell r="G343">
            <v>0.71900000000000119</v>
          </cell>
          <cell r="K343">
            <v>-3040504.0000000037</v>
          </cell>
        </row>
        <row r="344">
          <cell r="G344">
            <v>0.78999999999999915</v>
          </cell>
          <cell r="K344">
            <v>-2965553.9999999916</v>
          </cell>
        </row>
        <row r="345">
          <cell r="G345">
            <v>0.66100000000000136</v>
          </cell>
          <cell r="K345">
            <v>-2910967.000000007</v>
          </cell>
        </row>
        <row r="346">
          <cell r="G346">
            <v>0.79400000000000048</v>
          </cell>
          <cell r="K346">
            <v>-2829839.9999999898</v>
          </cell>
        </row>
        <row r="347">
          <cell r="G347">
            <v>0.74499999999999744</v>
          </cell>
          <cell r="K347">
            <v>-2754488.0000000061</v>
          </cell>
        </row>
        <row r="348">
          <cell r="G348">
            <v>0.71600000000000108</v>
          </cell>
          <cell r="K348">
            <v>-2612583.9999999977</v>
          </cell>
        </row>
        <row r="349">
          <cell r="G349">
            <v>0.69300000000000139</v>
          </cell>
          <cell r="K349">
            <v>-2532026.0000000102</v>
          </cell>
        </row>
        <row r="350">
          <cell r="G350">
            <v>0.64699999999999847</v>
          </cell>
          <cell r="K350">
            <v>-2361169.9999999828</v>
          </cell>
        </row>
        <row r="351">
          <cell r="G351">
            <v>0.74800000000000111</v>
          </cell>
          <cell r="K351">
            <v>-2228514.0000000009</v>
          </cell>
        </row>
        <row r="352">
          <cell r="G352">
            <v>0.61899999999999977</v>
          </cell>
          <cell r="K352">
            <v>-2094375</v>
          </cell>
        </row>
        <row r="353">
          <cell r="G353">
            <v>0.62999999999999901</v>
          </cell>
          <cell r="K353">
            <v>-1883904.0000000105</v>
          </cell>
        </row>
        <row r="354">
          <cell r="G354">
            <v>0.56099999999999994</v>
          </cell>
          <cell r="K354">
            <v>-1721265.9999999893</v>
          </cell>
        </row>
        <row r="355">
          <cell r="G355">
            <v>0.61599999999999966</v>
          </cell>
          <cell r="K355">
            <v>-1516485.0000000151</v>
          </cell>
        </row>
        <row r="356">
          <cell r="G356">
            <v>0.60699999999999932</v>
          </cell>
          <cell r="K356">
            <v>-1305092.9999999991</v>
          </cell>
        </row>
        <row r="357">
          <cell r="G357">
            <v>0.55100000000000193</v>
          </cell>
          <cell r="K357">
            <v>-1114487.9999999981</v>
          </cell>
        </row>
        <row r="358">
          <cell r="G358">
            <v>0.6319999999999979</v>
          </cell>
          <cell r="K358">
            <v>-850742.99999998743</v>
          </cell>
        </row>
        <row r="359">
          <cell r="G359">
            <v>0.66600000000000392</v>
          </cell>
          <cell r="K359">
            <v>-642820.00000000908</v>
          </cell>
        </row>
        <row r="360">
          <cell r="G360">
            <v>0.76999999999999602</v>
          </cell>
          <cell r="K360">
            <v>-393683.99999999162</v>
          </cell>
        </row>
        <row r="361">
          <cell r="G361">
            <v>0.85600000000000165</v>
          </cell>
          <cell r="K361">
            <v>-134307.99999999715</v>
          </cell>
        </row>
        <row r="362">
          <cell r="G362">
            <v>0.97399999999999665</v>
          </cell>
          <cell r="K362">
            <v>137731.99999999706</v>
          </cell>
        </row>
        <row r="363">
          <cell r="G363">
            <v>1.1190000000000069</v>
          </cell>
          <cell r="K363">
            <v>424883.99999999086</v>
          </cell>
        </row>
        <row r="364">
          <cell r="G364">
            <v>1.3049999999999997</v>
          </cell>
          <cell r="K364">
            <v>730520.00000001048</v>
          </cell>
        </row>
        <row r="365">
          <cell r="G365">
            <v>1.4689999999999941</v>
          </cell>
          <cell r="K365">
            <v>1021436.9999999851</v>
          </cell>
        </row>
        <row r="366">
          <cell r="G366">
            <v>1.5990000000000038</v>
          </cell>
          <cell r="K366">
            <v>1414799.9999999977</v>
          </cell>
        </row>
        <row r="367">
          <cell r="G367">
            <v>1.7209999999999965</v>
          </cell>
          <cell r="K367">
            <v>1758656.9999999988</v>
          </cell>
        </row>
        <row r="368">
          <cell r="G368">
            <v>1.8090000000000046</v>
          </cell>
          <cell r="K368">
            <v>2173620.0000000219</v>
          </cell>
        </row>
        <row r="369">
          <cell r="G369">
            <v>1.8449999999999989</v>
          </cell>
          <cell r="K369">
            <v>2621310.9999999837</v>
          </cell>
        </row>
        <row r="370">
          <cell r="G370">
            <v>1.847999999999999</v>
          </cell>
          <cell r="K370">
            <v>3054084.0000000172</v>
          </cell>
        </row>
        <row r="371">
          <cell r="G371">
            <v>1.8400000000000034</v>
          </cell>
          <cell r="K371">
            <v>3609150</v>
          </cell>
        </row>
        <row r="372">
          <cell r="G372">
            <v>1.7919999999999945</v>
          </cell>
          <cell r="K372">
            <v>4096884.0000000014</v>
          </cell>
        </row>
        <row r="373">
          <cell r="G373">
            <v>1.7000000000000028</v>
          </cell>
          <cell r="K373">
            <v>4606105.9999999665</v>
          </cell>
        </row>
        <row r="374">
          <cell r="G374">
            <v>1.5970000000000013</v>
          </cell>
          <cell r="K374">
            <v>5238492.0000000214</v>
          </cell>
        </row>
        <row r="375">
          <cell r="G375">
            <v>1.4519999999999982</v>
          </cell>
          <cell r="K375">
            <v>5725303.9999999953</v>
          </cell>
        </row>
        <row r="376">
          <cell r="G376">
            <v>1.3010000000000019</v>
          </cell>
          <cell r="K376">
            <v>6384839.0000000149</v>
          </cell>
        </row>
        <row r="377">
          <cell r="G377">
            <v>1.1059999999999945</v>
          </cell>
          <cell r="K377">
            <v>6936479.9999999758</v>
          </cell>
        </row>
        <row r="378">
          <cell r="G378">
            <v>0.92300000000000182</v>
          </cell>
          <cell r="K378">
            <v>7481570.0000000186</v>
          </cell>
        </row>
        <row r="379">
          <cell r="G379">
            <v>0.69000000000000483</v>
          </cell>
          <cell r="K379">
            <v>8017621.9999999776</v>
          </cell>
        </row>
        <row r="380">
          <cell r="G380">
            <v>0.46999999999999886</v>
          </cell>
          <cell r="K380">
            <v>8594266.0000000112</v>
          </cell>
        </row>
        <row r="381">
          <cell r="G381">
            <v>0.25099999999999767</v>
          </cell>
          <cell r="K381">
            <v>9087957.000000013</v>
          </cell>
        </row>
        <row r="382">
          <cell r="G382">
            <v>9.9999999999980105E-3</v>
          </cell>
          <cell r="K382">
            <v>9554064.000000013</v>
          </cell>
        </row>
        <row r="383">
          <cell r="G383">
            <v>-0.19899999999999807</v>
          </cell>
          <cell r="K383">
            <v>9984401.9999999721</v>
          </cell>
        </row>
        <row r="384">
          <cell r="G384">
            <v>-0.4480000000000004</v>
          </cell>
          <cell r="K384">
            <v>10379350.000000017</v>
          </cell>
        </row>
        <row r="385">
          <cell r="G385">
            <v>-0.61399999999999721</v>
          </cell>
          <cell r="K385">
            <v>10727438.999999976</v>
          </cell>
        </row>
        <row r="386">
          <cell r="G386">
            <v>-0.84100000000000108</v>
          </cell>
          <cell r="K386">
            <v>11038712.00000002</v>
          </cell>
        </row>
        <row r="387">
          <cell r="G387">
            <v>-0.97500000000000142</v>
          </cell>
          <cell r="K387">
            <v>11238880.000000034</v>
          </cell>
        </row>
        <row r="388">
          <cell r="G388">
            <v>-1.1319999999999979</v>
          </cell>
          <cell r="K388">
            <v>11460868.999999993</v>
          </cell>
        </row>
        <row r="389">
          <cell r="G389">
            <v>-1.2490000000000023</v>
          </cell>
          <cell r="K389">
            <v>11637179.999999955</v>
          </cell>
        </row>
        <row r="390">
          <cell r="G390">
            <v>-1.3220000000000027</v>
          </cell>
          <cell r="K390">
            <v>11717160.000000048</v>
          </cell>
        </row>
        <row r="391">
          <cell r="G391">
            <v>-1.4079999999999941</v>
          </cell>
          <cell r="K391">
            <v>11766383.999999981</v>
          </cell>
        </row>
        <row r="392">
          <cell r="G392">
            <v>-1.4500000000000028</v>
          </cell>
          <cell r="K392">
            <v>11780651.999999994</v>
          </cell>
        </row>
        <row r="393">
          <cell r="G393">
            <v>-1.4909999999999997</v>
          </cell>
          <cell r="K393">
            <v>11820063.999999959</v>
          </cell>
        </row>
        <row r="394">
          <cell r="G394">
            <v>-1.4879999999999995</v>
          </cell>
          <cell r="K394">
            <v>11779375.000000043</v>
          </cell>
        </row>
        <row r="395">
          <cell r="G395">
            <v>-1.517000000000003</v>
          </cell>
          <cell r="K395">
            <v>11672879.999999959</v>
          </cell>
        </row>
        <row r="396">
          <cell r="G396">
            <v>-1.4849999999999994</v>
          </cell>
          <cell r="K396">
            <v>11591520.000000037</v>
          </cell>
        </row>
        <row r="397">
          <cell r="G397">
            <v>-1.4750000000000014</v>
          </cell>
          <cell r="K397">
            <v>11500019.999999981</v>
          </cell>
        </row>
        <row r="398">
          <cell r="G398">
            <v>-1.4329999999999998</v>
          </cell>
          <cell r="K398">
            <v>11349120.000000034</v>
          </cell>
        </row>
        <row r="399">
          <cell r="G399">
            <v>-1.4099999999999966</v>
          </cell>
          <cell r="K399">
            <v>11237200.999999981</v>
          </cell>
        </row>
        <row r="400">
          <cell r="G400">
            <v>-1.3800000000000026</v>
          </cell>
          <cell r="K400">
            <v>11072955.99999997</v>
          </cell>
        </row>
        <row r="401">
          <cell r="G401">
            <v>-1.3119999999999976</v>
          </cell>
          <cell r="K401">
            <v>10902801.000000015</v>
          </cell>
        </row>
        <row r="402">
          <cell r="G402">
            <v>-1.2920000000000016</v>
          </cell>
          <cell r="K402">
            <v>10776375.000000024</v>
          </cell>
        </row>
        <row r="403">
          <cell r="G403">
            <v>-1.2239999999999966</v>
          </cell>
          <cell r="K403">
            <v>10565238.999999994</v>
          </cell>
        </row>
        <row r="404">
          <cell r="G404">
            <v>-1.1960000000000051</v>
          </cell>
          <cell r="K404">
            <v>10399391.999999983</v>
          </cell>
        </row>
        <row r="405">
          <cell r="G405">
            <v>-1.1489999999999938</v>
          </cell>
          <cell r="K405">
            <v>10194596.000000004</v>
          </cell>
        </row>
        <row r="406">
          <cell r="G406">
            <v>-1.1000000000000014</v>
          </cell>
          <cell r="K406">
            <v>10027907.999999998</v>
          </cell>
        </row>
        <row r="407">
          <cell r="G407">
            <v>-1.0680000000000014</v>
          </cell>
          <cell r="K407">
            <v>9831864.0000000168</v>
          </cell>
        </row>
        <row r="408">
          <cell r="G408">
            <v>-1.0120000000000005</v>
          </cell>
          <cell r="K408">
            <v>9668376.0000000075</v>
          </cell>
        </row>
        <row r="409">
          <cell r="G409">
            <v>-0.99699999999999989</v>
          </cell>
          <cell r="K409">
            <v>9450455.9999999665</v>
          </cell>
        </row>
        <row r="410">
          <cell r="G410">
            <v>-0.94000000000000128</v>
          </cell>
          <cell r="K410">
            <v>9290318.0000000019</v>
          </cell>
        </row>
        <row r="411">
          <cell r="G411">
            <v>-0.90299999999999869</v>
          </cell>
          <cell r="K411">
            <v>9081099.0000000056</v>
          </cell>
        </row>
        <row r="412">
          <cell r="G412">
            <v>-0.87199999999999989</v>
          </cell>
          <cell r="K412">
            <v>8905824.0000000224</v>
          </cell>
        </row>
        <row r="413">
          <cell r="G413">
            <v>-0.82999999999999829</v>
          </cell>
          <cell r="K413">
            <v>8706528.0000000242</v>
          </cell>
        </row>
        <row r="414">
          <cell r="G414">
            <v>-0.81700000000000017</v>
          </cell>
          <cell r="K414">
            <v>8541775.9999999292</v>
          </cell>
        </row>
        <row r="415">
          <cell r="G415">
            <v>-0.76700000000000301</v>
          </cell>
          <cell r="K415">
            <v>8324250.0000000289</v>
          </cell>
        </row>
        <row r="416">
          <cell r="G416">
            <v>-0.75199999999999889</v>
          </cell>
          <cell r="K416">
            <v>8168972.0000000084</v>
          </cell>
        </row>
        <row r="417">
          <cell r="G417">
            <v>-0.71300000000000097</v>
          </cell>
          <cell r="K417">
            <v>7988922.0000000112</v>
          </cell>
        </row>
        <row r="418">
          <cell r="G418">
            <v>-0.6839999999999975</v>
          </cell>
          <cell r="K418">
            <v>7817620.000000013</v>
          </cell>
        </row>
        <row r="419">
          <cell r="G419">
            <v>-0.66300000000000026</v>
          </cell>
          <cell r="K419">
            <v>7629677.9999999721</v>
          </cell>
        </row>
        <row r="420">
          <cell r="G420">
            <v>-0.61299999999999955</v>
          </cell>
          <cell r="K420">
            <v>7446223.9999999953</v>
          </cell>
        </row>
        <row r="421">
          <cell r="G421">
            <v>-0.59800000000000253</v>
          </cell>
          <cell r="K421">
            <v>7298450.9999999972</v>
          </cell>
        </row>
        <row r="422">
          <cell r="G422">
            <v>-0.55999999999999872</v>
          </cell>
          <cell r="K422">
            <v>7131815.0000000177</v>
          </cell>
        </row>
        <row r="423">
          <cell r="G423">
            <v>-0.52899999999999991</v>
          </cell>
          <cell r="K423">
            <v>6976124.9999999823</v>
          </cell>
        </row>
        <row r="424">
          <cell r="G424">
            <v>-0.50600000000000023</v>
          </cell>
          <cell r="K424">
            <v>6829138.0000000019</v>
          </cell>
        </row>
        <row r="425">
          <cell r="G425">
            <v>-0.4789999999999992</v>
          </cell>
          <cell r="K425">
            <v>6669359.9999999851</v>
          </cell>
        </row>
        <row r="426">
          <cell r="G426">
            <v>-0.46600000000000108</v>
          </cell>
          <cell r="K426">
            <v>6536516.0000000037</v>
          </cell>
        </row>
        <row r="427">
          <cell r="G427">
            <v>-0.44299999999999784</v>
          </cell>
          <cell r="K427">
            <v>6388515.0000000391</v>
          </cell>
        </row>
        <row r="428">
          <cell r="G428">
            <v>-0.43700000000000117</v>
          </cell>
          <cell r="K428">
            <v>6265267.9999999572</v>
          </cell>
        </row>
        <row r="429">
          <cell r="G429">
            <v>-0.4269999999999996</v>
          </cell>
          <cell r="K429">
            <v>6125400.0000000391</v>
          </cell>
        </row>
        <row r="430">
          <cell r="G430">
            <v>-0.42000000000000171</v>
          </cell>
          <cell r="K430">
            <v>5971679.9999999907</v>
          </cell>
        </row>
        <row r="431">
          <cell r="G431">
            <v>-0.40399999999999991</v>
          </cell>
          <cell r="K431">
            <v>5852816.0000000075</v>
          </cell>
        </row>
        <row r="432">
          <cell r="G432">
            <v>-0.3879999999999999</v>
          </cell>
          <cell r="K432">
            <v>5706568.0000000075</v>
          </cell>
        </row>
        <row r="433">
          <cell r="G433">
            <v>-0.375</v>
          </cell>
          <cell r="K433">
            <v>5581487.9999999925</v>
          </cell>
        </row>
        <row r="434">
          <cell r="G434">
            <v>-0.3620000000000001</v>
          </cell>
          <cell r="K434">
            <v>5445362.9999999935</v>
          </cell>
        </row>
        <row r="435">
          <cell r="G435">
            <v>-0.3409999999999993</v>
          </cell>
          <cell r="K435">
            <v>5313956.9999999935</v>
          </cell>
        </row>
        <row r="436">
          <cell r="G436">
            <v>-0.3279999999999994</v>
          </cell>
          <cell r="K436">
            <v>5190173.9999999935</v>
          </cell>
        </row>
        <row r="437">
          <cell r="G437">
            <v>-0.30600000000000094</v>
          </cell>
          <cell r="K437">
            <v>5085080.0000000205</v>
          </cell>
        </row>
        <row r="438">
          <cell r="G438">
            <v>-0.29499999999999993</v>
          </cell>
          <cell r="K438">
            <v>4960031.9999999935</v>
          </cell>
        </row>
        <row r="439">
          <cell r="G439">
            <v>-0.28299999999999947</v>
          </cell>
          <cell r="K439">
            <v>4839578.0000000065</v>
          </cell>
        </row>
        <row r="440">
          <cell r="G440">
            <v>-0.28200000000000003</v>
          </cell>
          <cell r="K440">
            <v>4750217.9999999944</v>
          </cell>
        </row>
        <row r="441">
          <cell r="G441">
            <v>-0.27500000000000036</v>
          </cell>
          <cell r="K441">
            <v>4622243.9999999814</v>
          </cell>
        </row>
        <row r="442">
          <cell r="G442">
            <v>-0.25799999999999912</v>
          </cell>
          <cell r="K442">
            <v>4522969.0000000168</v>
          </cell>
        </row>
        <row r="443">
          <cell r="G443">
            <v>-0.25100000000000122</v>
          </cell>
          <cell r="K443">
            <v>4429830.9999999823</v>
          </cell>
        </row>
        <row r="444">
          <cell r="G444">
            <v>-0.24799999999999933</v>
          </cell>
          <cell r="K444">
            <v>4315180.0000000037</v>
          </cell>
        </row>
        <row r="445">
          <cell r="G445">
            <v>-0.23799999999999955</v>
          </cell>
          <cell r="K445">
            <v>4214376.0000000149</v>
          </cell>
        </row>
        <row r="446">
          <cell r="G446">
            <v>-0.22600000000000087</v>
          </cell>
          <cell r="K446">
            <v>4117637.9999999921</v>
          </cell>
        </row>
        <row r="447">
          <cell r="G447">
            <v>-0.21899999999999942</v>
          </cell>
          <cell r="K447">
            <v>4025648.0000000028</v>
          </cell>
        </row>
        <row r="448">
          <cell r="G448">
            <v>-0.20300000000000118</v>
          </cell>
          <cell r="K448">
            <v>3925505.9999999912</v>
          </cell>
        </row>
        <row r="449">
          <cell r="G449">
            <v>-0.18699999999999939</v>
          </cell>
          <cell r="K449">
            <v>3831871.99999998</v>
          </cell>
        </row>
        <row r="450">
          <cell r="G450">
            <v>-0.18099999999999916</v>
          </cell>
          <cell r="K450">
            <v>3755349.0000000512</v>
          </cell>
        </row>
        <row r="451">
          <cell r="G451">
            <v>-0.16900000000000048</v>
          </cell>
          <cell r="K451">
            <v>3670781.9999999497</v>
          </cell>
        </row>
        <row r="452">
          <cell r="G452">
            <v>-0.15799999999999947</v>
          </cell>
          <cell r="K452">
            <v>3601452.0000000186</v>
          </cell>
        </row>
        <row r="453">
          <cell r="G453">
            <v>-0.15700000000000003</v>
          </cell>
          <cell r="K453">
            <v>3515894.9999999888</v>
          </cell>
        </row>
        <row r="454">
          <cell r="G454">
            <v>-0.16600000000000037</v>
          </cell>
          <cell r="K454">
            <v>3441662.0000000075</v>
          </cell>
        </row>
        <row r="455">
          <cell r="G455">
            <v>-0.16800000000000104</v>
          </cell>
          <cell r="K455">
            <v>3364988.0000000247</v>
          </cell>
        </row>
        <row r="456">
          <cell r="G456">
            <v>-0.1639999999999997</v>
          </cell>
          <cell r="K456">
            <v>3278599.9999999953</v>
          </cell>
        </row>
        <row r="457">
          <cell r="G457">
            <v>-0.16499999999999915</v>
          </cell>
          <cell r="K457">
            <v>3213632.0000000042</v>
          </cell>
        </row>
        <row r="458">
          <cell r="G458">
            <v>-0.1639999999999997</v>
          </cell>
          <cell r="K458">
            <v>3129913.9999999767</v>
          </cell>
        </row>
        <row r="459">
          <cell r="G459">
            <v>-0.16500000000000092</v>
          </cell>
          <cell r="K459">
            <v>3047517.0000000023</v>
          </cell>
        </row>
        <row r="460">
          <cell r="G460">
            <v>-0.14799999999999969</v>
          </cell>
          <cell r="K460">
            <v>2965776.0000000265</v>
          </cell>
        </row>
        <row r="461">
          <cell r="G461">
            <v>-0.11899999999999977</v>
          </cell>
          <cell r="K461">
            <v>2899443.9999999921</v>
          </cell>
        </row>
        <row r="462">
          <cell r="G462">
            <v>-0.11400000000000077</v>
          </cell>
          <cell r="K462">
            <v>2834324.999999966</v>
          </cell>
        </row>
        <row r="463">
          <cell r="G463">
            <v>-0.1169999999999991</v>
          </cell>
          <cell r="K463">
            <v>2771520.0000000396</v>
          </cell>
        </row>
        <row r="464">
          <cell r="G464">
            <v>-0.12199999999999989</v>
          </cell>
          <cell r="K464">
            <v>2708447.9999999651</v>
          </cell>
        </row>
        <row r="465">
          <cell r="G465">
            <v>-0.11500000000000021</v>
          </cell>
          <cell r="K465">
            <v>2644508.0000000368</v>
          </cell>
        </row>
        <row r="466">
          <cell r="G466">
            <v>-0.10700000000000109</v>
          </cell>
          <cell r="K466">
            <v>2583476.9999999641</v>
          </cell>
        </row>
        <row r="467">
          <cell r="G467">
            <v>-0.11499999999999844</v>
          </cell>
          <cell r="K467">
            <v>2525600.0000000331</v>
          </cell>
        </row>
        <row r="468">
          <cell r="G468">
            <v>-0.11400000000000077</v>
          </cell>
          <cell r="K468">
            <v>2457839.9999999711</v>
          </cell>
        </row>
        <row r="469">
          <cell r="G469">
            <v>-0.11300000000000043</v>
          </cell>
          <cell r="K469">
            <v>2407242.0000000307</v>
          </cell>
        </row>
        <row r="470">
          <cell r="G470">
            <v>-0.10999999999999943</v>
          </cell>
          <cell r="K470">
            <v>2333825.9999999767</v>
          </cell>
        </row>
        <row r="471">
          <cell r="G471">
            <v>-0.10400000000000009</v>
          </cell>
          <cell r="K471">
            <v>2285659.9999999912</v>
          </cell>
        </row>
        <row r="472">
          <cell r="G472">
            <v>-9.2000000000000526E-2</v>
          </cell>
          <cell r="K472">
            <v>2216760.0000000261</v>
          </cell>
        </row>
        <row r="473">
          <cell r="G473">
            <v>-7.6999999999999957E-2</v>
          </cell>
          <cell r="K473">
            <v>2174975.9999999967</v>
          </cell>
        </row>
        <row r="474">
          <cell r="G474">
            <v>-7.4999999999999289E-2</v>
          </cell>
          <cell r="K474">
            <v>2115424.9999999879</v>
          </cell>
        </row>
        <row r="475">
          <cell r="G475">
            <v>-7.9000000000000625E-2</v>
          </cell>
          <cell r="K475">
            <v>2072000.0000000084</v>
          </cell>
        </row>
        <row r="476">
          <cell r="G476">
            <v>-6.899999999999995E-2</v>
          </cell>
          <cell r="K476">
            <v>2027916.9999999867</v>
          </cell>
        </row>
        <row r="477">
          <cell r="G477">
            <v>-6.899999999999995E-2</v>
          </cell>
          <cell r="K477">
            <v>1972544.0000000198</v>
          </cell>
        </row>
        <row r="478">
          <cell r="G478">
            <v>-7.099999999999973E-2</v>
          </cell>
          <cell r="K478">
            <v>1932226.9999999984</v>
          </cell>
        </row>
        <row r="479">
          <cell r="G479">
            <v>-7.0000000000000284E-2</v>
          </cell>
          <cell r="K479">
            <v>1884679.9999999839</v>
          </cell>
        </row>
        <row r="480">
          <cell r="G480">
            <v>-6.899999999999995E-2</v>
          </cell>
          <cell r="K480">
            <v>1837962.0000000095</v>
          </cell>
        </row>
        <row r="481">
          <cell r="G481">
            <v>-7.299999999999951E-2</v>
          </cell>
          <cell r="K481">
            <v>1792060.9999999953</v>
          </cell>
        </row>
        <row r="482">
          <cell r="G482">
            <v>-7.6999999999999957E-2</v>
          </cell>
          <cell r="K482">
            <v>1745700.0000000205</v>
          </cell>
        </row>
        <row r="483">
          <cell r="G483">
            <v>-6.8000000000000504E-2</v>
          </cell>
          <cell r="K483">
            <v>1705750</v>
          </cell>
        </row>
        <row r="484">
          <cell r="G484">
            <v>-6.0999999999999943E-2</v>
          </cell>
          <cell r="K484">
            <v>1654974.9999999923</v>
          </cell>
        </row>
        <row r="485">
          <cell r="G485">
            <v>-6.4000000000000057E-2</v>
          </cell>
          <cell r="K485">
            <v>1613253.9999999786</v>
          </cell>
        </row>
        <row r="486">
          <cell r="G486">
            <v>-6.4999999999999503E-2</v>
          </cell>
          <cell r="K486">
            <v>1571310.000000003</v>
          </cell>
        </row>
        <row r="487">
          <cell r="G487">
            <v>-6.3000000000000611E-2</v>
          </cell>
          <cell r="K487">
            <v>1529645.0000000268</v>
          </cell>
        </row>
        <row r="488">
          <cell r="G488">
            <v>-5.600000000000005E-2</v>
          </cell>
          <cell r="K488">
            <v>1488957.9999999763</v>
          </cell>
        </row>
        <row r="489">
          <cell r="G489">
            <v>-5.4999999999999716E-2</v>
          </cell>
          <cell r="K489">
            <v>1450350</v>
          </cell>
        </row>
        <row r="490">
          <cell r="G490">
            <v>-5.1999999999999602E-2</v>
          </cell>
          <cell r="K490">
            <v>1412411.0000000233</v>
          </cell>
        </row>
        <row r="491">
          <cell r="G491">
            <v>-5.200000000000049E-2</v>
          </cell>
          <cell r="K491">
            <v>1369223.9999999797</v>
          </cell>
        </row>
        <row r="492">
          <cell r="G492">
            <v>-5.600000000000005E-2</v>
          </cell>
          <cell r="K492">
            <v>1339130.9999999972</v>
          </cell>
        </row>
        <row r="493">
          <cell r="G493">
            <v>-5.600000000000005E-2</v>
          </cell>
          <cell r="K493">
            <v>1296047.99999999</v>
          </cell>
        </row>
        <row r="494">
          <cell r="G494">
            <v>-5.4999999999999716E-2</v>
          </cell>
          <cell r="K494">
            <v>1259700.0000000126</v>
          </cell>
        </row>
        <row r="495">
          <cell r="G495">
            <v>-4.9000000000000377E-2</v>
          </cell>
          <cell r="K495">
            <v>1217880.0000000056</v>
          </cell>
        </row>
        <row r="496">
          <cell r="G496">
            <v>-4.8999999999999488E-2</v>
          </cell>
          <cell r="K496">
            <v>1189915.9999999877</v>
          </cell>
        </row>
        <row r="497">
          <cell r="G497">
            <v>-4.7000000000000597E-2</v>
          </cell>
          <cell r="K497">
            <v>1150202.0000000151</v>
          </cell>
        </row>
        <row r="498">
          <cell r="G498">
            <v>-5.4999999999999716E-2</v>
          </cell>
          <cell r="K498">
            <v>1117325.0000000028</v>
          </cell>
        </row>
        <row r="499">
          <cell r="G499">
            <v>-5.600000000000005E-2</v>
          </cell>
          <cell r="K499">
            <v>1077439.999999996</v>
          </cell>
        </row>
        <row r="500">
          <cell r="G500">
            <v>-5.9999999999999609E-2</v>
          </cell>
          <cell r="K500">
            <v>1049656.0000000121</v>
          </cell>
        </row>
        <row r="501">
          <cell r="G501">
            <v>-4.9000000000000377E-2</v>
          </cell>
          <cell r="K501">
            <v>1009895.9999999723</v>
          </cell>
        </row>
        <row r="502">
          <cell r="G502">
            <v>-5.400000000000027E-2</v>
          </cell>
          <cell r="K502">
            <v>978350.00000002619</v>
          </cell>
        </row>
        <row r="503">
          <cell r="G503">
            <v>-6.5999999999999837E-2</v>
          </cell>
          <cell r="K503">
            <v>940664.99999998708</v>
          </cell>
        </row>
        <row r="504">
          <cell r="G504">
            <v>-6.5999999999999837E-2</v>
          </cell>
          <cell r="K504">
            <v>907235.00000000768</v>
          </cell>
        </row>
        <row r="505">
          <cell r="G505">
            <v>-6.2000000000000277E-2</v>
          </cell>
          <cell r="K505">
            <v>874332.99999999616</v>
          </cell>
        </row>
        <row r="506">
          <cell r="G506">
            <v>-5.9999999999999609E-2</v>
          </cell>
          <cell r="K506">
            <v>842570.99999998498</v>
          </cell>
        </row>
        <row r="507">
          <cell r="G507">
            <v>-6.4000000000000057E-2</v>
          </cell>
          <cell r="K507">
            <v>806156.0000000099</v>
          </cell>
        </row>
        <row r="508">
          <cell r="G508">
            <v>-6.5000000000000391E-2</v>
          </cell>
          <cell r="K508">
            <v>775151.99999999872</v>
          </cell>
        </row>
        <row r="509">
          <cell r="G509">
            <v>-6.1999999999999389E-2</v>
          </cell>
          <cell r="K509">
            <v>739201.99999999278</v>
          </cell>
        </row>
        <row r="510">
          <cell r="G510">
            <v>-6.5000000000000391E-2</v>
          </cell>
          <cell r="K510">
            <v>714816.00000000722</v>
          </cell>
        </row>
        <row r="511">
          <cell r="G511">
            <v>-6.2999999999999723E-2</v>
          </cell>
          <cell r="K511">
            <v>680021.00000000116</v>
          </cell>
        </row>
        <row r="512">
          <cell r="G512">
            <v>-6.5000000000000391E-2</v>
          </cell>
          <cell r="K512">
            <v>646127.99999999534</v>
          </cell>
        </row>
        <row r="513">
          <cell r="G513">
            <v>-6.4999999999999503E-2</v>
          </cell>
          <cell r="K513">
            <v>622749.0000000092</v>
          </cell>
        </row>
        <row r="514">
          <cell r="G514">
            <v>-6.4000000000000057E-2</v>
          </cell>
          <cell r="K514">
            <v>589764.00000000338</v>
          </cell>
        </row>
        <row r="515">
          <cell r="G515">
            <v>-6.5999999999999837E-2</v>
          </cell>
          <cell r="K515">
            <v>557541.99999999779</v>
          </cell>
        </row>
        <row r="516">
          <cell r="G516">
            <v>-6.6000000000000725E-2</v>
          </cell>
          <cell r="K516">
            <v>535479.99999998347</v>
          </cell>
        </row>
        <row r="517">
          <cell r="G517">
            <v>-6.4999999999999503E-2</v>
          </cell>
          <cell r="K517">
            <v>504210.00000000541</v>
          </cell>
        </row>
        <row r="518">
          <cell r="G518">
            <v>-6.8000000000000504E-2</v>
          </cell>
          <cell r="K518">
            <v>478436.99999999569</v>
          </cell>
        </row>
        <row r="519">
          <cell r="G519">
            <v>-7.299999999999951E-2</v>
          </cell>
          <cell r="K519">
            <v>448224.00000001694</v>
          </cell>
        </row>
        <row r="520">
          <cell r="G520">
            <v>-7.6999999999999957E-2</v>
          </cell>
          <cell r="K520">
            <v>422831.9999999812</v>
          </cell>
        </row>
        <row r="521">
          <cell r="G521">
            <v>-7.5000000000000178E-2</v>
          </cell>
          <cell r="K521">
            <v>397672.00000002363</v>
          </cell>
        </row>
        <row r="522">
          <cell r="G522">
            <v>-7.0000000000000284E-2</v>
          </cell>
          <cell r="K522">
            <v>368851.9999999929</v>
          </cell>
        </row>
        <row r="523">
          <cell r="G523">
            <v>-6.5999999999999837E-2</v>
          </cell>
          <cell r="K523">
            <v>349920.00000000495</v>
          </cell>
        </row>
        <row r="524">
          <cell r="G524">
            <v>-6.2999999999999723E-2</v>
          </cell>
          <cell r="K524">
            <v>323100</v>
          </cell>
        </row>
        <row r="525">
          <cell r="G525">
            <v>-6.899999999999995E-2</v>
          </cell>
          <cell r="K525">
            <v>297149.99999999517</v>
          </cell>
        </row>
        <row r="526">
          <cell r="G526">
            <v>-7.099999999999973E-2</v>
          </cell>
          <cell r="K526">
            <v>279792.00000000664</v>
          </cell>
        </row>
        <row r="527">
          <cell r="G527">
            <v>-7.1000000000000618E-2</v>
          </cell>
          <cell r="K527">
            <v>254509.99999997858</v>
          </cell>
        </row>
        <row r="528">
          <cell r="G528">
            <v>-7.2999999999999954E-2</v>
          </cell>
          <cell r="K528">
            <v>229938.00000002017</v>
          </cell>
        </row>
        <row r="529">
          <cell r="G529">
            <v>-7.4999999999999734E-2</v>
          </cell>
          <cell r="K529">
            <v>213893.99999998559</v>
          </cell>
        </row>
        <row r="530">
          <cell r="G530">
            <v>-7.2000000000000064E-2</v>
          </cell>
          <cell r="K530">
            <v>190414.00000000352</v>
          </cell>
        </row>
        <row r="531">
          <cell r="G531">
            <v>-7.1000000000000174E-2</v>
          </cell>
          <cell r="K531">
            <v>171629.99999999566</v>
          </cell>
        </row>
        <row r="532">
          <cell r="G532">
            <v>-7.2000000000000064E-2</v>
          </cell>
          <cell r="K532">
            <v>149720.00000001278</v>
          </cell>
        </row>
        <row r="533">
          <cell r="G533">
            <v>-6.899999999999995E-2</v>
          </cell>
          <cell r="K533">
            <v>135827.00000000166</v>
          </cell>
        </row>
        <row r="534">
          <cell r="G534">
            <v>-6.999999999999984E-2</v>
          </cell>
          <cell r="K534">
            <v>115263.99999999754</v>
          </cell>
        </row>
        <row r="535">
          <cell r="G535">
            <v>-6.800000000000006E-2</v>
          </cell>
          <cell r="K535">
            <v>98895.999999990367</v>
          </cell>
        </row>
        <row r="536">
          <cell r="G536">
            <v>-6.3000000000000167E-2</v>
          </cell>
          <cell r="K536">
            <v>79672.000000006301</v>
          </cell>
        </row>
        <row r="537">
          <cell r="G537">
            <v>-6.0999999999999943E-2</v>
          </cell>
          <cell r="K537">
            <v>64618.999999999229</v>
          </cell>
        </row>
        <row r="538">
          <cell r="G538">
            <v>-5.3999999999999826E-2</v>
          </cell>
          <cell r="K538">
            <v>50099.999999992404</v>
          </cell>
        </row>
        <row r="539">
          <cell r="G539">
            <v>-4.7000000000000153E-2</v>
          </cell>
          <cell r="K539">
            <v>36146.000000004482</v>
          </cell>
        </row>
        <row r="540">
          <cell r="G540">
            <v>-4.8000000000000043E-2</v>
          </cell>
          <cell r="K540">
            <v>19434.000000000735</v>
          </cell>
        </row>
        <row r="541">
          <cell r="G541">
            <v>-5.3999999999999826E-2</v>
          </cell>
          <cell r="K541">
            <v>9572.9999999912943</v>
          </cell>
        </row>
        <row r="542">
          <cell r="G542">
            <v>-5.500000000000016E-2</v>
          </cell>
          <cell r="K542">
            <v>-9410.9999999914398</v>
          </cell>
        </row>
        <row r="543">
          <cell r="G543">
            <v>-6.1999999999999833E-2</v>
          </cell>
          <cell r="K543">
            <v>-18492.000000000702</v>
          </cell>
        </row>
        <row r="544">
          <cell r="G544">
            <v>-6.0000000000000053E-2</v>
          </cell>
          <cell r="K544">
            <v>-33220.000000004118</v>
          </cell>
        </row>
        <row r="545">
          <cell r="G545">
            <v>-5.3999999999999826E-2</v>
          </cell>
          <cell r="K545">
            <v>-44399.99999999327</v>
          </cell>
        </row>
        <row r="546">
          <cell r="G546">
            <v>-4.6000000000000263E-2</v>
          </cell>
          <cell r="K546">
            <v>-55213.999999999338</v>
          </cell>
        </row>
        <row r="547">
          <cell r="G547">
            <v>-4.8000000000000043E-2</v>
          </cell>
          <cell r="K547">
            <v>-65780.00000000521</v>
          </cell>
        </row>
        <row r="548">
          <cell r="G548">
            <v>-5.4999999999999716E-2</v>
          </cell>
          <cell r="K548">
            <v>-78735.999999992331</v>
          </cell>
        </row>
        <row r="549">
          <cell r="G549">
            <v>-5.600000000000005E-2</v>
          </cell>
          <cell r="K549">
            <v>-88223.999999998123</v>
          </cell>
        </row>
        <row r="550">
          <cell r="G550">
            <v>-5.1000000000000156E-2</v>
          </cell>
          <cell r="K550">
            <v>-99937.000000001222</v>
          </cell>
        </row>
        <row r="551">
          <cell r="G551">
            <v>-4.5999999999999819E-2</v>
          </cell>
          <cell r="K551">
            <v>-106000.00000000904</v>
          </cell>
        </row>
        <row r="552">
          <cell r="G552">
            <v>-4.4999999999999929E-2</v>
          </cell>
          <cell r="K552">
            <v>-117179.99999999705</v>
          </cell>
        </row>
        <row r="553">
          <cell r="G553">
            <v>-3.8000000000000256E-2</v>
          </cell>
          <cell r="K553">
            <v>-125391.00000000234</v>
          </cell>
        </row>
        <row r="554">
          <cell r="G554">
            <v>-2.1999999999999797E-2</v>
          </cell>
          <cell r="K554">
            <v>-136133.99999999083</v>
          </cell>
        </row>
        <row r="555">
          <cell r="G555">
            <v>-2.2000000000000242E-2</v>
          </cell>
          <cell r="K555">
            <v>-142443.00000001251</v>
          </cell>
        </row>
        <row r="556">
          <cell r="G556">
            <v>-2.8000000000000025E-2</v>
          </cell>
          <cell r="K556">
            <v>-153573.99999998705</v>
          </cell>
        </row>
        <row r="557">
          <cell r="G557">
            <v>-3.6000000000000032E-2</v>
          </cell>
          <cell r="K557">
            <v>-164083.00000000387</v>
          </cell>
        </row>
        <row r="558">
          <cell r="G558">
            <v>-4.5999999999999819E-2</v>
          </cell>
          <cell r="K558">
            <v>-168909.99999999724</v>
          </cell>
        </row>
        <row r="559">
          <cell r="G559">
            <v>-5.699999999999994E-2</v>
          </cell>
          <cell r="K559">
            <v>-177525</v>
          </cell>
        </row>
        <row r="560">
          <cell r="G560">
            <v>-6.4999999999999947E-2</v>
          </cell>
          <cell r="K560">
            <v>-184800.00000000262</v>
          </cell>
        </row>
        <row r="561">
          <cell r="G561">
            <v>-7.1000000000000174E-2</v>
          </cell>
          <cell r="K561">
            <v>-186334.99999999642</v>
          </cell>
        </row>
        <row r="562">
          <cell r="G562">
            <v>-6.2999999999999723E-2</v>
          </cell>
          <cell r="K562">
            <v>-191312.00000001138</v>
          </cell>
        </row>
        <row r="563">
          <cell r="G563">
            <v>-6.1000000000000387E-2</v>
          </cell>
          <cell r="K563">
            <v>-194211.99999999139</v>
          </cell>
        </row>
        <row r="564">
          <cell r="G564">
            <v>-5.9999999999999831E-2</v>
          </cell>
          <cell r="K564">
            <v>-196800.00000000742</v>
          </cell>
        </row>
        <row r="565">
          <cell r="G565">
            <v>-4.8999999999999932E-2</v>
          </cell>
          <cell r="K565">
            <v>-200989.9999999982</v>
          </cell>
        </row>
        <row r="566">
          <cell r="G566">
            <v>-3.2000000000000028E-2</v>
          </cell>
          <cell r="K566">
            <v>-203805.00000000221</v>
          </cell>
        </row>
        <row r="567">
          <cell r="G567">
            <v>-1.1000000000000121E-2</v>
          </cell>
          <cell r="K567">
            <v>-209989.99999999348</v>
          </cell>
        </row>
        <row r="568">
          <cell r="G568">
            <v>1.0000000000001119E-3</v>
          </cell>
          <cell r="K568">
            <v>-214473.99999999913</v>
          </cell>
        </row>
        <row r="569">
          <cell r="G569">
            <v>1.0000000000000009E-2</v>
          </cell>
          <cell r="K569">
            <v>-224082.00000000131</v>
          </cell>
        </row>
        <row r="570">
          <cell r="G570">
            <v>2.2999999999999909E-2</v>
          </cell>
          <cell r="K570">
            <v>-234807.00000000346</v>
          </cell>
        </row>
        <row r="571">
          <cell r="G571">
            <v>2.7000000000000135E-2</v>
          </cell>
          <cell r="K571">
            <v>-243431.99999999825</v>
          </cell>
        </row>
        <row r="572">
          <cell r="G572">
            <v>2.0000000000000018E-2</v>
          </cell>
          <cell r="K572">
            <v>-256629.00000000044</v>
          </cell>
        </row>
        <row r="573">
          <cell r="G573">
            <v>-1.0000000000001119E-3</v>
          </cell>
          <cell r="K573">
            <v>-269144.00000000268</v>
          </cell>
        </row>
        <row r="574">
          <cell r="G574">
            <v>-6.0000000000000053E-3</v>
          </cell>
          <cell r="K574">
            <v>-274941.99999999732</v>
          </cell>
        </row>
        <row r="575">
          <cell r="G575">
            <v>-1.4000000000000012E-2</v>
          </cell>
          <cell r="K575">
            <v>-283967.99999999953</v>
          </cell>
        </row>
        <row r="576">
          <cell r="G576">
            <v>-2.4999999999999911E-2</v>
          </cell>
          <cell r="K576">
            <v>-289784.00000000355</v>
          </cell>
        </row>
        <row r="577">
          <cell r="G577">
            <v>-3.5000000000000142E-2</v>
          </cell>
          <cell r="K577">
            <v>-295748.9999999947</v>
          </cell>
        </row>
        <row r="578">
          <cell r="G578">
            <v>-3.599999999999981E-2</v>
          </cell>
          <cell r="K578">
            <v>-297985.99999999872</v>
          </cell>
        </row>
        <row r="579">
          <cell r="G579">
            <v>-4.1000000000000147E-2</v>
          </cell>
          <cell r="K579">
            <v>-299782.00000000256</v>
          </cell>
        </row>
        <row r="580">
          <cell r="G580">
            <v>-5.0000000000000044E-2</v>
          </cell>
          <cell r="K580">
            <v>-300464.99999999587</v>
          </cell>
        </row>
        <row r="581">
          <cell r="G581">
            <v>-4.6999999999999931E-2</v>
          </cell>
          <cell r="K581">
            <v>-301070.00000000803</v>
          </cell>
        </row>
        <row r="582">
          <cell r="G582">
            <v>-3.2999999999999918E-2</v>
          </cell>
          <cell r="K582">
            <v>-299975.99999999179</v>
          </cell>
        </row>
        <row r="583">
          <cell r="G583">
            <v>-3.2000000000000028E-2</v>
          </cell>
          <cell r="K583">
            <v>-302689.00000000343</v>
          </cell>
        </row>
        <row r="584">
          <cell r="G584">
            <v>-3.1000000000000139E-2</v>
          </cell>
          <cell r="K584">
            <v>-301937.99999999889</v>
          </cell>
        </row>
        <row r="585">
          <cell r="G585">
            <v>-2.5999999999999801E-2</v>
          </cell>
          <cell r="K585">
            <v>-304436.00000000076</v>
          </cell>
        </row>
        <row r="586">
          <cell r="G586">
            <v>-2.3000000000000131E-2</v>
          </cell>
          <cell r="K586">
            <v>-305982.00000000402</v>
          </cell>
        </row>
        <row r="587">
          <cell r="G587">
            <v>-2.0000000000000018E-2</v>
          </cell>
          <cell r="K587">
            <v>-309483.99999999674</v>
          </cell>
        </row>
        <row r="588">
          <cell r="G588">
            <v>-1.6000000000000014E-2</v>
          </cell>
          <cell r="K588">
            <v>-310241.0000000014</v>
          </cell>
        </row>
        <row r="589">
          <cell r="G589">
            <v>-1.2999999999999901E-2</v>
          </cell>
          <cell r="K589">
            <v>-314772.00000000314</v>
          </cell>
        </row>
        <row r="590">
          <cell r="G590">
            <v>-7.0000000000001172E-3</v>
          </cell>
          <cell r="K590">
            <v>-318239.99999999756</v>
          </cell>
        </row>
        <row r="591">
          <cell r="G591">
            <v>-6.9999999999998952E-3</v>
          </cell>
          <cell r="K591">
            <v>-324398.9999999993</v>
          </cell>
        </row>
        <row r="592">
          <cell r="G592">
            <v>-7.0000000000001172E-3</v>
          </cell>
          <cell r="K592">
            <v>-327455.99999999517</v>
          </cell>
        </row>
        <row r="593">
          <cell r="G593">
            <v>-2.9999999999998916E-3</v>
          </cell>
          <cell r="K593">
            <v>-333489.00000000547</v>
          </cell>
        </row>
        <row r="594">
          <cell r="G594">
            <v>9.9999999999988987E-4</v>
          </cell>
          <cell r="K594">
            <v>-338850</v>
          </cell>
        </row>
        <row r="595">
          <cell r="G595">
            <v>2.0000000000000018E-3</v>
          </cell>
          <cell r="K595">
            <v>-345102.99999999453</v>
          </cell>
        </row>
        <row r="596">
          <cell r="G596">
            <v>-9.9999999999988987E-4</v>
          </cell>
          <cell r="K596">
            <v>-351597.00000000617</v>
          </cell>
        </row>
        <row r="597">
          <cell r="G597">
            <v>2.0000000000000018E-3</v>
          </cell>
          <cell r="K597">
            <v>-357396.0000000007</v>
          </cell>
        </row>
        <row r="598">
          <cell r="G598">
            <v>0</v>
          </cell>
          <cell r="K598">
            <v>-363909.99999999517</v>
          </cell>
        </row>
        <row r="599">
          <cell r="G599">
            <v>-1.2999999999999901E-2</v>
          </cell>
          <cell r="K599">
            <v>-369949.99999999831</v>
          </cell>
        </row>
        <row r="600">
          <cell r="G600">
            <v>-1.4000000000000012E-2</v>
          </cell>
          <cell r="K600">
            <v>-374250</v>
          </cell>
        </row>
        <row r="601">
          <cell r="G601">
            <v>-1.7000000000000126E-2</v>
          </cell>
          <cell r="K601">
            <v>-375199.00000000437</v>
          </cell>
        </row>
        <row r="602">
          <cell r="G602">
            <v>-1.6999999999999904E-2</v>
          </cell>
          <cell r="K602">
            <v>-376761.99999999901</v>
          </cell>
        </row>
        <row r="603">
          <cell r="G603">
            <v>-1.7000000000000126E-2</v>
          </cell>
          <cell r="K603">
            <v>-378189.00000000198</v>
          </cell>
        </row>
        <row r="604">
          <cell r="G604">
            <v>-1.2999999999999901E-2</v>
          </cell>
          <cell r="K604">
            <v>-379479.99999999674</v>
          </cell>
        </row>
        <row r="605">
          <cell r="G605">
            <v>-1.1000000000000121E-2</v>
          </cell>
          <cell r="K605">
            <v>-381710.99999999965</v>
          </cell>
        </row>
        <row r="606">
          <cell r="G606">
            <v>-1.8999999999999906E-2</v>
          </cell>
          <cell r="K606">
            <v>-382976.00000000384</v>
          </cell>
        </row>
        <row r="607">
          <cell r="G607">
            <v>-1.3000000000000123E-2</v>
          </cell>
          <cell r="K607">
            <v>-384752.9999999975</v>
          </cell>
        </row>
        <row r="608">
          <cell r="G608">
            <v>-4.9999999999998934E-3</v>
          </cell>
          <cell r="K608">
            <v>-385280.00000000157</v>
          </cell>
        </row>
        <row r="609">
          <cell r="G609">
            <v>-2.9999999999998916E-3</v>
          </cell>
          <cell r="K609">
            <v>-387992.99999999785</v>
          </cell>
        </row>
        <row r="610">
          <cell r="G610">
            <v>-1.0000000000001119E-3</v>
          </cell>
          <cell r="K610">
            <v>-393983.99999999936</v>
          </cell>
        </row>
        <row r="611">
          <cell r="G611">
            <v>-2.9999999999998916E-3</v>
          </cell>
          <cell r="K611">
            <v>-396430.00000000466</v>
          </cell>
        </row>
        <row r="612">
          <cell r="G612">
            <v>2.9999999999998916E-3</v>
          </cell>
          <cell r="K612">
            <v>-402379.99999999843</v>
          </cell>
        </row>
        <row r="613">
          <cell r="G613">
            <v>5.0000000000001155E-3</v>
          </cell>
          <cell r="K613">
            <v>-405998.99999999598</v>
          </cell>
        </row>
        <row r="614">
          <cell r="G614">
            <v>3.9999999999997815E-3</v>
          </cell>
          <cell r="K614">
            <v>-414344.0000000053</v>
          </cell>
        </row>
        <row r="615">
          <cell r="G615">
            <v>0</v>
          </cell>
          <cell r="K615">
            <v>-418303.99999999499</v>
          </cell>
        </row>
        <row r="616">
          <cell r="G616">
            <v>-4.9999999999998934E-3</v>
          </cell>
          <cell r="K616">
            <v>-423808.00000000565</v>
          </cell>
        </row>
        <row r="617">
          <cell r="G617">
            <v>0</v>
          </cell>
          <cell r="K617">
            <v>-426380.99999999406</v>
          </cell>
        </row>
        <row r="618">
          <cell r="G618">
            <v>-2.9999999999998916E-3</v>
          </cell>
          <cell r="K618">
            <v>-430494.00000000594</v>
          </cell>
        </row>
        <row r="619">
          <cell r="G619">
            <v>-6.0000000000000053E-3</v>
          </cell>
          <cell r="K619">
            <v>-433655.99999999441</v>
          </cell>
        </row>
        <row r="620">
          <cell r="G620">
            <v>-6.0000000000000053E-3</v>
          </cell>
          <cell r="K620">
            <v>-435840.00000000617</v>
          </cell>
        </row>
        <row r="621">
          <cell r="G621">
            <v>-1.0000000000001119E-3</v>
          </cell>
          <cell r="K621">
            <v>-437987.99999999476</v>
          </cell>
        </row>
        <row r="622">
          <cell r="G622">
            <v>-2.0000000000000018E-3</v>
          </cell>
          <cell r="K622">
            <v>-441729.99999999878</v>
          </cell>
        </row>
        <row r="623">
          <cell r="G623">
            <v>8.0000000000000071E-3</v>
          </cell>
          <cell r="K623">
            <v>-443784.00000000402</v>
          </cell>
        </row>
        <row r="624">
          <cell r="G624">
            <v>1.4999999999999902E-2</v>
          </cell>
          <cell r="K624">
            <v>-451851.99999999907</v>
          </cell>
        </row>
        <row r="625">
          <cell r="G625">
            <v>1.5000000000000124E-2</v>
          </cell>
          <cell r="K625">
            <v>-458207.99999999779</v>
          </cell>
        </row>
        <row r="626">
          <cell r="G626">
            <v>1.2999999999999901E-2</v>
          </cell>
          <cell r="K626">
            <v>-468767.00000000064</v>
          </cell>
        </row>
        <row r="627">
          <cell r="G627">
            <v>1.6000000000000014E-2</v>
          </cell>
          <cell r="K627">
            <v>-474551.99999999936</v>
          </cell>
        </row>
        <row r="628">
          <cell r="G628">
            <v>1.8000000000000016E-2</v>
          </cell>
          <cell r="K628">
            <v>-484220.00000000355</v>
          </cell>
        </row>
        <row r="629">
          <cell r="G629">
            <v>1.4000000000000012E-2</v>
          </cell>
          <cell r="K629">
            <v>-493234.00000000099</v>
          </cell>
        </row>
        <row r="630">
          <cell r="G630">
            <v>8.0000000000000071E-3</v>
          </cell>
          <cell r="K630">
            <v>-502391.99999999703</v>
          </cell>
        </row>
        <row r="631">
          <cell r="G631">
            <v>4.0000000000000036E-3</v>
          </cell>
          <cell r="K631">
            <v>-506620.00000000396</v>
          </cell>
        </row>
        <row r="632">
          <cell r="G632">
            <v>3.0000000000001137E-3</v>
          </cell>
          <cell r="K632">
            <v>-510935.99999999302</v>
          </cell>
        </row>
        <row r="633">
          <cell r="G633">
            <v>9.9999999999988987E-4</v>
          </cell>
          <cell r="K633">
            <v>-514917.00000000698</v>
          </cell>
        </row>
        <row r="634">
          <cell r="G634">
            <v>-6.0000000000000053E-3</v>
          </cell>
          <cell r="K634">
            <v>-516735.99999999732</v>
          </cell>
        </row>
        <row r="635">
          <cell r="G635">
            <v>-1.0999999999999899E-2</v>
          </cell>
          <cell r="K635">
            <v>-517547.99999999884</v>
          </cell>
        </row>
        <row r="636">
          <cell r="G636">
            <v>-1.5000000000000124E-2</v>
          </cell>
          <cell r="K636">
            <v>-516556.00000000035</v>
          </cell>
        </row>
        <row r="637">
          <cell r="G637">
            <v>-1.0000000000000009E-2</v>
          </cell>
          <cell r="K637">
            <v>-512651.99999999901</v>
          </cell>
        </row>
        <row r="638">
          <cell r="G638">
            <v>1.0000000000001119E-3</v>
          </cell>
          <cell r="K638">
            <v>-510508.0000000018</v>
          </cell>
        </row>
        <row r="639">
          <cell r="G639">
            <v>4.9999999999998934E-3</v>
          </cell>
          <cell r="K639">
            <v>-512293.00000000047</v>
          </cell>
        </row>
        <row r="640">
          <cell r="G640">
            <v>1.2000000000000011E-2</v>
          </cell>
          <cell r="K640">
            <v>-516951.9999999979</v>
          </cell>
        </row>
        <row r="641">
          <cell r="G641">
            <v>1.6000000000000014E-2</v>
          </cell>
          <cell r="K641">
            <v>-521284.00000000198</v>
          </cell>
        </row>
        <row r="642">
          <cell r="G642">
            <v>1.8000000000000016E-2</v>
          </cell>
          <cell r="K642">
            <v>-527059.99999999779</v>
          </cell>
        </row>
        <row r="643">
          <cell r="G643">
            <v>1.7000000000000126E-2</v>
          </cell>
          <cell r="K643">
            <v>-536513.9999999993</v>
          </cell>
        </row>
        <row r="644">
          <cell r="G644">
            <v>8.999999999999897E-3</v>
          </cell>
          <cell r="K644">
            <v>-541190.0000000007</v>
          </cell>
        </row>
        <row r="645">
          <cell r="G645">
            <v>4.9999999999998934E-3</v>
          </cell>
          <cell r="K645">
            <v>-547456.00000000221</v>
          </cell>
        </row>
        <row r="646">
          <cell r="G646">
            <v>4.0000000000000036E-3</v>
          </cell>
          <cell r="K646">
            <v>-547766.9999999993</v>
          </cell>
        </row>
        <row r="647">
          <cell r="G647">
            <v>5.0000000000001155E-3</v>
          </cell>
          <cell r="K647">
            <v>-549218.9999999993</v>
          </cell>
        </row>
        <row r="648">
          <cell r="G648">
            <v>6.0000000000000053E-3</v>
          </cell>
          <cell r="K648">
            <v>-551033.9999999993</v>
          </cell>
        </row>
        <row r="649">
          <cell r="G649">
            <v>8.999999999999897E-3</v>
          </cell>
          <cell r="K649">
            <v>-553211.9999999993</v>
          </cell>
        </row>
        <row r="650">
          <cell r="G650">
            <v>9.000000000000119E-3</v>
          </cell>
          <cell r="K650">
            <v>-556478.9999999993</v>
          </cell>
        </row>
        <row r="651">
          <cell r="G651">
            <v>1.0999999999999899E-2</v>
          </cell>
          <cell r="K651">
            <v>-558204.0000000007</v>
          </cell>
        </row>
        <row r="652">
          <cell r="G652">
            <v>1.1000000000000121E-2</v>
          </cell>
          <cell r="K652">
            <v>-562186.0000000007</v>
          </cell>
        </row>
        <row r="653">
          <cell r="G653">
            <v>2.9999999999998916E-3</v>
          </cell>
          <cell r="K653">
            <v>-563039.99999999907</v>
          </cell>
        </row>
        <row r="654">
          <cell r="G654">
            <v>-2.0000000000000018E-3</v>
          </cell>
          <cell r="K654">
            <v>-564120.00000000361</v>
          </cell>
        </row>
        <row r="655">
          <cell r="G655">
            <v>2.0000000000000018E-3</v>
          </cell>
          <cell r="K655">
            <v>-561834.99999999604</v>
          </cell>
        </row>
        <row r="656">
          <cell r="G656">
            <v>5.0000000000001155E-3</v>
          </cell>
          <cell r="K656">
            <v>-559419.00000000338</v>
          </cell>
        </row>
        <row r="657">
          <cell r="G657">
            <v>-6.0000000000000053E-3</v>
          </cell>
          <cell r="K657">
            <v>-559632.00000000035</v>
          </cell>
        </row>
        <row r="658">
          <cell r="G658">
            <v>-2.100000000000013E-2</v>
          </cell>
          <cell r="K658">
            <v>-554363.99999999872</v>
          </cell>
        </row>
        <row r="659">
          <cell r="G659">
            <v>-4.0000000000000036E-3</v>
          </cell>
          <cell r="K659">
            <v>-545385.00000000023</v>
          </cell>
        </row>
        <row r="660">
          <cell r="G660">
            <v>3.0000000000001137E-3</v>
          </cell>
          <cell r="K660">
            <v>-540890.9999999986</v>
          </cell>
        </row>
        <row r="661">
          <cell r="G661">
            <v>-1.4000000000000012E-2</v>
          </cell>
          <cell r="K661">
            <v>-538856.0000000014</v>
          </cell>
        </row>
        <row r="662">
          <cell r="G662">
            <v>-2.200000000000002E-2</v>
          </cell>
          <cell r="K662">
            <v>-530909.99999999988</v>
          </cell>
        </row>
        <row r="663">
          <cell r="G663">
            <v>-4.0000000000000036E-3</v>
          </cell>
          <cell r="K663">
            <v>-518751.99999999965</v>
          </cell>
        </row>
        <row r="664">
          <cell r="G664">
            <v>1.0999999999999899E-2</v>
          </cell>
          <cell r="K664">
            <v>-514367.99999999814</v>
          </cell>
        </row>
        <row r="665">
          <cell r="G665">
            <v>-1.4000000000000012E-2</v>
          </cell>
          <cell r="K665">
            <v>-515100.00000000087</v>
          </cell>
        </row>
        <row r="666">
          <cell r="G666">
            <v>-1.399999999999979E-2</v>
          </cell>
          <cell r="K666">
            <v>-505837.0000000007</v>
          </cell>
        </row>
        <row r="667">
          <cell r="G667">
            <v>8.999999999999897E-3</v>
          </cell>
          <cell r="K667">
            <v>-496658.00000000052</v>
          </cell>
        </row>
        <row r="668">
          <cell r="G668">
            <v>1.2999999999999901E-2</v>
          </cell>
          <cell r="K668">
            <v>-493680.00000000169</v>
          </cell>
        </row>
        <row r="669">
          <cell r="G669">
            <v>-8.999999999999897E-3</v>
          </cell>
          <cell r="K669">
            <v>-494951.99999999587</v>
          </cell>
        </row>
        <row r="670">
          <cell r="G670">
            <v>-1.8999999999999906E-2</v>
          </cell>
          <cell r="K670">
            <v>-486000.00000000134</v>
          </cell>
        </row>
        <row r="671">
          <cell r="G671">
            <v>-1.1000000000000121E-2</v>
          </cell>
          <cell r="K671">
            <v>-475401.00000000116</v>
          </cell>
        </row>
        <row r="672">
          <cell r="G672">
            <v>-2.0000000000000018E-2</v>
          </cell>
          <cell r="K672">
            <v>-465990.00000000023</v>
          </cell>
        </row>
        <row r="673">
          <cell r="G673">
            <v>-3.0999999999999917E-2</v>
          </cell>
          <cell r="K673">
            <v>-455300.00000000006</v>
          </cell>
        </row>
        <row r="674">
          <cell r="G674">
            <v>-2.6000000000000023E-2</v>
          </cell>
          <cell r="K674">
            <v>-438470.99999999849</v>
          </cell>
        </row>
        <row r="675">
          <cell r="G675">
            <v>-1.7000000000000126E-2</v>
          </cell>
          <cell r="K675">
            <v>-426258.00000000029</v>
          </cell>
        </row>
        <row r="676">
          <cell r="G676">
            <v>-1.6999999999999904E-2</v>
          </cell>
          <cell r="K676">
            <v>-414176.0000000007</v>
          </cell>
        </row>
        <row r="677">
          <cell r="G677">
            <v>-2.0000000000000018E-2</v>
          </cell>
          <cell r="K677">
            <v>-403622.99999999983</v>
          </cell>
        </row>
        <row r="678">
          <cell r="G678">
            <v>-1.2999999999999901E-2</v>
          </cell>
          <cell r="K678">
            <v>-390988.00000000023</v>
          </cell>
        </row>
        <row r="679">
          <cell r="G679">
            <v>-1.2000000000000011E-2</v>
          </cell>
          <cell r="K679">
            <v>-381887.99999999942</v>
          </cell>
        </row>
        <row r="680">
          <cell r="G680">
            <v>-1.4000000000000012E-2</v>
          </cell>
          <cell r="K680">
            <v>-371861.99999999977</v>
          </cell>
        </row>
        <row r="681">
          <cell r="G681">
            <v>-1.6000000000000014E-2</v>
          </cell>
          <cell r="K681">
            <v>-362700.00000000081</v>
          </cell>
        </row>
        <row r="682">
          <cell r="G682">
            <v>-1.7000000000000126E-2</v>
          </cell>
          <cell r="K682">
            <v>-350532.00000000052</v>
          </cell>
        </row>
        <row r="683">
          <cell r="G683">
            <v>-1.0000000000000009E-2</v>
          </cell>
          <cell r="K683">
            <v>-339555.99999999901</v>
          </cell>
        </row>
        <row r="684">
          <cell r="G684">
            <v>-7.9999999999997851E-3</v>
          </cell>
          <cell r="K684">
            <v>-330590.99999999942</v>
          </cell>
        </row>
        <row r="685">
          <cell r="G685">
            <v>-9.000000000000119E-3</v>
          </cell>
          <cell r="K685">
            <v>-320993.00000000093</v>
          </cell>
        </row>
        <row r="686">
          <cell r="G686">
            <v>-6.0000000000000053E-3</v>
          </cell>
          <cell r="K686">
            <v>-312479.99999999953</v>
          </cell>
        </row>
        <row r="687">
          <cell r="G687">
            <v>-2.0000000000000018E-3</v>
          </cell>
          <cell r="K687">
            <v>-303564.00000000099</v>
          </cell>
        </row>
        <row r="688">
          <cell r="G688">
            <v>-4.0000000000000036E-3</v>
          </cell>
          <cell r="K688">
            <v>-295679.99999999895</v>
          </cell>
        </row>
        <row r="689">
          <cell r="G689">
            <v>-4.9999999999998934E-3</v>
          </cell>
          <cell r="K689">
            <v>-288580.00000000105</v>
          </cell>
        </row>
        <row r="690">
          <cell r="G690">
            <v>-4.0000000000000036E-3</v>
          </cell>
          <cell r="K690">
            <v>-280066.99999999907</v>
          </cell>
        </row>
        <row r="691">
          <cell r="G691">
            <v>-6.0000000000000053E-3</v>
          </cell>
          <cell r="K691">
            <v>-270617.99999999988</v>
          </cell>
        </row>
        <row r="692">
          <cell r="G692">
            <v>-1.3000000000000123E-2</v>
          </cell>
          <cell r="K692">
            <v>-262007.99999999962</v>
          </cell>
        </row>
        <row r="693">
          <cell r="G693">
            <v>-1.6999999999999904E-2</v>
          </cell>
          <cell r="K693">
            <v>-252000.00000000102</v>
          </cell>
        </row>
        <row r="694">
          <cell r="G694">
            <v>-1.4000000000000012E-2</v>
          </cell>
          <cell r="K694">
            <v>-241331.99999999907</v>
          </cell>
        </row>
        <row r="695">
          <cell r="G695">
            <v>-1.6000000000000014E-2</v>
          </cell>
          <cell r="K695">
            <v>-230292.99999999985</v>
          </cell>
        </row>
        <row r="696">
          <cell r="G696">
            <v>-2.0000000000000018E-2</v>
          </cell>
          <cell r="K696">
            <v>-219070.00000000067</v>
          </cell>
        </row>
        <row r="697">
          <cell r="G697">
            <v>-1.4999999999999902E-2</v>
          </cell>
          <cell r="K697">
            <v>-208472.00000000038</v>
          </cell>
        </row>
        <row r="698">
          <cell r="G698">
            <v>-9.000000000000119E-3</v>
          </cell>
          <cell r="K698">
            <v>-197885.99999999959</v>
          </cell>
        </row>
        <row r="699">
          <cell r="G699">
            <v>-8.0000000000000071E-3</v>
          </cell>
          <cell r="K699">
            <v>-188530.00000000032</v>
          </cell>
        </row>
        <row r="700">
          <cell r="G700">
            <v>-6.9999999999998952E-3</v>
          </cell>
          <cell r="K700">
            <v>-179462.99999999951</v>
          </cell>
        </row>
        <row r="701">
          <cell r="G701">
            <v>-3.0000000000001137E-3</v>
          </cell>
          <cell r="K701">
            <v>-170664.00000000026</v>
          </cell>
        </row>
        <row r="702">
          <cell r="G702">
            <v>1.0000000000001119E-3</v>
          </cell>
          <cell r="K702">
            <v>-162559.0000000002</v>
          </cell>
        </row>
        <row r="703">
          <cell r="G703">
            <v>2.0000000000000018E-3</v>
          </cell>
          <cell r="K703">
            <v>-155064.0000000002</v>
          </cell>
        </row>
        <row r="704">
          <cell r="G704">
            <v>-8.0000000000000071E-3</v>
          </cell>
          <cell r="K704">
            <v>-146595.99999999962</v>
          </cell>
        </row>
        <row r="705">
          <cell r="G705">
            <v>-9.000000000000119E-3</v>
          </cell>
          <cell r="K705">
            <v>-137922.00000000035</v>
          </cell>
        </row>
        <row r="706">
          <cell r="G706">
            <v>-1.2000000000000011E-2</v>
          </cell>
          <cell r="K706">
            <v>-129239.99999999953</v>
          </cell>
        </row>
        <row r="707">
          <cell r="G707">
            <v>-1.4999999999999902E-2</v>
          </cell>
          <cell r="K707">
            <v>-120345.00000000028</v>
          </cell>
        </row>
        <row r="708">
          <cell r="G708">
            <v>-1.5000000000000124E-2</v>
          </cell>
          <cell r="K708">
            <v>-109199.99999999991</v>
          </cell>
        </row>
        <row r="709">
          <cell r="G709">
            <v>-6.0000000000000053E-3</v>
          </cell>
          <cell r="K709">
            <v>-101430.00000000039</v>
          </cell>
        </row>
        <row r="710">
          <cell r="G710">
            <v>-6.0000000000000053E-3</v>
          </cell>
          <cell r="K710">
            <v>-91580.999999999316</v>
          </cell>
        </row>
        <row r="711">
          <cell r="G711">
            <v>-8.999999999999897E-3</v>
          </cell>
          <cell r="K711">
            <v>-83886.000000000015</v>
          </cell>
        </row>
        <row r="712">
          <cell r="G712">
            <v>-1.0000000000000009E-2</v>
          </cell>
          <cell r="K712">
            <v>-76050</v>
          </cell>
        </row>
        <row r="713">
          <cell r="G713">
            <v>-2.0000000000000018E-3</v>
          </cell>
          <cell r="K713">
            <v>-66264.000000000364</v>
          </cell>
        </row>
        <row r="714">
          <cell r="G714">
            <v>9.9999999999988987E-4</v>
          </cell>
          <cell r="K714">
            <v>-59117.999999999629</v>
          </cell>
        </row>
        <row r="715">
          <cell r="G715">
            <v>-4.9999999999998934E-3</v>
          </cell>
          <cell r="K715">
            <v>-51153.000000000509</v>
          </cell>
        </row>
        <row r="716">
          <cell r="G716">
            <v>-1.0000000000000009E-2</v>
          </cell>
          <cell r="K716">
            <v>-42913.999999999971</v>
          </cell>
        </row>
        <row r="717">
          <cell r="G717">
            <v>-3.0000000000000027E-3</v>
          </cell>
          <cell r="K717">
            <v>-35567.999999999942</v>
          </cell>
        </row>
        <row r="718">
          <cell r="G718">
            <v>1.2000000000000011E-2</v>
          </cell>
          <cell r="K718">
            <v>-26594.999999999607</v>
          </cell>
        </row>
        <row r="719">
          <cell r="G719">
            <v>9.000000000000008E-3</v>
          </cell>
          <cell r="K719">
            <v>-19940.000000000284</v>
          </cell>
        </row>
        <row r="720">
          <cell r="G720">
            <v>-1.0000000000001119E-3</v>
          </cell>
          <cell r="K720">
            <v>-12071.999999999744</v>
          </cell>
        </row>
        <row r="721">
          <cell r="G721">
            <v>2.7994428969359327E-3</v>
          </cell>
          <cell r="K721">
            <v>-3950654.9999999995</v>
          </cell>
        </row>
      </sheetData>
      <sheetData sheetId="4">
        <row r="1">
          <cell r="G1" t="str">
            <v>dp/dθ (bar/deg)</v>
          </cell>
          <cell r="K1" t="str">
            <v>Work increment (J)</v>
          </cell>
        </row>
        <row r="2">
          <cell r="G2">
            <v>-1.4000000000000012E-2</v>
          </cell>
          <cell r="K2">
            <v>3619.9999999999227</v>
          </cell>
        </row>
        <row r="3">
          <cell r="G3">
            <v>0</v>
          </cell>
          <cell r="K3">
            <v>10691.999999999773</v>
          </cell>
        </row>
        <row r="4">
          <cell r="G4">
            <v>-1.3000000000000012E-2</v>
          </cell>
          <cell r="K4">
            <v>17820.000000000255</v>
          </cell>
        </row>
        <row r="5">
          <cell r="G5">
            <v>-2.1000000000000019E-2</v>
          </cell>
          <cell r="K5">
            <v>23705.999999999651</v>
          </cell>
        </row>
        <row r="6">
          <cell r="G6">
            <v>-2.9000000000000026E-2</v>
          </cell>
          <cell r="K6">
            <v>30851.999999999953</v>
          </cell>
        </row>
        <row r="7">
          <cell r="G7">
            <v>-3.2999999999999918E-2</v>
          </cell>
          <cell r="K7">
            <v>35603.999999999978</v>
          </cell>
        </row>
        <row r="8">
          <cell r="G8">
            <v>-3.2000000000000028E-2</v>
          </cell>
          <cell r="K8">
            <v>40545.000000000407</v>
          </cell>
        </row>
        <row r="9">
          <cell r="G9">
            <v>-2.300000000000002E-2</v>
          </cell>
          <cell r="K9">
            <v>45016.999999999716</v>
          </cell>
        </row>
        <row r="10">
          <cell r="G10">
            <v>-1.2000000000000011E-2</v>
          </cell>
          <cell r="K10">
            <v>48840.000000000276</v>
          </cell>
        </row>
        <row r="11">
          <cell r="G11">
            <v>-8.0000000000000071E-3</v>
          </cell>
          <cell r="K11">
            <v>54600</v>
          </cell>
        </row>
        <row r="12">
          <cell r="G12">
            <v>-1.0000000000000009E-2</v>
          </cell>
          <cell r="K12">
            <v>59040.000000000022</v>
          </cell>
        </row>
        <row r="13">
          <cell r="G13">
            <v>-7.0000000000000062E-3</v>
          </cell>
          <cell r="K13">
            <v>63189.999999999534</v>
          </cell>
        </row>
        <row r="14">
          <cell r="G14">
            <v>-7.0000000000000062E-3</v>
          </cell>
          <cell r="K14">
            <v>68894.000000000276</v>
          </cell>
        </row>
        <row r="15">
          <cell r="G15">
            <v>-5.0000000000000044E-3</v>
          </cell>
          <cell r="K15">
            <v>72383.999999999942</v>
          </cell>
        </row>
        <row r="16">
          <cell r="G16">
            <v>6.0000000000000053E-3</v>
          </cell>
          <cell r="K16">
            <v>78083.000000000175</v>
          </cell>
        </row>
        <row r="17">
          <cell r="G17">
            <v>5.0000000000000044E-3</v>
          </cell>
          <cell r="K17">
            <v>83639.999999999709</v>
          </cell>
        </row>
        <row r="18">
          <cell r="G18">
            <v>1.3000000000000012E-2</v>
          </cell>
          <cell r="K18">
            <v>89154.000000000218</v>
          </cell>
        </row>
        <row r="19">
          <cell r="G19">
            <v>9.000000000000008E-3</v>
          </cell>
          <cell r="K19">
            <v>95809.999999999738</v>
          </cell>
        </row>
        <row r="20">
          <cell r="G20">
            <v>8.0000000000000071E-3</v>
          </cell>
          <cell r="K20">
            <v>102808.00000000012</v>
          </cell>
        </row>
        <row r="21">
          <cell r="G21">
            <v>0</v>
          </cell>
          <cell r="K21">
            <v>109068.00000000015</v>
          </cell>
        </row>
        <row r="22">
          <cell r="G22">
            <v>-2.0000000000000018E-3</v>
          </cell>
          <cell r="K22">
            <v>114192.00000000016</v>
          </cell>
        </row>
        <row r="23">
          <cell r="G23">
            <v>-2.0000000000000018E-3</v>
          </cell>
          <cell r="K23">
            <v>118989.99999999967</v>
          </cell>
        </row>
        <row r="24">
          <cell r="G24">
            <v>-1.0000000000000009E-3</v>
          </cell>
          <cell r="K24">
            <v>123760.0000000002</v>
          </cell>
        </row>
        <row r="25">
          <cell r="G25">
            <v>0</v>
          </cell>
          <cell r="K25">
            <v>128678.99999999971</v>
          </cell>
        </row>
        <row r="26">
          <cell r="G26">
            <v>4.0000000000000036E-3</v>
          </cell>
          <cell r="K26">
            <v>133768.00000000026</v>
          </cell>
        </row>
        <row r="27">
          <cell r="G27">
            <v>7.0000000000000062E-3</v>
          </cell>
          <cell r="K27">
            <v>138890.00000000041</v>
          </cell>
        </row>
        <row r="28">
          <cell r="G28">
            <v>-1.0000000000000009E-3</v>
          </cell>
          <cell r="K28">
            <v>145385.99999999991</v>
          </cell>
        </row>
        <row r="29">
          <cell r="G29">
            <v>-1.100000000000001E-2</v>
          </cell>
          <cell r="K29">
            <v>150347.99999999942</v>
          </cell>
        </row>
        <row r="30">
          <cell r="G30">
            <v>-1.7000000000000015E-2</v>
          </cell>
          <cell r="K30">
            <v>152460.00000000061</v>
          </cell>
        </row>
        <row r="31">
          <cell r="G31">
            <v>-1.100000000000001E-2</v>
          </cell>
          <cell r="K31">
            <v>153143.99999999977</v>
          </cell>
        </row>
        <row r="32">
          <cell r="G32">
            <v>-2.0000000000000018E-3</v>
          </cell>
          <cell r="K32">
            <v>154955.99999999991</v>
          </cell>
        </row>
        <row r="33">
          <cell r="G33">
            <v>-2.0000000000000018E-3</v>
          </cell>
          <cell r="K33">
            <v>159383.99999999945</v>
          </cell>
        </row>
        <row r="34">
          <cell r="G34">
            <v>-3.0000000000000027E-3</v>
          </cell>
          <cell r="K34">
            <v>163090.00000000058</v>
          </cell>
        </row>
        <row r="35">
          <cell r="G35">
            <v>7.0000000000000062E-3</v>
          </cell>
          <cell r="K35">
            <v>165839.99999999942</v>
          </cell>
        </row>
        <row r="36">
          <cell r="G36">
            <v>0</v>
          </cell>
          <cell r="K36">
            <v>171708.00000000055</v>
          </cell>
        </row>
        <row r="37">
          <cell r="G37">
            <v>-3.0000000000000027E-3</v>
          </cell>
          <cell r="K37">
            <v>175895.99999999971</v>
          </cell>
        </row>
        <row r="38">
          <cell r="G38">
            <v>-9.9999999999998979E-3</v>
          </cell>
          <cell r="K38">
            <v>178615.00000000052</v>
          </cell>
        </row>
        <row r="39">
          <cell r="G39">
            <v>-3.0000000000000027E-3</v>
          </cell>
          <cell r="K39">
            <v>180154.99999999968</v>
          </cell>
        </row>
        <row r="40">
          <cell r="G40">
            <v>5.9999999999998943E-3</v>
          </cell>
          <cell r="K40">
            <v>182775.99999999951</v>
          </cell>
        </row>
        <row r="41">
          <cell r="G41">
            <v>2.1000000000000019E-2</v>
          </cell>
          <cell r="K41">
            <v>187824.00000000026</v>
          </cell>
        </row>
        <row r="42">
          <cell r="G42">
            <v>3.7000000000000033E-2</v>
          </cell>
          <cell r="K42">
            <v>197811.00000000044</v>
          </cell>
        </row>
        <row r="43">
          <cell r="G43">
            <v>2.0000000000000018E-3</v>
          </cell>
          <cell r="K43">
            <v>211117.99999999988</v>
          </cell>
        </row>
        <row r="44">
          <cell r="G44">
            <v>-2.9000000000000026E-2</v>
          </cell>
          <cell r="K44">
            <v>215423.99999999965</v>
          </cell>
        </row>
        <row r="45">
          <cell r="G45">
            <v>1.0000000000000009E-3</v>
          </cell>
          <cell r="K45">
            <v>209948.00000000012</v>
          </cell>
        </row>
        <row r="46">
          <cell r="G46">
            <v>1.7000000000000015E-2</v>
          </cell>
          <cell r="K46">
            <v>213839.99999999991</v>
          </cell>
        </row>
        <row r="47">
          <cell r="G47">
            <v>1.0000000000000009E-3</v>
          </cell>
          <cell r="K47">
            <v>221837.00000000038</v>
          </cell>
        </row>
        <row r="48">
          <cell r="G48">
            <v>1.100000000000001E-2</v>
          </cell>
          <cell r="K48">
            <v>225828.00000000017</v>
          </cell>
        </row>
        <row r="49">
          <cell r="G49">
            <v>3.0000000000000027E-3</v>
          </cell>
          <cell r="K49">
            <v>231440.99999999919</v>
          </cell>
        </row>
        <row r="50">
          <cell r="G50">
            <v>-2.1000000000000019E-2</v>
          </cell>
          <cell r="K50">
            <v>236128.00000000003</v>
          </cell>
        </row>
        <row r="51">
          <cell r="G51">
            <v>0</v>
          </cell>
          <cell r="K51">
            <v>231727.00000000012</v>
          </cell>
        </row>
        <row r="52">
          <cell r="G52">
            <v>9.000000000000008E-3</v>
          </cell>
          <cell r="K52">
            <v>234651.00000000058</v>
          </cell>
        </row>
        <row r="53">
          <cell r="G53">
            <v>-3.0000000000000027E-3</v>
          </cell>
          <cell r="K53">
            <v>239760.00000000067</v>
          </cell>
        </row>
        <row r="54">
          <cell r="G54">
            <v>1.3000000000000012E-2</v>
          </cell>
          <cell r="K54">
            <v>241735.99999999799</v>
          </cell>
        </row>
        <row r="55">
          <cell r="G55">
            <v>3.0000000000000027E-3</v>
          </cell>
          <cell r="K55">
            <v>247500.00000000084</v>
          </cell>
        </row>
        <row r="56">
          <cell r="G56">
            <v>-6.0000000000000053E-3</v>
          </cell>
          <cell r="K56">
            <v>251502.00000000026</v>
          </cell>
        </row>
        <row r="57">
          <cell r="G57">
            <v>7.0000000000000062E-3</v>
          </cell>
          <cell r="K57">
            <v>251739.00000000035</v>
          </cell>
        </row>
        <row r="58">
          <cell r="G58">
            <v>-1.0000000000000009E-3</v>
          </cell>
          <cell r="K58">
            <v>256360.00000000044</v>
          </cell>
        </row>
        <row r="59">
          <cell r="G59">
            <v>2.0000000000000018E-3</v>
          </cell>
          <cell r="K59">
            <v>257525.99999999907</v>
          </cell>
        </row>
        <row r="60">
          <cell r="G60">
            <v>-2.0000000000000018E-3</v>
          </cell>
          <cell r="K60">
            <v>259719.99999999983</v>
          </cell>
        </row>
        <row r="61">
          <cell r="G61">
            <v>-4.0000000000000036E-3</v>
          </cell>
          <cell r="K61">
            <v>261290.99999999991</v>
          </cell>
        </row>
        <row r="62">
          <cell r="G62">
            <v>-4.0000000000000036E-3</v>
          </cell>
          <cell r="K62">
            <v>261401.00000000067</v>
          </cell>
        </row>
        <row r="63">
          <cell r="G63">
            <v>8.0000000000000071E-3</v>
          </cell>
          <cell r="K63">
            <v>261494.99999999933</v>
          </cell>
        </row>
        <row r="64">
          <cell r="G64">
            <v>1.0000000000000009E-2</v>
          </cell>
          <cell r="K64">
            <v>265809.00000000006</v>
          </cell>
        </row>
        <row r="65">
          <cell r="G65">
            <v>1.5000000000000013E-2</v>
          </cell>
          <cell r="K65">
            <v>270101.99999999942</v>
          </cell>
        </row>
        <row r="66">
          <cell r="G66">
            <v>3.0000000000000027E-3</v>
          </cell>
          <cell r="K66">
            <v>276968.00000000017</v>
          </cell>
        </row>
        <row r="67">
          <cell r="G67">
            <v>-3.0000000000000027E-3</v>
          </cell>
          <cell r="K67">
            <v>278817.00000000169</v>
          </cell>
        </row>
        <row r="68">
          <cell r="G68">
            <v>1.0000000000000009E-2</v>
          </cell>
          <cell r="K68">
            <v>279301.99999999808</v>
          </cell>
        </row>
        <row r="69">
          <cell r="G69">
            <v>1.0000000000000009E-2</v>
          </cell>
          <cell r="K69">
            <v>283680.0000000018</v>
          </cell>
        </row>
        <row r="70">
          <cell r="G70">
            <v>-2.0000000000000018E-3</v>
          </cell>
          <cell r="K70">
            <v>287279.99999999953</v>
          </cell>
        </row>
        <row r="71">
          <cell r="G71">
            <v>-1.7000000000000015E-2</v>
          </cell>
          <cell r="K71">
            <v>288152.00000000035</v>
          </cell>
        </row>
        <row r="72">
          <cell r="G72">
            <v>-1.100000000000001E-2</v>
          </cell>
          <cell r="K72">
            <v>281998.00000000035</v>
          </cell>
        </row>
        <row r="73">
          <cell r="G73">
            <v>2.0000000000000018E-3</v>
          </cell>
          <cell r="K73">
            <v>278783.99999999965</v>
          </cell>
        </row>
        <row r="74">
          <cell r="G74">
            <v>3.0000000000000027E-3</v>
          </cell>
          <cell r="K74">
            <v>279509.99999999965</v>
          </cell>
        </row>
        <row r="75">
          <cell r="G75">
            <v>4.0000000000000036E-3</v>
          </cell>
          <cell r="K75">
            <v>280598.99999999965</v>
          </cell>
        </row>
        <row r="76">
          <cell r="G76">
            <v>-5.0000000000000044E-3</v>
          </cell>
          <cell r="K76">
            <v>282050.99999999965</v>
          </cell>
        </row>
        <row r="77">
          <cell r="G77">
            <v>-1.0000000000000009E-3</v>
          </cell>
          <cell r="K77">
            <v>281008.00000000116</v>
          </cell>
        </row>
        <row r="78">
          <cell r="G78">
            <v>8.0000000000000071E-3</v>
          </cell>
          <cell r="K78">
            <v>279872.99999999965</v>
          </cell>
        </row>
        <row r="79">
          <cell r="G79">
            <v>2.0000000000000018E-3</v>
          </cell>
          <cell r="K79">
            <v>281998.00000000035</v>
          </cell>
        </row>
        <row r="80">
          <cell r="G80">
            <v>9.000000000000008E-3</v>
          </cell>
          <cell r="K80">
            <v>283502.99999999965</v>
          </cell>
        </row>
        <row r="81">
          <cell r="G81">
            <v>5.0000000000000044E-3</v>
          </cell>
          <cell r="K81">
            <v>285189.99999999884</v>
          </cell>
        </row>
        <row r="82">
          <cell r="G82">
            <v>9.000000000000008E-3</v>
          </cell>
          <cell r="K82">
            <v>286995.00000000111</v>
          </cell>
        </row>
        <row r="83">
          <cell r="G83">
            <v>4.0000000000000036E-3</v>
          </cell>
          <cell r="K83">
            <v>290243.99999999884</v>
          </cell>
        </row>
        <row r="84">
          <cell r="G84">
            <v>2.0000000000000018E-3</v>
          </cell>
          <cell r="K84">
            <v>290072.00000000029</v>
          </cell>
        </row>
        <row r="85">
          <cell r="G85">
            <v>-3.0000000000000027E-3</v>
          </cell>
          <cell r="K85">
            <v>289980.00000000099</v>
          </cell>
        </row>
        <row r="86">
          <cell r="G86">
            <v>0</v>
          </cell>
          <cell r="K86">
            <v>288098.99999999948</v>
          </cell>
        </row>
        <row r="87">
          <cell r="G87">
            <v>-4.0000000000000036E-3</v>
          </cell>
          <cell r="K87">
            <v>287292.00000000017</v>
          </cell>
        </row>
        <row r="88">
          <cell r="G88">
            <v>-1.0000000000000009E-3</v>
          </cell>
          <cell r="K88">
            <v>284261.99999999936</v>
          </cell>
        </row>
        <row r="89">
          <cell r="G89">
            <v>0</v>
          </cell>
          <cell r="K89">
            <v>282303.99999999854</v>
          </cell>
        </row>
        <row r="90">
          <cell r="G90">
            <v>-1.0000000000000009E-3</v>
          </cell>
          <cell r="K90">
            <v>281502.00000000384</v>
          </cell>
        </row>
        <row r="91">
          <cell r="G91">
            <v>-3.0000000000000027E-3</v>
          </cell>
          <cell r="K91">
            <v>279548.99999999616</v>
          </cell>
        </row>
        <row r="92">
          <cell r="G92">
            <v>-3.0000000000000027E-3</v>
          </cell>
          <cell r="K92">
            <v>277704.00000000146</v>
          </cell>
        </row>
        <row r="93">
          <cell r="G93">
            <v>-3.0000000000000027E-3</v>
          </cell>
          <cell r="K93">
            <v>274274.99999999907</v>
          </cell>
        </row>
        <row r="94">
          <cell r="G94">
            <v>3.0000000000000027E-3</v>
          </cell>
          <cell r="K94">
            <v>271656.00000000052</v>
          </cell>
        </row>
        <row r="95">
          <cell r="G95">
            <v>3.0000000000000027E-3</v>
          </cell>
          <cell r="K95">
            <v>271095.00000000198</v>
          </cell>
        </row>
        <row r="96">
          <cell r="G96">
            <v>5.0000000000000044E-3</v>
          </cell>
          <cell r="K96">
            <v>269723.99999999965</v>
          </cell>
        </row>
        <row r="97">
          <cell r="G97">
            <v>5.0000000000000044E-3</v>
          </cell>
          <cell r="K97">
            <v>270611.00000000035</v>
          </cell>
        </row>
        <row r="98">
          <cell r="G98">
            <v>9.9999999999998979E-3</v>
          </cell>
          <cell r="K98">
            <v>269871.99999999796</v>
          </cell>
        </row>
        <row r="99">
          <cell r="G99">
            <v>8.0000000000000071E-3</v>
          </cell>
          <cell r="K99">
            <v>270758.00000000017</v>
          </cell>
        </row>
        <row r="100">
          <cell r="G100">
            <v>5.0000000000000044E-3</v>
          </cell>
          <cell r="K100">
            <v>270928.00000000244</v>
          </cell>
        </row>
        <row r="101">
          <cell r="G101">
            <v>7.0000000000000062E-3</v>
          </cell>
          <cell r="K101">
            <v>270905.99999999924</v>
          </cell>
        </row>
        <row r="102">
          <cell r="G102">
            <v>8.0000000000000071E-3</v>
          </cell>
          <cell r="K102">
            <v>270673.99999999674</v>
          </cell>
        </row>
        <row r="103">
          <cell r="G103">
            <v>5.0000000000000044E-3</v>
          </cell>
          <cell r="K103">
            <v>270720.00000000384</v>
          </cell>
        </row>
        <row r="104">
          <cell r="G104">
            <v>5.0000000000000044E-3</v>
          </cell>
          <cell r="K104">
            <v>269766.99999999651</v>
          </cell>
        </row>
        <row r="105">
          <cell r="G105">
            <v>1.0000000000000009E-3</v>
          </cell>
          <cell r="K105">
            <v>268784.00000000373</v>
          </cell>
        </row>
        <row r="106">
          <cell r="G106">
            <v>3.0000000000000027E-3</v>
          </cell>
          <cell r="K106">
            <v>266526.99999999627</v>
          </cell>
        </row>
        <row r="107">
          <cell r="G107">
            <v>0</v>
          </cell>
          <cell r="K107">
            <v>264880.00000000349</v>
          </cell>
        </row>
        <row r="108">
          <cell r="G108">
            <v>-4.0000000000000036E-3</v>
          </cell>
          <cell r="K108">
            <v>261439.99999999686</v>
          </cell>
        </row>
        <row r="109">
          <cell r="G109">
            <v>-3.0000000000000027E-3</v>
          </cell>
          <cell r="K109">
            <v>258512.00000000332</v>
          </cell>
        </row>
        <row r="110">
          <cell r="G110">
            <v>-2.0000000000000018E-3</v>
          </cell>
          <cell r="K110">
            <v>253340.99999999747</v>
          </cell>
        </row>
        <row r="111">
          <cell r="G111">
            <v>3.0000000000000027E-3</v>
          </cell>
          <cell r="K111">
            <v>251044.99999999904</v>
          </cell>
        </row>
        <row r="112">
          <cell r="G112">
            <v>8.0000000000000071E-3</v>
          </cell>
          <cell r="K112">
            <v>247660.00000000291</v>
          </cell>
        </row>
        <row r="113">
          <cell r="G113">
            <v>5.0000000000000044E-3</v>
          </cell>
          <cell r="K113">
            <v>248255.99999999962</v>
          </cell>
        </row>
        <row r="114">
          <cell r="G114">
            <v>7.0000000000000062E-3</v>
          </cell>
          <cell r="K114">
            <v>245360.99999999863</v>
          </cell>
        </row>
        <row r="115">
          <cell r="G115">
            <v>5.0000000000000044E-3</v>
          </cell>
          <cell r="K115">
            <v>244720.00000000099</v>
          </cell>
        </row>
        <row r="116">
          <cell r="G116">
            <v>-2.0000000000000018E-3</v>
          </cell>
          <cell r="K116">
            <v>243482.9999999984</v>
          </cell>
        </row>
        <row r="117">
          <cell r="G117">
            <v>-4.0000000000000036E-3</v>
          </cell>
          <cell r="K117">
            <v>238544.00000000239</v>
          </cell>
        </row>
        <row r="118">
          <cell r="G118">
            <v>-1.0000000000000009E-3</v>
          </cell>
          <cell r="K118">
            <v>234836.9999999998</v>
          </cell>
        </row>
        <row r="119">
          <cell r="G119">
            <v>-5.0000000000000044E-3</v>
          </cell>
          <cell r="K119">
            <v>231079.99999999802</v>
          </cell>
        </row>
        <row r="120">
          <cell r="G120">
            <v>-2.0000000000000018E-3</v>
          </cell>
          <cell r="K120">
            <v>226287.00000000119</v>
          </cell>
        </row>
        <row r="121">
          <cell r="G121">
            <v>-1.0000000000000009E-3</v>
          </cell>
          <cell r="K121">
            <v>222304.99999999942</v>
          </cell>
        </row>
        <row r="122">
          <cell r="G122">
            <v>3.0000000000000027E-3</v>
          </cell>
          <cell r="K122">
            <v>218592.00000000256</v>
          </cell>
        </row>
        <row r="123">
          <cell r="G123">
            <v>6.0000000000000053E-3</v>
          </cell>
          <cell r="K123">
            <v>216750</v>
          </cell>
        </row>
        <row r="124">
          <cell r="G124">
            <v>1.6000000000000014E-2</v>
          </cell>
          <cell r="K124">
            <v>213884.99999999901</v>
          </cell>
        </row>
        <row r="125">
          <cell r="G125">
            <v>1.6000000000000014E-2</v>
          </cell>
          <cell r="K125">
            <v>214248.99999999718</v>
          </cell>
        </row>
        <row r="126">
          <cell r="G126">
            <v>1.9000000000000017E-2</v>
          </cell>
          <cell r="K126">
            <v>214485.00000000041</v>
          </cell>
        </row>
        <row r="127">
          <cell r="G127">
            <v>2.399999999999991E-2</v>
          </cell>
          <cell r="K127">
            <v>215292.00000000378</v>
          </cell>
        </row>
        <row r="128">
          <cell r="G128">
            <v>2.6000000000000023E-2</v>
          </cell>
          <cell r="K128">
            <v>217091.99999999657</v>
          </cell>
        </row>
        <row r="129">
          <cell r="G129">
            <v>1.9000000000000017E-2</v>
          </cell>
          <cell r="K129">
            <v>219150</v>
          </cell>
        </row>
        <row r="130">
          <cell r="G130">
            <v>9.9999999999998979E-3</v>
          </cell>
          <cell r="K130">
            <v>219453.00000000361</v>
          </cell>
        </row>
        <row r="131">
          <cell r="G131">
            <v>7.0000000000001172E-3</v>
          </cell>
          <cell r="K131">
            <v>216647.99999999677</v>
          </cell>
        </row>
        <row r="132">
          <cell r="G132">
            <v>4.9999999999998934E-3</v>
          </cell>
          <cell r="K132">
            <v>215129.99999999953</v>
          </cell>
        </row>
        <row r="133">
          <cell r="G133">
            <v>1.0000000000001119E-3</v>
          </cell>
          <cell r="K133">
            <v>211119.99999999834</v>
          </cell>
        </row>
        <row r="134">
          <cell r="G134">
            <v>0</v>
          </cell>
          <cell r="K134">
            <v>207264.00000000207</v>
          </cell>
        </row>
        <row r="135">
          <cell r="G135">
            <v>-3.0000000000001137E-3</v>
          </cell>
          <cell r="K135">
            <v>202184.00000000093</v>
          </cell>
        </row>
        <row r="136">
          <cell r="G136">
            <v>-2.9999999999998916E-3</v>
          </cell>
          <cell r="K136">
            <v>198547.9999999979</v>
          </cell>
        </row>
        <row r="137">
          <cell r="G137">
            <v>2.0000000000000018E-3</v>
          </cell>
          <cell r="K137">
            <v>192910.00000000253</v>
          </cell>
        </row>
        <row r="138">
          <cell r="G138">
            <v>2.0000000000000018E-3</v>
          </cell>
          <cell r="K138">
            <v>189244.00000000047</v>
          </cell>
        </row>
        <row r="139">
          <cell r="G139">
            <v>9.9999999999988987E-4</v>
          </cell>
          <cell r="K139">
            <v>184547.9999999993</v>
          </cell>
        </row>
        <row r="140">
          <cell r="G140">
            <v>1.0000000000000009E-2</v>
          </cell>
          <cell r="K140">
            <v>181685.00000000204</v>
          </cell>
        </row>
        <row r="141">
          <cell r="G141">
            <v>1.0000000000000009E-2</v>
          </cell>
          <cell r="K141">
            <v>178349.99999999508</v>
          </cell>
        </row>
        <row r="142">
          <cell r="G142">
            <v>6.0000000000000053E-3</v>
          </cell>
          <cell r="K142">
            <v>175950.00000000469</v>
          </cell>
        </row>
        <row r="143">
          <cell r="G143">
            <v>5.0000000000001155E-3</v>
          </cell>
          <cell r="K143">
            <v>171764.99999999761</v>
          </cell>
        </row>
        <row r="144">
          <cell r="G144">
            <v>2.0000000000000018E-3</v>
          </cell>
          <cell r="K144">
            <v>168406.00000000143</v>
          </cell>
        </row>
        <row r="145">
          <cell r="G145">
            <v>-3.0000000000001137E-3</v>
          </cell>
          <cell r="K145">
            <v>164535.99999999927</v>
          </cell>
        </row>
        <row r="146">
          <cell r="G146">
            <v>-2.9999999999998916E-3</v>
          </cell>
          <cell r="K146">
            <v>159884.99999999715</v>
          </cell>
        </row>
        <row r="147">
          <cell r="G147">
            <v>-2.0000000000000018E-3</v>
          </cell>
          <cell r="K147">
            <v>154216.00000000189</v>
          </cell>
        </row>
        <row r="148">
          <cell r="G148">
            <v>-2.0000000000000018E-3</v>
          </cell>
          <cell r="K148">
            <v>149759.99999999977</v>
          </cell>
        </row>
        <row r="149">
          <cell r="G149">
            <v>2.9999999999998916E-3</v>
          </cell>
          <cell r="K149">
            <v>144281.99999999857</v>
          </cell>
        </row>
        <row r="150">
          <cell r="G150">
            <v>4.0000000000000036E-3</v>
          </cell>
          <cell r="K150">
            <v>141576.0000000014</v>
          </cell>
        </row>
        <row r="151">
          <cell r="G151">
            <v>1.0000000000000009E-2</v>
          </cell>
          <cell r="K151">
            <v>136895.00000000023</v>
          </cell>
        </row>
        <row r="152">
          <cell r="G152">
            <v>6.0000000000000053E-3</v>
          </cell>
          <cell r="K152">
            <v>132929.99999999904</v>
          </cell>
        </row>
        <row r="153">
          <cell r="G153">
            <v>6.0000000000000053E-3</v>
          </cell>
          <cell r="K153">
            <v>130503.00000000194</v>
          </cell>
        </row>
        <row r="154">
          <cell r="G154">
            <v>7.0000000000001172E-3</v>
          </cell>
          <cell r="K154">
            <v>125906.00000000073</v>
          </cell>
        </row>
        <row r="155">
          <cell r="G155">
            <v>8.0000000000000071E-3</v>
          </cell>
          <cell r="K155">
            <v>121361.99999999951</v>
          </cell>
        </row>
        <row r="156">
          <cell r="G156">
            <v>8.0000000000000071E-3</v>
          </cell>
          <cell r="K156">
            <v>119019.99999999633</v>
          </cell>
        </row>
        <row r="157">
          <cell r="G157">
            <v>1.4000000000000012E-2</v>
          </cell>
          <cell r="K157">
            <v>114450.00000000125</v>
          </cell>
        </row>
        <row r="158">
          <cell r="G158">
            <v>6.9999999999998952E-3</v>
          </cell>
          <cell r="K158">
            <v>111503.99999999901</v>
          </cell>
        </row>
        <row r="159">
          <cell r="G159">
            <v>6.0000000000000053E-3</v>
          </cell>
          <cell r="K159">
            <v>106656.00000000405</v>
          </cell>
        </row>
        <row r="160">
          <cell r="G160">
            <v>7.0000000000001172E-3</v>
          </cell>
          <cell r="K160">
            <v>102763.99999999543</v>
          </cell>
        </row>
        <row r="161">
          <cell r="G161">
            <v>3.9999999999997815E-3</v>
          </cell>
          <cell r="K161">
            <v>98912.000000005894</v>
          </cell>
        </row>
        <row r="162">
          <cell r="G162">
            <v>3.0000000000001137E-3</v>
          </cell>
          <cell r="K162">
            <v>93623.999999998196</v>
          </cell>
        </row>
        <row r="163">
          <cell r="G163">
            <v>6.9999999999998952E-3</v>
          </cell>
          <cell r="K163">
            <v>90480.000000001281</v>
          </cell>
        </row>
        <row r="164">
          <cell r="G164">
            <v>4.0000000000000036E-3</v>
          </cell>
          <cell r="K164">
            <v>85349.999999999985</v>
          </cell>
        </row>
        <row r="165">
          <cell r="G165">
            <v>5.0000000000001155E-3</v>
          </cell>
          <cell r="K165">
            <v>79939.99999999869</v>
          </cell>
        </row>
        <row r="166">
          <cell r="G166">
            <v>1.0999999999999899E-2</v>
          </cell>
          <cell r="K166">
            <v>76849.000000001819</v>
          </cell>
        </row>
        <row r="167">
          <cell r="G167">
            <v>7.0000000000001172E-3</v>
          </cell>
          <cell r="K167">
            <v>71795.999999993932</v>
          </cell>
        </row>
        <row r="168">
          <cell r="G168">
            <v>9.9999999999988987E-4</v>
          </cell>
          <cell r="K168">
            <v>66405.000000005821</v>
          </cell>
        </row>
        <row r="169">
          <cell r="G169">
            <v>1.0000000000000009E-2</v>
          </cell>
          <cell r="K169">
            <v>62963.999999995751</v>
          </cell>
        </row>
        <row r="170">
          <cell r="G170">
            <v>1.1000000000000121E-2</v>
          </cell>
          <cell r="K170">
            <v>57624.00000000107</v>
          </cell>
        </row>
        <row r="171">
          <cell r="G171">
            <v>6.9999999999998952E-3</v>
          </cell>
          <cell r="K171">
            <v>53414.999999998654</v>
          </cell>
        </row>
        <row r="172">
          <cell r="G172">
            <v>9.000000000000119E-3</v>
          </cell>
          <cell r="K172">
            <v>47760.000000004075</v>
          </cell>
        </row>
        <row r="173">
          <cell r="G173">
            <v>8.999999999999897E-3</v>
          </cell>
          <cell r="K173">
            <v>44511.000000000546</v>
          </cell>
        </row>
        <row r="174">
          <cell r="G174">
            <v>7.0000000000001172E-3</v>
          </cell>
          <cell r="K174">
            <v>38783.999999999171</v>
          </cell>
        </row>
        <row r="175">
          <cell r="G175">
            <v>6.0000000000000053E-3</v>
          </cell>
          <cell r="K175">
            <v>34131.999999996675</v>
          </cell>
        </row>
        <row r="176">
          <cell r="G176">
            <v>2.0000000000000018E-3</v>
          </cell>
          <cell r="K176">
            <v>28175.00000000223</v>
          </cell>
        </row>
        <row r="177">
          <cell r="G177">
            <v>-1.0000000000001119E-3</v>
          </cell>
          <cell r="K177">
            <v>23312.999999999724</v>
          </cell>
        </row>
        <row r="178">
          <cell r="G178">
            <v>3.0000000000001137E-3</v>
          </cell>
          <cell r="K178">
            <v>18389.999999997213</v>
          </cell>
        </row>
        <row r="179">
          <cell r="G179">
            <v>6.0000000000000053E-3</v>
          </cell>
          <cell r="K179">
            <v>13519.000000001679</v>
          </cell>
        </row>
        <row r="180">
          <cell r="G180">
            <v>4.0000000000000036E-3</v>
          </cell>
          <cell r="K180">
            <v>7410.0000000002819</v>
          </cell>
        </row>
        <row r="181">
          <cell r="G181">
            <v>9.9999999999988987E-4</v>
          </cell>
          <cell r="K181">
            <v>3716.9999999966199</v>
          </cell>
        </row>
        <row r="182">
          <cell r="G182">
            <v>1.0000000000001119E-3</v>
          </cell>
          <cell r="K182">
            <v>-3719.9999999966167</v>
          </cell>
        </row>
        <row r="183">
          <cell r="G183">
            <v>2.0000000000000018E-3</v>
          </cell>
          <cell r="K183">
            <v>-7446.0000000002829</v>
          </cell>
        </row>
        <row r="184">
          <cell r="G184">
            <v>4.0000000000000036E-3</v>
          </cell>
          <cell r="K184">
            <v>-13673.000000001697</v>
          </cell>
        </row>
        <row r="185">
          <cell r="G185">
            <v>5.9999999999997833E-3</v>
          </cell>
          <cell r="K185">
            <v>-18704.999999997166</v>
          </cell>
        </row>
        <row r="186">
          <cell r="G186">
            <v>5.0000000000001155E-3</v>
          </cell>
          <cell r="K186">
            <v>-23806.999999999713</v>
          </cell>
        </row>
        <row r="187">
          <cell r="G187">
            <v>2.9999999999998916E-3</v>
          </cell>
          <cell r="K187">
            <v>-28934.000000002288</v>
          </cell>
        </row>
        <row r="188">
          <cell r="G188">
            <v>7.0000000000001172E-3</v>
          </cell>
          <cell r="K188">
            <v>-35307.999999996558</v>
          </cell>
        </row>
        <row r="189">
          <cell r="G189">
            <v>6.9999999999998952E-3</v>
          </cell>
          <cell r="K189">
            <v>-40575.999999999134</v>
          </cell>
        </row>
        <row r="190">
          <cell r="G190">
            <v>4.0000000000000036E-3</v>
          </cell>
          <cell r="K190">
            <v>-47175.000000000575</v>
          </cell>
        </row>
        <row r="191">
          <cell r="G191">
            <v>-2.9999999999998916E-3</v>
          </cell>
          <cell r="K191">
            <v>-51160.000000004358</v>
          </cell>
        </row>
        <row r="192">
          <cell r="G192">
            <v>-9.000000000000119E-3</v>
          </cell>
          <cell r="K192">
            <v>-57419.999999998552</v>
          </cell>
        </row>
        <row r="193">
          <cell r="G193">
            <v>-1.2000000000000011E-2</v>
          </cell>
          <cell r="K193">
            <v>-62083.000000001142</v>
          </cell>
        </row>
        <row r="194">
          <cell r="G194">
            <v>-1.2999999999999901E-2</v>
          </cell>
          <cell r="K194">
            <v>-67769.999999995431</v>
          </cell>
        </row>
        <row r="195">
          <cell r="G195">
            <v>-1.2000000000000011E-2</v>
          </cell>
          <cell r="K195">
            <v>-70794.000000006214</v>
          </cell>
        </row>
        <row r="196">
          <cell r="G196">
            <v>-6.0000000000000053E-3</v>
          </cell>
          <cell r="K196">
            <v>-76259.999999993568</v>
          </cell>
        </row>
        <row r="197">
          <cell r="G197">
            <v>-2.0000000000000018E-3</v>
          </cell>
          <cell r="K197">
            <v>-82008.00000000195</v>
          </cell>
        </row>
        <row r="198">
          <cell r="G198">
            <v>7.0000000000001172E-3</v>
          </cell>
          <cell r="K198">
            <v>-85539.999999998618</v>
          </cell>
        </row>
        <row r="199">
          <cell r="G199">
            <v>1.2999999999999901E-2</v>
          </cell>
          <cell r="K199">
            <v>-92175.000000000015</v>
          </cell>
        </row>
        <row r="200">
          <cell r="G200">
            <v>1.4999999999999902E-2</v>
          </cell>
          <cell r="K200">
            <v>-99360.000000001412</v>
          </cell>
        </row>
        <row r="201">
          <cell r="G201">
            <v>2.0000000000000018E-2</v>
          </cell>
          <cell r="K201">
            <v>-104330.99999999799</v>
          </cell>
        </row>
        <row r="202">
          <cell r="G202">
            <v>2.7000000000000135E-2</v>
          </cell>
          <cell r="K202">
            <v>-112376.00000000666</v>
          </cell>
        </row>
        <row r="203">
          <cell r="G203">
            <v>2.6000000000000023E-2</v>
          </cell>
          <cell r="K203">
            <v>-119967.99999999466</v>
          </cell>
        </row>
        <row r="204">
          <cell r="G204">
            <v>2.4000000000000021E-2</v>
          </cell>
          <cell r="K204">
            <v>-127680.00000000483</v>
          </cell>
        </row>
        <row r="205">
          <cell r="G205">
            <v>2.1999999999999797E-2</v>
          </cell>
          <cell r="K205">
            <v>-136753.99999999878</v>
          </cell>
        </row>
        <row r="206">
          <cell r="G206">
            <v>1.6000000000000014E-2</v>
          </cell>
          <cell r="K206">
            <v>-144480.00000000157</v>
          </cell>
        </row>
        <row r="207">
          <cell r="G207">
            <v>1.7000000000000126E-2</v>
          </cell>
          <cell r="K207">
            <v>-153119.99999999526</v>
          </cell>
        </row>
        <row r="208">
          <cell r="G208">
            <v>8.0000000000000071E-3</v>
          </cell>
          <cell r="K208">
            <v>-159216.99999999936</v>
          </cell>
        </row>
        <row r="209">
          <cell r="G209">
            <v>2.9999999999998916E-3</v>
          </cell>
          <cell r="K209">
            <v>-167206.00000000096</v>
          </cell>
        </row>
        <row r="210">
          <cell r="G210">
            <v>5.0000000000001155E-3</v>
          </cell>
          <cell r="K210">
            <v>-174660.00000000259</v>
          </cell>
        </row>
        <row r="211">
          <cell r="G211">
            <v>6.9999999999998952E-3</v>
          </cell>
          <cell r="K211">
            <v>-179549.99999999869</v>
          </cell>
        </row>
        <row r="212">
          <cell r="G212">
            <v>6.0000000000000053E-3</v>
          </cell>
          <cell r="K212">
            <v>-187592.00000000032</v>
          </cell>
        </row>
        <row r="213">
          <cell r="G213">
            <v>6.0000000000000053E-3</v>
          </cell>
          <cell r="K213">
            <v>-195568.00000000195</v>
          </cell>
        </row>
        <row r="214">
          <cell r="G214">
            <v>7.0000000000001172E-3</v>
          </cell>
          <cell r="K214">
            <v>-200715.99999999802</v>
          </cell>
        </row>
        <row r="215">
          <cell r="G215">
            <v>4.0000000000000036E-3</v>
          </cell>
          <cell r="K215">
            <v>-208943.99999999968</v>
          </cell>
        </row>
        <row r="216">
          <cell r="G216">
            <v>4.0000000000000036E-3</v>
          </cell>
          <cell r="K216">
            <v>-215340.00000000265</v>
          </cell>
        </row>
        <row r="217">
          <cell r="G217">
            <v>2.9999999999998916E-3</v>
          </cell>
          <cell r="K217">
            <v>-223226.99999999601</v>
          </cell>
        </row>
        <row r="218">
          <cell r="G218">
            <v>0</v>
          </cell>
          <cell r="K218">
            <v>-229533.99999999901</v>
          </cell>
        </row>
        <row r="219">
          <cell r="G219">
            <v>-6.9999999999998952E-3</v>
          </cell>
          <cell r="K219">
            <v>-235382.00000000201</v>
          </cell>
        </row>
        <row r="220">
          <cell r="G220">
            <v>0</v>
          </cell>
          <cell r="K220">
            <v>-240074.99999999668</v>
          </cell>
        </row>
        <row r="221">
          <cell r="G221">
            <v>-3.0000000000001137E-3</v>
          </cell>
          <cell r="K221">
            <v>-247350.00000000661</v>
          </cell>
        </row>
        <row r="222">
          <cell r="G222">
            <v>-4.0000000000000036E-3</v>
          </cell>
          <cell r="K222">
            <v>-252647.99999999307</v>
          </cell>
        </row>
        <row r="223">
          <cell r="G223">
            <v>5.0000000000001155E-3</v>
          </cell>
          <cell r="K223">
            <v>-259192.00000000297</v>
          </cell>
        </row>
        <row r="224">
          <cell r="G224">
            <v>1.0000000000000009E-2</v>
          </cell>
          <cell r="K224">
            <v>-264445.99999999901</v>
          </cell>
        </row>
        <row r="225">
          <cell r="G225">
            <v>4.9999999999998934E-3</v>
          </cell>
          <cell r="K225">
            <v>-273581.00000000064</v>
          </cell>
        </row>
        <row r="226">
          <cell r="G226">
            <v>1.1000000000000121E-2</v>
          </cell>
          <cell r="K226">
            <v>-280388.00000000367</v>
          </cell>
        </row>
        <row r="227">
          <cell r="G227">
            <v>1.0000000000000009E-2</v>
          </cell>
          <cell r="K227">
            <v>-289883.99999999697</v>
          </cell>
        </row>
        <row r="228">
          <cell r="G228">
            <v>9.9999999999988987E-4</v>
          </cell>
          <cell r="K228">
            <v>-296311.00000000134</v>
          </cell>
        </row>
        <row r="229">
          <cell r="G229">
            <v>5.0000000000001155E-3</v>
          </cell>
          <cell r="K229">
            <v>-303960.00000000303</v>
          </cell>
        </row>
        <row r="230">
          <cell r="G230">
            <v>2.9999999999998916E-3</v>
          </cell>
          <cell r="K230">
            <v>-310959.99999999761</v>
          </cell>
        </row>
        <row r="231">
          <cell r="G231">
            <v>1.0000000000001119E-3</v>
          </cell>
          <cell r="K231">
            <v>-319073.9999999993</v>
          </cell>
        </row>
        <row r="232">
          <cell r="G232">
            <v>2.2999999999999909E-2</v>
          </cell>
          <cell r="K232">
            <v>-323783.99999999523</v>
          </cell>
        </row>
        <row r="233">
          <cell r="G233">
            <v>1.4999999999999902E-2</v>
          </cell>
          <cell r="K233">
            <v>-336362.00000000553</v>
          </cell>
        </row>
        <row r="234">
          <cell r="G234">
            <v>2.0000000000000018E-2</v>
          </cell>
          <cell r="K234">
            <v>-345825</v>
          </cell>
        </row>
        <row r="235">
          <cell r="G235">
            <v>1.4000000000000012E-2</v>
          </cell>
          <cell r="K235">
            <v>-356552.99999999435</v>
          </cell>
        </row>
        <row r="236">
          <cell r="G236">
            <v>1.5000000000000124E-2</v>
          </cell>
          <cell r="K236">
            <v>-366043.0000000064</v>
          </cell>
        </row>
        <row r="237">
          <cell r="G237">
            <v>6.9999999999998952E-3</v>
          </cell>
          <cell r="K237">
            <v>-375882.0000000007</v>
          </cell>
        </row>
        <row r="238">
          <cell r="G238">
            <v>1.2000000000000011E-2</v>
          </cell>
          <cell r="K238">
            <v>-383912.99999999494</v>
          </cell>
        </row>
        <row r="239">
          <cell r="G239">
            <v>2.2999999999999909E-2</v>
          </cell>
          <cell r="K239">
            <v>-393224.9999999982</v>
          </cell>
        </row>
        <row r="240">
          <cell r="G240">
            <v>2.8000000000000025E-2</v>
          </cell>
          <cell r="K240">
            <v>-407000</v>
          </cell>
        </row>
        <row r="241">
          <cell r="G241">
            <v>7.0000000000001172E-3</v>
          </cell>
          <cell r="K241">
            <v>-418968.00000000489</v>
          </cell>
        </row>
        <row r="242">
          <cell r="G242">
            <v>1.8999999999999906E-2</v>
          </cell>
          <cell r="K242">
            <v>-427390.99999999889</v>
          </cell>
        </row>
        <row r="243">
          <cell r="G243">
            <v>3.1000000000000139E-2</v>
          </cell>
          <cell r="K243">
            <v>-439002.00000000227</v>
          </cell>
        </row>
        <row r="244">
          <cell r="G244">
            <v>1.4000000000000012E-2</v>
          </cell>
          <cell r="K244">
            <v>-453944.9999999961</v>
          </cell>
        </row>
        <row r="245">
          <cell r="G245">
            <v>2.0000000000000018E-3</v>
          </cell>
          <cell r="K245">
            <v>-464562.99999999959</v>
          </cell>
        </row>
        <row r="246">
          <cell r="G246">
            <v>-5.0000000000001155E-3</v>
          </cell>
          <cell r="K246">
            <v>-470288.00000000471</v>
          </cell>
        </row>
        <row r="247">
          <cell r="G247">
            <v>0</v>
          </cell>
          <cell r="K247">
            <v>-477547.99999999686</v>
          </cell>
        </row>
        <row r="248">
          <cell r="G248">
            <v>2.0000000000000018E-2</v>
          </cell>
          <cell r="K248">
            <v>-482720.00000000198</v>
          </cell>
        </row>
        <row r="249">
          <cell r="G249">
            <v>4.0000000000000036E-2</v>
          </cell>
          <cell r="K249">
            <v>-493551.99999999721</v>
          </cell>
        </row>
        <row r="250">
          <cell r="G250">
            <v>3.6999999999999922E-2</v>
          </cell>
          <cell r="K250">
            <v>-513791.99999999919</v>
          </cell>
        </row>
        <row r="251">
          <cell r="G251">
            <v>8.0000000000000071E-3</v>
          </cell>
          <cell r="K251">
            <v>-528090.00000000617</v>
          </cell>
        </row>
        <row r="252">
          <cell r="G252">
            <v>-4.9999999999998934E-3</v>
          </cell>
          <cell r="K252">
            <v>-539554.9999999979</v>
          </cell>
        </row>
        <row r="253">
          <cell r="G253">
            <v>1.2000000000000011E-2</v>
          </cell>
          <cell r="K253">
            <v>-541727.99999999464</v>
          </cell>
        </row>
        <row r="254">
          <cell r="G254">
            <v>2.6999999999999913E-2</v>
          </cell>
          <cell r="K254">
            <v>-554472.0000000071</v>
          </cell>
        </row>
        <row r="255">
          <cell r="G255">
            <v>3.0999999999999917E-2</v>
          </cell>
          <cell r="K255">
            <v>-566351.99999999325</v>
          </cell>
        </row>
        <row r="256">
          <cell r="G256">
            <v>2.6000000000000023E-2</v>
          </cell>
          <cell r="K256">
            <v>-583352.0000000078</v>
          </cell>
        </row>
        <row r="257">
          <cell r="G257">
            <v>2.5000000000000133E-2</v>
          </cell>
          <cell r="K257">
            <v>-597119.99999999173</v>
          </cell>
        </row>
        <row r="258">
          <cell r="G258">
            <v>2.4000000000000021E-2</v>
          </cell>
          <cell r="K258">
            <v>-610730.00000000838</v>
          </cell>
        </row>
        <row r="259">
          <cell r="G259">
            <v>2.200000000000002E-2</v>
          </cell>
          <cell r="K259">
            <v>-624172.99999999197</v>
          </cell>
        </row>
        <row r="260">
          <cell r="G260">
            <v>2.2999999999999687E-2</v>
          </cell>
          <cell r="K260">
            <v>-637120.00000000908</v>
          </cell>
        </row>
        <row r="261">
          <cell r="G261">
            <v>3.1000000000000139E-2</v>
          </cell>
          <cell r="K261">
            <v>-650521.99999999208</v>
          </cell>
        </row>
        <row r="262">
          <cell r="G262">
            <v>3.6999999999999922E-2</v>
          </cell>
          <cell r="K262">
            <v>-666669.99999999814</v>
          </cell>
        </row>
        <row r="263">
          <cell r="G263">
            <v>3.9000000000000146E-2</v>
          </cell>
          <cell r="K263">
            <v>-682896.00000000605</v>
          </cell>
        </row>
        <row r="264">
          <cell r="G264">
            <v>4.4999999999999929E-2</v>
          </cell>
          <cell r="K264">
            <v>-702051.00000000047</v>
          </cell>
        </row>
        <row r="265">
          <cell r="G265">
            <v>4.0000000000000036E-2</v>
          </cell>
          <cell r="K265">
            <v>-723443.99999999453</v>
          </cell>
        </row>
        <row r="266">
          <cell r="G266">
            <v>3.6999999999999922E-2</v>
          </cell>
          <cell r="K266">
            <v>-743422.00000000105</v>
          </cell>
        </row>
        <row r="267">
          <cell r="G267">
            <v>3.2999999999999918E-2</v>
          </cell>
          <cell r="K267">
            <v>-758133.99999999895</v>
          </cell>
        </row>
        <row r="268">
          <cell r="G268">
            <v>3.6000000000000032E-2</v>
          </cell>
          <cell r="K268">
            <v>-776116.00000000559</v>
          </cell>
        </row>
        <row r="269">
          <cell r="G269">
            <v>4.4000000000000039E-2</v>
          </cell>
          <cell r="K269">
            <v>-793016.00000000151</v>
          </cell>
        </row>
        <row r="270">
          <cell r="G270">
            <v>4.3000000000000149E-2</v>
          </cell>
          <cell r="K270">
            <v>-812819.99999999732</v>
          </cell>
        </row>
        <row r="271">
          <cell r="G271">
            <v>3.7999999999999812E-2</v>
          </cell>
          <cell r="K271">
            <v>-834852.00000000431</v>
          </cell>
        </row>
        <row r="272">
          <cell r="G272">
            <v>3.1000000000000139E-2</v>
          </cell>
          <cell r="K272">
            <v>-850512.99999998824</v>
          </cell>
        </row>
        <row r="273">
          <cell r="G273">
            <v>3.1000000000000139E-2</v>
          </cell>
          <cell r="K273">
            <v>-866268.00000001176</v>
          </cell>
        </row>
        <row r="274">
          <cell r="G274">
            <v>3.6999999999999922E-2</v>
          </cell>
          <cell r="K274">
            <v>-879647.99999999546</v>
          </cell>
        </row>
        <row r="275">
          <cell r="G275">
            <v>3.5000000000000142E-2</v>
          </cell>
          <cell r="K275">
            <v>-897743.99999999802</v>
          </cell>
        </row>
        <row r="276">
          <cell r="G276">
            <v>3.2999999999999918E-2</v>
          </cell>
          <cell r="K276">
            <v>-915276.0000000007</v>
          </cell>
        </row>
        <row r="277">
          <cell r="G277">
            <v>2.8999999999999915E-2</v>
          </cell>
          <cell r="K277">
            <v>-929627.99999999825</v>
          </cell>
        </row>
        <row r="278">
          <cell r="G278">
            <v>3.7999999999999812E-2</v>
          </cell>
          <cell r="K278">
            <v>-942614.00000000326</v>
          </cell>
        </row>
        <row r="279">
          <cell r="G279">
            <v>4.8000000000000043E-2</v>
          </cell>
          <cell r="K279">
            <v>-958889.00000000093</v>
          </cell>
        </row>
        <row r="280">
          <cell r="G280">
            <v>6.0000000000000053E-2</v>
          </cell>
          <cell r="K280">
            <v>-981558.99999999593</v>
          </cell>
        </row>
        <row r="281">
          <cell r="G281">
            <v>6.6000000000000281E-2</v>
          </cell>
          <cell r="K281">
            <v>-1003219.0000000038</v>
          </cell>
        </row>
        <row r="282">
          <cell r="G282">
            <v>6.7999999999999616E-2</v>
          </cell>
          <cell r="K282">
            <v>-1027044.9999999958</v>
          </cell>
        </row>
        <row r="283">
          <cell r="G283">
            <v>7.1000000000000174E-2</v>
          </cell>
          <cell r="K283">
            <v>-1057418.9999999986</v>
          </cell>
        </row>
        <row r="284">
          <cell r="G284">
            <v>7.1000000000000174E-2</v>
          </cell>
          <cell r="K284">
            <v>-1080208.0000000014</v>
          </cell>
        </row>
        <row r="285">
          <cell r="G285">
            <v>7.3999999999999844E-2</v>
          </cell>
          <cell r="K285">
            <v>-1108964.9999999986</v>
          </cell>
        </row>
        <row r="286">
          <cell r="G286">
            <v>8.1999999999999851E-2</v>
          </cell>
          <cell r="K286">
            <v>-1138956.0000000047</v>
          </cell>
        </row>
        <row r="287">
          <cell r="G287">
            <v>8.4000000000000075E-2</v>
          </cell>
          <cell r="K287">
            <v>-1165592.9999999986</v>
          </cell>
        </row>
        <row r="288">
          <cell r="G288">
            <v>8.4000000000000075E-2</v>
          </cell>
          <cell r="K288">
            <v>-1196084.9999999986</v>
          </cell>
        </row>
        <row r="289">
          <cell r="G289">
            <v>7.7999999999999847E-2</v>
          </cell>
          <cell r="K289">
            <v>-1226576.9999999984</v>
          </cell>
        </row>
        <row r="290">
          <cell r="G290">
            <v>8.0000000000000071E-2</v>
          </cell>
          <cell r="K290">
            <v>-1254890.9999999984</v>
          </cell>
        </row>
        <row r="291">
          <cell r="G291">
            <v>8.7000000000000188E-2</v>
          </cell>
          <cell r="K291">
            <v>-1280394.0000000016</v>
          </cell>
        </row>
        <row r="292">
          <cell r="G292">
            <v>9.2999999999999972E-2</v>
          </cell>
          <cell r="K292">
            <v>-1311888.0000000016</v>
          </cell>
        </row>
        <row r="293">
          <cell r="G293">
            <v>9.6999999999999975E-2</v>
          </cell>
          <cell r="K293">
            <v>-1338119.9999999979</v>
          </cell>
        </row>
        <row r="294">
          <cell r="G294">
            <v>0.10400000000000009</v>
          </cell>
          <cell r="K294">
            <v>-1373040.0000000086</v>
          </cell>
        </row>
        <row r="295">
          <cell r="G295">
            <v>0.11099999999999977</v>
          </cell>
          <cell r="K295">
            <v>-1406561.9999999902</v>
          </cell>
        </row>
        <row r="296">
          <cell r="G296">
            <v>0.10799999999999965</v>
          </cell>
          <cell r="K296">
            <v>-1438353.0000000086</v>
          </cell>
        </row>
        <row r="297">
          <cell r="G297">
            <v>0.11300000000000043</v>
          </cell>
          <cell r="K297">
            <v>-1472772.0000000007</v>
          </cell>
        </row>
        <row r="298">
          <cell r="G298">
            <v>0.12199999999999989</v>
          </cell>
          <cell r="K298">
            <v>-1504499.9999999965</v>
          </cell>
        </row>
        <row r="299">
          <cell r="G299">
            <v>0.11899999999999977</v>
          </cell>
          <cell r="K299">
            <v>-1543316.0000000005</v>
          </cell>
        </row>
        <row r="300">
          <cell r="G300">
            <v>0.11400000000000077</v>
          </cell>
          <cell r="K300">
            <v>-1576340.9999999958</v>
          </cell>
        </row>
        <row r="301">
          <cell r="G301">
            <v>0.12299999999999933</v>
          </cell>
          <cell r="K301">
            <v>-1607145.0000000044</v>
          </cell>
        </row>
        <row r="302">
          <cell r="G302">
            <v>0.1379999999999999</v>
          </cell>
          <cell r="K302">
            <v>-1640615.9999999995</v>
          </cell>
        </row>
        <row r="303">
          <cell r="G303">
            <v>0.14700000000000024</v>
          </cell>
          <cell r="K303">
            <v>-1673903.9999999986</v>
          </cell>
        </row>
        <row r="304">
          <cell r="G304">
            <v>0.14700000000000024</v>
          </cell>
          <cell r="K304">
            <v>-1714445.9999999937</v>
          </cell>
        </row>
        <row r="305">
          <cell r="G305">
            <v>0.14199999999999946</v>
          </cell>
          <cell r="K305">
            <v>-1754400.000000003</v>
          </cell>
        </row>
        <row r="306">
          <cell r="G306">
            <v>0.16000000000000014</v>
          </cell>
          <cell r="K306">
            <v>-1786774.0000000023</v>
          </cell>
        </row>
        <row r="307">
          <cell r="G307">
            <v>0.17900000000000027</v>
          </cell>
          <cell r="K307">
            <v>-1824308.0000000019</v>
          </cell>
        </row>
        <row r="308">
          <cell r="G308">
            <v>0.17799999999999994</v>
          </cell>
          <cell r="K308">
            <v>-1861530.0000000065</v>
          </cell>
        </row>
        <row r="309">
          <cell r="G309">
            <v>0.17999999999999972</v>
          </cell>
          <cell r="K309">
            <v>-1908631.9999999842</v>
          </cell>
        </row>
        <row r="310">
          <cell r="G310">
            <v>0.19600000000000062</v>
          </cell>
          <cell r="K310">
            <v>-1943676.0000000054</v>
          </cell>
        </row>
        <row r="311">
          <cell r="G311">
            <v>0.19700000000000006</v>
          </cell>
          <cell r="K311">
            <v>-1988595.0000000049</v>
          </cell>
        </row>
        <row r="312">
          <cell r="G312">
            <v>0.20199999999999996</v>
          </cell>
          <cell r="K312">
            <v>-2026264.0000000012</v>
          </cell>
        </row>
        <row r="313">
          <cell r="G313">
            <v>0.21099999999999941</v>
          </cell>
          <cell r="K313">
            <v>-2070516.0000000005</v>
          </cell>
        </row>
        <row r="314">
          <cell r="G314">
            <v>0.22800000000000065</v>
          </cell>
          <cell r="K314">
            <v>-2102744.9999999925</v>
          </cell>
        </row>
        <row r="315">
          <cell r="G315">
            <v>0.23099999999999987</v>
          </cell>
          <cell r="K315">
            <v>-2152098.0000000014</v>
          </cell>
        </row>
        <row r="316">
          <cell r="G316">
            <v>0.24299999999999944</v>
          </cell>
          <cell r="K316">
            <v>-2186464.0000000037</v>
          </cell>
        </row>
        <row r="317">
          <cell r="G317">
            <v>0.26200000000000045</v>
          </cell>
          <cell r="K317">
            <v>-2229578.9999999991</v>
          </cell>
        </row>
        <row r="318">
          <cell r="G318">
            <v>0.28800000000000026</v>
          </cell>
          <cell r="K318">
            <v>-2268548.0000000014</v>
          </cell>
        </row>
        <row r="319">
          <cell r="G319">
            <v>0.29999999999999893</v>
          </cell>
          <cell r="K319">
            <v>-2320415.9999999963</v>
          </cell>
        </row>
        <row r="320">
          <cell r="G320">
            <v>0.28800000000000026</v>
          </cell>
          <cell r="K320">
            <v>-2365030.9999999981</v>
          </cell>
        </row>
        <row r="321">
          <cell r="G321">
            <v>0.31900000000000084</v>
          </cell>
          <cell r="K321">
            <v>-2411955.0000000056</v>
          </cell>
        </row>
        <row r="322">
          <cell r="G322">
            <v>0.34799999999999898</v>
          </cell>
          <cell r="K322">
            <v>-2447172.0000000037</v>
          </cell>
        </row>
        <row r="323">
          <cell r="G323">
            <v>0.35299999999999976</v>
          </cell>
          <cell r="K323">
            <v>-2495615.999999993</v>
          </cell>
        </row>
        <row r="324">
          <cell r="G324">
            <v>0.36900000000000155</v>
          </cell>
          <cell r="K324">
            <v>-2541894.9999999953</v>
          </cell>
        </row>
        <row r="325">
          <cell r="G325">
            <v>0.37299999999999933</v>
          </cell>
          <cell r="K325">
            <v>-2578738.0000000079</v>
          </cell>
        </row>
        <row r="326">
          <cell r="G326">
            <v>0.41999999999999993</v>
          </cell>
          <cell r="K326">
            <v>-2622563.9999999958</v>
          </cell>
        </row>
        <row r="327">
          <cell r="G327">
            <v>0.4220000000000006</v>
          </cell>
          <cell r="K327">
            <v>-2663442.0000000088</v>
          </cell>
        </row>
        <row r="328">
          <cell r="G328">
            <v>0.42999999999999972</v>
          </cell>
          <cell r="K328">
            <v>-2699759.9999999902</v>
          </cell>
        </row>
        <row r="329">
          <cell r="G329">
            <v>0.45199999999999996</v>
          </cell>
          <cell r="K329">
            <v>-2744565.0000000098</v>
          </cell>
        </row>
        <row r="330">
          <cell r="G330">
            <v>0.48099999999999987</v>
          </cell>
          <cell r="K330">
            <v>-2777998.9999999902</v>
          </cell>
        </row>
        <row r="331">
          <cell r="G331">
            <v>0.5</v>
          </cell>
          <cell r="K331">
            <v>-2799863.9999999986</v>
          </cell>
        </row>
        <row r="332">
          <cell r="G332">
            <v>0.50099999999999945</v>
          </cell>
          <cell r="K332">
            <v>-2832191.9999999953</v>
          </cell>
        </row>
        <row r="333">
          <cell r="G333">
            <v>0.54199999999999982</v>
          </cell>
          <cell r="K333">
            <v>-2858730.0000000116</v>
          </cell>
        </row>
        <row r="334">
          <cell r="G334">
            <v>0.55799999999999983</v>
          </cell>
          <cell r="K334">
            <v>-2887619.9999999888</v>
          </cell>
        </row>
        <row r="335">
          <cell r="G335">
            <v>0.57800000000000118</v>
          </cell>
          <cell r="K335">
            <v>-2898460.9999999981</v>
          </cell>
        </row>
        <row r="336">
          <cell r="G336">
            <v>0.57499999999999929</v>
          </cell>
          <cell r="K336">
            <v>-2905290.0000000088</v>
          </cell>
        </row>
        <row r="337">
          <cell r="G337">
            <v>0.62699999999999889</v>
          </cell>
          <cell r="K337">
            <v>-2919344.0000000056</v>
          </cell>
        </row>
        <row r="338">
          <cell r="G338">
            <v>0.63600000000000279</v>
          </cell>
          <cell r="K338">
            <v>-2919260.999999993</v>
          </cell>
        </row>
        <row r="339">
          <cell r="G339">
            <v>0.64599999999999724</v>
          </cell>
          <cell r="K339">
            <v>-2911930.0000000051</v>
          </cell>
        </row>
        <row r="340">
          <cell r="G340">
            <v>0.65700000000000003</v>
          </cell>
          <cell r="K340">
            <v>-2897324.9999999916</v>
          </cell>
        </row>
        <row r="341">
          <cell r="G341">
            <v>0.68599999999999994</v>
          </cell>
          <cell r="K341">
            <v>-2875392.0000000037</v>
          </cell>
        </row>
        <row r="342">
          <cell r="G342">
            <v>0.68800000000000239</v>
          </cell>
          <cell r="K342">
            <v>-2848582.0000000033</v>
          </cell>
        </row>
        <row r="343">
          <cell r="G343">
            <v>0.68900000000000006</v>
          </cell>
          <cell r="K343">
            <v>-2812452.0000000033</v>
          </cell>
        </row>
        <row r="344">
          <cell r="G344">
            <v>0.68999999999999773</v>
          </cell>
          <cell r="K344">
            <v>-2746329.9999999925</v>
          </cell>
        </row>
        <row r="345">
          <cell r="G345">
            <v>0.71600000000000108</v>
          </cell>
          <cell r="K345">
            <v>-2690495.0000000065</v>
          </cell>
        </row>
        <row r="346">
          <cell r="G346">
            <v>0.69600000000000151</v>
          </cell>
          <cell r="K346">
            <v>-2628119.9999999907</v>
          </cell>
        </row>
        <row r="347">
          <cell r="G347">
            <v>0.70099999999999696</v>
          </cell>
          <cell r="K347">
            <v>-2553461.0000000056</v>
          </cell>
        </row>
        <row r="348">
          <cell r="G348">
            <v>0.70400000000000063</v>
          </cell>
          <cell r="K348">
            <v>-2422991.9999999981</v>
          </cell>
        </row>
        <row r="349">
          <cell r="G349">
            <v>0.70899999999999963</v>
          </cell>
          <cell r="K349">
            <v>-2352196.0000000098</v>
          </cell>
        </row>
        <row r="350">
          <cell r="G350">
            <v>0.68800000000000239</v>
          </cell>
          <cell r="K350">
            <v>-2199278.9999999837</v>
          </cell>
        </row>
        <row r="351">
          <cell r="G351">
            <v>0.71399999999999864</v>
          </cell>
          <cell r="K351">
            <v>-2082718.0000000007</v>
          </cell>
        </row>
        <row r="352">
          <cell r="G352">
            <v>0.70899999999999963</v>
          </cell>
          <cell r="K352">
            <v>-1958475</v>
          </cell>
        </row>
        <row r="353">
          <cell r="G353">
            <v>0.72700000000000031</v>
          </cell>
          <cell r="K353">
            <v>-1770252.00000001</v>
          </cell>
        </row>
        <row r="354">
          <cell r="G354">
            <v>0.76699999999999946</v>
          </cell>
          <cell r="K354">
            <v>-1625390.9999999898</v>
          </cell>
        </row>
        <row r="355">
          <cell r="G355">
            <v>0.81500000000000128</v>
          </cell>
          <cell r="K355">
            <v>-1444116.0000000144</v>
          </cell>
        </row>
        <row r="356">
          <cell r="G356">
            <v>0.88400000000000034</v>
          </cell>
          <cell r="K356">
            <v>-1252632.9999999991</v>
          </cell>
        </row>
        <row r="357">
          <cell r="G357">
            <v>0.99699999999999989</v>
          </cell>
          <cell r="K357">
            <v>-1080539.9999999984</v>
          </cell>
        </row>
        <row r="358">
          <cell r="G358">
            <v>1.1289999999999978</v>
          </cell>
          <cell r="K358">
            <v>-837323.99999998766</v>
          </cell>
        </row>
        <row r="359">
          <cell r="G359">
            <v>1.2730000000000032</v>
          </cell>
          <cell r="K359">
            <v>-642820.00000000908</v>
          </cell>
        </row>
        <row r="360">
          <cell r="G360">
            <v>1.4600000000000009</v>
          </cell>
          <cell r="K360">
            <v>-400967.99999999144</v>
          </cell>
        </row>
        <row r="361">
          <cell r="G361">
            <v>1.6649999999999991</v>
          </cell>
          <cell r="K361">
            <v>-139495.99999999703</v>
          </cell>
        </row>
        <row r="362">
          <cell r="G362">
            <v>1.8569999999999993</v>
          </cell>
          <cell r="K362">
            <v>146155.99999999689</v>
          </cell>
        </row>
        <row r="363">
          <cell r="G363">
            <v>2.0600000000000023</v>
          </cell>
          <cell r="K363">
            <v>460751.99999999016</v>
          </cell>
        </row>
        <row r="364">
          <cell r="G364">
            <v>2.2439999999999998</v>
          </cell>
          <cell r="K364">
            <v>809120.00000001164</v>
          </cell>
        </row>
        <row r="365">
          <cell r="G365">
            <v>2.3659999999999997</v>
          </cell>
          <cell r="K365">
            <v>1152899.999999983</v>
          </cell>
        </row>
        <row r="366">
          <cell r="G366">
            <v>2.4649999999999963</v>
          </cell>
          <cell r="K366">
            <v>1622375.9999999974</v>
          </cell>
        </row>
        <row r="367">
          <cell r="G367">
            <v>2.5150000000000006</v>
          </cell>
          <cell r="K367">
            <v>2043832.9999999986</v>
          </cell>
        </row>
        <row r="368">
          <cell r="G368">
            <v>2.5129999999999981</v>
          </cell>
          <cell r="K368">
            <v>2552346.0000000256</v>
          </cell>
        </row>
        <row r="369">
          <cell r="G369">
            <v>2.4819999999999993</v>
          </cell>
          <cell r="K369">
            <v>3100980.9999999804</v>
          </cell>
        </row>
        <row r="370">
          <cell r="G370">
            <v>2.3810000000000002</v>
          </cell>
          <cell r="K370">
            <v>3632706.0000000205</v>
          </cell>
        </row>
        <row r="371">
          <cell r="G371">
            <v>2.2330000000000041</v>
          </cell>
          <cell r="K371">
            <v>4306650</v>
          </cell>
        </row>
        <row r="372">
          <cell r="G372">
            <v>2.027000000000001</v>
          </cell>
          <cell r="K372">
            <v>4891710.0000000019</v>
          </cell>
        </row>
        <row r="373">
          <cell r="G373">
            <v>1.7929999999999993</v>
          </cell>
          <cell r="K373">
            <v>5489697.99999996</v>
          </cell>
        </row>
        <row r="374">
          <cell r="G374">
            <v>1.5080000000000027</v>
          </cell>
          <cell r="K374">
            <v>6220550.0000000251</v>
          </cell>
        </row>
        <row r="375">
          <cell r="G375">
            <v>1.203000000000003</v>
          </cell>
          <cell r="K375">
            <v>6758231.9999999944</v>
          </cell>
        </row>
        <row r="376">
          <cell r="G376">
            <v>0.87699999999999534</v>
          </cell>
          <cell r="K376">
            <v>7479018.0000000177</v>
          </cell>
        </row>
        <row r="377">
          <cell r="G377">
            <v>0.5519999999999925</v>
          </cell>
          <cell r="K377">
            <v>8047559.9999999711</v>
          </cell>
        </row>
        <row r="378">
          <cell r="G378">
            <v>0.23000000000000398</v>
          </cell>
          <cell r="K378">
            <v>8587105.0000000205</v>
          </cell>
        </row>
        <row r="379">
          <cell r="G379">
            <v>-0.10200000000000387</v>
          </cell>
          <cell r="K379">
            <v>9091229.9999999758</v>
          </cell>
        </row>
        <row r="380">
          <cell r="G380">
            <v>-0.39499999999999602</v>
          </cell>
          <cell r="K380">
            <v>9619506.0000000093</v>
          </cell>
        </row>
        <row r="381">
          <cell r="G381">
            <v>-0.69799999999999329</v>
          </cell>
          <cell r="K381">
            <v>10034852.000000013</v>
          </cell>
        </row>
        <row r="382">
          <cell r="G382">
            <v>-0.92600000000000193</v>
          </cell>
          <cell r="K382">
            <v>10397400.000000017</v>
          </cell>
        </row>
        <row r="383">
          <cell r="G383">
            <v>-1.1440000000000055</v>
          </cell>
          <cell r="K383">
            <v>10713011.99999997</v>
          </cell>
        </row>
        <row r="384">
          <cell r="G384">
            <v>-1.3200000000000003</v>
          </cell>
          <cell r="K384">
            <v>10978600.000000019</v>
          </cell>
        </row>
        <row r="385">
          <cell r="G385">
            <v>-1.4699999999999989</v>
          </cell>
          <cell r="K385">
            <v>11197019.999999974</v>
          </cell>
        </row>
        <row r="386">
          <cell r="G386">
            <v>-1.5790000000000006</v>
          </cell>
          <cell r="K386">
            <v>11369360.00000002</v>
          </cell>
        </row>
        <row r="387">
          <cell r="G387">
            <v>-1.6569999999999965</v>
          </cell>
          <cell r="K387">
            <v>11440090.000000034</v>
          </cell>
        </row>
        <row r="388">
          <cell r="G388">
            <v>-1.6950000000000003</v>
          </cell>
          <cell r="K388">
            <v>11535137.999999993</v>
          </cell>
        </row>
        <row r="389">
          <cell r="G389">
            <v>-1.7390000000000043</v>
          </cell>
          <cell r="K389">
            <v>11599235.999999955</v>
          </cell>
        </row>
        <row r="390">
          <cell r="G390">
            <v>-1.7379999999999995</v>
          </cell>
          <cell r="K390">
            <v>11575200.000000047</v>
          </cell>
        </row>
        <row r="391">
          <cell r="G391">
            <v>-1.7379999999999995</v>
          </cell>
          <cell r="K391">
            <v>11530511.999999981</v>
          </cell>
        </row>
        <row r="392">
          <cell r="G392">
            <v>-1.7010000000000005</v>
          </cell>
          <cell r="K392">
            <v>11464967.999999994</v>
          </cell>
        </row>
        <row r="393">
          <cell r="G393">
            <v>-1.6759999999999948</v>
          </cell>
          <cell r="K393">
            <v>11436946.999999961</v>
          </cell>
        </row>
        <row r="394">
          <cell r="G394">
            <v>-1.6440000000000055</v>
          </cell>
          <cell r="K394">
            <v>11342745.000000041</v>
          </cell>
        </row>
        <row r="395">
          <cell r="G395">
            <v>-1.6029999999999944</v>
          </cell>
          <cell r="K395">
            <v>11189519.999999961</v>
          </cell>
        </row>
        <row r="396">
          <cell r="G396">
            <v>-1.5510000000000019</v>
          </cell>
          <cell r="K396">
            <v>11074920.000000035</v>
          </cell>
        </row>
        <row r="397">
          <cell r="G397">
            <v>-1.5039999999999978</v>
          </cell>
          <cell r="K397">
            <v>10954187.999999983</v>
          </cell>
        </row>
        <row r="398">
          <cell r="G398">
            <v>-1.4650000000000034</v>
          </cell>
          <cell r="K398">
            <v>10785005.000000032</v>
          </cell>
        </row>
        <row r="399">
          <cell r="G399">
            <v>-1.402000000000001</v>
          </cell>
          <cell r="K399">
            <v>10651499.999999981</v>
          </cell>
        </row>
        <row r="400">
          <cell r="G400">
            <v>-1.3629999999999995</v>
          </cell>
          <cell r="K400">
            <v>10478263.99999997</v>
          </cell>
        </row>
        <row r="401">
          <cell r="G401">
            <v>-1.3059999999999974</v>
          </cell>
          <cell r="K401">
            <v>10301655.000000015</v>
          </cell>
        </row>
        <row r="402">
          <cell r="G402">
            <v>-1.2640000000000029</v>
          </cell>
          <cell r="K402">
            <v>10163691.000000022</v>
          </cell>
        </row>
        <row r="403">
          <cell r="G403">
            <v>-1.195999999999998</v>
          </cell>
          <cell r="K403">
            <v>9951694.9999999944</v>
          </cell>
        </row>
        <row r="404">
          <cell r="G404">
            <v>-1.1540000000000035</v>
          </cell>
          <cell r="K404">
            <v>9783071.9999999851</v>
          </cell>
        </row>
        <row r="405">
          <cell r="G405">
            <v>-1.1009999999999991</v>
          </cell>
          <cell r="K405">
            <v>9581980.0000000056</v>
          </cell>
        </row>
        <row r="406">
          <cell r="G406">
            <v>-1.0649999999999977</v>
          </cell>
          <cell r="K406">
            <v>9419057.9999999963</v>
          </cell>
        </row>
        <row r="407">
          <cell r="G407">
            <v>-1.0080000000000027</v>
          </cell>
          <cell r="K407">
            <v>9225349.0000000149</v>
          </cell>
        </row>
        <row r="408">
          <cell r="G408">
            <v>-0.97499999999999787</v>
          </cell>
          <cell r="K408">
            <v>9070146.0000000075</v>
          </cell>
        </row>
        <row r="409">
          <cell r="G409">
            <v>-0.92399999999999949</v>
          </cell>
          <cell r="K409">
            <v>8857793.9999999683</v>
          </cell>
        </row>
        <row r="410">
          <cell r="G410">
            <v>-0.90200000000000102</v>
          </cell>
          <cell r="K410">
            <v>8710988.0000000019</v>
          </cell>
        </row>
        <row r="411">
          <cell r="G411">
            <v>-0.85200000000000031</v>
          </cell>
          <cell r="K411">
            <v>8508280.0000000037</v>
          </cell>
        </row>
        <row r="412">
          <cell r="G412">
            <v>-0.82099999999999795</v>
          </cell>
          <cell r="K412">
            <v>8342148.0000000205</v>
          </cell>
        </row>
        <row r="413">
          <cell r="G413">
            <v>-0.78500000000000014</v>
          </cell>
          <cell r="K413">
            <v>8154108.0000000233</v>
          </cell>
        </row>
        <row r="414">
          <cell r="G414">
            <v>-0.75400000000000134</v>
          </cell>
          <cell r="K414">
            <v>7997295.9999999339</v>
          </cell>
        </row>
        <row r="415">
          <cell r="G415">
            <v>-0.71600000000000108</v>
          </cell>
          <cell r="K415">
            <v>7797240.000000027</v>
          </cell>
        </row>
        <row r="416">
          <cell r="G416">
            <v>-0.68499999999999872</v>
          </cell>
          <cell r="K416">
            <v>7652608.0000000075</v>
          </cell>
        </row>
        <row r="417">
          <cell r="G417">
            <v>-0.65800000000000125</v>
          </cell>
          <cell r="K417">
            <v>7490499.0000000102</v>
          </cell>
        </row>
        <row r="418">
          <cell r="G418">
            <v>-0.63100000000000023</v>
          </cell>
          <cell r="K418">
            <v>7333460.0000000121</v>
          </cell>
        </row>
        <row r="419">
          <cell r="G419">
            <v>-0.60299999999999798</v>
          </cell>
          <cell r="K419">
            <v>7160795.999999973</v>
          </cell>
        </row>
        <row r="420">
          <cell r="G420">
            <v>-0.58800000000000097</v>
          </cell>
          <cell r="K420">
            <v>6995239.9999999953</v>
          </cell>
        </row>
        <row r="421">
          <cell r="G421">
            <v>-0.55699999999999861</v>
          </cell>
          <cell r="K421">
            <v>6852208.9999999981</v>
          </cell>
        </row>
        <row r="422">
          <cell r="G422">
            <v>-0.53700000000000259</v>
          </cell>
          <cell r="K422">
            <v>6697310.0000000186</v>
          </cell>
        </row>
        <row r="423">
          <cell r="G423">
            <v>-0.51599999999999824</v>
          </cell>
          <cell r="K423">
            <v>6547202.9999999823</v>
          </cell>
        </row>
        <row r="424">
          <cell r="G424">
            <v>-0.49200000000000088</v>
          </cell>
          <cell r="K424">
            <v>6402361.0000000019</v>
          </cell>
        </row>
        <row r="425">
          <cell r="G425">
            <v>-0.46600000000000108</v>
          </cell>
          <cell r="K425">
            <v>6246329.999999986</v>
          </cell>
        </row>
        <row r="426">
          <cell r="G426">
            <v>-0.44200000000000017</v>
          </cell>
          <cell r="K426">
            <v>6115724.0000000028</v>
          </cell>
        </row>
        <row r="427">
          <cell r="G427">
            <v>-0.43199999999999861</v>
          </cell>
          <cell r="K427">
            <v>5975109.0000000354</v>
          </cell>
        </row>
        <row r="428">
          <cell r="G428">
            <v>-0.4139999999999997</v>
          </cell>
          <cell r="K428">
            <v>5853494.999999959</v>
          </cell>
        </row>
        <row r="429">
          <cell r="G429">
            <v>-0.39199999999999946</v>
          </cell>
          <cell r="K429">
            <v>5720760.0000000363</v>
          </cell>
        </row>
        <row r="430">
          <cell r="G430">
            <v>-0.37700000000000067</v>
          </cell>
          <cell r="K430">
            <v>5579639.9999999916</v>
          </cell>
        </row>
        <row r="431">
          <cell r="G431">
            <v>-0.36899999999999977</v>
          </cell>
          <cell r="K431">
            <v>5474164.0000000065</v>
          </cell>
        </row>
        <row r="432">
          <cell r="G432">
            <v>-0.34999999999999964</v>
          </cell>
          <cell r="K432">
            <v>5340586.0000000065</v>
          </cell>
        </row>
        <row r="433">
          <cell r="G433">
            <v>-0.34100000000000108</v>
          </cell>
          <cell r="K433">
            <v>5228288.9999999935</v>
          </cell>
        </row>
        <row r="434">
          <cell r="G434">
            <v>-0.32399999999999984</v>
          </cell>
          <cell r="K434">
            <v>5104505.9999999935</v>
          </cell>
        </row>
        <row r="435">
          <cell r="G435">
            <v>-0.31700000000000017</v>
          </cell>
          <cell r="K435">
            <v>4986893.9999999935</v>
          </cell>
        </row>
        <row r="436">
          <cell r="G436">
            <v>-0.30699999999999861</v>
          </cell>
          <cell r="K436">
            <v>4871822.9999999935</v>
          </cell>
        </row>
        <row r="437">
          <cell r="G437">
            <v>-0.29600000000000115</v>
          </cell>
          <cell r="K437">
            <v>4773496.0000000196</v>
          </cell>
        </row>
        <row r="438">
          <cell r="G438">
            <v>-0.27999999999999936</v>
          </cell>
          <cell r="K438">
            <v>4652933.9999999944</v>
          </cell>
        </row>
        <row r="439">
          <cell r="G439">
            <v>-0.2759999999999998</v>
          </cell>
          <cell r="K439">
            <v>4538756.0000000056</v>
          </cell>
        </row>
        <row r="440">
          <cell r="G440">
            <v>-0.26100000000000101</v>
          </cell>
          <cell r="K440">
            <v>4451105.9999999944</v>
          </cell>
        </row>
        <row r="441">
          <cell r="G441">
            <v>-0.25</v>
          </cell>
          <cell r="K441">
            <v>4332360.9999999823</v>
          </cell>
        </row>
        <row r="442">
          <cell r="G442">
            <v>-0.23899999999999899</v>
          </cell>
          <cell r="K442">
            <v>4242111.0000000158</v>
          </cell>
        </row>
        <row r="443">
          <cell r="G443">
            <v>-0.2370000000000001</v>
          </cell>
          <cell r="K443">
            <v>4155831.9999999828</v>
          </cell>
        </row>
        <row r="444">
          <cell r="G444">
            <v>-0.22799999999999976</v>
          </cell>
          <cell r="K444">
            <v>4047725.0000000037</v>
          </cell>
        </row>
        <row r="445">
          <cell r="G445">
            <v>-0.21799999999999997</v>
          </cell>
          <cell r="K445">
            <v>3954826.000000014</v>
          </cell>
        </row>
        <row r="446">
          <cell r="G446">
            <v>-0.20700000000000074</v>
          </cell>
          <cell r="K446">
            <v>3865952.9999999925</v>
          </cell>
        </row>
        <row r="447">
          <cell r="G447">
            <v>-0.19999999999999929</v>
          </cell>
          <cell r="K447">
            <v>3781432.0000000023</v>
          </cell>
        </row>
        <row r="448">
          <cell r="G448">
            <v>-0.19100000000000072</v>
          </cell>
          <cell r="K448">
            <v>3689387.9999999921</v>
          </cell>
        </row>
        <row r="449">
          <cell r="G449">
            <v>-0.18099999999999916</v>
          </cell>
          <cell r="K449">
            <v>3601311.9999999814</v>
          </cell>
        </row>
        <row r="450">
          <cell r="G450">
            <v>-0.17700000000000138</v>
          </cell>
          <cell r="K450">
            <v>3527550.0000000484</v>
          </cell>
        </row>
        <row r="451">
          <cell r="G451">
            <v>-0.16999999999999993</v>
          </cell>
          <cell r="K451">
            <v>3445676.9999999525</v>
          </cell>
        </row>
        <row r="452">
          <cell r="G452">
            <v>-0.16799999999999926</v>
          </cell>
          <cell r="K452">
            <v>3376644.0000000172</v>
          </cell>
        </row>
        <row r="453">
          <cell r="G453">
            <v>-0.1639999999999997</v>
          </cell>
          <cell r="K453">
            <v>3289574.9999999893</v>
          </cell>
        </row>
        <row r="454">
          <cell r="G454">
            <v>-0.15300000000000047</v>
          </cell>
          <cell r="K454">
            <v>3214253.0000000065</v>
          </cell>
        </row>
        <row r="455">
          <cell r="G455">
            <v>-0.14700000000000024</v>
          </cell>
          <cell r="K455">
            <v>3143338.0000000233</v>
          </cell>
        </row>
        <row r="456">
          <cell r="G456">
            <v>-0.1379999999999999</v>
          </cell>
          <cell r="K456">
            <v>3065997.9999999958</v>
          </cell>
        </row>
        <row r="457">
          <cell r="G457">
            <v>-0.12800000000000011</v>
          </cell>
          <cell r="K457">
            <v>3010421.0000000042</v>
          </cell>
        </row>
        <row r="458">
          <cell r="G458">
            <v>-0.12999999999999901</v>
          </cell>
          <cell r="K458">
            <v>2940869.9999999781</v>
          </cell>
        </row>
        <row r="459">
          <cell r="G459">
            <v>-0.1330000000000009</v>
          </cell>
          <cell r="K459">
            <v>2871425.0000000023</v>
          </cell>
        </row>
        <row r="460">
          <cell r="G460">
            <v>-0.12700000000000067</v>
          </cell>
          <cell r="K460">
            <v>2801776.0000000251</v>
          </cell>
        </row>
        <row r="461">
          <cell r="G461">
            <v>-0.12299999999999933</v>
          </cell>
          <cell r="K461">
            <v>2743289.9999999921</v>
          </cell>
        </row>
        <row r="462">
          <cell r="G462">
            <v>-0.11399999999999899</v>
          </cell>
          <cell r="K462">
            <v>2678315.9999999679</v>
          </cell>
        </row>
        <row r="463">
          <cell r="G463">
            <v>-0.12000000000000099</v>
          </cell>
          <cell r="K463">
            <v>2616960.0000000377</v>
          </cell>
        </row>
        <row r="464">
          <cell r="G464">
            <v>-0.11099999999999977</v>
          </cell>
          <cell r="K464">
            <v>2554385.9999999669</v>
          </cell>
        </row>
        <row r="465">
          <cell r="G465">
            <v>-0.10899999999999999</v>
          </cell>
          <cell r="K465">
            <v>2495358.0000000345</v>
          </cell>
        </row>
        <row r="466">
          <cell r="G466">
            <v>-0.10400000000000009</v>
          </cell>
          <cell r="K466">
            <v>2437617.999999966</v>
          </cell>
        </row>
        <row r="467">
          <cell r="G467">
            <v>-9.1000000000000192E-2</v>
          </cell>
          <cell r="K467">
            <v>2382072.0000000317</v>
          </cell>
        </row>
        <row r="468">
          <cell r="G468">
            <v>-8.6999999999999744E-2</v>
          </cell>
          <cell r="K468">
            <v>2323471.9999999721</v>
          </cell>
        </row>
        <row r="469">
          <cell r="G469">
            <v>-9.7000000000000419E-2</v>
          </cell>
          <cell r="K469">
            <v>2281912.0000000293</v>
          </cell>
        </row>
        <row r="470">
          <cell r="G470">
            <v>-9.4999999999999751E-2</v>
          </cell>
          <cell r="K470">
            <v>2215322.9999999781</v>
          </cell>
        </row>
        <row r="471">
          <cell r="G471">
            <v>-9.1000000000000192E-2</v>
          </cell>
          <cell r="K471">
            <v>2172379.9999999916</v>
          </cell>
        </row>
        <row r="472">
          <cell r="G472">
            <v>-9.4999999999999751E-2</v>
          </cell>
          <cell r="K472">
            <v>2109170.0000000247</v>
          </cell>
        </row>
        <row r="473">
          <cell r="G473">
            <v>-9.1000000000000192E-2</v>
          </cell>
          <cell r="K473">
            <v>2067263.9999999967</v>
          </cell>
        </row>
        <row r="474">
          <cell r="G474">
            <v>-9.1999999999999638E-2</v>
          </cell>
          <cell r="K474">
            <v>2005620.9999999888</v>
          </cell>
        </row>
        <row r="475">
          <cell r="G475">
            <v>-7.5000000000000178E-2</v>
          </cell>
          <cell r="K475">
            <v>1958600.0000000079</v>
          </cell>
        </row>
        <row r="476">
          <cell r="G476">
            <v>-6.7999999999999616E-2</v>
          </cell>
          <cell r="K476">
            <v>1916839.9999999874</v>
          </cell>
        </row>
        <row r="477">
          <cell r="G477">
            <v>-7.5000000000000178E-2</v>
          </cell>
          <cell r="K477">
            <v>1863744.0000000186</v>
          </cell>
        </row>
        <row r="478">
          <cell r="G478">
            <v>-7.6999999999999957E-2</v>
          </cell>
          <cell r="K478">
            <v>1823012.9999999984</v>
          </cell>
        </row>
        <row r="479">
          <cell r="G479">
            <v>-6.7000000000000171E-2</v>
          </cell>
          <cell r="K479">
            <v>1775499.9999999849</v>
          </cell>
        </row>
        <row r="480">
          <cell r="G480">
            <v>-6.5000000000000391E-2</v>
          </cell>
          <cell r="K480">
            <v>1731213.0000000091</v>
          </cell>
        </row>
        <row r="481">
          <cell r="G481">
            <v>-6.9999999999999396E-2</v>
          </cell>
          <cell r="K481">
            <v>1687975.9999999956</v>
          </cell>
        </row>
        <row r="482">
          <cell r="G482">
            <v>-6.5000000000000391E-2</v>
          </cell>
          <cell r="K482">
            <v>1643994.0000000191</v>
          </cell>
        </row>
        <row r="483">
          <cell r="G483">
            <v>-6.4000000000000057E-2</v>
          </cell>
          <cell r="K483">
            <v>1608250</v>
          </cell>
        </row>
        <row r="484">
          <cell r="G484">
            <v>-5.600000000000005E-2</v>
          </cell>
          <cell r="K484">
            <v>1560404.9999999928</v>
          </cell>
        </row>
        <row r="485">
          <cell r="G485">
            <v>-5.4999999999999716E-2</v>
          </cell>
          <cell r="K485">
            <v>1521432.99999998</v>
          </cell>
        </row>
        <row r="486">
          <cell r="G486">
            <v>-5.400000000000027E-2</v>
          </cell>
          <cell r="K486">
            <v>1483146.0000000028</v>
          </cell>
        </row>
        <row r="487">
          <cell r="G487">
            <v>-5.4999999999999716E-2</v>
          </cell>
          <cell r="K487">
            <v>1445532.0000000254</v>
          </cell>
        </row>
        <row r="488">
          <cell r="G488">
            <v>-6.2000000000000277E-2</v>
          </cell>
          <cell r="K488">
            <v>1408120.9999999776</v>
          </cell>
        </row>
        <row r="489">
          <cell r="G489">
            <v>-6.0999999999999943E-2</v>
          </cell>
          <cell r="K489">
            <v>1369575</v>
          </cell>
        </row>
        <row r="490">
          <cell r="G490">
            <v>-5.600000000000005E-2</v>
          </cell>
          <cell r="K490">
            <v>1331746.0000000219</v>
          </cell>
        </row>
        <row r="491">
          <cell r="G491">
            <v>-5.4999999999999716E-2</v>
          </cell>
          <cell r="K491">
            <v>1289519.9999999809</v>
          </cell>
        </row>
        <row r="492">
          <cell r="G492">
            <v>-4.9000000000000377E-2</v>
          </cell>
          <cell r="K492">
            <v>1259894.9999999972</v>
          </cell>
        </row>
        <row r="493">
          <cell r="G493">
            <v>-4.8999999999999488E-2</v>
          </cell>
          <cell r="K493">
            <v>1220127.9999999907</v>
          </cell>
        </row>
        <row r="494">
          <cell r="G494">
            <v>-4.4999999999999929E-2</v>
          </cell>
          <cell r="K494">
            <v>1186668.0000000119</v>
          </cell>
        </row>
        <row r="495">
          <cell r="G495">
            <v>-4.6000000000000263E-2</v>
          </cell>
          <cell r="K495">
            <v>1148628.0000000054</v>
          </cell>
        </row>
        <row r="496">
          <cell r="G496">
            <v>-4.4999999999999929E-2</v>
          </cell>
          <cell r="K496">
            <v>1122295.9999999884</v>
          </cell>
        </row>
        <row r="497">
          <cell r="G497">
            <v>-4.8000000000000043E-2</v>
          </cell>
          <cell r="K497">
            <v>1085071.0000000142</v>
          </cell>
        </row>
        <row r="498">
          <cell r="G498">
            <v>-5.1000000000000156E-2</v>
          </cell>
          <cell r="K498">
            <v>1053371.0000000026</v>
          </cell>
        </row>
        <row r="499">
          <cell r="G499">
            <v>-5.9999999999999609E-2</v>
          </cell>
          <cell r="K499">
            <v>1015923.9999999962</v>
          </cell>
        </row>
        <row r="500">
          <cell r="G500">
            <v>-5.400000000000027E-2</v>
          </cell>
          <cell r="K500">
            <v>988438.00000001129</v>
          </cell>
        </row>
        <row r="501">
          <cell r="G501">
            <v>-4.9000000000000377E-2</v>
          </cell>
          <cell r="K501">
            <v>951431.99999997392</v>
          </cell>
        </row>
        <row r="502">
          <cell r="G502">
            <v>-5.1999999999999602E-2</v>
          </cell>
          <cell r="K502">
            <v>921230.00000002468</v>
          </cell>
        </row>
        <row r="503">
          <cell r="G503">
            <v>-5.1000000000000156E-2</v>
          </cell>
          <cell r="K503">
            <v>885554.99999998778</v>
          </cell>
        </row>
        <row r="504">
          <cell r="G504">
            <v>-5.1000000000000156E-2</v>
          </cell>
          <cell r="K504">
            <v>855876.00000000722</v>
          </cell>
        </row>
        <row r="505">
          <cell r="G505">
            <v>-4.9999999999999822E-2</v>
          </cell>
          <cell r="K505">
            <v>826604.99999999639</v>
          </cell>
        </row>
        <row r="506">
          <cell r="G506">
            <v>-5.9000000000000163E-2</v>
          </cell>
          <cell r="K506">
            <v>797894.9999999858</v>
          </cell>
        </row>
        <row r="507">
          <cell r="G507">
            <v>-6.1999999999999389E-2</v>
          </cell>
          <cell r="K507">
            <v>763088.00000000931</v>
          </cell>
        </row>
        <row r="508">
          <cell r="G508">
            <v>-5.400000000000027E-2</v>
          </cell>
          <cell r="K508">
            <v>733535.99999999895</v>
          </cell>
        </row>
        <row r="509">
          <cell r="G509">
            <v>-5.1999999999999602E-2</v>
          </cell>
          <cell r="K509">
            <v>700559.99999999313</v>
          </cell>
        </row>
        <row r="510">
          <cell r="G510">
            <v>-5.9000000000000163E-2</v>
          </cell>
          <cell r="K510">
            <v>678368.00000000687</v>
          </cell>
        </row>
        <row r="511">
          <cell r="G511">
            <v>-6.5000000000000391E-2</v>
          </cell>
          <cell r="K511">
            <v>645699.00000000116</v>
          </cell>
        </row>
        <row r="512">
          <cell r="G512">
            <v>-5.7999999999999829E-2</v>
          </cell>
          <cell r="K512">
            <v>612863.99999999558</v>
          </cell>
        </row>
        <row r="513">
          <cell r="G513">
            <v>-5.2999999999999936E-2</v>
          </cell>
          <cell r="K513">
            <v>591138.00000000873</v>
          </cell>
        </row>
        <row r="514">
          <cell r="G514">
            <v>-7.0000000000000284E-2</v>
          </cell>
          <cell r="K514">
            <v>560854.00000000326</v>
          </cell>
        </row>
        <row r="515">
          <cell r="G515">
            <v>-7.3999999999999844E-2</v>
          </cell>
          <cell r="K515">
            <v>529178.9999999979</v>
          </cell>
        </row>
        <row r="516">
          <cell r="G516">
            <v>-6.899999999999995E-2</v>
          </cell>
          <cell r="K516">
            <v>506989.99999998428</v>
          </cell>
        </row>
        <row r="517">
          <cell r="G517">
            <v>-7.5999999999999623E-2</v>
          </cell>
          <cell r="K517">
            <v>476700.00000000518</v>
          </cell>
        </row>
        <row r="518">
          <cell r="G518">
            <v>-8.1000000000000405E-2</v>
          </cell>
          <cell r="K518">
            <v>450863.99999999598</v>
          </cell>
        </row>
        <row r="519">
          <cell r="G519">
            <v>-7.8000000000000291E-2</v>
          </cell>
          <cell r="K519">
            <v>420768.00000001595</v>
          </cell>
        </row>
        <row r="520">
          <cell r="G520">
            <v>-7.5999999999999623E-2</v>
          </cell>
          <cell r="K520">
            <v>396059.99999998236</v>
          </cell>
        </row>
        <row r="521">
          <cell r="G521">
            <v>-8.1000000000000405E-2</v>
          </cell>
          <cell r="K521">
            <v>372152.00000002212</v>
          </cell>
        </row>
        <row r="522">
          <cell r="G522">
            <v>-7.4999999999999289E-2</v>
          </cell>
          <cell r="K522">
            <v>344283.99999999336</v>
          </cell>
        </row>
        <row r="523">
          <cell r="G523">
            <v>-7.0000000000000284E-2</v>
          </cell>
          <cell r="K523">
            <v>325840.00000000466</v>
          </cell>
        </row>
        <row r="524">
          <cell r="G524">
            <v>-7.6000000000000068E-2</v>
          </cell>
          <cell r="K524">
            <v>300225</v>
          </cell>
        </row>
        <row r="525">
          <cell r="G525">
            <v>-7.6999999999999957E-2</v>
          </cell>
          <cell r="K525">
            <v>274889.99999999552</v>
          </cell>
        </row>
        <row r="526">
          <cell r="G526">
            <v>-7.2999999999999954E-2</v>
          </cell>
          <cell r="K526">
            <v>257950.00000000614</v>
          </cell>
        </row>
        <row r="527">
          <cell r="G527">
            <v>-7.8000000000000291E-2</v>
          </cell>
          <cell r="K527">
            <v>234173.99999998024</v>
          </cell>
        </row>
        <row r="528">
          <cell r="G528">
            <v>-8.0999999999999961E-2</v>
          </cell>
          <cell r="K528">
            <v>210843.00000001851</v>
          </cell>
        </row>
        <row r="529">
          <cell r="G529">
            <v>-7.099999999999973E-2</v>
          </cell>
          <cell r="K529">
            <v>195371.99999998685</v>
          </cell>
        </row>
        <row r="530">
          <cell r="G530">
            <v>-6.7000000000000171E-2</v>
          </cell>
          <cell r="K530">
            <v>173803.00000000323</v>
          </cell>
        </row>
        <row r="531">
          <cell r="G531">
            <v>-6.999999999999984E-2</v>
          </cell>
          <cell r="K531">
            <v>156599.99999999604</v>
          </cell>
        </row>
        <row r="532">
          <cell r="G532">
            <v>-6.6000000000000281E-2</v>
          </cell>
          <cell r="K532">
            <v>136400.00000001164</v>
          </cell>
        </row>
        <row r="533">
          <cell r="G533">
            <v>-6.999999999999984E-2</v>
          </cell>
          <cell r="K533">
            <v>123728.00000000151</v>
          </cell>
        </row>
        <row r="534">
          <cell r="G534">
            <v>-7.6000000000000068E-2</v>
          </cell>
          <cell r="K534">
            <v>104767.99999999777</v>
          </cell>
        </row>
        <row r="535">
          <cell r="G535">
            <v>-7.4999999999999734E-2</v>
          </cell>
          <cell r="K535">
            <v>89543.999999991269</v>
          </cell>
        </row>
        <row r="536">
          <cell r="G536">
            <v>-7.6000000000000068E-2</v>
          </cell>
          <cell r="K536">
            <v>71829.000000005675</v>
          </cell>
        </row>
        <row r="537">
          <cell r="G537">
            <v>-6.800000000000006E-2</v>
          </cell>
          <cell r="K537">
            <v>57892.999999999309</v>
          </cell>
        </row>
        <row r="538">
          <cell r="G538">
            <v>-6.0000000000000053E-2</v>
          </cell>
          <cell r="K538">
            <v>44684.999999993226</v>
          </cell>
        </row>
        <row r="539">
          <cell r="G539">
            <v>-6.1999999999999833E-2</v>
          </cell>
          <cell r="K539">
            <v>32109.000000003984</v>
          </cell>
        </row>
        <row r="540">
          <cell r="G540">
            <v>-5.9000000000000163E-2</v>
          </cell>
          <cell r="K540">
            <v>17142.000000000651</v>
          </cell>
        </row>
        <row r="541">
          <cell r="G541">
            <v>-6.4000000000000057E-2</v>
          </cell>
          <cell r="K541">
            <v>8393.9999999923657</v>
          </cell>
        </row>
        <row r="542">
          <cell r="G542">
            <v>-5.9000000000000163E-2</v>
          </cell>
          <cell r="K542">
            <v>-8201.9999999925403</v>
          </cell>
        </row>
        <row r="543">
          <cell r="G543">
            <v>-4.9999999999999822E-2</v>
          </cell>
          <cell r="K543">
            <v>-16050.000000000608</v>
          </cell>
        </row>
        <row r="544">
          <cell r="G544">
            <v>-4.8000000000000043E-2</v>
          </cell>
          <cell r="K544">
            <v>-28875.00000000358</v>
          </cell>
        </row>
        <row r="545">
          <cell r="G545">
            <v>-5.2000000000000046E-2</v>
          </cell>
          <cell r="K545">
            <v>-38654.999999994143</v>
          </cell>
        </row>
        <row r="546">
          <cell r="G546">
            <v>-5.600000000000005E-2</v>
          </cell>
          <cell r="K546">
            <v>-47974.999999999425</v>
          </cell>
        </row>
        <row r="547">
          <cell r="G547">
            <v>-6.800000000000006E-2</v>
          </cell>
          <cell r="K547">
            <v>-56787.000000004489</v>
          </cell>
        </row>
        <row r="548">
          <cell r="G548">
            <v>-7.4999999999999734E-2</v>
          </cell>
          <cell r="K548">
            <v>-67227.999999993437</v>
          </cell>
        </row>
        <row r="549">
          <cell r="G549">
            <v>-7.2999999999999954E-2</v>
          </cell>
          <cell r="K549">
            <v>-74431.999999998414</v>
          </cell>
        </row>
        <row r="550">
          <cell r="G550">
            <v>-6.2000000000000277E-2</v>
          </cell>
          <cell r="K550">
            <v>-83361.000000001019</v>
          </cell>
        </row>
        <row r="551">
          <cell r="G551">
            <v>-5.699999999999994E-2</v>
          </cell>
          <cell r="K551">
            <v>-87640.000000007465</v>
          </cell>
        </row>
        <row r="552">
          <cell r="G552">
            <v>-5.4999999999999716E-2</v>
          </cell>
          <cell r="K552">
            <v>-96029.99999999757</v>
          </cell>
        </row>
        <row r="553">
          <cell r="G553">
            <v>-4.9000000000000377E-2</v>
          </cell>
          <cell r="K553">
            <v>-101871.00000000191</v>
          </cell>
        </row>
        <row r="554">
          <cell r="G554">
            <v>-3.69999999999997E-2</v>
          </cell>
          <cell r="K554">
            <v>-109619.99999999259</v>
          </cell>
        </row>
        <row r="555">
          <cell r="G555">
            <v>-3.300000000000014E-2</v>
          </cell>
          <cell r="K555">
            <v>-113601.00000000997</v>
          </cell>
        </row>
        <row r="556">
          <cell r="G556">
            <v>-3.0000000000000027E-2</v>
          </cell>
          <cell r="K556">
            <v>-121519.99999998976</v>
          </cell>
        </row>
        <row r="557">
          <cell r="G557">
            <v>-2.4999999999999911E-2</v>
          </cell>
          <cell r="K557">
            <v>-129310.00000000307</v>
          </cell>
        </row>
        <row r="558">
          <cell r="G558">
            <v>-2.200000000000002E-2</v>
          </cell>
          <cell r="K558">
            <v>-133349.99999999785</v>
          </cell>
        </row>
        <row r="559">
          <cell r="G559">
            <v>-2.6000000000000023E-2</v>
          </cell>
          <cell r="K559">
            <v>-141225</v>
          </cell>
        </row>
        <row r="560">
          <cell r="G560">
            <v>-2.200000000000002E-2</v>
          </cell>
          <cell r="K560">
            <v>-148560.00000000212</v>
          </cell>
        </row>
        <row r="561">
          <cell r="G561">
            <v>-2.2999999999999909E-2</v>
          </cell>
          <cell r="K561">
            <v>-152304.99999999709</v>
          </cell>
        </row>
        <row r="562">
          <cell r="G562">
            <v>-2.3000000000000131E-2</v>
          </cell>
          <cell r="K562">
            <v>-159456.00000000949</v>
          </cell>
        </row>
        <row r="563">
          <cell r="G563">
            <v>-2.0999999999999908E-2</v>
          </cell>
          <cell r="K563">
            <v>-164587.99999999267</v>
          </cell>
        </row>
        <row r="564">
          <cell r="G564">
            <v>-2.0999999999999908E-2</v>
          </cell>
          <cell r="K564">
            <v>-169728.00000000643</v>
          </cell>
        </row>
        <row r="565">
          <cell r="G565">
            <v>-1.7000000000000126E-2</v>
          </cell>
          <cell r="K565">
            <v>-176446.9999999984</v>
          </cell>
        </row>
        <row r="566">
          <cell r="G566">
            <v>-1.4000000000000012E-2</v>
          </cell>
          <cell r="K566">
            <v>-181650.00000000198</v>
          </cell>
        </row>
        <row r="567">
          <cell r="G567">
            <v>-1.6999999999999904E-2</v>
          </cell>
          <cell r="K567">
            <v>-188759.99999999415</v>
          </cell>
        </row>
        <row r="568">
          <cell r="G568">
            <v>-1.6000000000000014E-2</v>
          </cell>
          <cell r="K568">
            <v>-191986.99999999921</v>
          </cell>
        </row>
        <row r="569">
          <cell r="G569">
            <v>-2.3000000000000131E-2</v>
          </cell>
          <cell r="K569">
            <v>-198594.00000000114</v>
          </cell>
        </row>
        <row r="570">
          <cell r="G570">
            <v>-3.599999999999981E-2</v>
          </cell>
          <cell r="K570">
            <v>-204180.00000000303</v>
          </cell>
        </row>
        <row r="571">
          <cell r="G571">
            <v>-3.8000000000000034E-2</v>
          </cell>
          <cell r="K571">
            <v>-204623.99999999852</v>
          </cell>
        </row>
        <row r="572">
          <cell r="G572">
            <v>-2.6000000000000023E-2</v>
          </cell>
          <cell r="K572">
            <v>-207766.00000000035</v>
          </cell>
        </row>
        <row r="573">
          <cell r="G573">
            <v>-2.7000000000000135E-2</v>
          </cell>
          <cell r="K573">
            <v>-212160.00000000212</v>
          </cell>
        </row>
        <row r="574">
          <cell r="G574">
            <v>-3.2000000000000028E-2</v>
          </cell>
          <cell r="K574">
            <v>-213086.9999999979</v>
          </cell>
        </row>
        <row r="575">
          <cell r="G575">
            <v>-3.1999999999999806E-2</v>
          </cell>
          <cell r="K575">
            <v>-216143.99999999965</v>
          </cell>
        </row>
        <row r="576">
          <cell r="G576">
            <v>-2.9000000000000137E-2</v>
          </cell>
          <cell r="K576">
            <v>-217412.00000000268</v>
          </cell>
        </row>
        <row r="577">
          <cell r="G577">
            <v>-2.8000000000000025E-2</v>
          </cell>
          <cell r="K577">
            <v>-220319.99999999607</v>
          </cell>
        </row>
        <row r="578">
          <cell r="G578">
            <v>-2.8000000000000025E-2</v>
          </cell>
          <cell r="K578">
            <v>-221683.99999999904</v>
          </cell>
        </row>
        <row r="579">
          <cell r="G579">
            <v>-3.0999999999999917E-2</v>
          </cell>
          <cell r="K579">
            <v>-222824.00000000189</v>
          </cell>
        </row>
        <row r="580">
          <cell r="G580">
            <v>-2.2999999999999909E-2</v>
          </cell>
          <cell r="K580">
            <v>-223244.99999999691</v>
          </cell>
        </row>
        <row r="581">
          <cell r="G581">
            <v>-1.8000000000000016E-2</v>
          </cell>
          <cell r="K581">
            <v>-226100.00000000605</v>
          </cell>
        </row>
        <row r="582">
          <cell r="G582">
            <v>-1.6000000000000014E-2</v>
          </cell>
          <cell r="K582">
            <v>-228287.99999999374</v>
          </cell>
        </row>
        <row r="583">
          <cell r="G583">
            <v>-4.0000000000000036E-3</v>
          </cell>
          <cell r="K583">
            <v>-231984.00000000265</v>
          </cell>
        </row>
        <row r="584">
          <cell r="G584">
            <v>-1.0000000000001119E-3</v>
          </cell>
          <cell r="K584">
            <v>-235143.99999999913</v>
          </cell>
        </row>
        <row r="585">
          <cell r="G585">
            <v>3.0000000000001137E-3</v>
          </cell>
          <cell r="K585">
            <v>-241417.00000000055</v>
          </cell>
        </row>
        <row r="586">
          <cell r="G586">
            <v>4.9999999999998934E-3</v>
          </cell>
          <cell r="K586">
            <v>-247154.00000000323</v>
          </cell>
        </row>
        <row r="587">
          <cell r="G587">
            <v>8.0000000000000071E-3</v>
          </cell>
          <cell r="K587">
            <v>-254603.99999999735</v>
          </cell>
        </row>
        <row r="588">
          <cell r="G588">
            <v>7.0000000000001172E-3</v>
          </cell>
          <cell r="K588">
            <v>-260093.00000000119</v>
          </cell>
        </row>
        <row r="589">
          <cell r="G589">
            <v>-7.0000000000001172E-3</v>
          </cell>
          <cell r="K589">
            <v>-268056.00000000268</v>
          </cell>
        </row>
        <row r="590">
          <cell r="G590">
            <v>-1.6000000000000014E-2</v>
          </cell>
          <cell r="K590">
            <v>-271855.9999999979</v>
          </cell>
        </row>
        <row r="591">
          <cell r="G591">
            <v>-1.4000000000000012E-2</v>
          </cell>
          <cell r="K591">
            <v>-274982.99999999936</v>
          </cell>
        </row>
        <row r="592">
          <cell r="G592">
            <v>-1.4000000000000012E-2</v>
          </cell>
          <cell r="K592">
            <v>-275831.99999999593</v>
          </cell>
        </row>
        <row r="593">
          <cell r="G593">
            <v>-1.2000000000000011E-2</v>
          </cell>
          <cell r="K593">
            <v>-279123.00000000454</v>
          </cell>
        </row>
        <row r="594">
          <cell r="G594">
            <v>-1.0999999999999899E-2</v>
          </cell>
          <cell r="K594">
            <v>-281474.99999999994</v>
          </cell>
        </row>
        <row r="595">
          <cell r="G595">
            <v>-8.999999999999897E-3</v>
          </cell>
          <cell r="K595">
            <v>-283959.99999999546</v>
          </cell>
        </row>
        <row r="596">
          <cell r="G596">
            <v>-7.0000000000001172E-3</v>
          </cell>
          <cell r="K596">
            <v>-286823.00000000506</v>
          </cell>
        </row>
        <row r="597">
          <cell r="G597">
            <v>-4.9999999999998934E-3</v>
          </cell>
          <cell r="K597">
            <v>-290088.00000000058</v>
          </cell>
        </row>
        <row r="598">
          <cell r="G598">
            <v>-9.000000000000119E-3</v>
          </cell>
          <cell r="K598">
            <v>-293778.99999999616</v>
          </cell>
        </row>
        <row r="599">
          <cell r="G599">
            <v>-1.0000000000000009E-2</v>
          </cell>
          <cell r="K599">
            <v>-296449.9999999986</v>
          </cell>
        </row>
        <row r="600">
          <cell r="G600">
            <v>-1.8999999999999906E-2</v>
          </cell>
          <cell r="K600">
            <v>-300000</v>
          </cell>
        </row>
        <row r="601">
          <cell r="G601">
            <v>-1.5000000000000124E-2</v>
          </cell>
          <cell r="K601">
            <v>-298793.00000000349</v>
          </cell>
        </row>
        <row r="602">
          <cell r="G602">
            <v>-6.0000000000000053E-3</v>
          </cell>
          <cell r="K602">
            <v>-299661.99999999919</v>
          </cell>
        </row>
        <row r="603">
          <cell r="G603">
            <v>-8.0000000000000071E-3</v>
          </cell>
          <cell r="K603">
            <v>-302760.00000000157</v>
          </cell>
        </row>
        <row r="604">
          <cell r="G604">
            <v>-6.0000000000000053E-3</v>
          </cell>
          <cell r="K604">
            <v>-305279.99999999732</v>
          </cell>
        </row>
        <row r="605">
          <cell r="G605">
            <v>-2.0000000000000018E-3</v>
          </cell>
          <cell r="K605">
            <v>-308273.99999999971</v>
          </cell>
        </row>
        <row r="606">
          <cell r="G606">
            <v>-4.0000000000000036E-3</v>
          </cell>
          <cell r="K606">
            <v>-311168.00000000309</v>
          </cell>
        </row>
        <row r="607">
          <cell r="G607">
            <v>-2.0000000000000018E-3</v>
          </cell>
          <cell r="K607">
            <v>-315779.9999999979</v>
          </cell>
        </row>
        <row r="608">
          <cell r="G608">
            <v>-9.9999999999988987E-4</v>
          </cell>
          <cell r="K608">
            <v>-318640.00000000128</v>
          </cell>
        </row>
        <row r="609">
          <cell r="G609">
            <v>4.9999999999998934E-3</v>
          </cell>
          <cell r="K609">
            <v>-321770.9999999982</v>
          </cell>
        </row>
        <row r="610">
          <cell r="G610">
            <v>2.0000000000000018E-3</v>
          </cell>
          <cell r="K610">
            <v>-328895.99999999942</v>
          </cell>
        </row>
        <row r="611">
          <cell r="G611">
            <v>-4.0000000000000036E-3</v>
          </cell>
          <cell r="K611">
            <v>-331760.00000000384</v>
          </cell>
        </row>
        <row r="612">
          <cell r="G612">
            <v>4.0000000000000036E-3</v>
          </cell>
          <cell r="K612">
            <v>-336299.99999999866</v>
          </cell>
        </row>
        <row r="613">
          <cell r="G613">
            <v>4.0000000000000036E-3</v>
          </cell>
          <cell r="K613">
            <v>-339767.99999999657</v>
          </cell>
        </row>
        <row r="614">
          <cell r="G614">
            <v>3.0000000000001137E-3</v>
          </cell>
          <cell r="K614">
            <v>-346696.00000000437</v>
          </cell>
        </row>
        <row r="615">
          <cell r="G615">
            <v>2.0000000000000018E-3</v>
          </cell>
          <cell r="K615">
            <v>-349903.99999999581</v>
          </cell>
        </row>
        <row r="616">
          <cell r="G616">
            <v>-1.0000000000001119E-3</v>
          </cell>
          <cell r="K616">
            <v>-355124.00000000471</v>
          </cell>
        </row>
        <row r="617">
          <cell r="G617">
            <v>1.0000000000001119E-3</v>
          </cell>
          <cell r="K617">
            <v>-358271.99999999499</v>
          </cell>
        </row>
        <row r="618">
          <cell r="G618">
            <v>2.0000000000000018E-3</v>
          </cell>
          <cell r="K618">
            <v>-362042.00000000501</v>
          </cell>
        </row>
        <row r="619">
          <cell r="G619">
            <v>-1.0000000000001119E-3</v>
          </cell>
          <cell r="K619">
            <v>-366134.99999999529</v>
          </cell>
        </row>
        <row r="620">
          <cell r="G620">
            <v>2.0000000000000018E-3</v>
          </cell>
          <cell r="K620">
            <v>-369280.00000000518</v>
          </cell>
        </row>
        <row r="621">
          <cell r="G621">
            <v>7.0000000000001172E-3</v>
          </cell>
          <cell r="K621">
            <v>-373387.99999999546</v>
          </cell>
        </row>
        <row r="622">
          <cell r="G622">
            <v>1.0000000000000009E-2</v>
          </cell>
          <cell r="K622">
            <v>-379137.99999999895</v>
          </cell>
        </row>
        <row r="623">
          <cell r="G623">
            <v>1.0000000000000009E-2</v>
          </cell>
          <cell r="K623">
            <v>-384744.00000000349</v>
          </cell>
        </row>
        <row r="624">
          <cell r="G624">
            <v>8.0000000000000071E-3</v>
          </cell>
          <cell r="K624">
            <v>-392755.99999999919</v>
          </cell>
        </row>
        <row r="625">
          <cell r="G625">
            <v>1.4000000000000012E-2</v>
          </cell>
          <cell r="K625">
            <v>-396602.99999999808</v>
          </cell>
        </row>
        <row r="626">
          <cell r="G626">
            <v>4.9999999999998934E-3</v>
          </cell>
          <cell r="K626">
            <v>-406085.00000000052</v>
          </cell>
        </row>
        <row r="627">
          <cell r="G627">
            <v>4.0000000000000036E-3</v>
          </cell>
          <cell r="K627">
            <v>-408979.99999999948</v>
          </cell>
        </row>
        <row r="628">
          <cell r="G628">
            <v>-9.9999999999988987E-4</v>
          </cell>
          <cell r="K628">
            <v>-413974.00000000303</v>
          </cell>
        </row>
        <row r="629">
          <cell r="G629">
            <v>2.0000000000000018E-3</v>
          </cell>
          <cell r="K629">
            <v>-416059.00000000087</v>
          </cell>
        </row>
        <row r="630">
          <cell r="G630">
            <v>9.9999999999988987E-4</v>
          </cell>
          <cell r="K630">
            <v>-420389.99999999756</v>
          </cell>
        </row>
        <row r="631">
          <cell r="G631">
            <v>-2.0000000000000018E-3</v>
          </cell>
          <cell r="K631">
            <v>-421952.00000000332</v>
          </cell>
        </row>
        <row r="632">
          <cell r="G632">
            <v>-6.0000000000000053E-3</v>
          </cell>
          <cell r="K632">
            <v>-423685.99999999418</v>
          </cell>
        </row>
        <row r="633">
          <cell r="G633">
            <v>-6.0000000000000053E-3</v>
          </cell>
          <cell r="K633">
            <v>-424008.00000000576</v>
          </cell>
        </row>
        <row r="634">
          <cell r="G634">
            <v>-4.0000000000000036E-3</v>
          </cell>
          <cell r="K634">
            <v>-423103.99999999779</v>
          </cell>
        </row>
        <row r="635">
          <cell r="G635">
            <v>-6.9999999999998952E-3</v>
          </cell>
          <cell r="K635">
            <v>-424091.99999999907</v>
          </cell>
        </row>
        <row r="636">
          <cell r="G636">
            <v>-5.0000000000001155E-3</v>
          </cell>
          <cell r="K636">
            <v>-423996.00000000029</v>
          </cell>
        </row>
        <row r="637">
          <cell r="G637">
            <v>-9.9999999999988987E-4</v>
          </cell>
          <cell r="K637">
            <v>-423401.99999999919</v>
          </cell>
        </row>
        <row r="638">
          <cell r="G638">
            <v>6.0000000000000053E-3</v>
          </cell>
          <cell r="K638">
            <v>-424230.00000000146</v>
          </cell>
        </row>
        <row r="639">
          <cell r="G639">
            <v>6.0000000000000053E-3</v>
          </cell>
          <cell r="K639">
            <v>-427569.00000000041</v>
          </cell>
        </row>
        <row r="640">
          <cell r="G640">
            <v>2.9999999999998916E-3</v>
          </cell>
          <cell r="K640">
            <v>-432116.99999999825</v>
          </cell>
        </row>
        <row r="641">
          <cell r="G641">
            <v>2.0000000000000018E-3</v>
          </cell>
          <cell r="K641">
            <v>-433200.00000000163</v>
          </cell>
        </row>
        <row r="642">
          <cell r="G642">
            <v>0</v>
          </cell>
          <cell r="K642">
            <v>-433921.9999999982</v>
          </cell>
        </row>
        <row r="643">
          <cell r="G643">
            <v>4.0000000000000036E-3</v>
          </cell>
          <cell r="K643">
            <v>-436325.99999999948</v>
          </cell>
        </row>
        <row r="644">
          <cell r="G644">
            <v>4.0000000000000036E-3</v>
          </cell>
          <cell r="K644">
            <v>-436572.00000000052</v>
          </cell>
        </row>
        <row r="645">
          <cell r="G645">
            <v>9.000000000000119E-3</v>
          </cell>
          <cell r="K645">
            <v>-440440.0000000018</v>
          </cell>
        </row>
        <row r="646">
          <cell r="G646">
            <v>1.0999999999999899E-2</v>
          </cell>
          <cell r="K646">
            <v>-442496.99999999948</v>
          </cell>
        </row>
        <row r="647">
          <cell r="G647">
            <v>9.000000000000119E-3</v>
          </cell>
          <cell r="K647">
            <v>-446489.99999999942</v>
          </cell>
        </row>
        <row r="648">
          <cell r="G648">
            <v>0</v>
          </cell>
          <cell r="K648">
            <v>-449756.99999999948</v>
          </cell>
        </row>
        <row r="649">
          <cell r="G649">
            <v>9.9999999999988987E-4</v>
          </cell>
          <cell r="K649">
            <v>-449756.99999999948</v>
          </cell>
        </row>
        <row r="650">
          <cell r="G650">
            <v>-4.0000000000000036E-3</v>
          </cell>
          <cell r="K650">
            <v>-450119.99999999942</v>
          </cell>
        </row>
        <row r="651">
          <cell r="G651">
            <v>-2.0000000000000018E-3</v>
          </cell>
          <cell r="K651">
            <v>-447432.00000000058</v>
          </cell>
        </row>
        <row r="652">
          <cell r="G652">
            <v>-2.0000000000000018E-3</v>
          </cell>
          <cell r="K652">
            <v>-446708.00000000058</v>
          </cell>
        </row>
        <row r="653">
          <cell r="G653">
            <v>6.0000000000000053E-3</v>
          </cell>
          <cell r="K653">
            <v>-443519.9999999993</v>
          </cell>
        </row>
        <row r="654">
          <cell r="G654">
            <v>1.0000000000001119E-3</v>
          </cell>
          <cell r="K654">
            <v>-445680.00000000279</v>
          </cell>
        </row>
        <row r="655">
          <cell r="G655">
            <v>4.9999999999998934E-3</v>
          </cell>
          <cell r="K655">
            <v>-444800.99999999697</v>
          </cell>
        </row>
        <row r="656">
          <cell r="G656">
            <v>-2.0000000000000018E-3</v>
          </cell>
          <cell r="K656">
            <v>-444108.00000000268</v>
          </cell>
        </row>
        <row r="657">
          <cell r="G657">
            <v>-8.999999999999897E-3</v>
          </cell>
          <cell r="K657">
            <v>-442152.00000000029</v>
          </cell>
        </row>
        <row r="658">
          <cell r="G658">
            <v>-1.0000000000000009E-2</v>
          </cell>
          <cell r="K658">
            <v>-436481.99999999907</v>
          </cell>
        </row>
        <row r="659">
          <cell r="G659">
            <v>-1.0000000000000009E-2</v>
          </cell>
          <cell r="K659">
            <v>-431719.00000000017</v>
          </cell>
        </row>
        <row r="660">
          <cell r="G660">
            <v>-1.2000000000000011E-2</v>
          </cell>
          <cell r="K660">
            <v>-425762.99999999895</v>
          </cell>
        </row>
        <row r="661">
          <cell r="G661">
            <v>-9.000000000000119E-3</v>
          </cell>
          <cell r="K661">
            <v>-419149.00000000111</v>
          </cell>
        </row>
        <row r="662">
          <cell r="G662">
            <v>-2.9999999999998916E-3</v>
          </cell>
          <cell r="K662">
            <v>-413623.99999999988</v>
          </cell>
        </row>
        <row r="663">
          <cell r="G663">
            <v>-4.0000000000000036E-3</v>
          </cell>
          <cell r="K663">
            <v>-409015.99999999971</v>
          </cell>
        </row>
        <row r="664">
          <cell r="G664">
            <v>2.0000000000000018E-3</v>
          </cell>
          <cell r="K664">
            <v>-405269.99999999854</v>
          </cell>
        </row>
        <row r="665">
          <cell r="G665">
            <v>1.0000000000000009E-2</v>
          </cell>
          <cell r="K665">
            <v>-403580.0000000007</v>
          </cell>
        </row>
        <row r="666">
          <cell r="G666">
            <v>4.9999999999998934E-3</v>
          </cell>
          <cell r="K666">
            <v>-403389.00000000052</v>
          </cell>
        </row>
        <row r="667">
          <cell r="G667">
            <v>-2.9999999999998916E-3</v>
          </cell>
          <cell r="K667">
            <v>-401468.00000000041</v>
          </cell>
        </row>
        <row r="668">
          <cell r="G668">
            <v>-5.0000000000001155E-3</v>
          </cell>
          <cell r="K668">
            <v>-395670.00000000134</v>
          </cell>
        </row>
        <row r="669">
          <cell r="G669">
            <v>-1.4000000000000012E-2</v>
          </cell>
          <cell r="K669">
            <v>-391631.99999999674</v>
          </cell>
        </row>
        <row r="670">
          <cell r="G670">
            <v>-1.8000000000000016E-2</v>
          </cell>
          <cell r="K670">
            <v>-382320.00000000105</v>
          </cell>
        </row>
        <row r="671">
          <cell r="G671">
            <v>-1.8000000000000016E-2</v>
          </cell>
          <cell r="K671">
            <v>-373002.00000000087</v>
          </cell>
        </row>
        <row r="672">
          <cell r="G672">
            <v>-1.0999999999999899E-2</v>
          </cell>
          <cell r="K672">
            <v>-362648.00000000017</v>
          </cell>
        </row>
        <row r="673">
          <cell r="G673">
            <v>-7.0000000000001172E-3</v>
          </cell>
          <cell r="K673">
            <v>-355762.00000000006</v>
          </cell>
        </row>
        <row r="674">
          <cell r="G674">
            <v>-3.9999999999997815E-3</v>
          </cell>
          <cell r="K674">
            <v>-347933.99999999872</v>
          </cell>
        </row>
        <row r="675">
          <cell r="G675">
            <v>-7.0000000000001172E-3</v>
          </cell>
          <cell r="K675">
            <v>-343332.00000000029</v>
          </cell>
        </row>
        <row r="676">
          <cell r="G676">
            <v>-8.999999999999897E-3</v>
          </cell>
          <cell r="K676">
            <v>-335615.00000000058</v>
          </cell>
        </row>
        <row r="677">
          <cell r="G677">
            <v>-7.0000000000001172E-3</v>
          </cell>
          <cell r="K677">
            <v>-328481.99999999994</v>
          </cell>
        </row>
        <row r="678">
          <cell r="G678">
            <v>-6.0000000000000053E-3</v>
          </cell>
          <cell r="K678">
            <v>-320908.00000000017</v>
          </cell>
        </row>
        <row r="679">
          <cell r="G679">
            <v>-6.9999999999998952E-3</v>
          </cell>
          <cell r="K679">
            <v>-314783.99999999948</v>
          </cell>
        </row>
        <row r="680">
          <cell r="G680">
            <v>2.9999999999998916E-3</v>
          </cell>
          <cell r="K680">
            <v>-307337.99999999988</v>
          </cell>
        </row>
        <row r="681">
          <cell r="G681">
            <v>6.0000000000000053E-3</v>
          </cell>
          <cell r="K681">
            <v>-303831.0000000007</v>
          </cell>
        </row>
        <row r="682">
          <cell r="G682">
            <v>5.0000000000001155E-3</v>
          </cell>
          <cell r="K682">
            <v>-298935.00000000041</v>
          </cell>
        </row>
        <row r="683">
          <cell r="G683">
            <v>9.9999999999988987E-4</v>
          </cell>
          <cell r="K683">
            <v>-294799.99999999924</v>
          </cell>
        </row>
        <row r="684">
          <cell r="G684">
            <v>-9.9999999999988987E-4</v>
          </cell>
          <cell r="K684">
            <v>-289562.99999999948</v>
          </cell>
        </row>
        <row r="685">
          <cell r="G685">
            <v>-6.0000000000000053E-3</v>
          </cell>
          <cell r="K685">
            <v>-282700.00000000087</v>
          </cell>
        </row>
        <row r="686">
          <cell r="G686">
            <v>-7.0000000000001172E-3</v>
          </cell>
          <cell r="K686">
            <v>-275687.99999999959</v>
          </cell>
        </row>
        <row r="687">
          <cell r="G687">
            <v>-1.0999999999999899E-2</v>
          </cell>
          <cell r="K687">
            <v>-267402.00000000087</v>
          </cell>
        </row>
        <row r="688">
          <cell r="G688">
            <v>-7.0000000000001172E-3</v>
          </cell>
          <cell r="K688">
            <v>-258239.99999999907</v>
          </cell>
        </row>
        <row r="689">
          <cell r="G689">
            <v>-6.0000000000000053E-3</v>
          </cell>
          <cell r="K689">
            <v>-251215.0000000009</v>
          </cell>
        </row>
        <row r="690">
          <cell r="G690">
            <v>-6.9999999999998952E-3</v>
          </cell>
          <cell r="K690">
            <v>-243426.99999999916</v>
          </cell>
        </row>
        <row r="691">
          <cell r="G691">
            <v>-6.0000000000000053E-3</v>
          </cell>
          <cell r="K691">
            <v>-234431.99999999988</v>
          </cell>
        </row>
        <row r="692">
          <cell r="G692">
            <v>-3.0000000000001137E-3</v>
          </cell>
          <cell r="K692">
            <v>-226799.99999999965</v>
          </cell>
        </row>
        <row r="693">
          <cell r="G693">
            <v>3.0000000000001137E-3</v>
          </cell>
          <cell r="K693">
            <v>-219870.0000000009</v>
          </cell>
        </row>
        <row r="694">
          <cell r="G694">
            <v>-3.0000000000001137E-3</v>
          </cell>
          <cell r="K694">
            <v>-214199.99999999916</v>
          </cell>
        </row>
        <row r="695">
          <cell r="G695">
            <v>-8.0000000000000071E-3</v>
          </cell>
          <cell r="K695">
            <v>-206258.99999999988</v>
          </cell>
        </row>
        <row r="696">
          <cell r="G696">
            <v>-8.0000000000000071E-3</v>
          </cell>
          <cell r="K696">
            <v>-197410.00000000055</v>
          </cell>
        </row>
        <row r="697">
          <cell r="G697">
            <v>-8.0000000000000071E-3</v>
          </cell>
          <cell r="K697">
            <v>-189704.00000000032</v>
          </cell>
        </row>
        <row r="698">
          <cell r="G698">
            <v>-8.0000000000000071E-3</v>
          </cell>
          <cell r="K698">
            <v>-181070.99999999956</v>
          </cell>
        </row>
        <row r="699">
          <cell r="G699">
            <v>-1.0999999999999899E-2</v>
          </cell>
          <cell r="K699">
            <v>-172550.00000000026</v>
          </cell>
        </row>
        <row r="700">
          <cell r="G700">
            <v>-1.2000000000000011E-2</v>
          </cell>
          <cell r="K700">
            <v>-163651.99999999953</v>
          </cell>
        </row>
        <row r="701">
          <cell r="G701">
            <v>1.0000000000000009E-3</v>
          </cell>
          <cell r="K701">
            <v>-154752.00000000023</v>
          </cell>
        </row>
        <row r="702">
          <cell r="G702">
            <v>4.0000000000000036E-3</v>
          </cell>
          <cell r="K702">
            <v>-147957.0000000002</v>
          </cell>
        </row>
        <row r="703">
          <cell r="G703">
            <v>1.0000000000000009E-3</v>
          </cell>
          <cell r="K703">
            <v>-141574.00000000017</v>
          </cell>
        </row>
        <row r="704">
          <cell r="G704">
            <v>8.999999999999897E-3</v>
          </cell>
          <cell r="K704">
            <v>-133731.99999999962</v>
          </cell>
        </row>
        <row r="705">
          <cell r="G705">
            <v>-2.0000000000000018E-3</v>
          </cell>
          <cell r="K705">
            <v>-127889.00000000029</v>
          </cell>
        </row>
        <row r="706">
          <cell r="G706">
            <v>-1.19999999999999E-2</v>
          </cell>
          <cell r="K706">
            <v>-120599.99999999955</v>
          </cell>
        </row>
        <row r="707">
          <cell r="G707">
            <v>3.0000000000000027E-3</v>
          </cell>
          <cell r="K707">
            <v>-112209.00000000025</v>
          </cell>
        </row>
        <row r="708">
          <cell r="G708">
            <v>-3.0000000000000027E-3</v>
          </cell>
          <cell r="K708">
            <v>-103583.99999999991</v>
          </cell>
        </row>
        <row r="709">
          <cell r="G709">
            <v>-8.0000000000000071E-3</v>
          </cell>
          <cell r="K709">
            <v>-97314.000000000393</v>
          </cell>
        </row>
        <row r="710">
          <cell r="G710">
            <v>1.9000000000000017E-2</v>
          </cell>
          <cell r="K710">
            <v>-87664.99999999936</v>
          </cell>
        </row>
        <row r="711">
          <cell r="G711">
            <v>1.8000000000000016E-2</v>
          </cell>
          <cell r="K711">
            <v>-82328.000000000029</v>
          </cell>
        </row>
        <row r="712">
          <cell r="G712">
            <v>-8.0000000000000071E-3</v>
          </cell>
          <cell r="K712">
            <v>-76650</v>
          </cell>
        </row>
        <row r="713">
          <cell r="G713">
            <v>-5.0000000000001155E-3</v>
          </cell>
          <cell r="K713">
            <v>-66924.000000000378</v>
          </cell>
        </row>
        <row r="714">
          <cell r="G714">
            <v>-4.0000000000000036E-3</v>
          </cell>
          <cell r="K714">
            <v>-59530.999999999622</v>
          </cell>
        </row>
        <row r="715">
          <cell r="G715">
            <v>-1.7999999999999905E-2</v>
          </cell>
          <cell r="K715">
            <v>-51255.000000000509</v>
          </cell>
        </row>
        <row r="716">
          <cell r="G716">
            <v>5.0000000000000044E-3</v>
          </cell>
          <cell r="K716">
            <v>-42440.999999999971</v>
          </cell>
        </row>
        <row r="717">
          <cell r="G717">
            <v>8.999999999999897E-3</v>
          </cell>
          <cell r="K717">
            <v>-35711.999999999942</v>
          </cell>
        </row>
        <row r="718">
          <cell r="G718">
            <v>-1.5999999999999903E-2</v>
          </cell>
          <cell r="K718">
            <v>-27026.999999999596</v>
          </cell>
        </row>
        <row r="719">
          <cell r="G719">
            <v>-2.4000000000000021E-2</v>
          </cell>
          <cell r="K719">
            <v>-19700.00000000028</v>
          </cell>
        </row>
        <row r="720">
          <cell r="G720">
            <v>-2.6999999999999913E-2</v>
          </cell>
          <cell r="K720">
            <v>-11531.999999999754</v>
          </cell>
        </row>
        <row r="721">
          <cell r="G721">
            <v>2.6016713091922008E-3</v>
          </cell>
          <cell r="K721">
            <v>-3671554</v>
          </cell>
        </row>
      </sheetData>
      <sheetData sheetId="5">
        <row r="1">
          <cell r="G1" t="str">
            <v>dp/dθ (bar/deg)</v>
          </cell>
          <cell r="K1" t="str">
            <v>Work increment (J)</v>
          </cell>
        </row>
        <row r="2">
          <cell r="G2">
            <v>3.0000000000000027E-3</v>
          </cell>
          <cell r="K2">
            <v>3323.9999999999291</v>
          </cell>
        </row>
        <row r="3">
          <cell r="G3">
            <v>3.0000000000000027E-3</v>
          </cell>
          <cell r="K3">
            <v>10007.999999999787</v>
          </cell>
        </row>
        <row r="4">
          <cell r="G4">
            <v>8.0000000000000071E-3</v>
          </cell>
          <cell r="K4">
            <v>16740.000000000236</v>
          </cell>
        </row>
        <row r="5">
          <cell r="G5">
            <v>5.0000000000000044E-3</v>
          </cell>
          <cell r="K5">
            <v>22814.999999999665</v>
          </cell>
        </row>
        <row r="6">
          <cell r="G6">
            <v>2.0000000000000018E-3</v>
          </cell>
          <cell r="K6">
            <v>30599.999999999953</v>
          </cell>
        </row>
        <row r="7">
          <cell r="G7">
            <v>-1.0000000000000009E-3</v>
          </cell>
          <cell r="K7">
            <v>36635.999999999978</v>
          </cell>
        </row>
        <row r="8">
          <cell r="G8">
            <v>2.0000000000000018E-3</v>
          </cell>
          <cell r="K8">
            <v>43401.000000000437</v>
          </cell>
        </row>
        <row r="9">
          <cell r="G9">
            <v>-3.0000000000000027E-3</v>
          </cell>
          <cell r="K9">
            <v>50326.999999999687</v>
          </cell>
        </row>
        <row r="10">
          <cell r="G10">
            <v>-2.0000000000000018E-3</v>
          </cell>
          <cell r="K10">
            <v>56100.000000000313</v>
          </cell>
        </row>
        <row r="11">
          <cell r="G11">
            <v>-1.0000000000000009E-3</v>
          </cell>
          <cell r="K11">
            <v>63600</v>
          </cell>
        </row>
        <row r="12">
          <cell r="G12">
            <v>-5.0000000000000044E-3</v>
          </cell>
          <cell r="K12">
            <v>69454.000000000029</v>
          </cell>
        </row>
        <row r="13">
          <cell r="G13">
            <v>-8.0000000000000071E-3</v>
          </cell>
          <cell r="K13">
            <v>74937.999999999447</v>
          </cell>
        </row>
        <row r="14">
          <cell r="G14">
            <v>-6.0000000000000053E-3</v>
          </cell>
          <cell r="K14">
            <v>81732.000000000335</v>
          </cell>
        </row>
        <row r="15">
          <cell r="G15">
            <v>-3.0000000000000027E-3</v>
          </cell>
          <cell r="K15">
            <v>86111.999999999927</v>
          </cell>
        </row>
        <row r="16">
          <cell r="G16">
            <v>-1.0000000000000009E-3</v>
          </cell>
          <cell r="K16">
            <v>93225.000000000218</v>
          </cell>
        </row>
        <row r="17">
          <cell r="G17">
            <v>2.0000000000000018E-3</v>
          </cell>
          <cell r="K17">
            <v>98879.999999999651</v>
          </cell>
        </row>
        <row r="18">
          <cell r="G18">
            <v>1.0000000000000009E-3</v>
          </cell>
          <cell r="K18">
            <v>104902.00000000026</v>
          </cell>
        </row>
        <row r="19">
          <cell r="G19">
            <v>-3.0000000000000027E-3</v>
          </cell>
          <cell r="K19">
            <v>110817.99999999969</v>
          </cell>
        </row>
        <row r="20">
          <cell r="G20">
            <v>0</v>
          </cell>
          <cell r="K20">
            <v>117008.00000000015</v>
          </cell>
        </row>
        <row r="21">
          <cell r="G21">
            <v>1.0000000000000009E-3</v>
          </cell>
          <cell r="K21">
            <v>122776.00000000016</v>
          </cell>
        </row>
        <row r="22">
          <cell r="G22">
            <v>0</v>
          </cell>
          <cell r="K22">
            <v>128700.00000000019</v>
          </cell>
        </row>
        <row r="23">
          <cell r="G23">
            <v>8.0000000000000071E-3</v>
          </cell>
          <cell r="K23">
            <v>134474.99999999962</v>
          </cell>
        </row>
        <row r="24">
          <cell r="G24">
            <v>1.2000000000000011E-2</v>
          </cell>
          <cell r="K24">
            <v>141610.00000000023</v>
          </cell>
        </row>
        <row r="25">
          <cell r="G25">
            <v>-3.0000000000000027E-3</v>
          </cell>
          <cell r="K25">
            <v>149564.99999999965</v>
          </cell>
        </row>
        <row r="26">
          <cell r="G26">
            <v>-6.0000000000000053E-3</v>
          </cell>
          <cell r="K26">
            <v>154928.00000000029</v>
          </cell>
        </row>
        <row r="27">
          <cell r="G27">
            <v>-8.0000000000000071E-3</v>
          </cell>
          <cell r="K27">
            <v>158840.00000000047</v>
          </cell>
        </row>
        <row r="28">
          <cell r="G28">
            <v>-1.4000000000000012E-2</v>
          </cell>
          <cell r="K28">
            <v>163115.99999999991</v>
          </cell>
        </row>
        <row r="29">
          <cell r="G29">
            <v>-5.9999999999998943E-3</v>
          </cell>
          <cell r="K29">
            <v>166055.99999999936</v>
          </cell>
        </row>
        <row r="30">
          <cell r="G30">
            <v>4.9999999999998934E-3</v>
          </cell>
          <cell r="K30">
            <v>169680.0000000007</v>
          </cell>
        </row>
        <row r="31">
          <cell r="G31">
            <v>-9.9999999999988987E-4</v>
          </cell>
          <cell r="K31">
            <v>175607.99999999971</v>
          </cell>
        </row>
        <row r="32">
          <cell r="G32">
            <v>-8.0000000000000071E-3</v>
          </cell>
          <cell r="K32">
            <v>180263.99999999991</v>
          </cell>
        </row>
        <row r="33">
          <cell r="G33">
            <v>8.0000000000000071E-3</v>
          </cell>
          <cell r="K33">
            <v>184115.99999999936</v>
          </cell>
        </row>
        <row r="34">
          <cell r="G34">
            <v>1.3999999999999901E-2</v>
          </cell>
          <cell r="K34">
            <v>190820.0000000007</v>
          </cell>
        </row>
        <row r="35">
          <cell r="G35">
            <v>-1.9999999999999907E-2</v>
          </cell>
          <cell r="K35">
            <v>198239.9999999993</v>
          </cell>
        </row>
        <row r="36">
          <cell r="G36">
            <v>-1.7000000000000015E-2</v>
          </cell>
          <cell r="K36">
            <v>198276.00000000064</v>
          </cell>
        </row>
        <row r="37">
          <cell r="G37">
            <v>1.2000000000000011E-2</v>
          </cell>
          <cell r="K37">
            <v>198827.99999999968</v>
          </cell>
        </row>
        <row r="38">
          <cell r="G38">
            <v>-2.200000000000002E-2</v>
          </cell>
          <cell r="K38">
            <v>205857.00000000058</v>
          </cell>
        </row>
        <row r="39">
          <cell r="G39">
            <v>1.3000000000000012E-2</v>
          </cell>
          <cell r="K39">
            <v>204876.99999999965</v>
          </cell>
        </row>
        <row r="40">
          <cell r="G40">
            <v>-1.0000000000000009E-3</v>
          </cell>
          <cell r="K40">
            <v>212255.99999999942</v>
          </cell>
        </row>
        <row r="41">
          <cell r="G41">
            <v>-2.9000000000000026E-2</v>
          </cell>
          <cell r="K41">
            <v>215943.00000000032</v>
          </cell>
        </row>
        <row r="42">
          <cell r="G42">
            <v>-6.0000000000000053E-3</v>
          </cell>
          <cell r="K42">
            <v>212598.00000000047</v>
          </cell>
        </row>
        <row r="43">
          <cell r="G43">
            <v>-4.0000000000000036E-3</v>
          </cell>
          <cell r="K43">
            <v>213947.99999999988</v>
          </cell>
        </row>
        <row r="44">
          <cell r="G44">
            <v>-1.9000000000000017E-2</v>
          </cell>
          <cell r="K44">
            <v>216575.99999999965</v>
          </cell>
        </row>
        <row r="45">
          <cell r="G45">
            <v>-2.0000000000000018E-3</v>
          </cell>
          <cell r="K45">
            <v>214036.00000000012</v>
          </cell>
        </row>
        <row r="46">
          <cell r="G46">
            <v>2.0000000000000018E-3</v>
          </cell>
          <cell r="K46">
            <v>217106.99999999991</v>
          </cell>
        </row>
        <row r="47">
          <cell r="G47">
            <v>1.0000000000000009E-3</v>
          </cell>
          <cell r="K47">
            <v>220633.00000000038</v>
          </cell>
        </row>
        <row r="48">
          <cell r="G48">
            <v>-1.0000000000000009E-3</v>
          </cell>
          <cell r="K48">
            <v>224604.00000000017</v>
          </cell>
        </row>
        <row r="49">
          <cell r="G49">
            <v>1.4000000000000012E-2</v>
          </cell>
          <cell r="K49">
            <v>226496.99999999921</v>
          </cell>
        </row>
        <row r="50">
          <cell r="G50">
            <v>1.4000000000000012E-2</v>
          </cell>
          <cell r="K50">
            <v>234558.00000000003</v>
          </cell>
        </row>
        <row r="51">
          <cell r="G51">
            <v>5.0000000000000044E-3</v>
          </cell>
          <cell r="K51">
            <v>241237.00000000012</v>
          </cell>
        </row>
        <row r="52">
          <cell r="G52">
            <v>5.0000000000000044E-3</v>
          </cell>
          <cell r="K52">
            <v>245886.00000000061</v>
          </cell>
        </row>
        <row r="53">
          <cell r="G53">
            <v>-1.100000000000001E-2</v>
          </cell>
          <cell r="K53">
            <v>249804.0000000007</v>
          </cell>
        </row>
        <row r="54">
          <cell r="G54">
            <v>1.4000000000000012E-2</v>
          </cell>
          <cell r="K54">
            <v>249279.99999999793</v>
          </cell>
        </row>
        <row r="55">
          <cell r="G55">
            <v>3.0000000000000027E-3</v>
          </cell>
          <cell r="K55">
            <v>255420.00000000087</v>
          </cell>
        </row>
        <row r="56">
          <cell r="G56">
            <v>-1.2000000000000011E-2</v>
          </cell>
          <cell r="K56">
            <v>259518.00000000026</v>
          </cell>
        </row>
        <row r="57">
          <cell r="G57">
            <v>6.0000000000000053E-3</v>
          </cell>
          <cell r="K57">
            <v>257805.00000000035</v>
          </cell>
        </row>
        <row r="58">
          <cell r="G58">
            <v>1.6000000000000014E-2</v>
          </cell>
          <cell r="K58">
            <v>262140.00000000044</v>
          </cell>
        </row>
        <row r="59">
          <cell r="G59">
            <v>6.0000000000000053E-3</v>
          </cell>
          <cell r="K59">
            <v>269153.99999999901</v>
          </cell>
        </row>
        <row r="60">
          <cell r="G60">
            <v>3.0000000000000027E-3</v>
          </cell>
          <cell r="K60">
            <v>272791.99999999983</v>
          </cell>
        </row>
        <row r="61">
          <cell r="G61">
            <v>1.100000000000001E-2</v>
          </cell>
          <cell r="K61">
            <v>276211.99999999988</v>
          </cell>
        </row>
        <row r="62">
          <cell r="G62">
            <v>1.4999999999999902E-2</v>
          </cell>
          <cell r="K62">
            <v>281643.00000000076</v>
          </cell>
        </row>
        <row r="63">
          <cell r="G63">
            <v>4.0000000000000036E-3</v>
          </cell>
          <cell r="K63">
            <v>288521.99999999924</v>
          </cell>
        </row>
        <row r="64">
          <cell r="G64">
            <v>-2.0000000000000018E-3</v>
          </cell>
          <cell r="K64">
            <v>291578.00000000012</v>
          </cell>
        </row>
        <row r="65">
          <cell r="G65">
            <v>4.0000000000000036E-3</v>
          </cell>
          <cell r="K65">
            <v>291695.99999999936</v>
          </cell>
        </row>
        <row r="66">
          <cell r="G66">
            <v>4.0000000000000036E-3</v>
          </cell>
          <cell r="K66">
            <v>294768.00000000017</v>
          </cell>
        </row>
        <row r="67">
          <cell r="G67">
            <v>-5.0000000000000044E-3</v>
          </cell>
          <cell r="K67">
            <v>297024.0000000018</v>
          </cell>
        </row>
        <row r="68">
          <cell r="G68">
            <v>5.0000000000000044E-3</v>
          </cell>
          <cell r="K68">
            <v>296892.9999999979</v>
          </cell>
        </row>
        <row r="69">
          <cell r="G69">
            <v>3.0000000000000027E-3</v>
          </cell>
          <cell r="K69">
            <v>299520.00000000186</v>
          </cell>
        </row>
        <row r="70">
          <cell r="G70">
            <v>-6.0000000000000053E-3</v>
          </cell>
          <cell r="K70">
            <v>300599.99999999953</v>
          </cell>
        </row>
        <row r="71">
          <cell r="G71">
            <v>-4.0000000000000036E-3</v>
          </cell>
          <cell r="K71">
            <v>300098.00000000035</v>
          </cell>
        </row>
        <row r="72">
          <cell r="G72">
            <v>2.0000000000000018E-3</v>
          </cell>
          <cell r="K72">
            <v>298650.00000000035</v>
          </cell>
        </row>
        <row r="73">
          <cell r="G73">
            <v>3.0000000000000027E-3</v>
          </cell>
          <cell r="K73">
            <v>300200.99999999965</v>
          </cell>
        </row>
        <row r="74">
          <cell r="G74">
            <v>-1.0000000000000009E-3</v>
          </cell>
          <cell r="K74">
            <v>301289.99999999965</v>
          </cell>
        </row>
        <row r="75">
          <cell r="G75">
            <v>2.0000000000000018E-3</v>
          </cell>
          <cell r="K75">
            <v>300926.99999999965</v>
          </cell>
        </row>
        <row r="76">
          <cell r="G76">
            <v>4.0000000000000036E-3</v>
          </cell>
          <cell r="K76">
            <v>301652.99999999965</v>
          </cell>
        </row>
        <row r="77">
          <cell r="G77">
            <v>4.0000000000000036E-3</v>
          </cell>
          <cell r="K77">
            <v>303940.00000000122</v>
          </cell>
        </row>
        <row r="78">
          <cell r="G78">
            <v>4.0000000000000036E-3</v>
          </cell>
          <cell r="K78">
            <v>304556.99999999959</v>
          </cell>
        </row>
        <row r="79">
          <cell r="G79">
            <v>6.0000000000000053E-3</v>
          </cell>
          <cell r="K79">
            <v>305166.00000000041</v>
          </cell>
        </row>
        <row r="80">
          <cell r="G80">
            <v>9.000000000000008E-3</v>
          </cell>
          <cell r="K80">
            <v>308186.99999999959</v>
          </cell>
        </row>
        <row r="81">
          <cell r="G81">
            <v>8.0000000000000071E-3</v>
          </cell>
          <cell r="K81">
            <v>309737.99999999872</v>
          </cell>
        </row>
        <row r="82">
          <cell r="G82">
            <v>7.0000000000000062E-3</v>
          </cell>
          <cell r="K82">
            <v>312626.00000000116</v>
          </cell>
        </row>
        <row r="83">
          <cell r="G83">
            <v>7.0000000000000062E-3</v>
          </cell>
          <cell r="K83">
            <v>315152.99999999872</v>
          </cell>
        </row>
        <row r="84">
          <cell r="G84">
            <v>1.0000000000000009E-3</v>
          </cell>
          <cell r="K84">
            <v>315920.00000000029</v>
          </cell>
        </row>
        <row r="85">
          <cell r="G85">
            <v>3.0000000000000027E-3</v>
          </cell>
          <cell r="K85">
            <v>315398.00000000111</v>
          </cell>
        </row>
        <row r="86">
          <cell r="G86">
            <v>4.0000000000000036E-3</v>
          </cell>
          <cell r="K86">
            <v>315587.99999999942</v>
          </cell>
        </row>
        <row r="87">
          <cell r="G87">
            <v>-3.0000000000000027E-3</v>
          </cell>
          <cell r="K87">
            <v>316128.00000000017</v>
          </cell>
        </row>
        <row r="88">
          <cell r="G88">
            <v>0</v>
          </cell>
          <cell r="K88">
            <v>313289.9999999993</v>
          </cell>
        </row>
        <row r="89">
          <cell r="G89">
            <v>2.0000000000000018E-3</v>
          </cell>
          <cell r="K89">
            <v>311519.99999999837</v>
          </cell>
        </row>
        <row r="90">
          <cell r="G90">
            <v>-3.0000000000000027E-3</v>
          </cell>
          <cell r="K90">
            <v>311337.00000000425</v>
          </cell>
        </row>
        <row r="91">
          <cell r="G91">
            <v>-5.0000000000000044E-3</v>
          </cell>
          <cell r="K91">
            <v>308515.99999999575</v>
          </cell>
        </row>
        <row r="92">
          <cell r="G92">
            <v>-5.0000000000000044E-3</v>
          </cell>
          <cell r="K92">
            <v>305892.00000000157</v>
          </cell>
        </row>
        <row r="93">
          <cell r="G93">
            <v>-1.2000000000000011E-2</v>
          </cell>
          <cell r="K93">
            <v>301529.99999999901</v>
          </cell>
        </row>
        <row r="94">
          <cell r="G94">
            <v>-1.4000000000000012E-2</v>
          </cell>
          <cell r="K94">
            <v>295666.00000000058</v>
          </cell>
        </row>
        <row r="95">
          <cell r="G95">
            <v>-1.0000000000000009E-3</v>
          </cell>
          <cell r="K95">
            <v>289168.0000000021</v>
          </cell>
        </row>
        <row r="96">
          <cell r="G96">
            <v>8.0000000000000071E-3</v>
          </cell>
          <cell r="K96">
            <v>286285.99999999959</v>
          </cell>
        </row>
        <row r="97">
          <cell r="G97">
            <v>1.0000000000000009E-2</v>
          </cell>
          <cell r="K97">
            <v>288135.00000000041</v>
          </cell>
        </row>
        <row r="98">
          <cell r="G98">
            <v>1.100000000000001E-2</v>
          </cell>
          <cell r="K98">
            <v>288909.99999999785</v>
          </cell>
        </row>
        <row r="99">
          <cell r="G99">
            <v>1.100000000000001E-2</v>
          </cell>
          <cell r="K99">
            <v>289956.00000000017</v>
          </cell>
        </row>
        <row r="100">
          <cell r="G100">
            <v>7.0000000000000062E-3</v>
          </cell>
          <cell r="K100">
            <v>290936.00000000262</v>
          </cell>
        </row>
        <row r="101">
          <cell r="G101">
            <v>1.0000000000000009E-2</v>
          </cell>
          <cell r="K101">
            <v>291443.99999999919</v>
          </cell>
        </row>
        <row r="102">
          <cell r="G102">
            <v>1.2000000000000011E-2</v>
          </cell>
          <cell r="K102">
            <v>291991.99999999651</v>
          </cell>
        </row>
        <row r="103">
          <cell r="G103">
            <v>4.0000000000000036E-3</v>
          </cell>
          <cell r="K103">
            <v>293120.00000000419</v>
          </cell>
        </row>
        <row r="104">
          <cell r="G104">
            <v>-1.0000000000000009E-3</v>
          </cell>
          <cell r="K104">
            <v>291639.99999999622</v>
          </cell>
        </row>
        <row r="105">
          <cell r="G105">
            <v>-2.0000000000000018E-3</v>
          </cell>
          <cell r="K105">
            <v>288566.00000000396</v>
          </cell>
        </row>
        <row r="106">
          <cell r="G106">
            <v>-2.0000000000000018E-3</v>
          </cell>
          <cell r="K106">
            <v>285186.99999999604</v>
          </cell>
        </row>
        <row r="107">
          <cell r="G107">
            <v>1.0000000000000009E-3</v>
          </cell>
          <cell r="K107">
            <v>281820.00000000373</v>
          </cell>
        </row>
        <row r="108">
          <cell r="G108">
            <v>1.2000000000000011E-2</v>
          </cell>
          <cell r="K108">
            <v>278463.99999999668</v>
          </cell>
        </row>
        <row r="109">
          <cell r="G109">
            <v>1.19999999999999E-2</v>
          </cell>
          <cell r="K109">
            <v>280256.00000000361</v>
          </cell>
        </row>
        <row r="110">
          <cell r="G110">
            <v>1.0000000000000009E-2</v>
          </cell>
          <cell r="K110">
            <v>279179.99999999721</v>
          </cell>
        </row>
        <row r="111">
          <cell r="G111">
            <v>5.0000000000000044E-3</v>
          </cell>
          <cell r="K111">
            <v>280249.99999999889</v>
          </cell>
        </row>
        <row r="112">
          <cell r="G112">
            <v>6.0000000000000053E-3</v>
          </cell>
          <cell r="K112">
            <v>276950.00000000326</v>
          </cell>
        </row>
        <row r="113">
          <cell r="G113">
            <v>2.0000000000000018E-3</v>
          </cell>
          <cell r="K113">
            <v>276767.99999999953</v>
          </cell>
        </row>
        <row r="114">
          <cell r="G114">
            <v>5.0000000000000044E-3</v>
          </cell>
          <cell r="K114">
            <v>272528.99999999849</v>
          </cell>
        </row>
        <row r="115">
          <cell r="G115">
            <v>1.100000000000001E-2</v>
          </cell>
          <cell r="K115">
            <v>271040.00000000111</v>
          </cell>
        </row>
        <row r="116">
          <cell r="G116">
            <v>3.0000000000000027E-3</v>
          </cell>
          <cell r="K116">
            <v>271182.9999999982</v>
          </cell>
        </row>
        <row r="117">
          <cell r="G117">
            <v>8.0000000000000071E-3</v>
          </cell>
          <cell r="K117">
            <v>267104.00000000268</v>
          </cell>
        </row>
        <row r="118">
          <cell r="G118">
            <v>1.2000000000000011E-2</v>
          </cell>
          <cell r="K118">
            <v>266309.99999999977</v>
          </cell>
        </row>
        <row r="119">
          <cell r="G119">
            <v>8.999999999999897E-3</v>
          </cell>
          <cell r="K119">
            <v>265529.99999999773</v>
          </cell>
        </row>
        <row r="120">
          <cell r="G120">
            <v>7.0000000000001172E-3</v>
          </cell>
          <cell r="K120">
            <v>263871.00000000134</v>
          </cell>
        </row>
        <row r="121">
          <cell r="G121">
            <v>4.0000000000000036E-3</v>
          </cell>
          <cell r="K121">
            <v>261625.9999999993</v>
          </cell>
        </row>
        <row r="122">
          <cell r="G122">
            <v>-2.0000000000000018E-3</v>
          </cell>
          <cell r="K122">
            <v>258566.00000000303</v>
          </cell>
        </row>
        <row r="123">
          <cell r="G123">
            <v>-9.000000000000119E-3</v>
          </cell>
          <cell r="K123">
            <v>255000</v>
          </cell>
        </row>
        <row r="124">
          <cell r="G124">
            <v>-4.9999999999998934E-3</v>
          </cell>
          <cell r="K124">
            <v>247694.99999999881</v>
          </cell>
        </row>
        <row r="125">
          <cell r="G125">
            <v>0</v>
          </cell>
          <cell r="K125">
            <v>242445.9999999968</v>
          </cell>
        </row>
        <row r="126">
          <cell r="G126">
            <v>2.0000000000000018E-3</v>
          </cell>
          <cell r="K126">
            <v>238422.00000000047</v>
          </cell>
        </row>
        <row r="127">
          <cell r="G127">
            <v>1.0000000000000009E-2</v>
          </cell>
          <cell r="K127">
            <v>234864.00000000413</v>
          </cell>
        </row>
        <row r="128">
          <cell r="G128">
            <v>1.0999999999999899E-2</v>
          </cell>
          <cell r="K128">
            <v>233121.9999999963</v>
          </cell>
        </row>
        <row r="129">
          <cell r="G129">
            <v>9.000000000000119E-3</v>
          </cell>
          <cell r="K129">
            <v>231524.99999999997</v>
          </cell>
        </row>
        <row r="130">
          <cell r="G130">
            <v>6.0000000000000053E-3</v>
          </cell>
          <cell r="K130">
            <v>229398.00000000378</v>
          </cell>
        </row>
        <row r="131">
          <cell r="G131">
            <v>-6.0000000000000053E-3</v>
          </cell>
          <cell r="K131">
            <v>225503.99999999668</v>
          </cell>
        </row>
        <row r="132">
          <cell r="G132">
            <v>-1.0000000000001119E-3</v>
          </cell>
          <cell r="K132">
            <v>221093.99999999953</v>
          </cell>
        </row>
        <row r="133">
          <cell r="G133">
            <v>-9.9999999999988987E-4</v>
          </cell>
          <cell r="K133">
            <v>215695.99999999831</v>
          </cell>
        </row>
        <row r="134">
          <cell r="G134">
            <v>9.9999999999988987E-4</v>
          </cell>
          <cell r="K134">
            <v>211344.00000000212</v>
          </cell>
        </row>
        <row r="135">
          <cell r="G135">
            <v>8.0000000000000071E-3</v>
          </cell>
          <cell r="K135">
            <v>206363.0000000009</v>
          </cell>
        </row>
        <row r="136">
          <cell r="G136">
            <v>6.0000000000000053E-3</v>
          </cell>
          <cell r="K136">
            <v>204819.99999999788</v>
          </cell>
        </row>
        <row r="137">
          <cell r="G137">
            <v>1.0000000000001119E-3</v>
          </cell>
          <cell r="K137">
            <v>200741.00000000262</v>
          </cell>
        </row>
        <row r="138">
          <cell r="G138">
            <v>4.9999999999998934E-3</v>
          </cell>
          <cell r="K138">
            <v>196724.00000000047</v>
          </cell>
        </row>
        <row r="139">
          <cell r="G139">
            <v>-2.0000000000000018E-3</v>
          </cell>
          <cell r="K139">
            <v>192373.99999999927</v>
          </cell>
        </row>
        <row r="140">
          <cell r="G140">
            <v>2.0000000000000018E-3</v>
          </cell>
          <cell r="K140">
            <v>188845.00000000215</v>
          </cell>
        </row>
        <row r="141">
          <cell r="G141">
            <v>0</v>
          </cell>
          <cell r="K141">
            <v>183917.99999999497</v>
          </cell>
        </row>
        <row r="142">
          <cell r="G142">
            <v>-2.9999999999998916E-3</v>
          </cell>
          <cell r="K142">
            <v>179690.0000000048</v>
          </cell>
        </row>
        <row r="143">
          <cell r="G143">
            <v>-1.0000000000001119E-3</v>
          </cell>
          <cell r="K143">
            <v>173909.99999999761</v>
          </cell>
        </row>
        <row r="144">
          <cell r="G144">
            <v>-4.9999999999998934E-3</v>
          </cell>
          <cell r="K144">
            <v>169533.00000000143</v>
          </cell>
        </row>
        <row r="145">
          <cell r="G145">
            <v>6.0000000000000053E-3</v>
          </cell>
          <cell r="K145">
            <v>164535.99999999927</v>
          </cell>
        </row>
        <row r="146">
          <cell r="G146">
            <v>6.9999999999998952E-3</v>
          </cell>
          <cell r="K146">
            <v>161261.99999999712</v>
          </cell>
        </row>
        <row r="147">
          <cell r="G147">
            <v>9.000000000000119E-3</v>
          </cell>
          <cell r="K147">
            <v>157028.00000000192</v>
          </cell>
        </row>
        <row r="148">
          <cell r="G148">
            <v>2.0999999999999908E-2</v>
          </cell>
          <cell r="K148">
            <v>154079.99999999977</v>
          </cell>
        </row>
        <row r="149">
          <cell r="G149">
            <v>1.0000000000000009E-2</v>
          </cell>
          <cell r="K149">
            <v>151648.99999999852</v>
          </cell>
        </row>
        <row r="150">
          <cell r="G150">
            <v>1.2000000000000011E-2</v>
          </cell>
          <cell r="K150">
            <v>149736.00000000151</v>
          </cell>
        </row>
        <row r="151">
          <cell r="G151">
            <v>6.0000000000000053E-3</v>
          </cell>
          <cell r="K151">
            <v>145803.00000000026</v>
          </cell>
        </row>
        <row r="152">
          <cell r="G152">
            <v>-2.9999999999998916E-3</v>
          </cell>
          <cell r="K152">
            <v>140993.99999999898</v>
          </cell>
        </row>
        <row r="153">
          <cell r="G153">
            <v>-4.0000000000000036E-3</v>
          </cell>
          <cell r="K153">
            <v>137268.00000000204</v>
          </cell>
        </row>
        <row r="154">
          <cell r="G154">
            <v>-9.000000000000119E-3</v>
          </cell>
          <cell r="K154">
            <v>131216.00000000079</v>
          </cell>
        </row>
        <row r="155">
          <cell r="G155">
            <v>-6.9999999999998952E-3</v>
          </cell>
          <cell r="K155">
            <v>124638.99999999951</v>
          </cell>
        </row>
        <row r="156">
          <cell r="G156">
            <v>-4.0000000000000036E-3</v>
          </cell>
          <cell r="K156">
            <v>120559.99999999627</v>
          </cell>
        </row>
        <row r="157">
          <cell r="G157">
            <v>-1.0000000000001119E-3</v>
          </cell>
          <cell r="K157">
            <v>114660.00000000125</v>
          </cell>
        </row>
        <row r="158">
          <cell r="G158">
            <v>4.0000000000000036E-3</v>
          </cell>
          <cell r="K158">
            <v>110190.99999999901</v>
          </cell>
        </row>
        <row r="159">
          <cell r="G159">
            <v>0</v>
          </cell>
          <cell r="K159">
            <v>105120.00000000399</v>
          </cell>
        </row>
        <row r="160">
          <cell r="G160">
            <v>3.0000000000001137E-3</v>
          </cell>
          <cell r="K160">
            <v>100739.99999999552</v>
          </cell>
        </row>
        <row r="161">
          <cell r="G161">
            <v>-1.0000000000001119E-3</v>
          </cell>
          <cell r="K161">
            <v>96624.000000005748</v>
          </cell>
        </row>
        <row r="162">
          <cell r="G162">
            <v>-2.9999999999998916E-3</v>
          </cell>
          <cell r="K162">
            <v>91050.999999998254</v>
          </cell>
        </row>
        <row r="163">
          <cell r="G163">
            <v>-1.0000000000001119E-3</v>
          </cell>
          <cell r="K163">
            <v>87520.000000001251</v>
          </cell>
        </row>
        <row r="164">
          <cell r="G164">
            <v>-2.9999999999998916E-3</v>
          </cell>
          <cell r="K164">
            <v>81975</v>
          </cell>
        </row>
        <row r="165">
          <cell r="G165">
            <v>-6.0000000000000053E-3</v>
          </cell>
          <cell r="K165">
            <v>76299.999999998778</v>
          </cell>
        </row>
        <row r="166">
          <cell r="G166">
            <v>-4.0000000000000036E-3</v>
          </cell>
          <cell r="K166">
            <v>72628.000000001732</v>
          </cell>
        </row>
        <row r="167">
          <cell r="G167">
            <v>-3.0000000000001137E-3</v>
          </cell>
          <cell r="K167">
            <v>66959.999999994354</v>
          </cell>
        </row>
        <row r="168">
          <cell r="G168">
            <v>-9.9999999999988987E-4</v>
          </cell>
          <cell r="K168">
            <v>61389.000000005384</v>
          </cell>
        </row>
        <row r="169">
          <cell r="G169">
            <v>9.9999999999988987E-4</v>
          </cell>
          <cell r="K169">
            <v>58103.999999996086</v>
          </cell>
        </row>
        <row r="170">
          <cell r="G170">
            <v>2.0000000000000018E-3</v>
          </cell>
          <cell r="K170">
            <v>52773.000000000982</v>
          </cell>
        </row>
        <row r="171">
          <cell r="G171">
            <v>5.0000000000001155E-3</v>
          </cell>
          <cell r="K171">
            <v>48554.99999999877</v>
          </cell>
        </row>
        <row r="172">
          <cell r="G172">
            <v>6.0000000000000053E-3</v>
          </cell>
          <cell r="K172">
            <v>43360.000000003703</v>
          </cell>
        </row>
        <row r="173">
          <cell r="G173">
            <v>8.999999999999897E-3</v>
          </cell>
          <cell r="K173">
            <v>40330.000000000502</v>
          </cell>
        </row>
        <row r="174">
          <cell r="G174">
            <v>8.0000000000000071E-3</v>
          </cell>
          <cell r="K174">
            <v>35167.999999999251</v>
          </cell>
        </row>
        <row r="175">
          <cell r="G175">
            <v>7.0000000000001172E-3</v>
          </cell>
          <cell r="K175">
            <v>30995.99999999698</v>
          </cell>
        </row>
        <row r="176">
          <cell r="G176">
            <v>6.0000000000000053E-3</v>
          </cell>
          <cell r="K176">
            <v>25622.00000000203</v>
          </cell>
        </row>
        <row r="177">
          <cell r="G177">
            <v>6.9999999999998952E-3</v>
          </cell>
          <cell r="K177">
            <v>21279.999999999749</v>
          </cell>
        </row>
        <row r="178">
          <cell r="G178">
            <v>4.0000000000000036E-3</v>
          </cell>
          <cell r="K178">
            <v>16904.999999997439</v>
          </cell>
        </row>
        <row r="179">
          <cell r="G179">
            <v>4.9999999999998934E-3</v>
          </cell>
          <cell r="K179">
            <v>12441.000000001543</v>
          </cell>
        </row>
        <row r="180">
          <cell r="G180">
            <v>6.0000000000000053E-3</v>
          </cell>
          <cell r="K180">
            <v>6816.0000000002574</v>
          </cell>
        </row>
        <row r="181">
          <cell r="G181">
            <v>3.0000000000001137E-3</v>
          </cell>
          <cell r="K181">
            <v>3425.9999999968836</v>
          </cell>
        </row>
        <row r="182">
          <cell r="G182">
            <v>-7.0000000000001172E-3</v>
          </cell>
          <cell r="K182">
            <v>-3434.9999999968759</v>
          </cell>
        </row>
        <row r="183">
          <cell r="G183">
            <v>-4.9999999999998934E-3</v>
          </cell>
          <cell r="K183">
            <v>-6828.0000000002583</v>
          </cell>
        </row>
        <row r="184">
          <cell r="G184">
            <v>-6.0000000000000053E-3</v>
          </cell>
          <cell r="K184">
            <v>-12463.000000001546</v>
          </cell>
        </row>
        <row r="185">
          <cell r="G185">
            <v>-4.0000000000000036E-3</v>
          </cell>
          <cell r="K185">
            <v>-16904.999999997439</v>
          </cell>
        </row>
        <row r="186">
          <cell r="G186">
            <v>-6.0000000000000053E-3</v>
          </cell>
          <cell r="K186">
            <v>-21336.999999999745</v>
          </cell>
        </row>
        <row r="187">
          <cell r="G187">
            <v>-4.9999999999998934E-3</v>
          </cell>
          <cell r="K187">
            <v>-25691.00000000203</v>
          </cell>
        </row>
        <row r="188">
          <cell r="G188">
            <v>-5.0000000000001155E-3</v>
          </cell>
          <cell r="K188">
            <v>-31135.99999999697</v>
          </cell>
        </row>
        <row r="189">
          <cell r="G189">
            <v>-8.0000000000000071E-3</v>
          </cell>
          <cell r="K189">
            <v>-35423.999999999243</v>
          </cell>
        </row>
        <row r="190">
          <cell r="G190">
            <v>-8.0000000000000071E-3</v>
          </cell>
          <cell r="K190">
            <v>-40663.000000000502</v>
          </cell>
        </row>
        <row r="191">
          <cell r="G191">
            <v>-6.0000000000000053E-3</v>
          </cell>
          <cell r="K191">
            <v>-43640.000000003718</v>
          </cell>
        </row>
        <row r="192">
          <cell r="G192">
            <v>-6.0000000000000053E-3</v>
          </cell>
          <cell r="K192">
            <v>-48824.999999998763</v>
          </cell>
        </row>
        <row r="193">
          <cell r="G193">
            <v>-2.0000000000000018E-3</v>
          </cell>
          <cell r="K193">
            <v>-52871.000000000982</v>
          </cell>
        </row>
        <row r="194">
          <cell r="G194">
            <v>0</v>
          </cell>
          <cell r="K194">
            <v>-58157.999999996086</v>
          </cell>
        </row>
        <row r="195">
          <cell r="G195">
            <v>-9.9999999999988987E-4</v>
          </cell>
          <cell r="K195">
            <v>-61389.000000005384</v>
          </cell>
        </row>
        <row r="196">
          <cell r="G196">
            <v>9.9999999999988987E-4</v>
          </cell>
          <cell r="K196">
            <v>-66711.999999994368</v>
          </cell>
        </row>
        <row r="197">
          <cell r="G197">
            <v>8.0000000000000071E-3</v>
          </cell>
          <cell r="K197">
            <v>-72159.000000001717</v>
          </cell>
        </row>
        <row r="198">
          <cell r="G198">
            <v>9.000000000000119E-3</v>
          </cell>
          <cell r="K198">
            <v>-75949.999999998763</v>
          </cell>
        </row>
        <row r="199">
          <cell r="G199">
            <v>6.0000000000000053E-3</v>
          </cell>
          <cell r="K199">
            <v>-82050.000000000015</v>
          </cell>
        </row>
        <row r="200">
          <cell r="G200">
            <v>1.0999999999999899E-2</v>
          </cell>
          <cell r="K200">
            <v>-88000.000000001266</v>
          </cell>
        </row>
        <row r="201">
          <cell r="G201">
            <v>1.1000000000000121E-2</v>
          </cell>
          <cell r="K201">
            <v>-92212.999999998225</v>
          </cell>
        </row>
        <row r="202">
          <cell r="G202">
            <v>7.9999999999997851E-3</v>
          </cell>
          <cell r="K202">
            <v>-98736.000000005879</v>
          </cell>
        </row>
        <row r="203">
          <cell r="G203">
            <v>1.4000000000000012E-2</v>
          </cell>
          <cell r="K203">
            <v>-103959.99999999536</v>
          </cell>
        </row>
        <row r="204">
          <cell r="G204">
            <v>1.7000000000000126E-2</v>
          </cell>
          <cell r="K204">
            <v>-109824.00000000415</v>
          </cell>
        </row>
        <row r="205">
          <cell r="G205">
            <v>1.2000000000000011E-2</v>
          </cell>
          <cell r="K205">
            <v>-117260.99999999894</v>
          </cell>
        </row>
        <row r="206">
          <cell r="G206">
            <v>1.2999999999999901E-2</v>
          </cell>
          <cell r="K206">
            <v>-123165.00000000134</v>
          </cell>
        </row>
        <row r="207">
          <cell r="G207">
            <v>1.2000000000000011E-2</v>
          </cell>
          <cell r="K207">
            <v>-130459.99999999595</v>
          </cell>
        </row>
        <row r="208">
          <cell r="G208">
            <v>5.0000000000001155E-3</v>
          </cell>
          <cell r="K208">
            <v>-135373.99999999945</v>
          </cell>
        </row>
        <row r="209">
          <cell r="G209">
            <v>2.0000000000000018E-3</v>
          </cell>
          <cell r="K209">
            <v>-141954.00000000081</v>
          </cell>
        </row>
        <row r="210">
          <cell r="G210">
            <v>4.9999999999998934E-3</v>
          </cell>
          <cell r="K210">
            <v>-148215.00000000218</v>
          </cell>
        </row>
        <row r="211">
          <cell r="G211">
            <v>-9.9999999999988987E-4</v>
          </cell>
          <cell r="K211">
            <v>-152459.99999999889</v>
          </cell>
        </row>
        <row r="212">
          <cell r="G212">
            <v>-7.0000000000001172E-3</v>
          </cell>
          <cell r="K212">
            <v>-158379.00000000029</v>
          </cell>
        </row>
        <row r="213">
          <cell r="G213">
            <v>5.0000000000001155E-3</v>
          </cell>
          <cell r="K213">
            <v>-163472.00000000163</v>
          </cell>
        </row>
        <row r="214">
          <cell r="G214">
            <v>8.999999999999897E-3</v>
          </cell>
          <cell r="K214">
            <v>-167772.99999999837</v>
          </cell>
        </row>
        <row r="215">
          <cell r="G215">
            <v>2.0000000000000018E-3</v>
          </cell>
          <cell r="K215">
            <v>-175103.99999999971</v>
          </cell>
        </row>
        <row r="216">
          <cell r="G216">
            <v>-9.9999999999988987E-4</v>
          </cell>
          <cell r="K216">
            <v>-180264.00000000221</v>
          </cell>
        </row>
        <row r="217">
          <cell r="G217">
            <v>1.0000000000000009E-2</v>
          </cell>
          <cell r="K217">
            <v>-186200.99999999671</v>
          </cell>
        </row>
        <row r="218">
          <cell r="G218">
            <v>4.9999999999998934E-3</v>
          </cell>
          <cell r="K218">
            <v>-192638.99999999919</v>
          </cell>
        </row>
        <row r="219">
          <cell r="G219">
            <v>1.0000000000000009E-2</v>
          </cell>
          <cell r="K219">
            <v>-198352.00000000169</v>
          </cell>
        </row>
        <row r="220">
          <cell r="G220">
            <v>1.4999999999999902E-2</v>
          </cell>
          <cell r="K220">
            <v>-204929.99999999718</v>
          </cell>
        </row>
        <row r="221">
          <cell r="G221">
            <v>2.100000000000013E-2</v>
          </cell>
          <cell r="K221">
            <v>-213690.0000000057</v>
          </cell>
        </row>
        <row r="222">
          <cell r="G222">
            <v>2.4000000000000021E-2</v>
          </cell>
          <cell r="K222">
            <v>-222371.99999999389</v>
          </cell>
        </row>
        <row r="223">
          <cell r="G223">
            <v>-2.0000000000000018E-3</v>
          </cell>
          <cell r="K223">
            <v>-233058.00000000268</v>
          </cell>
        </row>
        <row r="224">
          <cell r="G224">
            <v>0</v>
          </cell>
          <cell r="K224">
            <v>-236599.99999999913</v>
          </cell>
        </row>
        <row r="225">
          <cell r="G225">
            <v>-4.0000000000000036E-3</v>
          </cell>
          <cell r="K225">
            <v>-243100.00000000058</v>
          </cell>
        </row>
        <row r="226">
          <cell r="G226">
            <v>1.6999999999999904E-2</v>
          </cell>
          <cell r="K226">
            <v>-247536.00000000323</v>
          </cell>
        </row>
        <row r="227">
          <cell r="G227">
            <v>1.9000000000000128E-2</v>
          </cell>
          <cell r="K227">
            <v>-257347.99999999732</v>
          </cell>
        </row>
        <row r="228">
          <cell r="G228">
            <v>1.8999999999999906E-2</v>
          </cell>
          <cell r="K228">
            <v>-265068.00000000122</v>
          </cell>
        </row>
        <row r="229">
          <cell r="G229">
            <v>2.4000000000000021E-2</v>
          </cell>
          <cell r="K229">
            <v>-275604.00000000274</v>
          </cell>
        </row>
        <row r="230">
          <cell r="G230">
            <v>4.4000000000000039E-2</v>
          </cell>
          <cell r="K230">
            <v>-285999.99999999779</v>
          </cell>
        </row>
        <row r="231">
          <cell r="G231">
            <v>-6.0000000000000053E-3</v>
          </cell>
          <cell r="K231">
            <v>-302246.99999999936</v>
          </cell>
        </row>
        <row r="232">
          <cell r="G232">
            <v>9.9999999999988987E-4</v>
          </cell>
          <cell r="K232">
            <v>-305207.99999999552</v>
          </cell>
        </row>
        <row r="233">
          <cell r="G233">
            <v>7.0000000000001172E-3</v>
          </cell>
          <cell r="K233">
            <v>-312494.00000000512</v>
          </cell>
        </row>
        <row r="234">
          <cell r="G234">
            <v>2.2999999999999909E-2</v>
          </cell>
          <cell r="K234">
            <v>-319725</v>
          </cell>
        </row>
        <row r="235">
          <cell r="G235">
            <v>2.0000000000000018E-2</v>
          </cell>
          <cell r="K235">
            <v>-330675.99999999476</v>
          </cell>
        </row>
        <row r="236">
          <cell r="G236">
            <v>2.100000000000013E-2</v>
          </cell>
          <cell r="K236">
            <v>-341112.000000006</v>
          </cell>
        </row>
        <row r="237">
          <cell r="G237">
            <v>4.9999999999998934E-3</v>
          </cell>
          <cell r="K237">
            <v>-351945.0000000007</v>
          </cell>
        </row>
        <row r="238">
          <cell r="G238">
            <v>-2.9999999999998916E-3</v>
          </cell>
          <cell r="K238">
            <v>-359089.99999999529</v>
          </cell>
        </row>
        <row r="239">
          <cell r="G239">
            <v>2.9999999999998916E-3</v>
          </cell>
          <cell r="K239">
            <v>-364314.99999999831</v>
          </cell>
        </row>
        <row r="240">
          <cell r="G240">
            <v>1.2000000000000011E-2</v>
          </cell>
          <cell r="K240">
            <v>-372500</v>
          </cell>
        </row>
        <row r="241">
          <cell r="G241">
            <v>6.9999999999998952E-3</v>
          </cell>
          <cell r="K241">
            <v>-380006.00000000442</v>
          </cell>
        </row>
        <row r="242">
          <cell r="G242">
            <v>1.6000000000000014E-2</v>
          </cell>
          <cell r="K242">
            <v>-387812.99999999895</v>
          </cell>
        </row>
        <row r="243">
          <cell r="G243">
            <v>2.100000000000013E-2</v>
          </cell>
          <cell r="K243">
            <v>-398025.0000000021</v>
          </cell>
        </row>
        <row r="244">
          <cell r="G244">
            <v>1.0999999999999899E-2</v>
          </cell>
          <cell r="K244">
            <v>-409689.99999999651</v>
          </cell>
        </row>
        <row r="245">
          <cell r="G245">
            <v>1.8000000000000016E-2</v>
          </cell>
          <cell r="K245">
            <v>-418832.99999999965</v>
          </cell>
        </row>
        <row r="246">
          <cell r="G246">
            <v>1.9000000000000128E-2</v>
          </cell>
          <cell r="K246">
            <v>-428400.00000000431</v>
          </cell>
        </row>
        <row r="247">
          <cell r="G247">
            <v>1.2000000000000011E-2</v>
          </cell>
          <cell r="K247">
            <v>-441537.99999999709</v>
          </cell>
        </row>
        <row r="248">
          <cell r="G248">
            <v>1.4000000000000012E-2</v>
          </cell>
          <cell r="K248">
            <v>-449680.0000000018</v>
          </cell>
        </row>
        <row r="249">
          <cell r="G249">
            <v>1.9999999999999796E-2</v>
          </cell>
          <cell r="K249">
            <v>-458459.99999999744</v>
          </cell>
        </row>
        <row r="250">
          <cell r="G250">
            <v>1.7000000000000126E-2</v>
          </cell>
          <cell r="K250">
            <v>-472319.99999999924</v>
          </cell>
        </row>
        <row r="251">
          <cell r="G251">
            <v>1.2999999999999901E-2</v>
          </cell>
          <cell r="K251">
            <v>-480530.00000000565</v>
          </cell>
        </row>
        <row r="252">
          <cell r="G252">
            <v>1.9000000000000128E-2</v>
          </cell>
          <cell r="K252">
            <v>-492649.99999999808</v>
          </cell>
        </row>
        <row r="253">
          <cell r="G253">
            <v>2.200000000000002E-2</v>
          </cell>
          <cell r="K253">
            <v>-501632.99999999499</v>
          </cell>
        </row>
        <row r="254">
          <cell r="G254">
            <v>2.0999999999999908E-2</v>
          </cell>
          <cell r="K254">
            <v>-516722.00000000664</v>
          </cell>
        </row>
        <row r="255">
          <cell r="G255">
            <v>2.0000000000000018E-2</v>
          </cell>
          <cell r="K255">
            <v>-526527.99999999371</v>
          </cell>
        </row>
        <row r="256">
          <cell r="G256">
            <v>2.6000000000000023E-2</v>
          </cell>
          <cell r="K256">
            <v>-539616.00000000722</v>
          </cell>
        </row>
        <row r="257">
          <cell r="G257">
            <v>2.4999999999999911E-2</v>
          </cell>
          <cell r="K257">
            <v>-552957.99999999232</v>
          </cell>
        </row>
        <row r="258">
          <cell r="G258">
            <v>2.8000000000000025E-2</v>
          </cell>
          <cell r="K258">
            <v>-566142.0000000078</v>
          </cell>
        </row>
        <row r="259">
          <cell r="G259">
            <v>2.6000000000000023E-2</v>
          </cell>
          <cell r="K259">
            <v>-580426.99999999255</v>
          </cell>
        </row>
        <row r="260">
          <cell r="G260">
            <v>2.6999999999999913E-2</v>
          </cell>
          <cell r="K260">
            <v>-594240.0000000085</v>
          </cell>
        </row>
        <row r="261">
          <cell r="G261">
            <v>2.6000000000000023E-2</v>
          </cell>
          <cell r="K261">
            <v>-608531.99999999267</v>
          </cell>
        </row>
        <row r="262">
          <cell r="G262">
            <v>2.8000000000000025E-2</v>
          </cell>
          <cell r="K262">
            <v>-622659.99999999825</v>
          </cell>
        </row>
        <row r="263">
          <cell r="G263">
            <v>2.8000000000000025E-2</v>
          </cell>
          <cell r="K263">
            <v>-635664.0000000057</v>
          </cell>
        </row>
        <row r="264">
          <cell r="G264">
            <v>2.4000000000000021E-2</v>
          </cell>
          <cell r="K264">
            <v>-650746.00000000047</v>
          </cell>
        </row>
        <row r="265">
          <cell r="G265">
            <v>3.0999999999999917E-2</v>
          </cell>
          <cell r="K265">
            <v>-664659.99999999499</v>
          </cell>
        </row>
        <row r="266">
          <cell r="G266">
            <v>3.2000000000000028E-2</v>
          </cell>
          <cell r="K266">
            <v>-681077.00000000093</v>
          </cell>
        </row>
        <row r="267">
          <cell r="G267">
            <v>2.8999999999999915E-2</v>
          </cell>
          <cell r="K267">
            <v>-693913.99999999907</v>
          </cell>
        </row>
        <row r="268">
          <cell r="G268">
            <v>3.1000000000000139E-2</v>
          </cell>
          <cell r="K268">
            <v>-709962.00000000512</v>
          </cell>
        </row>
        <row r="269">
          <cell r="G269">
            <v>3.5000000000000142E-2</v>
          </cell>
          <cell r="K269">
            <v>-724759.0000000014</v>
          </cell>
        </row>
        <row r="270">
          <cell r="G270">
            <v>2.8999999999999915E-2</v>
          </cell>
          <cell r="K270">
            <v>-741059.99999999756</v>
          </cell>
        </row>
        <row r="271">
          <cell r="G271">
            <v>3.2999999999999918E-2</v>
          </cell>
          <cell r="K271">
            <v>-757596.00000000396</v>
          </cell>
        </row>
        <row r="272">
          <cell r="G272">
            <v>3.8000000000000256E-2</v>
          </cell>
          <cell r="K272">
            <v>-771289.99999998941</v>
          </cell>
        </row>
        <row r="273">
          <cell r="G273">
            <v>3.8999999999999702E-2</v>
          </cell>
          <cell r="K273">
            <v>-789048.00000001083</v>
          </cell>
        </row>
        <row r="274">
          <cell r="G274">
            <v>3.8000000000000256E-2</v>
          </cell>
          <cell r="K274">
            <v>-805023.99999999581</v>
          </cell>
        </row>
        <row r="275">
          <cell r="G275">
            <v>4.8999999999999932E-2</v>
          </cell>
          <cell r="K275">
            <v>-823049.99999999825</v>
          </cell>
        </row>
        <row r="276">
          <cell r="G276">
            <v>5.0999999999999712E-2</v>
          </cell>
          <cell r="K276">
            <v>-845144.00000000058</v>
          </cell>
        </row>
        <row r="277">
          <cell r="G277">
            <v>5.300000000000038E-2</v>
          </cell>
          <cell r="K277">
            <v>-865724.99999999825</v>
          </cell>
        </row>
        <row r="278">
          <cell r="G278">
            <v>5.8999999999999719E-2</v>
          </cell>
          <cell r="K278">
            <v>-887124.00000000326</v>
          </cell>
        </row>
        <row r="279">
          <cell r="G279">
            <v>6.0999999999999943E-2</v>
          </cell>
          <cell r="K279">
            <v>-910783.00000000081</v>
          </cell>
        </row>
        <row r="280">
          <cell r="G280">
            <v>5.500000000000016E-2</v>
          </cell>
          <cell r="K280">
            <v>-937877.99999999616</v>
          </cell>
        </row>
        <row r="281">
          <cell r="G281">
            <v>5.1000000000000156E-2</v>
          </cell>
          <cell r="K281">
            <v>-957733.00000000361</v>
          </cell>
        </row>
        <row r="282">
          <cell r="G282">
            <v>5.1999999999999602E-2</v>
          </cell>
          <cell r="K282">
            <v>-976143.99999999604</v>
          </cell>
        </row>
        <row r="283">
          <cell r="G283">
            <v>5.600000000000005E-2</v>
          </cell>
          <cell r="K283">
            <v>-1000427.9999999987</v>
          </cell>
        </row>
        <row r="284">
          <cell r="G284">
            <v>6.1000000000000387E-2</v>
          </cell>
          <cell r="K284">
            <v>-1017944.0000000013</v>
          </cell>
        </row>
        <row r="285">
          <cell r="G285">
            <v>6.4999999999999947E-2</v>
          </cell>
          <cell r="K285">
            <v>-1042898.9999999987</v>
          </cell>
        </row>
        <row r="286">
          <cell r="G286">
            <v>5.7999999999999829E-2</v>
          </cell>
          <cell r="K286">
            <v>-1069432.0000000044</v>
          </cell>
        </row>
        <row r="287">
          <cell r="G287">
            <v>5.699999999999994E-2</v>
          </cell>
          <cell r="K287">
            <v>-1087547.9999999986</v>
          </cell>
        </row>
        <row r="288">
          <cell r="G288">
            <v>7.0000000000000284E-2</v>
          </cell>
          <cell r="K288">
            <v>-1108238.9999999986</v>
          </cell>
        </row>
        <row r="289">
          <cell r="G289">
            <v>7.7999999999999847E-2</v>
          </cell>
          <cell r="K289">
            <v>-1133648.9999999986</v>
          </cell>
        </row>
        <row r="290">
          <cell r="G290">
            <v>7.8999999999999737E-2</v>
          </cell>
          <cell r="K290">
            <v>-1161962.9999999986</v>
          </cell>
        </row>
        <row r="291">
          <cell r="G291">
            <v>8.1000000000000405E-2</v>
          </cell>
          <cell r="K291">
            <v>-1187360.0000000014</v>
          </cell>
        </row>
        <row r="292">
          <cell r="G292">
            <v>8.6999999999999744E-2</v>
          </cell>
          <cell r="K292">
            <v>-1216682.0000000016</v>
          </cell>
        </row>
        <row r="293">
          <cell r="G293">
            <v>8.4999999999999964E-2</v>
          </cell>
          <cell r="K293">
            <v>-1241279.9999999981</v>
          </cell>
        </row>
        <row r="294">
          <cell r="G294">
            <v>8.4999999999999964E-2</v>
          </cell>
          <cell r="K294">
            <v>-1271880.0000000081</v>
          </cell>
        </row>
        <row r="295">
          <cell r="G295">
            <v>9.5000000000000195E-2</v>
          </cell>
          <cell r="K295">
            <v>-1298861.9999999909</v>
          </cell>
        </row>
        <row r="296">
          <cell r="G296">
            <v>9.6000000000000085E-2</v>
          </cell>
          <cell r="K296">
            <v>-1325541.0000000079</v>
          </cell>
        </row>
        <row r="297">
          <cell r="G297">
            <v>0.10399999999999965</v>
          </cell>
          <cell r="K297">
            <v>-1356004.0000000009</v>
          </cell>
        </row>
        <row r="298">
          <cell r="G298">
            <v>0.10600000000000032</v>
          </cell>
          <cell r="K298">
            <v>-1385201.999999997</v>
          </cell>
        </row>
        <row r="299">
          <cell r="G299">
            <v>0.10299999999999976</v>
          </cell>
          <cell r="K299">
            <v>-1418707.0000000005</v>
          </cell>
        </row>
        <row r="300">
          <cell r="G300">
            <v>0.1120000000000001</v>
          </cell>
          <cell r="K300">
            <v>-1446821.9999999963</v>
          </cell>
        </row>
        <row r="301">
          <cell r="G301">
            <v>0.12000000000000011</v>
          </cell>
          <cell r="K301">
            <v>-1477666.000000004</v>
          </cell>
        </row>
        <row r="302">
          <cell r="G302">
            <v>0.11699999999999999</v>
          </cell>
          <cell r="K302">
            <v>-1510837.9999999995</v>
          </cell>
        </row>
        <row r="303">
          <cell r="G303">
            <v>0.12099999999999955</v>
          </cell>
          <cell r="K303">
            <v>-1538023.9999999991</v>
          </cell>
        </row>
        <row r="304">
          <cell r="G304">
            <v>0.13300000000000001</v>
          </cell>
          <cell r="K304">
            <v>-1570463.9999999939</v>
          </cell>
        </row>
        <row r="305">
          <cell r="G305">
            <v>0.14100000000000001</v>
          </cell>
          <cell r="K305">
            <v>-1606500.0000000026</v>
          </cell>
        </row>
        <row r="306">
          <cell r="G306">
            <v>0.14300000000000068</v>
          </cell>
          <cell r="K306">
            <v>-1639842.0000000021</v>
          </cell>
        </row>
        <row r="307">
          <cell r="G307">
            <v>0.15700000000000003</v>
          </cell>
          <cell r="K307">
            <v>-1673006.0000000019</v>
          </cell>
        </row>
        <row r="308">
          <cell r="G308">
            <v>0.16199999999999992</v>
          </cell>
          <cell r="K308">
            <v>-1704780.0000000061</v>
          </cell>
        </row>
        <row r="309">
          <cell r="G309">
            <v>0.1639999999999997</v>
          </cell>
          <cell r="K309">
            <v>-1747583.9999999856</v>
          </cell>
        </row>
        <row r="310">
          <cell r="G310">
            <v>0.18599999999999994</v>
          </cell>
          <cell r="K310">
            <v>-1779408.0000000049</v>
          </cell>
        </row>
        <row r="311">
          <cell r="G311">
            <v>0.19000000000000039</v>
          </cell>
          <cell r="K311">
            <v>-1822638.0000000044</v>
          </cell>
        </row>
        <row r="312">
          <cell r="G312">
            <v>0.19399999999999995</v>
          </cell>
          <cell r="K312">
            <v>-1860156.0000000009</v>
          </cell>
        </row>
        <row r="313">
          <cell r="G313">
            <v>0.21699999999999964</v>
          </cell>
          <cell r="K313">
            <v>-1903468.0000000002</v>
          </cell>
        </row>
        <row r="314">
          <cell r="G314">
            <v>0.23399999999999999</v>
          </cell>
          <cell r="K314">
            <v>-1940210.9999999932</v>
          </cell>
        </row>
        <row r="315">
          <cell r="G315">
            <v>0.22900000000000009</v>
          </cell>
          <cell r="K315">
            <v>-1992978.0000000014</v>
          </cell>
        </row>
        <row r="316">
          <cell r="G316">
            <v>0.23800000000000043</v>
          </cell>
          <cell r="K316">
            <v>-2029342.0000000035</v>
          </cell>
        </row>
        <row r="317">
          <cell r="G317">
            <v>0.26399999999999935</v>
          </cell>
          <cell r="K317">
            <v>-2073059.9999999993</v>
          </cell>
        </row>
        <row r="318">
          <cell r="G318">
            <v>0.25800000000000001</v>
          </cell>
          <cell r="K318">
            <v>-2115248.0000000014</v>
          </cell>
        </row>
        <row r="319">
          <cell r="G319">
            <v>0.27200000000000024</v>
          </cell>
          <cell r="K319">
            <v>-2160575.9999999967</v>
          </cell>
        </row>
        <row r="320">
          <cell r="G320">
            <v>0.28799999999999937</v>
          </cell>
          <cell r="K320">
            <v>-2200041.9999999986</v>
          </cell>
        </row>
        <row r="321">
          <cell r="G321">
            <v>0.30700000000000038</v>
          </cell>
          <cell r="K321">
            <v>-2249298.0000000047</v>
          </cell>
        </row>
        <row r="322">
          <cell r="G322">
            <v>0.3100000000000005</v>
          </cell>
          <cell r="K322">
            <v>-2284737.0000000033</v>
          </cell>
        </row>
        <row r="323">
          <cell r="G323">
            <v>0.34299999999999997</v>
          </cell>
          <cell r="K323">
            <v>-2325971.9999999935</v>
          </cell>
        </row>
        <row r="324">
          <cell r="G324">
            <v>0.35099999999999909</v>
          </cell>
          <cell r="K324">
            <v>-2372785.9999999958</v>
          </cell>
        </row>
        <row r="325">
          <cell r="G325">
            <v>0.36800000000000033</v>
          </cell>
          <cell r="K325">
            <v>-2408861.0000000065</v>
          </cell>
        </row>
        <row r="326">
          <cell r="G326">
            <v>0.38700000000000045</v>
          </cell>
          <cell r="K326">
            <v>-2454731.9999999963</v>
          </cell>
        </row>
        <row r="327">
          <cell r="G327">
            <v>0.40399999999999991</v>
          </cell>
          <cell r="K327">
            <v>-2491488.0000000079</v>
          </cell>
        </row>
        <row r="328">
          <cell r="G328">
            <v>0.41900000000000048</v>
          </cell>
          <cell r="K328">
            <v>-2527679.9999999912</v>
          </cell>
        </row>
        <row r="329">
          <cell r="G329">
            <v>0.45599999999999952</v>
          </cell>
          <cell r="K329">
            <v>-2573485.0000000093</v>
          </cell>
        </row>
        <row r="330">
          <cell r="G330">
            <v>0.45199999999999996</v>
          </cell>
          <cell r="K330">
            <v>-2612202.9999999912</v>
          </cell>
        </row>
        <row r="331">
          <cell r="G331">
            <v>0.46299999999999919</v>
          </cell>
          <cell r="K331">
            <v>-2632697.9999999986</v>
          </cell>
        </row>
        <row r="332">
          <cell r="G332">
            <v>0.50500000000000078</v>
          </cell>
          <cell r="K332">
            <v>-2661551.9999999958</v>
          </cell>
        </row>
        <row r="333">
          <cell r="G333">
            <v>0.49099999999999966</v>
          </cell>
          <cell r="K333">
            <v>-2693670.0000000107</v>
          </cell>
        </row>
        <row r="334">
          <cell r="G334">
            <v>0.52400000000000091</v>
          </cell>
          <cell r="K334">
            <v>-2716871.9999999893</v>
          </cell>
        </row>
        <row r="335">
          <cell r="G335">
            <v>0.55899999999999928</v>
          </cell>
          <cell r="K335">
            <v>-2726873.9999999986</v>
          </cell>
        </row>
        <row r="336">
          <cell r="G336">
            <v>0.56400000000000006</v>
          </cell>
          <cell r="K336">
            <v>-2736190.0000000084</v>
          </cell>
        </row>
        <row r="337">
          <cell r="G337">
            <v>0.5909999999999993</v>
          </cell>
          <cell r="K337">
            <v>-2753560.0000000051</v>
          </cell>
        </row>
        <row r="338">
          <cell r="G338">
            <v>0.60299999999999976</v>
          </cell>
          <cell r="K338">
            <v>-2753411.9999999939</v>
          </cell>
        </row>
        <row r="339">
          <cell r="G339">
            <v>0.60699999999999932</v>
          </cell>
          <cell r="K339">
            <v>-2747030.0000000047</v>
          </cell>
        </row>
        <row r="340">
          <cell r="G340">
            <v>0.62400000000000233</v>
          </cell>
          <cell r="K340">
            <v>-2732857.9999999921</v>
          </cell>
        </row>
        <row r="341">
          <cell r="G341">
            <v>0.63599999999999923</v>
          </cell>
          <cell r="K341">
            <v>-2712840.0000000037</v>
          </cell>
        </row>
        <row r="342">
          <cell r="G342">
            <v>0.63800000000000168</v>
          </cell>
          <cell r="K342">
            <v>-2685874.0000000037</v>
          </cell>
        </row>
        <row r="343">
          <cell r="G343">
            <v>0.66399999999999793</v>
          </cell>
          <cell r="K343">
            <v>-2650288.0000000037</v>
          </cell>
        </row>
        <row r="344">
          <cell r="G344">
            <v>0.66300000000000026</v>
          </cell>
          <cell r="K344">
            <v>-2589951.999999993</v>
          </cell>
        </row>
        <row r="345">
          <cell r="G345">
            <v>0.65800000000000125</v>
          </cell>
          <cell r="K345">
            <v>-2538857.0000000061</v>
          </cell>
        </row>
        <row r="346">
          <cell r="G346">
            <v>0.66900000000000048</v>
          </cell>
          <cell r="K346">
            <v>-2477879.9999999912</v>
          </cell>
        </row>
        <row r="347">
          <cell r="G347">
            <v>0.64199999999999946</v>
          </cell>
          <cell r="K347">
            <v>-2408934.0000000056</v>
          </cell>
        </row>
        <row r="348">
          <cell r="G348">
            <v>0.63400000000000034</v>
          </cell>
          <cell r="K348">
            <v>-2283839.9999999981</v>
          </cell>
        </row>
        <row r="349">
          <cell r="G349">
            <v>0.63599999999999923</v>
          </cell>
          <cell r="K349">
            <v>-2214212.0000000088</v>
          </cell>
        </row>
        <row r="350">
          <cell r="G350">
            <v>0.60500000000000043</v>
          </cell>
          <cell r="K350">
            <v>-2067469.9999999849</v>
          </cell>
        </row>
        <row r="351">
          <cell r="G351">
            <v>0.61299999999999955</v>
          </cell>
          <cell r="K351">
            <v>-1954470.0000000007</v>
          </cell>
        </row>
        <row r="352">
          <cell r="G352">
            <v>0.62000000000000099</v>
          </cell>
          <cell r="K352">
            <v>-1833600</v>
          </cell>
        </row>
        <row r="353">
          <cell r="G353">
            <v>0.60499999999999687</v>
          </cell>
          <cell r="K353">
            <v>-1654488.0000000093</v>
          </cell>
        </row>
        <row r="354">
          <cell r="G354">
            <v>0.6460000000000008</v>
          </cell>
          <cell r="K354">
            <v>-1514706.9999999905</v>
          </cell>
        </row>
        <row r="355">
          <cell r="G355">
            <v>0.66900000000000048</v>
          </cell>
          <cell r="K355">
            <v>-1342269.0000000135</v>
          </cell>
        </row>
        <row r="356">
          <cell r="G356">
            <v>0.71199999999999974</v>
          </cell>
          <cell r="K356">
            <v>-1160483.9999999993</v>
          </cell>
        </row>
        <row r="357">
          <cell r="G357">
            <v>0.82100000000000151</v>
          </cell>
          <cell r="K357">
            <v>-997199.99999999837</v>
          </cell>
        </row>
        <row r="358">
          <cell r="G358">
            <v>0.93799999999999883</v>
          </cell>
          <cell r="K358">
            <v>-770066.99999998871</v>
          </cell>
        </row>
        <row r="359">
          <cell r="G359">
            <v>1.0899999999999999</v>
          </cell>
          <cell r="K359">
            <v>-589180.00000000838</v>
          </cell>
        </row>
        <row r="360">
          <cell r="G360">
            <v>1.2959999999999994</v>
          </cell>
          <cell r="K360">
            <v>-366587.9999999922</v>
          </cell>
        </row>
        <row r="361">
          <cell r="G361">
            <v>1.5120000000000005</v>
          </cell>
          <cell r="K361">
            <v>-127379.99999999728</v>
          </cell>
        </row>
        <row r="362">
          <cell r="G362">
            <v>1.730000000000004</v>
          </cell>
          <cell r="K362">
            <v>133427.99999999715</v>
          </cell>
        </row>
        <row r="363">
          <cell r="G363">
            <v>1.9769999999999968</v>
          </cell>
          <cell r="K363">
            <v>421043.99999999109</v>
          </cell>
        </row>
        <row r="364">
          <cell r="G364">
            <v>2.1940000000000026</v>
          </cell>
          <cell r="K364">
            <v>741280.00000001048</v>
          </cell>
        </row>
        <row r="365">
          <cell r="G365">
            <v>2.4009999999999962</v>
          </cell>
          <cell r="K365">
            <v>1059965.9999999844</v>
          </cell>
        </row>
        <row r="366">
          <cell r="G366">
            <v>2.5590000000000046</v>
          </cell>
          <cell r="K366">
            <v>1499723.9999999977</v>
          </cell>
        </row>
        <row r="367">
          <cell r="G367">
            <v>2.688999999999993</v>
          </cell>
          <cell r="K367">
            <v>1901373.9999999988</v>
          </cell>
        </row>
        <row r="368">
          <cell r="G368">
            <v>2.7560000000000002</v>
          </cell>
          <cell r="K368">
            <v>2392257.0000000242</v>
          </cell>
        </row>
        <row r="369">
          <cell r="G369">
            <v>2.7550000000000026</v>
          </cell>
          <cell r="K369">
            <v>2930116.9999999818</v>
          </cell>
        </row>
        <row r="370">
          <cell r="G370">
            <v>2.6779999999999973</v>
          </cell>
          <cell r="K370">
            <v>3459588.0000000196</v>
          </cell>
        </row>
        <row r="371">
          <cell r="G371">
            <v>2.534000000000006</v>
          </cell>
          <cell r="K371">
            <v>4132200</v>
          </cell>
        </row>
        <row r="372">
          <cell r="G372">
            <v>2.3059999999999974</v>
          </cell>
          <cell r="K372">
            <v>4725660.0000000019</v>
          </cell>
        </row>
        <row r="373">
          <cell r="G373">
            <v>2.0110000000000028</v>
          </cell>
          <cell r="K373">
            <v>5334303.9999999609</v>
          </cell>
        </row>
        <row r="374">
          <cell r="G374">
            <v>1.6639999999999944</v>
          </cell>
          <cell r="K374">
            <v>6070806.0000000242</v>
          </cell>
        </row>
        <row r="375">
          <cell r="G375">
            <v>1.2899999999999991</v>
          </cell>
          <cell r="K375">
            <v>6615543.9999999944</v>
          </cell>
        </row>
        <row r="376">
          <cell r="G376">
            <v>0.89500000000001023</v>
          </cell>
          <cell r="K376">
            <v>7333813.0000000168</v>
          </cell>
        </row>
        <row r="377">
          <cell r="G377">
            <v>0.48199999999999932</v>
          </cell>
          <cell r="K377">
            <v>7895519.999999973</v>
          </cell>
        </row>
        <row r="378">
          <cell r="G378">
            <v>0.10199999999998965</v>
          </cell>
          <cell r="K378">
            <v>8417306.0000000224</v>
          </cell>
        </row>
        <row r="379">
          <cell r="G379">
            <v>-0.2289999999999992</v>
          </cell>
          <cell r="K379">
            <v>8894919.9999999758</v>
          </cell>
        </row>
        <row r="380">
          <cell r="G380">
            <v>-0.56099999999999284</v>
          </cell>
          <cell r="K380">
            <v>9393442.0000000112</v>
          </cell>
        </row>
        <row r="381">
          <cell r="G381">
            <v>-0.81900000000000261</v>
          </cell>
          <cell r="K381">
            <v>9772910.000000013</v>
          </cell>
        </row>
        <row r="382">
          <cell r="G382">
            <v>-1.1030000000000015</v>
          </cell>
          <cell r="K382">
            <v>10104276.000000015</v>
          </cell>
        </row>
        <row r="383">
          <cell r="G383">
            <v>-1.3170000000000002</v>
          </cell>
          <cell r="K383">
            <v>10377883.99999997</v>
          </cell>
        </row>
        <row r="384">
          <cell r="G384">
            <v>-1.4669999999999987</v>
          </cell>
          <cell r="K384">
            <v>10599670.000000019</v>
          </cell>
        </row>
        <row r="385">
          <cell r="G385">
            <v>-1.5799999999999983</v>
          </cell>
          <cell r="K385">
            <v>10776467.999999976</v>
          </cell>
        </row>
        <row r="386">
          <cell r="G386">
            <v>-1.6920000000000002</v>
          </cell>
          <cell r="K386">
            <v>10911936.00000002</v>
          </cell>
        </row>
        <row r="387">
          <cell r="G387">
            <v>-1.7280000000000015</v>
          </cell>
          <cell r="K387">
            <v>10946280.000000034</v>
          </cell>
        </row>
        <row r="388">
          <cell r="G388">
            <v>-1.7689999999999984</v>
          </cell>
          <cell r="K388">
            <v>11009147.999999994</v>
          </cell>
        </row>
        <row r="389">
          <cell r="G389">
            <v>-1.7790000000000035</v>
          </cell>
          <cell r="K389">
            <v>11039459.999999957</v>
          </cell>
        </row>
        <row r="390">
          <cell r="G390">
            <v>-1.7680000000000007</v>
          </cell>
          <cell r="K390">
            <v>10990560.000000045</v>
          </cell>
        </row>
        <row r="391">
          <cell r="G391">
            <v>-1.7309999999999945</v>
          </cell>
          <cell r="K391">
            <v>10922687.999999983</v>
          </cell>
        </row>
        <row r="392">
          <cell r="G392">
            <v>-1.7140000000000057</v>
          </cell>
          <cell r="K392">
            <v>10841813.999999994</v>
          </cell>
        </row>
        <row r="393">
          <cell r="G393">
            <v>-1.6629999999999967</v>
          </cell>
          <cell r="K393">
            <v>10791166.999999963</v>
          </cell>
        </row>
        <row r="394">
          <cell r="G394">
            <v>-1.6080000000000041</v>
          </cell>
          <cell r="K394">
            <v>10683100.000000039</v>
          </cell>
        </row>
        <row r="395">
          <cell r="G395">
            <v>-1.5700000000000003</v>
          </cell>
          <cell r="K395">
            <v>10524479.999999963</v>
          </cell>
        </row>
        <row r="396">
          <cell r="G396">
            <v>-1.5129999999999981</v>
          </cell>
          <cell r="K396">
            <v>10401372.000000034</v>
          </cell>
        </row>
        <row r="397">
          <cell r="G397">
            <v>-1.4499999999999957</v>
          </cell>
          <cell r="K397">
            <v>10273787.999999983</v>
          </cell>
        </row>
        <row r="398">
          <cell r="G398">
            <v>-1.4040000000000035</v>
          </cell>
          <cell r="K398">
            <v>10104983.00000003</v>
          </cell>
        </row>
        <row r="399">
          <cell r="G399">
            <v>-1.3539999999999992</v>
          </cell>
          <cell r="K399">
            <v>9971644.9999999832</v>
          </cell>
        </row>
        <row r="400">
          <cell r="G400">
            <v>-1.2939999999999969</v>
          </cell>
          <cell r="K400">
            <v>9798347.9999999721</v>
          </cell>
        </row>
        <row r="401">
          <cell r="G401">
            <v>-1.2420000000000044</v>
          </cell>
          <cell r="K401">
            <v>9627891.0000000149</v>
          </cell>
        </row>
        <row r="402">
          <cell r="G402">
            <v>-1.1859999999999999</v>
          </cell>
          <cell r="K402">
            <v>9492975.0000000205</v>
          </cell>
        </row>
        <row r="403">
          <cell r="G403">
            <v>-1.1379999999999981</v>
          </cell>
          <cell r="K403">
            <v>9293436.9999999944</v>
          </cell>
        </row>
        <row r="404">
          <cell r="G404">
            <v>-1.0919999999999987</v>
          </cell>
          <cell r="K404">
            <v>9129887.9999999851</v>
          </cell>
        </row>
        <row r="405">
          <cell r="G405">
            <v>-1.0500000000000007</v>
          </cell>
          <cell r="K405">
            <v>8937828.0000000056</v>
          </cell>
        </row>
        <row r="406">
          <cell r="G406">
            <v>-0.99399999999999977</v>
          </cell>
          <cell r="K406">
            <v>8779022.9999999963</v>
          </cell>
        </row>
        <row r="407">
          <cell r="G407">
            <v>-0.94600000000000151</v>
          </cell>
          <cell r="K407">
            <v>8598065.0000000149</v>
          </cell>
        </row>
        <row r="408">
          <cell r="G408">
            <v>-0.91900000000000048</v>
          </cell>
          <cell r="K408">
            <v>8451414.0000000056</v>
          </cell>
        </row>
        <row r="409">
          <cell r="G409">
            <v>-0.86599999999999966</v>
          </cell>
          <cell r="K409">
            <v>8250299.9999999711</v>
          </cell>
        </row>
        <row r="410">
          <cell r="G410">
            <v>-0.83200000000000074</v>
          </cell>
          <cell r="K410">
            <v>8111876.0000000019</v>
          </cell>
        </row>
        <row r="411">
          <cell r="G411">
            <v>-0.80399999999999849</v>
          </cell>
          <cell r="K411">
            <v>7925634.0000000047</v>
          </cell>
        </row>
        <row r="412">
          <cell r="G412">
            <v>-0.76000000000000156</v>
          </cell>
          <cell r="K412">
            <v>7767558.0000000196</v>
          </cell>
        </row>
        <row r="413">
          <cell r="G413">
            <v>-0.72799999999999798</v>
          </cell>
          <cell r="K413">
            <v>7593912.0000000214</v>
          </cell>
        </row>
        <row r="414">
          <cell r="G414">
            <v>-0.69999999999999929</v>
          </cell>
          <cell r="K414">
            <v>7448879.9999999376</v>
          </cell>
        </row>
        <row r="415">
          <cell r="G415">
            <v>-0.66600000000000037</v>
          </cell>
          <cell r="K415">
            <v>7263300.0000000251</v>
          </cell>
        </row>
        <row r="416">
          <cell r="G416">
            <v>-0.64300000000000068</v>
          </cell>
          <cell r="K416">
            <v>7128896.0000000075</v>
          </cell>
        </row>
        <row r="417">
          <cell r="G417">
            <v>-0.61700000000000088</v>
          </cell>
          <cell r="K417">
            <v>6976237.0000000093</v>
          </cell>
        </row>
        <row r="418">
          <cell r="G418">
            <v>-0.58899999999999864</v>
          </cell>
          <cell r="K418">
            <v>6828560.0000000112</v>
          </cell>
        </row>
        <row r="419">
          <cell r="G419">
            <v>-0.56000000000000227</v>
          </cell>
          <cell r="K419">
            <v>6667289.9999999758</v>
          </cell>
        </row>
        <row r="420">
          <cell r="G420">
            <v>-0.53599999999999781</v>
          </cell>
          <cell r="K420">
            <v>6513639.9999999953</v>
          </cell>
        </row>
        <row r="421">
          <cell r="G421">
            <v>-0.52200000000000202</v>
          </cell>
          <cell r="K421">
            <v>6384452.9999999981</v>
          </cell>
        </row>
        <row r="422">
          <cell r="G422">
            <v>-0.49499999999999744</v>
          </cell>
          <cell r="K422">
            <v>6239073.0000000158</v>
          </cell>
        </row>
        <row r="423">
          <cell r="G423">
            <v>-0.46499999999999986</v>
          </cell>
          <cell r="K423">
            <v>6101081.9999999851</v>
          </cell>
        </row>
        <row r="424">
          <cell r="G424">
            <v>-0.45500000000000185</v>
          </cell>
          <cell r="K424">
            <v>5971701.0000000028</v>
          </cell>
        </row>
        <row r="425">
          <cell r="G425">
            <v>-0.43199999999999861</v>
          </cell>
          <cell r="K425">
            <v>5827547.999999987</v>
          </cell>
        </row>
        <row r="426">
          <cell r="G426">
            <v>-0.41200000000000081</v>
          </cell>
          <cell r="K426">
            <v>5706680.0000000037</v>
          </cell>
        </row>
        <row r="427">
          <cell r="G427">
            <v>-0.39799999999999969</v>
          </cell>
          <cell r="K427">
            <v>5575626.0000000335</v>
          </cell>
        </row>
        <row r="428">
          <cell r="G428">
            <v>-0.3879999999999999</v>
          </cell>
          <cell r="K428">
            <v>5463979.9999999618</v>
          </cell>
        </row>
        <row r="429">
          <cell r="G429">
            <v>-0.37400000000000055</v>
          </cell>
          <cell r="K429">
            <v>5339520.0000000335</v>
          </cell>
        </row>
        <row r="430">
          <cell r="G430">
            <v>-0.36100000000000065</v>
          </cell>
          <cell r="K430">
            <v>5204879.9999999916</v>
          </cell>
        </row>
        <row r="431">
          <cell r="G431">
            <v>-0.34600000000000009</v>
          </cell>
          <cell r="K431">
            <v>5103114.0000000065</v>
          </cell>
        </row>
        <row r="432">
          <cell r="G432">
            <v>-0.32899999999999885</v>
          </cell>
          <cell r="K432">
            <v>4977862.0000000065</v>
          </cell>
        </row>
        <row r="433">
          <cell r="G433">
            <v>-0.31099999999999994</v>
          </cell>
          <cell r="K433">
            <v>4872185.9999999935</v>
          </cell>
        </row>
        <row r="434">
          <cell r="G434">
            <v>-0.30500000000000149</v>
          </cell>
          <cell r="K434">
            <v>4759292.9999999944</v>
          </cell>
        </row>
        <row r="435">
          <cell r="G435">
            <v>-0.28999999999999915</v>
          </cell>
          <cell r="K435">
            <v>4648577.9999999944</v>
          </cell>
        </row>
        <row r="436">
          <cell r="G436">
            <v>-0.28200000000000003</v>
          </cell>
          <cell r="K436">
            <v>4543307.9999999944</v>
          </cell>
        </row>
        <row r="437">
          <cell r="G437">
            <v>-0.27699999999999925</v>
          </cell>
          <cell r="K437">
            <v>4453176.0000000177</v>
          </cell>
        </row>
        <row r="438">
          <cell r="G438">
            <v>-0.26200000000000045</v>
          </cell>
          <cell r="K438">
            <v>4340390.9999999944</v>
          </cell>
        </row>
        <row r="439">
          <cell r="G439">
            <v>-0.25399999999999956</v>
          </cell>
          <cell r="K439">
            <v>4233590.0000000056</v>
          </cell>
        </row>
        <row r="440">
          <cell r="G440">
            <v>-0.24500000000000099</v>
          </cell>
          <cell r="K440">
            <v>4153082.9999999949</v>
          </cell>
        </row>
        <row r="441">
          <cell r="G441">
            <v>-0.2419999999999991</v>
          </cell>
          <cell r="K441">
            <v>4041755.9999999832</v>
          </cell>
        </row>
        <row r="442">
          <cell r="G442">
            <v>-0.22500000000000142</v>
          </cell>
          <cell r="K442">
            <v>3954394.0000000149</v>
          </cell>
        </row>
        <row r="443">
          <cell r="G443">
            <v>-0.21899999999999942</v>
          </cell>
          <cell r="K443">
            <v>3873168.9999999842</v>
          </cell>
        </row>
        <row r="444">
          <cell r="G444">
            <v>-0.21499999999999986</v>
          </cell>
          <cell r="K444">
            <v>3773090.0000000037</v>
          </cell>
        </row>
        <row r="445">
          <cell r="G445">
            <v>-0.20199999999999996</v>
          </cell>
          <cell r="K445">
            <v>3685610.000000013</v>
          </cell>
        </row>
        <row r="446">
          <cell r="G446">
            <v>-0.19500000000000028</v>
          </cell>
          <cell r="K446">
            <v>3603200.999999993</v>
          </cell>
        </row>
        <row r="447">
          <cell r="G447">
            <v>-0.18900000000000006</v>
          </cell>
          <cell r="K447">
            <v>3523688.0000000023</v>
          </cell>
        </row>
        <row r="448">
          <cell r="G448">
            <v>-0.17999999999999972</v>
          </cell>
          <cell r="K448">
            <v>3436985.9999999921</v>
          </cell>
        </row>
        <row r="449">
          <cell r="G449">
            <v>-0.16900000000000048</v>
          </cell>
          <cell r="K449">
            <v>3354207.9999999828</v>
          </cell>
        </row>
        <row r="450">
          <cell r="G450">
            <v>-0.16599999999999859</v>
          </cell>
          <cell r="K450">
            <v>3285360.0000000447</v>
          </cell>
        </row>
        <row r="451">
          <cell r="G451">
            <v>-0.16100000000000136</v>
          </cell>
          <cell r="K451">
            <v>3208705.9999999567</v>
          </cell>
        </row>
        <row r="452">
          <cell r="G452">
            <v>-0.15399999999999991</v>
          </cell>
          <cell r="K452">
            <v>3143484.0000000163</v>
          </cell>
        </row>
        <row r="453">
          <cell r="G453">
            <v>-0.14899999999999913</v>
          </cell>
          <cell r="K453">
            <v>3063254.9999999898</v>
          </cell>
        </row>
        <row r="454">
          <cell r="G454">
            <v>-0.14499999999999957</v>
          </cell>
          <cell r="K454">
            <v>2994390.0000000061</v>
          </cell>
        </row>
        <row r="455">
          <cell r="G455">
            <v>-0.13600000000000101</v>
          </cell>
          <cell r="K455">
            <v>2927485.0000000219</v>
          </cell>
        </row>
        <row r="456">
          <cell r="G456">
            <v>-0.12800000000000011</v>
          </cell>
          <cell r="K456">
            <v>2855761.9999999963</v>
          </cell>
        </row>
        <row r="457">
          <cell r="G457">
            <v>-0.12299999999999933</v>
          </cell>
          <cell r="K457">
            <v>2804177.0000000037</v>
          </cell>
        </row>
        <row r="458">
          <cell r="G458">
            <v>-0.11700000000000088</v>
          </cell>
          <cell r="K458">
            <v>2738131.9999999795</v>
          </cell>
        </row>
        <row r="459">
          <cell r="G459">
            <v>-0.11299999999999955</v>
          </cell>
          <cell r="K459">
            <v>2674811.0000000019</v>
          </cell>
        </row>
        <row r="460">
          <cell r="G460">
            <v>-0.11699999999999999</v>
          </cell>
          <cell r="K460">
            <v>2613504.0000000237</v>
          </cell>
        </row>
        <row r="461">
          <cell r="G461">
            <v>-0.10599999999999987</v>
          </cell>
          <cell r="K461">
            <v>2559425.999999993</v>
          </cell>
        </row>
        <row r="462">
          <cell r="G462">
            <v>-0.10599999999999987</v>
          </cell>
          <cell r="K462">
            <v>2501634.9999999702</v>
          </cell>
        </row>
        <row r="463">
          <cell r="G463">
            <v>-9.7999999999999865E-2</v>
          </cell>
          <cell r="K463">
            <v>2444480.0000000349</v>
          </cell>
        </row>
        <row r="464">
          <cell r="G464">
            <v>-0.10600000000000076</v>
          </cell>
          <cell r="K464">
            <v>2390496.9999999693</v>
          </cell>
        </row>
        <row r="465">
          <cell r="G465">
            <v>-0.10899999999999999</v>
          </cell>
          <cell r="K465">
            <v>2334590.0000000321</v>
          </cell>
        </row>
        <row r="466">
          <cell r="G466">
            <v>-0.10499999999999954</v>
          </cell>
          <cell r="K466">
            <v>2278385.9999999683</v>
          </cell>
        </row>
        <row r="467">
          <cell r="G467">
            <v>-0.10200000000000031</v>
          </cell>
          <cell r="K467">
            <v>2224068.0000000293</v>
          </cell>
        </row>
        <row r="468">
          <cell r="G468">
            <v>-9.6999999999999531E-2</v>
          </cell>
          <cell r="K468">
            <v>2164175.9999999739</v>
          </cell>
        </row>
        <row r="469">
          <cell r="G469">
            <v>-8.3000000000000185E-2</v>
          </cell>
          <cell r="K469">
            <v>2120644.000000027</v>
          </cell>
        </row>
        <row r="470">
          <cell r="G470">
            <v>-7.8999999999999737E-2</v>
          </cell>
          <cell r="K470">
            <v>2060882.9999999795</v>
          </cell>
        </row>
        <row r="471">
          <cell r="G471">
            <v>-8.7000000000000632E-2</v>
          </cell>
          <cell r="K471">
            <v>2023699.9999999923</v>
          </cell>
        </row>
        <row r="472">
          <cell r="G472">
            <v>-7.6999999999999957E-2</v>
          </cell>
          <cell r="K472">
            <v>1964170.0000000231</v>
          </cell>
        </row>
        <row r="473">
          <cell r="G473">
            <v>-8.0000000000000071E-2</v>
          </cell>
          <cell r="K473">
            <v>1928447.999999997</v>
          </cell>
        </row>
        <row r="474">
          <cell r="G474">
            <v>-6.6999999999999282E-2</v>
          </cell>
          <cell r="K474">
            <v>1872327.9999999895</v>
          </cell>
        </row>
        <row r="475">
          <cell r="G475">
            <v>-7.8000000000000291E-2</v>
          </cell>
          <cell r="K475">
            <v>1833720.0000000075</v>
          </cell>
        </row>
        <row r="476">
          <cell r="G476">
            <v>-7.8999999999999737E-2</v>
          </cell>
          <cell r="K476">
            <v>1792466.9999999881</v>
          </cell>
        </row>
        <row r="477">
          <cell r="G477">
            <v>-6.8000000000000504E-2</v>
          </cell>
          <cell r="K477">
            <v>1738624.0000000175</v>
          </cell>
        </row>
        <row r="478">
          <cell r="G478">
            <v>-7.8999999999999737E-2</v>
          </cell>
          <cell r="K478">
            <v>1701155.9999999986</v>
          </cell>
        </row>
        <row r="479">
          <cell r="G479">
            <v>-6.7000000000000171E-2</v>
          </cell>
          <cell r="K479">
            <v>1654924.9999999858</v>
          </cell>
        </row>
        <row r="480">
          <cell r="G480">
            <v>-6.2000000000000277E-2</v>
          </cell>
          <cell r="K480">
            <v>1612458.0000000084</v>
          </cell>
        </row>
        <row r="481">
          <cell r="G481">
            <v>-5.4999999999999716E-2</v>
          </cell>
          <cell r="K481">
            <v>1571811.9999999958</v>
          </cell>
        </row>
        <row r="482">
          <cell r="G482">
            <v>-4.8000000000000043E-2</v>
          </cell>
          <cell r="K482">
            <v>1533433.0000000179</v>
          </cell>
        </row>
        <row r="483">
          <cell r="G483">
            <v>-5.1000000000000156E-2</v>
          </cell>
          <cell r="K483">
            <v>1503250</v>
          </cell>
        </row>
        <row r="484">
          <cell r="G484">
            <v>-4.4999999999999929E-2</v>
          </cell>
          <cell r="K484">
            <v>1460689.9999999932</v>
          </cell>
        </row>
        <row r="485">
          <cell r="G485">
            <v>-4.8999999999999488E-2</v>
          </cell>
          <cell r="K485">
            <v>1425996.9999999811</v>
          </cell>
        </row>
        <row r="486">
          <cell r="G486">
            <v>-5.9000000000000163E-2</v>
          </cell>
          <cell r="K486">
            <v>1390716.0000000026</v>
          </cell>
        </row>
        <row r="487">
          <cell r="G487">
            <v>-5.7000000000000384E-2</v>
          </cell>
          <cell r="K487">
            <v>1353497.0000000237</v>
          </cell>
        </row>
        <row r="488">
          <cell r="G488">
            <v>-5.2999999999999936E-2</v>
          </cell>
          <cell r="K488">
            <v>1317207.999999979</v>
          </cell>
        </row>
        <row r="489">
          <cell r="G489">
            <v>-5.6999999999999496E-2</v>
          </cell>
          <cell r="K489">
            <v>1282275</v>
          </cell>
        </row>
        <row r="490">
          <cell r="G490">
            <v>-6.0999999999999943E-2</v>
          </cell>
          <cell r="K490">
            <v>1246882.0000000205</v>
          </cell>
        </row>
        <row r="491">
          <cell r="G491">
            <v>-5.5000000000000604E-2</v>
          </cell>
          <cell r="K491">
            <v>1205495.9999999823</v>
          </cell>
        </row>
        <row r="492">
          <cell r="G492">
            <v>-5.2999999999999936E-2</v>
          </cell>
          <cell r="K492">
            <v>1177037.9999999974</v>
          </cell>
        </row>
        <row r="493">
          <cell r="G493">
            <v>-4.9999999999999822E-2</v>
          </cell>
          <cell r="K493">
            <v>1138383.9999999914</v>
          </cell>
        </row>
        <row r="494">
          <cell r="G494">
            <v>-4.9999999999999822E-2</v>
          </cell>
          <cell r="K494">
            <v>1106292.0000000112</v>
          </cell>
        </row>
        <row r="495">
          <cell r="G495">
            <v>-4.1999999999999815E-2</v>
          </cell>
          <cell r="K495">
            <v>1069227.0000000049</v>
          </cell>
        </row>
        <row r="496">
          <cell r="G496">
            <v>-4.1000000000000369E-2</v>
          </cell>
          <cell r="K496">
            <v>1044875.9999999891</v>
          </cell>
        </row>
        <row r="497">
          <cell r="G497">
            <v>-3.5000000000000142E-2</v>
          </cell>
          <cell r="K497">
            <v>1010390.0000000133</v>
          </cell>
        </row>
        <row r="498">
          <cell r="G498">
            <v>-4.4999999999999929E-2</v>
          </cell>
          <cell r="K498">
            <v>982685.00000000244</v>
          </cell>
        </row>
        <row r="499">
          <cell r="G499">
            <v>-4.9000000000000377E-2</v>
          </cell>
          <cell r="K499">
            <v>948219.99999999639</v>
          </cell>
        </row>
        <row r="500">
          <cell r="G500">
            <v>-4.9999999999999822E-2</v>
          </cell>
          <cell r="K500">
            <v>923819.00000001048</v>
          </cell>
        </row>
        <row r="501">
          <cell r="G501">
            <v>-6.4999999999999503E-2</v>
          </cell>
          <cell r="K501">
            <v>889313.99999997555</v>
          </cell>
        </row>
        <row r="502">
          <cell r="G502">
            <v>-5.2999999999999936E-2</v>
          </cell>
          <cell r="K502">
            <v>857820.00000002293</v>
          </cell>
        </row>
        <row r="503">
          <cell r="G503">
            <v>-5.2999999999999936E-2</v>
          </cell>
          <cell r="K503">
            <v>823844.99999998871</v>
          </cell>
        </row>
        <row r="504">
          <cell r="G504">
            <v>-5.3000000000000824E-2</v>
          </cell>
          <cell r="K504">
            <v>795340.00000000687</v>
          </cell>
        </row>
        <row r="505">
          <cell r="G505">
            <v>-5.0999999999999268E-2</v>
          </cell>
          <cell r="K505">
            <v>767258.99999999662</v>
          </cell>
        </row>
        <row r="506">
          <cell r="G506">
            <v>-5.600000000000005E-2</v>
          </cell>
          <cell r="K506">
            <v>739907.99999998685</v>
          </cell>
        </row>
        <row r="507">
          <cell r="G507">
            <v>-6.0000000000000497E-2</v>
          </cell>
          <cell r="K507">
            <v>707440.00000000873</v>
          </cell>
        </row>
        <row r="508">
          <cell r="G508">
            <v>-5.6999999999999496E-2</v>
          </cell>
          <cell r="K508">
            <v>679679.99999999895</v>
          </cell>
        </row>
        <row r="509">
          <cell r="G509">
            <v>-6.0999999999999943E-2</v>
          </cell>
          <cell r="K509">
            <v>648156.9999999936</v>
          </cell>
        </row>
        <row r="510">
          <cell r="G510">
            <v>-6.2000000000000277E-2</v>
          </cell>
          <cell r="K510">
            <v>625872.0000000064</v>
          </cell>
        </row>
        <row r="511">
          <cell r="G511">
            <v>-6.5000000000000391E-2</v>
          </cell>
          <cell r="K511">
            <v>594740.00000000105</v>
          </cell>
        </row>
        <row r="512">
          <cell r="G512">
            <v>-7.099999999999973E-2</v>
          </cell>
          <cell r="K512">
            <v>563849.99999999581</v>
          </cell>
        </row>
        <row r="513">
          <cell r="G513">
            <v>-7.099999999999973E-2</v>
          </cell>
          <cell r="K513">
            <v>541692.00000000803</v>
          </cell>
        </row>
        <row r="514">
          <cell r="G514">
            <v>-7.3999999999999844E-2</v>
          </cell>
          <cell r="K514">
            <v>511294.00000000297</v>
          </cell>
        </row>
        <row r="515">
          <cell r="G515">
            <v>-7.0000000000000284E-2</v>
          </cell>
          <cell r="K515">
            <v>481266.99999999814</v>
          </cell>
        </row>
        <row r="516">
          <cell r="G516">
            <v>-7.2000000000000064E-2</v>
          </cell>
          <cell r="K516">
            <v>460789.99999998574</v>
          </cell>
        </row>
        <row r="517">
          <cell r="G517">
            <v>-7.099999999999973E-2</v>
          </cell>
          <cell r="K517">
            <v>432285.00000000466</v>
          </cell>
        </row>
        <row r="518">
          <cell r="G518">
            <v>-6.800000000000006E-2</v>
          </cell>
          <cell r="K518">
            <v>408645.99999999633</v>
          </cell>
        </row>
        <row r="519">
          <cell r="G519">
            <v>-7.9000000000000181E-2</v>
          </cell>
          <cell r="K519">
            <v>381888.00000001449</v>
          </cell>
        </row>
        <row r="520">
          <cell r="G520">
            <v>-7.3999999999999844E-2</v>
          </cell>
          <cell r="K520">
            <v>358707.99999998405</v>
          </cell>
        </row>
        <row r="521">
          <cell r="G521">
            <v>-7.6000000000000068E-2</v>
          </cell>
          <cell r="K521">
            <v>336600.00000002002</v>
          </cell>
        </row>
        <row r="522">
          <cell r="G522">
            <v>-7.8000000000000291E-2</v>
          </cell>
          <cell r="K522">
            <v>311166.999999994</v>
          </cell>
        </row>
        <row r="523">
          <cell r="G523">
            <v>-7.4999999999999734E-2</v>
          </cell>
          <cell r="K523">
            <v>293680.00000000419</v>
          </cell>
        </row>
        <row r="524">
          <cell r="G524">
            <v>-8.0999999999999961E-2</v>
          </cell>
          <cell r="K524">
            <v>269700</v>
          </cell>
        </row>
        <row r="525">
          <cell r="G525">
            <v>-9.0000000000000302E-2</v>
          </cell>
          <cell r="K525">
            <v>246049.99999999601</v>
          </cell>
        </row>
        <row r="526">
          <cell r="G526">
            <v>-8.7999999999999634E-2</v>
          </cell>
          <cell r="K526">
            <v>229475.00000000544</v>
          </cell>
        </row>
        <row r="527">
          <cell r="G527">
            <v>-8.4000000000000075E-2</v>
          </cell>
          <cell r="K527">
            <v>206893.99999998254</v>
          </cell>
        </row>
        <row r="528">
          <cell r="G528">
            <v>-8.2000000000000295E-2</v>
          </cell>
          <cell r="K528">
            <v>185421.00000001627</v>
          </cell>
        </row>
        <row r="529">
          <cell r="G529">
            <v>-7.9999999999999627E-2</v>
          </cell>
          <cell r="K529">
            <v>171233.99999998847</v>
          </cell>
        </row>
        <row r="530">
          <cell r="G530">
            <v>-7.4000000000000288E-2</v>
          </cell>
          <cell r="K530">
            <v>151459.00000000282</v>
          </cell>
        </row>
        <row r="531">
          <cell r="G531">
            <v>-7.7999999999999847E-2</v>
          </cell>
          <cell r="K531">
            <v>135764.99999999657</v>
          </cell>
        </row>
        <row r="532">
          <cell r="G532">
            <v>-8.0000000000000071E-2</v>
          </cell>
          <cell r="K532">
            <v>117560.00000001003</v>
          </cell>
        </row>
        <row r="533">
          <cell r="G533">
            <v>-7.9000000000000181E-2</v>
          </cell>
          <cell r="K533">
            <v>105783.0000000013</v>
          </cell>
        </row>
        <row r="534">
          <cell r="G534">
            <v>-7.5999999999999623E-2</v>
          </cell>
          <cell r="K534">
            <v>88959.999999998108</v>
          </cell>
        </row>
        <row r="535">
          <cell r="G535">
            <v>-7.4000000000000288E-2</v>
          </cell>
          <cell r="K535">
            <v>75711.999999992622</v>
          </cell>
        </row>
        <row r="536">
          <cell r="G536">
            <v>-7.2999999999999954E-2</v>
          </cell>
          <cell r="K536">
            <v>60490.000000004788</v>
          </cell>
        </row>
        <row r="537">
          <cell r="G537">
            <v>-7.099999999999973E-2</v>
          </cell>
          <cell r="K537">
            <v>48582.999999999418</v>
          </cell>
        </row>
        <row r="538">
          <cell r="G538">
            <v>-7.1000000000000174E-2</v>
          </cell>
          <cell r="K538">
            <v>37289.999999994354</v>
          </cell>
        </row>
        <row r="539">
          <cell r="G539">
            <v>-6.4000000000000057E-2</v>
          </cell>
          <cell r="K539">
            <v>26565.000000003296</v>
          </cell>
        </row>
        <row r="540">
          <cell r="G540">
            <v>-5.9000000000000163E-2</v>
          </cell>
          <cell r="K540">
            <v>14106.000000000535</v>
          </cell>
        </row>
        <row r="541">
          <cell r="G541">
            <v>-5.699999999999994E-2</v>
          </cell>
          <cell r="K541">
            <v>6875.9999999937454</v>
          </cell>
        </row>
        <row r="542">
          <cell r="G542">
            <v>-5.8999999999999719E-2</v>
          </cell>
          <cell r="K542">
            <v>-6704.9999999939018</v>
          </cell>
        </row>
        <row r="543">
          <cell r="G543">
            <v>-5.600000000000005E-2</v>
          </cell>
          <cell r="K543">
            <v>-13056.000000000497</v>
          </cell>
        </row>
        <row r="544">
          <cell r="G544">
            <v>-5.2999999999999936E-2</v>
          </cell>
          <cell r="K544">
            <v>-23320.000000002892</v>
          </cell>
        </row>
        <row r="545">
          <cell r="G545">
            <v>-5.0000000000000266E-2</v>
          </cell>
          <cell r="K545">
            <v>-31004.999999995303</v>
          </cell>
        </row>
        <row r="546">
          <cell r="G546">
            <v>-5.4999999999999938E-2</v>
          </cell>
          <cell r="K546">
            <v>-38322.999999999542</v>
          </cell>
        </row>
        <row r="547">
          <cell r="G547">
            <v>-5.600000000000005E-2</v>
          </cell>
          <cell r="K547">
            <v>-45126.000000003565</v>
          </cell>
        </row>
        <row r="548">
          <cell r="G548">
            <v>-5.2999999999999936E-2</v>
          </cell>
          <cell r="K548">
            <v>-53367.999999994798</v>
          </cell>
        </row>
        <row r="549">
          <cell r="G549">
            <v>-5.2000000000000046E-2</v>
          </cell>
          <cell r="K549">
            <v>-59295.999999998734</v>
          </cell>
        </row>
        <row r="550">
          <cell r="G550">
            <v>-5.1999999999999824E-2</v>
          </cell>
          <cell r="K550">
            <v>-66637.000000000815</v>
          </cell>
        </row>
        <row r="551">
          <cell r="G551">
            <v>-5.0000000000000044E-2</v>
          </cell>
          <cell r="K551">
            <v>-69960.000000005966</v>
          </cell>
        </row>
        <row r="552">
          <cell r="G552">
            <v>-5.0000000000000044E-2</v>
          </cell>
          <cell r="K552">
            <v>-76454.999999998065</v>
          </cell>
        </row>
        <row r="553">
          <cell r="G553">
            <v>-4.4999999999999929E-2</v>
          </cell>
          <cell r="K553">
            <v>-80801.000000001499</v>
          </cell>
        </row>
        <row r="554">
          <cell r="G554">
            <v>-4.0000000000000036E-2</v>
          </cell>
          <cell r="K554">
            <v>-86615.999999994165</v>
          </cell>
        </row>
        <row r="555">
          <cell r="G555">
            <v>-3.8000000000000034E-2</v>
          </cell>
          <cell r="K555">
            <v>-89148.000000007829</v>
          </cell>
        </row>
        <row r="556">
          <cell r="G556">
            <v>-3.2000000000000028E-2</v>
          </cell>
          <cell r="K556">
            <v>-94611.999999992026</v>
          </cell>
        </row>
        <row r="557">
          <cell r="G557">
            <v>-2.4000000000000021E-2</v>
          </cell>
          <cell r="K557">
            <v>-100098.00000000237</v>
          </cell>
        </row>
        <row r="558">
          <cell r="G558">
            <v>-2.2999999999999909E-2</v>
          </cell>
          <cell r="K558">
            <v>-102899.99999999833</v>
          </cell>
        </row>
        <row r="559">
          <cell r="G559">
            <v>-2.9000000000000137E-2</v>
          </cell>
          <cell r="K559">
            <v>-108525</v>
          </cell>
        </row>
        <row r="560">
          <cell r="G560">
            <v>-2.0999999999999908E-2</v>
          </cell>
          <cell r="K560">
            <v>-113440.00000000162</v>
          </cell>
        </row>
        <row r="561">
          <cell r="G561">
            <v>-2.100000000000013E-2</v>
          </cell>
          <cell r="K561">
            <v>-115950.99999999777</v>
          </cell>
        </row>
        <row r="562">
          <cell r="G562">
            <v>-2.6999999999999913E-2</v>
          </cell>
          <cell r="K562">
            <v>-121088.00000000719</v>
          </cell>
        </row>
        <row r="563">
          <cell r="G563">
            <v>-2.4000000000000021E-2</v>
          </cell>
          <cell r="K563">
            <v>-124107.99999999448</v>
          </cell>
        </row>
        <row r="564">
          <cell r="G564">
            <v>-2.200000000000002E-2</v>
          </cell>
          <cell r="K564">
            <v>-127200.00000000482</v>
          </cell>
        </row>
        <row r="565">
          <cell r="G565">
            <v>-2.4000000000000021E-2</v>
          </cell>
          <cell r="K565">
            <v>-131602.99999999881</v>
          </cell>
        </row>
        <row r="566">
          <cell r="G566">
            <v>-2.9999999999999805E-2</v>
          </cell>
          <cell r="K566">
            <v>-134295.00000000143</v>
          </cell>
        </row>
        <row r="567">
          <cell r="G567">
            <v>-2.3000000000000131E-2</v>
          </cell>
          <cell r="K567">
            <v>-137389.99999999575</v>
          </cell>
        </row>
        <row r="568">
          <cell r="G568">
            <v>-2.200000000000002E-2</v>
          </cell>
          <cell r="K568">
            <v>-138537.99999999945</v>
          </cell>
        </row>
        <row r="569">
          <cell r="G569">
            <v>-2.6999999999999913E-2</v>
          </cell>
          <cell r="K569">
            <v>-142072.00000000081</v>
          </cell>
        </row>
        <row r="570">
          <cell r="G570">
            <v>-2.200000000000002E-2</v>
          </cell>
          <cell r="K570">
            <v>-144771.00000000215</v>
          </cell>
        </row>
        <row r="571">
          <cell r="G571">
            <v>-1.6000000000000014E-2</v>
          </cell>
          <cell r="K571">
            <v>-145529.99999999895</v>
          </cell>
        </row>
        <row r="572">
          <cell r="G572">
            <v>-2.0000000000000018E-2</v>
          </cell>
          <cell r="K572">
            <v>-149209.00000000026</v>
          </cell>
        </row>
        <row r="573">
          <cell r="G573">
            <v>-1.8000000000000016E-2</v>
          </cell>
          <cell r="K573">
            <v>-152184.00000000151</v>
          </cell>
        </row>
        <row r="574">
          <cell r="G574">
            <v>-1.0000000000000009E-2</v>
          </cell>
          <cell r="K574">
            <v>-153038.99999999849</v>
          </cell>
        </row>
        <row r="575">
          <cell r="G575">
            <v>-1.8000000000000016E-2</v>
          </cell>
          <cell r="K575">
            <v>-157103.99999999974</v>
          </cell>
        </row>
        <row r="576">
          <cell r="G576">
            <v>-8.0000000000000071E-3</v>
          </cell>
          <cell r="K576">
            <v>-158804.00000000195</v>
          </cell>
        </row>
        <row r="577">
          <cell r="G577">
            <v>0</v>
          </cell>
          <cell r="K577">
            <v>-162944.99999999709</v>
          </cell>
        </row>
        <row r="578">
          <cell r="G578">
            <v>-6.9999999999998952E-3</v>
          </cell>
          <cell r="K578">
            <v>-167204.99999999927</v>
          </cell>
        </row>
        <row r="579">
          <cell r="G579">
            <v>-6.0000000000000053E-3</v>
          </cell>
          <cell r="K579">
            <v>-170338.00000000146</v>
          </cell>
        </row>
        <row r="580">
          <cell r="G580">
            <v>-4.0000000000000036E-3</v>
          </cell>
          <cell r="K580">
            <v>-173579.99999999761</v>
          </cell>
        </row>
        <row r="581">
          <cell r="G581">
            <v>-1.2000000000000011E-2</v>
          </cell>
          <cell r="K581">
            <v>-178160.00000000477</v>
          </cell>
        </row>
        <row r="582">
          <cell r="G582">
            <v>-1.0000000000000009E-2</v>
          </cell>
          <cell r="K582">
            <v>-180263.99999999505</v>
          </cell>
        </row>
        <row r="583">
          <cell r="G583">
            <v>-1.2000000000000011E-2</v>
          </cell>
          <cell r="K583">
            <v>-183654.0000000021</v>
          </cell>
        </row>
        <row r="584">
          <cell r="G584">
            <v>-1.6000000000000014E-2</v>
          </cell>
          <cell r="K584">
            <v>-184547.9999999993</v>
          </cell>
        </row>
        <row r="585">
          <cell r="G585">
            <v>-1.100000000000001E-2</v>
          </cell>
          <cell r="K585">
            <v>-186626.00000000047</v>
          </cell>
        </row>
        <row r="586">
          <cell r="G586">
            <v>-6.0000000000000053E-3</v>
          </cell>
          <cell r="K586">
            <v>-188517.00000000247</v>
          </cell>
        </row>
        <row r="587">
          <cell r="G587">
            <v>-6.0000000000000053E-3</v>
          </cell>
          <cell r="K587">
            <v>-192275.99999999799</v>
          </cell>
        </row>
        <row r="588">
          <cell r="G588">
            <v>0</v>
          </cell>
          <cell r="K588">
            <v>-194025.00000000087</v>
          </cell>
        </row>
        <row r="589">
          <cell r="G589">
            <v>0</v>
          </cell>
          <cell r="K589">
            <v>-198900.00000000201</v>
          </cell>
        </row>
        <row r="590">
          <cell r="G590">
            <v>5.0000000000000044E-3</v>
          </cell>
          <cell r="K590">
            <v>-202799.99999999846</v>
          </cell>
        </row>
        <row r="591">
          <cell r="G591">
            <v>-6.0000000000000053E-3</v>
          </cell>
          <cell r="K591">
            <v>-208739.99999999956</v>
          </cell>
        </row>
        <row r="592">
          <cell r="G592">
            <v>8.0000000000000071E-3</v>
          </cell>
          <cell r="K592">
            <v>-210383.99999999689</v>
          </cell>
        </row>
        <row r="593">
          <cell r="G593">
            <v>9.000000000000008E-3</v>
          </cell>
          <cell r="K593">
            <v>-217022.00000000358</v>
          </cell>
        </row>
        <row r="594">
          <cell r="G594">
            <v>3.0000000000000027E-3</v>
          </cell>
          <cell r="K594">
            <v>-222975</v>
          </cell>
        </row>
        <row r="595">
          <cell r="G595">
            <v>-4.0000000000000036E-3</v>
          </cell>
          <cell r="K595">
            <v>-227625.99999999639</v>
          </cell>
        </row>
        <row r="596">
          <cell r="G596">
            <v>2.0000000000000018E-3</v>
          </cell>
          <cell r="K596">
            <v>-230670.00000000405</v>
          </cell>
        </row>
        <row r="597">
          <cell r="G597">
            <v>5.0000000000000044E-3</v>
          </cell>
          <cell r="K597">
            <v>-235104.00000000047</v>
          </cell>
        </row>
        <row r="598">
          <cell r="G598">
            <v>-1.0000000000000009E-3</v>
          </cell>
          <cell r="K598">
            <v>-240276.99999999683</v>
          </cell>
        </row>
        <row r="599">
          <cell r="G599">
            <v>4.0000000000000036E-3</v>
          </cell>
          <cell r="K599">
            <v>-244019.99999999886</v>
          </cell>
        </row>
        <row r="600">
          <cell r="G600">
            <v>2.9999999999998916E-3</v>
          </cell>
          <cell r="K600">
            <v>-250000</v>
          </cell>
        </row>
        <row r="601">
          <cell r="G601">
            <v>3.0000000000001137E-3</v>
          </cell>
          <cell r="K601">
            <v>-253759.00000000294</v>
          </cell>
        </row>
        <row r="602">
          <cell r="G602">
            <v>4.9999999999998934E-3</v>
          </cell>
          <cell r="K602">
            <v>-258541.9999999993</v>
          </cell>
        </row>
        <row r="603">
          <cell r="G603">
            <v>6.0000000000000053E-3</v>
          </cell>
          <cell r="K603">
            <v>-263871.00000000134</v>
          </cell>
        </row>
        <row r="604">
          <cell r="G604">
            <v>2.0000000000000018E-3</v>
          </cell>
          <cell r="K604">
            <v>-269504.99999999767</v>
          </cell>
        </row>
        <row r="605">
          <cell r="G605">
            <v>5.0000000000001155E-3</v>
          </cell>
          <cell r="K605">
            <v>-274110.99999999971</v>
          </cell>
        </row>
        <row r="606">
          <cell r="G606">
            <v>6.9999999999998952E-3</v>
          </cell>
          <cell r="K606">
            <v>-278528.00000000279</v>
          </cell>
        </row>
        <row r="607">
          <cell r="G607">
            <v>6.0000000000000053E-3</v>
          </cell>
          <cell r="K607">
            <v>-285586.99999999808</v>
          </cell>
        </row>
        <row r="608">
          <cell r="G608">
            <v>5.0000000000001155E-3</v>
          </cell>
          <cell r="K608">
            <v>-290360.00000000116</v>
          </cell>
        </row>
        <row r="609">
          <cell r="G609">
            <v>6.0000000000000053E-3</v>
          </cell>
          <cell r="K609">
            <v>-294885.99999999837</v>
          </cell>
        </row>
        <row r="610">
          <cell r="G610">
            <v>9.9999999999988987E-4</v>
          </cell>
          <cell r="K610">
            <v>-301823.99999999953</v>
          </cell>
        </row>
        <row r="611">
          <cell r="G611">
            <v>-2.9999999999998916E-3</v>
          </cell>
          <cell r="K611">
            <v>-304210.00000000355</v>
          </cell>
        </row>
        <row r="612">
          <cell r="G612">
            <v>6.0000000000000053E-3</v>
          </cell>
          <cell r="K612">
            <v>-308569.99999999884</v>
          </cell>
        </row>
        <row r="613">
          <cell r="G613">
            <v>2.0000000000000018E-3</v>
          </cell>
          <cell r="K613">
            <v>-312443.99999999691</v>
          </cell>
        </row>
        <row r="614">
          <cell r="G614">
            <v>-1.0000000000001119E-3</v>
          </cell>
          <cell r="K614">
            <v>-318308.00000000407</v>
          </cell>
        </row>
        <row r="615">
          <cell r="G615">
            <v>7.0000000000001172E-3</v>
          </cell>
          <cell r="K615">
            <v>-320111.99999999616</v>
          </cell>
        </row>
        <row r="616">
          <cell r="G616">
            <v>8.999999999999897E-3</v>
          </cell>
          <cell r="K616">
            <v>-326480.00000000437</v>
          </cell>
        </row>
        <row r="617">
          <cell r="G617">
            <v>3.0000000000001137E-3</v>
          </cell>
          <cell r="K617">
            <v>-332458.9999999954</v>
          </cell>
        </row>
        <row r="618">
          <cell r="G618">
            <v>4.9999999999998934E-3</v>
          </cell>
          <cell r="K618">
            <v>-336608.00000000466</v>
          </cell>
        </row>
        <row r="619">
          <cell r="G619">
            <v>5.0000000000001155E-3</v>
          </cell>
          <cell r="K619">
            <v>-341408.99999999558</v>
          </cell>
        </row>
        <row r="620">
          <cell r="G620">
            <v>2.0000000000000018E-3</v>
          </cell>
          <cell r="K620">
            <v>-346240.00000000495</v>
          </cell>
        </row>
        <row r="621">
          <cell r="G621">
            <v>-1.0000000000001119E-3</v>
          </cell>
          <cell r="K621">
            <v>-350131.99999999587</v>
          </cell>
        </row>
        <row r="622">
          <cell r="G622">
            <v>-9.9999999999988987E-4</v>
          </cell>
          <cell r="K622">
            <v>-353057.99999999901</v>
          </cell>
        </row>
        <row r="623">
          <cell r="G623">
            <v>2.0000000000000018E-3</v>
          </cell>
          <cell r="K623">
            <v>-354896.00000000326</v>
          </cell>
        </row>
        <row r="624">
          <cell r="G624">
            <v>0</v>
          </cell>
          <cell r="K624">
            <v>-359887.9999999993</v>
          </cell>
        </row>
        <row r="625">
          <cell r="G625">
            <v>9.9999999999988987E-4</v>
          </cell>
          <cell r="K625">
            <v>-360971.99999999831</v>
          </cell>
        </row>
        <row r="626">
          <cell r="G626">
            <v>2.0000000000000018E-3</v>
          </cell>
          <cell r="K626">
            <v>-365645.00000000047</v>
          </cell>
        </row>
        <row r="627">
          <cell r="G627">
            <v>-4.0000000000000036E-3</v>
          </cell>
          <cell r="K627">
            <v>-367405.99999999953</v>
          </cell>
        </row>
        <row r="628">
          <cell r="G628">
            <v>-2.9999999999998916E-3</v>
          </cell>
          <cell r="K628">
            <v>-369303.00000000274</v>
          </cell>
        </row>
        <row r="629">
          <cell r="G629">
            <v>2.0000000000000018E-3</v>
          </cell>
          <cell r="K629">
            <v>-370440.00000000076</v>
          </cell>
        </row>
        <row r="630">
          <cell r="G630">
            <v>-5.0000000000001155E-3</v>
          </cell>
          <cell r="K630">
            <v>-374371.99999999785</v>
          </cell>
        </row>
        <row r="631">
          <cell r="G631">
            <v>-6.0000000000000053E-3</v>
          </cell>
          <cell r="K631">
            <v>-373719.00000000291</v>
          </cell>
        </row>
        <row r="632">
          <cell r="G632">
            <v>-8.0000000000000071E-3</v>
          </cell>
          <cell r="K632">
            <v>-373778.99999999488</v>
          </cell>
        </row>
        <row r="633">
          <cell r="G633">
            <v>-8.999999999999897E-3</v>
          </cell>
          <cell r="K633">
            <v>-373113.00000000506</v>
          </cell>
        </row>
        <row r="634">
          <cell r="G634">
            <v>-1.1000000000000121E-2</v>
          </cell>
          <cell r="K634">
            <v>-371007.99999999808</v>
          </cell>
        </row>
        <row r="635">
          <cell r="G635">
            <v>1.0000000000001119E-3</v>
          </cell>
          <cell r="K635">
            <v>-369221.99999999913</v>
          </cell>
        </row>
        <row r="636">
          <cell r="G636">
            <v>9.9999999999988987E-4</v>
          </cell>
          <cell r="K636">
            <v>-371664.00000000023</v>
          </cell>
        </row>
        <row r="637">
          <cell r="G637">
            <v>-4.0000000000000036E-3</v>
          </cell>
          <cell r="K637">
            <v>-373064.9999999993</v>
          </cell>
        </row>
        <row r="638">
          <cell r="G638">
            <v>-4.9999999999998934E-3</v>
          </cell>
          <cell r="K638">
            <v>-372678.00000000122</v>
          </cell>
        </row>
        <row r="639">
          <cell r="G639">
            <v>-1.0000000000001119E-3</v>
          </cell>
          <cell r="K639">
            <v>-371924.00000000035</v>
          </cell>
        </row>
        <row r="640">
          <cell r="G640">
            <v>-4.9999999999998934E-3</v>
          </cell>
          <cell r="K640">
            <v>-373634.99999999843</v>
          </cell>
        </row>
        <row r="641">
          <cell r="G641">
            <v>-2.0000000000000018E-3</v>
          </cell>
          <cell r="K641">
            <v>-371830.0000000014</v>
          </cell>
        </row>
        <row r="642">
          <cell r="G642">
            <v>-3.0000000000001137E-3</v>
          </cell>
          <cell r="K642">
            <v>-371107.99999999849</v>
          </cell>
        </row>
        <row r="643">
          <cell r="G643">
            <v>-8.0000000000000071E-3</v>
          </cell>
          <cell r="K643">
            <v>-372074.99999999948</v>
          </cell>
        </row>
        <row r="644">
          <cell r="G644">
            <v>-8.999999999999897E-3</v>
          </cell>
          <cell r="K644">
            <v>-368154.00000000041</v>
          </cell>
        </row>
        <row r="645">
          <cell r="G645">
            <v>-7.0000000000001172E-3</v>
          </cell>
          <cell r="K645">
            <v>-366912.00000000151</v>
          </cell>
        </row>
        <row r="646">
          <cell r="G646">
            <v>-2.9999999999998916E-3</v>
          </cell>
          <cell r="K646">
            <v>-363362.99999999948</v>
          </cell>
        </row>
        <row r="647">
          <cell r="G647">
            <v>-2.0000000000000018E-3</v>
          </cell>
          <cell r="K647">
            <v>-362273.99999999953</v>
          </cell>
        </row>
        <row r="648">
          <cell r="G648">
            <v>0</v>
          </cell>
          <cell r="K648">
            <v>-361547.99999999953</v>
          </cell>
        </row>
        <row r="649">
          <cell r="G649">
            <v>-4.0000000000000036E-3</v>
          </cell>
          <cell r="K649">
            <v>-361547.99999999953</v>
          </cell>
        </row>
        <row r="650">
          <cell r="G650">
            <v>-6.0000000000000053E-3</v>
          </cell>
          <cell r="K650">
            <v>-360095.99999999953</v>
          </cell>
        </row>
        <row r="651">
          <cell r="G651">
            <v>-8.0000000000000071E-3</v>
          </cell>
          <cell r="K651">
            <v>-356932.00000000047</v>
          </cell>
        </row>
        <row r="652">
          <cell r="G652">
            <v>-7.0000000000000062E-3</v>
          </cell>
          <cell r="K652">
            <v>-354036.00000000047</v>
          </cell>
        </row>
        <row r="653">
          <cell r="G653">
            <v>-1.2000000000000011E-2</v>
          </cell>
          <cell r="K653">
            <v>-349559.99999999948</v>
          </cell>
        </row>
        <row r="654">
          <cell r="G654">
            <v>-1.0000000000000009E-2</v>
          </cell>
          <cell r="K654">
            <v>-345240.00000000215</v>
          </cell>
        </row>
        <row r="655">
          <cell r="G655">
            <v>-4.0000000000000036E-3</v>
          </cell>
          <cell r="K655">
            <v>-340690.99999999761</v>
          </cell>
        </row>
        <row r="656">
          <cell r="G656">
            <v>-7.0000000000000062E-3</v>
          </cell>
          <cell r="K656">
            <v>-337365.00000000204</v>
          </cell>
        </row>
        <row r="657">
          <cell r="G657">
            <v>-9.9999999999988987E-4</v>
          </cell>
          <cell r="K657">
            <v>-333928.00000000023</v>
          </cell>
        </row>
        <row r="658">
          <cell r="G658">
            <v>6.9999999999998952E-3</v>
          </cell>
          <cell r="K658">
            <v>-331697.99999999924</v>
          </cell>
        </row>
        <row r="659">
          <cell r="G659">
            <v>4.0000000000000036E-3</v>
          </cell>
          <cell r="K659">
            <v>-333232.00000000012</v>
          </cell>
        </row>
        <row r="660">
          <cell r="G660">
            <v>7.0000000000000062E-3</v>
          </cell>
          <cell r="K660">
            <v>-332747.99999999913</v>
          </cell>
        </row>
        <row r="661">
          <cell r="G661">
            <v>4.0000000000000036E-3</v>
          </cell>
          <cell r="K661">
            <v>-333295.00000000087</v>
          </cell>
        </row>
        <row r="662">
          <cell r="G662">
            <v>0</v>
          </cell>
          <cell r="K662">
            <v>-332772.99999999988</v>
          </cell>
        </row>
        <row r="663">
          <cell r="G663">
            <v>4.0000000000000036E-3</v>
          </cell>
          <cell r="K663">
            <v>-329895.99999999977</v>
          </cell>
        </row>
        <row r="664">
          <cell r="G664">
            <v>-4.0000000000000036E-3</v>
          </cell>
          <cell r="K664">
            <v>-329345.99999999878</v>
          </cell>
        </row>
        <row r="665">
          <cell r="G665">
            <v>-2.0000000000000018E-3</v>
          </cell>
          <cell r="K665">
            <v>-326060.00000000052</v>
          </cell>
        </row>
        <row r="666">
          <cell r="G666">
            <v>-4.0000000000000036E-3</v>
          </cell>
          <cell r="K666">
            <v>-322509.00000000041</v>
          </cell>
        </row>
        <row r="667">
          <cell r="G667">
            <v>-4.0000000000000036E-3</v>
          </cell>
          <cell r="K667">
            <v>-318302.00000000035</v>
          </cell>
        </row>
        <row r="668">
          <cell r="G668">
            <v>7.0000000000000062E-3</v>
          </cell>
          <cell r="K668">
            <v>-313170.00000000111</v>
          </cell>
        </row>
        <row r="669">
          <cell r="G669">
            <v>2.0000000000000018E-3</v>
          </cell>
          <cell r="K669">
            <v>-313567.99999999738</v>
          </cell>
        </row>
        <row r="670">
          <cell r="G670">
            <v>8.0000000000000071E-3</v>
          </cell>
          <cell r="K670">
            <v>-310392.00000000087</v>
          </cell>
        </row>
        <row r="671">
          <cell r="G671">
            <v>4.0000000000000036E-3</v>
          </cell>
          <cell r="K671">
            <v>-310086.00000000076</v>
          </cell>
        </row>
        <row r="672">
          <cell r="G672">
            <v>1.0000000000000009E-3</v>
          </cell>
          <cell r="K672">
            <v>-307490.00000000017</v>
          </cell>
        </row>
        <row r="673">
          <cell r="G673">
            <v>2.0000000000000018E-3</v>
          </cell>
          <cell r="K673">
            <v>-304894.00000000006</v>
          </cell>
        </row>
        <row r="674">
          <cell r="G674">
            <v>-2.0000000000000018E-3</v>
          </cell>
          <cell r="K674">
            <v>-300656.99999999895</v>
          </cell>
        </row>
        <row r="675">
          <cell r="G675">
            <v>9.000000000000008E-3</v>
          </cell>
          <cell r="K675">
            <v>-297126.00000000023</v>
          </cell>
        </row>
        <row r="676">
          <cell r="G676">
            <v>6.0000000000000053E-3</v>
          </cell>
          <cell r="K676">
            <v>-294980.00000000052</v>
          </cell>
        </row>
        <row r="677">
          <cell r="G677">
            <v>4.0000000000000036E-3</v>
          </cell>
          <cell r="K677">
            <v>-292841.99999999988</v>
          </cell>
        </row>
        <row r="678">
          <cell r="G678">
            <v>8.0000000000000071E-3</v>
          </cell>
          <cell r="K678">
            <v>-289080.00000000017</v>
          </cell>
        </row>
        <row r="679">
          <cell r="G679">
            <v>-7.0000000000000062E-3</v>
          </cell>
          <cell r="K679">
            <v>-287423.99999999953</v>
          </cell>
        </row>
        <row r="680">
          <cell r="G680">
            <v>-5.0000000000000044E-3</v>
          </cell>
          <cell r="K680">
            <v>-280452.99999999983</v>
          </cell>
        </row>
        <row r="681">
          <cell r="G681">
            <v>-6.0000000000000053E-3</v>
          </cell>
          <cell r="K681">
            <v>-275094.00000000064</v>
          </cell>
        </row>
        <row r="682">
          <cell r="G682">
            <v>-1.0000000000000009E-3</v>
          </cell>
          <cell r="K682">
            <v>-267540.00000000041</v>
          </cell>
        </row>
        <row r="683">
          <cell r="G683">
            <v>6.0000000000000053E-3</v>
          </cell>
          <cell r="K683">
            <v>-262371.9999999993</v>
          </cell>
        </row>
        <row r="684">
          <cell r="G684">
            <v>5.0000000000000044E-3</v>
          </cell>
          <cell r="K684">
            <v>-259054.99999999956</v>
          </cell>
        </row>
        <row r="685">
          <cell r="G685">
            <v>3.0000000000000027E-3</v>
          </cell>
          <cell r="K685">
            <v>-254430.00000000073</v>
          </cell>
        </row>
        <row r="686">
          <cell r="G686">
            <v>-7.0000000000000062E-3</v>
          </cell>
          <cell r="K686">
            <v>-250235.99999999959</v>
          </cell>
        </row>
        <row r="687">
          <cell r="G687">
            <v>-4.0000000000000036E-3</v>
          </cell>
          <cell r="K687">
            <v>-242556.00000000079</v>
          </cell>
        </row>
        <row r="688">
          <cell r="G688">
            <v>0</v>
          </cell>
          <cell r="K688">
            <v>-235679.99999999916</v>
          </cell>
        </row>
        <row r="689">
          <cell r="G689">
            <v>3.0000000000000027E-3</v>
          </cell>
          <cell r="K689">
            <v>-230770.00000000084</v>
          </cell>
        </row>
        <row r="690">
          <cell r="G690">
            <v>-7.0000000000000062E-3</v>
          </cell>
          <cell r="K690">
            <v>-225564.99999999921</v>
          </cell>
        </row>
        <row r="691">
          <cell r="G691">
            <v>0</v>
          </cell>
          <cell r="K691">
            <v>-217115.99999999988</v>
          </cell>
        </row>
        <row r="692">
          <cell r="G692">
            <v>3.0000000000000027E-3</v>
          </cell>
          <cell r="K692">
            <v>-211247.99999999968</v>
          </cell>
        </row>
        <row r="693">
          <cell r="G693">
            <v>-1.5000000000000013E-2</v>
          </cell>
          <cell r="K693">
            <v>-206010.00000000084</v>
          </cell>
        </row>
        <row r="694">
          <cell r="G694">
            <v>-2.0000000000000018E-3</v>
          </cell>
          <cell r="K694">
            <v>-197063.99999999924</v>
          </cell>
        </row>
        <row r="695">
          <cell r="G695">
            <v>-3.0000000000000027E-3</v>
          </cell>
          <cell r="K695">
            <v>-189907.99999999988</v>
          </cell>
        </row>
        <row r="696">
          <cell r="G696">
            <v>7.0000000000000062E-3</v>
          </cell>
          <cell r="K696">
            <v>-182590.00000000055</v>
          </cell>
        </row>
        <row r="697">
          <cell r="G697">
            <v>-7.0000000000000062E-3</v>
          </cell>
          <cell r="K697">
            <v>-178112.00000000032</v>
          </cell>
        </row>
        <row r="698">
          <cell r="G698">
            <v>-1.6000000000000014E-2</v>
          </cell>
          <cell r="K698">
            <v>-170096.99999999962</v>
          </cell>
        </row>
        <row r="699">
          <cell r="G699">
            <v>-5.0000000000000044E-3</v>
          </cell>
          <cell r="K699">
            <v>-160650.00000000026</v>
          </cell>
        </row>
        <row r="700">
          <cell r="G700">
            <v>-3.9999999999998925E-3</v>
          </cell>
          <cell r="K700">
            <v>-153219.99999999956</v>
          </cell>
        </row>
        <row r="701">
          <cell r="G701">
            <v>-9.000000000000008E-3</v>
          </cell>
          <cell r="K701">
            <v>-146016.0000000002</v>
          </cell>
        </row>
        <row r="702">
          <cell r="G702">
            <v>-1.7000000000000015E-2</v>
          </cell>
          <cell r="K702">
            <v>-138123.00000000017</v>
          </cell>
        </row>
        <row r="703">
          <cell r="G703">
            <v>-2.300000000000002E-2</v>
          </cell>
          <cell r="K703">
            <v>-129220.00000000016</v>
          </cell>
        </row>
        <row r="704">
          <cell r="G704">
            <v>-2.300000000000002E-2</v>
          </cell>
          <cell r="K704">
            <v>-118857.99999999967</v>
          </cell>
        </row>
        <row r="705">
          <cell r="G705">
            <v>-1.8000000000000016E-2</v>
          </cell>
          <cell r="K705">
            <v>-109728.00000000028</v>
          </cell>
        </row>
        <row r="706">
          <cell r="G706">
            <v>-5.0000000000000044E-3</v>
          </cell>
          <cell r="K706">
            <v>-101519.99999999964</v>
          </cell>
        </row>
        <row r="707">
          <cell r="G707">
            <v>-3.0000000000000027E-3</v>
          </cell>
          <cell r="K707">
            <v>-95033.000000000218</v>
          </cell>
        </row>
        <row r="708">
          <cell r="G708">
            <v>-9.000000000000008E-3</v>
          </cell>
          <cell r="K708">
            <v>-87151.999999999927</v>
          </cell>
        </row>
        <row r="709">
          <cell r="G709">
            <v>-1.6000000000000014E-2</v>
          </cell>
          <cell r="K709">
            <v>-81242.000000000335</v>
          </cell>
        </row>
        <row r="710">
          <cell r="G710">
            <v>-1.9999999999999907E-2</v>
          </cell>
          <cell r="K710">
            <v>-72356.999999999462</v>
          </cell>
        </row>
        <row r="711">
          <cell r="G711">
            <v>-1.100000000000001E-2</v>
          </cell>
          <cell r="K711">
            <v>-65026.000000000022</v>
          </cell>
        </row>
        <row r="712">
          <cell r="G712">
            <v>-3.0000000000000027E-3</v>
          </cell>
          <cell r="K712">
            <v>-58650</v>
          </cell>
        </row>
        <row r="713">
          <cell r="G713">
            <v>3.0000000000000027E-3</v>
          </cell>
          <cell r="K713">
            <v>-51414.000000000291</v>
          </cell>
        </row>
        <row r="714">
          <cell r="G714">
            <v>5.0000000000000044E-3</v>
          </cell>
          <cell r="K714">
            <v>-46137.999999999709</v>
          </cell>
        </row>
        <row r="715">
          <cell r="G715">
            <v>-1.0000000000000009E-3</v>
          </cell>
          <cell r="K715">
            <v>-40137.0000000004</v>
          </cell>
        </row>
        <row r="716">
          <cell r="G716">
            <v>-2.0000000000000018E-3</v>
          </cell>
          <cell r="K716">
            <v>-33797.999999999978</v>
          </cell>
        </row>
        <row r="717">
          <cell r="G717">
            <v>-1.0000000000000009E-3</v>
          </cell>
          <cell r="K717">
            <v>-28223.999999999956</v>
          </cell>
        </row>
        <row r="718">
          <cell r="G718">
            <v>7.0000000000000062E-3</v>
          </cell>
          <cell r="K718">
            <v>-21140.999999999687</v>
          </cell>
        </row>
        <row r="719">
          <cell r="G719">
            <v>1.3000000000000012E-2</v>
          </cell>
          <cell r="K719">
            <v>-15800.000000000224</v>
          </cell>
        </row>
        <row r="720">
          <cell r="G720">
            <v>1.5999999999999903E-2</v>
          </cell>
          <cell r="K720">
            <v>-9635.9999999997945</v>
          </cell>
        </row>
        <row r="721">
          <cell r="G721">
            <v>2.2813370473537603E-3</v>
          </cell>
          <cell r="K721">
            <v>-3219489</v>
          </cell>
        </row>
      </sheetData>
      <sheetData sheetId="6">
        <row r="1">
          <cell r="G1" t="str">
            <v>dp/dθ (bar/deg)</v>
          </cell>
          <cell r="K1" t="str">
            <v>Work increment (J)</v>
          </cell>
        </row>
        <row r="2">
          <cell r="G2">
            <v>-6.9999999999998952E-3</v>
          </cell>
          <cell r="K2">
            <v>4003.9999999999141</v>
          </cell>
        </row>
        <row r="3">
          <cell r="G3">
            <v>3.0000000000000027E-3</v>
          </cell>
          <cell r="K3">
            <v>11927.999999999745</v>
          </cell>
        </row>
        <row r="4">
          <cell r="G4">
            <v>-4.0000000000000036E-3</v>
          </cell>
          <cell r="K4">
            <v>19940.000000000284</v>
          </cell>
        </row>
        <row r="5">
          <cell r="G5">
            <v>2.0000000000000018E-3</v>
          </cell>
          <cell r="K5">
            <v>26810.999999999603</v>
          </cell>
        </row>
        <row r="6">
          <cell r="G6">
            <v>-4.0000000000000036E-3</v>
          </cell>
          <cell r="K6">
            <v>35819.999999999942</v>
          </cell>
        </row>
        <row r="7">
          <cell r="G7">
            <v>-1.0000000000000009E-3</v>
          </cell>
          <cell r="K7">
            <v>42612.999999999971</v>
          </cell>
        </row>
        <row r="8">
          <cell r="G8">
            <v>-5.0000000000000044E-3</v>
          </cell>
          <cell r="K8">
            <v>50490.000000000509</v>
          </cell>
        </row>
        <row r="9">
          <cell r="G9">
            <v>-1.0000000000000009E-3</v>
          </cell>
          <cell r="K9">
            <v>58114.999999999636</v>
          </cell>
        </row>
        <row r="10">
          <cell r="G10">
            <v>3.0000000000000027E-3</v>
          </cell>
          <cell r="K10">
            <v>64944.000000000364</v>
          </cell>
        </row>
        <row r="11">
          <cell r="G11">
            <v>1.0000000000000009E-3</v>
          </cell>
          <cell r="K11">
            <v>74025</v>
          </cell>
        </row>
        <row r="12">
          <cell r="G12">
            <v>3.0000000000000027E-3</v>
          </cell>
          <cell r="K12">
            <v>81016.000000000029</v>
          </cell>
        </row>
        <row r="13">
          <cell r="G13">
            <v>2.0000000000000018E-3</v>
          </cell>
          <cell r="K13">
            <v>88198.999999999345</v>
          </cell>
        </row>
        <row r="14">
          <cell r="G14">
            <v>6.0000000000000053E-3</v>
          </cell>
          <cell r="K14">
            <v>97314.000000000393</v>
          </cell>
        </row>
        <row r="15">
          <cell r="G15">
            <v>3.9999999999998925E-3</v>
          </cell>
          <cell r="K15">
            <v>103895.99999999991</v>
          </cell>
        </row>
        <row r="16">
          <cell r="G16">
            <v>3.0000000000001137E-3</v>
          </cell>
          <cell r="K16">
            <v>113339.00000000025</v>
          </cell>
        </row>
        <row r="17">
          <cell r="G17">
            <v>4.9999999999998934E-3</v>
          </cell>
          <cell r="K17">
            <v>120719.99999999958</v>
          </cell>
        </row>
        <row r="18">
          <cell r="G18">
            <v>1.1000000000000121E-2</v>
          </cell>
          <cell r="K18">
            <v>128397.00000000029</v>
          </cell>
        </row>
        <row r="19">
          <cell r="G19">
            <v>1.2000000000000011E-2</v>
          </cell>
          <cell r="K19">
            <v>136947.99999999962</v>
          </cell>
        </row>
        <row r="20">
          <cell r="G20">
            <v>2.9999999999998916E-3</v>
          </cell>
          <cell r="K20">
            <v>146828.00000000017</v>
          </cell>
        </row>
        <row r="21">
          <cell r="G21">
            <v>2.0000000000000018E-3</v>
          </cell>
          <cell r="K21">
            <v>154513.00000000017</v>
          </cell>
        </row>
        <row r="22">
          <cell r="G22">
            <v>2.0000000000000018E-3</v>
          </cell>
          <cell r="K22">
            <v>162084.0000000002</v>
          </cell>
        </row>
        <row r="23">
          <cell r="G23">
            <v>6.0000000000000053E-3</v>
          </cell>
          <cell r="K23">
            <v>169682.99999999951</v>
          </cell>
        </row>
        <row r="24">
          <cell r="G24">
            <v>1.0000000000001119E-3</v>
          </cell>
          <cell r="K24">
            <v>177990.00000000029</v>
          </cell>
        </row>
        <row r="25">
          <cell r="G25">
            <v>4.0000000000000036E-3</v>
          </cell>
          <cell r="K25">
            <v>185495.99999999959</v>
          </cell>
        </row>
        <row r="26">
          <cell r="G26">
            <v>-1.0000000000001119E-3</v>
          </cell>
          <cell r="K26">
            <v>193568.00000000035</v>
          </cell>
        </row>
        <row r="27">
          <cell r="G27">
            <v>1.0000000000001119E-3</v>
          </cell>
          <cell r="K27">
            <v>199690.00000000061</v>
          </cell>
        </row>
        <row r="28">
          <cell r="G28">
            <v>-1.0000000000001119E-3</v>
          </cell>
          <cell r="K28">
            <v>207243.99999999988</v>
          </cell>
        </row>
        <row r="29">
          <cell r="G29">
            <v>-2.0000000000000018E-3</v>
          </cell>
          <cell r="K29">
            <v>214403.99999999916</v>
          </cell>
        </row>
        <row r="30">
          <cell r="G30">
            <v>-2.0000000000000018E-3</v>
          </cell>
          <cell r="K30">
            <v>220290.0000000009</v>
          </cell>
        </row>
        <row r="31">
          <cell r="G31">
            <v>-4.9999999999998934E-3</v>
          </cell>
          <cell r="K31">
            <v>226151.99999999965</v>
          </cell>
        </row>
        <row r="32">
          <cell r="G32">
            <v>-1.0000000000001119E-3</v>
          </cell>
          <cell r="K32">
            <v>231323.99999999988</v>
          </cell>
        </row>
        <row r="33">
          <cell r="G33">
            <v>-6.9999999999998952E-3</v>
          </cell>
          <cell r="K33">
            <v>238388.99999999913</v>
          </cell>
        </row>
        <row r="34">
          <cell r="G34">
            <v>-4.0000000000000036E-3</v>
          </cell>
          <cell r="K34">
            <v>242990.00000000087</v>
          </cell>
        </row>
        <row r="35">
          <cell r="G35">
            <v>4.9999999999998934E-3</v>
          </cell>
          <cell r="K35">
            <v>247199.99999999913</v>
          </cell>
        </row>
        <row r="36">
          <cell r="G36">
            <v>7.0000000000001172E-3</v>
          </cell>
          <cell r="K36">
            <v>254610.00000000079</v>
          </cell>
        </row>
        <row r="37">
          <cell r="G37">
            <v>-3.0000000000001137E-3</v>
          </cell>
          <cell r="K37">
            <v>262583.99999999959</v>
          </cell>
        </row>
        <row r="38">
          <cell r="G38">
            <v>-2.0000000000000018E-3</v>
          </cell>
          <cell r="K38">
            <v>267023.00000000076</v>
          </cell>
        </row>
        <row r="39">
          <cell r="G39">
            <v>1.0000000000001119E-3</v>
          </cell>
          <cell r="K39">
            <v>272730.99999999948</v>
          </cell>
        </row>
        <row r="40">
          <cell r="G40">
            <v>-3.0000000000001137E-3</v>
          </cell>
          <cell r="K40">
            <v>278183.99999999924</v>
          </cell>
        </row>
        <row r="41">
          <cell r="G41">
            <v>-2.9999999999998916E-3</v>
          </cell>
          <cell r="K41">
            <v>282555.00000000035</v>
          </cell>
        </row>
        <row r="42">
          <cell r="G42">
            <v>-5.0000000000001155E-3</v>
          </cell>
          <cell r="K42">
            <v>287928.00000000064</v>
          </cell>
        </row>
        <row r="43">
          <cell r="G43">
            <v>-6.0000000000000053E-3</v>
          </cell>
          <cell r="K43">
            <v>290640.99999999977</v>
          </cell>
        </row>
        <row r="44">
          <cell r="G44">
            <v>-1.0000000000000009E-2</v>
          </cell>
          <cell r="K44">
            <v>294047.99999999948</v>
          </cell>
        </row>
        <row r="45">
          <cell r="G45">
            <v>2.0000000000000018E-3</v>
          </cell>
          <cell r="K45">
            <v>295212.00000000012</v>
          </cell>
        </row>
        <row r="46">
          <cell r="G46">
            <v>-4.9999999999998934E-3</v>
          </cell>
          <cell r="K46">
            <v>300860.99999999983</v>
          </cell>
        </row>
        <row r="47">
          <cell r="G47">
            <v>-4.0000000000000036E-3</v>
          </cell>
          <cell r="K47">
            <v>303408.00000000052</v>
          </cell>
        </row>
        <row r="48">
          <cell r="G48">
            <v>-1.2000000000000011E-2</v>
          </cell>
          <cell r="K48">
            <v>307224.00000000023</v>
          </cell>
        </row>
        <row r="49">
          <cell r="G49">
            <v>0</v>
          </cell>
          <cell r="K49">
            <v>306527.99999999895</v>
          </cell>
        </row>
        <row r="50">
          <cell r="G50">
            <v>0</v>
          </cell>
          <cell r="K50">
            <v>311488.00000000006</v>
          </cell>
        </row>
        <row r="51">
          <cell r="G51">
            <v>-5.0000000000000044E-3</v>
          </cell>
          <cell r="K51">
            <v>314464.00000000017</v>
          </cell>
        </row>
        <row r="52">
          <cell r="G52">
            <v>-6.0000000000000053E-3</v>
          </cell>
          <cell r="K52">
            <v>316827.00000000076</v>
          </cell>
        </row>
        <row r="53">
          <cell r="G53">
            <v>-5.0000000000000044E-3</v>
          </cell>
          <cell r="K53">
            <v>317844.00000000087</v>
          </cell>
        </row>
        <row r="54">
          <cell r="G54">
            <v>-1.0000000000000009E-3</v>
          </cell>
          <cell r="K54">
            <v>320127.99999999732</v>
          </cell>
        </row>
        <row r="55">
          <cell r="G55">
            <v>-7.0000000000000062E-3</v>
          </cell>
          <cell r="K55">
            <v>321750.00000000111</v>
          </cell>
        </row>
        <row r="56">
          <cell r="G56">
            <v>-2.0000000000000018E-3</v>
          </cell>
          <cell r="K56">
            <v>323312.00000000035</v>
          </cell>
        </row>
        <row r="57">
          <cell r="G57">
            <v>-8.0000000000000071E-3</v>
          </cell>
          <cell r="K57">
            <v>325542.00000000047</v>
          </cell>
        </row>
        <row r="58">
          <cell r="G58">
            <v>-8.0000000000000071E-3</v>
          </cell>
          <cell r="K58">
            <v>325720.00000000052</v>
          </cell>
        </row>
        <row r="59">
          <cell r="G59">
            <v>-9.000000000000008E-3</v>
          </cell>
          <cell r="K59">
            <v>324899.99999999884</v>
          </cell>
        </row>
        <row r="60">
          <cell r="G60">
            <v>-1.0000000000000009E-3</v>
          </cell>
          <cell r="K60">
            <v>323703.99999999977</v>
          </cell>
        </row>
        <row r="61">
          <cell r="G61">
            <v>-3.9999999999998925E-3</v>
          </cell>
          <cell r="K61">
            <v>326179.99999999988</v>
          </cell>
        </row>
        <row r="62">
          <cell r="G62">
            <v>-1.0000000000000009E-3</v>
          </cell>
          <cell r="K62">
            <v>326664.00000000087</v>
          </cell>
        </row>
        <row r="63">
          <cell r="G63">
            <v>-9.000000000000008E-3</v>
          </cell>
          <cell r="K63">
            <v>328184.99999999913</v>
          </cell>
        </row>
        <row r="64">
          <cell r="G64">
            <v>5.0000000000000044E-3</v>
          </cell>
          <cell r="K64">
            <v>326878.00000000012</v>
          </cell>
        </row>
        <row r="65">
          <cell r="G65">
            <v>-2.0000000000000018E-3</v>
          </cell>
          <cell r="K65">
            <v>329573.99999999924</v>
          </cell>
        </row>
        <row r="66">
          <cell r="G66">
            <v>5.0000000000000044E-3</v>
          </cell>
          <cell r="K66">
            <v>330724.00000000023</v>
          </cell>
        </row>
        <row r="67">
          <cell r="G67">
            <v>-4.0000000000000036E-3</v>
          </cell>
          <cell r="K67">
            <v>333438.00000000204</v>
          </cell>
        </row>
        <row r="68">
          <cell r="G68">
            <v>4.0000000000000036E-3</v>
          </cell>
          <cell r="K68">
            <v>333869.99999999767</v>
          </cell>
        </row>
        <row r="69">
          <cell r="G69">
            <v>1.0000000000000009E-3</v>
          </cell>
          <cell r="K69">
            <v>336240.0000000021</v>
          </cell>
        </row>
        <row r="70">
          <cell r="G70">
            <v>0</v>
          </cell>
          <cell r="K70">
            <v>336599.99999999948</v>
          </cell>
        </row>
        <row r="71">
          <cell r="G71">
            <v>-5.0000000000000044E-3</v>
          </cell>
          <cell r="K71">
            <v>338470.00000000041</v>
          </cell>
        </row>
        <row r="72">
          <cell r="G72">
            <v>-4.0000000000000036E-3</v>
          </cell>
          <cell r="K72">
            <v>336660.00000000041</v>
          </cell>
        </row>
        <row r="73">
          <cell r="G73">
            <v>0</v>
          </cell>
          <cell r="K73">
            <v>336137.99999999959</v>
          </cell>
        </row>
        <row r="74">
          <cell r="G74">
            <v>-3.0000000000000027E-3</v>
          </cell>
          <cell r="K74">
            <v>336137.99999999959</v>
          </cell>
        </row>
        <row r="75">
          <cell r="G75">
            <v>-3.0000000000000027E-3</v>
          </cell>
          <cell r="K75">
            <v>335048.99999999959</v>
          </cell>
        </row>
        <row r="76">
          <cell r="G76">
            <v>-2.0000000000000018E-3</v>
          </cell>
          <cell r="K76">
            <v>333959.99999999959</v>
          </cell>
        </row>
        <row r="77">
          <cell r="G77">
            <v>3.0000000000000027E-3</v>
          </cell>
          <cell r="K77">
            <v>334152.00000000134</v>
          </cell>
        </row>
        <row r="78">
          <cell r="G78">
            <v>1.0000000000000009E-3</v>
          </cell>
          <cell r="K78">
            <v>334322.99999999959</v>
          </cell>
        </row>
        <row r="79">
          <cell r="G79">
            <v>1.0000000000000009E-3</v>
          </cell>
          <cell r="K79">
            <v>333764.00000000041</v>
          </cell>
        </row>
        <row r="80">
          <cell r="G80">
            <v>-2.0000000000000018E-3</v>
          </cell>
          <cell r="K80">
            <v>335048.99999999959</v>
          </cell>
        </row>
        <row r="81">
          <cell r="G81">
            <v>2.0000000000000018E-3</v>
          </cell>
          <cell r="K81">
            <v>332480.99999999866</v>
          </cell>
        </row>
        <row r="82">
          <cell r="G82">
            <v>0</v>
          </cell>
          <cell r="K82">
            <v>333203.00000000128</v>
          </cell>
        </row>
        <row r="83">
          <cell r="G83">
            <v>0</v>
          </cell>
          <cell r="K83">
            <v>333202.99999999866</v>
          </cell>
        </row>
        <row r="84">
          <cell r="G84">
            <v>-2.0000000000000018E-3</v>
          </cell>
          <cell r="K84">
            <v>331357.00000000029</v>
          </cell>
        </row>
        <row r="85">
          <cell r="G85">
            <v>-2.0000000000000018E-3</v>
          </cell>
          <cell r="K85">
            <v>329718.00000000116</v>
          </cell>
        </row>
        <row r="86">
          <cell r="G86">
            <v>-4.0000000000000036E-3</v>
          </cell>
          <cell r="K86">
            <v>328082.99999999936</v>
          </cell>
        </row>
        <row r="87">
          <cell r="G87">
            <v>-3.0000000000000027E-3</v>
          </cell>
          <cell r="K87">
            <v>325740.00000000023</v>
          </cell>
        </row>
        <row r="88">
          <cell r="G88">
            <v>-2.0000000000000018E-3</v>
          </cell>
          <cell r="K88">
            <v>322847.9999999993</v>
          </cell>
        </row>
        <row r="89">
          <cell r="G89">
            <v>-3.0000000000000027E-3</v>
          </cell>
          <cell r="K89">
            <v>320319.99999999837</v>
          </cell>
        </row>
        <row r="90">
          <cell r="G90">
            <v>2.0000000000000018E-3</v>
          </cell>
          <cell r="K90">
            <v>318357.00000000431</v>
          </cell>
        </row>
        <row r="91">
          <cell r="G91">
            <v>-1.0000000000000009E-3</v>
          </cell>
          <cell r="K91">
            <v>317240.99999999563</v>
          </cell>
        </row>
        <row r="92">
          <cell r="G92">
            <v>-4.0000000000000036E-3</v>
          </cell>
          <cell r="K92">
            <v>315984.00000000163</v>
          </cell>
        </row>
        <row r="93">
          <cell r="G93">
            <v>-5.0000000000000044E-3</v>
          </cell>
          <cell r="K93">
            <v>311879.99999999895</v>
          </cell>
        </row>
        <row r="94">
          <cell r="G94">
            <v>2.0000000000000018E-3</v>
          </cell>
          <cell r="K94">
            <v>308357.00000000064</v>
          </cell>
        </row>
        <row r="95">
          <cell r="G95">
            <v>3.0000000000000027E-3</v>
          </cell>
          <cell r="K95">
            <v>307241.00000000227</v>
          </cell>
        </row>
        <row r="96">
          <cell r="G96">
            <v>1.0000000000000009E-2</v>
          </cell>
          <cell r="K96">
            <v>305551.99999999959</v>
          </cell>
        </row>
        <row r="97">
          <cell r="G97">
            <v>6.0000000000000053E-3</v>
          </cell>
          <cell r="K97">
            <v>308018.00000000041</v>
          </cell>
        </row>
        <row r="98">
          <cell r="G98">
            <v>6.0000000000000053E-3</v>
          </cell>
          <cell r="K98">
            <v>307279.99999999767</v>
          </cell>
        </row>
        <row r="99">
          <cell r="G99">
            <v>0</v>
          </cell>
          <cell r="K99">
            <v>306506.00000000023</v>
          </cell>
        </row>
        <row r="100">
          <cell r="G100">
            <v>0</v>
          </cell>
          <cell r="K100">
            <v>303728.00000000274</v>
          </cell>
        </row>
        <row r="101">
          <cell r="G101">
            <v>-5.0000000000000044E-3</v>
          </cell>
          <cell r="K101">
            <v>301875.99999999919</v>
          </cell>
        </row>
        <row r="102">
          <cell r="G102">
            <v>2.0000000000000018E-3</v>
          </cell>
          <cell r="K102">
            <v>297482.99999999645</v>
          </cell>
        </row>
        <row r="103">
          <cell r="G103">
            <v>2.0000000000000018E-3</v>
          </cell>
          <cell r="K103">
            <v>295360.00000000419</v>
          </cell>
        </row>
        <row r="104">
          <cell r="G104">
            <v>6.0000000000000053E-3</v>
          </cell>
          <cell r="K104">
            <v>293224.99999999622</v>
          </cell>
        </row>
        <row r="105">
          <cell r="G105">
            <v>1.0000000000000009E-3</v>
          </cell>
          <cell r="K105">
            <v>292334.00000000402</v>
          </cell>
        </row>
        <row r="106">
          <cell r="G106">
            <v>4.0000000000000036E-3</v>
          </cell>
          <cell r="K106">
            <v>289851.99999999598</v>
          </cell>
        </row>
        <row r="107">
          <cell r="G107">
            <v>1.9999999999998908E-3</v>
          </cell>
          <cell r="K107">
            <v>288288.00000000384</v>
          </cell>
        </row>
        <row r="108">
          <cell r="G108">
            <v>3.0000000000000027E-3</v>
          </cell>
          <cell r="K108">
            <v>285151.99999999657</v>
          </cell>
        </row>
        <row r="109">
          <cell r="G109">
            <v>5.0000000000000044E-3</v>
          </cell>
          <cell r="K109">
            <v>284182.00000000361</v>
          </cell>
        </row>
        <row r="110">
          <cell r="G110">
            <v>4.0000000000000036E-3</v>
          </cell>
          <cell r="K110">
            <v>280961.99999999721</v>
          </cell>
        </row>
        <row r="111">
          <cell r="G111">
            <v>5.0000000000000044E-3</v>
          </cell>
          <cell r="K111">
            <v>280249.99999999889</v>
          </cell>
        </row>
        <row r="112">
          <cell r="G112">
            <v>1.0000000000000009E-3</v>
          </cell>
          <cell r="K112">
            <v>276950.00000000326</v>
          </cell>
        </row>
        <row r="113">
          <cell r="G113">
            <v>4.0000000000000036E-3</v>
          </cell>
          <cell r="K113">
            <v>275327.99999999959</v>
          </cell>
        </row>
        <row r="114">
          <cell r="G114">
            <v>4.0000000000000036E-3</v>
          </cell>
          <cell r="K114">
            <v>271679.99999999849</v>
          </cell>
        </row>
        <row r="115">
          <cell r="G115">
            <v>9.000000000000008E-3</v>
          </cell>
          <cell r="K115">
            <v>269920.00000000111</v>
          </cell>
        </row>
        <row r="116">
          <cell r="G116">
            <v>8.0000000000000071E-3</v>
          </cell>
          <cell r="K116">
            <v>269520.99999999825</v>
          </cell>
        </row>
        <row r="117">
          <cell r="G117">
            <v>8.0000000000000071E-3</v>
          </cell>
          <cell r="K117">
            <v>266832.00000000268</v>
          </cell>
        </row>
        <row r="118">
          <cell r="G118">
            <v>3.0000000000000027E-3</v>
          </cell>
          <cell r="K118">
            <v>266040.99999999977</v>
          </cell>
        </row>
        <row r="119">
          <cell r="G119">
            <v>5.0000000000000044E-3</v>
          </cell>
          <cell r="K119">
            <v>262879.99999999773</v>
          </cell>
        </row>
        <row r="120">
          <cell r="G120">
            <v>3.0000000000000027E-3</v>
          </cell>
          <cell r="K120">
            <v>260217.00000000137</v>
          </cell>
        </row>
        <row r="121">
          <cell r="G121">
            <v>8.999999999999897E-3</v>
          </cell>
          <cell r="K121">
            <v>256999.99999999933</v>
          </cell>
        </row>
        <row r="122">
          <cell r="G122">
            <v>9.000000000000119E-3</v>
          </cell>
          <cell r="K122">
            <v>255277.00000000294</v>
          </cell>
        </row>
        <row r="123">
          <cell r="G123">
            <v>6.9999999999998952E-3</v>
          </cell>
          <cell r="K123">
            <v>254500</v>
          </cell>
        </row>
        <row r="124">
          <cell r="G124">
            <v>2.0000000000000018E-3</v>
          </cell>
          <cell r="K124">
            <v>251124.99999999881</v>
          </cell>
        </row>
        <row r="125">
          <cell r="G125">
            <v>2.0000000000000018E-3</v>
          </cell>
          <cell r="K125">
            <v>247506.99999999668</v>
          </cell>
        </row>
        <row r="126">
          <cell r="G126">
            <v>1.0000000000001119E-3</v>
          </cell>
          <cell r="K126">
            <v>243873.00000000044</v>
          </cell>
        </row>
        <row r="127">
          <cell r="G127">
            <v>2.9999999999998916E-3</v>
          </cell>
          <cell r="K127">
            <v>239990.00000000422</v>
          </cell>
        </row>
        <row r="128">
          <cell r="G128">
            <v>5.0000000000001155E-3</v>
          </cell>
          <cell r="K128">
            <v>236556.99999999622</v>
          </cell>
        </row>
        <row r="129">
          <cell r="G129">
            <v>6.9999999999998952E-3</v>
          </cell>
          <cell r="K129">
            <v>233550</v>
          </cell>
        </row>
        <row r="130">
          <cell r="G130">
            <v>8.0000000000000071E-3</v>
          </cell>
          <cell r="K130">
            <v>230945.00000000381</v>
          </cell>
        </row>
        <row r="131">
          <cell r="G131">
            <v>8.0000000000000071E-3</v>
          </cell>
          <cell r="K131">
            <v>227447.99999999665</v>
          </cell>
        </row>
        <row r="132">
          <cell r="G132">
            <v>7.0000000000001172E-3</v>
          </cell>
          <cell r="K132">
            <v>225992.99999999951</v>
          </cell>
        </row>
        <row r="133">
          <cell r="G133">
            <v>0</v>
          </cell>
          <cell r="K133">
            <v>222143.99999999831</v>
          </cell>
        </row>
        <row r="134">
          <cell r="G134">
            <v>0</v>
          </cell>
          <cell r="K134">
            <v>217872.00000000218</v>
          </cell>
        </row>
        <row r="135">
          <cell r="G135">
            <v>-2.0000000000000018E-3</v>
          </cell>
          <cell r="K135">
            <v>212532.00000000096</v>
          </cell>
        </row>
        <row r="136">
          <cell r="G136">
            <v>2.0000000000000018E-3</v>
          </cell>
          <cell r="K136">
            <v>208935.99999999782</v>
          </cell>
        </row>
        <row r="137">
          <cell r="G137">
            <v>9.9999999999988987E-4</v>
          </cell>
          <cell r="K137">
            <v>203988.00000000268</v>
          </cell>
        </row>
        <row r="138">
          <cell r="G138">
            <v>5.0000000000001155E-3</v>
          </cell>
          <cell r="K138">
            <v>199903.00000000049</v>
          </cell>
        </row>
        <row r="139">
          <cell r="G139">
            <v>-1.0000000000001119E-3</v>
          </cell>
          <cell r="K139">
            <v>195467.99999999927</v>
          </cell>
        </row>
        <row r="140">
          <cell r="G140">
            <v>3.0000000000001137E-3</v>
          </cell>
          <cell r="K140">
            <v>192067.00000000218</v>
          </cell>
        </row>
        <row r="141">
          <cell r="G141">
            <v>-5.0000000000001155E-3</v>
          </cell>
          <cell r="K141">
            <v>187223.99999999485</v>
          </cell>
        </row>
        <row r="142">
          <cell r="G142">
            <v>-9.9999999999988987E-4</v>
          </cell>
          <cell r="K142">
            <v>182070.00000000486</v>
          </cell>
        </row>
        <row r="143">
          <cell r="G143">
            <v>9.9999999999988987E-4</v>
          </cell>
          <cell r="K143">
            <v>176549.99999999756</v>
          </cell>
        </row>
        <row r="144">
          <cell r="G144">
            <v>2.0000000000000018E-3</v>
          </cell>
          <cell r="K144">
            <v>172431.00000000146</v>
          </cell>
        </row>
        <row r="145">
          <cell r="G145">
            <v>5.0000000000001155E-3</v>
          </cell>
          <cell r="K145">
            <v>168460.99999999927</v>
          </cell>
        </row>
        <row r="146">
          <cell r="G146">
            <v>9.9999999999988987E-4</v>
          </cell>
          <cell r="K146">
            <v>164933.99999999706</v>
          </cell>
        </row>
        <row r="147">
          <cell r="G147">
            <v>0</v>
          </cell>
          <cell r="K147">
            <v>159692.00000000195</v>
          </cell>
        </row>
        <row r="148">
          <cell r="G148">
            <v>-2.9999999999998916E-3</v>
          </cell>
          <cell r="K148">
            <v>155375.99999999977</v>
          </cell>
        </row>
        <row r="149">
          <cell r="G149">
            <v>0</v>
          </cell>
          <cell r="K149">
            <v>149563.99999999854</v>
          </cell>
        </row>
        <row r="150">
          <cell r="G150">
            <v>9.9999999999988987E-4</v>
          </cell>
          <cell r="K150">
            <v>146336.00000000146</v>
          </cell>
        </row>
        <row r="151">
          <cell r="G151">
            <v>4.0000000000000036E-3</v>
          </cell>
          <cell r="K151">
            <v>141087.00000000023</v>
          </cell>
        </row>
        <row r="152">
          <cell r="G152">
            <v>2.0000000000000018E-3</v>
          </cell>
          <cell r="K152">
            <v>136205.99999999901</v>
          </cell>
        </row>
        <row r="153">
          <cell r="G153">
            <v>3.0000000000001137E-3</v>
          </cell>
          <cell r="K153">
            <v>133209.00000000198</v>
          </cell>
        </row>
        <row r="154">
          <cell r="G154">
            <v>-1.0000000000001119E-3</v>
          </cell>
          <cell r="K154">
            <v>128148.00000000076</v>
          </cell>
        </row>
        <row r="155">
          <cell r="G155">
            <v>0</v>
          </cell>
          <cell r="K155">
            <v>122604.99999999951</v>
          </cell>
        </row>
        <row r="156">
          <cell r="G156">
            <v>-9.9999999999988987E-4</v>
          </cell>
          <cell r="K156">
            <v>119349.9999999963</v>
          </cell>
        </row>
        <row r="157">
          <cell r="G157">
            <v>2.9999999999998916E-3</v>
          </cell>
          <cell r="K157">
            <v>113820.00000000125</v>
          </cell>
        </row>
        <row r="158">
          <cell r="G158">
            <v>4.0000000000000036E-3</v>
          </cell>
          <cell r="K158">
            <v>109786.99999999901</v>
          </cell>
        </row>
        <row r="159">
          <cell r="G159">
            <v>2.0000000000000018E-3</v>
          </cell>
          <cell r="K159">
            <v>104736.00000000397</v>
          </cell>
        </row>
        <row r="160">
          <cell r="G160">
            <v>5.0000000000001155E-3</v>
          </cell>
          <cell r="K160">
            <v>100555.99999999553</v>
          </cell>
        </row>
        <row r="161">
          <cell r="G161">
            <v>4.0000000000000036E-3</v>
          </cell>
          <cell r="K161">
            <v>96624.000000005748</v>
          </cell>
        </row>
        <row r="162">
          <cell r="G162">
            <v>6.0000000000000053E-3</v>
          </cell>
          <cell r="K162">
            <v>91465.999999998254</v>
          </cell>
        </row>
        <row r="163">
          <cell r="G163">
            <v>6.0000000000000053E-3</v>
          </cell>
          <cell r="K163">
            <v>88640.000000001266</v>
          </cell>
        </row>
        <row r="164">
          <cell r="G164">
            <v>8.0000000000000071E-3</v>
          </cell>
          <cell r="K164">
            <v>83550.000000000015</v>
          </cell>
        </row>
        <row r="165">
          <cell r="G165">
            <v>2.0000000000000018E-3</v>
          </cell>
          <cell r="K165">
            <v>78539.999999998734</v>
          </cell>
        </row>
        <row r="166">
          <cell r="G166">
            <v>3.9999999999997815E-3</v>
          </cell>
          <cell r="K166">
            <v>75308.000000001804</v>
          </cell>
        </row>
        <row r="167">
          <cell r="G167">
            <v>-2.0000000000000018E-3</v>
          </cell>
          <cell r="K167">
            <v>69935.999999994092</v>
          </cell>
        </row>
        <row r="168">
          <cell r="G168">
            <v>4.0000000000000036E-3</v>
          </cell>
          <cell r="K168">
            <v>64182.000000005624</v>
          </cell>
        </row>
        <row r="169">
          <cell r="G169">
            <v>4.0000000000000036E-3</v>
          </cell>
          <cell r="K169">
            <v>61019.999999995882</v>
          </cell>
        </row>
        <row r="170">
          <cell r="G170">
            <v>4.0000000000000036E-3</v>
          </cell>
          <cell r="K170">
            <v>55566.000000001026</v>
          </cell>
        </row>
        <row r="171">
          <cell r="G171">
            <v>0</v>
          </cell>
          <cell r="K171">
            <v>51209.999999998698</v>
          </cell>
        </row>
        <row r="172">
          <cell r="G172">
            <v>-9.9999999999988987E-4</v>
          </cell>
          <cell r="K172">
            <v>45520.000000003878</v>
          </cell>
        </row>
        <row r="173">
          <cell r="G173">
            <v>2.9999999999998916E-3</v>
          </cell>
          <cell r="K173">
            <v>42069.000000000517</v>
          </cell>
        </row>
        <row r="174">
          <cell r="G174">
            <v>1.0000000000001119E-3</v>
          </cell>
          <cell r="K174">
            <v>36479.999999999214</v>
          </cell>
        </row>
        <row r="175">
          <cell r="G175">
            <v>4.0000000000000036E-3</v>
          </cell>
          <cell r="K175">
            <v>31947.999999996886</v>
          </cell>
        </row>
        <row r="176">
          <cell r="G176">
            <v>0</v>
          </cell>
          <cell r="K176">
            <v>26335.000000002081</v>
          </cell>
        </row>
        <row r="177">
          <cell r="G177">
            <v>9.9999999999988987E-4</v>
          </cell>
          <cell r="K177">
            <v>21754.999999999738</v>
          </cell>
        </row>
        <row r="178">
          <cell r="G178">
            <v>3.0000000000001137E-3</v>
          </cell>
          <cell r="K178">
            <v>17189.999999997392</v>
          </cell>
        </row>
        <row r="179">
          <cell r="G179">
            <v>2.0000000000000018E-3</v>
          </cell>
          <cell r="K179">
            <v>12639.000000001568</v>
          </cell>
        </row>
        <row r="180">
          <cell r="G180">
            <v>2.0000000000000018E-3</v>
          </cell>
          <cell r="K180">
            <v>6906.0000000002619</v>
          </cell>
        </row>
        <row r="181">
          <cell r="G181">
            <v>2.9999999999998916E-3</v>
          </cell>
          <cell r="K181">
            <v>3458.9999999968541</v>
          </cell>
        </row>
        <row r="182">
          <cell r="G182">
            <v>-6.0000000000000053E-3</v>
          </cell>
          <cell r="K182">
            <v>-3467.9999999968454</v>
          </cell>
        </row>
        <row r="183">
          <cell r="G183">
            <v>3.0000000000001137E-3</v>
          </cell>
          <cell r="K183">
            <v>-6900.000000000261</v>
          </cell>
        </row>
        <row r="184">
          <cell r="G184">
            <v>4.0000000000000036E-3</v>
          </cell>
          <cell r="K184">
            <v>-12683.000000001573</v>
          </cell>
        </row>
        <row r="185">
          <cell r="G185">
            <v>1.0999999999999899E-2</v>
          </cell>
          <cell r="K185">
            <v>-17354.99999999737</v>
          </cell>
        </row>
        <row r="186">
          <cell r="G186">
            <v>-4.9999999999998934E-3</v>
          </cell>
          <cell r="K186">
            <v>-22191.999999999731</v>
          </cell>
        </row>
        <row r="187">
          <cell r="G187">
            <v>-3.0000000000001137E-3</v>
          </cell>
          <cell r="K187">
            <v>-26749.000000002117</v>
          </cell>
        </row>
        <row r="188">
          <cell r="G188">
            <v>-9.9999999999988987E-4</v>
          </cell>
          <cell r="K188">
            <v>-32479.999999996831</v>
          </cell>
        </row>
        <row r="189">
          <cell r="G189">
            <v>9.9999999999988987E-4</v>
          </cell>
          <cell r="K189">
            <v>-37087.999999999207</v>
          </cell>
        </row>
        <row r="190">
          <cell r="G190">
            <v>2.0000000000000018E-3</v>
          </cell>
          <cell r="K190">
            <v>-42920.000000000524</v>
          </cell>
        </row>
        <row r="191">
          <cell r="G191">
            <v>1.0000000000001119E-3</v>
          </cell>
          <cell r="K191">
            <v>-46480.000000003958</v>
          </cell>
        </row>
        <row r="192">
          <cell r="G192">
            <v>4.0000000000000036E-3</v>
          </cell>
          <cell r="K192">
            <v>-52334.999999998676</v>
          </cell>
        </row>
        <row r="193">
          <cell r="G193">
            <v>-1.0000000000001119E-3</v>
          </cell>
          <cell r="K193">
            <v>-57183.000000001062</v>
          </cell>
        </row>
        <row r="194">
          <cell r="G194">
            <v>3.0000000000001137E-3</v>
          </cell>
          <cell r="K194">
            <v>-62963.999999995751</v>
          </cell>
        </row>
        <row r="195">
          <cell r="G195">
            <v>-1.0000000000001119E-3</v>
          </cell>
          <cell r="K195">
            <v>-66633.00000000585</v>
          </cell>
        </row>
        <row r="196">
          <cell r="G196">
            <v>-2.0000000000000018E-3</v>
          </cell>
          <cell r="K196">
            <v>-72415.999999993888</v>
          </cell>
        </row>
        <row r="197">
          <cell r="G197">
            <v>5.0000000000001155E-3</v>
          </cell>
          <cell r="K197">
            <v>-78122.000000001848</v>
          </cell>
        </row>
        <row r="198">
          <cell r="G198">
            <v>0</v>
          </cell>
          <cell r="K198">
            <v>-81969.999999998676</v>
          </cell>
        </row>
        <row r="199">
          <cell r="G199">
            <v>2.0000000000000018E-3</v>
          </cell>
          <cell r="K199">
            <v>-87825</v>
          </cell>
        </row>
        <row r="200">
          <cell r="G200">
            <v>9.9999999999988987E-4</v>
          </cell>
          <cell r="K200">
            <v>-93840.000000001339</v>
          </cell>
        </row>
        <row r="201">
          <cell r="G201">
            <v>6.0000000000000053E-3</v>
          </cell>
          <cell r="K201">
            <v>-97441.999999998137</v>
          </cell>
        </row>
        <row r="202">
          <cell r="G202">
            <v>3.0000000000001137E-3</v>
          </cell>
          <cell r="K202">
            <v>-103840.00000000617</v>
          </cell>
        </row>
        <row r="203">
          <cell r="G203">
            <v>8.0000000000000071E-3</v>
          </cell>
          <cell r="K203">
            <v>-108835.99999999515</v>
          </cell>
        </row>
        <row r="204">
          <cell r="G204">
            <v>4.9999999999998934E-3</v>
          </cell>
          <cell r="K204">
            <v>-114336.00000000434</v>
          </cell>
        </row>
        <row r="205">
          <cell r="G205">
            <v>8.0000000000000071E-3</v>
          </cell>
          <cell r="K205">
            <v>-120795.99999999891</v>
          </cell>
        </row>
        <row r="206">
          <cell r="G206">
            <v>6.0000000000000053E-3</v>
          </cell>
          <cell r="K206">
            <v>-126420.00000000137</v>
          </cell>
        </row>
        <row r="207">
          <cell r="G207">
            <v>6.0000000000000053E-3</v>
          </cell>
          <cell r="K207">
            <v>-133099.99999999587</v>
          </cell>
        </row>
        <row r="208">
          <cell r="G208">
            <v>3.0000000000001137E-3</v>
          </cell>
          <cell r="K208">
            <v>-137407.99999999945</v>
          </cell>
        </row>
        <row r="209">
          <cell r="G209">
            <v>2.9999999999998916E-3</v>
          </cell>
          <cell r="K209">
            <v>-143842.00000000084</v>
          </cell>
        </row>
        <row r="210">
          <cell r="G210">
            <v>3.0000000000001137E-3</v>
          </cell>
          <cell r="K210">
            <v>-150306.00000000221</v>
          </cell>
        </row>
        <row r="211">
          <cell r="G211">
            <v>9.9999999999988987E-4</v>
          </cell>
          <cell r="K211">
            <v>-154349.99999999889</v>
          </cell>
        </row>
        <row r="212">
          <cell r="G212">
            <v>0</v>
          </cell>
          <cell r="K212">
            <v>-160606.00000000029</v>
          </cell>
        </row>
        <row r="213">
          <cell r="G213">
            <v>-2.0000000000000018E-3</v>
          </cell>
          <cell r="K213">
            <v>-166736.00000000166</v>
          </cell>
        </row>
        <row r="214">
          <cell r="G214">
            <v>5.0000000000001155E-3</v>
          </cell>
          <cell r="K214">
            <v>-170135.99999999834</v>
          </cell>
        </row>
        <row r="215">
          <cell r="G215">
            <v>6.9999999999998952E-3</v>
          </cell>
          <cell r="K215">
            <v>-176975.99999999974</v>
          </cell>
        </row>
        <row r="216">
          <cell r="G216">
            <v>1.0000000000000009E-2</v>
          </cell>
          <cell r="K216">
            <v>-182928.00000000224</v>
          </cell>
        </row>
        <row r="217">
          <cell r="G217">
            <v>8.999999999999897E-3</v>
          </cell>
          <cell r="K217">
            <v>-190637.99999999659</v>
          </cell>
        </row>
        <row r="218">
          <cell r="G218">
            <v>6.0000000000000053E-3</v>
          </cell>
          <cell r="K218">
            <v>-197034.99999999913</v>
          </cell>
        </row>
        <row r="219">
          <cell r="G219">
            <v>7.0000000000001172E-3</v>
          </cell>
          <cell r="K219">
            <v>-203021.00000000169</v>
          </cell>
        </row>
        <row r="220">
          <cell r="G220">
            <v>8.999999999999897E-3</v>
          </cell>
          <cell r="K220">
            <v>-209219.99999999712</v>
          </cell>
        </row>
        <row r="221">
          <cell r="G221">
            <v>0</v>
          </cell>
          <cell r="K221">
            <v>-217090.00000000579</v>
          </cell>
        </row>
        <row r="222">
          <cell r="G222">
            <v>-9.9999999999988987E-4</v>
          </cell>
          <cell r="K222">
            <v>-222197.99999999389</v>
          </cell>
        </row>
        <row r="223">
          <cell r="G223">
            <v>1.4999999999999902E-2</v>
          </cell>
          <cell r="K223">
            <v>-228404.00000000262</v>
          </cell>
        </row>
        <row r="224">
          <cell r="G224">
            <v>3.0000000000001137E-3</v>
          </cell>
          <cell r="K224">
            <v>-234961.9999999991</v>
          </cell>
        </row>
        <row r="225">
          <cell r="G225">
            <v>1.0000000000000009E-2</v>
          </cell>
          <cell r="K225">
            <v>-241978.00000000058</v>
          </cell>
        </row>
        <row r="226">
          <cell r="G226">
            <v>2.9999999999998916E-3</v>
          </cell>
          <cell r="K226">
            <v>-249064.00000000326</v>
          </cell>
        </row>
        <row r="227">
          <cell r="G227">
            <v>1.0000000000000009E-2</v>
          </cell>
          <cell r="K227">
            <v>-256171.99999999732</v>
          </cell>
        </row>
        <row r="228">
          <cell r="G228">
            <v>1.4000000000000012E-2</v>
          </cell>
          <cell r="K228">
            <v>-262083.00000000119</v>
          </cell>
        </row>
        <row r="229">
          <cell r="G229">
            <v>7.0000000000001172E-3</v>
          </cell>
          <cell r="K229">
            <v>-271524.00000000274</v>
          </cell>
        </row>
        <row r="230">
          <cell r="G230">
            <v>4.0000000000000036E-3</v>
          </cell>
          <cell r="K230">
            <v>-278303.99999999785</v>
          </cell>
        </row>
        <row r="231">
          <cell r="G231">
            <v>0</v>
          </cell>
          <cell r="K231">
            <v>-285845.99999999942</v>
          </cell>
        </row>
        <row r="232">
          <cell r="G232">
            <v>1.6000000000000014E-2</v>
          </cell>
          <cell r="K232">
            <v>-289871.99999999575</v>
          </cell>
        </row>
        <row r="233">
          <cell r="G233">
            <v>1.2999999999999901E-2</v>
          </cell>
          <cell r="K233">
            <v>-300118.00000000495</v>
          </cell>
        </row>
        <row r="234">
          <cell r="G234">
            <v>1.2000000000000011E-2</v>
          </cell>
          <cell r="K234">
            <v>-308475</v>
          </cell>
        </row>
        <row r="235">
          <cell r="G235">
            <v>1.0000000000000009E-2</v>
          </cell>
          <cell r="K235">
            <v>-316706.99999999499</v>
          </cell>
        </row>
        <row r="236">
          <cell r="G236">
            <v>8.0000000000000071E-3</v>
          </cell>
          <cell r="K236">
            <v>-324569.0000000057</v>
          </cell>
        </row>
        <row r="237">
          <cell r="G237">
            <v>4.9999999999998934E-3</v>
          </cell>
          <cell r="K237">
            <v>-332037.00000000064</v>
          </cell>
        </row>
        <row r="238">
          <cell r="G238">
            <v>1.0000000000000009E-2</v>
          </cell>
          <cell r="K238">
            <v>-338845.99999999552</v>
          </cell>
        </row>
        <row r="239">
          <cell r="G239">
            <v>1.1000000000000121E-2</v>
          </cell>
          <cell r="K239">
            <v>-346919.99999999837</v>
          </cell>
        </row>
        <row r="240">
          <cell r="G240">
            <v>1.4000000000000012E-2</v>
          </cell>
          <cell r="K240">
            <v>-356750</v>
          </cell>
        </row>
        <row r="241">
          <cell r="G241">
            <v>1.6999999999999904E-2</v>
          </cell>
          <cell r="K241">
            <v>-364573.00000000425</v>
          </cell>
        </row>
        <row r="242">
          <cell r="G242">
            <v>1.4000000000000012E-2</v>
          </cell>
          <cell r="K242">
            <v>-374705.99999999901</v>
          </cell>
        </row>
        <row r="243">
          <cell r="G243">
            <v>1.1000000000000121E-2</v>
          </cell>
          <cell r="K243">
            <v>-384192.00000000198</v>
          </cell>
        </row>
        <row r="244">
          <cell r="G244">
            <v>1.2000000000000011E-2</v>
          </cell>
          <cell r="K244">
            <v>-392994.99999999662</v>
          </cell>
        </row>
        <row r="245">
          <cell r="G245">
            <v>1.4999999999999902E-2</v>
          </cell>
          <cell r="K245">
            <v>-402154.99999999965</v>
          </cell>
        </row>
        <row r="246">
          <cell r="G246">
            <v>1.6000000000000014E-2</v>
          </cell>
          <cell r="K246">
            <v>-410720.00000000413</v>
          </cell>
        </row>
        <row r="247">
          <cell r="G247">
            <v>1.6000000000000014E-2</v>
          </cell>
          <cell r="K247">
            <v>-422701.99999999721</v>
          </cell>
        </row>
        <row r="248">
          <cell r="G248">
            <v>1.8000000000000016E-2</v>
          </cell>
          <cell r="K248">
            <v>-431760.00000000175</v>
          </cell>
        </row>
        <row r="249">
          <cell r="G249">
            <v>1.6000000000000014E-2</v>
          </cell>
          <cell r="K249">
            <v>-441479.9999999975</v>
          </cell>
        </row>
        <row r="250">
          <cell r="G250">
            <v>1.6000000000000014E-2</v>
          </cell>
          <cell r="K250">
            <v>-453887.9999999993</v>
          </cell>
        </row>
        <row r="251">
          <cell r="G251">
            <v>1.4999999999999902E-2</v>
          </cell>
          <cell r="K251">
            <v>-461680.00000000541</v>
          </cell>
        </row>
        <row r="252">
          <cell r="G252">
            <v>1.5000000000000124E-2</v>
          </cell>
          <cell r="K252">
            <v>-474064.9999999982</v>
          </cell>
        </row>
        <row r="253">
          <cell r="G253">
            <v>1.7999999999999794E-2</v>
          </cell>
          <cell r="K253">
            <v>-481733.99999999523</v>
          </cell>
        </row>
        <row r="254">
          <cell r="G254">
            <v>1.6000000000000014E-2</v>
          </cell>
          <cell r="K254">
            <v>-495280.00000000634</v>
          </cell>
        </row>
        <row r="255">
          <cell r="G255">
            <v>2.0000000000000018E-2</v>
          </cell>
          <cell r="K255">
            <v>-503423.99999999395</v>
          </cell>
        </row>
        <row r="256">
          <cell r="G256">
            <v>2.200000000000002E-2</v>
          </cell>
          <cell r="K256">
            <v>-516208.00000000687</v>
          </cell>
        </row>
        <row r="257">
          <cell r="G257">
            <v>2.3000000000000131E-2</v>
          </cell>
          <cell r="K257">
            <v>-528077.99999999267</v>
          </cell>
        </row>
        <row r="258">
          <cell r="G258">
            <v>2.200000000000002E-2</v>
          </cell>
          <cell r="K258">
            <v>-540394.00000000745</v>
          </cell>
        </row>
        <row r="259">
          <cell r="G259">
            <v>2.1999999999999797E-2</v>
          </cell>
          <cell r="K259">
            <v>-552530.9999999929</v>
          </cell>
        </row>
        <row r="260">
          <cell r="G260">
            <v>2.100000000000013E-2</v>
          </cell>
          <cell r="K260">
            <v>-564800.00000000803</v>
          </cell>
        </row>
        <row r="261">
          <cell r="G261">
            <v>2.200000000000002E-2</v>
          </cell>
          <cell r="K261">
            <v>-576877.99999999313</v>
          </cell>
        </row>
        <row r="262">
          <cell r="G262">
            <v>2.4999999999999911E-2</v>
          </cell>
          <cell r="K262">
            <v>-589407.99999999837</v>
          </cell>
        </row>
        <row r="263">
          <cell r="G263">
            <v>2.5000000000000133E-2</v>
          </cell>
          <cell r="K263">
            <v>-601224.00000000547</v>
          </cell>
        </row>
        <row r="264">
          <cell r="G264">
            <v>2.5999999999999801E-2</v>
          </cell>
          <cell r="K264">
            <v>-614998.00000000047</v>
          </cell>
        </row>
        <row r="265">
          <cell r="G265">
            <v>2.8000000000000025E-2</v>
          </cell>
          <cell r="K265">
            <v>-629255.99999999534</v>
          </cell>
        </row>
        <row r="266">
          <cell r="G266">
            <v>2.9000000000000137E-2</v>
          </cell>
          <cell r="K266">
            <v>-644344.00000000081</v>
          </cell>
        </row>
        <row r="267">
          <cell r="G267">
            <v>3.0000000000000027E-2</v>
          </cell>
          <cell r="K267">
            <v>-656057.99999999907</v>
          </cell>
        </row>
        <row r="268">
          <cell r="G268">
            <v>2.8999999999999915E-2</v>
          </cell>
          <cell r="K268">
            <v>-672111.00000000489</v>
          </cell>
        </row>
        <row r="269">
          <cell r="G269">
            <v>2.8000000000000025E-2</v>
          </cell>
          <cell r="K269">
            <v>-686000.0000000014</v>
          </cell>
        </row>
        <row r="270">
          <cell r="G270">
            <v>2.9999999999999805E-2</v>
          </cell>
          <cell r="K270">
            <v>-699659.99999999767</v>
          </cell>
        </row>
        <row r="271">
          <cell r="G271">
            <v>3.2000000000000028E-2</v>
          </cell>
          <cell r="K271">
            <v>-716184.00000000361</v>
          </cell>
        </row>
        <row r="272">
          <cell r="G272">
            <v>3.8000000000000256E-2</v>
          </cell>
          <cell r="K272">
            <v>-729409.99999998999</v>
          </cell>
        </row>
        <row r="273">
          <cell r="G273">
            <v>4.2999999999999705E-2</v>
          </cell>
          <cell r="K273">
            <v>-746928.00000001013</v>
          </cell>
        </row>
        <row r="274">
          <cell r="G274">
            <v>4.9000000000000377E-2</v>
          </cell>
          <cell r="K274">
            <v>-764191.99999999593</v>
          </cell>
        </row>
        <row r="275">
          <cell r="G275">
            <v>4.4999999999999929E-2</v>
          </cell>
          <cell r="K275">
            <v>-785879.99999999837</v>
          </cell>
        </row>
        <row r="276">
          <cell r="G276">
            <v>4.6999999999999709E-2</v>
          </cell>
          <cell r="K276">
            <v>-806340.00000000047</v>
          </cell>
        </row>
        <row r="277">
          <cell r="G277">
            <v>4.2000000000000259E-2</v>
          </cell>
          <cell r="K277">
            <v>-825383.99999999837</v>
          </cell>
        </row>
        <row r="278">
          <cell r="G278">
            <v>4.4999999999999929E-2</v>
          </cell>
          <cell r="K278">
            <v>-842732.00000000291</v>
          </cell>
        </row>
        <row r="279">
          <cell r="G279">
            <v>4.4000000000000039E-2</v>
          </cell>
          <cell r="K279">
            <v>-861241.00000000081</v>
          </cell>
        </row>
        <row r="280">
          <cell r="G280">
            <v>4.8999999999999932E-2</v>
          </cell>
          <cell r="K280">
            <v>-881922.99999999639</v>
          </cell>
        </row>
        <row r="281">
          <cell r="G281">
            <v>4.8999999999999932E-2</v>
          </cell>
          <cell r="K281">
            <v>-899612.00000000338</v>
          </cell>
        </row>
        <row r="282">
          <cell r="G282">
            <v>5.2000000000000046E-2</v>
          </cell>
          <cell r="K282">
            <v>-917300.99999999627</v>
          </cell>
        </row>
        <row r="283">
          <cell r="G283">
            <v>5.2999999999999936E-2</v>
          </cell>
          <cell r="K283">
            <v>-941258.99999999884</v>
          </cell>
        </row>
        <row r="284">
          <cell r="G284">
            <v>5.500000000000016E-2</v>
          </cell>
          <cell r="K284">
            <v>-957852.00000000116</v>
          </cell>
        </row>
        <row r="285">
          <cell r="G285">
            <v>5.8999999999999719E-2</v>
          </cell>
          <cell r="K285">
            <v>-980462.99999999872</v>
          </cell>
        </row>
        <row r="286">
          <cell r="G286">
            <v>6.5000000000000391E-2</v>
          </cell>
          <cell r="K286">
            <v>-1004640.0000000041</v>
          </cell>
        </row>
        <row r="287">
          <cell r="G287">
            <v>6.5999999999999837E-2</v>
          </cell>
          <cell r="K287">
            <v>-1025474.9999999987</v>
          </cell>
        </row>
        <row r="288">
          <cell r="G288">
            <v>6.800000000000006E-2</v>
          </cell>
          <cell r="K288">
            <v>-1049432.9999999986</v>
          </cell>
        </row>
        <row r="289">
          <cell r="G289">
            <v>6.899999999999995E-2</v>
          </cell>
          <cell r="K289">
            <v>-1074116.9999999986</v>
          </cell>
        </row>
        <row r="290">
          <cell r="G290">
            <v>6.999999999999984E-2</v>
          </cell>
          <cell r="K290">
            <v>-1099163.9999999986</v>
          </cell>
        </row>
        <row r="291">
          <cell r="G291">
            <v>7.5000000000000178E-2</v>
          </cell>
          <cell r="K291">
            <v>-1121476.0000000014</v>
          </cell>
        </row>
        <row r="292">
          <cell r="G292">
            <v>7.5000000000000178E-2</v>
          </cell>
          <cell r="K292">
            <v>-1148626.0000000014</v>
          </cell>
        </row>
        <row r="293">
          <cell r="G293">
            <v>8.3999999999999631E-2</v>
          </cell>
          <cell r="K293">
            <v>-1169279.9999999981</v>
          </cell>
        </row>
        <row r="294">
          <cell r="G294">
            <v>8.7000000000000188E-2</v>
          </cell>
          <cell r="K294">
            <v>-1199520.0000000077</v>
          </cell>
        </row>
        <row r="295">
          <cell r="G295">
            <v>9.4999999999999751E-2</v>
          </cell>
          <cell r="K295">
            <v>-1227420.9999999914</v>
          </cell>
        </row>
        <row r="296">
          <cell r="G296">
            <v>9.8000000000000309E-2</v>
          </cell>
          <cell r="K296">
            <v>-1254498.0000000077</v>
          </cell>
        </row>
        <row r="297">
          <cell r="G297">
            <v>0.10199999999999987</v>
          </cell>
          <cell r="K297">
            <v>-1285872.0000000009</v>
          </cell>
        </row>
        <row r="298">
          <cell r="G298">
            <v>0.10499999999999998</v>
          </cell>
          <cell r="K298">
            <v>-1314755.999999997</v>
          </cell>
        </row>
        <row r="299">
          <cell r="G299">
            <v>0.11100000000000021</v>
          </cell>
          <cell r="K299">
            <v>-1348107.0000000005</v>
          </cell>
        </row>
        <row r="300">
          <cell r="G300">
            <v>0.11199999999999966</v>
          </cell>
          <cell r="K300">
            <v>-1379429.9999999965</v>
          </cell>
        </row>
        <row r="301">
          <cell r="G301">
            <v>0.11600000000000055</v>
          </cell>
          <cell r="K301">
            <v>-1410658.0000000037</v>
          </cell>
        </row>
        <row r="302">
          <cell r="G302">
            <v>0.11999999999999922</v>
          </cell>
          <cell r="K302">
            <v>-1442825.9999999998</v>
          </cell>
        </row>
        <row r="303">
          <cell r="G303">
            <v>0.12900000000000045</v>
          </cell>
          <cell r="K303">
            <v>-1471631.9999999988</v>
          </cell>
        </row>
        <row r="304">
          <cell r="G304">
            <v>0.13400000000000034</v>
          </cell>
          <cell r="K304">
            <v>-1507193.9999999944</v>
          </cell>
        </row>
        <row r="305">
          <cell r="G305">
            <v>0.13999999999999968</v>
          </cell>
          <cell r="K305">
            <v>-1543940.0000000028</v>
          </cell>
        </row>
        <row r="306">
          <cell r="G306">
            <v>0.14700000000000024</v>
          </cell>
          <cell r="K306">
            <v>-1577497.0000000021</v>
          </cell>
        </row>
        <row r="307">
          <cell r="G307">
            <v>0.15200000000000014</v>
          </cell>
          <cell r="K307">
            <v>-1612552.0000000019</v>
          </cell>
        </row>
        <row r="308">
          <cell r="G308">
            <v>0.16199999999999992</v>
          </cell>
          <cell r="K308">
            <v>-1643400.0000000058</v>
          </cell>
        </row>
        <row r="309">
          <cell r="G309">
            <v>0.16899999999999959</v>
          </cell>
          <cell r="K309">
            <v>-1686575.9999999863</v>
          </cell>
        </row>
        <row r="310">
          <cell r="G310">
            <v>0.17900000000000027</v>
          </cell>
          <cell r="K310">
            <v>-1720764.0000000049</v>
          </cell>
        </row>
        <row r="311">
          <cell r="G311">
            <v>0.18499999999999961</v>
          </cell>
          <cell r="K311">
            <v>-1762290.0000000044</v>
          </cell>
        </row>
        <row r="312">
          <cell r="G312">
            <v>0.19200000000000017</v>
          </cell>
          <cell r="K312">
            <v>-1798975.0000000009</v>
          </cell>
        </row>
        <row r="313">
          <cell r="G313">
            <v>0.19500000000000028</v>
          </cell>
          <cell r="K313">
            <v>-1842238.0000000002</v>
          </cell>
        </row>
        <row r="314">
          <cell r="G314">
            <v>0.20999999999999996</v>
          </cell>
          <cell r="K314">
            <v>-1873157.9999999935</v>
          </cell>
        </row>
        <row r="315">
          <cell r="G315">
            <v>0.21699999999999964</v>
          </cell>
          <cell r="K315">
            <v>-1919232.0000000014</v>
          </cell>
        </row>
        <row r="316">
          <cell r="G316">
            <v>0.22700000000000031</v>
          </cell>
          <cell r="K316">
            <v>-1953189.0000000033</v>
          </cell>
        </row>
        <row r="317">
          <cell r="G317">
            <v>0.23099999999999987</v>
          </cell>
          <cell r="K317">
            <v>-1994651.9999999993</v>
          </cell>
        </row>
        <row r="318">
          <cell r="G318">
            <v>0.24699999999999989</v>
          </cell>
          <cell r="K318">
            <v>-2028524.0000000012</v>
          </cell>
        </row>
        <row r="319">
          <cell r="G319">
            <v>0.26100000000000012</v>
          </cell>
          <cell r="K319">
            <v>-2071871.9999999967</v>
          </cell>
        </row>
        <row r="320">
          <cell r="G320">
            <v>0.27400000000000002</v>
          </cell>
          <cell r="K320">
            <v>-2109764.9999999986</v>
          </cell>
        </row>
        <row r="321">
          <cell r="G321">
            <v>0.28499999999999925</v>
          </cell>
          <cell r="K321">
            <v>-2156391.0000000047</v>
          </cell>
        </row>
        <row r="322">
          <cell r="G322">
            <v>0.29900000000000126</v>
          </cell>
          <cell r="K322">
            <v>-2187822.0000000028</v>
          </cell>
        </row>
        <row r="323">
          <cell r="G323">
            <v>0.31199999999999939</v>
          </cell>
          <cell r="K323">
            <v>-2227883.9999999939</v>
          </cell>
        </row>
        <row r="324">
          <cell r="G324">
            <v>0.32699999999999996</v>
          </cell>
          <cell r="K324">
            <v>-2268374.9999999963</v>
          </cell>
        </row>
        <row r="325">
          <cell r="G325">
            <v>0.34699999999999953</v>
          </cell>
          <cell r="K325">
            <v>-2300664.0000000065</v>
          </cell>
        </row>
        <row r="326">
          <cell r="G326">
            <v>0.36000000000000121</v>
          </cell>
          <cell r="K326">
            <v>-2343347.9999999963</v>
          </cell>
        </row>
        <row r="327">
          <cell r="G327">
            <v>0.37800000000000011</v>
          </cell>
          <cell r="K327">
            <v>-2376114.0000000079</v>
          </cell>
        </row>
        <row r="328">
          <cell r="G328">
            <v>0.38899999999999935</v>
          </cell>
          <cell r="K328">
            <v>-2408879.9999999916</v>
          </cell>
        </row>
        <row r="329">
          <cell r="G329">
            <v>0.4090000000000007</v>
          </cell>
          <cell r="K329">
            <v>-2450110.0000000088</v>
          </cell>
        </row>
        <row r="330">
          <cell r="G330">
            <v>0.42399999999999949</v>
          </cell>
          <cell r="K330">
            <v>-2481214.9999999912</v>
          </cell>
        </row>
        <row r="331">
          <cell r="G331">
            <v>0.4480000000000004</v>
          </cell>
          <cell r="K331">
            <v>-2499497.9999999986</v>
          </cell>
        </row>
        <row r="332">
          <cell r="G332">
            <v>0.46499999999999986</v>
          </cell>
          <cell r="K332">
            <v>-2528711.9999999958</v>
          </cell>
        </row>
        <row r="333">
          <cell r="G333">
            <v>0.48899999999999899</v>
          </cell>
          <cell r="K333">
            <v>-2556120.0000000102</v>
          </cell>
        </row>
        <row r="334">
          <cell r="G334">
            <v>0.49500000000000099</v>
          </cell>
          <cell r="K334">
            <v>-2582843.9999999898</v>
          </cell>
        </row>
        <row r="335">
          <cell r="G335">
            <v>0.51999999999999957</v>
          </cell>
          <cell r="K335">
            <v>-2591731.9999999986</v>
          </cell>
        </row>
        <row r="336">
          <cell r="G336">
            <v>0.53500000000000014</v>
          </cell>
          <cell r="K336">
            <v>-2598440.0000000079</v>
          </cell>
        </row>
        <row r="337">
          <cell r="G337">
            <v>0.54999999999999893</v>
          </cell>
          <cell r="K337">
            <v>-2614824.0000000047</v>
          </cell>
        </row>
        <row r="338">
          <cell r="G338">
            <v>0.56400000000000006</v>
          </cell>
          <cell r="K338">
            <v>-2612696.9999999939</v>
          </cell>
        </row>
        <row r="339">
          <cell r="G339">
            <v>0.57399999999999984</v>
          </cell>
          <cell r="K339">
            <v>-2605250.0000000042</v>
          </cell>
        </row>
        <row r="340">
          <cell r="G340">
            <v>0.59500000000000064</v>
          </cell>
          <cell r="K340">
            <v>-2591536.9999999925</v>
          </cell>
        </row>
        <row r="341">
          <cell r="G341">
            <v>0.59600000000000009</v>
          </cell>
          <cell r="K341">
            <v>-2573064.0000000037</v>
          </cell>
        </row>
        <row r="342">
          <cell r="G342">
            <v>0.60600000000000165</v>
          </cell>
          <cell r="K342">
            <v>-2546410.0000000033</v>
          </cell>
        </row>
        <row r="343">
          <cell r="G343">
            <v>0.61799999999999855</v>
          </cell>
          <cell r="K343">
            <v>-2512832.0000000033</v>
          </cell>
        </row>
        <row r="344">
          <cell r="G344">
            <v>0.62000000000000099</v>
          </cell>
          <cell r="K344">
            <v>-2454075.999999993</v>
          </cell>
        </row>
        <row r="345">
          <cell r="G345">
            <v>0.61499999999999844</v>
          </cell>
          <cell r="K345">
            <v>-2404618.0000000061</v>
          </cell>
        </row>
        <row r="346">
          <cell r="G346">
            <v>0.61100000000000065</v>
          </cell>
          <cell r="K346">
            <v>-2345879.9999999916</v>
          </cell>
        </row>
        <row r="347">
          <cell r="G347">
            <v>0.6039999999999992</v>
          </cell>
          <cell r="K347">
            <v>-2278080.0000000051</v>
          </cell>
        </row>
        <row r="348">
          <cell r="G348">
            <v>0.59500000000000242</v>
          </cell>
          <cell r="K348">
            <v>-2159455.9999999981</v>
          </cell>
        </row>
        <row r="349">
          <cell r="G349">
            <v>0.57999999999999829</v>
          </cell>
          <cell r="K349">
            <v>-2093182.0000000086</v>
          </cell>
        </row>
        <row r="350">
          <cell r="G350">
            <v>0.56099999999999994</v>
          </cell>
          <cell r="K350">
            <v>-1952570.9999999856</v>
          </cell>
        </row>
        <row r="351">
          <cell r="G351">
            <v>0.52899999999999991</v>
          </cell>
          <cell r="K351">
            <v>-1845000.0000000007</v>
          </cell>
        </row>
        <row r="352">
          <cell r="G352">
            <v>0.48799999999999955</v>
          </cell>
          <cell r="K352">
            <v>-1727175</v>
          </cell>
        </row>
        <row r="353">
          <cell r="G353">
            <v>0.46199999999999974</v>
          </cell>
          <cell r="K353">
            <v>-1552122.0000000086</v>
          </cell>
        </row>
        <row r="354">
          <cell r="G354">
            <v>0.41900000000000048</v>
          </cell>
          <cell r="K354">
            <v>-1414760.9999999912</v>
          </cell>
        </row>
        <row r="355">
          <cell r="G355">
            <v>0.39199999999999946</v>
          </cell>
          <cell r="K355">
            <v>-1244298.0000000126</v>
          </cell>
        </row>
        <row r="356">
          <cell r="G356">
            <v>0.38299999999999912</v>
          </cell>
          <cell r="K356">
            <v>-1065969.9999999993</v>
          </cell>
        </row>
        <row r="357">
          <cell r="G357">
            <v>0.35600000000000165</v>
          </cell>
          <cell r="K357">
            <v>-906227.9999999986</v>
          </cell>
        </row>
        <row r="358">
          <cell r="G358">
            <v>0.37900000000000134</v>
          </cell>
          <cell r="K358">
            <v>-689282.99999998987</v>
          </cell>
        </row>
        <row r="359">
          <cell r="G359">
            <v>0.40499999999999758</v>
          </cell>
          <cell r="K359">
            <v>-518160.00000000739</v>
          </cell>
        </row>
        <row r="360">
          <cell r="G360">
            <v>0.4670000000000023</v>
          </cell>
          <cell r="K360">
            <v>-315755.99999999325</v>
          </cell>
        </row>
        <row r="361">
          <cell r="G361">
            <v>0.57000000000000028</v>
          </cell>
          <cell r="K361">
            <v>-107119.99999999772</v>
          </cell>
        </row>
        <row r="362">
          <cell r="G362">
            <v>0.70499999999999829</v>
          </cell>
          <cell r="K362">
            <v>109399.99999999767</v>
          </cell>
        </row>
        <row r="363">
          <cell r="G363">
            <v>0.88100000000000023</v>
          </cell>
          <cell r="K363">
            <v>336659.99999999284</v>
          </cell>
        </row>
        <row r="364">
          <cell r="G364">
            <v>1.088000000000001</v>
          </cell>
          <cell r="K364">
            <v>578720.00000000827</v>
          </cell>
        </row>
        <row r="365">
          <cell r="G365">
            <v>1.3520000000000003</v>
          </cell>
          <cell r="K365">
            <v>810647.99999998801</v>
          </cell>
        </row>
        <row r="366">
          <cell r="G366">
            <v>1.6020000000000003</v>
          </cell>
          <cell r="K366">
            <v>1129535.9999999981</v>
          </cell>
        </row>
        <row r="367">
          <cell r="G367">
            <v>1.8599999999999994</v>
          </cell>
          <cell r="K367">
            <v>1418053.9999999991</v>
          </cell>
        </row>
        <row r="368">
          <cell r="G368">
            <v>2.1069999999999993</v>
          </cell>
          <cell r="K368">
            <v>1776738.0000000179</v>
          </cell>
        </row>
        <row r="369">
          <cell r="G369">
            <v>2.3059999999999974</v>
          </cell>
          <cell r="K369">
            <v>2179754.9999999865</v>
          </cell>
        </row>
        <row r="370">
          <cell r="G370">
            <v>2.4550000000000054</v>
          </cell>
          <cell r="K370">
            <v>2590566.000000014</v>
          </cell>
        </row>
        <row r="371">
          <cell r="G371">
            <v>2.5730000000000004</v>
          </cell>
          <cell r="K371">
            <v>3127950.0000000005</v>
          </cell>
        </row>
        <row r="372">
          <cell r="G372">
            <v>2.6429999999999936</v>
          </cell>
          <cell r="K372">
            <v>3630878.0000000014</v>
          </cell>
        </row>
        <row r="373">
          <cell r="G373">
            <v>2.642000000000003</v>
          </cell>
          <cell r="K373">
            <v>4176057.9999999693</v>
          </cell>
        </row>
        <row r="374">
          <cell r="G374">
            <v>2.5810000000000031</v>
          </cell>
          <cell r="K374">
            <v>4857272.0000000196</v>
          </cell>
        </row>
        <row r="375">
          <cell r="G375">
            <v>2.4369999999999976</v>
          </cell>
          <cell r="K375">
            <v>5423079.9999999953</v>
          </cell>
        </row>
        <row r="376">
          <cell r="G376">
            <v>2.2019999999999982</v>
          </cell>
          <cell r="K376">
            <v>6167766.000000014</v>
          </cell>
        </row>
        <row r="377">
          <cell r="G377">
            <v>1.8890000000000029</v>
          </cell>
          <cell r="K377">
            <v>6814079.9999999758</v>
          </cell>
        </row>
        <row r="378">
          <cell r="G378">
            <v>1.5159999999999982</v>
          </cell>
          <cell r="K378">
            <v>7451471.0000000186</v>
          </cell>
        </row>
        <row r="379">
          <cell r="G379">
            <v>1.0989999999999966</v>
          </cell>
          <cell r="K379">
            <v>8065325.9999999776</v>
          </cell>
        </row>
        <row r="380">
          <cell r="G380">
            <v>0.65500000000000114</v>
          </cell>
          <cell r="K380">
            <v>8702896.0000000112</v>
          </cell>
        </row>
        <row r="381">
          <cell r="G381">
            <v>0.22299999999999898</v>
          </cell>
          <cell r="K381">
            <v>9229507.000000013</v>
          </cell>
        </row>
        <row r="382">
          <cell r="G382">
            <v>-0.16399999999999437</v>
          </cell>
          <cell r="K382">
            <v>9697896.0000000149</v>
          </cell>
        </row>
        <row r="383">
          <cell r="G383">
            <v>-0.57900000000000063</v>
          </cell>
          <cell r="K383">
            <v>10106325.999999972</v>
          </cell>
        </row>
        <row r="384">
          <cell r="G384">
            <v>-0.96699999999999875</v>
          </cell>
          <cell r="K384">
            <v>10441910.000000017</v>
          </cell>
        </row>
        <row r="385">
          <cell r="G385">
            <v>-1.2800000000000011</v>
          </cell>
          <cell r="K385">
            <v>10700711.999999976</v>
          </cell>
        </row>
        <row r="386">
          <cell r="G386">
            <v>-1.5100000000000051</v>
          </cell>
          <cell r="K386">
            <v>10888384.00000002</v>
          </cell>
        </row>
        <row r="387">
          <cell r="G387">
            <v>-1.6819999999999951</v>
          </cell>
          <cell r="K387">
            <v>10956540.000000034</v>
          </cell>
        </row>
        <row r="388">
          <cell r="G388">
            <v>-1.7880000000000038</v>
          </cell>
          <cell r="K388">
            <v>11028847.999999994</v>
          </cell>
        </row>
        <row r="389">
          <cell r="G389">
            <v>-1.8389999999999986</v>
          </cell>
          <cell r="K389">
            <v>11055983.999999957</v>
          </cell>
        </row>
        <row r="390">
          <cell r="G390">
            <v>-1.8329999999999984</v>
          </cell>
          <cell r="K390">
            <v>10994970.000000045</v>
          </cell>
        </row>
        <row r="391">
          <cell r="G391">
            <v>-1.8200000000000003</v>
          </cell>
          <cell r="K391">
            <v>10913183.999999983</v>
          </cell>
        </row>
        <row r="392">
          <cell r="G392">
            <v>-1.7899999999999991</v>
          </cell>
          <cell r="K392">
            <v>10812287.999999994</v>
          </cell>
        </row>
        <row r="393">
          <cell r="G393">
            <v>-1.7390000000000043</v>
          </cell>
          <cell r="K393">
            <v>10743305.999999963</v>
          </cell>
        </row>
        <row r="394">
          <cell r="G394">
            <v>-1.6709999999999994</v>
          </cell>
          <cell r="K394">
            <v>10616125.000000039</v>
          </cell>
        </row>
        <row r="395">
          <cell r="G395">
            <v>-1.6119999999999948</v>
          </cell>
          <cell r="K395">
            <v>10440959.999999963</v>
          </cell>
        </row>
        <row r="396">
          <cell r="G396">
            <v>-1.5519999999999996</v>
          </cell>
          <cell r="K396">
            <v>10305432.000000035</v>
          </cell>
        </row>
        <row r="397">
          <cell r="G397">
            <v>-1.4940000000000069</v>
          </cell>
          <cell r="K397">
            <v>10165679.999999985</v>
          </cell>
        </row>
        <row r="398">
          <cell r="G398">
            <v>-1.4279999999999973</v>
          </cell>
          <cell r="K398">
            <v>9983422.0000000279</v>
          </cell>
        </row>
        <row r="399">
          <cell r="G399">
            <v>-1.3669999999999973</v>
          </cell>
          <cell r="K399">
            <v>9840933.9999999832</v>
          </cell>
        </row>
        <row r="400">
          <cell r="G400">
            <v>-1.3070000000000022</v>
          </cell>
          <cell r="K400">
            <v>9661667.9999999739</v>
          </cell>
        </row>
        <row r="401">
          <cell r="G401">
            <v>-1.2479999999999976</v>
          </cell>
          <cell r="K401">
            <v>9485112.000000013</v>
          </cell>
        </row>
        <row r="402">
          <cell r="G402">
            <v>-1.1990000000000052</v>
          </cell>
          <cell r="K402">
            <v>9345384.0000000205</v>
          </cell>
        </row>
        <row r="403">
          <cell r="G403">
            <v>-1.1409999999999982</v>
          </cell>
          <cell r="K403">
            <v>9140050.9999999925</v>
          </cell>
        </row>
        <row r="404">
          <cell r="G404">
            <v>-1.093</v>
          </cell>
          <cell r="K404">
            <v>8972927.9999999851</v>
          </cell>
        </row>
        <row r="405">
          <cell r="G405">
            <v>-1.0410000000000004</v>
          </cell>
          <cell r="K405">
            <v>8778396.0000000056</v>
          </cell>
        </row>
        <row r="406">
          <cell r="G406">
            <v>-0.99599999999999866</v>
          </cell>
          <cell r="K406">
            <v>8619533.9999999963</v>
          </cell>
        </row>
        <row r="407">
          <cell r="G407">
            <v>-0.94899999999999807</v>
          </cell>
          <cell r="K407">
            <v>8435826.0000000149</v>
          </cell>
        </row>
        <row r="408">
          <cell r="G408">
            <v>-0.90900000000000247</v>
          </cell>
          <cell r="K408">
            <v>8285562.0000000065</v>
          </cell>
        </row>
        <row r="409">
          <cell r="G409">
            <v>-0.86599999999999966</v>
          </cell>
          <cell r="K409">
            <v>8085911.9999999721</v>
          </cell>
        </row>
        <row r="410">
          <cell r="G410">
            <v>-0.8279999999999994</v>
          </cell>
          <cell r="K410">
            <v>7944828.0000000019</v>
          </cell>
        </row>
        <row r="411">
          <cell r="G411">
            <v>-0.78999999999999915</v>
          </cell>
          <cell r="K411">
            <v>7758258.0000000037</v>
          </cell>
        </row>
        <row r="412">
          <cell r="G412">
            <v>-0.75800000000000267</v>
          </cell>
          <cell r="K412">
            <v>7602564.0000000186</v>
          </cell>
        </row>
        <row r="413">
          <cell r="G413">
            <v>-0.72299999999999898</v>
          </cell>
          <cell r="K413">
            <v>7428024.0000000205</v>
          </cell>
        </row>
        <row r="414">
          <cell r="G414">
            <v>-0.68900000000000006</v>
          </cell>
          <cell r="K414">
            <v>7282583.9999999395</v>
          </cell>
        </row>
        <row r="415">
          <cell r="G415">
            <v>-0.66099999999999781</v>
          </cell>
          <cell r="K415">
            <v>7099620.0000000242</v>
          </cell>
        </row>
        <row r="416">
          <cell r="G416">
            <v>-0.63400000000000034</v>
          </cell>
          <cell r="K416">
            <v>6964902.0000000075</v>
          </cell>
        </row>
        <row r="417">
          <cell r="G417">
            <v>-0.61200000000000188</v>
          </cell>
          <cell r="K417">
            <v>6813803.0000000102</v>
          </cell>
        </row>
        <row r="418">
          <cell r="G418">
            <v>-0.5779999999999994</v>
          </cell>
          <cell r="K418">
            <v>6666380.0000000112</v>
          </cell>
        </row>
        <row r="419">
          <cell r="G419">
            <v>-0.55099999999999838</v>
          </cell>
          <cell r="K419">
            <v>6507917.9999999758</v>
          </cell>
        </row>
        <row r="420">
          <cell r="G420">
            <v>-0.52899999999999991</v>
          </cell>
          <cell r="K420">
            <v>6356431.9999999963</v>
          </cell>
        </row>
        <row r="421">
          <cell r="G421">
            <v>-0.51100000000000279</v>
          </cell>
          <cell r="K421">
            <v>6228302.9999999991</v>
          </cell>
        </row>
        <row r="422">
          <cell r="G422">
            <v>-0.48999999999999844</v>
          </cell>
          <cell r="K422">
            <v>6085862.0000000149</v>
          </cell>
        </row>
        <row r="423">
          <cell r="G423">
            <v>-0.46900000000000119</v>
          </cell>
          <cell r="K423">
            <v>5948747.9999999842</v>
          </cell>
        </row>
        <row r="424">
          <cell r="G424">
            <v>-0.44899999999999807</v>
          </cell>
          <cell r="K424">
            <v>5817087.0000000019</v>
          </cell>
        </row>
        <row r="425">
          <cell r="G425">
            <v>-0.43000000000000149</v>
          </cell>
          <cell r="K425">
            <v>5674619.999999987</v>
          </cell>
        </row>
        <row r="426">
          <cell r="G426">
            <v>-0.41099999999999959</v>
          </cell>
          <cell r="K426">
            <v>5553600.0000000037</v>
          </cell>
        </row>
        <row r="427">
          <cell r="G427">
            <v>-0.39300000000000068</v>
          </cell>
          <cell r="K427">
            <v>5422473.0000000326</v>
          </cell>
        </row>
        <row r="428">
          <cell r="G428">
            <v>-0.37899999999999956</v>
          </cell>
          <cell r="K428">
            <v>5311763.9999999627</v>
          </cell>
        </row>
        <row r="429">
          <cell r="G429">
            <v>-0.36299999999999955</v>
          </cell>
          <cell r="K429">
            <v>5190120.0000000326</v>
          </cell>
        </row>
        <row r="430">
          <cell r="G430">
            <v>-0.34800000000000075</v>
          </cell>
          <cell r="K430">
            <v>5059439.9999999916</v>
          </cell>
        </row>
        <row r="431">
          <cell r="G431">
            <v>-0.33300000000000018</v>
          </cell>
          <cell r="K431">
            <v>4961572.0000000065</v>
          </cell>
        </row>
        <row r="432">
          <cell r="G432">
            <v>-0.31999999999999851</v>
          </cell>
          <cell r="K432">
            <v>4841026.0000000065</v>
          </cell>
        </row>
        <row r="433">
          <cell r="G433">
            <v>-0.30800000000000161</v>
          </cell>
          <cell r="K433">
            <v>4738238.9999999944</v>
          </cell>
        </row>
        <row r="434">
          <cell r="G434">
            <v>-0.30099999999999838</v>
          </cell>
          <cell r="K434">
            <v>4626434.9999999944</v>
          </cell>
        </row>
        <row r="435">
          <cell r="G435">
            <v>-0.28500000000000014</v>
          </cell>
          <cell r="K435">
            <v>4517171.9999999944</v>
          </cell>
        </row>
        <row r="436">
          <cell r="G436">
            <v>-0.27300000000000146</v>
          </cell>
          <cell r="K436">
            <v>4413716.9999999944</v>
          </cell>
        </row>
        <row r="437">
          <cell r="G437">
            <v>-0.25999999999999979</v>
          </cell>
          <cell r="K437">
            <v>4326504.0000000177</v>
          </cell>
        </row>
        <row r="438">
          <cell r="G438">
            <v>-0.25199999999999889</v>
          </cell>
          <cell r="K438">
            <v>4220237.9999999944</v>
          </cell>
        </row>
        <row r="439">
          <cell r="G439">
            <v>-0.24500000000000099</v>
          </cell>
          <cell r="K439">
            <v>4117388.0000000051</v>
          </cell>
        </row>
        <row r="440">
          <cell r="G440">
            <v>-0.23599999999999888</v>
          </cell>
          <cell r="K440">
            <v>4039826.9999999949</v>
          </cell>
        </row>
        <row r="441">
          <cell r="G441">
            <v>-0.22600000000000087</v>
          </cell>
          <cell r="K441">
            <v>3932372.9999999837</v>
          </cell>
        </row>
        <row r="442">
          <cell r="G442">
            <v>-0.21899999999999942</v>
          </cell>
          <cell r="K442">
            <v>3850787.0000000144</v>
          </cell>
        </row>
        <row r="443">
          <cell r="G443">
            <v>-0.21199999999999974</v>
          </cell>
          <cell r="K443">
            <v>3771727.9999999846</v>
          </cell>
        </row>
        <row r="444">
          <cell r="G444">
            <v>-0.20500000000000007</v>
          </cell>
          <cell r="K444">
            <v>3674724.0000000037</v>
          </cell>
        </row>
        <row r="445">
          <cell r="G445">
            <v>-0.19599999999999973</v>
          </cell>
          <cell r="K445">
            <v>3591098.000000013</v>
          </cell>
        </row>
        <row r="446">
          <cell r="G446">
            <v>-0.19100000000000072</v>
          </cell>
          <cell r="K446">
            <v>3511094.9999999935</v>
          </cell>
        </row>
        <row r="447">
          <cell r="G447">
            <v>-0.19299999999999962</v>
          </cell>
          <cell r="K447">
            <v>3433264.0000000023</v>
          </cell>
        </row>
        <row r="448">
          <cell r="G448">
            <v>-0.19200000000000017</v>
          </cell>
          <cell r="K448">
            <v>3345653.9999999925</v>
          </cell>
        </row>
        <row r="449">
          <cell r="G449">
            <v>-0.1850000000000005</v>
          </cell>
          <cell r="K449">
            <v>3259167.9999999832</v>
          </cell>
        </row>
        <row r="450">
          <cell r="G450">
            <v>-0.17099999999999937</v>
          </cell>
          <cell r="K450">
            <v>3184974.0000000433</v>
          </cell>
        </row>
        <row r="451">
          <cell r="G451">
            <v>-0.15200000000000102</v>
          </cell>
          <cell r="K451">
            <v>3107146.9999999576</v>
          </cell>
        </row>
        <row r="452">
          <cell r="G452">
            <v>-0.1379999999999999</v>
          </cell>
          <cell r="K452">
            <v>3045348.0000000158</v>
          </cell>
        </row>
        <row r="453">
          <cell r="G453">
            <v>-0.13299999999999912</v>
          </cell>
          <cell r="K453">
            <v>2971484.9999999902</v>
          </cell>
        </row>
        <row r="454">
          <cell r="G454">
            <v>-0.13199999999999967</v>
          </cell>
          <cell r="K454">
            <v>2908640.0000000056</v>
          </cell>
        </row>
        <row r="455">
          <cell r="G455">
            <v>-0.13600000000000101</v>
          </cell>
          <cell r="K455">
            <v>2846668.0000000214</v>
          </cell>
        </row>
        <row r="456">
          <cell r="G456">
            <v>-0.13299999999999912</v>
          </cell>
          <cell r="K456">
            <v>2775655.9999999963</v>
          </cell>
        </row>
        <row r="457">
          <cell r="G457">
            <v>-0.1330000000000009</v>
          </cell>
          <cell r="K457">
            <v>2722623.0000000042</v>
          </cell>
        </row>
        <row r="458">
          <cell r="G458">
            <v>-0.125</v>
          </cell>
          <cell r="K458">
            <v>2653963.99999998</v>
          </cell>
        </row>
        <row r="459">
          <cell r="G459">
            <v>-0.12199999999999989</v>
          </cell>
          <cell r="K459">
            <v>2588751.0000000019</v>
          </cell>
        </row>
        <row r="460">
          <cell r="G460">
            <v>-0.11699999999999999</v>
          </cell>
          <cell r="K460">
            <v>2525272.0000000228</v>
          </cell>
        </row>
        <row r="461">
          <cell r="G461">
            <v>-0.11599999999999966</v>
          </cell>
          <cell r="K461">
            <v>2471731.999999993</v>
          </cell>
        </row>
        <row r="462">
          <cell r="G462">
            <v>-0.10800000000000054</v>
          </cell>
          <cell r="K462">
            <v>2411517.9999999711</v>
          </cell>
        </row>
        <row r="463">
          <cell r="G463">
            <v>-0.10599999999999987</v>
          </cell>
          <cell r="K463">
            <v>2354560.0000000335</v>
          </cell>
        </row>
        <row r="464">
          <cell r="G464">
            <v>-9.6999999999999531E-2</v>
          </cell>
          <cell r="K464">
            <v>2298883.9999999702</v>
          </cell>
        </row>
        <row r="465">
          <cell r="G465">
            <v>-9.2000000000000526E-2</v>
          </cell>
          <cell r="K465">
            <v>2246670.0000000307</v>
          </cell>
        </row>
        <row r="466">
          <cell r="G466">
            <v>-8.8000000000000078E-2</v>
          </cell>
          <cell r="K466">
            <v>2196592.9999999693</v>
          </cell>
        </row>
        <row r="467">
          <cell r="G467">
            <v>-9.1999999999999638E-2</v>
          </cell>
          <cell r="K467">
            <v>2148300.0000000284</v>
          </cell>
        </row>
        <row r="468">
          <cell r="G468">
            <v>-9.1000000000000192E-2</v>
          </cell>
          <cell r="K468">
            <v>2092431.9999999749</v>
          </cell>
        </row>
        <row r="469">
          <cell r="G469">
            <v>-8.599999999999941E-2</v>
          </cell>
          <cell r="K469">
            <v>2051184.0000000263</v>
          </cell>
        </row>
        <row r="470">
          <cell r="G470">
            <v>-8.1000000000000405E-2</v>
          </cell>
          <cell r="K470">
            <v>1991681.9999999802</v>
          </cell>
        </row>
        <row r="471">
          <cell r="G471">
            <v>-7.5999999999999623E-2</v>
          </cell>
          <cell r="K471">
            <v>1954374.9999999925</v>
          </cell>
        </row>
        <row r="472">
          <cell r="G472">
            <v>-7.3000000000000398E-2</v>
          </cell>
          <cell r="K472">
            <v>1899210.0000000224</v>
          </cell>
        </row>
        <row r="473">
          <cell r="G473">
            <v>-6.899999999999995E-2</v>
          </cell>
          <cell r="K473">
            <v>1865087.999999997</v>
          </cell>
        </row>
        <row r="474">
          <cell r="G474">
            <v>-7.0000000000000284E-2</v>
          </cell>
          <cell r="K474">
            <v>1813180.9999999898</v>
          </cell>
        </row>
        <row r="475">
          <cell r="G475">
            <v>-6.4999999999999503E-2</v>
          </cell>
          <cell r="K475">
            <v>1774360.0000000072</v>
          </cell>
        </row>
        <row r="476">
          <cell r="G476">
            <v>-6.7000000000000171E-2</v>
          </cell>
          <cell r="K476">
            <v>1737343.9999999886</v>
          </cell>
        </row>
        <row r="477">
          <cell r="G477">
            <v>-5.7999999999999829E-2</v>
          </cell>
          <cell r="K477">
            <v>1687760.000000017</v>
          </cell>
        </row>
        <row r="478">
          <cell r="G478">
            <v>-5.7999999999999829E-2</v>
          </cell>
          <cell r="K478">
            <v>1653542.9999999986</v>
          </cell>
        </row>
        <row r="479">
          <cell r="G479">
            <v>-5.5000000000000604E-2</v>
          </cell>
          <cell r="K479">
            <v>1613584.9999999863</v>
          </cell>
        </row>
        <row r="480">
          <cell r="G480">
            <v>-6.1999999999999389E-2</v>
          </cell>
          <cell r="K480">
            <v>1574874.0000000081</v>
          </cell>
        </row>
        <row r="481">
          <cell r="G481">
            <v>-5.8000000000000718E-2</v>
          </cell>
          <cell r="K481">
            <v>1534803.999999996</v>
          </cell>
        </row>
        <row r="482">
          <cell r="G482">
            <v>-5.4999999999999716E-2</v>
          </cell>
          <cell r="K482">
            <v>1496242.0000000175</v>
          </cell>
        </row>
        <row r="483">
          <cell r="G483">
            <v>-4.9000000000000377E-2</v>
          </cell>
          <cell r="K483">
            <v>1464750</v>
          </cell>
        </row>
        <row r="484">
          <cell r="G484">
            <v>-4.6999999999999709E-2</v>
          </cell>
          <cell r="K484">
            <v>1423449.9999999935</v>
          </cell>
        </row>
        <row r="485">
          <cell r="G485">
            <v>-4.4999999999999929E-2</v>
          </cell>
          <cell r="K485">
            <v>1388882.9999999816</v>
          </cell>
        </row>
        <row r="486">
          <cell r="G486">
            <v>-4.6999999999999709E-2</v>
          </cell>
          <cell r="K486">
            <v>1355166.0000000026</v>
          </cell>
        </row>
        <row r="487">
          <cell r="G487">
            <v>-4.7000000000000597E-2</v>
          </cell>
          <cell r="K487">
            <v>1321343.0000000233</v>
          </cell>
        </row>
        <row r="488">
          <cell r="G488">
            <v>-4.0999999999999481E-2</v>
          </cell>
          <cell r="K488">
            <v>1287895.9999999795</v>
          </cell>
        </row>
        <row r="489">
          <cell r="G489">
            <v>-3.5000000000000142E-2</v>
          </cell>
          <cell r="K489">
            <v>1256175</v>
          </cell>
        </row>
        <row r="490">
          <cell r="G490">
            <v>-3.8000000000000256E-2</v>
          </cell>
          <cell r="K490">
            <v>1226108.0000000203</v>
          </cell>
        </row>
        <row r="491">
          <cell r="G491">
            <v>-4.0999999999999481E-2</v>
          </cell>
          <cell r="K491">
            <v>1190159.9999999825</v>
          </cell>
        </row>
        <row r="492">
          <cell r="G492">
            <v>-3.900000000000059E-2</v>
          </cell>
          <cell r="K492">
            <v>1164896.9999999974</v>
          </cell>
        </row>
        <row r="493">
          <cell r="G493">
            <v>-3.7999999999999368E-2</v>
          </cell>
          <cell r="K493">
            <v>1129439.9999999914</v>
          </cell>
        </row>
        <row r="494">
          <cell r="G494">
            <v>-3.4000000000000696E-2</v>
          </cell>
          <cell r="K494">
            <v>1099968.0000000109</v>
          </cell>
        </row>
        <row r="495">
          <cell r="G495">
            <v>-4.0000000000000036E-2</v>
          </cell>
          <cell r="K495">
            <v>1066242.0000000049</v>
          </cell>
        </row>
        <row r="496">
          <cell r="G496">
            <v>-3.5999999999999588E-2</v>
          </cell>
          <cell r="K496">
            <v>1042327.9999999892</v>
          </cell>
        </row>
        <row r="497">
          <cell r="G497">
            <v>-3.6999999999999922E-2</v>
          </cell>
          <cell r="K497">
            <v>1008862.0000000132</v>
          </cell>
        </row>
        <row r="498">
          <cell r="G498">
            <v>-3.3000000000000362E-2</v>
          </cell>
          <cell r="K498">
            <v>980815.00000000233</v>
          </cell>
        </row>
        <row r="499">
          <cell r="G499">
            <v>-3.2000000000000028E-2</v>
          </cell>
          <cell r="K499">
            <v>948583.99999999639</v>
          </cell>
        </row>
        <row r="500">
          <cell r="G500">
            <v>-2.4000000000000021E-2</v>
          </cell>
          <cell r="K500">
            <v>927220.00000001059</v>
          </cell>
        </row>
        <row r="501">
          <cell r="G501">
            <v>-2.7999999999999581E-2</v>
          </cell>
          <cell r="K501">
            <v>897143.99999997532</v>
          </cell>
        </row>
        <row r="502">
          <cell r="G502">
            <v>-3.3000000000000362E-2</v>
          </cell>
          <cell r="K502">
            <v>871760.00000002328</v>
          </cell>
        </row>
        <row r="503">
          <cell r="G503">
            <v>-3.5000000000000142E-2</v>
          </cell>
          <cell r="K503">
            <v>840674.99999998836</v>
          </cell>
        </row>
        <row r="504">
          <cell r="G504">
            <v>-2.9999999999999361E-2</v>
          </cell>
          <cell r="K504">
            <v>814660.00000000675</v>
          </cell>
        </row>
        <row r="505">
          <cell r="G505">
            <v>-2.6000000000000689E-2</v>
          </cell>
          <cell r="K505">
            <v>789709.99999999662</v>
          </cell>
        </row>
        <row r="506">
          <cell r="G506">
            <v>-2.5999999999999801E-2</v>
          </cell>
          <cell r="K506">
            <v>765611.99999998626</v>
          </cell>
        </row>
        <row r="507">
          <cell r="G507">
            <v>-2.4999999999999467E-2</v>
          </cell>
          <cell r="K507">
            <v>736744.00000000908</v>
          </cell>
        </row>
        <row r="508">
          <cell r="G508">
            <v>-2.8999999999999915E-2</v>
          </cell>
          <cell r="K508">
            <v>713231.99999999895</v>
          </cell>
        </row>
        <row r="509">
          <cell r="G509">
            <v>-2.7000000000000135E-2</v>
          </cell>
          <cell r="K509">
            <v>684435.99999999336</v>
          </cell>
        </row>
        <row r="510">
          <cell r="G510">
            <v>-3.5000000000000142E-2</v>
          </cell>
          <cell r="K510">
            <v>665992.00000000664</v>
          </cell>
        </row>
        <row r="511">
          <cell r="G511">
            <v>-3.0000000000000249E-2</v>
          </cell>
          <cell r="K511">
            <v>636922.00000000105</v>
          </cell>
        </row>
        <row r="512">
          <cell r="G512">
            <v>-2.2999999999999687E-2</v>
          </cell>
          <cell r="K512">
            <v>608831.99999999558</v>
          </cell>
        </row>
        <row r="513">
          <cell r="G513">
            <v>-1.6000000000000014E-2</v>
          </cell>
          <cell r="K513">
            <v>591507.00000000873</v>
          </cell>
        </row>
        <row r="514">
          <cell r="G514">
            <v>-2.4000000000000021E-2</v>
          </cell>
          <cell r="K514">
            <v>565574.00000000326</v>
          </cell>
        </row>
        <row r="515">
          <cell r="G515">
            <v>-2.5999999999999801E-2</v>
          </cell>
          <cell r="K515">
            <v>538896.99999999779</v>
          </cell>
        </row>
        <row r="516">
          <cell r="G516">
            <v>-2.6000000000000689E-2</v>
          </cell>
          <cell r="K516">
            <v>521729.99999998388</v>
          </cell>
        </row>
        <row r="517">
          <cell r="G517">
            <v>-2.4000000000000021E-2</v>
          </cell>
          <cell r="K517">
            <v>495285.0000000053</v>
          </cell>
        </row>
        <row r="518">
          <cell r="G518">
            <v>-2.7999999999999581E-2</v>
          </cell>
          <cell r="K518">
            <v>473992.99999999569</v>
          </cell>
        </row>
        <row r="519">
          <cell r="G519">
            <v>-3.3000000000000362E-2</v>
          </cell>
          <cell r="K519">
            <v>447840.000000017</v>
          </cell>
        </row>
        <row r="520">
          <cell r="G520">
            <v>-2.9999999999999361E-2</v>
          </cell>
          <cell r="K520">
            <v>426143.99999998097</v>
          </cell>
        </row>
        <row r="521">
          <cell r="G521">
            <v>-3.3000000000000362E-2</v>
          </cell>
          <cell r="K521">
            <v>404976.0000000241</v>
          </cell>
        </row>
        <row r="522">
          <cell r="G522">
            <v>-3.8999999999999702E-2</v>
          </cell>
          <cell r="K522">
            <v>379226.99999999272</v>
          </cell>
        </row>
        <row r="523">
          <cell r="G523">
            <v>-4.9000000000000377E-2</v>
          </cell>
          <cell r="K523">
            <v>362400.00000000512</v>
          </cell>
        </row>
        <row r="524">
          <cell r="G524">
            <v>-5.1000000000000156E-2</v>
          </cell>
          <cell r="K524">
            <v>336075</v>
          </cell>
        </row>
        <row r="525">
          <cell r="G525">
            <v>-5.1000000000000156E-2</v>
          </cell>
          <cell r="K525">
            <v>310099.99999999494</v>
          </cell>
        </row>
        <row r="526">
          <cell r="G526">
            <v>-4.8999999999999488E-2</v>
          </cell>
          <cell r="K526">
            <v>293393.00000000693</v>
          </cell>
        </row>
        <row r="527">
          <cell r="G527">
            <v>-5.1000000000000156E-2</v>
          </cell>
          <cell r="K527">
            <v>268459.99999997736</v>
          </cell>
        </row>
        <row r="528">
          <cell r="G528">
            <v>-5.7999999999999829E-2</v>
          </cell>
          <cell r="K528">
            <v>243903.00000002139</v>
          </cell>
        </row>
        <row r="529">
          <cell r="G529">
            <v>-6.4000000000000057E-2</v>
          </cell>
          <cell r="K529">
            <v>227933.99999998463</v>
          </cell>
        </row>
        <row r="530">
          <cell r="G530">
            <v>-6.7999999999999616E-2</v>
          </cell>
          <cell r="K530">
            <v>203693.00000000378</v>
          </cell>
        </row>
        <row r="531">
          <cell r="G531">
            <v>-7.5000000000000178E-2</v>
          </cell>
          <cell r="K531">
            <v>184004.99999999537</v>
          </cell>
        </row>
        <row r="532">
          <cell r="G532">
            <v>-7.9000000000000181E-2</v>
          </cell>
          <cell r="K532">
            <v>160560.00000001368</v>
          </cell>
        </row>
        <row r="533">
          <cell r="G533">
            <v>-7.6999999999999957E-2</v>
          </cell>
          <cell r="K533">
            <v>145595.00000000178</v>
          </cell>
        </row>
        <row r="534">
          <cell r="G534">
            <v>-7.8000000000000291E-2</v>
          </cell>
          <cell r="K534">
            <v>123455.99999999737</v>
          </cell>
        </row>
        <row r="535">
          <cell r="G535">
            <v>-7.5999999999999623E-2</v>
          </cell>
          <cell r="K535">
            <v>105839.99999998968</v>
          </cell>
        </row>
        <row r="536">
          <cell r="G536">
            <v>-8.3000000000000185E-2</v>
          </cell>
          <cell r="K536">
            <v>85192.000000006738</v>
          </cell>
        </row>
        <row r="537">
          <cell r="G537">
            <v>-8.5999999999999854E-2</v>
          </cell>
          <cell r="K537">
            <v>68798.999999999171</v>
          </cell>
        </row>
        <row r="538">
          <cell r="G538">
            <v>-9.2000000000000082E-2</v>
          </cell>
          <cell r="K538">
            <v>53024.99999999196</v>
          </cell>
        </row>
        <row r="539">
          <cell r="G539">
            <v>-8.8999999999999968E-2</v>
          </cell>
          <cell r="K539">
            <v>37873.0000000047</v>
          </cell>
        </row>
        <row r="540">
          <cell r="G540">
            <v>-9.1000000000000192E-2</v>
          </cell>
          <cell r="K540">
            <v>20124.000000000764</v>
          </cell>
        </row>
        <row r="541">
          <cell r="G541">
            <v>-9.2999999999999972E-2</v>
          </cell>
          <cell r="K541">
            <v>9788.9999999910979</v>
          </cell>
        </row>
        <row r="542">
          <cell r="G542">
            <v>-9.6000000000000085E-2</v>
          </cell>
          <cell r="K542">
            <v>-9509.9999999913507</v>
          </cell>
        </row>
        <row r="543">
          <cell r="G543">
            <v>-9.2999999999999972E-2</v>
          </cell>
          <cell r="K543">
            <v>-18444.000000000698</v>
          </cell>
        </row>
        <row r="544">
          <cell r="G544">
            <v>-9.6999999999999975E-2</v>
          </cell>
          <cell r="K544">
            <v>-32791.000000004067</v>
          </cell>
        </row>
        <row r="545">
          <cell r="G545">
            <v>-8.8000000000000078E-2</v>
          </cell>
          <cell r="K545">
            <v>-43259.999999993444</v>
          </cell>
        </row>
        <row r="546">
          <cell r="G546">
            <v>-9.7999999999999865E-2</v>
          </cell>
          <cell r="K546">
            <v>-53123.999999999367</v>
          </cell>
        </row>
        <row r="547">
          <cell r="G547">
            <v>-0.10400000000000009</v>
          </cell>
          <cell r="K547">
            <v>-62054.000000004904</v>
          </cell>
        </row>
        <row r="548">
          <cell r="G548">
            <v>-0.10099999999999998</v>
          </cell>
          <cell r="K548">
            <v>-72631.999999992928</v>
          </cell>
        </row>
        <row r="549">
          <cell r="G549">
            <v>-9.3999999999999861E-2</v>
          </cell>
          <cell r="K549">
            <v>-79775.999999998297</v>
          </cell>
        </row>
        <row r="550">
          <cell r="G550">
            <v>-9.2000000000000082E-2</v>
          </cell>
          <cell r="K550">
            <v>-88763.000000001091</v>
          </cell>
        </row>
        <row r="551">
          <cell r="G551">
            <v>-9.4999999999999751E-2</v>
          </cell>
          <cell r="K551">
            <v>-92280.000000007873</v>
          </cell>
        </row>
        <row r="552">
          <cell r="G552">
            <v>-8.7000000000000188E-2</v>
          </cell>
          <cell r="K552">
            <v>-99539.999999997497</v>
          </cell>
        </row>
        <row r="553">
          <cell r="G553">
            <v>-8.7000000000000188E-2</v>
          </cell>
          <cell r="K553">
            <v>-104125.00000000194</v>
          </cell>
        </row>
        <row r="554">
          <cell r="G554">
            <v>-8.6999999999999744E-2</v>
          </cell>
          <cell r="K554">
            <v>-110051.99999999256</v>
          </cell>
        </row>
        <row r="555">
          <cell r="G555">
            <v>-8.2000000000000073E-2</v>
          </cell>
          <cell r="K555">
            <v>-111207.00000000976</v>
          </cell>
        </row>
        <row r="556">
          <cell r="G556">
            <v>-7.6000000000000068E-2</v>
          </cell>
          <cell r="K556">
            <v>-115877.99999999022</v>
          </cell>
        </row>
        <row r="557">
          <cell r="G557">
            <v>-7.2999999999999954E-2</v>
          </cell>
          <cell r="K557">
            <v>-120131.00000000285</v>
          </cell>
        </row>
        <row r="558">
          <cell r="G558">
            <v>-7.2000000000000064E-2</v>
          </cell>
          <cell r="K558">
            <v>-120399.99999999805</v>
          </cell>
        </row>
        <row r="559">
          <cell r="G559">
            <v>-6.7999999999999838E-2</v>
          </cell>
          <cell r="K559">
            <v>-123600</v>
          </cell>
        </row>
        <row r="560">
          <cell r="G560">
            <v>-6.7000000000000171E-2</v>
          </cell>
          <cell r="K560">
            <v>-126400.00000000179</v>
          </cell>
        </row>
        <row r="561">
          <cell r="G561">
            <v>-5.8999999999999941E-2</v>
          </cell>
          <cell r="K561">
            <v>-125578.9999999976</v>
          </cell>
        </row>
        <row r="562">
          <cell r="G562">
            <v>-5.2000000000000046E-2</v>
          </cell>
          <cell r="K562">
            <v>-127952.00000000761</v>
          </cell>
        </row>
        <row r="563">
          <cell r="G563">
            <v>-4.9999999999999822E-2</v>
          </cell>
          <cell r="K563">
            <v>-128983.99999999427</v>
          </cell>
        </row>
        <row r="564">
          <cell r="G564">
            <v>-4.8000000000000043E-2</v>
          </cell>
          <cell r="K564">
            <v>-129792.00000000492</v>
          </cell>
        </row>
        <row r="565">
          <cell r="G565">
            <v>-4.2000000000000037E-2</v>
          </cell>
          <cell r="K565">
            <v>-131703.99999999881</v>
          </cell>
        </row>
        <row r="566">
          <cell r="G566">
            <v>-3.8000000000000034E-2</v>
          </cell>
          <cell r="K566">
            <v>-132510.00000000143</v>
          </cell>
        </row>
        <row r="567">
          <cell r="G567">
            <v>-3.499999999999992E-2</v>
          </cell>
          <cell r="K567">
            <v>-134639.99999999584</v>
          </cell>
        </row>
        <row r="568">
          <cell r="G568">
            <v>-3.1000000000000139E-2</v>
          </cell>
          <cell r="K568">
            <v>-134356.99999999945</v>
          </cell>
        </row>
        <row r="569">
          <cell r="G569">
            <v>-2.8000000000000025E-2</v>
          </cell>
          <cell r="K569">
            <v>-136644.00000000079</v>
          </cell>
        </row>
        <row r="570">
          <cell r="G570">
            <v>-2.3999999999999799E-2</v>
          </cell>
          <cell r="K570">
            <v>-138990.00000000204</v>
          </cell>
        </row>
        <row r="571">
          <cell r="G571">
            <v>-2.5000000000000133E-2</v>
          </cell>
          <cell r="K571">
            <v>-139355.99999999901</v>
          </cell>
        </row>
        <row r="572">
          <cell r="G572">
            <v>-2.4999999999999911E-2</v>
          </cell>
          <cell r="K572">
            <v>-141611.00000000023</v>
          </cell>
        </row>
        <row r="573">
          <cell r="G573">
            <v>-2.4000000000000021E-2</v>
          </cell>
          <cell r="K573">
            <v>-143616.00000000146</v>
          </cell>
        </row>
        <row r="574">
          <cell r="G574">
            <v>-2.100000000000013E-2</v>
          </cell>
          <cell r="K574">
            <v>-143447.9999999986</v>
          </cell>
        </row>
        <row r="575">
          <cell r="G575">
            <v>-1.4999999999999902E-2</v>
          </cell>
          <cell r="K575">
            <v>-145583.99999999974</v>
          </cell>
        </row>
        <row r="576">
          <cell r="G576">
            <v>-1.0000000000000009E-2</v>
          </cell>
          <cell r="K576">
            <v>-147408.0000000018</v>
          </cell>
        </row>
        <row r="577">
          <cell r="G577">
            <v>-8.0000000000000071E-3</v>
          </cell>
          <cell r="K577">
            <v>-150857.99999999732</v>
          </cell>
        </row>
        <row r="578">
          <cell r="G578">
            <v>-7.0000000000000062E-3</v>
          </cell>
          <cell r="K578">
            <v>-153545.99999999933</v>
          </cell>
        </row>
        <row r="579">
          <cell r="G579">
            <v>-4.0000000000000036E-3</v>
          </cell>
          <cell r="K579">
            <v>-156331.00000000134</v>
          </cell>
        </row>
        <row r="580">
          <cell r="G580">
            <v>-4.0000000000000036E-3</v>
          </cell>
          <cell r="K580">
            <v>-159554.99999999779</v>
          </cell>
        </row>
        <row r="581">
          <cell r="G581">
            <v>-4.0000000000000036E-3</v>
          </cell>
          <cell r="K581">
            <v>-163710.00000000437</v>
          </cell>
        </row>
        <row r="582">
          <cell r="G582">
            <v>-5.0000000000000044E-3</v>
          </cell>
          <cell r="K582">
            <v>-166865.99999999543</v>
          </cell>
        </row>
        <row r="583">
          <cell r="G583">
            <v>0</v>
          </cell>
          <cell r="K583">
            <v>-170766.00000000195</v>
          </cell>
        </row>
        <row r="584">
          <cell r="G584">
            <v>1.0000000000000009E-3</v>
          </cell>
          <cell r="K584">
            <v>-173627.99999999936</v>
          </cell>
        </row>
        <row r="585">
          <cell r="G585">
            <v>1.0000000000000009E-3</v>
          </cell>
          <cell r="K585">
            <v>-178585.00000000044</v>
          </cell>
        </row>
        <row r="586">
          <cell r="G586">
            <v>-2.0000000000000018E-3</v>
          </cell>
          <cell r="K586">
            <v>-182596.00000000239</v>
          </cell>
        </row>
        <row r="587">
          <cell r="G587">
            <v>0</v>
          </cell>
          <cell r="K587">
            <v>-186983.99999999805</v>
          </cell>
        </row>
        <row r="588">
          <cell r="G588">
            <v>3.0000000000000027E-3</v>
          </cell>
          <cell r="K588">
            <v>-189846.00000000087</v>
          </cell>
        </row>
        <row r="589">
          <cell r="G589">
            <v>1.0000000000000009E-3</v>
          </cell>
          <cell r="K589">
            <v>-195228.00000000195</v>
          </cell>
        </row>
        <row r="590">
          <cell r="G590">
            <v>1.0000000000000009E-3</v>
          </cell>
          <cell r="K590">
            <v>-199263.99999999849</v>
          </cell>
        </row>
        <row r="591">
          <cell r="G591">
            <v>4.0000000000000036E-3</v>
          </cell>
          <cell r="K591">
            <v>-204266.99999999956</v>
          </cell>
        </row>
        <row r="592">
          <cell r="G592">
            <v>5.0000000000000044E-3</v>
          </cell>
          <cell r="K592">
            <v>-208007.99999999694</v>
          </cell>
        </row>
        <row r="593">
          <cell r="G593">
            <v>6.0000000000000053E-3</v>
          </cell>
          <cell r="K593">
            <v>-213928.00000000352</v>
          </cell>
        </row>
        <row r="594">
          <cell r="G594">
            <v>6.0000000000000053E-3</v>
          </cell>
          <cell r="K594">
            <v>-219150</v>
          </cell>
        </row>
        <row r="595">
          <cell r="G595">
            <v>3.0000000000000027E-3</v>
          </cell>
          <cell r="K595">
            <v>-224419.99999999645</v>
          </cell>
        </row>
        <row r="596">
          <cell r="G596">
            <v>1.0000000000000009E-3</v>
          </cell>
          <cell r="K596">
            <v>-229039.00000000402</v>
          </cell>
        </row>
        <row r="597">
          <cell r="G597">
            <v>0</v>
          </cell>
          <cell r="K597">
            <v>-233208.00000000044</v>
          </cell>
        </row>
        <row r="598">
          <cell r="G598">
            <v>-3.0000000000000027E-3</v>
          </cell>
          <cell r="K598">
            <v>-237143.99999999686</v>
          </cell>
        </row>
        <row r="599">
          <cell r="G599">
            <v>-2.0000000000000018E-3</v>
          </cell>
          <cell r="K599">
            <v>-240344.99999999889</v>
          </cell>
        </row>
        <row r="600">
          <cell r="G600">
            <v>0</v>
          </cell>
          <cell r="K600">
            <v>-244750</v>
          </cell>
        </row>
        <row r="601">
          <cell r="G601">
            <v>0</v>
          </cell>
          <cell r="K601">
            <v>-247687.00000000288</v>
          </cell>
        </row>
        <row r="602">
          <cell r="G602">
            <v>-3.0000000000000027E-3</v>
          </cell>
          <cell r="K602">
            <v>-251602.99999999933</v>
          </cell>
        </row>
        <row r="603">
          <cell r="G603">
            <v>-6.0000000000000053E-3</v>
          </cell>
          <cell r="K603">
            <v>-254736.00000000134</v>
          </cell>
        </row>
        <row r="604">
          <cell r="G604">
            <v>-5.0000000000000044E-3</v>
          </cell>
          <cell r="K604">
            <v>-257049.99999999779</v>
          </cell>
        </row>
        <row r="605">
          <cell r="G605">
            <v>-1.0000000000000009E-3</v>
          </cell>
          <cell r="K605">
            <v>-259584.99999999977</v>
          </cell>
        </row>
        <row r="606">
          <cell r="G606">
            <v>1.0000000000000009E-3</v>
          </cell>
          <cell r="K606">
            <v>-262208.00000000262</v>
          </cell>
        </row>
        <row r="607">
          <cell r="G607">
            <v>-2.0000000000000018E-3</v>
          </cell>
          <cell r="K607">
            <v>-267304.99999999825</v>
          </cell>
        </row>
        <row r="608">
          <cell r="G608">
            <v>-4.0000000000000036E-3</v>
          </cell>
          <cell r="K608">
            <v>-269640.00000000111</v>
          </cell>
        </row>
        <row r="609">
          <cell r="G609">
            <v>-4.0000000000000036E-3</v>
          </cell>
          <cell r="K609">
            <v>-271396.99999999849</v>
          </cell>
        </row>
        <row r="610">
          <cell r="G610">
            <v>-8.0000000000000071E-3</v>
          </cell>
          <cell r="K610">
            <v>-275039.99999999959</v>
          </cell>
        </row>
        <row r="611">
          <cell r="G611">
            <v>-4.0000000000000036E-3</v>
          </cell>
          <cell r="K611">
            <v>-274630.0000000032</v>
          </cell>
        </row>
        <row r="612">
          <cell r="G612">
            <v>-6.9999999999998952E-3</v>
          </cell>
          <cell r="K612">
            <v>-278184.99999999895</v>
          </cell>
        </row>
        <row r="613">
          <cell r="G613">
            <v>-7.0000000000000062E-3</v>
          </cell>
          <cell r="K613">
            <v>-277991.99999999721</v>
          </cell>
        </row>
        <row r="614">
          <cell r="G614">
            <v>-9.000000000000008E-3</v>
          </cell>
          <cell r="K614">
            <v>-280558.00000000361</v>
          </cell>
        </row>
        <row r="615">
          <cell r="G615">
            <v>-9.000000000000008E-3</v>
          </cell>
          <cell r="K615">
            <v>-279679.99999999662</v>
          </cell>
        </row>
        <row r="616">
          <cell r="G616">
            <v>-9.000000000000008E-3</v>
          </cell>
          <cell r="K616">
            <v>-280588.00000000373</v>
          </cell>
        </row>
        <row r="617">
          <cell r="G617">
            <v>-5.0000000000000044E-3</v>
          </cell>
          <cell r="K617">
            <v>-280521.9999999961</v>
          </cell>
        </row>
        <row r="618">
          <cell r="G618">
            <v>-5.0000000000000044E-3</v>
          </cell>
          <cell r="K618">
            <v>-281658.0000000039</v>
          </cell>
        </row>
        <row r="619">
          <cell r="G619">
            <v>-4.0000000000000036E-3</v>
          </cell>
          <cell r="K619">
            <v>-282763.99999999633</v>
          </cell>
        </row>
        <row r="620">
          <cell r="G620">
            <v>-7.0000000000000062E-3</v>
          </cell>
          <cell r="K620">
            <v>-284160.00000000402</v>
          </cell>
        </row>
        <row r="621">
          <cell r="G621">
            <v>-6.0000000000000053E-3</v>
          </cell>
          <cell r="K621">
            <v>-284562.99999999657</v>
          </cell>
        </row>
        <row r="622">
          <cell r="G622">
            <v>-6.0000000000000053E-3</v>
          </cell>
          <cell r="K622">
            <v>-285249.99999999919</v>
          </cell>
        </row>
        <row r="623">
          <cell r="G623">
            <v>-1.0000000000000009E-3</v>
          </cell>
          <cell r="K623">
            <v>-285032.00000000256</v>
          </cell>
        </row>
        <row r="624">
          <cell r="G624">
            <v>1.0000000000000009E-3</v>
          </cell>
          <cell r="K624">
            <v>-288175.99999999942</v>
          </cell>
        </row>
        <row r="625">
          <cell r="G625">
            <v>2.0000000000000018E-3</v>
          </cell>
          <cell r="K625">
            <v>-289376.9999999986</v>
          </cell>
        </row>
        <row r="626">
          <cell r="G626">
            <v>0</v>
          </cell>
          <cell r="K626">
            <v>-293527.00000000041</v>
          </cell>
        </row>
        <row r="627">
          <cell r="G627">
            <v>0</v>
          </cell>
          <cell r="K627">
            <v>-294397.99999999959</v>
          </cell>
        </row>
        <row r="628">
          <cell r="G628">
            <v>1.0000000000000009E-3</v>
          </cell>
          <cell r="K628">
            <v>-297011.00000000215</v>
          </cell>
        </row>
        <row r="629">
          <cell r="G629">
            <v>1.0000000000000009E-3</v>
          </cell>
          <cell r="K629">
            <v>-299096.00000000058</v>
          </cell>
        </row>
        <row r="630">
          <cell r="G630">
            <v>1.0000000000000009E-3</v>
          </cell>
          <cell r="K630">
            <v>-302057.9999999982</v>
          </cell>
        </row>
        <row r="631">
          <cell r="G631">
            <v>-2.0000000000000018E-3</v>
          </cell>
          <cell r="K631">
            <v>-303278.00000000239</v>
          </cell>
        </row>
        <row r="632">
          <cell r="G632">
            <v>-4.0000000000000036E-3</v>
          </cell>
          <cell r="K632">
            <v>-304327.99999999581</v>
          </cell>
        </row>
        <row r="633">
          <cell r="G633">
            <v>-5.0000000000000044E-3</v>
          </cell>
          <cell r="K633">
            <v>-304668.00000000413</v>
          </cell>
        </row>
        <row r="634">
          <cell r="G634">
            <v>9.000000000000008E-3</v>
          </cell>
          <cell r="K634">
            <v>-303775.99999999843</v>
          </cell>
        </row>
        <row r="635">
          <cell r="G635">
            <v>1.6000000000000014E-2</v>
          </cell>
          <cell r="K635">
            <v>-308687.9999999993</v>
          </cell>
        </row>
        <row r="636">
          <cell r="G636">
            <v>2.5000000000000022E-2</v>
          </cell>
          <cell r="K636">
            <v>-316128.00000000017</v>
          </cell>
        </row>
        <row r="637">
          <cell r="G637">
            <v>1.7000000000000015E-2</v>
          </cell>
          <cell r="K637">
            <v>-325940.99999999936</v>
          </cell>
        </row>
        <row r="638">
          <cell r="G638">
            <v>1.19999999999999E-2</v>
          </cell>
          <cell r="K638">
            <v>-332940.00000000116</v>
          </cell>
        </row>
        <row r="639">
          <cell r="G639">
            <v>2.0000000000000018E-3</v>
          </cell>
          <cell r="K639">
            <v>-338178.00000000035</v>
          </cell>
        </row>
        <row r="640">
          <cell r="G640">
            <v>4.0000000000000036E-3</v>
          </cell>
          <cell r="K640">
            <v>-340783.9999999986</v>
          </cell>
        </row>
        <row r="641">
          <cell r="G641">
            <v>3.0000000000000027E-3</v>
          </cell>
          <cell r="K641">
            <v>-342228.00000000128</v>
          </cell>
        </row>
        <row r="642">
          <cell r="G642">
            <v>6.0000000000000053E-3</v>
          </cell>
          <cell r="K642">
            <v>-343310.9999999986</v>
          </cell>
        </row>
        <row r="643">
          <cell r="G643">
            <v>2.0000000000000018E-3</v>
          </cell>
          <cell r="K643">
            <v>-347390.99999999959</v>
          </cell>
        </row>
        <row r="644">
          <cell r="G644">
            <v>-2.0000000000000018E-3</v>
          </cell>
          <cell r="K644">
            <v>-347158.00000000041</v>
          </cell>
        </row>
        <row r="645">
          <cell r="G645">
            <v>-2.0000000000000018E-3</v>
          </cell>
          <cell r="K645">
            <v>-348348.0000000014</v>
          </cell>
        </row>
        <row r="646">
          <cell r="G646">
            <v>2.0000000000000018E-3</v>
          </cell>
          <cell r="K646">
            <v>-346664.99999999959</v>
          </cell>
        </row>
        <row r="647">
          <cell r="G647">
            <v>1.0000000000000009E-3</v>
          </cell>
          <cell r="K647">
            <v>-347390.99999999959</v>
          </cell>
        </row>
        <row r="648">
          <cell r="G648">
            <v>0</v>
          </cell>
          <cell r="K648">
            <v>-347753.99999999959</v>
          </cell>
        </row>
        <row r="649">
          <cell r="G649">
            <v>1.0000000000000009E-3</v>
          </cell>
          <cell r="K649">
            <v>-347753.99999999959</v>
          </cell>
        </row>
        <row r="650">
          <cell r="G650">
            <v>-4.0000000000000036E-3</v>
          </cell>
          <cell r="K650">
            <v>-348116.99999999959</v>
          </cell>
        </row>
        <row r="651">
          <cell r="G651">
            <v>-5.0000000000000044E-3</v>
          </cell>
          <cell r="K651">
            <v>-345710.00000000041</v>
          </cell>
        </row>
        <row r="652">
          <cell r="G652">
            <v>-8.0000000000000071E-3</v>
          </cell>
          <cell r="K652">
            <v>-343900.00000000041</v>
          </cell>
        </row>
        <row r="653">
          <cell r="G653">
            <v>-4.9999999999998934E-3</v>
          </cell>
          <cell r="K653">
            <v>-339119.99999999948</v>
          </cell>
        </row>
        <row r="654">
          <cell r="G654">
            <v>-6.0000000000000053E-3</v>
          </cell>
          <cell r="K654">
            <v>-337320.00000000215</v>
          </cell>
        </row>
        <row r="655">
          <cell r="G655">
            <v>0</v>
          </cell>
          <cell r="K655">
            <v>-334228.99999999767</v>
          </cell>
        </row>
        <row r="656">
          <cell r="G656">
            <v>0</v>
          </cell>
          <cell r="K656">
            <v>-332367.00000000204</v>
          </cell>
        </row>
        <row r="657">
          <cell r="G657">
            <v>2.0000000000000018E-3</v>
          </cell>
          <cell r="K657">
            <v>-331436.00000000023</v>
          </cell>
        </row>
        <row r="658">
          <cell r="G658">
            <v>-3.0000000000000027E-3</v>
          </cell>
          <cell r="K658">
            <v>-330281.99999999924</v>
          </cell>
        </row>
        <row r="659">
          <cell r="G659">
            <v>-3.0000000000000027E-3</v>
          </cell>
          <cell r="K659">
            <v>-328290.00000000012</v>
          </cell>
        </row>
        <row r="660">
          <cell r="G660">
            <v>-9.000000000000008E-3</v>
          </cell>
          <cell r="K660">
            <v>-325376.99999999919</v>
          </cell>
        </row>
        <row r="661">
          <cell r="G661">
            <v>-8.0000000000000071E-3</v>
          </cell>
          <cell r="K661">
            <v>-320382.00000000081</v>
          </cell>
        </row>
        <row r="662">
          <cell r="G662">
            <v>-9.000000000000008E-3</v>
          </cell>
          <cell r="K662">
            <v>-315769.99999999988</v>
          </cell>
        </row>
        <row r="663">
          <cell r="G663">
            <v>-9.000000000000008E-3</v>
          </cell>
          <cell r="K663">
            <v>-309943.99999999977</v>
          </cell>
        </row>
        <row r="664">
          <cell r="G664">
            <v>-1.3000000000000012E-2</v>
          </cell>
          <cell r="K664">
            <v>-305063.99999999889</v>
          </cell>
        </row>
        <row r="665">
          <cell r="G665">
            <v>-1.3000000000000012E-2</v>
          </cell>
          <cell r="K665">
            <v>-298860.00000000052</v>
          </cell>
        </row>
        <row r="666">
          <cell r="G666">
            <v>-9.000000000000008E-3</v>
          </cell>
          <cell r="K666">
            <v>-291842.00000000041</v>
          </cell>
        </row>
        <row r="667">
          <cell r="G667">
            <v>-8.0000000000000071E-3</v>
          </cell>
          <cell r="K667">
            <v>-286238.00000000029</v>
          </cell>
        </row>
        <row r="668">
          <cell r="G668">
            <v>0</v>
          </cell>
          <cell r="K668">
            <v>-280170.00000000099</v>
          </cell>
        </row>
        <row r="669">
          <cell r="G669">
            <v>-1.0000000000000009E-3</v>
          </cell>
          <cell r="K669">
            <v>-278471.99999999767</v>
          </cell>
        </row>
        <row r="670">
          <cell r="G670">
            <v>4.0000000000000036E-3</v>
          </cell>
          <cell r="K670">
            <v>-274752.00000000076</v>
          </cell>
        </row>
        <row r="671">
          <cell r="G671">
            <v>4.0000000000000036E-3</v>
          </cell>
          <cell r="K671">
            <v>-273492.0000000007</v>
          </cell>
        </row>
        <row r="672">
          <cell r="G672">
            <v>5.0000000000000044E-3</v>
          </cell>
          <cell r="K672">
            <v>-271352.00000000017</v>
          </cell>
        </row>
        <row r="673">
          <cell r="G673">
            <v>4.0000000000000036E-3</v>
          </cell>
          <cell r="K673">
            <v>-270354.00000000006</v>
          </cell>
        </row>
        <row r="674">
          <cell r="G674">
            <v>8.0000000000000071E-3</v>
          </cell>
          <cell r="K674">
            <v>-267284.99999999907</v>
          </cell>
        </row>
        <row r="675">
          <cell r="G675">
            <v>3.0000000000000027E-3</v>
          </cell>
          <cell r="K675">
            <v>-267138.00000000017</v>
          </cell>
        </row>
        <row r="676">
          <cell r="G676">
            <v>7.0000000000000062E-3</v>
          </cell>
          <cell r="K676">
            <v>-263676.00000000047</v>
          </cell>
        </row>
        <row r="677">
          <cell r="G677">
            <v>1.0000000000000009E-3</v>
          </cell>
          <cell r="K677">
            <v>-262250.99999999988</v>
          </cell>
        </row>
        <row r="678">
          <cell r="G678">
            <v>5.0000000000000044E-3</v>
          </cell>
          <cell r="K678">
            <v>-258128.00000000015</v>
          </cell>
        </row>
        <row r="679">
          <cell r="G679">
            <v>7.0000000000000062E-3</v>
          </cell>
          <cell r="K679">
            <v>-256031.99999999959</v>
          </cell>
        </row>
        <row r="680">
          <cell r="G680">
            <v>7.0000000000000062E-3</v>
          </cell>
          <cell r="K680">
            <v>-253567.99999999985</v>
          </cell>
        </row>
        <row r="681">
          <cell r="G681">
            <v>9.000000000000008E-3</v>
          </cell>
          <cell r="K681">
            <v>-251937.00000000055</v>
          </cell>
        </row>
        <row r="682">
          <cell r="G682">
            <v>1.2000000000000011E-2</v>
          </cell>
          <cell r="K682">
            <v>-248976.00000000035</v>
          </cell>
        </row>
        <row r="683">
          <cell r="G683">
            <v>9.000000000000008E-3</v>
          </cell>
          <cell r="K683">
            <v>-247631.99999999933</v>
          </cell>
        </row>
        <row r="684">
          <cell r="G684">
            <v>3.0000000000000027E-3</v>
          </cell>
          <cell r="K684">
            <v>-245378.99999999956</v>
          </cell>
        </row>
        <row r="685">
          <cell r="G685">
            <v>4.9999999999998934E-3</v>
          </cell>
          <cell r="K685">
            <v>-240552.0000000007</v>
          </cell>
        </row>
        <row r="686">
          <cell r="G686">
            <v>0</v>
          </cell>
          <cell r="K686">
            <v>-237131.99999999962</v>
          </cell>
        </row>
        <row r="687">
          <cell r="G687">
            <v>0</v>
          </cell>
          <cell r="K687">
            <v>-231486.00000000076</v>
          </cell>
        </row>
        <row r="688">
          <cell r="G688">
            <v>-2.0000000000000018E-3</v>
          </cell>
          <cell r="K688">
            <v>-225839.99999999919</v>
          </cell>
        </row>
        <row r="689">
          <cell r="G689">
            <v>-1.9999999999998908E-3</v>
          </cell>
          <cell r="K689">
            <v>-220665.00000000081</v>
          </cell>
        </row>
        <row r="690">
          <cell r="G690">
            <v>-3.0000000000000027E-3</v>
          </cell>
          <cell r="K690">
            <v>-214572.99999999924</v>
          </cell>
        </row>
        <row r="691">
          <cell r="G691">
            <v>3.9999999999998925E-3</v>
          </cell>
          <cell r="K691">
            <v>-207347.99999999988</v>
          </cell>
        </row>
        <row r="692">
          <cell r="G692">
            <v>-6.9999999999998952E-3</v>
          </cell>
          <cell r="K692">
            <v>-202607.99999999968</v>
          </cell>
        </row>
        <row r="693">
          <cell r="G693">
            <v>-6.0000000000000053E-3</v>
          </cell>
          <cell r="K693">
            <v>-195510.00000000079</v>
          </cell>
        </row>
        <row r="694">
          <cell r="G694">
            <v>-4.0000000000000036E-3</v>
          </cell>
          <cell r="K694">
            <v>-188699.99999999927</v>
          </cell>
        </row>
        <row r="695">
          <cell r="G695">
            <v>-3.0000000000000027E-3</v>
          </cell>
          <cell r="K695">
            <v>-181436.99999999988</v>
          </cell>
        </row>
        <row r="696">
          <cell r="G696">
            <v>-3.0000000000000027E-3</v>
          </cell>
          <cell r="K696">
            <v>-174420.00000000052</v>
          </cell>
        </row>
        <row r="697">
          <cell r="G697">
            <v>-3.0000000000000027E-3</v>
          </cell>
          <cell r="K697">
            <v>-168360.00000000032</v>
          </cell>
        </row>
        <row r="698">
          <cell r="G698">
            <v>-5.0000000000000044E-3</v>
          </cell>
          <cell r="K698">
            <v>-161423.99999999965</v>
          </cell>
        </row>
        <row r="699">
          <cell r="G699">
            <v>-8.0000000000000071E-3</v>
          </cell>
          <cell r="K699">
            <v>-154190.00000000026</v>
          </cell>
        </row>
        <row r="700">
          <cell r="G700">
            <v>0</v>
          </cell>
          <cell r="K700">
            <v>-146536.99999999959</v>
          </cell>
        </row>
        <row r="701">
          <cell r="G701">
            <v>2.0000000000000018E-3</v>
          </cell>
          <cell r="K701">
            <v>-140244.0000000002</v>
          </cell>
        </row>
        <row r="702">
          <cell r="G702">
            <v>1.0000000000000009E-3</v>
          </cell>
          <cell r="K702">
            <v>-134249.00000000017</v>
          </cell>
        </row>
        <row r="703">
          <cell r="G703">
            <v>-2.0000000000000018E-3</v>
          </cell>
          <cell r="K703">
            <v>-128084.00000000016</v>
          </cell>
        </row>
        <row r="704">
          <cell r="G704">
            <v>3.0000000000000027E-3</v>
          </cell>
          <cell r="K704">
            <v>-120599.99999999967</v>
          </cell>
        </row>
        <row r="705">
          <cell r="G705">
            <v>1.0000000000000009E-3</v>
          </cell>
          <cell r="K705">
            <v>-114681.00000000028</v>
          </cell>
        </row>
        <row r="706">
          <cell r="G706">
            <v>5.0000000000000044E-3</v>
          </cell>
          <cell r="K706">
            <v>-108479.99999999962</v>
          </cell>
        </row>
        <row r="707">
          <cell r="G707">
            <v>8.0000000000000071E-3</v>
          </cell>
          <cell r="K707">
            <v>-102717.00000000023</v>
          </cell>
        </row>
        <row r="708">
          <cell r="G708">
            <v>1.0000000000000009E-2</v>
          </cell>
          <cell r="K708">
            <v>-95367.999999999927</v>
          </cell>
        </row>
        <row r="709">
          <cell r="G709">
            <v>1.19999999999999E-2</v>
          </cell>
          <cell r="K709">
            <v>-90846.000000000364</v>
          </cell>
        </row>
        <row r="710">
          <cell r="G710">
            <v>1.2000000000000011E-2</v>
          </cell>
          <cell r="K710">
            <v>-83570.999999999389</v>
          </cell>
        </row>
        <row r="711">
          <cell r="G711">
            <v>6.0000000000000053E-3</v>
          </cell>
          <cell r="K711">
            <v>-77982.000000000029</v>
          </cell>
        </row>
        <row r="712">
          <cell r="G712">
            <v>4.0000000000000036E-3</v>
          </cell>
          <cell r="K712">
            <v>-71775</v>
          </cell>
        </row>
        <row r="713">
          <cell r="G713">
            <v>8.0000000000000071E-3</v>
          </cell>
          <cell r="K713">
            <v>-63426.000000000357</v>
          </cell>
        </row>
        <row r="714">
          <cell r="G714">
            <v>6.0000000000000053E-3</v>
          </cell>
          <cell r="K714">
            <v>-57170.999999999643</v>
          </cell>
        </row>
        <row r="715">
          <cell r="G715">
            <v>7.0000000000000062E-3</v>
          </cell>
          <cell r="K715">
            <v>-49725.000000000502</v>
          </cell>
        </row>
        <row r="716">
          <cell r="G716">
            <v>3.0000000000000027E-3</v>
          </cell>
          <cell r="K716">
            <v>-42225.999999999971</v>
          </cell>
        </row>
        <row r="717">
          <cell r="G717">
            <v>6.0000000000000053E-3</v>
          </cell>
          <cell r="K717">
            <v>-35459.999999999942</v>
          </cell>
        </row>
        <row r="718">
          <cell r="G718">
            <v>4.0000000000000036E-3</v>
          </cell>
          <cell r="K718">
            <v>-26756.999999999607</v>
          </cell>
        </row>
        <row r="719">
          <cell r="G719">
            <v>5.0000000000000044E-3</v>
          </cell>
          <cell r="K719">
            <v>-19900.000000000284</v>
          </cell>
        </row>
        <row r="720">
          <cell r="G720">
            <v>9.9999999999988987E-4</v>
          </cell>
          <cell r="K720">
            <v>-11999.999999999744</v>
          </cell>
        </row>
        <row r="721">
          <cell r="G721">
            <v>2.7883008356545959E-3</v>
          </cell>
          <cell r="K721">
            <v>-3934930.9999999995</v>
          </cell>
        </row>
      </sheetData>
      <sheetData sheetId="7">
        <row r="1">
          <cell r="G1" t="str">
            <v>dp/dθ (bar/deg)</v>
          </cell>
          <cell r="K1" t="str">
            <v>Work increment (J)</v>
          </cell>
        </row>
        <row r="2">
          <cell r="G2">
            <v>-3.0000000000001137E-3</v>
          </cell>
          <cell r="K2">
            <v>4079.9999999999131</v>
          </cell>
        </row>
        <row r="3">
          <cell r="G3">
            <v>-2.0000000000000018E-3</v>
          </cell>
          <cell r="K3">
            <v>12203.999999999738</v>
          </cell>
        </row>
        <row r="4">
          <cell r="G4">
            <v>-4.9999999999998934E-3</v>
          </cell>
          <cell r="K4">
            <v>20300.000000000284</v>
          </cell>
        </row>
        <row r="5">
          <cell r="G5">
            <v>-5.0000000000001155E-3</v>
          </cell>
          <cell r="K5">
            <v>27269.9999999996</v>
          </cell>
        </row>
        <row r="6">
          <cell r="G6">
            <v>0</v>
          </cell>
          <cell r="K6">
            <v>36179.999999999935</v>
          </cell>
        </row>
        <row r="7">
          <cell r="G7">
            <v>-4.9999999999998934E-3</v>
          </cell>
          <cell r="K7">
            <v>43214.999999999964</v>
          </cell>
        </row>
        <row r="8">
          <cell r="G8">
            <v>0</v>
          </cell>
          <cell r="K8">
            <v>51000.000000000509</v>
          </cell>
        </row>
        <row r="9">
          <cell r="G9">
            <v>0</v>
          </cell>
          <cell r="K9">
            <v>58999.999999999629</v>
          </cell>
        </row>
        <row r="10">
          <cell r="G10">
            <v>-3.0000000000000027E-3</v>
          </cell>
          <cell r="K10">
            <v>66000.000000000364</v>
          </cell>
        </row>
        <row r="11">
          <cell r="G11">
            <v>-2.0000000000000018E-3</v>
          </cell>
          <cell r="K11">
            <v>74775</v>
          </cell>
        </row>
        <row r="12">
          <cell r="G12">
            <v>-2.0000000000000018E-3</v>
          </cell>
          <cell r="K12">
            <v>81590.000000000029</v>
          </cell>
        </row>
        <row r="13">
          <cell r="G13">
            <v>3.0000000000000027E-3</v>
          </cell>
          <cell r="K13">
            <v>88376.999999999345</v>
          </cell>
        </row>
        <row r="14">
          <cell r="G14">
            <v>1.0000000000000009E-3</v>
          </cell>
          <cell r="K14">
            <v>97608.000000000393</v>
          </cell>
        </row>
        <row r="15">
          <cell r="G15">
            <v>2.0000000000000018E-3</v>
          </cell>
          <cell r="K15">
            <v>103687.99999999991</v>
          </cell>
        </row>
        <row r="16">
          <cell r="G16">
            <v>3.9999999999998925E-3</v>
          </cell>
          <cell r="K16">
            <v>112887.00000000026</v>
          </cell>
        </row>
        <row r="17">
          <cell r="G17">
            <v>3.0000000000001137E-3</v>
          </cell>
          <cell r="K17">
            <v>120359.99999999955</v>
          </cell>
        </row>
        <row r="18">
          <cell r="G18">
            <v>-2.0000000000000018E-3</v>
          </cell>
          <cell r="K18">
            <v>127762.00000000032</v>
          </cell>
        </row>
        <row r="19">
          <cell r="G19">
            <v>9.9999999999988987E-4</v>
          </cell>
          <cell r="K19">
            <v>134535.99999999962</v>
          </cell>
        </row>
        <row r="20">
          <cell r="G20">
            <v>3.0000000000001137E-3</v>
          </cell>
          <cell r="K20">
            <v>142710.00000000015</v>
          </cell>
        </row>
        <row r="21">
          <cell r="G21">
            <v>-2.0000000000000018E-3</v>
          </cell>
          <cell r="K21">
            <v>150192.0000000002</v>
          </cell>
        </row>
        <row r="22">
          <cell r="G22">
            <v>9.9999999999988987E-4</v>
          </cell>
          <cell r="K22">
            <v>156936.00000000023</v>
          </cell>
        </row>
        <row r="23">
          <cell r="G23">
            <v>2.0000000000000018E-3</v>
          </cell>
          <cell r="K23">
            <v>164140.99999999951</v>
          </cell>
        </row>
        <row r="24">
          <cell r="G24">
            <v>-2.0000000000000018E-3</v>
          </cell>
          <cell r="K24">
            <v>171530.00000000026</v>
          </cell>
        </row>
        <row r="25">
          <cell r="G25">
            <v>0</v>
          </cell>
          <cell r="K25">
            <v>178238.99999999956</v>
          </cell>
        </row>
        <row r="26">
          <cell r="G26">
            <v>6.0000000000000053E-3</v>
          </cell>
          <cell r="K26">
            <v>185288.00000000032</v>
          </cell>
        </row>
        <row r="27">
          <cell r="G27">
            <v>2.0000000000000018E-3</v>
          </cell>
          <cell r="K27">
            <v>192470.00000000055</v>
          </cell>
        </row>
        <row r="28">
          <cell r="G28">
            <v>-2.9999999999998916E-3</v>
          </cell>
          <cell r="K28">
            <v>199954.99999999985</v>
          </cell>
        </row>
        <row r="29">
          <cell r="G29">
            <v>0</v>
          </cell>
          <cell r="K29">
            <v>206447.99999999919</v>
          </cell>
        </row>
        <row r="30">
          <cell r="G30">
            <v>2.9999999999998916E-3</v>
          </cell>
          <cell r="K30">
            <v>212520.00000000087</v>
          </cell>
        </row>
        <row r="31">
          <cell r="G31">
            <v>-2.0000000000000018E-3</v>
          </cell>
          <cell r="K31">
            <v>219239.99999999962</v>
          </cell>
        </row>
        <row r="32">
          <cell r="G32">
            <v>-2.0000000000000018E-3</v>
          </cell>
          <cell r="K32">
            <v>224885.99999999985</v>
          </cell>
        </row>
        <row r="33">
          <cell r="G33">
            <v>1.0000000000001119E-3</v>
          </cell>
          <cell r="K33">
            <v>231518.99999999916</v>
          </cell>
        </row>
        <row r="34">
          <cell r="G34">
            <v>-2.0000000000000018E-3</v>
          </cell>
          <cell r="K34">
            <v>237820.00000000087</v>
          </cell>
        </row>
        <row r="35">
          <cell r="G35">
            <v>-2.0000000000000018E-3</v>
          </cell>
          <cell r="K35">
            <v>242399.99999999913</v>
          </cell>
        </row>
        <row r="36">
          <cell r="G36">
            <v>-2.0000000000000018E-3</v>
          </cell>
          <cell r="K36">
            <v>247968.00000000081</v>
          </cell>
        </row>
        <row r="37">
          <cell r="G37">
            <v>-1.0000000000001119E-3</v>
          </cell>
          <cell r="K37">
            <v>253511.99999999959</v>
          </cell>
        </row>
        <row r="38">
          <cell r="G38">
            <v>0</v>
          </cell>
          <cell r="K38">
            <v>258285.0000000007</v>
          </cell>
        </row>
        <row r="39">
          <cell r="G39">
            <v>-2.0000000000000018E-3</v>
          </cell>
          <cell r="K39">
            <v>264314.99999999948</v>
          </cell>
        </row>
        <row r="40">
          <cell r="G40">
            <v>-2.0000000000000018E-3</v>
          </cell>
          <cell r="K40">
            <v>268803.99999999924</v>
          </cell>
        </row>
        <row r="41">
          <cell r="G41">
            <v>-1.9999999999998908E-3</v>
          </cell>
          <cell r="K41">
            <v>273273.00000000035</v>
          </cell>
        </row>
        <row r="42">
          <cell r="G42">
            <v>-1.0000000000000009E-3</v>
          </cell>
          <cell r="K42">
            <v>278721.00000000064</v>
          </cell>
        </row>
        <row r="43">
          <cell r="G43">
            <v>-1.0000000000000009E-3</v>
          </cell>
          <cell r="K43">
            <v>282433.99999999983</v>
          </cell>
        </row>
        <row r="44">
          <cell r="G44">
            <v>0</v>
          </cell>
          <cell r="K44">
            <v>287135.99999999953</v>
          </cell>
        </row>
        <row r="45">
          <cell r="G45">
            <v>2.0000000000000018E-3</v>
          </cell>
          <cell r="K45">
            <v>291124.00000000017</v>
          </cell>
        </row>
        <row r="46">
          <cell r="G46">
            <v>1.9999999999998908E-3</v>
          </cell>
          <cell r="K46">
            <v>296702.99999999988</v>
          </cell>
        </row>
        <row r="47">
          <cell r="G47">
            <v>2.0000000000000018E-3</v>
          </cell>
          <cell r="K47">
            <v>301301.00000000047</v>
          </cell>
        </row>
        <row r="48">
          <cell r="G48">
            <v>1.0000000000001119E-3</v>
          </cell>
          <cell r="K48">
            <v>306918.00000000017</v>
          </cell>
        </row>
        <row r="49">
          <cell r="G49">
            <v>2.0000000000000018E-3</v>
          </cell>
          <cell r="K49">
            <v>310235.99999999889</v>
          </cell>
        </row>
        <row r="50">
          <cell r="G50">
            <v>-1.0000000000001119E-3</v>
          </cell>
          <cell r="K50">
            <v>315884.00000000006</v>
          </cell>
        </row>
        <row r="51">
          <cell r="G51">
            <v>1.0000000000001119E-3</v>
          </cell>
          <cell r="K51">
            <v>318585.00000000012</v>
          </cell>
        </row>
        <row r="52">
          <cell r="G52">
            <v>-2.0000000000000018E-3</v>
          </cell>
          <cell r="K52">
            <v>322926.00000000081</v>
          </cell>
        </row>
        <row r="53">
          <cell r="G53">
            <v>-2.0000000000000018E-3</v>
          </cell>
          <cell r="K53">
            <v>325296.00000000093</v>
          </cell>
        </row>
        <row r="54">
          <cell r="G54">
            <v>-1.0000000000001119E-3</v>
          </cell>
          <cell r="K54">
            <v>328655.99999999726</v>
          </cell>
        </row>
        <row r="55">
          <cell r="G55">
            <v>-1.9999999999998908E-3</v>
          </cell>
          <cell r="K55">
            <v>330330.00000000111</v>
          </cell>
        </row>
        <row r="56">
          <cell r="G56">
            <v>0</v>
          </cell>
          <cell r="K56">
            <v>333666.00000000035</v>
          </cell>
        </row>
        <row r="57">
          <cell r="G57">
            <v>-1.0000000000000009E-3</v>
          </cell>
          <cell r="K57">
            <v>336663.00000000047</v>
          </cell>
        </row>
        <row r="58">
          <cell r="G58">
            <v>-1.0000000000000009E-3</v>
          </cell>
          <cell r="K58">
            <v>339320.00000000058</v>
          </cell>
        </row>
        <row r="59">
          <cell r="G59">
            <v>1.0000000000000009E-3</v>
          </cell>
          <cell r="K59">
            <v>340973.99999999878</v>
          </cell>
        </row>
        <row r="60">
          <cell r="G60">
            <v>0</v>
          </cell>
          <cell r="K60">
            <v>343311.99999999977</v>
          </cell>
        </row>
        <row r="61">
          <cell r="G61">
            <v>-3.0000000000000027E-3</v>
          </cell>
          <cell r="K61">
            <v>346305.99999999988</v>
          </cell>
        </row>
        <row r="62">
          <cell r="G62">
            <v>-1.0000000000000009E-3</v>
          </cell>
          <cell r="K62">
            <v>347255.00000000093</v>
          </cell>
        </row>
        <row r="63">
          <cell r="G63">
            <v>-5.0000000000000044E-3</v>
          </cell>
          <cell r="K63">
            <v>348893.99999999907</v>
          </cell>
        </row>
        <row r="64">
          <cell r="G64">
            <v>-3.0000000000000027E-3</v>
          </cell>
          <cell r="K64">
            <v>349117.00000000012</v>
          </cell>
        </row>
        <row r="65">
          <cell r="G65">
            <v>-1.0000000000000009E-3</v>
          </cell>
          <cell r="K65">
            <v>349043.99999999924</v>
          </cell>
        </row>
        <row r="66">
          <cell r="G66">
            <v>3.0000000000000027E-3</v>
          </cell>
          <cell r="K66">
            <v>350660.00000000023</v>
          </cell>
        </row>
        <row r="67">
          <cell r="G67">
            <v>2.0000000000000018E-3</v>
          </cell>
          <cell r="K67">
            <v>352716.00000000215</v>
          </cell>
        </row>
        <row r="68">
          <cell r="G68">
            <v>1.0000000000000009E-3</v>
          </cell>
          <cell r="K68">
            <v>355409.9999999975</v>
          </cell>
        </row>
        <row r="69">
          <cell r="G69">
            <v>2.0000000000000018E-3</v>
          </cell>
          <cell r="K69">
            <v>356760.00000000227</v>
          </cell>
        </row>
        <row r="70">
          <cell r="G70">
            <v>-4.0000000000000036E-3</v>
          </cell>
          <cell r="K70">
            <v>357479.99999999942</v>
          </cell>
        </row>
        <row r="71">
          <cell r="G71">
            <v>0</v>
          </cell>
          <cell r="K71">
            <v>358018.00000000047</v>
          </cell>
        </row>
        <row r="72">
          <cell r="G72">
            <v>0</v>
          </cell>
          <cell r="K72">
            <v>358018.00000000047</v>
          </cell>
        </row>
        <row r="73">
          <cell r="G73">
            <v>0</v>
          </cell>
          <cell r="K73">
            <v>359006.99999999953</v>
          </cell>
        </row>
        <row r="74">
          <cell r="G74">
            <v>-1.0000000000000009E-3</v>
          </cell>
          <cell r="K74">
            <v>359006.99999999953</v>
          </cell>
        </row>
        <row r="75">
          <cell r="G75">
            <v>-2.0000000000000018E-3</v>
          </cell>
          <cell r="K75">
            <v>358643.99999999953</v>
          </cell>
        </row>
        <row r="76">
          <cell r="G76">
            <v>-1.0000000000000009E-3</v>
          </cell>
          <cell r="K76">
            <v>357917.99999999953</v>
          </cell>
        </row>
        <row r="77">
          <cell r="G77">
            <v>-2.0000000000000018E-3</v>
          </cell>
          <cell r="K77">
            <v>358540.00000000146</v>
          </cell>
        </row>
        <row r="78">
          <cell r="G78">
            <v>0</v>
          </cell>
          <cell r="K78">
            <v>356828.99999999953</v>
          </cell>
        </row>
        <row r="79">
          <cell r="G79">
            <v>0</v>
          </cell>
          <cell r="K79">
            <v>355846.00000000047</v>
          </cell>
        </row>
        <row r="80">
          <cell r="G80">
            <v>2.0000000000000018E-3</v>
          </cell>
          <cell r="K80">
            <v>356828.99999999953</v>
          </cell>
        </row>
        <row r="81">
          <cell r="G81">
            <v>1.0000000000000009E-3</v>
          </cell>
          <cell r="K81">
            <v>355584.99999999854</v>
          </cell>
        </row>
        <row r="82">
          <cell r="G82">
            <v>1.0000000000000009E-3</v>
          </cell>
          <cell r="K82">
            <v>355946.00000000134</v>
          </cell>
        </row>
        <row r="83">
          <cell r="G83">
            <v>2.0000000000000018E-3</v>
          </cell>
          <cell r="K83">
            <v>356306.99999999854</v>
          </cell>
        </row>
        <row r="84">
          <cell r="G84">
            <v>1.0000000000000009E-3</v>
          </cell>
          <cell r="K84">
            <v>355051.00000000035</v>
          </cell>
        </row>
        <row r="85">
          <cell r="G85">
            <v>-2.0000000000000018E-3</v>
          </cell>
          <cell r="K85">
            <v>354420.00000000122</v>
          </cell>
        </row>
        <row r="86">
          <cell r="G86">
            <v>1.0000000000000009E-3</v>
          </cell>
          <cell r="K86">
            <v>352715.9999999993</v>
          </cell>
        </row>
        <row r="87">
          <cell r="G87">
            <v>0</v>
          </cell>
          <cell r="K87">
            <v>352084.00000000023</v>
          </cell>
        </row>
        <row r="88">
          <cell r="G88">
            <v>1.0000000000000009E-3</v>
          </cell>
          <cell r="K88">
            <v>350105.99999999919</v>
          </cell>
        </row>
        <row r="89">
          <cell r="G89">
            <v>-1.0000000000000009E-3</v>
          </cell>
          <cell r="K89">
            <v>348479.9999999982</v>
          </cell>
        </row>
        <row r="90">
          <cell r="G90">
            <v>1.0000000000000009E-3</v>
          </cell>
          <cell r="K90">
            <v>347139.00000000471</v>
          </cell>
        </row>
        <row r="91">
          <cell r="G91">
            <v>0</v>
          </cell>
          <cell r="K91">
            <v>345509.99999999529</v>
          </cell>
        </row>
        <row r="92">
          <cell r="G92">
            <v>-1.0000000000000009E-3</v>
          </cell>
          <cell r="K92">
            <v>344520.0000000018</v>
          </cell>
        </row>
        <row r="93">
          <cell r="G93">
            <v>1.0000000000000009E-3</v>
          </cell>
          <cell r="K93">
            <v>341204.99999999889</v>
          </cell>
        </row>
        <row r="94">
          <cell r="G94">
            <v>1.0000000000000009E-3</v>
          </cell>
          <cell r="K94">
            <v>339570.0000000007</v>
          </cell>
        </row>
        <row r="95">
          <cell r="G95">
            <v>1.0000000000000009E-3</v>
          </cell>
          <cell r="K95">
            <v>337931.0000000025</v>
          </cell>
        </row>
        <row r="96">
          <cell r="G96">
            <v>1.0000000000000009E-3</v>
          </cell>
          <cell r="K96">
            <v>335295.99999999953</v>
          </cell>
        </row>
        <row r="97">
          <cell r="G97">
            <v>0</v>
          </cell>
          <cell r="K97">
            <v>334641.00000000047</v>
          </cell>
        </row>
        <row r="98">
          <cell r="G98">
            <v>1.0000000000000009E-3</v>
          </cell>
          <cell r="K98">
            <v>331661.9999999975</v>
          </cell>
        </row>
        <row r="99">
          <cell r="G99">
            <v>2.0000000000000018E-3</v>
          </cell>
          <cell r="K99">
            <v>329014.00000000023</v>
          </cell>
        </row>
        <row r="100">
          <cell r="G100">
            <v>-1.0000000000000009E-3</v>
          </cell>
          <cell r="K100">
            <v>326688.00000000297</v>
          </cell>
        </row>
        <row r="101">
          <cell r="G101">
            <v>1.0000000000000009E-3</v>
          </cell>
          <cell r="K101">
            <v>324369.99999999907</v>
          </cell>
        </row>
        <row r="102">
          <cell r="G102">
            <v>0</v>
          </cell>
          <cell r="K102">
            <v>321707.99999999616</v>
          </cell>
        </row>
        <row r="103">
          <cell r="G103">
            <v>-1.0000000000000009E-3</v>
          </cell>
          <cell r="K103">
            <v>318720.00000000454</v>
          </cell>
        </row>
        <row r="104">
          <cell r="G104">
            <v>-1.0000000000000009E-3</v>
          </cell>
          <cell r="K104">
            <v>315414.99999999593</v>
          </cell>
        </row>
        <row r="105">
          <cell r="G105">
            <v>1.0000000000000009E-3</v>
          </cell>
          <cell r="K105">
            <v>312116.00000000431</v>
          </cell>
        </row>
        <row r="106">
          <cell r="G106">
            <v>-1.0000000000000009E-3</v>
          </cell>
          <cell r="K106">
            <v>309444.99999999569</v>
          </cell>
        </row>
        <row r="107">
          <cell r="G107">
            <v>1.0000000000000009E-3</v>
          </cell>
          <cell r="K107">
            <v>306152.00000000407</v>
          </cell>
        </row>
        <row r="108">
          <cell r="G108">
            <v>-1.0000000000000009E-3</v>
          </cell>
          <cell r="K108">
            <v>302479.99999999639</v>
          </cell>
        </row>
        <row r="109">
          <cell r="G109">
            <v>1.0000000000000009E-3</v>
          </cell>
          <cell r="K109">
            <v>300188.00000000384</v>
          </cell>
        </row>
        <row r="110">
          <cell r="G110">
            <v>-3.0000000000000027E-3</v>
          </cell>
          <cell r="K110">
            <v>295514.99999999703</v>
          </cell>
        </row>
        <row r="111">
          <cell r="G111">
            <v>-1.0000000000000009E-3</v>
          </cell>
          <cell r="K111">
            <v>292639.99999999889</v>
          </cell>
        </row>
        <row r="112">
          <cell r="G112">
            <v>-2.0000000000000018E-3</v>
          </cell>
          <cell r="K112">
            <v>287390.00000000338</v>
          </cell>
        </row>
        <row r="113">
          <cell r="G113">
            <v>0</v>
          </cell>
          <cell r="K113">
            <v>284831.99999999953</v>
          </cell>
        </row>
        <row r="114">
          <cell r="G114">
            <v>2.0000000000000018E-3</v>
          </cell>
          <cell r="K114">
            <v>279886.99999999843</v>
          </cell>
        </row>
        <row r="115">
          <cell r="G115">
            <v>0</v>
          </cell>
          <cell r="K115">
            <v>277480.00000000111</v>
          </cell>
        </row>
        <row r="116">
          <cell r="G116">
            <v>-1.0000000000000009E-3</v>
          </cell>
          <cell r="K116">
            <v>274506.9999999982</v>
          </cell>
        </row>
        <row r="117">
          <cell r="G117">
            <v>0</v>
          </cell>
          <cell r="K117">
            <v>269280.00000000268</v>
          </cell>
        </row>
        <row r="118">
          <cell r="G118">
            <v>4.0000000000000036E-3</v>
          </cell>
          <cell r="K118">
            <v>266309.99999999977</v>
          </cell>
        </row>
        <row r="119">
          <cell r="G119">
            <v>2.0000000000000018E-3</v>
          </cell>
          <cell r="K119">
            <v>263409.99999999773</v>
          </cell>
        </row>
        <row r="120">
          <cell r="G120">
            <v>4.9999999999998934E-3</v>
          </cell>
          <cell r="K120">
            <v>259956.00000000137</v>
          </cell>
        </row>
        <row r="121">
          <cell r="G121">
            <v>0</v>
          </cell>
          <cell r="K121">
            <v>257256.99999999927</v>
          </cell>
        </row>
        <row r="122">
          <cell r="G122">
            <v>2.0000000000000018E-3</v>
          </cell>
          <cell r="K122">
            <v>253253.00000000291</v>
          </cell>
        </row>
        <row r="123">
          <cell r="G123">
            <v>3.0000000000001137E-3</v>
          </cell>
          <cell r="K123">
            <v>250749.99999999997</v>
          </cell>
        </row>
        <row r="124">
          <cell r="G124">
            <v>2.0000000000000018E-3</v>
          </cell>
          <cell r="K124">
            <v>246469.99999999886</v>
          </cell>
        </row>
        <row r="125">
          <cell r="G125">
            <v>0</v>
          </cell>
          <cell r="K125">
            <v>242927.9999999968</v>
          </cell>
        </row>
        <row r="126">
          <cell r="G126">
            <v>-1.0000000000001119E-3</v>
          </cell>
          <cell r="K126">
            <v>238896.00000000047</v>
          </cell>
        </row>
        <row r="127">
          <cell r="G127">
            <v>-2.9999999999998916E-3</v>
          </cell>
          <cell r="K127">
            <v>234631.00000000407</v>
          </cell>
        </row>
        <row r="128">
          <cell r="G128">
            <v>0</v>
          </cell>
          <cell r="K128">
            <v>229915.99999999633</v>
          </cell>
        </row>
        <row r="129">
          <cell r="G129">
            <v>-1.0000000000001119E-3</v>
          </cell>
          <cell r="K129">
            <v>225900</v>
          </cell>
        </row>
        <row r="130">
          <cell r="G130">
            <v>-2.0000000000000018E-3</v>
          </cell>
          <cell r="K130">
            <v>221663.00000000361</v>
          </cell>
        </row>
        <row r="131">
          <cell r="G131">
            <v>-9.9999999999988987E-4</v>
          </cell>
          <cell r="K131">
            <v>216215.99999999677</v>
          </cell>
        </row>
        <row r="132">
          <cell r="G132">
            <v>9.9999999999988987E-4</v>
          </cell>
          <cell r="K132">
            <v>212999.99999999953</v>
          </cell>
        </row>
        <row r="133">
          <cell r="G133">
            <v>-9.9999999999988987E-4</v>
          </cell>
          <cell r="K133">
            <v>208207.99999999837</v>
          </cell>
        </row>
        <row r="134">
          <cell r="G134">
            <v>9.9999999999988987E-4</v>
          </cell>
          <cell r="K134">
            <v>204000.00000000204</v>
          </cell>
        </row>
        <row r="135">
          <cell r="G135">
            <v>3.0000000000001137E-3</v>
          </cell>
          <cell r="K135">
            <v>199199.00000000087</v>
          </cell>
        </row>
        <row r="136">
          <cell r="G136">
            <v>2.9999999999998916E-3</v>
          </cell>
          <cell r="K136">
            <v>196783.99999999793</v>
          </cell>
        </row>
        <row r="137">
          <cell r="G137">
            <v>1.0000000000001119E-3</v>
          </cell>
          <cell r="K137">
            <v>192337.0000000025</v>
          </cell>
        </row>
        <row r="138">
          <cell r="G138">
            <v>0</v>
          </cell>
          <cell r="K138">
            <v>188496.00000000047</v>
          </cell>
        </row>
        <row r="139">
          <cell r="G139">
            <v>2.9999999999998916E-3</v>
          </cell>
          <cell r="K139">
            <v>183455.9999999993</v>
          </cell>
        </row>
        <row r="140">
          <cell r="G140">
            <v>0</v>
          </cell>
          <cell r="K140">
            <v>180969.00000000204</v>
          </cell>
        </row>
        <row r="141">
          <cell r="G141">
            <v>2.0000000000000018E-3</v>
          </cell>
          <cell r="K141">
            <v>175913.99999999514</v>
          </cell>
        </row>
        <row r="142">
          <cell r="G142">
            <v>0</v>
          </cell>
          <cell r="K142">
            <v>172210.00000000457</v>
          </cell>
        </row>
        <row r="143">
          <cell r="G143">
            <v>1.0000000000001119E-3</v>
          </cell>
          <cell r="K143">
            <v>167144.99999999767</v>
          </cell>
        </row>
        <row r="144">
          <cell r="G144">
            <v>9.9999999999988987E-4</v>
          </cell>
          <cell r="K144">
            <v>163254.0000000014</v>
          </cell>
        </row>
        <row r="145">
          <cell r="G145">
            <v>-2.0000000000000018E-3</v>
          </cell>
          <cell r="K145">
            <v>159354.99999999927</v>
          </cell>
        </row>
        <row r="146">
          <cell r="G146">
            <v>1.0000000000001119E-3</v>
          </cell>
          <cell r="K146">
            <v>154988.99999999721</v>
          </cell>
        </row>
        <row r="147">
          <cell r="G147">
            <v>0</v>
          </cell>
          <cell r="K147">
            <v>150072.00000000183</v>
          </cell>
        </row>
        <row r="148">
          <cell r="G148">
            <v>-2.0000000000000018E-3</v>
          </cell>
          <cell r="K148">
            <v>146015.99999999977</v>
          </cell>
        </row>
        <row r="149">
          <cell r="G149">
            <v>2.0000000000000018E-3</v>
          </cell>
          <cell r="K149">
            <v>140667.99999999863</v>
          </cell>
        </row>
        <row r="150">
          <cell r="G150">
            <v>-1.0000000000001119E-3</v>
          </cell>
          <cell r="K150">
            <v>137904.0000000014</v>
          </cell>
        </row>
        <row r="151">
          <cell r="G151">
            <v>-9.9999999999988987E-4</v>
          </cell>
          <cell r="K151">
            <v>132703.0000000002</v>
          </cell>
        </row>
        <row r="152">
          <cell r="G152">
            <v>-2.0000000000000018E-3</v>
          </cell>
          <cell r="K152">
            <v>127511.99999999908</v>
          </cell>
        </row>
        <row r="153">
          <cell r="G153">
            <v>0</v>
          </cell>
          <cell r="K153">
            <v>124230.00000000183</v>
          </cell>
        </row>
        <row r="154">
          <cell r="G154">
            <v>9.9999999999988987E-4</v>
          </cell>
          <cell r="K154">
            <v>119180.00000000068</v>
          </cell>
        </row>
        <row r="155">
          <cell r="G155">
            <v>-2.0000000000000018E-3</v>
          </cell>
          <cell r="K155">
            <v>114242.99999999952</v>
          </cell>
        </row>
        <row r="156">
          <cell r="G156">
            <v>-9.9999999999988987E-4</v>
          </cell>
          <cell r="K156">
            <v>110989.99999999654</v>
          </cell>
        </row>
        <row r="157">
          <cell r="G157">
            <v>0</v>
          </cell>
          <cell r="K157">
            <v>105840.00000000115</v>
          </cell>
        </row>
        <row r="158">
          <cell r="G158">
            <v>2.0000000000000018E-3</v>
          </cell>
          <cell r="K158">
            <v>101807.99999999908</v>
          </cell>
        </row>
        <row r="159">
          <cell r="G159">
            <v>0</v>
          </cell>
          <cell r="K159">
            <v>96960.000000003667</v>
          </cell>
        </row>
        <row r="160">
          <cell r="G160">
            <v>2.0000000000000018E-3</v>
          </cell>
          <cell r="K160">
            <v>92919.999999995867</v>
          </cell>
        </row>
        <row r="161">
          <cell r="G161">
            <v>2.0000000000000018E-3</v>
          </cell>
          <cell r="K161">
            <v>89056.000000005297</v>
          </cell>
        </row>
        <row r="162">
          <cell r="G162">
            <v>4.0000000000000036E-3</v>
          </cell>
          <cell r="K162">
            <v>84161.999999998385</v>
          </cell>
        </row>
        <row r="163">
          <cell r="G163">
            <v>4.0000000000000036E-3</v>
          </cell>
          <cell r="K163">
            <v>81440.000000001164</v>
          </cell>
        </row>
        <row r="164">
          <cell r="G164">
            <v>6.0000000000000053E-3</v>
          </cell>
          <cell r="K164">
            <v>76650</v>
          </cell>
        </row>
        <row r="165">
          <cell r="G165">
            <v>4.9999999999998934E-3</v>
          </cell>
          <cell r="K165">
            <v>71959.999999998836</v>
          </cell>
        </row>
        <row r="166">
          <cell r="G166">
            <v>3.0000000000001137E-3</v>
          </cell>
          <cell r="K166">
            <v>69211.00000000163</v>
          </cell>
        </row>
        <row r="167">
          <cell r="G167">
            <v>4.9999999999998934E-3</v>
          </cell>
          <cell r="K167">
            <v>64231.999999994579</v>
          </cell>
        </row>
        <row r="168">
          <cell r="G168">
            <v>5.0000000000001155E-3</v>
          </cell>
          <cell r="K168">
            <v>59337.000000005202</v>
          </cell>
        </row>
        <row r="169">
          <cell r="G169">
            <v>4.0000000000000036E-3</v>
          </cell>
          <cell r="K169">
            <v>56483.999999996195</v>
          </cell>
        </row>
        <row r="170">
          <cell r="G170">
            <v>4.0000000000000036E-3</v>
          </cell>
          <cell r="K170">
            <v>51450.000000000953</v>
          </cell>
        </row>
        <row r="171">
          <cell r="G171">
            <v>4.9999999999998934E-3</v>
          </cell>
          <cell r="K171">
            <v>47429.999999998799</v>
          </cell>
        </row>
        <row r="172">
          <cell r="G172">
            <v>3.0000000000001137E-3</v>
          </cell>
          <cell r="K172">
            <v>42360.000000003609</v>
          </cell>
        </row>
        <row r="173">
          <cell r="G173">
            <v>4.9999999999998934E-3</v>
          </cell>
          <cell r="K173">
            <v>39294.00000000048</v>
          </cell>
        </row>
        <row r="174">
          <cell r="G174">
            <v>3.0000000000001137E-3</v>
          </cell>
          <cell r="K174">
            <v>34143.999999999272</v>
          </cell>
        </row>
        <row r="175">
          <cell r="G175">
            <v>2.0000000000000018E-3</v>
          </cell>
          <cell r="K175">
            <v>29959.999999997082</v>
          </cell>
        </row>
        <row r="176">
          <cell r="G176">
            <v>2.0000000000000018E-3</v>
          </cell>
          <cell r="K176">
            <v>24656.00000000195</v>
          </cell>
        </row>
        <row r="177">
          <cell r="G177">
            <v>9.9999999999988987E-4</v>
          </cell>
          <cell r="K177">
            <v>20405.999999999756</v>
          </cell>
        </row>
        <row r="178">
          <cell r="G178">
            <v>0</v>
          </cell>
          <cell r="K178">
            <v>16124.999999997555</v>
          </cell>
        </row>
        <row r="179">
          <cell r="G179">
            <v>0</v>
          </cell>
          <cell r="K179">
            <v>11825.000000001466</v>
          </cell>
        </row>
        <row r="180">
          <cell r="G180">
            <v>1.0000000000001119E-3</v>
          </cell>
          <cell r="K180">
            <v>6450.0000000002447</v>
          </cell>
        </row>
        <row r="181">
          <cell r="G181">
            <v>9.9999999999988987E-4</v>
          </cell>
          <cell r="K181">
            <v>3227.9999999970642</v>
          </cell>
        </row>
        <row r="182">
          <cell r="G182">
            <v>-9.9999999999988987E-4</v>
          </cell>
          <cell r="K182">
            <v>-3230.9999999970614</v>
          </cell>
        </row>
        <row r="183">
          <cell r="G183">
            <v>1.0000000000000009E-2</v>
          </cell>
          <cell r="K183">
            <v>-6456.0000000002447</v>
          </cell>
        </row>
        <row r="184">
          <cell r="G184">
            <v>-8.0000000000000071E-3</v>
          </cell>
          <cell r="K184">
            <v>-11946.000000001482</v>
          </cell>
        </row>
        <row r="185">
          <cell r="G185">
            <v>0</v>
          </cell>
          <cell r="K185">
            <v>-16169.999999997548</v>
          </cell>
        </row>
        <row r="186">
          <cell r="G186">
            <v>6.0000000000000053E-3</v>
          </cell>
          <cell r="K186">
            <v>-20481.999999999756</v>
          </cell>
        </row>
        <row r="187">
          <cell r="G187">
            <v>-3.0000000000001137E-3</v>
          </cell>
          <cell r="K187">
            <v>-24932.000000001975</v>
          </cell>
        </row>
        <row r="188">
          <cell r="G188">
            <v>1.0000000000001119E-3</v>
          </cell>
          <cell r="K188">
            <v>-30267.99999999705</v>
          </cell>
        </row>
        <row r="189">
          <cell r="G189">
            <v>4.0000000000000036E-3</v>
          </cell>
          <cell r="K189">
            <v>-34623.999999999265</v>
          </cell>
        </row>
        <row r="190">
          <cell r="G190">
            <v>-1.0000000000001119E-3</v>
          </cell>
          <cell r="K190">
            <v>-40182.000000000502</v>
          </cell>
        </row>
        <row r="191">
          <cell r="G191">
            <v>-9.9999999999988987E-4</v>
          </cell>
          <cell r="K191">
            <v>-43400.000000003703</v>
          </cell>
        </row>
        <row r="192">
          <cell r="G192">
            <v>9.9999999999988987E-4</v>
          </cell>
          <cell r="K192">
            <v>-48779.999999998778</v>
          </cell>
        </row>
        <row r="193">
          <cell r="G193">
            <v>-9.9999999999988987E-4</v>
          </cell>
          <cell r="K193">
            <v>-53165.00000000099</v>
          </cell>
        </row>
        <row r="194">
          <cell r="G194">
            <v>9.9999999999988987E-4</v>
          </cell>
          <cell r="K194">
            <v>-58535.999999996064</v>
          </cell>
        </row>
        <row r="195">
          <cell r="G195">
            <v>-2.9999999999998916E-3</v>
          </cell>
          <cell r="K195">
            <v>-61845.000000005428</v>
          </cell>
        </row>
        <row r="196">
          <cell r="G196">
            <v>-1.0000000000001119E-3</v>
          </cell>
          <cell r="K196">
            <v>-67083.999999994354</v>
          </cell>
        </row>
        <row r="197">
          <cell r="G197">
            <v>0</v>
          </cell>
          <cell r="K197">
            <v>-72427.000000001717</v>
          </cell>
        </row>
        <row r="198">
          <cell r="G198">
            <v>0</v>
          </cell>
          <cell r="K198">
            <v>-75669.999999998778</v>
          </cell>
        </row>
        <row r="199">
          <cell r="G199">
            <v>-9.9999999999988987E-4</v>
          </cell>
          <cell r="K199">
            <v>-81075</v>
          </cell>
        </row>
        <row r="200">
          <cell r="G200">
            <v>-2.0000000000000018E-3</v>
          </cell>
          <cell r="K200">
            <v>-86400.000000001222</v>
          </cell>
        </row>
        <row r="201">
          <cell r="G201">
            <v>9.9999999999988987E-4</v>
          </cell>
          <cell r="K201">
            <v>-89473.999999998283</v>
          </cell>
        </row>
        <row r="202">
          <cell r="G202">
            <v>-4.0000000000000036E-3</v>
          </cell>
          <cell r="K202">
            <v>-94952.000000005646</v>
          </cell>
        </row>
        <row r="203">
          <cell r="G203">
            <v>-4.9999999999998934E-3</v>
          </cell>
          <cell r="K203">
            <v>-98899.999999995605</v>
          </cell>
        </row>
        <row r="204">
          <cell r="G204">
            <v>-2.0000000000000018E-3</v>
          </cell>
          <cell r="K204">
            <v>-102720.0000000039</v>
          </cell>
        </row>
        <row r="205">
          <cell r="G205">
            <v>2.9999999999998916E-3</v>
          </cell>
          <cell r="K205">
            <v>-107867.99999999903</v>
          </cell>
        </row>
        <row r="206">
          <cell r="G206">
            <v>2.0000000000000018E-3</v>
          </cell>
          <cell r="K206">
            <v>-112455.00000000122</v>
          </cell>
        </row>
        <row r="207">
          <cell r="G207">
            <v>-2.0000000000000018E-3</v>
          </cell>
          <cell r="K207">
            <v>-118029.99999999635</v>
          </cell>
        </row>
        <row r="208">
          <cell r="G208">
            <v>-2.9999999999998916E-3</v>
          </cell>
          <cell r="K208">
            <v>-121022.99999999952</v>
          </cell>
        </row>
        <row r="209">
          <cell r="G209">
            <v>-1.0000000000001119E-3</v>
          </cell>
          <cell r="K209">
            <v>-126024.00000000073</v>
          </cell>
        </row>
        <row r="210">
          <cell r="G210">
            <v>-2.9999999999998916E-3</v>
          </cell>
          <cell r="K210">
            <v>-131241.00000000195</v>
          </cell>
        </row>
        <row r="211">
          <cell r="G211">
            <v>-1.0000000000001119E-3</v>
          </cell>
          <cell r="K211">
            <v>-134063.99999999904</v>
          </cell>
        </row>
        <row r="212">
          <cell r="G212">
            <v>0</v>
          </cell>
          <cell r="K212">
            <v>-139253.00000000023</v>
          </cell>
        </row>
        <row r="213">
          <cell r="G213">
            <v>1.0000000000001119E-3</v>
          </cell>
          <cell r="K213">
            <v>-144568.00000000146</v>
          </cell>
        </row>
        <row r="214">
          <cell r="G214">
            <v>-3.0000000000001137E-3</v>
          </cell>
          <cell r="K214">
            <v>-147895.99999999854</v>
          </cell>
        </row>
        <row r="215">
          <cell r="G215">
            <v>-2.0000000000000018E-3</v>
          </cell>
          <cell r="K215">
            <v>-152783.99999999977</v>
          </cell>
        </row>
        <row r="216">
          <cell r="G216">
            <v>-2.9999999999998916E-3</v>
          </cell>
          <cell r="K216">
            <v>-156732.00000000192</v>
          </cell>
        </row>
        <row r="217">
          <cell r="G217">
            <v>2.0000000000000018E-3</v>
          </cell>
          <cell r="K217">
            <v>-161567.99999999712</v>
          </cell>
        </row>
        <row r="218">
          <cell r="G218">
            <v>2.0000000000000018E-3</v>
          </cell>
          <cell r="K218">
            <v>-166105.99999999927</v>
          </cell>
        </row>
        <row r="219">
          <cell r="G219">
            <v>2.0000000000000018E-3</v>
          </cell>
          <cell r="K219">
            <v>-170660.00000000146</v>
          </cell>
        </row>
        <row r="220">
          <cell r="G220">
            <v>2.9999999999998916E-3</v>
          </cell>
          <cell r="K220">
            <v>-175229.99999999758</v>
          </cell>
        </row>
        <row r="221">
          <cell r="G221">
            <v>2.0000000000000018E-3</v>
          </cell>
          <cell r="K221">
            <v>-181050.00000000483</v>
          </cell>
        </row>
        <row r="222">
          <cell r="G222">
            <v>1.0000000000001119E-3</v>
          </cell>
          <cell r="K222">
            <v>-185657.99999999491</v>
          </cell>
        </row>
        <row r="223">
          <cell r="G223">
            <v>9.9999999999988987E-4</v>
          </cell>
          <cell r="K223">
            <v>-191172.00000000218</v>
          </cell>
        </row>
        <row r="224">
          <cell r="G224">
            <v>1.0000000000001119E-3</v>
          </cell>
          <cell r="K224">
            <v>-194557.99999999927</v>
          </cell>
        </row>
        <row r="225">
          <cell r="G225">
            <v>2.0000000000000018E-3</v>
          </cell>
          <cell r="K225">
            <v>-200090.00000000049</v>
          </cell>
        </row>
        <row r="226">
          <cell r="G226">
            <v>2.9999999999998916E-3</v>
          </cell>
          <cell r="K226">
            <v>-204752.00000000268</v>
          </cell>
        </row>
        <row r="227">
          <cell r="G227">
            <v>8.0000000000000071E-3</v>
          </cell>
          <cell r="K227">
            <v>-210699.99999999779</v>
          </cell>
        </row>
        <row r="228">
          <cell r="G228">
            <v>7.0000000000001172E-3</v>
          </cell>
          <cell r="K228">
            <v>-215517.00000000099</v>
          </cell>
        </row>
        <row r="229">
          <cell r="G229">
            <v>4.9999999999998934E-3</v>
          </cell>
          <cell r="K229">
            <v>-222360.00000000227</v>
          </cell>
        </row>
        <row r="230">
          <cell r="G230">
            <v>7.0000000000001172E-3</v>
          </cell>
          <cell r="K230">
            <v>-227759.99999999825</v>
          </cell>
        </row>
        <row r="231">
          <cell r="G231">
            <v>8.0000000000000071E-3</v>
          </cell>
          <cell r="K231">
            <v>-234725.99999999953</v>
          </cell>
        </row>
        <row r="232">
          <cell r="G232">
            <v>6.0000000000000053E-3</v>
          </cell>
          <cell r="K232">
            <v>-239759.99999999651</v>
          </cell>
        </row>
        <row r="233">
          <cell r="G233">
            <v>8.0000000000000071E-3</v>
          </cell>
          <cell r="K233">
            <v>-246636.0000000041</v>
          </cell>
        </row>
        <row r="234">
          <cell r="G234">
            <v>9.9999999999997868E-3</v>
          </cell>
          <cell r="K234">
            <v>-252900.00000000003</v>
          </cell>
        </row>
        <row r="235">
          <cell r="G235">
            <v>1.3000000000000123E-2</v>
          </cell>
          <cell r="K235">
            <v>-259685.99999999584</v>
          </cell>
        </row>
        <row r="236">
          <cell r="G236">
            <v>1.0999999999999899E-2</v>
          </cell>
          <cell r="K236">
            <v>-267251.00000000471</v>
          </cell>
        </row>
        <row r="237">
          <cell r="G237">
            <v>1.2000000000000011E-2</v>
          </cell>
          <cell r="K237">
            <v>-274446.00000000047</v>
          </cell>
        </row>
        <row r="238">
          <cell r="G238">
            <v>1.3000000000000123E-2</v>
          </cell>
          <cell r="K238">
            <v>-281969.99999999627</v>
          </cell>
        </row>
        <row r="239">
          <cell r="G239">
            <v>1.0000000000000009E-2</v>
          </cell>
          <cell r="K239">
            <v>-289834.99999999866</v>
          </cell>
        </row>
        <row r="240">
          <cell r="G240">
            <v>1.4000000000000012E-2</v>
          </cell>
          <cell r="K240">
            <v>-298250</v>
          </cell>
        </row>
        <row r="241">
          <cell r="G241">
            <v>1.2000000000000011E-2</v>
          </cell>
          <cell r="K241">
            <v>-305371.00000000361</v>
          </cell>
        </row>
        <row r="242">
          <cell r="G242">
            <v>1.0999999999999899E-2</v>
          </cell>
          <cell r="K242">
            <v>-313282.99999999919</v>
          </cell>
        </row>
        <row r="243">
          <cell r="G243">
            <v>1.4000000000000012E-2</v>
          </cell>
          <cell r="K243">
            <v>-321030.00000000169</v>
          </cell>
        </row>
        <row r="244">
          <cell r="G244">
            <v>1.4000000000000012E-2</v>
          </cell>
          <cell r="K244">
            <v>-329659.99999999715</v>
          </cell>
        </row>
        <row r="245">
          <cell r="G245">
            <v>1.2999999999999901E-2</v>
          </cell>
          <cell r="K245">
            <v>-338401.99999999971</v>
          </cell>
        </row>
        <row r="246">
          <cell r="G246">
            <v>1.3000000000000123E-2</v>
          </cell>
          <cell r="K246">
            <v>-345712.00000000343</v>
          </cell>
        </row>
        <row r="247">
          <cell r="G247">
            <v>1.4000000000000012E-2</v>
          </cell>
          <cell r="K247">
            <v>-355667.99999999767</v>
          </cell>
        </row>
        <row r="248">
          <cell r="G248">
            <v>1.4000000000000012E-2</v>
          </cell>
          <cell r="K248">
            <v>-363440.00000000146</v>
          </cell>
        </row>
        <row r="249">
          <cell r="G249">
            <v>1.4999999999999902E-2</v>
          </cell>
          <cell r="K249">
            <v>-371295.9999999979</v>
          </cell>
        </row>
        <row r="250">
          <cell r="G250">
            <v>1.3000000000000123E-2</v>
          </cell>
          <cell r="K250">
            <v>-382175.99999999942</v>
          </cell>
        </row>
        <row r="251">
          <cell r="G251">
            <v>1.6000000000000014E-2</v>
          </cell>
          <cell r="K251">
            <v>-388600.0000000046</v>
          </cell>
        </row>
        <row r="252">
          <cell r="G252">
            <v>1.8999999999999906E-2</v>
          </cell>
          <cell r="K252">
            <v>-400019.99999999849</v>
          </cell>
        </row>
        <row r="253">
          <cell r="G253">
            <v>1.8999999999999906E-2</v>
          </cell>
          <cell r="K253">
            <v>-408374.99999999593</v>
          </cell>
        </row>
        <row r="254">
          <cell r="G254">
            <v>1.9000000000000128E-2</v>
          </cell>
          <cell r="K254">
            <v>-420988.00000000541</v>
          </cell>
        </row>
        <row r="255">
          <cell r="G255">
            <v>1.8000000000000016E-2</v>
          </cell>
          <cell r="K255">
            <v>-429551.99999999488</v>
          </cell>
        </row>
        <row r="256">
          <cell r="G256">
            <v>1.6999999999999904E-2</v>
          </cell>
          <cell r="K256">
            <v>-440748.00000000588</v>
          </cell>
        </row>
        <row r="257">
          <cell r="G257">
            <v>1.6000000000000014E-2</v>
          </cell>
          <cell r="K257">
            <v>-450327.99999999377</v>
          </cell>
        </row>
        <row r="258">
          <cell r="G258">
            <v>1.9000000000000128E-2</v>
          </cell>
          <cell r="K258">
            <v>-459696.00000000634</v>
          </cell>
        </row>
        <row r="259">
          <cell r="G259">
            <v>1.7999999999999794E-2</v>
          </cell>
          <cell r="K259">
            <v>-470110.99999999395</v>
          </cell>
        </row>
        <row r="260">
          <cell r="G260">
            <v>2.0000000000000018E-2</v>
          </cell>
          <cell r="K260">
            <v>-480320.00000000681</v>
          </cell>
        </row>
        <row r="261">
          <cell r="G261">
            <v>1.8000000000000016E-2</v>
          </cell>
          <cell r="K261">
            <v>-491282.99999999412</v>
          </cell>
        </row>
        <row r="262">
          <cell r="G262">
            <v>2.0000000000000018E-2</v>
          </cell>
          <cell r="K262">
            <v>-501713.9999999986</v>
          </cell>
        </row>
        <row r="263">
          <cell r="G263">
            <v>2.200000000000002E-2</v>
          </cell>
          <cell r="K263">
            <v>-511352.0000000046</v>
          </cell>
        </row>
        <row r="264">
          <cell r="G264">
            <v>2.200000000000002E-2</v>
          </cell>
          <cell r="K264">
            <v>-523311.00000000035</v>
          </cell>
        </row>
        <row r="265">
          <cell r="G265">
            <v>2.4000000000000021E-2</v>
          </cell>
          <cell r="K265">
            <v>-535401.99999999604</v>
          </cell>
        </row>
        <row r="266">
          <cell r="G266">
            <v>2.4000000000000021E-2</v>
          </cell>
          <cell r="K266">
            <v>-548299.0000000007</v>
          </cell>
        </row>
        <row r="267">
          <cell r="G267">
            <v>2.8000000000000025E-2</v>
          </cell>
          <cell r="K267">
            <v>-558037.9999999993</v>
          </cell>
        </row>
        <row r="268">
          <cell r="G268">
            <v>2.4000000000000021E-2</v>
          </cell>
          <cell r="K268">
            <v>-572539.00000000419</v>
          </cell>
        </row>
        <row r="269">
          <cell r="G269">
            <v>3.0000000000000027E-2</v>
          </cell>
          <cell r="K269">
            <v>-584129.00000000116</v>
          </cell>
        </row>
        <row r="270">
          <cell r="G270">
            <v>2.8999999999999915E-2</v>
          </cell>
          <cell r="K270">
            <v>-597884.99999999802</v>
          </cell>
        </row>
        <row r="271">
          <cell r="G271">
            <v>3.2999999999999918E-2</v>
          </cell>
          <cell r="K271">
            <v>-613176.00000000326</v>
          </cell>
        </row>
        <row r="272">
          <cell r="G272">
            <v>3.2000000000000028E-2</v>
          </cell>
          <cell r="K272">
            <v>-626454.99999999139</v>
          </cell>
        </row>
        <row r="273">
          <cell r="G273">
            <v>3.400000000000003E-2</v>
          </cell>
          <cell r="K273">
            <v>-641277.00000000873</v>
          </cell>
        </row>
        <row r="274">
          <cell r="G274">
            <v>3.499999999999992E-2</v>
          </cell>
          <cell r="K274">
            <v>-655071.99999999662</v>
          </cell>
        </row>
        <row r="275">
          <cell r="G275">
            <v>3.5000000000000142E-2</v>
          </cell>
          <cell r="K275">
            <v>-671183.99999999849</v>
          </cell>
        </row>
        <row r="276">
          <cell r="G276">
            <v>3.6000000000000032E-2</v>
          </cell>
          <cell r="K276">
            <v>-687436.00000000047</v>
          </cell>
        </row>
        <row r="277">
          <cell r="G277">
            <v>3.6999999999999922E-2</v>
          </cell>
          <cell r="K277">
            <v>-702218.9999999986</v>
          </cell>
        </row>
        <row r="278">
          <cell r="G278">
            <v>4.0000000000000036E-2</v>
          </cell>
          <cell r="K278">
            <v>-717432.00000000256</v>
          </cell>
        </row>
        <row r="279">
          <cell r="G279">
            <v>4.0000000000000036E-2</v>
          </cell>
          <cell r="K279">
            <v>-733796.0000000007</v>
          </cell>
        </row>
        <row r="280">
          <cell r="G280">
            <v>4.4000000000000039E-2</v>
          </cell>
          <cell r="K280">
            <v>-752323.99999999697</v>
          </cell>
        </row>
        <row r="281">
          <cell r="G281">
            <v>4.4000000000000039E-2</v>
          </cell>
          <cell r="K281">
            <v>-768208.00000000291</v>
          </cell>
        </row>
        <row r="282">
          <cell r="G282">
            <v>4.4000000000000039E-2</v>
          </cell>
          <cell r="K282">
            <v>-784091.99999999686</v>
          </cell>
        </row>
        <row r="283">
          <cell r="G283">
            <v>4.5999999999999819E-2</v>
          </cell>
          <cell r="K283">
            <v>-804407.99999999907</v>
          </cell>
        </row>
        <row r="284">
          <cell r="G284">
            <v>4.7000000000000153E-2</v>
          </cell>
          <cell r="K284">
            <v>-818844.00000000105</v>
          </cell>
        </row>
        <row r="285">
          <cell r="G285">
            <v>4.9999999999999822E-2</v>
          </cell>
          <cell r="K285">
            <v>-838166.99999999907</v>
          </cell>
        </row>
        <row r="286">
          <cell r="G286">
            <v>5.2999999999999936E-2</v>
          </cell>
          <cell r="K286">
            <v>-858676.00000000349</v>
          </cell>
        </row>
        <row r="287">
          <cell r="G287">
            <v>5.500000000000016E-2</v>
          </cell>
          <cell r="K287">
            <v>-875555.99999999895</v>
          </cell>
        </row>
        <row r="288">
          <cell r="G288">
            <v>5.699999999999994E-2</v>
          </cell>
          <cell r="K288">
            <v>-895520.99999999884</v>
          </cell>
        </row>
        <row r="289">
          <cell r="G289">
            <v>5.9000000000000163E-2</v>
          </cell>
          <cell r="K289">
            <v>-916211.99999999884</v>
          </cell>
        </row>
        <row r="290">
          <cell r="G290">
            <v>6.0999999999999943E-2</v>
          </cell>
          <cell r="K290">
            <v>-937628.99999999895</v>
          </cell>
        </row>
        <row r="291">
          <cell r="G291">
            <v>6.4000000000000057E-2</v>
          </cell>
          <cell r="K291">
            <v>-957128.00000000116</v>
          </cell>
        </row>
        <row r="292">
          <cell r="G292">
            <v>6.6999999999999726E-2</v>
          </cell>
          <cell r="K292">
            <v>-980296.00000000128</v>
          </cell>
        </row>
        <row r="293">
          <cell r="G293">
            <v>7.1000000000000174E-2</v>
          </cell>
          <cell r="K293">
            <v>-998999.99999999837</v>
          </cell>
        </row>
        <row r="294">
          <cell r="G294">
            <v>7.2999999999999954E-2</v>
          </cell>
          <cell r="K294">
            <v>-1024560.0000000065</v>
          </cell>
        </row>
        <row r="295">
          <cell r="G295">
            <v>7.6000000000000068E-2</v>
          </cell>
          <cell r="K295">
            <v>-1047920.9999999927</v>
          </cell>
        </row>
        <row r="296">
          <cell r="G296">
            <v>7.8999999999999737E-2</v>
          </cell>
          <cell r="K296">
            <v>-1069215.0000000065</v>
          </cell>
        </row>
        <row r="297">
          <cell r="G297">
            <v>8.3000000000000185E-2</v>
          </cell>
          <cell r="K297">
            <v>-1094344.0000000007</v>
          </cell>
        </row>
        <row r="298">
          <cell r="G298">
            <v>8.5999999999999854E-2</v>
          </cell>
          <cell r="K298">
            <v>-1117577.9999999974</v>
          </cell>
        </row>
        <row r="299">
          <cell r="G299">
            <v>9.1000000000000192E-2</v>
          </cell>
          <cell r="K299">
            <v>-1144779.0000000005</v>
          </cell>
        </row>
        <row r="300">
          <cell r="G300">
            <v>9.6000000000000085E-2</v>
          </cell>
          <cell r="K300">
            <v>-1170233.999999997</v>
          </cell>
        </row>
        <row r="301">
          <cell r="G301">
            <v>0.10099999999999998</v>
          </cell>
          <cell r="K301">
            <v>-1197070.000000003</v>
          </cell>
        </row>
        <row r="302">
          <cell r="G302">
            <v>0.10199999999999987</v>
          </cell>
          <cell r="K302">
            <v>-1225256.9999999995</v>
          </cell>
        </row>
        <row r="303">
          <cell r="G303">
            <v>0.11399999999999988</v>
          </cell>
          <cell r="K303">
            <v>-1249751.9999999991</v>
          </cell>
        </row>
        <row r="304">
          <cell r="G304">
            <v>0.11100000000000021</v>
          </cell>
          <cell r="K304">
            <v>-1281473.9999999953</v>
          </cell>
        </row>
        <row r="305">
          <cell r="G305">
            <v>0.12199999999999989</v>
          </cell>
          <cell r="K305">
            <v>-1311720.0000000021</v>
          </cell>
        </row>
        <row r="306">
          <cell r="G306">
            <v>0.11499999999999977</v>
          </cell>
          <cell r="K306">
            <v>-1341260.0000000019</v>
          </cell>
        </row>
        <row r="307">
          <cell r="G307">
            <v>0.13200000000000056</v>
          </cell>
          <cell r="K307">
            <v>-1367730.0000000014</v>
          </cell>
        </row>
        <row r="308">
          <cell r="G308">
            <v>0.12699999999999978</v>
          </cell>
          <cell r="K308">
            <v>-1394910.0000000049</v>
          </cell>
        </row>
        <row r="309">
          <cell r="G309">
            <v>0.1379999999999999</v>
          </cell>
          <cell r="K309">
            <v>-1428111.9999999881</v>
          </cell>
        </row>
        <row r="310">
          <cell r="G310">
            <v>0.14799999999999969</v>
          </cell>
          <cell r="K310">
            <v>-1455408.0000000042</v>
          </cell>
        </row>
        <row r="311">
          <cell r="G311">
            <v>0.14900000000000002</v>
          </cell>
          <cell r="K311">
            <v>-1489440.0000000035</v>
          </cell>
        </row>
        <row r="312">
          <cell r="G312">
            <v>0.15600000000000058</v>
          </cell>
          <cell r="K312">
            <v>-1518113.0000000007</v>
          </cell>
        </row>
        <row r="313">
          <cell r="G313">
            <v>0.16899999999999959</v>
          </cell>
          <cell r="K313">
            <v>-1552730.0000000002</v>
          </cell>
        </row>
        <row r="314">
          <cell r="G314">
            <v>0.17499999999999982</v>
          </cell>
          <cell r="K314">
            <v>-1580225.9999999944</v>
          </cell>
        </row>
        <row r="315">
          <cell r="G315">
            <v>0.18700000000000028</v>
          </cell>
          <cell r="K315">
            <v>-1618434.0000000012</v>
          </cell>
        </row>
        <row r="316">
          <cell r="G316">
            <v>0.19399999999999995</v>
          </cell>
          <cell r="K316">
            <v>-1648276.0000000028</v>
          </cell>
        </row>
        <row r="317">
          <cell r="G317">
            <v>0.20300000000000029</v>
          </cell>
          <cell r="K317">
            <v>-1683989.9999999993</v>
          </cell>
        </row>
        <row r="318">
          <cell r="G318">
            <v>0.20699999999999985</v>
          </cell>
          <cell r="K318">
            <v>-1714916.0000000009</v>
          </cell>
        </row>
        <row r="319">
          <cell r="G319">
            <v>0.22199999999999953</v>
          </cell>
          <cell r="K319">
            <v>-1751039.9999999972</v>
          </cell>
        </row>
        <row r="320">
          <cell r="G320">
            <v>0.22800000000000065</v>
          </cell>
          <cell r="K320">
            <v>-1783465.9999999988</v>
          </cell>
        </row>
        <row r="321">
          <cell r="G321">
            <v>0.23999999999999932</v>
          </cell>
          <cell r="K321">
            <v>-1821870.0000000042</v>
          </cell>
        </row>
        <row r="322">
          <cell r="G322">
            <v>0.25200000000000067</v>
          </cell>
          <cell r="K322">
            <v>-1848210.0000000028</v>
          </cell>
        </row>
        <row r="323">
          <cell r="G323">
            <v>0.26900000000000013</v>
          </cell>
          <cell r="K323">
            <v>-1881895.9999999949</v>
          </cell>
        </row>
        <row r="324">
          <cell r="G324">
            <v>0.27799999999999958</v>
          </cell>
          <cell r="K324">
            <v>-1917532.9999999967</v>
          </cell>
        </row>
        <row r="325">
          <cell r="G325">
            <v>0.2889999999999997</v>
          </cell>
          <cell r="K325">
            <v>-1945233.0000000056</v>
          </cell>
        </row>
        <row r="326">
          <cell r="G326">
            <v>0.3050000000000006</v>
          </cell>
          <cell r="K326">
            <v>-1980215.999999997</v>
          </cell>
        </row>
        <row r="327">
          <cell r="G327">
            <v>0.3149999999999995</v>
          </cell>
          <cell r="K327">
            <v>-2008098.0000000065</v>
          </cell>
        </row>
        <row r="328">
          <cell r="G328">
            <v>0.33399999999999963</v>
          </cell>
          <cell r="K328">
            <v>-2034719.9999999928</v>
          </cell>
        </row>
        <row r="329">
          <cell r="G329">
            <v>0.35400000000000098</v>
          </cell>
          <cell r="K329">
            <v>-2070820.0000000072</v>
          </cell>
        </row>
        <row r="330">
          <cell r="G330">
            <v>0.35799999999999876</v>
          </cell>
          <cell r="K330">
            <v>-2099013.9999999925</v>
          </cell>
        </row>
        <row r="331">
          <cell r="G331">
            <v>0.37900000000000134</v>
          </cell>
          <cell r="K331">
            <v>-2114327.9999999986</v>
          </cell>
        </row>
        <row r="332">
          <cell r="G332">
            <v>0.38599999999999923</v>
          </cell>
          <cell r="K332">
            <v>-2139047.9999999967</v>
          </cell>
        </row>
        <row r="333">
          <cell r="G333">
            <v>0.41000000000000014</v>
          </cell>
          <cell r="K333">
            <v>-2160690.0000000088</v>
          </cell>
        </row>
        <row r="334">
          <cell r="G334">
            <v>0.42399999999999949</v>
          </cell>
          <cell r="K334">
            <v>-2182595.9999999916</v>
          </cell>
        </row>
        <row r="335">
          <cell r="G335">
            <v>0.43100000000000094</v>
          </cell>
          <cell r="K335">
            <v>-2191230.9999999986</v>
          </cell>
        </row>
        <row r="336">
          <cell r="G336">
            <v>0.44699999999999918</v>
          </cell>
          <cell r="K336">
            <v>-2195260.0000000065</v>
          </cell>
        </row>
        <row r="337">
          <cell r="G337">
            <v>0.46300000000000097</v>
          </cell>
          <cell r="K337">
            <v>-2208184.0000000042</v>
          </cell>
        </row>
        <row r="338">
          <cell r="G338">
            <v>0.47700000000000031</v>
          </cell>
          <cell r="K338">
            <v>-2206127.9999999949</v>
          </cell>
        </row>
        <row r="339">
          <cell r="G339">
            <v>0.48299999999999876</v>
          </cell>
          <cell r="K339">
            <v>-2199970.0000000037</v>
          </cell>
        </row>
        <row r="340">
          <cell r="G340">
            <v>0.49399999999999977</v>
          </cell>
          <cell r="K340">
            <v>-2188111.9999999939</v>
          </cell>
        </row>
        <row r="341">
          <cell r="G341">
            <v>0.50700000000000145</v>
          </cell>
          <cell r="K341">
            <v>-2171208.0000000033</v>
          </cell>
        </row>
        <row r="342">
          <cell r="G342">
            <v>0.50699999999999967</v>
          </cell>
          <cell r="K342">
            <v>-2149325.0000000028</v>
          </cell>
        </row>
        <row r="343">
          <cell r="G343">
            <v>0.51099999999999923</v>
          </cell>
          <cell r="K343">
            <v>-2120344.0000000023</v>
          </cell>
        </row>
        <row r="344">
          <cell r="G344">
            <v>0.51500000000000057</v>
          </cell>
          <cell r="K344">
            <v>-2069361.9999999942</v>
          </cell>
        </row>
        <row r="345">
          <cell r="G345">
            <v>0.51400000000000112</v>
          </cell>
          <cell r="K345">
            <v>-2026666.0000000049</v>
          </cell>
        </row>
        <row r="346">
          <cell r="G346">
            <v>0.50399999999999778</v>
          </cell>
          <cell r="K346">
            <v>-1976639.9999999932</v>
          </cell>
        </row>
        <row r="347">
          <cell r="G347">
            <v>0.5</v>
          </cell>
          <cell r="K347">
            <v>-1918288.0000000044</v>
          </cell>
        </row>
        <row r="348">
          <cell r="G348">
            <v>0.49600000000000222</v>
          </cell>
          <cell r="K348">
            <v>-1817503.9999999986</v>
          </cell>
        </row>
        <row r="349">
          <cell r="G349">
            <v>0.47199999999999775</v>
          </cell>
          <cell r="K349">
            <v>-1761256.0000000075</v>
          </cell>
        </row>
        <row r="350">
          <cell r="G350">
            <v>0.45200000000000173</v>
          </cell>
          <cell r="K350">
            <v>-1641515.9999999879</v>
          </cell>
        </row>
        <row r="351">
          <cell r="G351">
            <v>0.42899999999999849</v>
          </cell>
          <cell r="K351">
            <v>-1549472.0000000005</v>
          </cell>
        </row>
        <row r="352">
          <cell r="G352">
            <v>0.4009999999999998</v>
          </cell>
          <cell r="K352">
            <v>-1449375</v>
          </cell>
        </row>
        <row r="353">
          <cell r="G353">
            <v>0.36700000000000088</v>
          </cell>
          <cell r="K353">
            <v>-1301916.0000000072</v>
          </cell>
        </row>
        <row r="354">
          <cell r="G354">
            <v>0.32900000000000063</v>
          </cell>
          <cell r="K354">
            <v>-1185486.9999999925</v>
          </cell>
        </row>
        <row r="355">
          <cell r="G355">
            <v>0.28800000000000026</v>
          </cell>
          <cell r="K355">
            <v>-1041522.0000000105</v>
          </cell>
        </row>
        <row r="356">
          <cell r="G356">
            <v>0.24499999999999744</v>
          </cell>
          <cell r="K356">
            <v>-890529.99999999942</v>
          </cell>
        </row>
        <row r="357">
          <cell r="G357">
            <v>0.19900000000000162</v>
          </cell>
          <cell r="K357">
            <v>-754379.99999999872</v>
          </cell>
        </row>
        <row r="358">
          <cell r="G358">
            <v>0.14199999999999946</v>
          </cell>
          <cell r="K358">
            <v>-571157.99999999162</v>
          </cell>
        </row>
        <row r="359">
          <cell r="G359">
            <v>0.10000000000000142</v>
          </cell>
          <cell r="K359">
            <v>-425920.00000000605</v>
          </cell>
        </row>
        <row r="360">
          <cell r="G360">
            <v>5.6000000000000938E-2</v>
          </cell>
          <cell r="K360">
            <v>-256751.99999999453</v>
          </cell>
        </row>
        <row r="361">
          <cell r="G361">
            <v>7.9999999999991189E-3</v>
          </cell>
          <cell r="K361">
            <v>-85807.999999998166</v>
          </cell>
        </row>
        <row r="362">
          <cell r="G362">
            <v>-6.0000000000002274E-3</v>
          </cell>
          <cell r="K362">
            <v>85839.999999998166</v>
          </cell>
        </row>
        <row r="363">
          <cell r="G363">
            <v>-1.0999999999999233E-2</v>
          </cell>
          <cell r="K363">
            <v>257447.9999999945</v>
          </cell>
        </row>
        <row r="364">
          <cell r="G364">
            <v>-9.0000000000003411E-3</v>
          </cell>
          <cell r="K364">
            <v>428860.00000000611</v>
          </cell>
        </row>
        <row r="365">
          <cell r="G365">
            <v>6.2999999999998835E-2</v>
          </cell>
          <cell r="K365">
            <v>578717.9999999915</v>
          </cell>
        </row>
        <row r="366">
          <cell r="G366">
            <v>0.15599999999999881</v>
          </cell>
          <cell r="K366">
            <v>773891.99999999884</v>
          </cell>
        </row>
        <row r="367">
          <cell r="G367">
            <v>0.27400000000000091</v>
          </cell>
          <cell r="K367">
            <v>931078.99999999942</v>
          </cell>
        </row>
        <row r="368">
          <cell r="G368">
            <v>0.43799999999999883</v>
          </cell>
          <cell r="K368">
            <v>1118277.0000000112</v>
          </cell>
        </row>
        <row r="369">
          <cell r="G369">
            <v>0.63500000000000156</v>
          </cell>
          <cell r="K369">
            <v>1319534.9999999919</v>
          </cell>
        </row>
        <row r="370">
          <cell r="G370">
            <v>0.82400000000000162</v>
          </cell>
          <cell r="K370">
            <v>1518000.0000000084</v>
          </cell>
        </row>
        <row r="371">
          <cell r="G371">
            <v>1.0179999999999971</v>
          </cell>
          <cell r="K371">
            <v>1786800</v>
          </cell>
        </row>
        <row r="372">
          <cell r="G372">
            <v>1.2070000000000007</v>
          </cell>
          <cell r="K372">
            <v>2037044.0000000007</v>
          </cell>
        </row>
        <row r="373">
          <cell r="G373">
            <v>1.3949999999999996</v>
          </cell>
          <cell r="K373">
            <v>2318360.9999999828</v>
          </cell>
        </row>
        <row r="374">
          <cell r="G374">
            <v>1.5609999999999999</v>
          </cell>
          <cell r="K374">
            <v>2689512.0000000107</v>
          </cell>
        </row>
        <row r="375">
          <cell r="G375">
            <v>1.7170000000000023</v>
          </cell>
          <cell r="K375">
            <v>3016519.9999999977</v>
          </cell>
        </row>
        <row r="376">
          <cell r="G376">
            <v>1.8189999999999955</v>
          </cell>
          <cell r="K376">
            <v>3471586.0000000079</v>
          </cell>
        </row>
        <row r="377">
          <cell r="G377">
            <v>1.875</v>
          </cell>
          <cell r="K377">
            <v>3904919.9999999856</v>
          </cell>
        </row>
        <row r="378">
          <cell r="G378">
            <v>1.8940000000000055</v>
          </cell>
          <cell r="K378">
            <v>4370832.0000000102</v>
          </cell>
        </row>
        <row r="379">
          <cell r="G379">
            <v>1.8979999999999961</v>
          </cell>
          <cell r="K379">
            <v>4865539.999999987</v>
          </cell>
        </row>
        <row r="380">
          <cell r="G380">
            <v>1.9320000000000022</v>
          </cell>
          <cell r="K380">
            <v>5425536.0000000065</v>
          </cell>
        </row>
        <row r="381">
          <cell r="G381">
            <v>2.0219999999999985</v>
          </cell>
          <cell r="K381">
            <v>5980860.0000000084</v>
          </cell>
        </row>
        <row r="382">
          <cell r="G382">
            <v>2.0120000000000005</v>
          </cell>
          <cell r="K382">
            <v>6577272.0000000093</v>
          </cell>
        </row>
        <row r="383">
          <cell r="G383">
            <v>1.6649999999999991</v>
          </cell>
          <cell r="K383">
            <v>7200361.9999999795</v>
          </cell>
        </row>
        <row r="384">
          <cell r="G384">
            <v>1.0390000000000015</v>
          </cell>
          <cell r="K384">
            <v>7792630.000000013</v>
          </cell>
        </row>
        <row r="385">
          <cell r="G385">
            <v>0.2640000000000029</v>
          </cell>
          <cell r="K385">
            <v>8297405.9999999814</v>
          </cell>
        </row>
        <row r="386">
          <cell r="G386">
            <v>-0.45700000000000074</v>
          </cell>
          <cell r="K386">
            <v>8674128.0000000168</v>
          </cell>
        </row>
        <row r="387">
          <cell r="G387">
            <v>-1.0240000000000009</v>
          </cell>
          <cell r="K387">
            <v>8870150.0000000261</v>
          </cell>
        </row>
        <row r="388">
          <cell r="G388">
            <v>-1.3780000000000001</v>
          </cell>
          <cell r="K388">
            <v>8995216.9999999944</v>
          </cell>
        </row>
        <row r="389">
          <cell r="G389">
            <v>-1.5380000000000038</v>
          </cell>
          <cell r="K389">
            <v>9033731.9999999646</v>
          </cell>
        </row>
        <row r="390">
          <cell r="G390">
            <v>-1.597999999999999</v>
          </cell>
          <cell r="K390">
            <v>8976450.0000000373</v>
          </cell>
        </row>
        <row r="391">
          <cell r="G391">
            <v>-1.5799999999999983</v>
          </cell>
          <cell r="K391">
            <v>8887751.9999999851</v>
          </cell>
        </row>
        <row r="392">
          <cell r="G392">
            <v>-1.546999999999997</v>
          </cell>
          <cell r="K392">
            <v>8783873.9999999963</v>
          </cell>
        </row>
        <row r="393">
          <cell r="G393">
            <v>-1.490000000000002</v>
          </cell>
          <cell r="K393">
            <v>8706579.9999999702</v>
          </cell>
        </row>
        <row r="394">
          <cell r="G394">
            <v>-1.4310000000000045</v>
          </cell>
          <cell r="K394">
            <v>8584550.0000000317</v>
          </cell>
        </row>
        <row r="395">
          <cell r="G395">
            <v>-1.3649999999999949</v>
          </cell>
          <cell r="K395">
            <v>8423759.9999999683</v>
          </cell>
        </row>
        <row r="396">
          <cell r="G396">
            <v>-1.3010000000000019</v>
          </cell>
          <cell r="K396">
            <v>8298564.000000027</v>
          </cell>
        </row>
        <row r="397">
          <cell r="G397">
            <v>-1.2439999999999998</v>
          </cell>
          <cell r="K397">
            <v>8173115.999999987</v>
          </cell>
        </row>
        <row r="398">
          <cell r="G398">
            <v>-1.1859999999999999</v>
          </cell>
          <cell r="K398">
            <v>8015573.0000000233</v>
          </cell>
        </row>
        <row r="399">
          <cell r="G399">
            <v>-1.1310000000000002</v>
          </cell>
          <cell r="K399">
            <v>7890788.999999986</v>
          </cell>
        </row>
        <row r="400">
          <cell r="G400">
            <v>-1.0839999999999996</v>
          </cell>
          <cell r="K400">
            <v>7737695.9999999786</v>
          </cell>
        </row>
        <row r="401">
          <cell r="G401">
            <v>-1.0309999999999988</v>
          </cell>
          <cell r="K401">
            <v>7586124.0000000112</v>
          </cell>
        </row>
        <row r="402">
          <cell r="G402">
            <v>-0.98000000000000043</v>
          </cell>
          <cell r="K402">
            <v>7465203.0000000168</v>
          </cell>
        </row>
        <row r="403">
          <cell r="G403">
            <v>-0.9410000000000025</v>
          </cell>
          <cell r="K403">
            <v>7294890.9999999953</v>
          </cell>
        </row>
        <row r="404">
          <cell r="G404">
            <v>-0.89099999999999824</v>
          </cell>
          <cell r="K404">
            <v>7152767.9999999888</v>
          </cell>
        </row>
        <row r="405">
          <cell r="G405">
            <v>-0.85099999999999909</v>
          </cell>
          <cell r="K405">
            <v>6991940.0000000037</v>
          </cell>
        </row>
        <row r="406">
          <cell r="G406">
            <v>-0.80600000000000094</v>
          </cell>
          <cell r="K406">
            <v>6858917.9999999972</v>
          </cell>
        </row>
        <row r="407">
          <cell r="G407">
            <v>-0.77200000000000202</v>
          </cell>
          <cell r="K407">
            <v>6708688.0000000112</v>
          </cell>
        </row>
        <row r="408">
          <cell r="G408">
            <v>-0.7359999999999971</v>
          </cell>
          <cell r="K408">
            <v>6583896.0000000047</v>
          </cell>
        </row>
        <row r="409">
          <cell r="G409">
            <v>-0.70200000000000173</v>
          </cell>
          <cell r="K409">
            <v>6421019.9999999776</v>
          </cell>
        </row>
        <row r="410">
          <cell r="G410">
            <v>-0.67399999999999949</v>
          </cell>
          <cell r="K410">
            <v>6304492.0000000009</v>
          </cell>
        </row>
        <row r="411">
          <cell r="G411">
            <v>-0.63800000000000168</v>
          </cell>
          <cell r="K411">
            <v>6151068.0000000037</v>
          </cell>
        </row>
        <row r="412">
          <cell r="G412">
            <v>-0.61299999999999955</v>
          </cell>
          <cell r="K412">
            <v>6023886.000000014</v>
          </cell>
        </row>
        <row r="413">
          <cell r="G413">
            <v>-0.58599999999999852</v>
          </cell>
          <cell r="K413">
            <v>5881572.0000000158</v>
          </cell>
        </row>
        <row r="414">
          <cell r="G414">
            <v>-0.55499999999999972</v>
          </cell>
          <cell r="K414">
            <v>5761975.9999999525</v>
          </cell>
        </row>
        <row r="415">
          <cell r="G415">
            <v>-0.53200000000000003</v>
          </cell>
          <cell r="K415">
            <v>5613960.0000000196</v>
          </cell>
        </row>
        <row r="416">
          <cell r="G416">
            <v>-0.50600000000000023</v>
          </cell>
          <cell r="K416">
            <v>5504320.0000000056</v>
          </cell>
        </row>
        <row r="417">
          <cell r="G417">
            <v>-0.48300000000000054</v>
          </cell>
          <cell r="K417">
            <v>5383238.0000000075</v>
          </cell>
        </row>
        <row r="418">
          <cell r="G418">
            <v>-0.46299999999999919</v>
          </cell>
          <cell r="K418">
            <v>5266940.0000000084</v>
          </cell>
        </row>
        <row r="419">
          <cell r="G419">
            <v>-0.44200000000000017</v>
          </cell>
          <cell r="K419">
            <v>5139575.9999999814</v>
          </cell>
        </row>
        <row r="420">
          <cell r="G420">
            <v>-0.42399999999999949</v>
          </cell>
          <cell r="K420">
            <v>5017583.9999999963</v>
          </cell>
        </row>
        <row r="421">
          <cell r="G421">
            <v>-0.40500000000000114</v>
          </cell>
          <cell r="K421">
            <v>4914213.9999999981</v>
          </cell>
        </row>
        <row r="422">
          <cell r="G422">
            <v>-0.38599999999999923</v>
          </cell>
          <cell r="K422">
            <v>4801193.0000000121</v>
          </cell>
        </row>
        <row r="423">
          <cell r="G423">
            <v>-0.37199999999999989</v>
          </cell>
          <cell r="K423">
            <v>4693220.9999999879</v>
          </cell>
        </row>
        <row r="424">
          <cell r="G424">
            <v>-0.35599999999999987</v>
          </cell>
          <cell r="K424">
            <v>4588647.0000000019</v>
          </cell>
        </row>
        <row r="425">
          <cell r="G425">
            <v>-0.34100000000000108</v>
          </cell>
          <cell r="K425">
            <v>4475621.9999999898</v>
          </cell>
        </row>
        <row r="426">
          <cell r="G426">
            <v>-0.3230000000000004</v>
          </cell>
          <cell r="K426">
            <v>4379512.0000000028</v>
          </cell>
        </row>
        <row r="427">
          <cell r="G427">
            <v>-0.31199999999999939</v>
          </cell>
          <cell r="K427">
            <v>4276503.0000000261</v>
          </cell>
        </row>
        <row r="428">
          <cell r="G428">
            <v>-0.29599999999999937</v>
          </cell>
          <cell r="K428">
            <v>4188452.9999999707</v>
          </cell>
        </row>
        <row r="429">
          <cell r="G429">
            <v>-0.2840000000000007</v>
          </cell>
          <cell r="K429">
            <v>4093560.0000000261</v>
          </cell>
        </row>
        <row r="430">
          <cell r="G430">
            <v>-0.27800000000000047</v>
          </cell>
          <cell r="K430">
            <v>3991319.9999999935</v>
          </cell>
        </row>
        <row r="431">
          <cell r="G431">
            <v>-0.26399999999999935</v>
          </cell>
          <cell r="K431">
            <v>3912858.0000000051</v>
          </cell>
        </row>
        <row r="432">
          <cell r="G432">
            <v>-0.25900000000000034</v>
          </cell>
          <cell r="K432">
            <v>3817290.0000000047</v>
          </cell>
        </row>
        <row r="433">
          <cell r="G433">
            <v>-0.24600000000000044</v>
          </cell>
          <cell r="K433">
            <v>3733817.9999999953</v>
          </cell>
        </row>
        <row r="434">
          <cell r="G434">
            <v>-0.23699999999999832</v>
          </cell>
          <cell r="K434">
            <v>3644519.9999999949</v>
          </cell>
        </row>
        <row r="435">
          <cell r="G435">
            <v>-0.22800000000000153</v>
          </cell>
          <cell r="K435">
            <v>3558488.9999999958</v>
          </cell>
        </row>
        <row r="436">
          <cell r="G436">
            <v>-0.21699999999999875</v>
          </cell>
          <cell r="K436">
            <v>3475724.9999999953</v>
          </cell>
        </row>
        <row r="437">
          <cell r="G437">
            <v>-0.20800000000000018</v>
          </cell>
          <cell r="K437">
            <v>3406312.000000014</v>
          </cell>
        </row>
        <row r="438">
          <cell r="G438">
            <v>-0.20199999999999996</v>
          </cell>
          <cell r="K438">
            <v>3321449.9999999958</v>
          </cell>
        </row>
        <row r="439">
          <cell r="G439">
            <v>-0.19200000000000017</v>
          </cell>
          <cell r="K439">
            <v>3239176.0000000042</v>
          </cell>
        </row>
        <row r="440">
          <cell r="G440">
            <v>-0.18400000000000105</v>
          </cell>
          <cell r="K440">
            <v>3178427.9999999958</v>
          </cell>
        </row>
        <row r="441">
          <cell r="G441">
            <v>-0.17399999999999949</v>
          </cell>
          <cell r="K441">
            <v>3094491.999999987</v>
          </cell>
        </row>
        <row r="442">
          <cell r="G442">
            <v>-0.16799999999999926</v>
          </cell>
          <cell r="K442">
            <v>3031678.0000000116</v>
          </cell>
        </row>
        <row r="443">
          <cell r="G443">
            <v>-0.16099999999999959</v>
          </cell>
          <cell r="K443">
            <v>2971029.9999999879</v>
          </cell>
        </row>
        <row r="444">
          <cell r="G444">
            <v>-0.15700000000000092</v>
          </cell>
          <cell r="K444">
            <v>2896771.0000000033</v>
          </cell>
        </row>
        <row r="445">
          <cell r="G445">
            <v>-0.14900000000000002</v>
          </cell>
          <cell r="K445">
            <v>2832496.0000000098</v>
          </cell>
        </row>
        <row r="446">
          <cell r="G446">
            <v>-0.14799999999999969</v>
          </cell>
          <cell r="K446">
            <v>2771390.9999999949</v>
          </cell>
        </row>
        <row r="447">
          <cell r="G447">
            <v>-0.14100000000000001</v>
          </cell>
          <cell r="K447">
            <v>2710940.0000000019</v>
          </cell>
        </row>
        <row r="448">
          <cell r="G448">
            <v>-0.13900000000000023</v>
          </cell>
          <cell r="K448">
            <v>2645795.9999999939</v>
          </cell>
        </row>
        <row r="449">
          <cell r="G449">
            <v>-0.13100000000000023</v>
          </cell>
          <cell r="K449">
            <v>2581919.9999999865</v>
          </cell>
        </row>
        <row r="450">
          <cell r="G450">
            <v>-0.12800000000000011</v>
          </cell>
          <cell r="K450">
            <v>2528604.0000000345</v>
          </cell>
        </row>
        <row r="451">
          <cell r="G451">
            <v>-0.12199999999999989</v>
          </cell>
          <cell r="K451">
            <v>2469523.999999966</v>
          </cell>
        </row>
        <row r="452">
          <cell r="G452">
            <v>-0.12000000000000011</v>
          </cell>
          <cell r="K452">
            <v>2419992.0000000126</v>
          </cell>
        </row>
        <row r="453">
          <cell r="G453">
            <v>-0.11499999999999932</v>
          </cell>
          <cell r="K453">
            <v>2357729.9999999921</v>
          </cell>
        </row>
        <row r="454">
          <cell r="G454">
            <v>-0.11000000000000032</v>
          </cell>
          <cell r="K454">
            <v>2304617.0000000047</v>
          </cell>
        </row>
        <row r="455">
          <cell r="G455">
            <v>-0.10799999999999965</v>
          </cell>
          <cell r="K455">
            <v>2253669.0000000163</v>
          </cell>
        </row>
        <row r="456">
          <cell r="G456">
            <v>-0.10400000000000009</v>
          </cell>
          <cell r="K456">
            <v>2197337.9999999972</v>
          </cell>
        </row>
        <row r="457">
          <cell r="G457">
            <v>-9.7000000000000419E-2</v>
          </cell>
          <cell r="K457">
            <v>2155789.0000000028</v>
          </cell>
        </row>
        <row r="458">
          <cell r="G458">
            <v>-9.7999999999999865E-2</v>
          </cell>
          <cell r="K458">
            <v>2104199.9999999842</v>
          </cell>
        </row>
        <row r="459">
          <cell r="G459">
            <v>-8.9999999999999858E-2</v>
          </cell>
          <cell r="K459">
            <v>2052862.0000000014</v>
          </cell>
        </row>
        <row r="460">
          <cell r="G460">
            <v>-9.4000000000000306E-2</v>
          </cell>
          <cell r="K460">
            <v>2004736.0000000182</v>
          </cell>
        </row>
        <row r="461">
          <cell r="G461">
            <v>-8.599999999999941E-2</v>
          </cell>
          <cell r="K461">
            <v>1961867.9999999944</v>
          </cell>
        </row>
        <row r="462">
          <cell r="G462">
            <v>-8.8000000000000078E-2</v>
          </cell>
          <cell r="K462">
            <v>1916035.9999999772</v>
          </cell>
        </row>
        <row r="463">
          <cell r="G463">
            <v>-8.4000000000000519E-2</v>
          </cell>
          <cell r="K463">
            <v>1870080.0000000265</v>
          </cell>
        </row>
        <row r="464">
          <cell r="G464">
            <v>-7.7999999999999403E-2</v>
          </cell>
          <cell r="K464">
            <v>1825919.9999999765</v>
          </cell>
        </row>
        <row r="465">
          <cell r="G465">
            <v>-7.8000000000000291E-2</v>
          </cell>
          <cell r="K465">
            <v>1784148.0000000244</v>
          </cell>
        </row>
        <row r="466">
          <cell r="G466">
            <v>-7.8999999999999737E-2</v>
          </cell>
          <cell r="K466">
            <v>1742843.9999999758</v>
          </cell>
        </row>
        <row r="467">
          <cell r="G467">
            <v>-6.899999999999995E-2</v>
          </cell>
          <cell r="K467">
            <v>1701700.0000000226</v>
          </cell>
        </row>
        <row r="468">
          <cell r="G468">
            <v>-6.8000000000000504E-2</v>
          </cell>
          <cell r="K468">
            <v>1658623.9999999802</v>
          </cell>
        </row>
        <row r="469">
          <cell r="G469">
            <v>-7.0000000000000284E-2</v>
          </cell>
          <cell r="K469">
            <v>1627176.0000000207</v>
          </cell>
        </row>
        <row r="470">
          <cell r="G470">
            <v>-7.299999999999951E-2</v>
          </cell>
          <cell r="K470">
            <v>1579445.9999999842</v>
          </cell>
        </row>
        <row r="471">
          <cell r="G471">
            <v>-6.4000000000000057E-2</v>
          </cell>
          <cell r="K471">
            <v>1547274.9999999939</v>
          </cell>
        </row>
        <row r="472">
          <cell r="G472">
            <v>-6.5000000000000391E-2</v>
          </cell>
          <cell r="K472">
            <v>1502490.0000000177</v>
          </cell>
        </row>
        <row r="473">
          <cell r="G473">
            <v>-6.2999999999999723E-2</v>
          </cell>
          <cell r="K473">
            <v>1473407.9999999974</v>
          </cell>
        </row>
        <row r="474">
          <cell r="G474">
            <v>-6.2000000000000277E-2</v>
          </cell>
          <cell r="K474">
            <v>1429998.9999999919</v>
          </cell>
        </row>
        <row r="475">
          <cell r="G475">
            <v>-5.7999999999999829E-2</v>
          </cell>
          <cell r="K475">
            <v>1397480.0000000056</v>
          </cell>
        </row>
        <row r="476">
          <cell r="G476">
            <v>-5.6999999999999496E-2</v>
          </cell>
          <cell r="K476">
            <v>1366440.9999999909</v>
          </cell>
        </row>
        <row r="477">
          <cell r="G477">
            <v>-5.8000000000000718E-2</v>
          </cell>
          <cell r="K477">
            <v>1326272.0000000135</v>
          </cell>
        </row>
        <row r="478">
          <cell r="G478">
            <v>-5.1999999999999602E-2</v>
          </cell>
          <cell r="K478">
            <v>1296041.9999999988</v>
          </cell>
        </row>
        <row r="479">
          <cell r="G479">
            <v>-5.1999999999999602E-2</v>
          </cell>
          <cell r="K479">
            <v>1262989.9999999891</v>
          </cell>
        </row>
        <row r="480">
          <cell r="G480">
            <v>-5.5000000000000604E-2</v>
          </cell>
          <cell r="K480">
            <v>1230354.0000000065</v>
          </cell>
        </row>
        <row r="481">
          <cell r="G481">
            <v>-5.3999999999999382E-2</v>
          </cell>
          <cell r="K481">
            <v>1197362.9999999967</v>
          </cell>
        </row>
        <row r="482">
          <cell r="G482">
            <v>-5.200000000000049E-2</v>
          </cell>
          <cell r="K482">
            <v>1165065.0000000137</v>
          </cell>
        </row>
        <row r="483">
          <cell r="G483">
            <v>-5.600000000000005E-2</v>
          </cell>
          <cell r="K483">
            <v>1138250</v>
          </cell>
        </row>
        <row r="484">
          <cell r="G484">
            <v>-5.9999999999999609E-2</v>
          </cell>
          <cell r="K484">
            <v>1101764.9999999949</v>
          </cell>
        </row>
        <row r="485">
          <cell r="G485">
            <v>-6.4000000000000057E-2</v>
          </cell>
          <cell r="K485">
            <v>1069316.9999999858</v>
          </cell>
        </row>
        <row r="486">
          <cell r="G486">
            <v>-6.8000000000000504E-2</v>
          </cell>
          <cell r="K486">
            <v>1036401.000000002</v>
          </cell>
        </row>
        <row r="487">
          <cell r="G487">
            <v>-7.2000000000000064E-2</v>
          </cell>
          <cell r="K487">
            <v>1003065.0000000176</v>
          </cell>
        </row>
        <row r="488">
          <cell r="G488">
            <v>-7.7999999999999403E-2</v>
          </cell>
          <cell r="K488">
            <v>969356.99999998452</v>
          </cell>
        </row>
        <row r="489">
          <cell r="G489">
            <v>-8.4000000000000519E-2</v>
          </cell>
          <cell r="K489">
            <v>934875</v>
          </cell>
        </row>
        <row r="490">
          <cell r="G490">
            <v>-8.3999999999999631E-2</v>
          </cell>
          <cell r="K490">
            <v>899691.00000001478</v>
          </cell>
        </row>
        <row r="491">
          <cell r="G491">
            <v>-9.2000000000000082E-2</v>
          </cell>
          <cell r="K491">
            <v>861191.99999998731</v>
          </cell>
        </row>
        <row r="492">
          <cell r="G492">
            <v>-9.7999999999999865E-2</v>
          </cell>
          <cell r="K492">
            <v>829634.99999999825</v>
          </cell>
        </row>
        <row r="493">
          <cell r="G493">
            <v>-0.10499999999999998</v>
          </cell>
          <cell r="K493">
            <v>789775.99999999395</v>
          </cell>
        </row>
        <row r="494">
          <cell r="G494">
            <v>-0.10899999999999999</v>
          </cell>
          <cell r="K494">
            <v>753168.00000000757</v>
          </cell>
        </row>
        <row r="495">
          <cell r="G495">
            <v>-0.11299999999999999</v>
          </cell>
          <cell r="K495">
            <v>713017.00000000326</v>
          </cell>
        </row>
        <row r="496">
          <cell r="G496">
            <v>-0.1160000000000001</v>
          </cell>
          <cell r="K496">
            <v>680119.9999999929</v>
          </cell>
        </row>
        <row r="497">
          <cell r="G497">
            <v>-0.11799999999999988</v>
          </cell>
          <cell r="K497">
            <v>640614.00000000838</v>
          </cell>
        </row>
        <row r="498">
          <cell r="G498">
            <v>-0.12300000000000022</v>
          </cell>
          <cell r="K498">
            <v>605132.00000000151</v>
          </cell>
        </row>
        <row r="499">
          <cell r="G499">
            <v>-0.121</v>
          </cell>
          <cell r="K499">
            <v>566565.9999999979</v>
          </cell>
        </row>
        <row r="500">
          <cell r="G500">
            <v>-0.125</v>
          </cell>
          <cell r="K500">
            <v>535568.00000000617</v>
          </cell>
        </row>
        <row r="501">
          <cell r="G501">
            <v>-0.125</v>
          </cell>
          <cell r="K501">
            <v>498857.99999998632</v>
          </cell>
        </row>
        <row r="502">
          <cell r="G502">
            <v>-0.12599999999999989</v>
          </cell>
          <cell r="K502">
            <v>466140.00000001246</v>
          </cell>
        </row>
        <row r="503">
          <cell r="G503">
            <v>-0.12599999999999989</v>
          </cell>
          <cell r="K503">
            <v>431639.99999999406</v>
          </cell>
        </row>
        <row r="504">
          <cell r="G504">
            <v>-0.12700000000000022</v>
          </cell>
          <cell r="K504">
            <v>400890.00000000343</v>
          </cell>
        </row>
        <row r="505">
          <cell r="G505">
            <v>-0.12800000000000011</v>
          </cell>
          <cell r="K505">
            <v>370990.99999999837</v>
          </cell>
        </row>
        <row r="506">
          <cell r="G506">
            <v>-0.12399999999999967</v>
          </cell>
          <cell r="K506">
            <v>341954.99999999389</v>
          </cell>
        </row>
        <row r="507">
          <cell r="G507">
            <v>-0.12100000000000022</v>
          </cell>
          <cell r="K507">
            <v>312428.0000000039</v>
          </cell>
        </row>
        <row r="508">
          <cell r="G508">
            <v>-0.123</v>
          </cell>
          <cell r="K508">
            <v>286559.99999999953</v>
          </cell>
        </row>
        <row r="509">
          <cell r="G509">
            <v>-0.123</v>
          </cell>
          <cell r="K509">
            <v>259512.99999999744</v>
          </cell>
        </row>
        <row r="510">
          <cell r="G510">
            <v>-0.11499999999999999</v>
          </cell>
          <cell r="K510">
            <v>237184.00000000239</v>
          </cell>
        </row>
        <row r="511">
          <cell r="G511">
            <v>-0.11299999999999999</v>
          </cell>
          <cell r="K511">
            <v>213399.00000000038</v>
          </cell>
        </row>
        <row r="512">
          <cell r="G512">
            <v>-0.1100000000000001</v>
          </cell>
          <cell r="K512">
            <v>191015.99999999863</v>
          </cell>
        </row>
        <row r="513">
          <cell r="G513">
            <v>-0.10299999999999998</v>
          </cell>
          <cell r="K513">
            <v>172938.00000000256</v>
          </cell>
        </row>
        <row r="514">
          <cell r="G514">
            <v>-9.5999999999999863E-2</v>
          </cell>
          <cell r="K514">
            <v>153754.0000000009</v>
          </cell>
        </row>
        <row r="515">
          <cell r="G515">
            <v>-8.8000000000000078E-2</v>
          </cell>
          <cell r="K515">
            <v>136390.99999999948</v>
          </cell>
        </row>
        <row r="516">
          <cell r="G516">
            <v>-8.0000000000000071E-2</v>
          </cell>
          <cell r="K516">
            <v>123089.99999999619</v>
          </cell>
        </row>
        <row r="517">
          <cell r="G517">
            <v>-6.9999999999999951E-2</v>
          </cell>
          <cell r="K517">
            <v>109095.00000000116</v>
          </cell>
        </row>
        <row r="518">
          <cell r="G518">
            <v>-6.1999999999999944E-2</v>
          </cell>
          <cell r="K518">
            <v>97868.999999999112</v>
          </cell>
        </row>
        <row r="519">
          <cell r="G519">
            <v>-5.4000000000000048E-2</v>
          </cell>
          <cell r="K519">
            <v>87072.000000003303</v>
          </cell>
        </row>
        <row r="520">
          <cell r="G520">
            <v>-4.1999999999999926E-2</v>
          </cell>
          <cell r="K520">
            <v>78475.999999996508</v>
          </cell>
        </row>
        <row r="521">
          <cell r="G521">
            <v>-3.7000000000000033E-2</v>
          </cell>
          <cell r="K521">
            <v>71368.000000004235</v>
          </cell>
        </row>
        <row r="522">
          <cell r="G522">
            <v>-2.4000000000000021E-2</v>
          </cell>
          <cell r="K522">
            <v>64241.99999999877</v>
          </cell>
        </row>
        <row r="523">
          <cell r="G523">
            <v>-1.8000000000000016E-2</v>
          </cell>
          <cell r="K523">
            <v>60000.000000000851</v>
          </cell>
        </row>
        <row r="524">
          <cell r="G524">
            <v>-1.100000000000001E-2</v>
          </cell>
          <cell r="K524">
            <v>54900</v>
          </cell>
        </row>
        <row r="525">
          <cell r="G525">
            <v>-3.0000000000000027E-3</v>
          </cell>
          <cell r="K525">
            <v>50469.999999999178</v>
          </cell>
        </row>
        <row r="526">
          <cell r="G526">
            <v>1.0000000000000009E-3</v>
          </cell>
          <cell r="K526">
            <v>48106.000000001142</v>
          </cell>
        </row>
        <row r="527">
          <cell r="G527">
            <v>4.0000000000000036E-3</v>
          </cell>
          <cell r="K527">
            <v>44577.999999996238</v>
          </cell>
        </row>
        <row r="528">
          <cell r="G528">
            <v>1.0000000000000009E-2</v>
          </cell>
          <cell r="K528">
            <v>41211.000000003616</v>
          </cell>
        </row>
        <row r="529">
          <cell r="G529">
            <v>1.2000000000000011E-2</v>
          </cell>
          <cell r="K529">
            <v>39581.999999997337</v>
          </cell>
        </row>
        <row r="530">
          <cell r="G530">
            <v>1.0000000000000009E-2</v>
          </cell>
          <cell r="K530">
            <v>36505.000000000677</v>
          </cell>
        </row>
        <row r="531">
          <cell r="G531">
            <v>9.000000000000008E-3</v>
          </cell>
          <cell r="K531">
            <v>33974.999999999141</v>
          </cell>
        </row>
        <row r="532">
          <cell r="G532">
            <v>1.0000000000000009E-2</v>
          </cell>
          <cell r="K532">
            <v>30560.000000002605</v>
          </cell>
        </row>
        <row r="533">
          <cell r="G533">
            <v>1.0000000000000009E-2</v>
          </cell>
          <cell r="K533">
            <v>28638.000000000353</v>
          </cell>
        </row>
        <row r="534">
          <cell r="G534">
            <v>7.0000000000000062E-3</v>
          </cell>
          <cell r="K534">
            <v>25087.999999999465</v>
          </cell>
        </row>
        <row r="535">
          <cell r="G535">
            <v>4.0000000000000036E-3</v>
          </cell>
          <cell r="K535">
            <v>22147.999999997843</v>
          </cell>
        </row>
        <row r="536">
          <cell r="G536">
            <v>4.0000000000000036E-3</v>
          </cell>
          <cell r="K536">
            <v>18285.000000001448</v>
          </cell>
        </row>
        <row r="537">
          <cell r="G537">
            <v>1.0000000000000009E-3</v>
          </cell>
          <cell r="K537">
            <v>15180.999999999818</v>
          </cell>
        </row>
        <row r="538">
          <cell r="G538">
            <v>-5.0000000000000044E-3</v>
          </cell>
          <cell r="K538">
            <v>11999.999999998181</v>
          </cell>
        </row>
        <row r="539">
          <cell r="G539">
            <v>-4.0000000000000036E-3</v>
          </cell>
          <cell r="K539">
            <v>8745.0000000010841</v>
          </cell>
        </row>
        <row r="540">
          <cell r="G540">
            <v>-2.0000000000000018E-3</v>
          </cell>
          <cell r="K540">
            <v>4746.0000000001801</v>
          </cell>
        </row>
        <row r="541">
          <cell r="G541">
            <v>-8.0000000000000071E-3</v>
          </cell>
          <cell r="K541">
            <v>2366.9999999978472</v>
          </cell>
        </row>
        <row r="542">
          <cell r="G542">
            <v>-1.0000000000000009E-2</v>
          </cell>
          <cell r="K542">
            <v>-2342.9999999978691</v>
          </cell>
        </row>
        <row r="543">
          <cell r="G543">
            <v>2.0000000000000018E-3</v>
          </cell>
          <cell r="K543">
            <v>-4626.0000000001755</v>
          </cell>
        </row>
        <row r="544">
          <cell r="G544">
            <v>-1.5000000000000013E-2</v>
          </cell>
          <cell r="K544">
            <v>-8503.000000001055</v>
          </cell>
        </row>
        <row r="545">
          <cell r="G545">
            <v>-1.0000000000000009E-3</v>
          </cell>
          <cell r="K545">
            <v>-11369.999999998276</v>
          </cell>
        </row>
        <row r="546">
          <cell r="G546">
            <v>2.0000000000000018E-3</v>
          </cell>
          <cell r="K546">
            <v>-14382.999999999827</v>
          </cell>
        </row>
        <row r="547">
          <cell r="G547">
            <v>-2.0000000000000018E-3</v>
          </cell>
          <cell r="K547">
            <v>-17457.000000001382</v>
          </cell>
        </row>
        <row r="548">
          <cell r="G548">
            <v>3.0000000000000027E-3</v>
          </cell>
          <cell r="K548">
            <v>-21195.999999997934</v>
          </cell>
        </row>
        <row r="549">
          <cell r="G549">
            <v>5.0000000000000044E-3</v>
          </cell>
          <cell r="K549">
            <v>-24319.999999999483</v>
          </cell>
        </row>
        <row r="550">
          <cell r="G550">
            <v>6.0000000000000053E-3</v>
          </cell>
          <cell r="K550">
            <v>-28305.000000000349</v>
          </cell>
        </row>
        <row r="551">
          <cell r="G551">
            <v>7.0000000000000062E-3</v>
          </cell>
          <cell r="K551">
            <v>-30840.00000000263</v>
          </cell>
        </row>
        <row r="552">
          <cell r="G552">
            <v>1.0000000000000009E-2</v>
          </cell>
          <cell r="K552">
            <v>-35009.999999999112</v>
          </cell>
        </row>
        <row r="553">
          <cell r="G553">
            <v>1.4000000000000012E-2</v>
          </cell>
          <cell r="K553">
            <v>-38612.000000000713</v>
          </cell>
        </row>
        <row r="554">
          <cell r="G554">
            <v>9.000000000000008E-3</v>
          </cell>
          <cell r="K554">
            <v>-43307.999999997082</v>
          </cell>
        </row>
        <row r="555">
          <cell r="G555">
            <v>8.999999999999897E-3</v>
          </cell>
          <cell r="K555">
            <v>-46227.00000000406</v>
          </cell>
        </row>
        <row r="556">
          <cell r="G556">
            <v>1.100000000000001E-2</v>
          </cell>
          <cell r="K556">
            <v>-50839.999999995714</v>
          </cell>
        </row>
        <row r="557">
          <cell r="G557">
            <v>7.0000000000000062E-3</v>
          </cell>
          <cell r="K557">
            <v>-55677.000000001324</v>
          </cell>
        </row>
        <row r="558">
          <cell r="G558">
            <v>1.100000000000001E-2</v>
          </cell>
          <cell r="K558">
            <v>-58659.999999999047</v>
          </cell>
        </row>
        <row r="559">
          <cell r="G559">
            <v>6.0000000000000053E-3</v>
          </cell>
          <cell r="K559">
            <v>-63675</v>
          </cell>
        </row>
        <row r="560">
          <cell r="G560">
            <v>5.0000000000000044E-3</v>
          </cell>
          <cell r="K560">
            <v>-68400.000000000975</v>
          </cell>
        </row>
        <row r="561">
          <cell r="G561">
            <v>3.0000000000000027E-3</v>
          </cell>
          <cell r="K561">
            <v>-71379.999999998632</v>
          </cell>
        </row>
        <row r="562">
          <cell r="G562">
            <v>-1.0000000000000009E-3</v>
          </cell>
          <cell r="K562">
            <v>-75944.000000004511</v>
          </cell>
        </row>
        <row r="563">
          <cell r="G563">
            <v>0</v>
          </cell>
          <cell r="K563">
            <v>-79303.999999996478</v>
          </cell>
        </row>
        <row r="564">
          <cell r="G564">
            <v>-1.0000000000000009E-3</v>
          </cell>
          <cell r="K564">
            <v>-82752.000000003143</v>
          </cell>
        </row>
        <row r="565">
          <cell r="G565">
            <v>-3.0000000000000027E-3</v>
          </cell>
          <cell r="K565">
            <v>-86960.999999999214</v>
          </cell>
        </row>
        <row r="566">
          <cell r="G566">
            <v>-4.0000000000000036E-3</v>
          </cell>
          <cell r="K566">
            <v>-90090.000000000975</v>
          </cell>
        </row>
        <row r="567">
          <cell r="G567">
            <v>-9.000000000000008E-3</v>
          </cell>
          <cell r="K567">
            <v>-93939.99999999709</v>
          </cell>
        </row>
        <row r="568">
          <cell r="G568">
            <v>-9.000000000000008E-3</v>
          </cell>
          <cell r="K568">
            <v>-95484.999999999622</v>
          </cell>
        </row>
        <row r="569">
          <cell r="G569">
            <v>-8.0000000000000071E-3</v>
          </cell>
          <cell r="K569">
            <v>-98648.000000000568</v>
          </cell>
        </row>
        <row r="570">
          <cell r="G570">
            <v>-9.000000000000008E-3</v>
          </cell>
          <cell r="K570">
            <v>-101844.00000000151</v>
          </cell>
        </row>
        <row r="571">
          <cell r="G571">
            <v>-6.9999999999998952E-3</v>
          </cell>
          <cell r="K571">
            <v>-103193.99999999926</v>
          </cell>
        </row>
        <row r="572">
          <cell r="G572">
            <v>-7.0000000000000062E-3</v>
          </cell>
          <cell r="K572">
            <v>-106372.00000000019</v>
          </cell>
        </row>
        <row r="573">
          <cell r="G573">
            <v>-5.0000000000000044E-3</v>
          </cell>
          <cell r="K573">
            <v>-109480.00000000109</v>
          </cell>
        </row>
        <row r="574">
          <cell r="G574">
            <v>-6.0000000000000053E-3</v>
          </cell>
          <cell r="K574">
            <v>-111199.99999999891</v>
          </cell>
        </row>
        <row r="575">
          <cell r="G575">
            <v>-3.0000000000000027E-3</v>
          </cell>
          <cell r="K575">
            <v>-114335.99999999983</v>
          </cell>
        </row>
        <row r="576">
          <cell r="G576">
            <v>-3.0000000000000027E-3</v>
          </cell>
          <cell r="K576">
            <v>-117068.00000000144</v>
          </cell>
        </row>
        <row r="577">
          <cell r="G577">
            <v>1.0000000000000009E-3</v>
          </cell>
          <cell r="K577">
            <v>-120563.99999999785</v>
          </cell>
        </row>
        <row r="578">
          <cell r="G578">
            <v>1.0000000000000009E-3</v>
          </cell>
          <cell r="K578">
            <v>-123872.99999999946</v>
          </cell>
        </row>
        <row r="579">
          <cell r="G579">
            <v>5.0000000000000044E-3</v>
          </cell>
          <cell r="K579">
            <v>-127190.00000000108</v>
          </cell>
        </row>
        <row r="580">
          <cell r="G580">
            <v>5.0000000000000044E-3</v>
          </cell>
          <cell r="K580">
            <v>-131174.9999999982</v>
          </cell>
        </row>
        <row r="581">
          <cell r="G581">
            <v>5.0000000000000044E-3</v>
          </cell>
          <cell r="K581">
            <v>-136000.00000000364</v>
          </cell>
        </row>
        <row r="582">
          <cell r="G582">
            <v>6.0000000000000053E-3</v>
          </cell>
          <cell r="K582">
            <v>-140069.99999999616</v>
          </cell>
        </row>
        <row r="583">
          <cell r="G583">
            <v>8.999999999999897E-3</v>
          </cell>
          <cell r="K583">
            <v>-145169.00000000166</v>
          </cell>
        </row>
        <row r="584">
          <cell r="G584">
            <v>1.0000000000000009E-2</v>
          </cell>
          <cell r="K584">
            <v>-149239.99999999945</v>
          </cell>
        </row>
        <row r="585">
          <cell r="G585">
            <v>1.100000000000001E-2</v>
          </cell>
          <cell r="K585">
            <v>-155210.00000000038</v>
          </cell>
        </row>
        <row r="586">
          <cell r="G586">
            <v>1.0000000000000009E-2</v>
          </cell>
          <cell r="K586">
            <v>-160631.0000000021</v>
          </cell>
        </row>
        <row r="587">
          <cell r="G587">
            <v>9.000000000000008E-3</v>
          </cell>
          <cell r="K587">
            <v>-166795.99999999825</v>
          </cell>
        </row>
        <row r="588">
          <cell r="G588">
            <v>7.0000000000000062E-3</v>
          </cell>
          <cell r="K588">
            <v>-171140.00000000079</v>
          </cell>
        </row>
        <row r="589">
          <cell r="G589">
            <v>7.0000000000000062E-3</v>
          </cell>
          <cell r="K589">
            <v>-176868.00000000178</v>
          </cell>
        </row>
        <row r="590">
          <cell r="G590">
            <v>8.0000000000000071E-3</v>
          </cell>
          <cell r="K590">
            <v>-181791.9999999986</v>
          </cell>
        </row>
        <row r="591">
          <cell r="G591">
            <v>1.0000000000000009E-2</v>
          </cell>
          <cell r="K591">
            <v>-187865.99999999959</v>
          </cell>
        </row>
        <row r="592">
          <cell r="G592">
            <v>7.0000000000000062E-3</v>
          </cell>
          <cell r="K592">
            <v>-192671.99999999715</v>
          </cell>
        </row>
        <row r="593">
          <cell r="G593">
            <v>4.0000000000000036E-3</v>
          </cell>
          <cell r="K593">
            <v>-198679.00000000326</v>
          </cell>
        </row>
        <row r="594">
          <cell r="G594">
            <v>3.0000000000000027E-3</v>
          </cell>
          <cell r="K594">
            <v>-203175</v>
          </cell>
        </row>
        <row r="595">
          <cell r="G595">
            <v>0</v>
          </cell>
          <cell r="K595">
            <v>-207473.99999999671</v>
          </cell>
        </row>
        <row r="596">
          <cell r="G596">
            <v>0</v>
          </cell>
          <cell r="K596">
            <v>-211098.0000000037</v>
          </cell>
        </row>
        <row r="597">
          <cell r="G597">
            <v>1.0000000000000009E-3</v>
          </cell>
          <cell r="K597">
            <v>-214722.00000000041</v>
          </cell>
        </row>
        <row r="598">
          <cell r="G598">
            <v>0</v>
          </cell>
          <cell r="K598">
            <v>-218586.99999999712</v>
          </cell>
        </row>
        <row r="599">
          <cell r="G599">
            <v>-2.0000000000000018E-3</v>
          </cell>
          <cell r="K599">
            <v>-222214.99999999898</v>
          </cell>
        </row>
        <row r="600">
          <cell r="G600">
            <v>0</v>
          </cell>
          <cell r="K600">
            <v>-226250</v>
          </cell>
        </row>
        <row r="601">
          <cell r="G601">
            <v>0</v>
          </cell>
          <cell r="K601">
            <v>-228965.00000000268</v>
          </cell>
        </row>
        <row r="602">
          <cell r="G602">
            <v>-2.0000000000000018E-3</v>
          </cell>
          <cell r="K602">
            <v>-232584.99999999939</v>
          </cell>
        </row>
        <row r="603">
          <cell r="G603">
            <v>0</v>
          </cell>
          <cell r="K603">
            <v>-235683.00000000122</v>
          </cell>
        </row>
        <row r="604">
          <cell r="G604">
            <v>0</v>
          </cell>
          <cell r="K604">
            <v>-239294.99999999793</v>
          </cell>
        </row>
        <row r="605">
          <cell r="G605">
            <v>1.0000000000000009E-3</v>
          </cell>
          <cell r="K605">
            <v>-242906.9999999998</v>
          </cell>
        </row>
        <row r="606">
          <cell r="G606">
            <v>3.0000000000000027E-3</v>
          </cell>
          <cell r="K606">
            <v>-245888.00000000247</v>
          </cell>
        </row>
        <row r="607">
          <cell r="G607">
            <v>2.0000000000000018E-3</v>
          </cell>
          <cell r="K607">
            <v>-251238.99999999834</v>
          </cell>
        </row>
        <row r="608">
          <cell r="G608">
            <v>3.0000000000000027E-3</v>
          </cell>
          <cell r="K608">
            <v>-254520.00000000105</v>
          </cell>
        </row>
        <row r="609">
          <cell r="G609">
            <v>5.0000000000000044E-3</v>
          </cell>
          <cell r="K609">
            <v>-258095.99999999854</v>
          </cell>
        </row>
        <row r="610">
          <cell r="G610">
            <v>5.0000000000000044E-3</v>
          </cell>
          <cell r="K610">
            <v>-264095.99999999959</v>
          </cell>
        </row>
        <row r="611">
          <cell r="G611">
            <v>8.0000000000000071E-3</v>
          </cell>
          <cell r="K611">
            <v>-267380.00000000314</v>
          </cell>
        </row>
        <row r="612">
          <cell r="G612">
            <v>7.9999999999998961E-3</v>
          </cell>
          <cell r="K612">
            <v>-274349.99999999895</v>
          </cell>
        </row>
        <row r="613">
          <cell r="G613">
            <v>8.0000000000000071E-3</v>
          </cell>
          <cell r="K613">
            <v>-278585.99999999721</v>
          </cell>
        </row>
        <row r="614">
          <cell r="G614">
            <v>8.0000000000000071E-3</v>
          </cell>
          <cell r="K614">
            <v>-285692.00000000367</v>
          </cell>
        </row>
        <row r="615">
          <cell r="G615">
            <v>9.000000000000008E-3</v>
          </cell>
          <cell r="K615">
            <v>-290015.99999999651</v>
          </cell>
        </row>
        <row r="616">
          <cell r="G616">
            <v>6.0000000000000053E-3</v>
          </cell>
          <cell r="K616">
            <v>-296604.00000000396</v>
          </cell>
        </row>
        <row r="617">
          <cell r="G617">
            <v>7.0000000000000062E-3</v>
          </cell>
          <cell r="K617">
            <v>-301358.99999999581</v>
          </cell>
        </row>
        <row r="618">
          <cell r="G618">
            <v>6.0000000000000053E-3</v>
          </cell>
          <cell r="K618">
            <v>-306464.00000000419</v>
          </cell>
        </row>
        <row r="619">
          <cell r="G619">
            <v>4.0000000000000036E-3</v>
          </cell>
          <cell r="K619">
            <v>-311293.99999999598</v>
          </cell>
        </row>
        <row r="620">
          <cell r="G620">
            <v>4.0000000000000036E-3</v>
          </cell>
          <cell r="K620">
            <v>-315520.00000000448</v>
          </cell>
        </row>
        <row r="621">
          <cell r="G621">
            <v>3.0000000000000027E-3</v>
          </cell>
          <cell r="K621">
            <v>-319769.99999999616</v>
          </cell>
        </row>
        <row r="622">
          <cell r="G622">
            <v>3.0000000000000027E-3</v>
          </cell>
          <cell r="K622">
            <v>-323717.99999999907</v>
          </cell>
        </row>
        <row r="623">
          <cell r="G623">
            <v>2.0000000000000018E-3</v>
          </cell>
          <cell r="K623">
            <v>-326688.00000000297</v>
          </cell>
        </row>
        <row r="624">
          <cell r="G624">
            <v>0</v>
          </cell>
          <cell r="K624">
            <v>-331335.9999999993</v>
          </cell>
        </row>
        <row r="625">
          <cell r="G625">
            <v>-2.0000000000000018E-3</v>
          </cell>
          <cell r="K625">
            <v>-332333.99999999843</v>
          </cell>
        </row>
        <row r="626">
          <cell r="G626">
            <v>-3.0000000000000027E-3</v>
          </cell>
          <cell r="K626">
            <v>-335652.00000000047</v>
          </cell>
        </row>
        <row r="627">
          <cell r="G627">
            <v>-1.0000000000000009E-3</v>
          </cell>
          <cell r="K627">
            <v>-335633.99999999953</v>
          </cell>
        </row>
        <row r="628">
          <cell r="G628">
            <v>-3.0000000000000027E-3</v>
          </cell>
          <cell r="K628">
            <v>-338272.0000000025</v>
          </cell>
        </row>
        <row r="629">
          <cell r="G629">
            <v>-4.0000000000000036E-3</v>
          </cell>
          <cell r="K629">
            <v>-339227.0000000007</v>
          </cell>
        </row>
        <row r="630">
          <cell r="G630">
            <v>-4.0000000000000036E-3</v>
          </cell>
          <cell r="K630">
            <v>-340809.99999999796</v>
          </cell>
        </row>
        <row r="631">
          <cell r="G631">
            <v>-3.0000000000000027E-3</v>
          </cell>
          <cell r="K631">
            <v>-340407.00000000268</v>
          </cell>
        </row>
        <row r="632">
          <cell r="G632">
            <v>-5.0000000000000044E-3</v>
          </cell>
          <cell r="K632">
            <v>-341321.99999999534</v>
          </cell>
        </row>
        <row r="633">
          <cell r="G633">
            <v>-3.0000000000000027E-3</v>
          </cell>
          <cell r="K633">
            <v>-341523.00000000466</v>
          </cell>
        </row>
        <row r="634">
          <cell r="G634">
            <v>-1.0000000000000009E-3</v>
          </cell>
          <cell r="K634">
            <v>-341439.99999999825</v>
          </cell>
        </row>
        <row r="635">
          <cell r="G635">
            <v>-3.0000000000000027E-3</v>
          </cell>
          <cell r="K635">
            <v>-343025.99999999924</v>
          </cell>
        </row>
        <row r="636">
          <cell r="G636">
            <v>-1.0000000000000009E-3</v>
          </cell>
          <cell r="K636">
            <v>-343896.00000000023</v>
          </cell>
        </row>
        <row r="637">
          <cell r="G637">
            <v>2.0000000000000018E-3</v>
          </cell>
          <cell r="K637">
            <v>-344504.99999999936</v>
          </cell>
        </row>
        <row r="638">
          <cell r="G638">
            <v>2.0000000000000018E-3</v>
          </cell>
          <cell r="K638">
            <v>-346186.00000000122</v>
          </cell>
        </row>
        <row r="639">
          <cell r="G639">
            <v>3.0000000000000027E-3</v>
          </cell>
          <cell r="K639">
            <v>-347871.00000000035</v>
          </cell>
        </row>
        <row r="640">
          <cell r="G640">
            <v>2.0000000000000018E-3</v>
          </cell>
          <cell r="K640">
            <v>-350891.99999999854</v>
          </cell>
        </row>
        <row r="641">
          <cell r="G641">
            <v>3.0000000000000027E-3</v>
          </cell>
          <cell r="K641">
            <v>-351614.00000000134</v>
          </cell>
        </row>
        <row r="642">
          <cell r="G642">
            <v>4.0000000000000036E-3</v>
          </cell>
          <cell r="K642">
            <v>-352696.99999999854</v>
          </cell>
        </row>
        <row r="643">
          <cell r="G643">
            <v>4.0000000000000036E-3</v>
          </cell>
          <cell r="K643">
            <v>-356102.99999999953</v>
          </cell>
        </row>
        <row r="644">
          <cell r="G644">
            <v>3.0000000000000027E-3</v>
          </cell>
          <cell r="K644">
            <v>-356570.00000000047</v>
          </cell>
        </row>
        <row r="645">
          <cell r="G645">
            <v>4.0000000000000036E-3</v>
          </cell>
          <cell r="K645">
            <v>-359632.00000000146</v>
          </cell>
        </row>
        <row r="646">
          <cell r="G646">
            <v>2.0000000000000018E-3</v>
          </cell>
          <cell r="K646">
            <v>-360095.99999999953</v>
          </cell>
        </row>
        <row r="647">
          <cell r="G647">
            <v>1.0000000000000009E-3</v>
          </cell>
          <cell r="K647">
            <v>-360821.99999999953</v>
          </cell>
        </row>
        <row r="648">
          <cell r="G648">
            <v>0</v>
          </cell>
          <cell r="K648">
            <v>-361184.99999999953</v>
          </cell>
        </row>
        <row r="649">
          <cell r="G649">
            <v>0</v>
          </cell>
          <cell r="K649">
            <v>-361184.99999999953</v>
          </cell>
        </row>
        <row r="650">
          <cell r="G650">
            <v>-5.0000000000000044E-3</v>
          </cell>
          <cell r="K650">
            <v>-361184.99999999953</v>
          </cell>
        </row>
        <row r="651">
          <cell r="G651">
            <v>-3.0000000000000027E-3</v>
          </cell>
          <cell r="K651">
            <v>-358380.00000000047</v>
          </cell>
        </row>
        <row r="652">
          <cell r="G652">
            <v>-4.0000000000000036E-3</v>
          </cell>
          <cell r="K652">
            <v>-357294.00000000047</v>
          </cell>
        </row>
        <row r="653">
          <cell r="G653">
            <v>-7.0000000000000062E-3</v>
          </cell>
          <cell r="K653">
            <v>-353879.99999999942</v>
          </cell>
        </row>
        <row r="654">
          <cell r="G654">
            <v>-6.0000000000000053E-3</v>
          </cell>
          <cell r="K654">
            <v>-351360.00000000221</v>
          </cell>
        </row>
        <row r="655">
          <cell r="G655">
            <v>-4.0000000000000036E-3</v>
          </cell>
          <cell r="K655">
            <v>-348229.99999999756</v>
          </cell>
        </row>
        <row r="656">
          <cell r="G656">
            <v>-1.0000000000000009E-2</v>
          </cell>
          <cell r="K656">
            <v>-344862.0000000021</v>
          </cell>
        </row>
        <row r="657">
          <cell r="G657">
            <v>-6.0000000000000053E-3</v>
          </cell>
          <cell r="K657">
            <v>-340336.00000000023</v>
          </cell>
        </row>
        <row r="658">
          <cell r="G658">
            <v>-2.0000000000000018E-3</v>
          </cell>
          <cell r="K658">
            <v>-336299.99999999924</v>
          </cell>
        </row>
        <row r="659">
          <cell r="G659">
            <v>-7.0000000000000062E-3</v>
          </cell>
          <cell r="K659">
            <v>-334644.00000000012</v>
          </cell>
        </row>
        <row r="660">
          <cell r="G660">
            <v>-4.9999999999998934E-3</v>
          </cell>
          <cell r="K660">
            <v>-330290.99999999913</v>
          </cell>
        </row>
        <row r="661">
          <cell r="G661">
            <v>-2.0000000000000018E-3</v>
          </cell>
          <cell r="K661">
            <v>-326664.00000000087</v>
          </cell>
        </row>
        <row r="662">
          <cell r="G662">
            <v>-2.0000000000000018E-3</v>
          </cell>
          <cell r="K662">
            <v>-324097.99999999988</v>
          </cell>
        </row>
        <row r="663">
          <cell r="G663">
            <v>0</v>
          </cell>
          <cell r="K663">
            <v>-320607.99999999977</v>
          </cell>
        </row>
        <row r="664">
          <cell r="G664">
            <v>-2.0000000000000018E-3</v>
          </cell>
          <cell r="K664">
            <v>-318743.99999999884</v>
          </cell>
        </row>
        <row r="665">
          <cell r="G665">
            <v>0</v>
          </cell>
          <cell r="K665">
            <v>-316200.00000000052</v>
          </cell>
        </row>
        <row r="666">
          <cell r="G666">
            <v>-1.0000000000000009E-3</v>
          </cell>
          <cell r="K666">
            <v>-313410.00000000041</v>
          </cell>
        </row>
        <row r="667">
          <cell r="G667">
            <v>1.0000000000000009E-3</v>
          </cell>
          <cell r="K667">
            <v>-310286.00000000029</v>
          </cell>
        </row>
        <row r="668">
          <cell r="G668">
            <v>1.0000000000000009E-3</v>
          </cell>
          <cell r="K668">
            <v>-306900.00000000105</v>
          </cell>
        </row>
        <row r="669">
          <cell r="G669">
            <v>-4.0000000000000036E-3</v>
          </cell>
          <cell r="K669">
            <v>-305367.99999999744</v>
          </cell>
        </row>
        <row r="670">
          <cell r="G670">
            <v>-1.0000000000000009E-3</v>
          </cell>
          <cell r="K670">
            <v>-300348.00000000081</v>
          </cell>
        </row>
        <row r="671">
          <cell r="G671">
            <v>2.0000000000000018E-3</v>
          </cell>
          <cell r="K671">
            <v>-297246.00000000076</v>
          </cell>
        </row>
        <row r="672">
          <cell r="G672">
            <v>-3.0000000000000027E-3</v>
          </cell>
          <cell r="K672">
            <v>-294176.00000000017</v>
          </cell>
        </row>
        <row r="673">
          <cell r="G673">
            <v>-1.0000000000000009E-3</v>
          </cell>
          <cell r="K673">
            <v>-290450.00000000006</v>
          </cell>
        </row>
        <row r="674">
          <cell r="G674">
            <v>-3.0000000000000027E-3</v>
          </cell>
          <cell r="K674">
            <v>-285515.99999999901</v>
          </cell>
        </row>
        <row r="675">
          <cell r="G675">
            <v>-4.0000000000000036E-3</v>
          </cell>
          <cell r="K675">
            <v>-281826.00000000023</v>
          </cell>
        </row>
        <row r="676">
          <cell r="G676">
            <v>-4.0000000000000036E-3</v>
          </cell>
          <cell r="K676">
            <v>-276017.00000000047</v>
          </cell>
        </row>
        <row r="677">
          <cell r="G677">
            <v>-4.0000000000000036E-3</v>
          </cell>
          <cell r="K677">
            <v>-271160.99999999988</v>
          </cell>
        </row>
        <row r="678">
          <cell r="G678">
            <v>-5.0000000000000044E-3</v>
          </cell>
          <cell r="K678">
            <v>-265428.00000000017</v>
          </cell>
        </row>
        <row r="679">
          <cell r="G679">
            <v>-4.0000000000000036E-3</v>
          </cell>
          <cell r="K679">
            <v>-260351.99999999959</v>
          </cell>
        </row>
        <row r="680">
          <cell r="G680">
            <v>-4.0000000000000036E-3</v>
          </cell>
          <cell r="K680">
            <v>-254699.99999999985</v>
          </cell>
        </row>
        <row r="681">
          <cell r="G681">
            <v>-3.0000000000000027E-3</v>
          </cell>
          <cell r="K681">
            <v>-249984.00000000055</v>
          </cell>
        </row>
        <row r="682">
          <cell r="G682">
            <v>-1.0000000000000009E-3</v>
          </cell>
          <cell r="K682">
            <v>-243789.00000000035</v>
          </cell>
        </row>
        <row r="683">
          <cell r="G683">
            <v>0</v>
          </cell>
          <cell r="K683">
            <v>-239055.99999999933</v>
          </cell>
        </row>
        <row r="684">
          <cell r="G684">
            <v>1.0000000000000009E-3</v>
          </cell>
          <cell r="K684">
            <v>-234595.99999999959</v>
          </cell>
        </row>
        <row r="685">
          <cell r="G685">
            <v>4.0000000000000036E-3</v>
          </cell>
          <cell r="K685">
            <v>-229501.00000000067</v>
          </cell>
        </row>
        <row r="686">
          <cell r="G686">
            <v>5.0000000000000044E-3</v>
          </cell>
          <cell r="K686">
            <v>-226043.99999999965</v>
          </cell>
        </row>
        <row r="687">
          <cell r="G687">
            <v>6.0000000000000053E-3</v>
          </cell>
          <cell r="K687">
            <v>-221892.00000000073</v>
          </cell>
        </row>
        <row r="688">
          <cell r="G688">
            <v>7.0000000000000062E-3</v>
          </cell>
          <cell r="K688">
            <v>-217919.99999999921</v>
          </cell>
        </row>
        <row r="689">
          <cell r="G689">
            <v>8.0000000000000071E-3</v>
          </cell>
          <cell r="K689">
            <v>-215025.00000000079</v>
          </cell>
        </row>
        <row r="690">
          <cell r="G690">
            <v>6.0000000000000053E-3</v>
          </cell>
          <cell r="K690">
            <v>-211366.99999999927</v>
          </cell>
        </row>
        <row r="691">
          <cell r="G691">
            <v>6.0000000000000053E-3</v>
          </cell>
          <cell r="K691">
            <v>-206237.99999999988</v>
          </cell>
        </row>
        <row r="692">
          <cell r="G692">
            <v>5.9999999999998943E-3</v>
          </cell>
          <cell r="K692">
            <v>-201959.99999999968</v>
          </cell>
        </row>
        <row r="693">
          <cell r="G693">
            <v>8.0000000000000071E-3</v>
          </cell>
          <cell r="K693">
            <v>-197610.00000000081</v>
          </cell>
        </row>
        <row r="694">
          <cell r="G694">
            <v>9.000000000000008E-3</v>
          </cell>
          <cell r="K694">
            <v>-193595.99999999924</v>
          </cell>
        </row>
        <row r="695">
          <cell r="G695">
            <v>8.0000000000000071E-3</v>
          </cell>
          <cell r="K695">
            <v>-188725.99999999988</v>
          </cell>
        </row>
        <row r="696">
          <cell r="G696">
            <v>7.0000000000000062E-3</v>
          </cell>
          <cell r="K696">
            <v>-183540.00000000055</v>
          </cell>
        </row>
        <row r="697">
          <cell r="G697">
            <v>6.0000000000000053E-3</v>
          </cell>
          <cell r="K697">
            <v>-179032.00000000032</v>
          </cell>
        </row>
        <row r="698">
          <cell r="G698">
            <v>5.0000000000000044E-3</v>
          </cell>
          <cell r="K698">
            <v>-173282.99999999962</v>
          </cell>
        </row>
        <row r="699">
          <cell r="G699">
            <v>5.0000000000000044E-3</v>
          </cell>
          <cell r="K699">
            <v>-167280.00000000029</v>
          </cell>
        </row>
        <row r="700">
          <cell r="G700">
            <v>5.0000000000000044E-3</v>
          </cell>
          <cell r="K700">
            <v>-161206.99999999956</v>
          </cell>
        </row>
        <row r="701">
          <cell r="G701">
            <v>4.0000000000000036E-3</v>
          </cell>
          <cell r="K701">
            <v>-155064.00000000023</v>
          </cell>
        </row>
        <row r="702">
          <cell r="G702">
            <v>4.9999999999998934E-3</v>
          </cell>
          <cell r="K702">
            <v>-148702.0000000002</v>
          </cell>
        </row>
        <row r="703">
          <cell r="G703">
            <v>4.0000000000000036E-3</v>
          </cell>
          <cell r="K703">
            <v>-142426.00000000015</v>
          </cell>
        </row>
        <row r="704">
          <cell r="G704">
            <v>4.0000000000000036E-3</v>
          </cell>
          <cell r="K704">
            <v>-134937.99999999962</v>
          </cell>
        </row>
        <row r="705">
          <cell r="G705">
            <v>4.0000000000000036E-3</v>
          </cell>
          <cell r="K705">
            <v>-128397.00000000029</v>
          </cell>
        </row>
        <row r="706">
          <cell r="G706">
            <v>6.0000000000000053E-3</v>
          </cell>
          <cell r="K706">
            <v>-121799.99999999955</v>
          </cell>
        </row>
        <row r="707">
          <cell r="G707">
            <v>5.0000000000001155E-3</v>
          </cell>
          <cell r="K707">
            <v>-115373.00000000025</v>
          </cell>
        </row>
        <row r="708">
          <cell r="G708">
            <v>4.9999999999998934E-3</v>
          </cell>
          <cell r="K708">
            <v>-106703.99999999991</v>
          </cell>
        </row>
        <row r="709">
          <cell r="G709">
            <v>5.0000000000001155E-3</v>
          </cell>
          <cell r="K709">
            <v>-101038.00000000039</v>
          </cell>
        </row>
        <row r="710">
          <cell r="G710">
            <v>4.0000000000000036E-3</v>
          </cell>
          <cell r="K710">
            <v>-92203.999999999316</v>
          </cell>
        </row>
        <row r="711">
          <cell r="G711">
            <v>4.0000000000000036E-3</v>
          </cell>
          <cell r="K711">
            <v>-85280.000000000029</v>
          </cell>
        </row>
        <row r="712">
          <cell r="G712">
            <v>2.9999999999998916E-3</v>
          </cell>
          <cell r="K712">
            <v>-78300</v>
          </cell>
        </row>
        <row r="713">
          <cell r="G713">
            <v>2.0000000000000018E-3</v>
          </cell>
          <cell r="K713">
            <v>-69102.000000000393</v>
          </cell>
        </row>
        <row r="714">
          <cell r="G714">
            <v>0</v>
          </cell>
          <cell r="K714">
            <v>-61890.999999999614</v>
          </cell>
        </row>
        <row r="715">
          <cell r="G715">
            <v>-9.9999999999988987E-4</v>
          </cell>
          <cell r="K715">
            <v>-53499.000000000538</v>
          </cell>
        </row>
        <row r="716">
          <cell r="G716">
            <v>-2.0000000000000018E-3</v>
          </cell>
          <cell r="K716">
            <v>-45063.999999999971</v>
          </cell>
        </row>
        <row r="717">
          <cell r="G717">
            <v>-5.0000000000001155E-3</v>
          </cell>
          <cell r="K717">
            <v>-37655.999999999942</v>
          </cell>
        </row>
        <row r="718">
          <cell r="G718">
            <v>-6.9999999999998952E-3</v>
          </cell>
          <cell r="K718">
            <v>-28106.999999999582</v>
          </cell>
        </row>
        <row r="719">
          <cell r="G719">
            <v>-5.0000000000001155E-3</v>
          </cell>
          <cell r="K719">
            <v>-20680.000000000295</v>
          </cell>
        </row>
        <row r="720">
          <cell r="G720">
            <v>-4.0000000000000036E-3</v>
          </cell>
          <cell r="K720">
            <v>-12347.999999999734</v>
          </cell>
        </row>
        <row r="721">
          <cell r="G721">
            <v>2.8551532033426179E-3</v>
          </cell>
          <cell r="K721">
            <v>-4029274.9999999995</v>
          </cell>
        </row>
      </sheetData>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Them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3"/>
  <sheetViews>
    <sheetView topLeftCell="A10" zoomScaleNormal="100" workbookViewId="0">
      <selection activeCell="G19" sqref="G19"/>
    </sheetView>
  </sheetViews>
  <sheetFormatPr defaultColWidth="8.6640625" defaultRowHeight="14.4" x14ac:dyDescent="0.3"/>
  <sheetData>
    <row r="1" spans="1:1" x14ac:dyDescent="0.3">
      <c r="A1" t="s">
        <v>0</v>
      </c>
    </row>
    <row r="3" spans="1:1" x14ac:dyDescent="0.3">
      <c r="A3" t="s">
        <v>1</v>
      </c>
    </row>
    <row r="4" spans="1:1" x14ac:dyDescent="0.3">
      <c r="A4">
        <v>2416696</v>
      </c>
    </row>
    <row r="6" spans="1:1" x14ac:dyDescent="0.3">
      <c r="A6" t="s">
        <v>2</v>
      </c>
    </row>
    <row r="8" spans="1:1" x14ac:dyDescent="0.3">
      <c r="A8" t="s">
        <v>3</v>
      </c>
    </row>
    <row r="9" spans="1:1" x14ac:dyDescent="0.3">
      <c r="A9" t="s">
        <v>4</v>
      </c>
    </row>
    <row r="12" spans="1:1" x14ac:dyDescent="0.3">
      <c r="A12" t="s">
        <v>117</v>
      </c>
    </row>
    <row r="13" spans="1:1" x14ac:dyDescent="0.3">
      <c r="A13" t="s">
        <v>118</v>
      </c>
    </row>
  </sheetData>
  <pageMargins left="0.7" right="0.7" top="0.75" bottom="0.75"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2"/>
  <sheetViews>
    <sheetView zoomScaleNormal="100" workbookViewId="0">
      <selection activeCell="H2" sqref="H2"/>
    </sheetView>
  </sheetViews>
  <sheetFormatPr defaultColWidth="8.6640625" defaultRowHeight="14.4" x14ac:dyDescent="0.3"/>
  <cols>
    <col min="8" max="9" width="8.88671875" customWidth="1"/>
  </cols>
  <sheetData>
    <row r="1" spans="1:6" x14ac:dyDescent="0.3">
      <c r="A1" t="s">
        <v>5</v>
      </c>
    </row>
    <row r="3" spans="1:6" x14ac:dyDescent="0.3">
      <c r="A3" t="s">
        <v>6</v>
      </c>
    </row>
    <row r="4" spans="1:6" x14ac:dyDescent="0.3">
      <c r="A4" t="s">
        <v>7</v>
      </c>
      <c r="F4">
        <v>7.9000000000000001E-2</v>
      </c>
    </row>
    <row r="5" spans="1:6" x14ac:dyDescent="0.3">
      <c r="A5" t="s">
        <v>8</v>
      </c>
      <c r="F5">
        <v>8.14E-2</v>
      </c>
    </row>
    <row r="6" spans="1:6" x14ac:dyDescent="0.3">
      <c r="A6" t="s">
        <v>9</v>
      </c>
      <c r="F6">
        <v>0.13700000000000001</v>
      </c>
    </row>
    <row r="7" spans="1:6" x14ac:dyDescent="0.3">
      <c r="A7" t="s">
        <v>10</v>
      </c>
      <c r="F7">
        <v>4.07E-2</v>
      </c>
    </row>
    <row r="8" spans="1:6" x14ac:dyDescent="0.3">
      <c r="A8" t="s">
        <v>11</v>
      </c>
      <c r="F8">
        <v>11.16</v>
      </c>
    </row>
    <row r="10" spans="1:6" x14ac:dyDescent="0.3">
      <c r="A10" t="s">
        <v>12</v>
      </c>
    </row>
    <row r="11" spans="1:6" x14ac:dyDescent="0.3">
      <c r="A11" t="s">
        <v>13</v>
      </c>
    </row>
    <row r="12" spans="1:6" x14ac:dyDescent="0.3">
      <c r="A12" t="s">
        <v>14</v>
      </c>
    </row>
  </sheetData>
  <pageMargins left="0.7" right="0.7" top="0.75" bottom="0.75"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721"/>
  <sheetViews>
    <sheetView zoomScaleNormal="100" workbookViewId="0">
      <selection activeCell="B2" sqref="B2"/>
    </sheetView>
  </sheetViews>
  <sheetFormatPr defaultColWidth="8.6640625" defaultRowHeight="14.4" x14ac:dyDescent="0.3"/>
  <cols>
    <col min="4" max="4" width="12.6640625" customWidth="1"/>
    <col min="5" max="5" width="11.33203125" customWidth="1"/>
    <col min="6" max="6" width="12.21875" customWidth="1"/>
    <col min="7" max="7" width="13.6640625" customWidth="1"/>
    <col min="8" max="8" width="10.21875" customWidth="1"/>
    <col min="9" max="9" width="10.77734375" customWidth="1"/>
    <col min="10" max="10" width="13.77734375" customWidth="1"/>
    <col min="11" max="11" width="16.33203125" customWidth="1"/>
    <col min="13" max="13" width="18.88671875" customWidth="1"/>
  </cols>
  <sheetData>
    <row r="1" spans="1:13" x14ac:dyDescent="0.3">
      <c r="A1" t="s">
        <v>15</v>
      </c>
      <c r="B1" t="s">
        <v>16</v>
      </c>
      <c r="C1" t="s">
        <v>17</v>
      </c>
      <c r="D1" t="s">
        <v>18</v>
      </c>
      <c r="E1" t="s">
        <v>19</v>
      </c>
      <c r="G1" t="s">
        <v>20</v>
      </c>
      <c r="H1" t="s">
        <v>21</v>
      </c>
      <c r="I1" t="s">
        <v>22</v>
      </c>
      <c r="J1" t="s">
        <v>23</v>
      </c>
      <c r="K1" t="s">
        <v>24</v>
      </c>
    </row>
    <row r="2" spans="1:13" x14ac:dyDescent="0.3">
      <c r="A2">
        <v>-360</v>
      </c>
      <c r="B2">
        <v>39.270000000000003</v>
      </c>
      <c r="C2">
        <v>1.097</v>
      </c>
      <c r="D2">
        <f t="shared" ref="D2:D65" si="0">C2*100000</f>
        <v>109700</v>
      </c>
      <c r="E2">
        <f t="shared" ref="E2:E65" si="1">B2*1000000</f>
        <v>39270000</v>
      </c>
      <c r="G2">
        <f t="shared" ref="G2:G65" si="2">(C3-C2)/(A3-A2)</f>
        <v>3.8000000000000034E-2</v>
      </c>
      <c r="H2">
        <f t="shared" ref="H2:H65" si="3">LN(B2)</f>
        <v>3.6704608685899185</v>
      </c>
      <c r="I2">
        <f t="shared" ref="I2:I65" si="4">LN(D2)</f>
        <v>11.605504646263322</v>
      </c>
      <c r="J2">
        <f t="shared" ref="J2:J65" si="5">(D2*B2)/(287*350)</f>
        <v>42.886202090592334</v>
      </c>
      <c r="K2">
        <f t="shared" ref="K2:K65" si="6">D2*(B3-B2)</f>
        <v>4387.9999999999063</v>
      </c>
    </row>
    <row r="3" spans="1:13" x14ac:dyDescent="0.3">
      <c r="A3">
        <v>-359</v>
      </c>
      <c r="B3">
        <v>39.31</v>
      </c>
      <c r="C3">
        <v>1.135</v>
      </c>
      <c r="D3">
        <f t="shared" si="0"/>
        <v>113500</v>
      </c>
      <c r="E3">
        <f t="shared" si="1"/>
        <v>39310000</v>
      </c>
      <c r="G3">
        <f t="shared" si="2"/>
        <v>1.4000000000000012E-2</v>
      </c>
      <c r="H3">
        <f t="shared" si="3"/>
        <v>3.671478939433769</v>
      </c>
      <c r="I3">
        <f t="shared" si="4"/>
        <v>11.639558115903595</v>
      </c>
      <c r="J3">
        <f t="shared" si="5"/>
        <v>44.41697361871578</v>
      </c>
      <c r="K3">
        <f t="shared" si="6"/>
        <v>13619.999999999709</v>
      </c>
    </row>
    <row r="4" spans="1:13" x14ac:dyDescent="0.3">
      <c r="A4">
        <v>-358</v>
      </c>
      <c r="B4">
        <v>39.43</v>
      </c>
      <c r="C4">
        <v>1.149</v>
      </c>
      <c r="D4">
        <f t="shared" si="0"/>
        <v>114900</v>
      </c>
      <c r="E4">
        <f t="shared" si="1"/>
        <v>39430000</v>
      </c>
      <c r="G4">
        <f t="shared" si="2"/>
        <v>1.2000000000000011E-2</v>
      </c>
      <c r="H4">
        <f t="shared" si="3"/>
        <v>3.6745269478895359</v>
      </c>
      <c r="I4">
        <f t="shared" si="4"/>
        <v>11.651817463836847</v>
      </c>
      <c r="J4">
        <f t="shared" si="5"/>
        <v>45.102110502737681</v>
      </c>
      <c r="K4">
        <f t="shared" si="6"/>
        <v>22980.000000000327</v>
      </c>
    </row>
    <row r="5" spans="1:13" x14ac:dyDescent="0.3">
      <c r="A5">
        <v>-357</v>
      </c>
      <c r="B5">
        <v>39.630000000000003</v>
      </c>
      <c r="C5">
        <v>1.161</v>
      </c>
      <c r="D5">
        <f t="shared" si="0"/>
        <v>116100</v>
      </c>
      <c r="E5">
        <f t="shared" si="1"/>
        <v>39630000</v>
      </c>
      <c r="G5">
        <f t="shared" si="2"/>
        <v>1.2000000000000011E-2</v>
      </c>
      <c r="H5">
        <f t="shared" si="3"/>
        <v>3.6795864072023439</v>
      </c>
      <c r="I5">
        <f t="shared" si="4"/>
        <v>11.662207167685983</v>
      </c>
      <c r="J5">
        <f t="shared" si="5"/>
        <v>45.804310602289696</v>
      </c>
      <c r="K5">
        <f t="shared" si="6"/>
        <v>31346.999999999538</v>
      </c>
    </row>
    <row r="6" spans="1:13" x14ac:dyDescent="0.3">
      <c r="A6">
        <v>-356</v>
      </c>
      <c r="B6">
        <v>39.9</v>
      </c>
      <c r="C6">
        <v>1.173</v>
      </c>
      <c r="D6">
        <f t="shared" si="0"/>
        <v>117300</v>
      </c>
      <c r="E6">
        <f t="shared" si="1"/>
        <v>39900000</v>
      </c>
      <c r="G6">
        <f t="shared" si="2"/>
        <v>-2.0000000000000018E-2</v>
      </c>
      <c r="H6">
        <f t="shared" si="3"/>
        <v>3.6863763238958178</v>
      </c>
      <c r="I6">
        <f t="shared" si="4"/>
        <v>11.672490034641568</v>
      </c>
      <c r="J6">
        <f t="shared" si="5"/>
        <v>46.593031358885014</v>
      </c>
      <c r="K6">
        <f t="shared" si="6"/>
        <v>42227.999999999935</v>
      </c>
    </row>
    <row r="7" spans="1:13" x14ac:dyDescent="0.3">
      <c r="A7">
        <v>-355</v>
      </c>
      <c r="B7">
        <v>40.26</v>
      </c>
      <c r="C7">
        <v>1.153</v>
      </c>
      <c r="D7">
        <f t="shared" si="0"/>
        <v>115300</v>
      </c>
      <c r="E7">
        <f t="shared" si="1"/>
        <v>40260000</v>
      </c>
      <c r="G7">
        <f t="shared" si="2"/>
        <v>-3.8000000000000034E-2</v>
      </c>
      <c r="H7">
        <f t="shared" si="3"/>
        <v>3.6953584202116452</v>
      </c>
      <c r="I7">
        <f t="shared" si="4"/>
        <v>11.65529270625715</v>
      </c>
      <c r="J7">
        <f t="shared" si="5"/>
        <v>46.211826779492284</v>
      </c>
      <c r="K7">
        <f t="shared" si="6"/>
        <v>49578.999999999964</v>
      </c>
    </row>
    <row r="8" spans="1:13" x14ac:dyDescent="0.3">
      <c r="A8">
        <v>-354</v>
      </c>
      <c r="B8">
        <v>40.69</v>
      </c>
      <c r="C8">
        <v>1.115</v>
      </c>
      <c r="D8">
        <f t="shared" si="0"/>
        <v>111500</v>
      </c>
      <c r="E8">
        <f t="shared" si="1"/>
        <v>40690000</v>
      </c>
      <c r="G8">
        <f t="shared" si="2"/>
        <v>-4.6000000000000041E-2</v>
      </c>
      <c r="H8">
        <f t="shared" si="3"/>
        <v>3.7059823620135983</v>
      </c>
      <c r="I8">
        <f t="shared" si="4"/>
        <v>11.62177986988231</v>
      </c>
      <c r="J8">
        <f t="shared" si="5"/>
        <v>45.166102538576403</v>
      </c>
      <c r="K8">
        <f t="shared" si="6"/>
        <v>56865.000000000568</v>
      </c>
    </row>
    <row r="9" spans="1:13" x14ac:dyDescent="0.3">
      <c r="A9">
        <v>-353</v>
      </c>
      <c r="B9">
        <v>41.2</v>
      </c>
      <c r="C9">
        <v>1.069</v>
      </c>
      <c r="D9">
        <f t="shared" si="0"/>
        <v>106900</v>
      </c>
      <c r="E9">
        <f t="shared" si="1"/>
        <v>41200000</v>
      </c>
      <c r="G9">
        <f t="shared" si="2"/>
        <v>-3.8999999999999924E-2</v>
      </c>
      <c r="H9">
        <f t="shared" si="3"/>
        <v>3.7184382563554808</v>
      </c>
      <c r="I9">
        <f t="shared" si="4"/>
        <v>11.579649097013137</v>
      </c>
      <c r="J9">
        <f t="shared" si="5"/>
        <v>43.845495271279241</v>
      </c>
      <c r="K9">
        <f t="shared" si="6"/>
        <v>63070.999999999607</v>
      </c>
    </row>
    <row r="10" spans="1:13" x14ac:dyDescent="0.3">
      <c r="A10">
        <v>-352</v>
      </c>
      <c r="B10">
        <v>41.79</v>
      </c>
      <c r="C10">
        <v>1.03</v>
      </c>
      <c r="D10">
        <f t="shared" si="0"/>
        <v>103000</v>
      </c>
      <c r="E10">
        <f t="shared" si="1"/>
        <v>41790000</v>
      </c>
      <c r="G10">
        <f t="shared" si="2"/>
        <v>-3.1000000000000028E-2</v>
      </c>
      <c r="H10">
        <f t="shared" si="3"/>
        <v>3.7326570764598239</v>
      </c>
      <c r="I10">
        <f t="shared" si="4"/>
        <v>11.542484267211773</v>
      </c>
      <c r="J10">
        <f t="shared" si="5"/>
        <v>42.85087108013937</v>
      </c>
      <c r="K10">
        <f t="shared" si="6"/>
        <v>67980.000000000378</v>
      </c>
    </row>
    <row r="11" spans="1:13" x14ac:dyDescent="0.3">
      <c r="A11">
        <v>-351</v>
      </c>
      <c r="B11">
        <v>42.45</v>
      </c>
      <c r="C11">
        <v>0.999</v>
      </c>
      <c r="D11">
        <f t="shared" si="0"/>
        <v>99900</v>
      </c>
      <c r="E11">
        <f t="shared" si="1"/>
        <v>42450000</v>
      </c>
      <c r="G11">
        <f t="shared" si="2"/>
        <v>-6.1000000000000054E-2</v>
      </c>
      <c r="H11">
        <f t="shared" si="3"/>
        <v>3.7483269127573564</v>
      </c>
      <c r="I11">
        <f t="shared" si="4"/>
        <v>11.511924964636645</v>
      </c>
      <c r="J11">
        <f t="shared" si="5"/>
        <v>42.217570930811348</v>
      </c>
      <c r="K11">
        <f t="shared" si="6"/>
        <v>74925</v>
      </c>
    </row>
    <row r="12" spans="1:13" x14ac:dyDescent="0.3">
      <c r="A12">
        <v>-350</v>
      </c>
      <c r="B12">
        <v>43.2</v>
      </c>
      <c r="C12">
        <v>0.93799999999999994</v>
      </c>
      <c r="D12">
        <f t="shared" si="0"/>
        <v>93800</v>
      </c>
      <c r="E12">
        <f t="shared" si="1"/>
        <v>43200000</v>
      </c>
      <c r="G12">
        <f t="shared" si="2"/>
        <v>-7.7999999999999958E-2</v>
      </c>
      <c r="H12">
        <f t="shared" si="3"/>
        <v>3.7658404952500648</v>
      </c>
      <c r="I12">
        <f t="shared" si="4"/>
        <v>11.448920134994315</v>
      </c>
      <c r="J12">
        <f t="shared" si="5"/>
        <v>40.340069686411155</v>
      </c>
      <c r="K12">
        <f t="shared" si="6"/>
        <v>76916.000000000029</v>
      </c>
    </row>
    <row r="13" spans="1:13" x14ac:dyDescent="0.3">
      <c r="A13">
        <v>-349</v>
      </c>
      <c r="B13">
        <v>44.02</v>
      </c>
      <c r="C13">
        <v>0.86</v>
      </c>
      <c r="D13">
        <f t="shared" si="0"/>
        <v>86000</v>
      </c>
      <c r="E13">
        <f t="shared" si="1"/>
        <v>44020000</v>
      </c>
      <c r="G13">
        <f t="shared" si="2"/>
        <v>-7.5999999999999956E-2</v>
      </c>
      <c r="H13">
        <f t="shared" si="3"/>
        <v>3.7846440760983158</v>
      </c>
      <c r="I13">
        <f t="shared" si="4"/>
        <v>11.362102575235644</v>
      </c>
      <c r="J13">
        <f t="shared" si="5"/>
        <v>37.68760577401693</v>
      </c>
      <c r="K13">
        <f t="shared" si="6"/>
        <v>76539.999999999432</v>
      </c>
    </row>
    <row r="14" spans="1:13" x14ac:dyDescent="0.3">
      <c r="A14">
        <v>-348</v>
      </c>
      <c r="B14">
        <v>44.91</v>
      </c>
      <c r="C14">
        <v>0.78400000000000003</v>
      </c>
      <c r="D14">
        <f t="shared" si="0"/>
        <v>78400</v>
      </c>
      <c r="E14">
        <f t="shared" si="1"/>
        <v>44910000</v>
      </c>
      <c r="G14">
        <f t="shared" si="2"/>
        <v>-7.6000000000000068E-2</v>
      </c>
      <c r="H14">
        <f t="shared" si="3"/>
        <v>3.8046604870996465</v>
      </c>
      <c r="I14">
        <f t="shared" si="4"/>
        <v>11.269579206338499</v>
      </c>
      <c r="J14">
        <f t="shared" si="5"/>
        <v>35.051707317073166</v>
      </c>
      <c r="K14">
        <f t="shared" si="6"/>
        <v>76832.000000000306</v>
      </c>
    </row>
    <row r="15" spans="1:13" x14ac:dyDescent="0.3">
      <c r="A15">
        <v>-347</v>
      </c>
      <c r="B15">
        <v>45.89</v>
      </c>
      <c r="C15">
        <v>0.70799999999999996</v>
      </c>
      <c r="D15">
        <f t="shared" si="0"/>
        <v>70800</v>
      </c>
      <c r="E15">
        <f t="shared" si="1"/>
        <v>45890000</v>
      </c>
      <c r="G15">
        <f t="shared" si="2"/>
        <v>-5.9999999999999942E-2</v>
      </c>
      <c r="H15">
        <f t="shared" si="3"/>
        <v>3.8262472284067424</v>
      </c>
      <c r="I15">
        <f t="shared" si="4"/>
        <v>11.167614279681811</v>
      </c>
      <c r="J15">
        <f t="shared" si="5"/>
        <v>32.344569437531113</v>
      </c>
      <c r="K15">
        <f t="shared" si="6"/>
        <v>73631.999999999942</v>
      </c>
      <c r="M15" t="s">
        <v>25</v>
      </c>
    </row>
    <row r="16" spans="1:13" x14ac:dyDescent="0.3">
      <c r="A16">
        <v>-346</v>
      </c>
      <c r="B16">
        <v>46.93</v>
      </c>
      <c r="C16">
        <v>0.64800000000000002</v>
      </c>
      <c r="D16">
        <f t="shared" si="0"/>
        <v>64800</v>
      </c>
      <c r="E16">
        <f t="shared" si="1"/>
        <v>46930000</v>
      </c>
      <c r="G16">
        <f t="shared" si="2"/>
        <v>-3.1000000000000028E-2</v>
      </c>
      <c r="H16">
        <f t="shared" si="3"/>
        <v>3.8486571298063263</v>
      </c>
      <c r="I16">
        <f t="shared" si="4"/>
        <v>11.079060882340366</v>
      </c>
      <c r="J16">
        <f t="shared" si="5"/>
        <v>30.274405176704828</v>
      </c>
      <c r="K16">
        <f t="shared" si="6"/>
        <v>73224.00000000016</v>
      </c>
    </row>
    <row r="17" spans="1:14" x14ac:dyDescent="0.3">
      <c r="A17">
        <v>-345</v>
      </c>
      <c r="B17">
        <v>48.06</v>
      </c>
      <c r="C17">
        <v>0.61699999999999999</v>
      </c>
      <c r="D17">
        <f t="shared" si="0"/>
        <v>61700</v>
      </c>
      <c r="E17">
        <f t="shared" si="1"/>
        <v>48060000</v>
      </c>
      <c r="G17">
        <f t="shared" si="2"/>
        <v>-1.7000000000000015E-2</v>
      </c>
      <c r="H17">
        <f t="shared" si="3"/>
        <v>3.8724502303083228</v>
      </c>
      <c r="I17">
        <f t="shared" si="4"/>
        <v>11.030039209893479</v>
      </c>
      <c r="J17">
        <f t="shared" si="5"/>
        <v>29.520179193628671</v>
      </c>
      <c r="K17">
        <f t="shared" si="6"/>
        <v>74039.999999999738</v>
      </c>
      <c r="M17" s="1" t="s">
        <v>26</v>
      </c>
      <c r="N17">
        <f>MAX(C2:C721)</f>
        <v>67.102999999999994</v>
      </c>
    </row>
    <row r="18" spans="1:14" x14ac:dyDescent="0.3">
      <c r="A18">
        <v>-344</v>
      </c>
      <c r="B18">
        <v>49.26</v>
      </c>
      <c r="C18">
        <v>0.6</v>
      </c>
      <c r="D18">
        <f t="shared" si="0"/>
        <v>60000</v>
      </c>
      <c r="E18">
        <f t="shared" si="1"/>
        <v>49260000</v>
      </c>
      <c r="G18">
        <f t="shared" si="2"/>
        <v>0</v>
      </c>
      <c r="H18">
        <f t="shared" si="3"/>
        <v>3.8971123926923918</v>
      </c>
      <c r="I18">
        <f t="shared" si="4"/>
        <v>11.002099841204238</v>
      </c>
      <c r="J18">
        <f t="shared" si="5"/>
        <v>29.423593827775012</v>
      </c>
      <c r="K18">
        <f t="shared" si="6"/>
        <v>76200.000000000189</v>
      </c>
      <c r="M18" s="1" t="s">
        <v>27</v>
      </c>
      <c r="N18">
        <f>MAX(J2:J721)</f>
        <v>3717.1802289696366</v>
      </c>
    </row>
    <row r="19" spans="1:14" x14ac:dyDescent="0.3">
      <c r="A19">
        <v>-343</v>
      </c>
      <c r="B19">
        <v>50.53</v>
      </c>
      <c r="C19">
        <v>0.6</v>
      </c>
      <c r="D19">
        <f t="shared" si="0"/>
        <v>60000</v>
      </c>
      <c r="E19">
        <f t="shared" si="1"/>
        <v>50530000</v>
      </c>
      <c r="G19">
        <f t="shared" si="2"/>
        <v>5.0000000000000044E-3</v>
      </c>
      <c r="H19">
        <f t="shared" si="3"/>
        <v>3.9225672193038172</v>
      </c>
      <c r="I19">
        <f t="shared" si="4"/>
        <v>11.002099841204238</v>
      </c>
      <c r="J19">
        <f t="shared" si="5"/>
        <v>30.182180189148831</v>
      </c>
      <c r="K19">
        <f t="shared" si="6"/>
        <v>80399.999999999782</v>
      </c>
    </row>
    <row r="20" spans="1:14" x14ac:dyDescent="0.3">
      <c r="A20">
        <v>-342</v>
      </c>
      <c r="B20">
        <v>51.87</v>
      </c>
      <c r="C20">
        <v>0.60499999999999998</v>
      </c>
      <c r="D20">
        <f t="shared" si="0"/>
        <v>60500</v>
      </c>
      <c r="E20">
        <f t="shared" si="1"/>
        <v>51870000</v>
      </c>
      <c r="G20">
        <f t="shared" si="2"/>
        <v>2.0000000000000018E-3</v>
      </c>
      <c r="H20">
        <f t="shared" si="3"/>
        <v>3.9487405883633087</v>
      </c>
      <c r="I20">
        <f t="shared" si="4"/>
        <v>11.010398644018933</v>
      </c>
      <c r="J20">
        <f t="shared" si="5"/>
        <v>31.240766550522647</v>
      </c>
      <c r="K20">
        <f t="shared" si="6"/>
        <v>85910.000000000102</v>
      </c>
    </row>
    <row r="21" spans="1:14" x14ac:dyDescent="0.3">
      <c r="A21">
        <v>-341</v>
      </c>
      <c r="B21">
        <v>53.29</v>
      </c>
      <c r="C21">
        <v>0.60699999999999998</v>
      </c>
      <c r="D21">
        <f t="shared" si="0"/>
        <v>60700</v>
      </c>
      <c r="E21">
        <f t="shared" si="1"/>
        <v>53290000</v>
      </c>
      <c r="G21">
        <f t="shared" si="2"/>
        <v>0</v>
      </c>
      <c r="H21">
        <f t="shared" si="3"/>
        <v>3.975748696308691</v>
      </c>
      <c r="I21">
        <f t="shared" si="4"/>
        <v>11.013698977047589</v>
      </c>
      <c r="J21">
        <f t="shared" si="5"/>
        <v>32.202120457939273</v>
      </c>
      <c r="K21">
        <f t="shared" si="6"/>
        <v>90443.000000000116</v>
      </c>
    </row>
    <row r="22" spans="1:14" x14ac:dyDescent="0.3">
      <c r="A22">
        <v>-340</v>
      </c>
      <c r="B22">
        <v>54.78</v>
      </c>
      <c r="C22">
        <v>0.60699999999999998</v>
      </c>
      <c r="D22">
        <f t="shared" si="0"/>
        <v>60700</v>
      </c>
      <c r="E22">
        <f t="shared" si="1"/>
        <v>54780000</v>
      </c>
      <c r="G22">
        <f t="shared" si="2"/>
        <v>3.0000000000000027E-3</v>
      </c>
      <c r="H22">
        <f t="shared" si="3"/>
        <v>4.0033251638349325</v>
      </c>
      <c r="I22">
        <f t="shared" si="4"/>
        <v>11.013698977047589</v>
      </c>
      <c r="J22">
        <f t="shared" si="5"/>
        <v>33.102498755599804</v>
      </c>
      <c r="K22">
        <f t="shared" si="6"/>
        <v>94692.000000000131</v>
      </c>
    </row>
    <row r="23" spans="1:14" x14ac:dyDescent="0.3">
      <c r="A23">
        <v>-339</v>
      </c>
      <c r="B23">
        <v>56.34</v>
      </c>
      <c r="C23">
        <v>0.61</v>
      </c>
      <c r="D23">
        <f t="shared" si="0"/>
        <v>61000</v>
      </c>
      <c r="E23">
        <f t="shared" si="1"/>
        <v>56340000</v>
      </c>
      <c r="G23">
        <f t="shared" si="2"/>
        <v>5.0000000000000044E-3</v>
      </c>
      <c r="H23">
        <f t="shared" si="3"/>
        <v>4.0314047624482265</v>
      </c>
      <c r="I23">
        <f t="shared" si="4"/>
        <v>11.018629143155449</v>
      </c>
      <c r="J23">
        <f t="shared" si="5"/>
        <v>34.213439522150324</v>
      </c>
      <c r="K23">
        <f t="shared" si="6"/>
        <v>99429.999999999724</v>
      </c>
    </row>
    <row r="24" spans="1:14" x14ac:dyDescent="0.3">
      <c r="A24">
        <v>-338</v>
      </c>
      <c r="B24">
        <v>57.97</v>
      </c>
      <c r="C24">
        <v>0.61499999999999999</v>
      </c>
      <c r="D24">
        <f t="shared" si="0"/>
        <v>61500</v>
      </c>
      <c r="E24">
        <f t="shared" si="1"/>
        <v>57970000</v>
      </c>
      <c r="G24">
        <f t="shared" si="2"/>
        <v>1.5000000000000013E-2</v>
      </c>
      <c r="H24">
        <f t="shared" si="3"/>
        <v>4.0599256353516413</v>
      </c>
      <c r="I24">
        <f t="shared" si="4"/>
        <v>11.026792453794609</v>
      </c>
      <c r="J24">
        <f t="shared" si="5"/>
        <v>35.491836734693877</v>
      </c>
      <c r="K24">
        <f t="shared" si="6"/>
        <v>104550.00000000017</v>
      </c>
    </row>
    <row r="25" spans="1:14" x14ac:dyDescent="0.3">
      <c r="A25">
        <v>-337</v>
      </c>
      <c r="B25">
        <v>59.67</v>
      </c>
      <c r="C25">
        <v>0.63</v>
      </c>
      <c r="D25">
        <f t="shared" si="0"/>
        <v>63000</v>
      </c>
      <c r="E25">
        <f t="shared" si="1"/>
        <v>59670000</v>
      </c>
      <c r="G25">
        <f t="shared" si="2"/>
        <v>2.5000000000000022E-2</v>
      </c>
      <c r="H25">
        <f t="shared" si="3"/>
        <v>4.0888293815339907</v>
      </c>
      <c r="I25">
        <f t="shared" si="4"/>
        <v>11.05089000537367</v>
      </c>
      <c r="J25">
        <f t="shared" si="5"/>
        <v>37.42369337979094</v>
      </c>
      <c r="K25">
        <f t="shared" si="6"/>
        <v>111509.99999999975</v>
      </c>
    </row>
    <row r="26" spans="1:14" x14ac:dyDescent="0.3">
      <c r="A26">
        <v>-336</v>
      </c>
      <c r="B26">
        <v>61.44</v>
      </c>
      <c r="C26">
        <v>0.65500000000000003</v>
      </c>
      <c r="D26">
        <f t="shared" si="0"/>
        <v>65500</v>
      </c>
      <c r="E26">
        <f t="shared" si="1"/>
        <v>61440000</v>
      </c>
      <c r="G26">
        <f t="shared" si="2"/>
        <v>2.200000000000002E-2</v>
      </c>
      <c r="H26">
        <f t="shared" si="3"/>
        <v>4.1180610888394167</v>
      </c>
      <c r="I26">
        <f t="shared" si="4"/>
        <v>11.089805421623343</v>
      </c>
      <c r="J26">
        <f t="shared" si="5"/>
        <v>40.062916874066701</v>
      </c>
      <c r="K26">
        <f t="shared" si="6"/>
        <v>120520.00000000022</v>
      </c>
    </row>
    <row r="27" spans="1:14" x14ac:dyDescent="0.3">
      <c r="A27">
        <v>-335</v>
      </c>
      <c r="B27">
        <v>63.28</v>
      </c>
      <c r="C27">
        <v>0.67700000000000005</v>
      </c>
      <c r="D27">
        <f t="shared" si="0"/>
        <v>67700</v>
      </c>
      <c r="E27">
        <f t="shared" si="1"/>
        <v>63280000</v>
      </c>
      <c r="G27">
        <f t="shared" si="2"/>
        <v>5.0000000000000044E-3</v>
      </c>
      <c r="H27">
        <f t="shared" si="3"/>
        <v>4.1475693234593987</v>
      </c>
      <c r="I27">
        <f t="shared" si="4"/>
        <v>11.122841458900366</v>
      </c>
      <c r="J27">
        <f t="shared" si="5"/>
        <v>42.648641114982581</v>
      </c>
      <c r="K27">
        <f t="shared" si="6"/>
        <v>128630.00000000038</v>
      </c>
    </row>
    <row r="28" spans="1:14" x14ac:dyDescent="0.3">
      <c r="A28">
        <v>-334</v>
      </c>
      <c r="B28">
        <v>65.180000000000007</v>
      </c>
      <c r="C28">
        <v>0.68200000000000005</v>
      </c>
      <c r="D28">
        <f t="shared" si="0"/>
        <v>68200</v>
      </c>
      <c r="E28">
        <f t="shared" si="1"/>
        <v>65180000.000000007</v>
      </c>
      <c r="G28">
        <f t="shared" si="2"/>
        <v>1.9999999999999907E-2</v>
      </c>
      <c r="H28">
        <f t="shared" si="3"/>
        <v>4.1771526734094158</v>
      </c>
      <c r="I28">
        <f t="shared" si="4"/>
        <v>11.130199843831553</v>
      </c>
      <c r="J28">
        <f t="shared" si="5"/>
        <v>44.253618715778991</v>
      </c>
      <c r="K28">
        <f t="shared" si="6"/>
        <v>134353.99999999991</v>
      </c>
    </row>
    <row r="29" spans="1:14" x14ac:dyDescent="0.3">
      <c r="A29">
        <v>-333</v>
      </c>
      <c r="B29">
        <v>67.150000000000006</v>
      </c>
      <c r="C29">
        <v>0.70199999999999996</v>
      </c>
      <c r="D29">
        <f t="shared" si="0"/>
        <v>70200</v>
      </c>
      <c r="E29">
        <f t="shared" si="1"/>
        <v>67150000</v>
      </c>
      <c r="G29">
        <f t="shared" si="2"/>
        <v>-5.0000000000000044E-3</v>
      </c>
      <c r="H29">
        <f t="shared" si="3"/>
        <v>4.2069289229692464</v>
      </c>
      <c r="I29">
        <f t="shared" si="4"/>
        <v>11.159103590013903</v>
      </c>
      <c r="J29">
        <f t="shared" si="5"/>
        <v>46.928123444499754</v>
      </c>
      <c r="K29">
        <f t="shared" si="6"/>
        <v>143207.99999999945</v>
      </c>
    </row>
    <row r="30" spans="1:14" x14ac:dyDescent="0.3">
      <c r="A30">
        <v>-332</v>
      </c>
      <c r="B30">
        <v>69.19</v>
      </c>
      <c r="C30">
        <v>0.69699999999999995</v>
      </c>
      <c r="D30">
        <f t="shared" si="0"/>
        <v>69700</v>
      </c>
      <c r="E30">
        <f t="shared" si="1"/>
        <v>69190000</v>
      </c>
      <c r="G30">
        <f t="shared" si="2"/>
        <v>1.9000000000000017E-2</v>
      </c>
      <c r="H30">
        <f t="shared" si="3"/>
        <v>4.2368563435107198</v>
      </c>
      <c r="I30">
        <f t="shared" si="4"/>
        <v>11.151955596748616</v>
      </c>
      <c r="J30">
        <f t="shared" si="5"/>
        <v>48.00938775510204</v>
      </c>
      <c r="K30">
        <f t="shared" si="6"/>
        <v>146370.00000000058</v>
      </c>
    </row>
    <row r="31" spans="1:14" x14ac:dyDescent="0.3">
      <c r="A31">
        <v>-331</v>
      </c>
      <c r="B31">
        <v>71.290000000000006</v>
      </c>
      <c r="C31">
        <v>0.71599999999999997</v>
      </c>
      <c r="D31">
        <f t="shared" si="0"/>
        <v>71600</v>
      </c>
      <c r="E31">
        <f t="shared" si="1"/>
        <v>71290000</v>
      </c>
      <c r="G31">
        <f t="shared" si="2"/>
        <v>-3.0000000000000027E-3</v>
      </c>
      <c r="H31">
        <f t="shared" si="3"/>
        <v>4.2667560651295373</v>
      </c>
      <c r="I31">
        <f t="shared" si="4"/>
        <v>11.178850352948738</v>
      </c>
      <c r="J31">
        <f t="shared" si="5"/>
        <v>50.814972623195622</v>
      </c>
      <c r="K31">
        <f t="shared" si="6"/>
        <v>154655.99999999977</v>
      </c>
    </row>
    <row r="32" spans="1:14" x14ac:dyDescent="0.3">
      <c r="A32">
        <v>-330</v>
      </c>
      <c r="B32">
        <v>73.45</v>
      </c>
      <c r="C32">
        <v>0.71299999999999997</v>
      </c>
      <c r="D32">
        <f t="shared" si="0"/>
        <v>71300</v>
      </c>
      <c r="E32">
        <f t="shared" si="1"/>
        <v>73450000</v>
      </c>
      <c r="G32">
        <f t="shared" si="2"/>
        <v>1.4000000000000012E-2</v>
      </c>
      <c r="H32">
        <f t="shared" si="3"/>
        <v>4.2966049026198867</v>
      </c>
      <c r="I32">
        <f t="shared" si="4"/>
        <v>11.174651606402387</v>
      </c>
      <c r="J32">
        <f t="shared" si="5"/>
        <v>52.135241413638624</v>
      </c>
      <c r="K32">
        <f t="shared" si="6"/>
        <v>158285.99999999991</v>
      </c>
    </row>
    <row r="33" spans="1:11" x14ac:dyDescent="0.3">
      <c r="A33">
        <v>-329</v>
      </c>
      <c r="B33">
        <v>75.67</v>
      </c>
      <c r="C33">
        <v>0.72699999999999998</v>
      </c>
      <c r="D33">
        <f t="shared" si="0"/>
        <v>72700</v>
      </c>
      <c r="E33">
        <f t="shared" si="1"/>
        <v>75670000</v>
      </c>
      <c r="G33">
        <f t="shared" si="2"/>
        <v>-2.0000000000000018E-3</v>
      </c>
      <c r="H33">
        <f t="shared" si="3"/>
        <v>4.3263817807064306</v>
      </c>
      <c r="I33">
        <f t="shared" si="4"/>
        <v>11.194096663521611</v>
      </c>
      <c r="J33">
        <f t="shared" si="5"/>
        <v>54.765644599303137</v>
      </c>
      <c r="K33">
        <f t="shared" si="6"/>
        <v>166482.99999999942</v>
      </c>
    </row>
    <row r="34" spans="1:11" x14ac:dyDescent="0.3">
      <c r="A34">
        <v>-328</v>
      </c>
      <c r="B34">
        <v>77.959999999999994</v>
      </c>
      <c r="C34">
        <v>0.72499999999999998</v>
      </c>
      <c r="D34">
        <f t="shared" si="0"/>
        <v>72500</v>
      </c>
      <c r="E34">
        <f t="shared" si="1"/>
        <v>77960000</v>
      </c>
      <c r="G34">
        <f t="shared" si="2"/>
        <v>-1.0000000000000009E-3</v>
      </c>
      <c r="H34">
        <f t="shared" si="3"/>
        <v>4.3561958746393596</v>
      </c>
      <c r="I34">
        <f t="shared" si="4"/>
        <v>11.191341840842766</v>
      </c>
      <c r="J34">
        <f t="shared" si="5"/>
        <v>56.267794922847187</v>
      </c>
      <c r="K34">
        <f t="shared" si="6"/>
        <v>170375.00000000061</v>
      </c>
    </row>
    <row r="35" spans="1:11" x14ac:dyDescent="0.3">
      <c r="A35">
        <v>-327</v>
      </c>
      <c r="B35">
        <v>80.31</v>
      </c>
      <c r="C35">
        <v>0.72399999999999998</v>
      </c>
      <c r="D35">
        <f t="shared" si="0"/>
        <v>72400</v>
      </c>
      <c r="E35">
        <f t="shared" si="1"/>
        <v>80310000</v>
      </c>
      <c r="G35">
        <f t="shared" si="2"/>
        <v>-1.2000000000000011E-2</v>
      </c>
      <c r="H35">
        <f t="shared" si="3"/>
        <v>4.3858941462003704</v>
      </c>
      <c r="I35">
        <f t="shared" si="4"/>
        <v>11.189961578373808</v>
      </c>
      <c r="J35">
        <f t="shared" si="5"/>
        <v>57.88396217023395</v>
      </c>
      <c r="K35">
        <f t="shared" si="6"/>
        <v>173759.99999999939</v>
      </c>
    </row>
    <row r="36" spans="1:11" x14ac:dyDescent="0.3">
      <c r="A36">
        <v>-326</v>
      </c>
      <c r="B36">
        <v>82.71</v>
      </c>
      <c r="C36">
        <v>0.71199999999999997</v>
      </c>
      <c r="D36">
        <f t="shared" si="0"/>
        <v>71200</v>
      </c>
      <c r="E36">
        <f t="shared" si="1"/>
        <v>82710000</v>
      </c>
      <c r="G36">
        <f t="shared" si="2"/>
        <v>-2.200000000000002E-2</v>
      </c>
      <c r="H36">
        <f t="shared" si="3"/>
        <v>4.4153405137038151</v>
      </c>
      <c r="I36">
        <f t="shared" si="4"/>
        <v>11.173248097400068</v>
      </c>
      <c r="J36">
        <f t="shared" si="5"/>
        <v>58.62570433051269</v>
      </c>
      <c r="K36">
        <f t="shared" si="6"/>
        <v>175152.00000000055</v>
      </c>
    </row>
    <row r="37" spans="1:11" x14ac:dyDescent="0.3">
      <c r="A37">
        <v>-325</v>
      </c>
      <c r="B37">
        <v>85.17</v>
      </c>
      <c r="C37">
        <v>0.69</v>
      </c>
      <c r="D37">
        <f t="shared" si="0"/>
        <v>69000</v>
      </c>
      <c r="E37">
        <f t="shared" si="1"/>
        <v>85170000</v>
      </c>
      <c r="G37">
        <f t="shared" si="2"/>
        <v>-7.9999999999998961E-3</v>
      </c>
      <c r="H37">
        <f t="shared" si="3"/>
        <v>4.4446492591529898</v>
      </c>
      <c r="I37">
        <f t="shared" si="4"/>
        <v>11.141861783579396</v>
      </c>
      <c r="J37">
        <f t="shared" si="5"/>
        <v>58.504031856645099</v>
      </c>
      <c r="K37">
        <f t="shared" si="6"/>
        <v>173879.99999999974</v>
      </c>
    </row>
    <row r="38" spans="1:11" x14ac:dyDescent="0.3">
      <c r="A38">
        <v>-324</v>
      </c>
      <c r="B38">
        <v>87.69</v>
      </c>
      <c r="C38">
        <v>0.68200000000000005</v>
      </c>
      <c r="D38">
        <f t="shared" si="0"/>
        <v>68200</v>
      </c>
      <c r="E38">
        <f t="shared" si="1"/>
        <v>87690000</v>
      </c>
      <c r="G38">
        <f t="shared" si="2"/>
        <v>-1.7000000000000015E-2</v>
      </c>
      <c r="H38">
        <f t="shared" si="3"/>
        <v>4.4738078677912645</v>
      </c>
      <c r="I38">
        <f t="shared" si="4"/>
        <v>11.130199843831553</v>
      </c>
      <c r="J38">
        <f t="shared" si="5"/>
        <v>59.536665007466404</v>
      </c>
      <c r="K38">
        <f t="shared" si="6"/>
        <v>175274.00000000049</v>
      </c>
    </row>
    <row r="39" spans="1:11" x14ac:dyDescent="0.3">
      <c r="A39">
        <v>-323</v>
      </c>
      <c r="B39">
        <v>90.26</v>
      </c>
      <c r="C39">
        <v>0.66500000000000004</v>
      </c>
      <c r="D39">
        <f t="shared" si="0"/>
        <v>66500</v>
      </c>
      <c r="E39">
        <f t="shared" si="1"/>
        <v>90260000</v>
      </c>
      <c r="G39">
        <f t="shared" si="2"/>
        <v>-1.2000000000000011E-2</v>
      </c>
      <c r="H39">
        <f t="shared" si="3"/>
        <v>4.5026943943988549</v>
      </c>
      <c r="I39">
        <f t="shared" si="4"/>
        <v>11.104957226643945</v>
      </c>
      <c r="J39">
        <f t="shared" si="5"/>
        <v>59.754006968641114</v>
      </c>
      <c r="K39">
        <f t="shared" si="6"/>
        <v>174894.99999999971</v>
      </c>
    </row>
    <row r="40" spans="1:11" x14ac:dyDescent="0.3">
      <c r="A40">
        <v>-322</v>
      </c>
      <c r="B40">
        <v>92.89</v>
      </c>
      <c r="C40">
        <v>0.65300000000000002</v>
      </c>
      <c r="D40">
        <f t="shared" si="0"/>
        <v>65300</v>
      </c>
      <c r="E40">
        <f t="shared" si="1"/>
        <v>92890000</v>
      </c>
      <c r="G40">
        <f t="shared" si="2"/>
        <v>-5.0000000000000044E-2</v>
      </c>
      <c r="H40">
        <f t="shared" si="3"/>
        <v>4.5314159973994297</v>
      </c>
      <c r="I40">
        <f t="shared" si="4"/>
        <v>11.086747315264523</v>
      </c>
      <c r="J40">
        <f t="shared" si="5"/>
        <v>60.385435540069686</v>
      </c>
      <c r="K40">
        <f t="shared" si="6"/>
        <v>175003.99999999951</v>
      </c>
    </row>
    <row r="41" spans="1:11" x14ac:dyDescent="0.3">
      <c r="A41">
        <v>-321</v>
      </c>
      <c r="B41">
        <v>95.57</v>
      </c>
      <c r="C41">
        <v>0.60299999999999998</v>
      </c>
      <c r="D41">
        <f t="shared" si="0"/>
        <v>60300</v>
      </c>
      <c r="E41">
        <f t="shared" si="1"/>
        <v>95570000</v>
      </c>
      <c r="G41">
        <f t="shared" si="2"/>
        <v>-3.7000000000000033E-2</v>
      </c>
      <c r="H41">
        <f t="shared" si="3"/>
        <v>4.5598589632780886</v>
      </c>
      <c r="I41">
        <f t="shared" si="4"/>
        <v>11.007087382715277</v>
      </c>
      <c r="J41">
        <f t="shared" si="5"/>
        <v>57.370542558486811</v>
      </c>
      <c r="K41">
        <f t="shared" si="6"/>
        <v>164619.00000000023</v>
      </c>
    </row>
    <row r="42" spans="1:11" x14ac:dyDescent="0.3">
      <c r="A42">
        <v>-320</v>
      </c>
      <c r="B42">
        <v>98.3</v>
      </c>
      <c r="C42">
        <v>0.56599999999999995</v>
      </c>
      <c r="D42">
        <f t="shared" si="0"/>
        <v>56599.999999999993</v>
      </c>
      <c r="E42">
        <f t="shared" si="1"/>
        <v>98300000</v>
      </c>
      <c r="G42">
        <f t="shared" si="2"/>
        <v>-1.8999999999999906E-2</v>
      </c>
      <c r="H42">
        <f t="shared" si="3"/>
        <v>4.5880240271531205</v>
      </c>
      <c r="I42">
        <f t="shared" si="4"/>
        <v>10.943764264191275</v>
      </c>
      <c r="J42">
        <f t="shared" si="5"/>
        <v>55.388551518168235</v>
      </c>
      <c r="K42">
        <f t="shared" si="6"/>
        <v>157914.00000000032</v>
      </c>
    </row>
    <row r="43" spans="1:11" x14ac:dyDescent="0.3">
      <c r="A43">
        <v>-319</v>
      </c>
      <c r="B43">
        <v>101.09</v>
      </c>
      <c r="C43">
        <v>0.54700000000000004</v>
      </c>
      <c r="D43">
        <f t="shared" si="0"/>
        <v>54700.000000000007</v>
      </c>
      <c r="E43">
        <f t="shared" si="1"/>
        <v>101090000</v>
      </c>
      <c r="G43">
        <f t="shared" si="2"/>
        <v>-2.4000000000000021E-2</v>
      </c>
      <c r="H43">
        <f t="shared" si="3"/>
        <v>4.6160112091659666</v>
      </c>
      <c r="I43">
        <f t="shared" si="4"/>
        <v>10.909618988410072</v>
      </c>
      <c r="J43">
        <f t="shared" si="5"/>
        <v>55.048511697361882</v>
      </c>
      <c r="K43">
        <f t="shared" si="6"/>
        <v>154800.99999999994</v>
      </c>
    </row>
    <row r="44" spans="1:11" x14ac:dyDescent="0.3">
      <c r="A44">
        <v>-318</v>
      </c>
      <c r="B44">
        <v>103.92</v>
      </c>
      <c r="C44">
        <v>0.52300000000000002</v>
      </c>
      <c r="D44">
        <f t="shared" si="0"/>
        <v>52300</v>
      </c>
      <c r="E44">
        <f t="shared" si="1"/>
        <v>103920000</v>
      </c>
      <c r="G44">
        <f t="shared" si="2"/>
        <v>-1.6000000000000014E-2</v>
      </c>
      <c r="H44">
        <f t="shared" si="3"/>
        <v>4.6436213723623441</v>
      </c>
      <c r="I44">
        <f t="shared" si="4"/>
        <v>10.864751650053014</v>
      </c>
      <c r="J44">
        <f t="shared" si="5"/>
        <v>54.106679940268791</v>
      </c>
      <c r="K44">
        <f t="shared" si="6"/>
        <v>150623.99999999977</v>
      </c>
    </row>
    <row r="45" spans="1:11" x14ac:dyDescent="0.3">
      <c r="A45">
        <v>-317</v>
      </c>
      <c r="B45">
        <v>106.8</v>
      </c>
      <c r="C45">
        <v>0.50700000000000001</v>
      </c>
      <c r="D45">
        <f t="shared" si="0"/>
        <v>50700</v>
      </c>
      <c r="E45">
        <f t="shared" si="1"/>
        <v>106800000</v>
      </c>
      <c r="G45">
        <f t="shared" si="2"/>
        <v>-1.8000000000000016E-2</v>
      </c>
      <c r="H45">
        <f t="shared" si="3"/>
        <v>4.6709579265260945</v>
      </c>
      <c r="I45">
        <f t="shared" si="4"/>
        <v>10.833681189579275</v>
      </c>
      <c r="J45">
        <f t="shared" si="5"/>
        <v>53.905027376804384</v>
      </c>
      <c r="K45">
        <f t="shared" si="6"/>
        <v>148044.00000000009</v>
      </c>
    </row>
    <row r="46" spans="1:11" x14ac:dyDescent="0.3">
      <c r="A46">
        <v>-316</v>
      </c>
      <c r="B46">
        <v>109.72</v>
      </c>
      <c r="C46">
        <v>0.48899999999999999</v>
      </c>
      <c r="D46">
        <f t="shared" si="0"/>
        <v>48900</v>
      </c>
      <c r="E46">
        <f t="shared" si="1"/>
        <v>109720000</v>
      </c>
      <c r="G46">
        <f t="shared" si="2"/>
        <v>1.4000000000000012E-2</v>
      </c>
      <c r="H46">
        <f t="shared" si="3"/>
        <v>4.6979316660694028</v>
      </c>
      <c r="I46">
        <f t="shared" si="4"/>
        <v>10.797532675462964</v>
      </c>
      <c r="J46">
        <f t="shared" si="5"/>
        <v>53.412722747635641</v>
      </c>
      <c r="K46">
        <f t="shared" si="6"/>
        <v>145232.99999999994</v>
      </c>
    </row>
    <row r="47" spans="1:11" x14ac:dyDescent="0.3">
      <c r="A47">
        <v>-315</v>
      </c>
      <c r="B47">
        <v>112.69</v>
      </c>
      <c r="C47">
        <v>0.503</v>
      </c>
      <c r="D47">
        <f t="shared" si="0"/>
        <v>50300</v>
      </c>
      <c r="E47">
        <f t="shared" si="1"/>
        <v>112690000</v>
      </c>
      <c r="G47">
        <f t="shared" si="2"/>
        <v>1.100000000000001E-2</v>
      </c>
      <c r="H47">
        <f t="shared" si="3"/>
        <v>4.7246406859642578</v>
      </c>
      <c r="I47">
        <f t="shared" si="4"/>
        <v>10.82576035608783</v>
      </c>
      <c r="J47">
        <f t="shared" si="5"/>
        <v>56.429138875062222</v>
      </c>
      <c r="K47">
        <f t="shared" si="6"/>
        <v>151403.00000000026</v>
      </c>
    </row>
    <row r="48" spans="1:11" x14ac:dyDescent="0.3">
      <c r="A48">
        <v>-314</v>
      </c>
      <c r="B48">
        <v>115.7</v>
      </c>
      <c r="C48">
        <v>0.51400000000000001</v>
      </c>
      <c r="D48">
        <f t="shared" si="0"/>
        <v>51400</v>
      </c>
      <c r="E48">
        <f t="shared" si="1"/>
        <v>115700000</v>
      </c>
      <c r="G48">
        <f t="shared" si="2"/>
        <v>1.0000000000000009E-3</v>
      </c>
      <c r="H48">
        <f t="shared" si="3"/>
        <v>4.7510006341996309</v>
      </c>
      <c r="I48">
        <f t="shared" si="4"/>
        <v>10.847393451443256</v>
      </c>
      <c r="J48">
        <f t="shared" si="5"/>
        <v>59.203384768541561</v>
      </c>
      <c r="K48">
        <f t="shared" si="6"/>
        <v>157284.00000000012</v>
      </c>
    </row>
    <row r="49" spans="1:11" x14ac:dyDescent="0.3">
      <c r="A49">
        <v>-313</v>
      </c>
      <c r="B49">
        <v>118.76</v>
      </c>
      <c r="C49">
        <v>0.51500000000000001</v>
      </c>
      <c r="D49">
        <f t="shared" si="0"/>
        <v>51500</v>
      </c>
      <c r="E49">
        <f t="shared" si="1"/>
        <v>118760000</v>
      </c>
      <c r="G49">
        <f t="shared" si="2"/>
        <v>9.000000000000008E-3</v>
      </c>
      <c r="H49">
        <f t="shared" si="3"/>
        <v>4.7771046498955592</v>
      </c>
      <c r="I49">
        <f t="shared" si="4"/>
        <v>10.849337086651827</v>
      </c>
      <c r="J49">
        <f t="shared" si="5"/>
        <v>60.887406669985069</v>
      </c>
      <c r="K49">
        <f t="shared" si="6"/>
        <v>159134.99999999945</v>
      </c>
    </row>
    <row r="50" spans="1:11" x14ac:dyDescent="0.3">
      <c r="A50">
        <v>-312</v>
      </c>
      <c r="B50">
        <v>121.85</v>
      </c>
      <c r="C50">
        <v>0.52400000000000002</v>
      </c>
      <c r="D50">
        <f t="shared" si="0"/>
        <v>52400</v>
      </c>
      <c r="E50">
        <f t="shared" si="1"/>
        <v>121850000</v>
      </c>
      <c r="G50">
        <f t="shared" si="2"/>
        <v>7.0000000000000062E-3</v>
      </c>
      <c r="H50">
        <f t="shared" si="3"/>
        <v>4.8027907800712155</v>
      </c>
      <c r="I50">
        <f t="shared" si="4"/>
        <v>10.866661870309134</v>
      </c>
      <c r="J50">
        <f t="shared" si="5"/>
        <v>63.563364858138378</v>
      </c>
      <c r="K50">
        <f t="shared" si="6"/>
        <v>164536.00000000003</v>
      </c>
    </row>
    <row r="51" spans="1:11" x14ac:dyDescent="0.3">
      <c r="A51">
        <v>-311</v>
      </c>
      <c r="B51">
        <v>124.99</v>
      </c>
      <c r="C51">
        <v>0.53100000000000003</v>
      </c>
      <c r="D51">
        <f t="shared" si="0"/>
        <v>53100</v>
      </c>
      <c r="E51">
        <f t="shared" si="1"/>
        <v>124990000</v>
      </c>
      <c r="G51">
        <f t="shared" si="2"/>
        <v>5.0000000000000044E-3</v>
      </c>
      <c r="H51">
        <f t="shared" si="3"/>
        <v>4.8282337341021302</v>
      </c>
      <c r="I51">
        <f t="shared" si="4"/>
        <v>10.879932207230031</v>
      </c>
      <c r="J51">
        <f t="shared" si="5"/>
        <v>66.072364360378302</v>
      </c>
      <c r="K51">
        <f t="shared" si="6"/>
        <v>168327.00000000009</v>
      </c>
    </row>
    <row r="52" spans="1:11" x14ac:dyDescent="0.3">
      <c r="A52">
        <v>-310</v>
      </c>
      <c r="B52">
        <v>128.16</v>
      </c>
      <c r="C52">
        <v>0.53600000000000003</v>
      </c>
      <c r="D52">
        <f t="shared" si="0"/>
        <v>53600</v>
      </c>
      <c r="E52">
        <f t="shared" si="1"/>
        <v>128160000</v>
      </c>
      <c r="G52">
        <f t="shared" si="2"/>
        <v>1.8000000000000016E-2</v>
      </c>
      <c r="H52">
        <f t="shared" si="3"/>
        <v>4.8532794833200494</v>
      </c>
      <c r="I52">
        <f t="shared" si="4"/>
        <v>10.889304347058893</v>
      </c>
      <c r="J52">
        <f t="shared" si="5"/>
        <v>68.386022896963667</v>
      </c>
      <c r="K52">
        <f t="shared" si="6"/>
        <v>172056.00000000044</v>
      </c>
    </row>
    <row r="53" spans="1:11" x14ac:dyDescent="0.3">
      <c r="A53">
        <v>-309</v>
      </c>
      <c r="B53">
        <v>131.37</v>
      </c>
      <c r="C53">
        <v>0.55400000000000005</v>
      </c>
      <c r="D53">
        <f t="shared" si="0"/>
        <v>55400.000000000007</v>
      </c>
      <c r="E53">
        <f t="shared" si="1"/>
        <v>131370000</v>
      </c>
      <c r="G53">
        <f t="shared" si="2"/>
        <v>2.2999999999999909E-2</v>
      </c>
      <c r="H53">
        <f t="shared" si="3"/>
        <v>4.8780177694814171</v>
      </c>
      <c r="I53">
        <f t="shared" si="4"/>
        <v>10.922334872735375</v>
      </c>
      <c r="J53">
        <f t="shared" si="5"/>
        <v>72.452941762070694</v>
      </c>
      <c r="K53">
        <f t="shared" si="6"/>
        <v>179496.00000000052</v>
      </c>
    </row>
    <row r="54" spans="1:11" x14ac:dyDescent="0.3">
      <c r="A54">
        <v>-308</v>
      </c>
      <c r="B54">
        <v>134.61000000000001</v>
      </c>
      <c r="C54">
        <v>0.57699999999999996</v>
      </c>
      <c r="D54">
        <f t="shared" si="0"/>
        <v>57699.999999999993</v>
      </c>
      <c r="E54">
        <f t="shared" si="1"/>
        <v>134610000</v>
      </c>
      <c r="G54">
        <f t="shared" si="2"/>
        <v>1.8000000000000016E-2</v>
      </c>
      <c r="H54">
        <f t="shared" si="3"/>
        <v>4.9023817086560015</v>
      </c>
      <c r="I54">
        <f t="shared" si="4"/>
        <v>10.963012452496191</v>
      </c>
      <c r="J54">
        <f t="shared" si="5"/>
        <v>77.322020905923338</v>
      </c>
      <c r="K54">
        <f t="shared" si="6"/>
        <v>189255.9999999984</v>
      </c>
    </row>
    <row r="55" spans="1:11" x14ac:dyDescent="0.3">
      <c r="A55">
        <v>-307</v>
      </c>
      <c r="B55">
        <v>137.88999999999999</v>
      </c>
      <c r="C55">
        <v>0.59499999999999997</v>
      </c>
      <c r="D55">
        <f t="shared" si="0"/>
        <v>59500</v>
      </c>
      <c r="E55">
        <f t="shared" si="1"/>
        <v>137890000</v>
      </c>
      <c r="G55">
        <f t="shared" si="2"/>
        <v>1.6000000000000014E-2</v>
      </c>
      <c r="H55">
        <f t="shared" si="3"/>
        <v>4.9264562658536502</v>
      </c>
      <c r="I55">
        <f t="shared" si="4"/>
        <v>10.993731591533722</v>
      </c>
      <c r="J55">
        <f t="shared" si="5"/>
        <v>81.677003484320551</v>
      </c>
      <c r="K55">
        <f t="shared" si="6"/>
        <v>196350.00000000067</v>
      </c>
    </row>
    <row r="56" spans="1:11" x14ac:dyDescent="0.3">
      <c r="A56">
        <v>-306</v>
      </c>
      <c r="B56">
        <v>141.19</v>
      </c>
      <c r="C56">
        <v>0.61099999999999999</v>
      </c>
      <c r="D56">
        <f t="shared" si="0"/>
        <v>61100</v>
      </c>
      <c r="E56">
        <f t="shared" si="1"/>
        <v>141190000</v>
      </c>
      <c r="G56">
        <f t="shared" si="2"/>
        <v>1.3000000000000012E-2</v>
      </c>
      <c r="H56">
        <f t="shared" si="3"/>
        <v>4.950106501021434</v>
      </c>
      <c r="I56">
        <f t="shared" si="4"/>
        <v>11.020267145159687</v>
      </c>
      <c r="J56">
        <f t="shared" si="5"/>
        <v>85.880627177700347</v>
      </c>
      <c r="K56">
        <f t="shared" si="6"/>
        <v>204074.0000000002</v>
      </c>
    </row>
    <row r="57" spans="1:11" x14ac:dyDescent="0.3">
      <c r="A57">
        <v>-305</v>
      </c>
      <c r="B57">
        <v>144.53</v>
      </c>
      <c r="C57">
        <v>0.624</v>
      </c>
      <c r="D57">
        <f t="shared" si="0"/>
        <v>62400</v>
      </c>
      <c r="E57">
        <f t="shared" si="1"/>
        <v>144530000</v>
      </c>
      <c r="G57">
        <f t="shared" si="2"/>
        <v>3.0000000000000027E-2</v>
      </c>
      <c r="H57">
        <f t="shared" si="3"/>
        <v>4.9734870984607502</v>
      </c>
      <c r="I57">
        <f t="shared" si="4"/>
        <v>11.041320554357519</v>
      </c>
      <c r="J57">
        <f t="shared" si="5"/>
        <v>89.782697859631654</v>
      </c>
      <c r="K57">
        <f t="shared" si="6"/>
        <v>210288.00000000029</v>
      </c>
    </row>
    <row r="58" spans="1:11" x14ac:dyDescent="0.3">
      <c r="A58">
        <v>-304</v>
      </c>
      <c r="B58">
        <v>147.9</v>
      </c>
      <c r="C58">
        <v>0.65400000000000003</v>
      </c>
      <c r="D58">
        <f t="shared" si="0"/>
        <v>65400</v>
      </c>
      <c r="E58">
        <f t="shared" si="1"/>
        <v>147900000</v>
      </c>
      <c r="G58">
        <f t="shared" si="2"/>
        <v>0</v>
      </c>
      <c r="H58">
        <f t="shared" si="3"/>
        <v>4.996536369716754</v>
      </c>
      <c r="I58">
        <f t="shared" si="4"/>
        <v>11.08827753744529</v>
      </c>
      <c r="J58">
        <f t="shared" si="5"/>
        <v>96.293280238924837</v>
      </c>
      <c r="K58">
        <f t="shared" si="6"/>
        <v>222360.00000000038</v>
      </c>
    </row>
    <row r="59" spans="1:11" x14ac:dyDescent="0.3">
      <c r="A59">
        <v>-303</v>
      </c>
      <c r="B59">
        <v>151.30000000000001</v>
      </c>
      <c r="C59">
        <v>0.65400000000000003</v>
      </c>
      <c r="D59">
        <f t="shared" si="0"/>
        <v>65400</v>
      </c>
      <c r="E59">
        <f t="shared" si="1"/>
        <v>151300000</v>
      </c>
      <c r="G59">
        <f t="shared" si="2"/>
        <v>-2.0000000000000018E-2</v>
      </c>
      <c r="H59">
        <f t="shared" si="3"/>
        <v>5.0192646207943099</v>
      </c>
      <c r="I59">
        <f t="shared" si="4"/>
        <v>11.08827753744529</v>
      </c>
      <c r="J59">
        <f t="shared" si="5"/>
        <v>98.506918865107025</v>
      </c>
      <c r="K59">
        <f t="shared" si="6"/>
        <v>223667.99999999919</v>
      </c>
    </row>
    <row r="60" spans="1:11" x14ac:dyDescent="0.3">
      <c r="A60">
        <v>-302</v>
      </c>
      <c r="B60">
        <v>154.72</v>
      </c>
      <c r="C60">
        <v>0.63400000000000001</v>
      </c>
      <c r="D60">
        <f t="shared" si="0"/>
        <v>63400</v>
      </c>
      <c r="E60">
        <f t="shared" si="1"/>
        <v>154720000</v>
      </c>
      <c r="G60">
        <f t="shared" si="2"/>
        <v>-4.6000000000000041E-2</v>
      </c>
      <c r="H60">
        <f t="shared" si="3"/>
        <v>5.041617031704984</v>
      </c>
      <c r="I60">
        <f t="shared" si="4"/>
        <v>11.057219140425318</v>
      </c>
      <c r="J60">
        <f t="shared" si="5"/>
        <v>97.653041314086607</v>
      </c>
      <c r="K60">
        <f t="shared" si="6"/>
        <v>218095.99999999985</v>
      </c>
    </row>
    <row r="61" spans="1:11" x14ac:dyDescent="0.3">
      <c r="A61">
        <v>-301</v>
      </c>
      <c r="B61">
        <v>158.16</v>
      </c>
      <c r="C61">
        <v>0.58799999999999997</v>
      </c>
      <c r="D61">
        <f t="shared" si="0"/>
        <v>58800</v>
      </c>
      <c r="E61">
        <f t="shared" si="1"/>
        <v>158160000</v>
      </c>
      <c r="G61">
        <f t="shared" si="2"/>
        <v>-4.1999999999999926E-2</v>
      </c>
      <c r="H61">
        <f t="shared" si="3"/>
        <v>5.0636071788623616</v>
      </c>
      <c r="I61">
        <f t="shared" si="4"/>
        <v>10.981897133886719</v>
      </c>
      <c r="J61">
        <f t="shared" si="5"/>
        <v>92.581463414634143</v>
      </c>
      <c r="K61">
        <f t="shared" si="6"/>
        <v>204035.99999999994</v>
      </c>
    </row>
    <row r="62" spans="1:11" x14ac:dyDescent="0.3">
      <c r="A62">
        <v>-300</v>
      </c>
      <c r="B62">
        <v>161.63</v>
      </c>
      <c r="C62">
        <v>0.54600000000000004</v>
      </c>
      <c r="D62">
        <f t="shared" si="0"/>
        <v>54600.000000000007</v>
      </c>
      <c r="E62">
        <f t="shared" si="1"/>
        <v>161630000</v>
      </c>
      <c r="G62">
        <f t="shared" si="2"/>
        <v>-3.2000000000000028E-2</v>
      </c>
      <c r="H62">
        <f t="shared" si="3"/>
        <v>5.0853097724217173</v>
      </c>
      <c r="I62">
        <f t="shared" si="4"/>
        <v>10.907789161732996</v>
      </c>
      <c r="J62">
        <f t="shared" si="5"/>
        <v>87.854634146341468</v>
      </c>
      <c r="K62">
        <f t="shared" si="6"/>
        <v>190554.00000000052</v>
      </c>
    </row>
    <row r="63" spans="1:11" x14ac:dyDescent="0.3">
      <c r="A63">
        <v>-299</v>
      </c>
      <c r="B63">
        <v>165.12</v>
      </c>
      <c r="C63">
        <v>0.51400000000000001</v>
      </c>
      <c r="D63">
        <f t="shared" si="0"/>
        <v>51400</v>
      </c>
      <c r="E63">
        <f t="shared" si="1"/>
        <v>165120000</v>
      </c>
      <c r="G63">
        <f t="shared" si="2"/>
        <v>-2.9000000000000026E-2</v>
      </c>
      <c r="H63">
        <f t="shared" si="3"/>
        <v>5.1066724822931979</v>
      </c>
      <c r="I63">
        <f t="shared" si="4"/>
        <v>10.847393451443256</v>
      </c>
      <c r="J63">
        <f t="shared" si="5"/>
        <v>84.49146839223495</v>
      </c>
      <c r="K63">
        <f t="shared" si="6"/>
        <v>180413.99999999953</v>
      </c>
    </row>
    <row r="64" spans="1:11" x14ac:dyDescent="0.3">
      <c r="A64">
        <v>-298</v>
      </c>
      <c r="B64">
        <v>168.63</v>
      </c>
      <c r="C64">
        <v>0.48499999999999999</v>
      </c>
      <c r="D64">
        <f t="shared" si="0"/>
        <v>48500</v>
      </c>
      <c r="E64">
        <f t="shared" si="1"/>
        <v>168630000</v>
      </c>
      <c r="G64">
        <f t="shared" si="2"/>
        <v>-1.6000000000000014E-2</v>
      </c>
      <c r="H64">
        <f t="shared" si="3"/>
        <v>5.1277069656820933</v>
      </c>
      <c r="I64">
        <f t="shared" si="4"/>
        <v>10.789319076925574</v>
      </c>
      <c r="J64">
        <f t="shared" si="5"/>
        <v>81.419163763066209</v>
      </c>
      <c r="K64">
        <f t="shared" si="6"/>
        <v>171205.00000000006</v>
      </c>
    </row>
    <row r="65" spans="1:11" x14ac:dyDescent="0.3">
      <c r="A65">
        <v>-297</v>
      </c>
      <c r="B65">
        <v>172.16</v>
      </c>
      <c r="C65">
        <v>0.46899999999999997</v>
      </c>
      <c r="D65">
        <f t="shared" si="0"/>
        <v>46900</v>
      </c>
      <c r="E65">
        <f t="shared" si="1"/>
        <v>172160000</v>
      </c>
      <c r="G65">
        <f t="shared" si="2"/>
        <v>-1.4999999999999958E-2</v>
      </c>
      <c r="H65">
        <f t="shared" si="3"/>
        <v>5.1484242769734196</v>
      </c>
      <c r="I65">
        <f t="shared" si="4"/>
        <v>10.75577295443437</v>
      </c>
      <c r="J65">
        <f t="shared" si="5"/>
        <v>80.381324041811851</v>
      </c>
      <c r="K65">
        <f t="shared" si="6"/>
        <v>166025.99999999962</v>
      </c>
    </row>
    <row r="66" spans="1:11" x14ac:dyDescent="0.3">
      <c r="A66">
        <v>-296</v>
      </c>
      <c r="B66">
        <v>175.7</v>
      </c>
      <c r="C66">
        <v>0.45400000000000001</v>
      </c>
      <c r="D66">
        <f t="shared" ref="D66:D129" si="7">C66*100000</f>
        <v>45400</v>
      </c>
      <c r="E66">
        <f t="shared" ref="E66:E129" si="8">B66*1000000</f>
        <v>175700000</v>
      </c>
      <c r="G66">
        <f t="shared" ref="G66:G129" si="9">(C67-C66)/(A67-A66)</f>
        <v>-7.0000000000000062E-3</v>
      </c>
      <c r="H66">
        <f t="shared" ref="H66:H129" si="10">LN(B66)</f>
        <v>5.168777995193051</v>
      </c>
      <c r="I66">
        <f t="shared" ref="I66:I129" si="11">LN(D66)</f>
        <v>10.723267384029439</v>
      </c>
      <c r="J66">
        <f t="shared" ref="J66:J129" si="12">(D66*B66)/(287*350)</f>
        <v>79.410452961672462</v>
      </c>
      <c r="K66">
        <f t="shared" ref="K66:K129" si="13">D66*(B67-B66)</f>
        <v>161624.00000000012</v>
      </c>
    </row>
    <row r="67" spans="1:11" x14ac:dyDescent="0.3">
      <c r="A67">
        <v>-295</v>
      </c>
      <c r="B67">
        <v>179.26</v>
      </c>
      <c r="C67">
        <v>0.44700000000000001</v>
      </c>
      <c r="D67">
        <f t="shared" si="7"/>
        <v>44700</v>
      </c>
      <c r="E67">
        <f t="shared" si="8"/>
        <v>179260000</v>
      </c>
      <c r="G67">
        <f t="shared" si="9"/>
        <v>1.0000000000000009E-3</v>
      </c>
      <c r="H67">
        <f t="shared" si="10"/>
        <v>5.1888372659292159</v>
      </c>
      <c r="I67">
        <f t="shared" si="11"/>
        <v>10.707728780601661</v>
      </c>
      <c r="J67">
        <f t="shared" si="12"/>
        <v>79.770253857640611</v>
      </c>
      <c r="K67">
        <f t="shared" si="13"/>
        <v>159579.00000000096</v>
      </c>
    </row>
    <row r="68" spans="1:11" x14ac:dyDescent="0.3">
      <c r="A68">
        <v>-294</v>
      </c>
      <c r="B68">
        <v>182.83</v>
      </c>
      <c r="C68">
        <v>0.44800000000000001</v>
      </c>
      <c r="D68">
        <f t="shared" si="7"/>
        <v>44800</v>
      </c>
      <c r="E68">
        <f t="shared" si="8"/>
        <v>182830000</v>
      </c>
      <c r="G68">
        <f t="shared" si="9"/>
        <v>-4.0000000000000036E-3</v>
      </c>
      <c r="H68">
        <f t="shared" si="10"/>
        <v>5.2085567593404134</v>
      </c>
      <c r="I68">
        <f t="shared" si="11"/>
        <v>10.709963418403076</v>
      </c>
      <c r="J68">
        <f t="shared" si="12"/>
        <v>81.540905923344951</v>
      </c>
      <c r="K68">
        <f t="shared" si="13"/>
        <v>160831.99999999889</v>
      </c>
    </row>
    <row r="69" spans="1:11" x14ac:dyDescent="0.3">
      <c r="A69">
        <v>-293</v>
      </c>
      <c r="B69">
        <v>186.42</v>
      </c>
      <c r="C69">
        <v>0.44400000000000001</v>
      </c>
      <c r="D69">
        <f t="shared" si="7"/>
        <v>44400</v>
      </c>
      <c r="E69">
        <f t="shared" si="8"/>
        <v>186420000</v>
      </c>
      <c r="G69">
        <f t="shared" si="9"/>
        <v>-4.0000000000000036E-3</v>
      </c>
      <c r="H69">
        <f t="shared" si="10"/>
        <v>5.2280021926330109</v>
      </c>
      <c r="I69">
        <f t="shared" si="11"/>
        <v>10.700994748420316</v>
      </c>
      <c r="J69">
        <f t="shared" si="12"/>
        <v>82.39968143354902</v>
      </c>
      <c r="K69">
        <f t="shared" si="13"/>
        <v>159840.00000000102</v>
      </c>
    </row>
    <row r="70" spans="1:11" x14ac:dyDescent="0.3">
      <c r="A70">
        <v>-292</v>
      </c>
      <c r="B70">
        <v>190.02</v>
      </c>
      <c r="C70">
        <v>0.44</v>
      </c>
      <c r="D70">
        <f t="shared" si="7"/>
        <v>44000</v>
      </c>
      <c r="E70">
        <f t="shared" si="8"/>
        <v>190020000</v>
      </c>
      <c r="G70">
        <f t="shared" si="9"/>
        <v>-3.0000000000000027E-3</v>
      </c>
      <c r="H70">
        <f t="shared" si="10"/>
        <v>5.2471293297786037</v>
      </c>
      <c r="I70">
        <f t="shared" si="11"/>
        <v>10.691944912900398</v>
      </c>
      <c r="J70">
        <f t="shared" si="12"/>
        <v>83.23424589347934</v>
      </c>
      <c r="K70">
        <f t="shared" si="13"/>
        <v>158399.99999999974</v>
      </c>
    </row>
    <row r="71" spans="1:11" x14ac:dyDescent="0.3">
      <c r="A71">
        <v>-291</v>
      </c>
      <c r="B71">
        <v>193.62</v>
      </c>
      <c r="C71">
        <v>0.437</v>
      </c>
      <c r="D71">
        <f t="shared" si="7"/>
        <v>43700</v>
      </c>
      <c r="E71">
        <f t="shared" si="8"/>
        <v>193620000</v>
      </c>
      <c r="G71">
        <f t="shared" si="9"/>
        <v>-1.0000000000000009E-3</v>
      </c>
      <c r="H71">
        <f t="shared" si="10"/>
        <v>5.2658974752919256</v>
      </c>
      <c r="I71">
        <f t="shared" si="11"/>
        <v>10.685103381083682</v>
      </c>
      <c r="J71">
        <f t="shared" si="12"/>
        <v>84.232891986062711</v>
      </c>
      <c r="K71">
        <f t="shared" si="13"/>
        <v>158194.0000000002</v>
      </c>
    </row>
    <row r="72" spans="1:11" x14ac:dyDescent="0.3">
      <c r="A72">
        <v>-290</v>
      </c>
      <c r="B72">
        <v>197.24</v>
      </c>
      <c r="C72">
        <v>0.436</v>
      </c>
      <c r="D72">
        <f t="shared" si="7"/>
        <v>43600</v>
      </c>
      <c r="E72">
        <f t="shared" si="8"/>
        <v>197240000</v>
      </c>
      <c r="G72">
        <f t="shared" si="9"/>
        <v>-8.0000000000000071E-3</v>
      </c>
      <c r="H72">
        <f t="shared" si="10"/>
        <v>5.2844212613559254</v>
      </c>
      <c r="I72">
        <f t="shared" si="11"/>
        <v>10.682812429337126</v>
      </c>
      <c r="J72">
        <f t="shared" si="12"/>
        <v>85.611388750622197</v>
      </c>
      <c r="K72">
        <f t="shared" si="13"/>
        <v>157832.0000000002</v>
      </c>
    </row>
    <row r="73" spans="1:11" x14ac:dyDescent="0.3">
      <c r="A73">
        <v>-289</v>
      </c>
      <c r="B73">
        <v>200.86</v>
      </c>
      <c r="C73">
        <v>0.42799999999999999</v>
      </c>
      <c r="D73">
        <f t="shared" si="7"/>
        <v>42800</v>
      </c>
      <c r="E73">
        <f t="shared" si="8"/>
        <v>200860000</v>
      </c>
      <c r="G73">
        <f t="shared" si="9"/>
        <v>-6.0000000000000053E-3</v>
      </c>
      <c r="H73">
        <f t="shared" si="10"/>
        <v>5.3026081479651932</v>
      </c>
      <c r="I73">
        <f t="shared" si="11"/>
        <v>10.664293381569887</v>
      </c>
      <c r="J73">
        <f t="shared" si="12"/>
        <v>85.582956694873076</v>
      </c>
      <c r="K73">
        <f t="shared" si="13"/>
        <v>155363.9999999998</v>
      </c>
    </row>
    <row r="74" spans="1:11" x14ac:dyDescent="0.3">
      <c r="A74">
        <v>-288</v>
      </c>
      <c r="B74">
        <v>204.49</v>
      </c>
      <c r="C74">
        <v>0.42199999999999999</v>
      </c>
      <c r="D74">
        <f t="shared" si="7"/>
        <v>42200</v>
      </c>
      <c r="E74">
        <f t="shared" si="8"/>
        <v>204490000</v>
      </c>
      <c r="G74">
        <f t="shared" si="9"/>
        <v>1.0000000000000009E-3</v>
      </c>
      <c r="H74">
        <f t="shared" si="10"/>
        <v>5.320519074531723</v>
      </c>
      <c r="I74">
        <f t="shared" si="11"/>
        <v>10.650175500024103</v>
      </c>
      <c r="J74">
        <f t="shared" si="12"/>
        <v>85.908193130910902</v>
      </c>
      <c r="K74">
        <f t="shared" si="13"/>
        <v>153185.9999999998</v>
      </c>
    </row>
    <row r="75" spans="1:11" x14ac:dyDescent="0.3">
      <c r="A75">
        <v>-287</v>
      </c>
      <c r="B75">
        <v>208.12</v>
      </c>
      <c r="C75">
        <v>0.42299999999999999</v>
      </c>
      <c r="D75">
        <f t="shared" si="7"/>
        <v>42300</v>
      </c>
      <c r="E75">
        <f t="shared" si="8"/>
        <v>208120000</v>
      </c>
      <c r="G75">
        <f t="shared" si="9"/>
        <v>3.0000000000000027E-3</v>
      </c>
      <c r="H75">
        <f t="shared" si="10"/>
        <v>5.3381148364221032</v>
      </c>
      <c r="I75">
        <f t="shared" si="11"/>
        <v>10.652542365034369</v>
      </c>
      <c r="J75">
        <f t="shared" si="12"/>
        <v>87.640378297660533</v>
      </c>
      <c r="K75">
        <f t="shared" si="13"/>
        <v>153548.9999999998</v>
      </c>
    </row>
    <row r="76" spans="1:11" x14ac:dyDescent="0.3">
      <c r="A76">
        <v>-286</v>
      </c>
      <c r="B76">
        <v>211.75</v>
      </c>
      <c r="C76">
        <v>0.42599999999999999</v>
      </c>
      <c r="D76">
        <f t="shared" si="7"/>
        <v>42600</v>
      </c>
      <c r="E76">
        <f t="shared" si="8"/>
        <v>211750000</v>
      </c>
      <c r="G76">
        <f t="shared" si="9"/>
        <v>8.0000000000000071E-3</v>
      </c>
      <c r="H76">
        <f t="shared" si="10"/>
        <v>5.355406333532164</v>
      </c>
      <c r="I76">
        <f t="shared" si="11"/>
        <v>10.659609532257463</v>
      </c>
      <c r="J76">
        <f t="shared" si="12"/>
        <v>89.80139372822299</v>
      </c>
      <c r="K76">
        <f t="shared" si="13"/>
        <v>154637.9999999998</v>
      </c>
    </row>
    <row r="77" spans="1:11" x14ac:dyDescent="0.3">
      <c r="A77">
        <v>-285</v>
      </c>
      <c r="B77">
        <v>215.38</v>
      </c>
      <c r="C77">
        <v>0.434</v>
      </c>
      <c r="D77">
        <f t="shared" si="7"/>
        <v>43400</v>
      </c>
      <c r="E77">
        <f t="shared" si="8"/>
        <v>215380000</v>
      </c>
      <c r="G77">
        <f t="shared" si="9"/>
        <v>1.7000000000000015E-2</v>
      </c>
      <c r="H77">
        <f t="shared" si="10"/>
        <v>5.3724039099007346</v>
      </c>
      <c r="I77">
        <f t="shared" si="11"/>
        <v>10.678214720088496</v>
      </c>
      <c r="J77">
        <f t="shared" si="12"/>
        <v>93.056167247386753</v>
      </c>
      <c r="K77">
        <f t="shared" si="13"/>
        <v>157976.00000000064</v>
      </c>
    </row>
    <row r="78" spans="1:11" x14ac:dyDescent="0.3">
      <c r="A78">
        <v>-284</v>
      </c>
      <c r="B78">
        <v>219.02</v>
      </c>
      <c r="C78">
        <v>0.45100000000000001</v>
      </c>
      <c r="D78">
        <f t="shared" si="7"/>
        <v>45100</v>
      </c>
      <c r="E78">
        <f t="shared" si="8"/>
        <v>219020000</v>
      </c>
      <c r="G78">
        <f t="shared" si="9"/>
        <v>1.9999999999999962E-2</v>
      </c>
      <c r="H78">
        <f t="shared" si="10"/>
        <v>5.3891630498476131</v>
      </c>
      <c r="I78">
        <f t="shared" si="11"/>
        <v>10.71663752549077</v>
      </c>
      <c r="J78">
        <f t="shared" si="12"/>
        <v>98.335510204081629</v>
      </c>
      <c r="K78">
        <f t="shared" si="13"/>
        <v>163712.9999999998</v>
      </c>
    </row>
    <row r="79" spans="1:11" x14ac:dyDescent="0.3">
      <c r="A79">
        <v>-283</v>
      </c>
      <c r="B79">
        <v>222.65</v>
      </c>
      <c r="C79">
        <v>0.47099999999999997</v>
      </c>
      <c r="D79">
        <f t="shared" si="7"/>
        <v>47100</v>
      </c>
      <c r="E79">
        <f t="shared" si="8"/>
        <v>222650000</v>
      </c>
      <c r="G79">
        <f t="shared" si="9"/>
        <v>2.7000000000000024E-2</v>
      </c>
      <c r="H79">
        <f t="shared" si="10"/>
        <v>5.405601031767711</v>
      </c>
      <c r="I79">
        <f t="shared" si="11"/>
        <v>10.760028280004509</v>
      </c>
      <c r="J79">
        <f t="shared" si="12"/>
        <v>104.39835739173718</v>
      </c>
      <c r="K79">
        <f t="shared" si="13"/>
        <v>170502.0000000002</v>
      </c>
    </row>
    <row r="80" spans="1:11" x14ac:dyDescent="0.3">
      <c r="A80">
        <v>-282</v>
      </c>
      <c r="B80">
        <v>226.27</v>
      </c>
      <c r="C80">
        <v>0.498</v>
      </c>
      <c r="D80">
        <f t="shared" si="7"/>
        <v>49800</v>
      </c>
      <c r="E80">
        <f t="shared" si="8"/>
        <v>226270000</v>
      </c>
      <c r="G80">
        <f t="shared" si="9"/>
        <v>3.1000000000000028E-2</v>
      </c>
      <c r="H80">
        <f t="shared" si="10"/>
        <v>5.4217289764632364</v>
      </c>
      <c r="I80">
        <f t="shared" si="11"/>
        <v>10.815770263012745</v>
      </c>
      <c r="J80">
        <f t="shared" si="12"/>
        <v>112.17766052762569</v>
      </c>
      <c r="K80">
        <f t="shared" si="13"/>
        <v>180773.99999999977</v>
      </c>
    </row>
    <row r="81" spans="1:11" x14ac:dyDescent="0.3">
      <c r="A81">
        <v>-281</v>
      </c>
      <c r="B81">
        <v>229.9</v>
      </c>
      <c r="C81">
        <v>0.52900000000000003</v>
      </c>
      <c r="D81">
        <f t="shared" si="7"/>
        <v>52900</v>
      </c>
      <c r="E81">
        <f t="shared" si="8"/>
        <v>229900000</v>
      </c>
      <c r="G81">
        <f t="shared" si="9"/>
        <v>2.8000000000000025E-2</v>
      </c>
      <c r="H81">
        <f t="shared" si="10"/>
        <v>5.4376444317691357</v>
      </c>
      <c r="I81">
        <f t="shared" si="11"/>
        <v>10.876158617846391</v>
      </c>
      <c r="J81">
        <f t="shared" si="12"/>
        <v>121.07227476356397</v>
      </c>
      <c r="K81">
        <f t="shared" si="13"/>
        <v>190968.99999999921</v>
      </c>
    </row>
    <row r="82" spans="1:11" x14ac:dyDescent="0.3">
      <c r="A82">
        <v>-280</v>
      </c>
      <c r="B82">
        <v>233.51</v>
      </c>
      <c r="C82">
        <v>0.55700000000000005</v>
      </c>
      <c r="D82">
        <f t="shared" si="7"/>
        <v>55700.000000000007</v>
      </c>
      <c r="E82">
        <f t="shared" si="8"/>
        <v>233510000</v>
      </c>
      <c r="G82">
        <f t="shared" si="9"/>
        <v>1.7999999999999905E-2</v>
      </c>
      <c r="H82">
        <f t="shared" si="10"/>
        <v>5.4532249027443838</v>
      </c>
      <c r="I82">
        <f t="shared" si="11"/>
        <v>10.927735425915376</v>
      </c>
      <c r="J82">
        <f t="shared" si="12"/>
        <v>129.4823992035839</v>
      </c>
      <c r="K82">
        <f t="shared" si="13"/>
        <v>201077.00000000079</v>
      </c>
    </row>
    <row r="83" spans="1:11" x14ac:dyDescent="0.3">
      <c r="A83">
        <v>-279</v>
      </c>
      <c r="B83">
        <v>237.12</v>
      </c>
      <c r="C83">
        <v>0.57499999999999996</v>
      </c>
      <c r="D83">
        <f t="shared" si="7"/>
        <v>57499.999999999993</v>
      </c>
      <c r="E83">
        <f t="shared" si="8"/>
        <v>237120000</v>
      </c>
      <c r="G83">
        <f t="shared" si="9"/>
        <v>1.4000000000000012E-2</v>
      </c>
      <c r="H83">
        <f t="shared" si="10"/>
        <v>5.4685663421077217</v>
      </c>
      <c r="I83">
        <f t="shared" si="11"/>
        <v>10.959540226785442</v>
      </c>
      <c r="J83">
        <f t="shared" si="12"/>
        <v>135.73320059731208</v>
      </c>
      <c r="K83">
        <f t="shared" si="13"/>
        <v>207574.99999999913</v>
      </c>
    </row>
    <row r="84" spans="1:11" x14ac:dyDescent="0.3">
      <c r="A84">
        <v>-278</v>
      </c>
      <c r="B84">
        <v>240.73</v>
      </c>
      <c r="C84">
        <v>0.58899999999999997</v>
      </c>
      <c r="D84">
        <f t="shared" si="7"/>
        <v>58900</v>
      </c>
      <c r="E84">
        <f t="shared" si="8"/>
        <v>240730000</v>
      </c>
      <c r="G84">
        <f t="shared" si="9"/>
        <v>3.0000000000000027E-3</v>
      </c>
      <c r="H84">
        <f t="shared" si="10"/>
        <v>5.483675973499488</v>
      </c>
      <c r="I84">
        <f t="shared" si="11"/>
        <v>10.983596369639677</v>
      </c>
      <c r="J84">
        <f t="shared" si="12"/>
        <v>141.15477351916377</v>
      </c>
      <c r="K84">
        <f t="shared" si="13"/>
        <v>211451.0000000002</v>
      </c>
    </row>
    <row r="85" spans="1:11" x14ac:dyDescent="0.3">
      <c r="A85">
        <v>-277</v>
      </c>
      <c r="B85">
        <v>244.32</v>
      </c>
      <c r="C85">
        <v>0.59199999999999997</v>
      </c>
      <c r="D85">
        <f t="shared" si="7"/>
        <v>59200</v>
      </c>
      <c r="E85">
        <f t="shared" si="8"/>
        <v>244320000</v>
      </c>
      <c r="G85">
        <f t="shared" si="9"/>
        <v>6.0000000000000053E-3</v>
      </c>
      <c r="H85">
        <f t="shared" si="10"/>
        <v>5.4984788414703223</v>
      </c>
      <c r="I85">
        <f t="shared" si="11"/>
        <v>10.988676820872097</v>
      </c>
      <c r="J85">
        <f t="shared" si="12"/>
        <v>143.98948730711797</v>
      </c>
      <c r="K85">
        <f t="shared" si="13"/>
        <v>211936.00000000073</v>
      </c>
    </row>
    <row r="86" spans="1:11" x14ac:dyDescent="0.3">
      <c r="A86">
        <v>-276</v>
      </c>
      <c r="B86">
        <v>247.9</v>
      </c>
      <c r="C86">
        <v>0.59799999999999998</v>
      </c>
      <c r="D86">
        <f t="shared" si="7"/>
        <v>59800</v>
      </c>
      <c r="E86">
        <f t="shared" si="8"/>
        <v>247900000</v>
      </c>
      <c r="G86">
        <f t="shared" si="9"/>
        <v>-2.0000000000000018E-3</v>
      </c>
      <c r="H86">
        <f t="shared" si="10"/>
        <v>5.5130254390411446</v>
      </c>
      <c r="I86">
        <f t="shared" si="11"/>
        <v>10.998760939938723</v>
      </c>
      <c r="J86">
        <f t="shared" si="12"/>
        <v>147.58008959681433</v>
      </c>
      <c r="K86">
        <f t="shared" si="13"/>
        <v>213485.99999999959</v>
      </c>
    </row>
    <row r="87" spans="1:11" x14ac:dyDescent="0.3">
      <c r="A87">
        <v>-275</v>
      </c>
      <c r="B87">
        <v>251.47</v>
      </c>
      <c r="C87">
        <v>0.59599999999999997</v>
      </c>
      <c r="D87">
        <f t="shared" si="7"/>
        <v>59600</v>
      </c>
      <c r="E87">
        <f t="shared" si="8"/>
        <v>251470000</v>
      </c>
      <c r="G87">
        <f t="shared" si="9"/>
        <v>-8.0000000000000071E-3</v>
      </c>
      <c r="H87">
        <f t="shared" si="10"/>
        <v>5.5273236981306217</v>
      </c>
      <c r="I87">
        <f t="shared" si="11"/>
        <v>10.995410853053441</v>
      </c>
      <c r="J87">
        <f t="shared" si="12"/>
        <v>149.2046988551518</v>
      </c>
      <c r="K87">
        <f t="shared" si="13"/>
        <v>212176.00000000015</v>
      </c>
    </row>
    <row r="88" spans="1:11" x14ac:dyDescent="0.3">
      <c r="A88">
        <v>-274</v>
      </c>
      <c r="B88">
        <v>255.03</v>
      </c>
      <c r="C88">
        <v>0.58799999999999997</v>
      </c>
      <c r="D88">
        <f t="shared" si="7"/>
        <v>58800</v>
      </c>
      <c r="E88">
        <f t="shared" si="8"/>
        <v>255030000</v>
      </c>
      <c r="G88">
        <f t="shared" si="9"/>
        <v>-9.000000000000008E-3</v>
      </c>
      <c r="H88">
        <f t="shared" si="10"/>
        <v>5.5413811852973769</v>
      </c>
      <c r="I88">
        <f t="shared" si="11"/>
        <v>10.981897133886719</v>
      </c>
      <c r="J88">
        <f t="shared" si="12"/>
        <v>149.28585365853658</v>
      </c>
      <c r="K88">
        <f t="shared" si="13"/>
        <v>208151.99999999953</v>
      </c>
    </row>
    <row r="89" spans="1:11" x14ac:dyDescent="0.3">
      <c r="A89">
        <v>-273</v>
      </c>
      <c r="B89">
        <v>258.57</v>
      </c>
      <c r="C89">
        <v>0.57899999999999996</v>
      </c>
      <c r="D89">
        <f t="shared" si="7"/>
        <v>57899.999999999993</v>
      </c>
      <c r="E89">
        <f t="shared" si="8"/>
        <v>258570000</v>
      </c>
      <c r="G89">
        <f t="shared" si="9"/>
        <v>-9.000000000000008E-3</v>
      </c>
      <c r="H89">
        <f t="shared" si="10"/>
        <v>5.5551664503274178</v>
      </c>
      <c r="I89">
        <f t="shared" si="11"/>
        <v>10.966472663561087</v>
      </c>
      <c r="J89">
        <f t="shared" si="12"/>
        <v>149.04134395221502</v>
      </c>
      <c r="K89">
        <f t="shared" si="13"/>
        <v>203807.99999999892</v>
      </c>
    </row>
    <row r="90" spans="1:11" x14ac:dyDescent="0.3">
      <c r="A90">
        <v>-272</v>
      </c>
      <c r="B90">
        <v>262.08999999999997</v>
      </c>
      <c r="C90">
        <v>0.56999999999999995</v>
      </c>
      <c r="D90">
        <f t="shared" si="7"/>
        <v>56999.999999999993</v>
      </c>
      <c r="E90">
        <f t="shared" si="8"/>
        <v>262089999.99999997</v>
      </c>
      <c r="G90">
        <f t="shared" si="9"/>
        <v>3.0000000000000027E-3</v>
      </c>
      <c r="H90">
        <f t="shared" si="10"/>
        <v>5.5686879562249283</v>
      </c>
      <c r="I90">
        <f t="shared" si="11"/>
        <v>10.950806546816686</v>
      </c>
      <c r="J90">
        <f t="shared" si="12"/>
        <v>148.72205077152807</v>
      </c>
      <c r="K90">
        <f t="shared" si="13"/>
        <v>200070.00000000271</v>
      </c>
    </row>
    <row r="91" spans="1:11" x14ac:dyDescent="0.3">
      <c r="A91">
        <v>-271</v>
      </c>
      <c r="B91">
        <v>265.60000000000002</v>
      </c>
      <c r="C91">
        <v>0.57299999999999995</v>
      </c>
      <c r="D91">
        <f t="shared" si="7"/>
        <v>57299.999999999993</v>
      </c>
      <c r="E91">
        <f t="shared" si="8"/>
        <v>265600000.00000003</v>
      </c>
      <c r="G91">
        <f t="shared" si="9"/>
        <v>1.100000000000001E-2</v>
      </c>
      <c r="H91">
        <f t="shared" si="10"/>
        <v>5.5819914176022785</v>
      </c>
      <c r="I91">
        <f t="shared" si="11"/>
        <v>10.956055902702831</v>
      </c>
      <c r="J91">
        <f t="shared" si="12"/>
        <v>151.50701841712294</v>
      </c>
      <c r="K91">
        <f t="shared" si="13"/>
        <v>199976.99999999724</v>
      </c>
    </row>
    <row r="92" spans="1:11" x14ac:dyDescent="0.3">
      <c r="A92">
        <v>-270</v>
      </c>
      <c r="B92">
        <v>269.08999999999997</v>
      </c>
      <c r="C92">
        <v>0.58399999999999996</v>
      </c>
      <c r="D92">
        <f t="shared" si="7"/>
        <v>58399.999999999993</v>
      </c>
      <c r="E92">
        <f t="shared" si="8"/>
        <v>269090000</v>
      </c>
      <c r="G92">
        <f t="shared" si="9"/>
        <v>2.0000000000000018E-2</v>
      </c>
      <c r="H92">
        <f t="shared" si="10"/>
        <v>5.59504589613565</v>
      </c>
      <c r="I92">
        <f t="shared" si="11"/>
        <v>10.975071168816319</v>
      </c>
      <c r="J92">
        <f t="shared" si="12"/>
        <v>156.44455948232948</v>
      </c>
      <c r="K92">
        <f t="shared" si="13"/>
        <v>203232.00000000105</v>
      </c>
    </row>
    <row r="93" spans="1:11" x14ac:dyDescent="0.3">
      <c r="A93">
        <v>-269</v>
      </c>
      <c r="B93">
        <v>272.57</v>
      </c>
      <c r="C93">
        <v>0.60399999999999998</v>
      </c>
      <c r="D93">
        <f t="shared" si="7"/>
        <v>60400</v>
      </c>
      <c r="E93">
        <f t="shared" si="8"/>
        <v>272570000</v>
      </c>
      <c r="G93">
        <f t="shared" si="9"/>
        <v>2.0000000000000018E-2</v>
      </c>
      <c r="H93">
        <f t="shared" si="10"/>
        <v>5.6078954618490373</v>
      </c>
      <c r="I93">
        <f t="shared" si="11"/>
        <v>11.008744383922906</v>
      </c>
      <c r="J93">
        <f t="shared" si="12"/>
        <v>163.89475360876057</v>
      </c>
      <c r="K93">
        <f t="shared" si="13"/>
        <v>208379.9999999993</v>
      </c>
    </row>
    <row r="94" spans="1:11" x14ac:dyDescent="0.3">
      <c r="A94">
        <v>-268</v>
      </c>
      <c r="B94">
        <v>276.02</v>
      </c>
      <c r="C94">
        <v>0.624</v>
      </c>
      <c r="D94">
        <f t="shared" si="7"/>
        <v>62400</v>
      </c>
      <c r="E94">
        <f t="shared" si="8"/>
        <v>276020000</v>
      </c>
      <c r="G94">
        <f t="shared" si="9"/>
        <v>1.9000000000000017E-2</v>
      </c>
      <c r="H94">
        <f t="shared" si="10"/>
        <v>5.6204733268598934</v>
      </c>
      <c r="I94">
        <f t="shared" si="11"/>
        <v>11.041320554357519</v>
      </c>
      <c r="J94">
        <f t="shared" si="12"/>
        <v>171.46488800398208</v>
      </c>
      <c r="K94">
        <f t="shared" si="13"/>
        <v>214032.00000000044</v>
      </c>
    </row>
    <row r="95" spans="1:11" x14ac:dyDescent="0.3">
      <c r="A95">
        <v>-267</v>
      </c>
      <c r="B95">
        <v>279.45</v>
      </c>
      <c r="C95">
        <v>0.64300000000000002</v>
      </c>
      <c r="D95">
        <f t="shared" si="7"/>
        <v>64300</v>
      </c>
      <c r="E95">
        <f t="shared" si="8"/>
        <v>279450000</v>
      </c>
      <c r="G95">
        <f t="shared" si="9"/>
        <v>1.0000000000000009E-2</v>
      </c>
      <c r="H95">
        <f t="shared" si="10"/>
        <v>5.6328233857157075</v>
      </c>
      <c r="I95">
        <f t="shared" si="11"/>
        <v>11.071314910225711</v>
      </c>
      <c r="J95">
        <f t="shared" si="12"/>
        <v>178.88138377302141</v>
      </c>
      <c r="K95">
        <f t="shared" si="13"/>
        <v>219263.0000000016</v>
      </c>
    </row>
    <row r="96" spans="1:11" x14ac:dyDescent="0.3">
      <c r="A96">
        <v>-266</v>
      </c>
      <c r="B96">
        <v>282.86</v>
      </c>
      <c r="C96">
        <v>0.65300000000000002</v>
      </c>
      <c r="D96">
        <f t="shared" si="7"/>
        <v>65300</v>
      </c>
      <c r="E96">
        <f t="shared" si="8"/>
        <v>282860000</v>
      </c>
      <c r="G96">
        <f t="shared" si="9"/>
        <v>8.0000000000000071E-3</v>
      </c>
      <c r="H96">
        <f t="shared" si="10"/>
        <v>5.6449520755923537</v>
      </c>
      <c r="I96">
        <f t="shared" si="11"/>
        <v>11.086747315264523</v>
      </c>
      <c r="J96">
        <f t="shared" si="12"/>
        <v>183.88011946241912</v>
      </c>
      <c r="K96">
        <f t="shared" si="13"/>
        <v>220713.99999999971</v>
      </c>
    </row>
    <row r="97" spans="1:11" x14ac:dyDescent="0.3">
      <c r="A97">
        <v>-265</v>
      </c>
      <c r="B97">
        <v>286.24</v>
      </c>
      <c r="C97">
        <v>0.66100000000000003</v>
      </c>
      <c r="D97">
        <f t="shared" si="7"/>
        <v>66100</v>
      </c>
      <c r="E97">
        <f t="shared" si="8"/>
        <v>286240000</v>
      </c>
      <c r="G97">
        <f t="shared" si="9"/>
        <v>4.0000000000000036E-3</v>
      </c>
      <c r="H97">
        <f t="shared" si="10"/>
        <v>5.6568306197604095</v>
      </c>
      <c r="I97">
        <f t="shared" si="11"/>
        <v>11.098924025839777</v>
      </c>
      <c r="J97">
        <f t="shared" si="12"/>
        <v>188.35703334992533</v>
      </c>
      <c r="K97">
        <f t="shared" si="13"/>
        <v>222757.00000000029</v>
      </c>
    </row>
    <row r="98" spans="1:11" x14ac:dyDescent="0.3">
      <c r="A98">
        <v>-264</v>
      </c>
      <c r="B98">
        <v>289.61</v>
      </c>
      <c r="C98">
        <v>0.66500000000000004</v>
      </c>
      <c r="D98">
        <f t="shared" si="7"/>
        <v>66500</v>
      </c>
      <c r="E98">
        <f t="shared" si="8"/>
        <v>289610000</v>
      </c>
      <c r="G98">
        <f t="shared" si="9"/>
        <v>-8.0000000000000071E-3</v>
      </c>
      <c r="H98">
        <f t="shared" si="10"/>
        <v>5.6685351903021415</v>
      </c>
      <c r="I98">
        <f t="shared" si="11"/>
        <v>11.104957226643945</v>
      </c>
      <c r="J98">
        <f t="shared" si="12"/>
        <v>191.72787456445994</v>
      </c>
      <c r="K98">
        <f t="shared" si="13"/>
        <v>222109.99999999834</v>
      </c>
    </row>
    <row r="99" spans="1:11" x14ac:dyDescent="0.3">
      <c r="A99">
        <v>-263</v>
      </c>
      <c r="B99">
        <v>292.95</v>
      </c>
      <c r="C99">
        <v>0.65700000000000003</v>
      </c>
      <c r="D99">
        <f t="shared" si="7"/>
        <v>65700</v>
      </c>
      <c r="E99">
        <f t="shared" si="8"/>
        <v>292950000</v>
      </c>
      <c r="G99">
        <f t="shared" si="9"/>
        <v>-1.2000000000000011E-2</v>
      </c>
      <c r="H99">
        <f t="shared" si="10"/>
        <v>5.6800019459907976</v>
      </c>
      <c r="I99">
        <f t="shared" si="11"/>
        <v>11.092854204472703</v>
      </c>
      <c r="J99">
        <f t="shared" si="12"/>
        <v>191.60592334494774</v>
      </c>
      <c r="K99">
        <f t="shared" si="13"/>
        <v>217467.00000000015</v>
      </c>
    </row>
    <row r="100" spans="1:11" x14ac:dyDescent="0.3">
      <c r="A100">
        <v>-262</v>
      </c>
      <c r="B100">
        <v>296.26</v>
      </c>
      <c r="C100">
        <v>0.64500000000000002</v>
      </c>
      <c r="D100">
        <f t="shared" si="7"/>
        <v>64500</v>
      </c>
      <c r="E100">
        <f t="shared" si="8"/>
        <v>296260000</v>
      </c>
      <c r="G100">
        <f t="shared" si="9"/>
        <v>-1.3000000000000012E-2</v>
      </c>
      <c r="H100">
        <f t="shared" si="10"/>
        <v>5.691237447153906</v>
      </c>
      <c r="I100">
        <f t="shared" si="11"/>
        <v>11.074420502783864</v>
      </c>
      <c r="J100">
        <f t="shared" si="12"/>
        <v>190.2316575410652</v>
      </c>
      <c r="K100">
        <f t="shared" si="13"/>
        <v>211560.00000000192</v>
      </c>
    </row>
    <row r="101" spans="1:11" x14ac:dyDescent="0.3">
      <c r="A101">
        <v>-261</v>
      </c>
      <c r="B101">
        <v>299.54000000000002</v>
      </c>
      <c r="C101">
        <v>0.63200000000000001</v>
      </c>
      <c r="D101">
        <f t="shared" si="7"/>
        <v>63200</v>
      </c>
      <c r="E101">
        <f t="shared" si="8"/>
        <v>299540000</v>
      </c>
      <c r="G101">
        <f t="shared" si="9"/>
        <v>-1.3000000000000012E-2</v>
      </c>
      <c r="H101">
        <f t="shared" si="10"/>
        <v>5.7022479645642496</v>
      </c>
      <c r="I101">
        <f t="shared" si="11"/>
        <v>11.054059580134949</v>
      </c>
      <c r="J101">
        <f t="shared" si="12"/>
        <v>188.46120457939273</v>
      </c>
      <c r="K101">
        <f t="shared" si="13"/>
        <v>206031.99999999942</v>
      </c>
    </row>
    <row r="102" spans="1:11" x14ac:dyDescent="0.3">
      <c r="A102">
        <v>-260</v>
      </c>
      <c r="B102">
        <v>302.8</v>
      </c>
      <c r="C102">
        <v>0.61899999999999999</v>
      </c>
      <c r="D102">
        <f t="shared" si="7"/>
        <v>61900</v>
      </c>
      <c r="E102">
        <f t="shared" si="8"/>
        <v>302800000</v>
      </c>
      <c r="G102">
        <f t="shared" si="9"/>
        <v>-1.0000000000000009E-2</v>
      </c>
      <c r="H102">
        <f t="shared" si="10"/>
        <v>5.7130725215632934</v>
      </c>
      <c r="I102">
        <f t="shared" si="11"/>
        <v>11.033275458672687</v>
      </c>
      <c r="J102">
        <f t="shared" si="12"/>
        <v>186.59352911896465</v>
      </c>
      <c r="K102">
        <f t="shared" si="13"/>
        <v>199936.99999999761</v>
      </c>
    </row>
    <row r="103" spans="1:11" x14ac:dyDescent="0.3">
      <c r="A103">
        <v>-259</v>
      </c>
      <c r="B103">
        <v>306.02999999999997</v>
      </c>
      <c r="C103">
        <v>0.60899999999999999</v>
      </c>
      <c r="D103">
        <f t="shared" si="7"/>
        <v>60900</v>
      </c>
      <c r="E103">
        <f t="shared" si="8"/>
        <v>306030000</v>
      </c>
      <c r="G103">
        <f t="shared" si="9"/>
        <v>-1.0000000000000009E-2</v>
      </c>
      <c r="H103">
        <f t="shared" si="10"/>
        <v>5.7236831363625376</v>
      </c>
      <c r="I103">
        <f t="shared" si="11"/>
        <v>11.016988453697989</v>
      </c>
      <c r="J103">
        <f t="shared" si="12"/>
        <v>185.53735191637631</v>
      </c>
      <c r="K103">
        <f t="shared" si="13"/>
        <v>194880.00000000276</v>
      </c>
    </row>
    <row r="104" spans="1:11" x14ac:dyDescent="0.3">
      <c r="A104">
        <v>-258</v>
      </c>
      <c r="B104">
        <v>309.23</v>
      </c>
      <c r="C104">
        <v>0.59899999999999998</v>
      </c>
      <c r="D104">
        <f t="shared" si="7"/>
        <v>59900</v>
      </c>
      <c r="E104">
        <f t="shared" si="8"/>
        <v>309230000</v>
      </c>
      <c r="G104">
        <f t="shared" si="9"/>
        <v>-1.4000000000000012E-2</v>
      </c>
      <c r="H104">
        <f t="shared" si="10"/>
        <v>5.7340853365862472</v>
      </c>
      <c r="I104">
        <f t="shared" si="11"/>
        <v>11.00043178410354</v>
      </c>
      <c r="J104">
        <f t="shared" si="12"/>
        <v>184.39897461423593</v>
      </c>
      <c r="K104">
        <f t="shared" si="13"/>
        <v>189882.99999999756</v>
      </c>
    </row>
    <row r="105" spans="1:11" x14ac:dyDescent="0.3">
      <c r="A105">
        <v>-257</v>
      </c>
      <c r="B105">
        <v>312.39999999999998</v>
      </c>
      <c r="C105">
        <v>0.58499999999999996</v>
      </c>
      <c r="D105">
        <f t="shared" si="7"/>
        <v>58500</v>
      </c>
      <c r="E105">
        <f t="shared" si="8"/>
        <v>312400000</v>
      </c>
      <c r="G105">
        <f t="shared" si="9"/>
        <v>-1.5000000000000013E-2</v>
      </c>
      <c r="H105">
        <f t="shared" si="10"/>
        <v>5.744284417965531</v>
      </c>
      <c r="I105">
        <f t="shared" si="11"/>
        <v>10.976782033219948</v>
      </c>
      <c r="J105">
        <f t="shared" si="12"/>
        <v>181.93529118964659</v>
      </c>
      <c r="K105">
        <f t="shared" si="13"/>
        <v>183690.00000000253</v>
      </c>
    </row>
    <row r="106" spans="1:11" x14ac:dyDescent="0.3">
      <c r="A106">
        <v>-256</v>
      </c>
      <c r="B106">
        <v>315.54000000000002</v>
      </c>
      <c r="C106">
        <v>0.56999999999999995</v>
      </c>
      <c r="D106">
        <f t="shared" si="7"/>
        <v>56999.999999999993</v>
      </c>
      <c r="E106">
        <f t="shared" si="8"/>
        <v>315540000</v>
      </c>
      <c r="G106">
        <f t="shared" si="9"/>
        <v>-2.0999999999999908E-2</v>
      </c>
      <c r="H106">
        <f t="shared" si="10"/>
        <v>5.754285456829308</v>
      </c>
      <c r="I106">
        <f t="shared" si="11"/>
        <v>10.950806546816686</v>
      </c>
      <c r="J106">
        <f t="shared" si="12"/>
        <v>179.05206570433052</v>
      </c>
      <c r="K106">
        <f t="shared" si="13"/>
        <v>177269.99999999753</v>
      </c>
    </row>
    <row r="107" spans="1:11" x14ac:dyDescent="0.3">
      <c r="A107">
        <v>-255</v>
      </c>
      <c r="B107">
        <v>318.64999999999998</v>
      </c>
      <c r="C107">
        <v>0.54900000000000004</v>
      </c>
      <c r="D107">
        <f t="shared" si="7"/>
        <v>54900.000000000007</v>
      </c>
      <c r="E107">
        <f t="shared" si="8"/>
        <v>318650000</v>
      </c>
      <c r="G107">
        <f t="shared" si="9"/>
        <v>-2.0000000000000018E-2</v>
      </c>
      <c r="H107">
        <f t="shared" si="10"/>
        <v>5.7640933217603028</v>
      </c>
      <c r="I107">
        <f t="shared" si="11"/>
        <v>10.913268627497622</v>
      </c>
      <c r="J107">
        <f t="shared" si="12"/>
        <v>174.15515181682429</v>
      </c>
      <c r="K107">
        <f t="shared" si="13"/>
        <v>169092.00000000227</v>
      </c>
    </row>
    <row r="108" spans="1:11" x14ac:dyDescent="0.3">
      <c r="A108">
        <v>-254</v>
      </c>
      <c r="B108">
        <v>321.73</v>
      </c>
      <c r="C108">
        <v>0.52900000000000003</v>
      </c>
      <c r="D108">
        <f t="shared" si="7"/>
        <v>52900</v>
      </c>
      <c r="E108">
        <f t="shared" si="8"/>
        <v>321730000</v>
      </c>
      <c r="G108">
        <f t="shared" si="9"/>
        <v>-1.2000000000000011E-2</v>
      </c>
      <c r="H108">
        <f t="shared" si="10"/>
        <v>5.7737126844820592</v>
      </c>
      <c r="I108">
        <f t="shared" si="11"/>
        <v>10.876158617846391</v>
      </c>
      <c r="J108">
        <f t="shared" si="12"/>
        <v>169.43272274763564</v>
      </c>
      <c r="K108">
        <f t="shared" si="13"/>
        <v>160815.99999999808</v>
      </c>
    </row>
    <row r="109" spans="1:11" x14ac:dyDescent="0.3">
      <c r="A109">
        <v>-253</v>
      </c>
      <c r="B109">
        <v>324.77</v>
      </c>
      <c r="C109">
        <v>0.51700000000000002</v>
      </c>
      <c r="D109">
        <f t="shared" si="7"/>
        <v>51700</v>
      </c>
      <c r="E109">
        <f t="shared" si="8"/>
        <v>324770000</v>
      </c>
      <c r="G109">
        <f t="shared" si="9"/>
        <v>-4.0000000000000036E-3</v>
      </c>
      <c r="H109">
        <f t="shared" si="10"/>
        <v>5.7831172394896369</v>
      </c>
      <c r="I109">
        <f t="shared" si="11"/>
        <v>10.85321306049652</v>
      </c>
      <c r="J109">
        <f t="shared" si="12"/>
        <v>167.15389746142358</v>
      </c>
      <c r="K109">
        <f t="shared" si="13"/>
        <v>156134.00000000201</v>
      </c>
    </row>
    <row r="110" spans="1:11" x14ac:dyDescent="0.3">
      <c r="A110">
        <v>-252</v>
      </c>
      <c r="B110">
        <v>327.79</v>
      </c>
      <c r="C110">
        <v>0.51300000000000001</v>
      </c>
      <c r="D110">
        <f t="shared" si="7"/>
        <v>51300</v>
      </c>
      <c r="E110">
        <f t="shared" si="8"/>
        <v>327790000</v>
      </c>
      <c r="G110">
        <f t="shared" si="9"/>
        <v>4.0000000000000036E-3</v>
      </c>
      <c r="H110">
        <f t="shared" si="10"/>
        <v>5.7923731594380543</v>
      </c>
      <c r="I110">
        <f t="shared" si="11"/>
        <v>10.845446031158861</v>
      </c>
      <c r="J110">
        <f t="shared" si="12"/>
        <v>167.40295669487307</v>
      </c>
      <c r="K110">
        <f t="shared" si="13"/>
        <v>152360.99999999849</v>
      </c>
    </row>
    <row r="111" spans="1:11" x14ac:dyDescent="0.3">
      <c r="A111">
        <v>-251</v>
      </c>
      <c r="B111">
        <v>330.76</v>
      </c>
      <c r="C111">
        <v>0.51700000000000002</v>
      </c>
      <c r="D111">
        <f t="shared" si="7"/>
        <v>51700</v>
      </c>
      <c r="E111">
        <f t="shared" si="8"/>
        <v>330760000</v>
      </c>
      <c r="G111">
        <f t="shared" si="9"/>
        <v>3.0000000000000027E-3</v>
      </c>
      <c r="H111">
        <f t="shared" si="10"/>
        <v>5.8013930368539661</v>
      </c>
      <c r="I111">
        <f t="shared" si="11"/>
        <v>10.85321306049652</v>
      </c>
      <c r="J111">
        <f t="shared" si="12"/>
        <v>170.23685415629666</v>
      </c>
      <c r="K111">
        <f t="shared" si="13"/>
        <v>152514.99999999942</v>
      </c>
    </row>
    <row r="112" spans="1:11" x14ac:dyDescent="0.3">
      <c r="A112">
        <v>-250</v>
      </c>
      <c r="B112">
        <v>333.71</v>
      </c>
      <c r="C112">
        <v>0.52</v>
      </c>
      <c r="D112">
        <f t="shared" si="7"/>
        <v>52000</v>
      </c>
      <c r="E112">
        <f t="shared" si="8"/>
        <v>333710000</v>
      </c>
      <c r="G112">
        <f t="shared" si="9"/>
        <v>0</v>
      </c>
      <c r="H112">
        <f t="shared" si="10"/>
        <v>5.8102723523445858</v>
      </c>
      <c r="I112">
        <f t="shared" si="11"/>
        <v>10.858998997563564</v>
      </c>
      <c r="J112">
        <f t="shared" si="12"/>
        <v>172.7518168242907</v>
      </c>
      <c r="K112">
        <f t="shared" si="13"/>
        <v>150800.00000000178</v>
      </c>
    </row>
    <row r="113" spans="1:11" x14ac:dyDescent="0.3">
      <c r="A113">
        <v>-249</v>
      </c>
      <c r="B113">
        <v>336.61</v>
      </c>
      <c r="C113">
        <v>0.52</v>
      </c>
      <c r="D113">
        <f t="shared" si="7"/>
        <v>52000</v>
      </c>
      <c r="E113">
        <f t="shared" si="8"/>
        <v>336610000</v>
      </c>
      <c r="G113">
        <f t="shared" si="9"/>
        <v>3.0000000000000027E-3</v>
      </c>
      <c r="H113">
        <f t="shared" si="10"/>
        <v>5.8189249901686448</v>
      </c>
      <c r="I113">
        <f t="shared" si="11"/>
        <v>10.858998997563564</v>
      </c>
      <c r="J113">
        <f t="shared" si="12"/>
        <v>174.25306122448978</v>
      </c>
      <c r="K113">
        <f t="shared" si="13"/>
        <v>149759.99999999977</v>
      </c>
    </row>
    <row r="114" spans="1:11" x14ac:dyDescent="0.3">
      <c r="A114">
        <v>-248</v>
      </c>
      <c r="B114">
        <v>339.49</v>
      </c>
      <c r="C114">
        <v>0.52300000000000002</v>
      </c>
      <c r="D114">
        <f t="shared" si="7"/>
        <v>52300</v>
      </c>
      <c r="E114">
        <f t="shared" si="8"/>
        <v>339490000</v>
      </c>
      <c r="G114">
        <f t="shared" si="9"/>
        <v>2.0000000000000018E-3</v>
      </c>
      <c r="H114">
        <f t="shared" si="10"/>
        <v>5.8274444914839396</v>
      </c>
      <c r="I114">
        <f t="shared" si="11"/>
        <v>10.864751650053014</v>
      </c>
      <c r="J114">
        <f t="shared" si="12"/>
        <v>176.75785963165754</v>
      </c>
      <c r="K114">
        <f t="shared" si="13"/>
        <v>148008.99999999916</v>
      </c>
    </row>
    <row r="115" spans="1:11" x14ac:dyDescent="0.3">
      <c r="A115">
        <v>-247</v>
      </c>
      <c r="B115">
        <v>342.32</v>
      </c>
      <c r="C115">
        <v>0.52500000000000002</v>
      </c>
      <c r="D115">
        <f t="shared" si="7"/>
        <v>52500</v>
      </c>
      <c r="E115">
        <f t="shared" si="8"/>
        <v>342320000</v>
      </c>
      <c r="G115">
        <f t="shared" si="9"/>
        <v>4.0000000000000036E-3</v>
      </c>
      <c r="H115">
        <f t="shared" si="10"/>
        <v>5.8357459721085609</v>
      </c>
      <c r="I115">
        <f t="shared" si="11"/>
        <v>10.868568448579715</v>
      </c>
      <c r="J115">
        <f t="shared" si="12"/>
        <v>178.9128919860627</v>
      </c>
      <c r="K115">
        <f t="shared" si="13"/>
        <v>147000.00000000061</v>
      </c>
    </row>
    <row r="116" spans="1:11" x14ac:dyDescent="0.3">
      <c r="A116">
        <v>-246</v>
      </c>
      <c r="B116">
        <v>345.12</v>
      </c>
      <c r="C116">
        <v>0.52900000000000003</v>
      </c>
      <c r="D116">
        <f t="shared" si="7"/>
        <v>52900</v>
      </c>
      <c r="E116">
        <f t="shared" si="8"/>
        <v>345120000</v>
      </c>
      <c r="G116">
        <f t="shared" si="9"/>
        <v>-7.0000000000000062E-3</v>
      </c>
      <c r="H116">
        <f t="shared" si="10"/>
        <v>5.8438921826408459</v>
      </c>
      <c r="I116">
        <f t="shared" si="11"/>
        <v>10.876158617846391</v>
      </c>
      <c r="J116">
        <f t="shared" si="12"/>
        <v>181.75060228969636</v>
      </c>
      <c r="K116">
        <f t="shared" si="13"/>
        <v>146532.99999999904</v>
      </c>
    </row>
    <row r="117" spans="1:11" x14ac:dyDescent="0.3">
      <c r="A117">
        <v>-245</v>
      </c>
      <c r="B117">
        <v>347.89</v>
      </c>
      <c r="C117">
        <v>0.52200000000000002</v>
      </c>
      <c r="D117">
        <f t="shared" si="7"/>
        <v>52200</v>
      </c>
      <c r="E117">
        <f t="shared" si="8"/>
        <v>347890000</v>
      </c>
      <c r="G117">
        <f t="shared" si="9"/>
        <v>-1.2000000000000011E-2</v>
      </c>
      <c r="H117">
        <f t="shared" si="10"/>
        <v>5.8518863378528598</v>
      </c>
      <c r="I117">
        <f t="shared" si="11"/>
        <v>10.86283777387073</v>
      </c>
      <c r="J117">
        <f t="shared" si="12"/>
        <v>180.78504728720756</v>
      </c>
      <c r="K117">
        <f t="shared" si="13"/>
        <v>141984.00000000143</v>
      </c>
    </row>
    <row r="118" spans="1:11" x14ac:dyDescent="0.3">
      <c r="A118">
        <v>-244</v>
      </c>
      <c r="B118">
        <v>350.61</v>
      </c>
      <c r="C118">
        <v>0.51</v>
      </c>
      <c r="D118">
        <f t="shared" si="7"/>
        <v>51000</v>
      </c>
      <c r="E118">
        <f t="shared" si="8"/>
        <v>350610000</v>
      </c>
      <c r="G118">
        <f t="shared" si="9"/>
        <v>-4.0000000000000036E-3</v>
      </c>
      <c r="H118">
        <f t="shared" si="10"/>
        <v>5.8596744946131754</v>
      </c>
      <c r="I118">
        <f t="shared" si="11"/>
        <v>10.839580911706463</v>
      </c>
      <c r="J118">
        <f t="shared" si="12"/>
        <v>178.01005475360876</v>
      </c>
      <c r="K118">
        <f t="shared" si="13"/>
        <v>137189.99999999988</v>
      </c>
    </row>
    <row r="119" spans="1:11" x14ac:dyDescent="0.3">
      <c r="A119">
        <v>-243</v>
      </c>
      <c r="B119">
        <v>353.3</v>
      </c>
      <c r="C119">
        <v>0.50600000000000001</v>
      </c>
      <c r="D119">
        <f t="shared" si="7"/>
        <v>50600</v>
      </c>
      <c r="E119">
        <f t="shared" si="8"/>
        <v>353300000</v>
      </c>
      <c r="G119">
        <f t="shared" si="9"/>
        <v>1.0000000000000009E-3</v>
      </c>
      <c r="H119">
        <f t="shared" si="10"/>
        <v>5.8673175543650995</v>
      </c>
      <c r="I119">
        <f t="shared" si="11"/>
        <v>10.831706855275558</v>
      </c>
      <c r="J119">
        <f t="shared" si="12"/>
        <v>177.96893977103036</v>
      </c>
      <c r="K119">
        <f t="shared" si="13"/>
        <v>134089.99999999884</v>
      </c>
    </row>
    <row r="120" spans="1:11" x14ac:dyDescent="0.3">
      <c r="A120">
        <v>-242</v>
      </c>
      <c r="B120">
        <v>355.95</v>
      </c>
      <c r="C120">
        <v>0.50700000000000001</v>
      </c>
      <c r="D120">
        <f t="shared" si="7"/>
        <v>50700</v>
      </c>
      <c r="E120">
        <f t="shared" si="8"/>
        <v>355950000</v>
      </c>
      <c r="G120">
        <f t="shared" si="9"/>
        <v>8.0000000000000071E-3</v>
      </c>
      <c r="H120">
        <f t="shared" si="10"/>
        <v>5.8747902715498821</v>
      </c>
      <c r="I120">
        <f t="shared" si="11"/>
        <v>10.833681189579275</v>
      </c>
      <c r="J120">
        <f t="shared" si="12"/>
        <v>179.65818815331011</v>
      </c>
      <c r="K120">
        <f t="shared" si="13"/>
        <v>132327.0000000007</v>
      </c>
    </row>
    <row r="121" spans="1:11" x14ac:dyDescent="0.3">
      <c r="A121">
        <v>-241</v>
      </c>
      <c r="B121">
        <v>358.56</v>
      </c>
      <c r="C121">
        <v>0.51500000000000001</v>
      </c>
      <c r="D121">
        <f t="shared" si="7"/>
        <v>51500</v>
      </c>
      <c r="E121">
        <f t="shared" si="8"/>
        <v>358560000</v>
      </c>
      <c r="G121">
        <f t="shared" si="9"/>
        <v>1.100000000000001E-2</v>
      </c>
      <c r="H121">
        <f t="shared" si="10"/>
        <v>5.8820960100526172</v>
      </c>
      <c r="I121">
        <f t="shared" si="11"/>
        <v>10.849337086651827</v>
      </c>
      <c r="J121">
        <f t="shared" si="12"/>
        <v>183.83115978098556</v>
      </c>
      <c r="K121">
        <f t="shared" si="13"/>
        <v>132354.99999999965</v>
      </c>
    </row>
    <row r="122" spans="1:11" x14ac:dyDescent="0.3">
      <c r="A122">
        <v>-240</v>
      </c>
      <c r="B122">
        <v>361.13</v>
      </c>
      <c r="C122">
        <v>0.52600000000000002</v>
      </c>
      <c r="D122">
        <f t="shared" si="7"/>
        <v>52600</v>
      </c>
      <c r="E122">
        <f t="shared" si="8"/>
        <v>361130000</v>
      </c>
      <c r="G122">
        <f t="shared" si="9"/>
        <v>1.0000000000000009E-2</v>
      </c>
      <c r="H122">
        <f t="shared" si="10"/>
        <v>5.8892380043118715</v>
      </c>
      <c r="I122">
        <f t="shared" si="11"/>
        <v>10.870471398725801</v>
      </c>
      <c r="J122">
        <f t="shared" si="12"/>
        <v>189.10341463414633</v>
      </c>
      <c r="K122">
        <f t="shared" si="13"/>
        <v>133078.00000000154</v>
      </c>
    </row>
    <row r="123" spans="1:11" x14ac:dyDescent="0.3">
      <c r="A123">
        <v>-239</v>
      </c>
      <c r="B123">
        <v>363.66</v>
      </c>
      <c r="C123">
        <v>0.53600000000000003</v>
      </c>
      <c r="D123">
        <f t="shared" si="7"/>
        <v>53600</v>
      </c>
      <c r="E123">
        <f t="shared" si="8"/>
        <v>363660000</v>
      </c>
      <c r="G123">
        <f t="shared" si="9"/>
        <v>1.100000000000001E-2</v>
      </c>
      <c r="H123">
        <f t="shared" si="10"/>
        <v>5.8962193651912491</v>
      </c>
      <c r="I123">
        <f t="shared" si="11"/>
        <v>10.889304347058893</v>
      </c>
      <c r="J123">
        <f t="shared" si="12"/>
        <v>194.04854156296665</v>
      </c>
      <c r="K123">
        <f t="shared" si="13"/>
        <v>134000</v>
      </c>
    </row>
    <row r="124" spans="1:11" x14ac:dyDescent="0.3">
      <c r="A124">
        <v>-238</v>
      </c>
      <c r="B124">
        <v>366.16</v>
      </c>
      <c r="C124">
        <v>0.54700000000000004</v>
      </c>
      <c r="D124">
        <f t="shared" si="7"/>
        <v>54700.000000000007</v>
      </c>
      <c r="E124">
        <f t="shared" si="8"/>
        <v>366160000</v>
      </c>
      <c r="G124">
        <f t="shared" si="9"/>
        <v>9.000000000000008E-3</v>
      </c>
      <c r="H124">
        <f t="shared" si="10"/>
        <v>5.9030703963453863</v>
      </c>
      <c r="I124">
        <f t="shared" si="11"/>
        <v>10.909618988410072</v>
      </c>
      <c r="J124">
        <f t="shared" si="12"/>
        <v>199.39225485316081</v>
      </c>
      <c r="K124">
        <f t="shared" si="13"/>
        <v>134014.99999999939</v>
      </c>
    </row>
    <row r="125" spans="1:11" x14ac:dyDescent="0.3">
      <c r="A125">
        <v>-237</v>
      </c>
      <c r="B125">
        <v>368.61</v>
      </c>
      <c r="C125">
        <v>0.55600000000000005</v>
      </c>
      <c r="D125">
        <f t="shared" si="7"/>
        <v>55600.000000000007</v>
      </c>
      <c r="E125">
        <f t="shared" si="8"/>
        <v>368610000</v>
      </c>
      <c r="G125">
        <f t="shared" si="9"/>
        <v>4.0000000000000036E-3</v>
      </c>
      <c r="H125">
        <f t="shared" si="10"/>
        <v>5.9097391745475898</v>
      </c>
      <c r="I125">
        <f t="shared" si="11"/>
        <v>10.925938480238674</v>
      </c>
      <c r="J125">
        <f t="shared" si="12"/>
        <v>204.02902936784474</v>
      </c>
      <c r="K125">
        <f t="shared" si="13"/>
        <v>133995.99999999825</v>
      </c>
    </row>
    <row r="126" spans="1:11" x14ac:dyDescent="0.3">
      <c r="A126">
        <v>-236</v>
      </c>
      <c r="B126">
        <v>371.02</v>
      </c>
      <c r="C126">
        <v>0.56000000000000005</v>
      </c>
      <c r="D126">
        <f t="shared" si="7"/>
        <v>56000.000000000007</v>
      </c>
      <c r="E126">
        <f t="shared" si="8"/>
        <v>371020000</v>
      </c>
      <c r="G126">
        <f t="shared" si="9"/>
        <v>2.0000000000000018E-3</v>
      </c>
      <c r="H126">
        <f t="shared" si="10"/>
        <v>5.9162559695102273</v>
      </c>
      <c r="I126">
        <f t="shared" si="11"/>
        <v>10.933106969717286</v>
      </c>
      <c r="J126">
        <f t="shared" si="12"/>
        <v>206.84041811846689</v>
      </c>
      <c r="K126">
        <f t="shared" si="13"/>
        <v>132720.00000000026</v>
      </c>
    </row>
    <row r="127" spans="1:11" x14ac:dyDescent="0.3">
      <c r="A127">
        <v>-235</v>
      </c>
      <c r="B127">
        <v>373.39</v>
      </c>
      <c r="C127">
        <v>0.56200000000000006</v>
      </c>
      <c r="D127">
        <f t="shared" si="7"/>
        <v>56200.000000000007</v>
      </c>
      <c r="E127">
        <f t="shared" si="8"/>
        <v>373390000</v>
      </c>
      <c r="G127">
        <f t="shared" si="9"/>
        <v>4.9999999999998934E-3</v>
      </c>
      <c r="H127">
        <f t="shared" si="10"/>
        <v>5.9226234498170305</v>
      </c>
      <c r="I127">
        <f t="shared" si="11"/>
        <v>10.936672035881783</v>
      </c>
      <c r="J127">
        <f t="shared" si="12"/>
        <v>208.90510701841717</v>
      </c>
      <c r="K127">
        <f t="shared" si="13"/>
        <v>130946.00000000231</v>
      </c>
    </row>
    <row r="128" spans="1:11" x14ac:dyDescent="0.3">
      <c r="A128">
        <v>-234</v>
      </c>
      <c r="B128">
        <v>375.72</v>
      </c>
      <c r="C128">
        <v>0.56699999999999995</v>
      </c>
      <c r="D128">
        <f t="shared" si="7"/>
        <v>56699.999999999993</v>
      </c>
      <c r="E128">
        <f t="shared" si="8"/>
        <v>375720000</v>
      </c>
      <c r="G128">
        <f t="shared" si="9"/>
        <v>7.0000000000000062E-3</v>
      </c>
      <c r="H128">
        <f t="shared" si="10"/>
        <v>5.9288441851263149</v>
      </c>
      <c r="I128">
        <f t="shared" si="11"/>
        <v>10.945529489715843</v>
      </c>
      <c r="J128">
        <f t="shared" si="12"/>
        <v>212.07888501742161</v>
      </c>
      <c r="K128">
        <f t="shared" si="13"/>
        <v>129842.99999999792</v>
      </c>
    </row>
    <row r="129" spans="1:11" x14ac:dyDescent="0.3">
      <c r="A129">
        <v>-233</v>
      </c>
      <c r="B129">
        <v>378.01</v>
      </c>
      <c r="C129">
        <v>0.57399999999999995</v>
      </c>
      <c r="D129">
        <f t="shared" si="7"/>
        <v>57399.999999999993</v>
      </c>
      <c r="E129">
        <f t="shared" si="8"/>
        <v>378010000</v>
      </c>
      <c r="G129">
        <f t="shared" si="9"/>
        <v>7.0000000000000062E-3</v>
      </c>
      <c r="H129">
        <f t="shared" si="10"/>
        <v>5.9349206502961147</v>
      </c>
      <c r="I129">
        <f t="shared" si="11"/>
        <v>10.957799582307658</v>
      </c>
      <c r="J129">
        <f t="shared" si="12"/>
        <v>216.00571428571425</v>
      </c>
      <c r="K129">
        <f t="shared" si="13"/>
        <v>129149.99999999999</v>
      </c>
    </row>
    <row r="130" spans="1:11" x14ac:dyDescent="0.3">
      <c r="A130">
        <v>-232</v>
      </c>
      <c r="B130">
        <v>380.26</v>
      </c>
      <c r="C130">
        <v>0.58099999999999996</v>
      </c>
      <c r="D130">
        <f t="shared" ref="D130:D193" si="14">C130*100000</f>
        <v>58099.999999999993</v>
      </c>
      <c r="E130">
        <f t="shared" ref="E130:E193" si="15">B130*1000000</f>
        <v>380260000</v>
      </c>
      <c r="G130">
        <f t="shared" ref="G130:G193" si="16">(C131-C130)/(A131-A130)</f>
        <v>1.0000000000000009E-2</v>
      </c>
      <c r="H130">
        <f t="shared" ref="H130:H193" si="17">LN(B130)</f>
        <v>5.9408552292814401</v>
      </c>
      <c r="I130">
        <f t="shared" ref="I130:I193" si="18">LN(D130)</f>
        <v>10.969920942840002</v>
      </c>
      <c r="J130">
        <f t="shared" ref="J130:J193" si="19">(D130*B130)/(287*350)</f>
        <v>219.94132404181181</v>
      </c>
      <c r="K130">
        <f t="shared" ref="K130:K193" si="20">D130*(B131-B130)</f>
        <v>128401.0000000021</v>
      </c>
    </row>
    <row r="131" spans="1:11" x14ac:dyDescent="0.3">
      <c r="A131">
        <v>-231</v>
      </c>
      <c r="B131">
        <v>382.47</v>
      </c>
      <c r="C131">
        <v>0.59099999999999997</v>
      </c>
      <c r="D131">
        <f t="shared" si="14"/>
        <v>59100</v>
      </c>
      <c r="E131">
        <f t="shared" si="15"/>
        <v>382470000</v>
      </c>
      <c r="G131">
        <f t="shared" si="16"/>
        <v>1.3000000000000012E-2</v>
      </c>
      <c r="H131">
        <f t="shared" si="17"/>
        <v>5.9466502188181405</v>
      </c>
      <c r="I131">
        <f t="shared" si="18"/>
        <v>10.98698620339419</v>
      </c>
      <c r="J131">
        <f t="shared" si="19"/>
        <v>225.02714783474366</v>
      </c>
      <c r="K131">
        <f t="shared" si="20"/>
        <v>127655.99999999812</v>
      </c>
    </row>
    <row r="132" spans="1:11" x14ac:dyDescent="0.3">
      <c r="A132">
        <v>-230</v>
      </c>
      <c r="B132">
        <v>384.63</v>
      </c>
      <c r="C132">
        <v>0.60399999999999998</v>
      </c>
      <c r="D132">
        <f t="shared" si="14"/>
        <v>60400</v>
      </c>
      <c r="E132">
        <f t="shared" si="15"/>
        <v>384630000</v>
      </c>
      <c r="G132">
        <f t="shared" si="16"/>
        <v>2.0000000000000018E-2</v>
      </c>
      <c r="H132">
        <f t="shared" si="17"/>
        <v>5.9522818332327185</v>
      </c>
      <c r="I132">
        <f t="shared" si="18"/>
        <v>11.008744383922906</v>
      </c>
      <c r="J132">
        <f t="shared" si="19"/>
        <v>231.27577899452464</v>
      </c>
      <c r="K132">
        <f t="shared" si="20"/>
        <v>128651.99999999972</v>
      </c>
    </row>
    <row r="133" spans="1:11" x14ac:dyDescent="0.3">
      <c r="A133">
        <v>-229</v>
      </c>
      <c r="B133">
        <v>386.76</v>
      </c>
      <c r="C133">
        <v>0.624</v>
      </c>
      <c r="D133">
        <f t="shared" si="14"/>
        <v>62400</v>
      </c>
      <c r="E133">
        <f t="shared" si="15"/>
        <v>386760000</v>
      </c>
      <c r="G133">
        <f t="shared" si="16"/>
        <v>2.4000000000000021E-2</v>
      </c>
      <c r="H133">
        <f t="shared" si="17"/>
        <v>5.9578043456153464</v>
      </c>
      <c r="I133">
        <f t="shared" si="18"/>
        <v>11.041320554357519</v>
      </c>
      <c r="J133">
        <f t="shared" si="19"/>
        <v>240.25708312593329</v>
      </c>
      <c r="K133">
        <f t="shared" si="20"/>
        <v>129791.99999999901</v>
      </c>
    </row>
    <row r="134" spans="1:11" x14ac:dyDescent="0.3">
      <c r="A134">
        <v>-228</v>
      </c>
      <c r="B134">
        <v>388.84</v>
      </c>
      <c r="C134">
        <v>0.64800000000000002</v>
      </c>
      <c r="D134">
        <f t="shared" si="14"/>
        <v>64800</v>
      </c>
      <c r="E134">
        <f t="shared" si="15"/>
        <v>388840000</v>
      </c>
      <c r="G134">
        <f t="shared" si="16"/>
        <v>1.9000000000000017E-2</v>
      </c>
      <c r="H134">
        <f t="shared" si="17"/>
        <v>5.9631679479528685</v>
      </c>
      <c r="I134">
        <f t="shared" si="18"/>
        <v>11.079060882340366</v>
      </c>
      <c r="J134">
        <f t="shared" si="19"/>
        <v>250.83954206072673</v>
      </c>
      <c r="K134">
        <f t="shared" si="20"/>
        <v>132192.00000000134</v>
      </c>
    </row>
    <row r="135" spans="1:11" x14ac:dyDescent="0.3">
      <c r="A135">
        <v>-227</v>
      </c>
      <c r="B135">
        <v>390.88</v>
      </c>
      <c r="C135">
        <v>0.66700000000000004</v>
      </c>
      <c r="D135">
        <f t="shared" si="14"/>
        <v>66700</v>
      </c>
      <c r="E135">
        <f t="shared" si="15"/>
        <v>390880000</v>
      </c>
      <c r="G135">
        <f t="shared" si="16"/>
        <v>1.2000000000000011E-2</v>
      </c>
      <c r="H135">
        <f t="shared" si="17"/>
        <v>5.9684006075094302</v>
      </c>
      <c r="I135">
        <f t="shared" si="18"/>
        <v>11.107960231903714</v>
      </c>
      <c r="J135">
        <f t="shared" si="19"/>
        <v>259.54898954703833</v>
      </c>
      <c r="K135">
        <f t="shared" si="20"/>
        <v>132733.00000000061</v>
      </c>
    </row>
    <row r="136" spans="1:11" x14ac:dyDescent="0.3">
      <c r="A136">
        <v>-226</v>
      </c>
      <c r="B136">
        <v>392.87</v>
      </c>
      <c r="C136">
        <v>0.67900000000000005</v>
      </c>
      <c r="D136">
        <f t="shared" si="14"/>
        <v>67900</v>
      </c>
      <c r="E136">
        <f t="shared" si="15"/>
        <v>392870000</v>
      </c>
      <c r="G136">
        <f t="shared" si="16"/>
        <v>1.3999999999999901E-2</v>
      </c>
      <c r="H136">
        <f t="shared" si="17"/>
        <v>5.9734787683425052</v>
      </c>
      <c r="I136">
        <f t="shared" si="18"/>
        <v>11.125791313546788</v>
      </c>
      <c r="J136">
        <f t="shared" si="19"/>
        <v>265.56369337979095</v>
      </c>
      <c r="K136">
        <f t="shared" si="20"/>
        <v>133083.9999999986</v>
      </c>
    </row>
    <row r="137" spans="1:11" x14ac:dyDescent="0.3">
      <c r="A137">
        <v>-225</v>
      </c>
      <c r="B137">
        <v>394.83</v>
      </c>
      <c r="C137">
        <v>0.69299999999999995</v>
      </c>
      <c r="D137">
        <f t="shared" si="14"/>
        <v>69300</v>
      </c>
      <c r="E137">
        <f t="shared" si="15"/>
        <v>394830000</v>
      </c>
      <c r="G137">
        <f t="shared" si="16"/>
        <v>1.2000000000000011E-2</v>
      </c>
      <c r="H137">
        <f t="shared" si="17"/>
        <v>5.9784552925143419</v>
      </c>
      <c r="I137">
        <f t="shared" si="18"/>
        <v>11.146200185177994</v>
      </c>
      <c r="J137">
        <f t="shared" si="19"/>
        <v>272.39142857142855</v>
      </c>
      <c r="K137">
        <f t="shared" si="20"/>
        <v>132363.00000000175</v>
      </c>
    </row>
    <row r="138" spans="1:11" x14ac:dyDescent="0.3">
      <c r="A138">
        <v>-224</v>
      </c>
      <c r="B138">
        <v>396.74</v>
      </c>
      <c r="C138">
        <v>0.70499999999999996</v>
      </c>
      <c r="D138">
        <f t="shared" si="14"/>
        <v>70500</v>
      </c>
      <c r="E138">
        <f t="shared" si="15"/>
        <v>396740000</v>
      </c>
      <c r="G138">
        <f t="shared" si="16"/>
        <v>1.6000000000000014E-2</v>
      </c>
      <c r="H138">
        <f t="shared" si="17"/>
        <v>5.9832811542999629</v>
      </c>
      <c r="I138">
        <f t="shared" si="18"/>
        <v>11.16336798880036</v>
      </c>
      <c r="J138">
        <f t="shared" si="19"/>
        <v>278.44868093578896</v>
      </c>
      <c r="K138">
        <f t="shared" si="20"/>
        <v>131835.00000000032</v>
      </c>
    </row>
    <row r="139" spans="1:11" x14ac:dyDescent="0.3">
      <c r="A139">
        <v>-223</v>
      </c>
      <c r="B139">
        <v>398.61</v>
      </c>
      <c r="C139">
        <v>0.72099999999999997</v>
      </c>
      <c r="D139">
        <f t="shared" si="14"/>
        <v>72100</v>
      </c>
      <c r="E139">
        <f t="shared" si="15"/>
        <v>398610000</v>
      </c>
      <c r="G139">
        <f t="shared" si="16"/>
        <v>1.6000000000000014E-2</v>
      </c>
      <c r="H139">
        <f t="shared" si="17"/>
        <v>5.987983495271326</v>
      </c>
      <c r="I139">
        <f t="shared" si="18"/>
        <v>11.185809323273041</v>
      </c>
      <c r="J139">
        <f t="shared" si="19"/>
        <v>286.11031358885015</v>
      </c>
      <c r="K139">
        <f t="shared" si="20"/>
        <v>131221.99999999951</v>
      </c>
    </row>
    <row r="140" spans="1:11" x14ac:dyDescent="0.3">
      <c r="A140">
        <v>-222</v>
      </c>
      <c r="B140">
        <v>400.43</v>
      </c>
      <c r="C140">
        <v>0.73699999999999999</v>
      </c>
      <c r="D140">
        <f t="shared" si="14"/>
        <v>73700</v>
      </c>
      <c r="E140">
        <f t="shared" si="15"/>
        <v>400430000</v>
      </c>
      <c r="G140">
        <f t="shared" si="16"/>
        <v>1.5000000000000013E-2</v>
      </c>
      <c r="H140">
        <f t="shared" si="17"/>
        <v>5.9925389697092477</v>
      </c>
      <c r="I140">
        <f t="shared" si="18"/>
        <v>11.207758078177427</v>
      </c>
      <c r="J140">
        <f t="shared" si="19"/>
        <v>293.7948332503733</v>
      </c>
      <c r="K140">
        <f t="shared" si="20"/>
        <v>131923.00000000151</v>
      </c>
    </row>
    <row r="141" spans="1:11" x14ac:dyDescent="0.3">
      <c r="A141">
        <v>-221</v>
      </c>
      <c r="B141">
        <v>402.22</v>
      </c>
      <c r="C141">
        <v>0.752</v>
      </c>
      <c r="D141">
        <f t="shared" si="14"/>
        <v>75200</v>
      </c>
      <c r="E141">
        <f t="shared" si="15"/>
        <v>402220000</v>
      </c>
      <c r="G141">
        <f t="shared" si="16"/>
        <v>1.8000000000000016E-2</v>
      </c>
      <c r="H141">
        <f t="shared" si="17"/>
        <v>5.9969992026064567</v>
      </c>
      <c r="I141">
        <f t="shared" si="18"/>
        <v>11.227906509937931</v>
      </c>
      <c r="J141">
        <f t="shared" si="19"/>
        <v>301.11442508710803</v>
      </c>
      <c r="K141">
        <f t="shared" si="20"/>
        <v>130847.99999999641</v>
      </c>
    </row>
    <row r="142" spans="1:11" x14ac:dyDescent="0.3">
      <c r="A142">
        <v>-220</v>
      </c>
      <c r="B142">
        <v>403.96</v>
      </c>
      <c r="C142">
        <v>0.77</v>
      </c>
      <c r="D142">
        <f t="shared" si="14"/>
        <v>77000</v>
      </c>
      <c r="E142">
        <f t="shared" si="15"/>
        <v>403960000</v>
      </c>
      <c r="G142">
        <f t="shared" si="16"/>
        <v>1.6000000000000014E-2</v>
      </c>
      <c r="H142">
        <f t="shared" si="17"/>
        <v>6.0013158631583563</v>
      </c>
      <c r="I142">
        <f t="shared" si="18"/>
        <v>11.251560700835821</v>
      </c>
      <c r="J142">
        <f t="shared" si="19"/>
        <v>309.65574912891987</v>
      </c>
      <c r="K142">
        <f t="shared" si="20"/>
        <v>130900.00000000351</v>
      </c>
    </row>
    <row r="143" spans="1:11" x14ac:dyDescent="0.3">
      <c r="A143">
        <v>-219</v>
      </c>
      <c r="B143">
        <v>405.66</v>
      </c>
      <c r="C143">
        <v>0.78600000000000003</v>
      </c>
      <c r="D143">
        <f t="shared" si="14"/>
        <v>78600</v>
      </c>
      <c r="E143">
        <f t="shared" si="15"/>
        <v>405660000</v>
      </c>
      <c r="G143">
        <f t="shared" si="16"/>
        <v>1.100000000000001E-2</v>
      </c>
      <c r="H143">
        <f t="shared" si="17"/>
        <v>6.0055153703306416</v>
      </c>
      <c r="I143">
        <f t="shared" si="18"/>
        <v>11.272126978417297</v>
      </c>
      <c r="J143">
        <f t="shared" si="19"/>
        <v>317.42036834245897</v>
      </c>
      <c r="K143">
        <f t="shared" si="20"/>
        <v>129689.99999999821</v>
      </c>
    </row>
    <row r="144" spans="1:11" x14ac:dyDescent="0.3">
      <c r="A144">
        <v>-218</v>
      </c>
      <c r="B144">
        <v>407.31</v>
      </c>
      <c r="C144">
        <v>0.79700000000000004</v>
      </c>
      <c r="D144">
        <f t="shared" si="14"/>
        <v>79700</v>
      </c>
      <c r="E144">
        <f t="shared" si="15"/>
        <v>407310000</v>
      </c>
      <c r="G144">
        <f t="shared" si="16"/>
        <v>1.3000000000000012E-2</v>
      </c>
      <c r="H144">
        <f t="shared" si="17"/>
        <v>6.0095745662802997</v>
      </c>
      <c r="I144">
        <f t="shared" si="18"/>
        <v>11.286024864778307</v>
      </c>
      <c r="J144">
        <f t="shared" si="19"/>
        <v>323.17179691388753</v>
      </c>
      <c r="K144">
        <f t="shared" si="20"/>
        <v>128317.00000000109</v>
      </c>
    </row>
    <row r="145" spans="1:11" x14ac:dyDescent="0.3">
      <c r="A145">
        <v>-217</v>
      </c>
      <c r="B145">
        <v>408.92</v>
      </c>
      <c r="C145">
        <v>0.81</v>
      </c>
      <c r="D145">
        <f t="shared" si="14"/>
        <v>81000</v>
      </c>
      <c r="E145">
        <f t="shared" si="15"/>
        <v>408920000</v>
      </c>
      <c r="G145">
        <f t="shared" si="16"/>
        <v>1.0999999999999899E-2</v>
      </c>
      <c r="H145">
        <f t="shared" si="17"/>
        <v>6.0135195378888131</v>
      </c>
      <c r="I145">
        <f t="shared" si="18"/>
        <v>11.302204433654575</v>
      </c>
      <c r="J145">
        <f t="shared" si="19"/>
        <v>329.74136386261824</v>
      </c>
      <c r="K145">
        <f t="shared" si="20"/>
        <v>127169.99999999945</v>
      </c>
    </row>
    <row r="146" spans="1:11" x14ac:dyDescent="0.3">
      <c r="A146">
        <v>-216</v>
      </c>
      <c r="B146">
        <v>410.49</v>
      </c>
      <c r="C146">
        <v>0.82099999999999995</v>
      </c>
      <c r="D146">
        <f t="shared" si="14"/>
        <v>82100</v>
      </c>
      <c r="E146">
        <f t="shared" si="15"/>
        <v>410490000</v>
      </c>
      <c r="G146">
        <f t="shared" si="16"/>
        <v>5.0000000000000044E-3</v>
      </c>
      <c r="H146">
        <f t="shared" si="17"/>
        <v>6.0173515680598282</v>
      </c>
      <c r="I146">
        <f t="shared" si="18"/>
        <v>11.31569329544052</v>
      </c>
      <c r="J146">
        <f t="shared" si="19"/>
        <v>335.50252862120459</v>
      </c>
      <c r="K146">
        <f t="shared" si="20"/>
        <v>125612.99999999776</v>
      </c>
    </row>
    <row r="147" spans="1:11" x14ac:dyDescent="0.3">
      <c r="A147">
        <v>-215</v>
      </c>
      <c r="B147">
        <v>412.02</v>
      </c>
      <c r="C147">
        <v>0.82599999999999996</v>
      </c>
      <c r="D147">
        <f t="shared" si="14"/>
        <v>82600</v>
      </c>
      <c r="E147">
        <f t="shared" si="15"/>
        <v>412020000</v>
      </c>
      <c r="G147">
        <f t="shared" si="16"/>
        <v>0</v>
      </c>
      <c r="H147">
        <f t="shared" si="17"/>
        <v>6.0210718918606396</v>
      </c>
      <c r="I147">
        <f t="shared" si="18"/>
        <v>11.321764959509069</v>
      </c>
      <c r="J147">
        <f t="shared" si="19"/>
        <v>338.8039024390244</v>
      </c>
      <c r="K147">
        <f t="shared" si="20"/>
        <v>122248.0000000015</v>
      </c>
    </row>
    <row r="148" spans="1:11" x14ac:dyDescent="0.3">
      <c r="A148">
        <v>-214</v>
      </c>
      <c r="B148">
        <v>413.5</v>
      </c>
      <c r="C148">
        <v>0.82599999999999996</v>
      </c>
      <c r="D148">
        <f t="shared" si="14"/>
        <v>82600</v>
      </c>
      <c r="E148">
        <f t="shared" si="15"/>
        <v>413500000</v>
      </c>
      <c r="G148">
        <f t="shared" si="16"/>
        <v>-6.0000000000000053E-3</v>
      </c>
      <c r="H148">
        <f t="shared" si="17"/>
        <v>6.0246575144637458</v>
      </c>
      <c r="I148">
        <f t="shared" si="18"/>
        <v>11.321764959509069</v>
      </c>
      <c r="J148">
        <f t="shared" si="19"/>
        <v>340.02090592334497</v>
      </c>
      <c r="K148">
        <f t="shared" si="20"/>
        <v>118943.99999999981</v>
      </c>
    </row>
    <row r="149" spans="1:11" x14ac:dyDescent="0.3">
      <c r="A149">
        <v>-213</v>
      </c>
      <c r="B149">
        <v>414.94</v>
      </c>
      <c r="C149">
        <v>0.82</v>
      </c>
      <c r="D149">
        <f t="shared" si="14"/>
        <v>82000</v>
      </c>
      <c r="E149">
        <f t="shared" si="15"/>
        <v>414940000</v>
      </c>
      <c r="G149">
        <f t="shared" si="16"/>
        <v>-7.9999999999998961E-3</v>
      </c>
      <c r="H149">
        <f t="shared" si="17"/>
        <v>6.0281339314649935</v>
      </c>
      <c r="I149">
        <f t="shared" si="18"/>
        <v>11.314474526246391</v>
      </c>
      <c r="J149">
        <f t="shared" si="19"/>
        <v>338.72653061224491</v>
      </c>
      <c r="K149">
        <f t="shared" si="20"/>
        <v>113979.99999999888</v>
      </c>
    </row>
    <row r="150" spans="1:11" x14ac:dyDescent="0.3">
      <c r="A150">
        <v>-212</v>
      </c>
      <c r="B150">
        <v>416.33</v>
      </c>
      <c r="C150">
        <v>0.81200000000000006</v>
      </c>
      <c r="D150">
        <f t="shared" si="14"/>
        <v>81200</v>
      </c>
      <c r="E150">
        <f t="shared" si="15"/>
        <v>416330000</v>
      </c>
      <c r="G150">
        <f t="shared" si="16"/>
        <v>9.9999999999988987E-4</v>
      </c>
      <c r="H150">
        <f t="shared" si="17"/>
        <v>6.0314782150202921</v>
      </c>
      <c r="I150">
        <f t="shared" si="18"/>
        <v>11.304670526149769</v>
      </c>
      <c r="J150">
        <f t="shared" si="19"/>
        <v>336.54550522648083</v>
      </c>
      <c r="K150">
        <f t="shared" si="20"/>
        <v>110432.00000000111</v>
      </c>
    </row>
    <row r="151" spans="1:11" x14ac:dyDescent="0.3">
      <c r="A151">
        <v>-211</v>
      </c>
      <c r="B151">
        <v>417.69</v>
      </c>
      <c r="C151">
        <v>0.81299999999999994</v>
      </c>
      <c r="D151">
        <f t="shared" si="14"/>
        <v>81300</v>
      </c>
      <c r="E151">
        <f t="shared" si="15"/>
        <v>417690000</v>
      </c>
      <c r="G151">
        <f t="shared" si="16"/>
        <v>7.0000000000000062E-3</v>
      </c>
      <c r="H151">
        <f t="shared" si="17"/>
        <v>6.0347395305893041</v>
      </c>
      <c r="I151">
        <f t="shared" si="18"/>
        <v>11.305901295535902</v>
      </c>
      <c r="J151">
        <f t="shared" si="19"/>
        <v>338.06069686411149</v>
      </c>
      <c r="K151">
        <f t="shared" si="20"/>
        <v>106503.00000000019</v>
      </c>
    </row>
    <row r="152" spans="1:11" x14ac:dyDescent="0.3">
      <c r="A152">
        <v>-210</v>
      </c>
      <c r="B152">
        <v>419</v>
      </c>
      <c r="C152">
        <v>0.82</v>
      </c>
      <c r="D152">
        <f t="shared" si="14"/>
        <v>82000</v>
      </c>
      <c r="E152">
        <f t="shared" si="15"/>
        <v>419000000</v>
      </c>
      <c r="G152">
        <f t="shared" si="16"/>
        <v>8.0000000000000071E-3</v>
      </c>
      <c r="H152">
        <f t="shared" si="17"/>
        <v>6.0378709199221374</v>
      </c>
      <c r="I152">
        <f t="shared" si="18"/>
        <v>11.314474526246391</v>
      </c>
      <c r="J152">
        <f t="shared" si="19"/>
        <v>342.0408163265306</v>
      </c>
      <c r="K152">
        <f t="shared" si="20"/>
        <v>103319.99999999926</v>
      </c>
    </row>
    <row r="153" spans="1:11" x14ac:dyDescent="0.3">
      <c r="A153">
        <v>-209</v>
      </c>
      <c r="B153">
        <v>420.26</v>
      </c>
      <c r="C153">
        <v>0.82799999999999996</v>
      </c>
      <c r="D153">
        <f t="shared" si="14"/>
        <v>82800</v>
      </c>
      <c r="E153">
        <f t="shared" si="15"/>
        <v>420260000</v>
      </c>
      <c r="G153">
        <f t="shared" si="16"/>
        <v>9.000000000000008E-3</v>
      </c>
      <c r="H153">
        <f t="shared" si="17"/>
        <v>6.0408735673655247</v>
      </c>
      <c r="I153">
        <f t="shared" si="18"/>
        <v>11.324183340373351</v>
      </c>
      <c r="J153">
        <f t="shared" si="19"/>
        <v>346.41640617222498</v>
      </c>
      <c r="K153">
        <f t="shared" si="20"/>
        <v>101844.00000000151</v>
      </c>
    </row>
    <row r="154" spans="1:11" x14ac:dyDescent="0.3">
      <c r="A154">
        <v>-208</v>
      </c>
      <c r="B154">
        <v>421.49</v>
      </c>
      <c r="C154">
        <v>0.83699999999999997</v>
      </c>
      <c r="D154">
        <f t="shared" si="14"/>
        <v>83700</v>
      </c>
      <c r="E154">
        <f t="shared" si="15"/>
        <v>421490000</v>
      </c>
      <c r="G154">
        <f t="shared" si="16"/>
        <v>5.0000000000000044E-3</v>
      </c>
      <c r="H154">
        <f t="shared" si="17"/>
        <v>6.0437960523680649</v>
      </c>
      <c r="I154">
        <f t="shared" si="18"/>
        <v>11.334994256477566</v>
      </c>
      <c r="J154">
        <f t="shared" si="19"/>
        <v>351.20669985067195</v>
      </c>
      <c r="K154">
        <f t="shared" si="20"/>
        <v>98766.000000000568</v>
      </c>
    </row>
    <row r="155" spans="1:11" x14ac:dyDescent="0.3">
      <c r="A155">
        <v>-207</v>
      </c>
      <c r="B155">
        <v>422.67</v>
      </c>
      <c r="C155">
        <v>0.84199999999999997</v>
      </c>
      <c r="D155">
        <f t="shared" si="14"/>
        <v>84200</v>
      </c>
      <c r="E155">
        <f t="shared" si="15"/>
        <v>422670000</v>
      </c>
      <c r="G155">
        <f t="shared" si="16"/>
        <v>1.2000000000000011E-2</v>
      </c>
      <c r="H155">
        <f t="shared" si="17"/>
        <v>6.0465917327332948</v>
      </c>
      <c r="I155">
        <f t="shared" si="18"/>
        <v>11.340950200230418</v>
      </c>
      <c r="J155">
        <f t="shared" si="19"/>
        <v>354.29381781981084</v>
      </c>
      <c r="K155">
        <f t="shared" si="20"/>
        <v>95145.999999999622</v>
      </c>
    </row>
    <row r="156" spans="1:11" x14ac:dyDescent="0.3">
      <c r="A156">
        <v>-206</v>
      </c>
      <c r="B156">
        <v>423.8</v>
      </c>
      <c r="C156">
        <v>0.85399999999999998</v>
      </c>
      <c r="D156">
        <f t="shared" si="14"/>
        <v>85400</v>
      </c>
      <c r="E156">
        <f t="shared" si="15"/>
        <v>423800000</v>
      </c>
      <c r="G156">
        <f t="shared" si="16"/>
        <v>2.0000000000000018E-2</v>
      </c>
      <c r="H156">
        <f t="shared" si="17"/>
        <v>6.049261645834199</v>
      </c>
      <c r="I156">
        <f t="shared" si="18"/>
        <v>11.355101379776661</v>
      </c>
      <c r="J156">
        <f t="shared" si="19"/>
        <v>360.30383275261323</v>
      </c>
      <c r="K156">
        <f t="shared" si="20"/>
        <v>93939.99999999709</v>
      </c>
    </row>
    <row r="157" spans="1:11" x14ac:dyDescent="0.3">
      <c r="A157">
        <v>-205</v>
      </c>
      <c r="B157">
        <v>424.9</v>
      </c>
      <c r="C157">
        <v>0.874</v>
      </c>
      <c r="D157">
        <f t="shared" si="14"/>
        <v>87400</v>
      </c>
      <c r="E157">
        <f t="shared" si="15"/>
        <v>424900000</v>
      </c>
      <c r="G157">
        <f t="shared" si="16"/>
        <v>1.8000000000000016E-2</v>
      </c>
      <c r="H157">
        <f t="shared" si="17"/>
        <v>6.0518538471207659</v>
      </c>
      <c r="I157">
        <f t="shared" si="18"/>
        <v>11.378250561643627</v>
      </c>
      <c r="J157">
        <f t="shared" si="19"/>
        <v>369.69895470383273</v>
      </c>
      <c r="K157">
        <f t="shared" si="20"/>
        <v>91770.00000000099</v>
      </c>
    </row>
    <row r="158" spans="1:11" x14ac:dyDescent="0.3">
      <c r="A158">
        <v>-204</v>
      </c>
      <c r="B158">
        <v>425.95</v>
      </c>
      <c r="C158">
        <v>0.89200000000000002</v>
      </c>
      <c r="D158">
        <f t="shared" si="14"/>
        <v>89200</v>
      </c>
      <c r="E158">
        <f t="shared" si="15"/>
        <v>425950000</v>
      </c>
      <c r="G158">
        <f t="shared" si="16"/>
        <v>1.6000000000000014E-2</v>
      </c>
      <c r="H158">
        <f t="shared" si="17"/>
        <v>6.0543219684888498</v>
      </c>
      <c r="I158">
        <f t="shared" si="18"/>
        <v>11.398636318568101</v>
      </c>
      <c r="J158">
        <f t="shared" si="19"/>
        <v>378.24529616724737</v>
      </c>
      <c r="K158">
        <f t="shared" si="20"/>
        <v>90091.999999999185</v>
      </c>
    </row>
    <row r="159" spans="1:11" x14ac:dyDescent="0.3">
      <c r="A159">
        <v>-203</v>
      </c>
      <c r="B159">
        <v>426.96</v>
      </c>
      <c r="C159">
        <v>0.90800000000000003</v>
      </c>
      <c r="D159">
        <f t="shared" si="14"/>
        <v>90800</v>
      </c>
      <c r="E159">
        <f t="shared" si="15"/>
        <v>426960000</v>
      </c>
      <c r="G159">
        <f t="shared" si="16"/>
        <v>1.6000000000000014E-2</v>
      </c>
      <c r="H159">
        <f t="shared" si="17"/>
        <v>6.0566903320256893</v>
      </c>
      <c r="I159">
        <f t="shared" si="18"/>
        <v>11.416414564589385</v>
      </c>
      <c r="J159">
        <f t="shared" si="19"/>
        <v>385.94293678446991</v>
      </c>
      <c r="K159">
        <f t="shared" si="20"/>
        <v>87168.000000003303</v>
      </c>
    </row>
    <row r="160" spans="1:11" x14ac:dyDescent="0.3">
      <c r="A160">
        <v>-202</v>
      </c>
      <c r="B160">
        <v>427.92</v>
      </c>
      <c r="C160">
        <v>0.92400000000000004</v>
      </c>
      <c r="D160">
        <f t="shared" si="14"/>
        <v>92400</v>
      </c>
      <c r="E160">
        <f t="shared" si="15"/>
        <v>427920000</v>
      </c>
      <c r="G160">
        <f t="shared" si="16"/>
        <v>1.0000000000000009E-2</v>
      </c>
      <c r="H160">
        <f t="shared" si="17"/>
        <v>6.0589362622229945</v>
      </c>
      <c r="I160">
        <f t="shared" si="18"/>
        <v>11.433882257629776</v>
      </c>
      <c r="J160">
        <f t="shared" si="19"/>
        <v>393.62675958188152</v>
      </c>
      <c r="K160">
        <f t="shared" si="20"/>
        <v>85007.999999996217</v>
      </c>
    </row>
    <row r="161" spans="1:11" x14ac:dyDescent="0.3">
      <c r="A161">
        <v>-201</v>
      </c>
      <c r="B161">
        <v>428.84</v>
      </c>
      <c r="C161">
        <v>0.93400000000000005</v>
      </c>
      <c r="D161">
        <f t="shared" si="14"/>
        <v>93400</v>
      </c>
      <c r="E161">
        <f t="shared" si="15"/>
        <v>428840000</v>
      </c>
      <c r="G161">
        <f t="shared" si="16"/>
        <v>5.9999999999998943E-3</v>
      </c>
      <c r="H161">
        <f t="shared" si="17"/>
        <v>6.0610838889880387</v>
      </c>
      <c r="I161">
        <f t="shared" si="18"/>
        <v>11.444646624216935</v>
      </c>
      <c r="J161">
        <f t="shared" si="19"/>
        <v>398.74222000995519</v>
      </c>
      <c r="K161">
        <f t="shared" si="20"/>
        <v>82192.000000004889</v>
      </c>
    </row>
    <row r="162" spans="1:11" x14ac:dyDescent="0.3">
      <c r="A162">
        <v>-200</v>
      </c>
      <c r="B162">
        <v>429.72</v>
      </c>
      <c r="C162">
        <v>0.94</v>
      </c>
      <c r="D162">
        <f t="shared" si="14"/>
        <v>94000</v>
      </c>
      <c r="E162">
        <f t="shared" si="15"/>
        <v>429720000</v>
      </c>
      <c r="G162">
        <f t="shared" si="16"/>
        <v>-2.9999999999998916E-3</v>
      </c>
      <c r="H162">
        <f t="shared" si="17"/>
        <v>6.063133833798342</v>
      </c>
      <c r="I162">
        <f t="shared" si="18"/>
        <v>11.451050061252142</v>
      </c>
      <c r="J162">
        <f t="shared" si="19"/>
        <v>402.12722747635638</v>
      </c>
      <c r="K162">
        <f t="shared" si="20"/>
        <v>78019.999999998501</v>
      </c>
    </row>
    <row r="163" spans="1:11" x14ac:dyDescent="0.3">
      <c r="A163">
        <v>-199</v>
      </c>
      <c r="B163">
        <v>430.55</v>
      </c>
      <c r="C163">
        <v>0.93700000000000006</v>
      </c>
      <c r="D163">
        <f t="shared" si="14"/>
        <v>93700</v>
      </c>
      <c r="E163">
        <f t="shared" si="15"/>
        <v>430550000</v>
      </c>
      <c r="G163">
        <f t="shared" si="16"/>
        <v>-8.0000000000000071E-3</v>
      </c>
      <c r="H163">
        <f t="shared" si="17"/>
        <v>6.0650634611421745</v>
      </c>
      <c r="I163">
        <f t="shared" si="18"/>
        <v>11.447853468226514</v>
      </c>
      <c r="J163">
        <f t="shared" si="19"/>
        <v>401.61806869089099</v>
      </c>
      <c r="K163">
        <f t="shared" si="20"/>
        <v>74960.000000001062</v>
      </c>
    </row>
    <row r="164" spans="1:11" x14ac:dyDescent="0.3">
      <c r="A164">
        <v>-198</v>
      </c>
      <c r="B164">
        <v>431.35</v>
      </c>
      <c r="C164">
        <v>0.92900000000000005</v>
      </c>
      <c r="D164">
        <f t="shared" si="14"/>
        <v>92900</v>
      </c>
      <c r="E164">
        <f t="shared" si="15"/>
        <v>431350000</v>
      </c>
      <c r="G164">
        <f t="shared" si="16"/>
        <v>-9.000000000000008E-3</v>
      </c>
      <c r="H164">
        <f t="shared" si="17"/>
        <v>6.0669198255225876</v>
      </c>
      <c r="I164">
        <f t="shared" si="18"/>
        <v>11.439278924801929</v>
      </c>
      <c r="J164">
        <f t="shared" si="19"/>
        <v>398.92896963663514</v>
      </c>
      <c r="K164">
        <f t="shared" si="20"/>
        <v>69675</v>
      </c>
    </row>
    <row r="165" spans="1:11" x14ac:dyDescent="0.3">
      <c r="A165">
        <v>-197</v>
      </c>
      <c r="B165">
        <v>432.1</v>
      </c>
      <c r="C165">
        <v>0.92</v>
      </c>
      <c r="D165">
        <f t="shared" si="14"/>
        <v>92000</v>
      </c>
      <c r="E165">
        <f t="shared" si="15"/>
        <v>432100000</v>
      </c>
      <c r="G165">
        <f t="shared" si="16"/>
        <v>-8.0000000000000071E-3</v>
      </c>
      <c r="H165">
        <f t="shared" si="17"/>
        <v>6.0686570429378879</v>
      </c>
      <c r="I165">
        <f t="shared" si="18"/>
        <v>11.429543856031177</v>
      </c>
      <c r="J165">
        <f t="shared" si="19"/>
        <v>395.75111996017921</v>
      </c>
      <c r="K165">
        <f t="shared" si="20"/>
        <v>64399.999999998952</v>
      </c>
    </row>
    <row r="166" spans="1:11" x14ac:dyDescent="0.3">
      <c r="A166">
        <v>-196</v>
      </c>
      <c r="B166">
        <v>432.8</v>
      </c>
      <c r="C166">
        <v>0.91200000000000003</v>
      </c>
      <c r="D166">
        <f t="shared" si="14"/>
        <v>91200</v>
      </c>
      <c r="E166">
        <f t="shared" si="15"/>
        <v>432800000</v>
      </c>
      <c r="G166">
        <f t="shared" si="16"/>
        <v>-6.0000000000000053E-3</v>
      </c>
      <c r="H166">
        <f t="shared" si="17"/>
        <v>6.0702757275322714</v>
      </c>
      <c r="I166">
        <f t="shared" si="18"/>
        <v>11.420810176062423</v>
      </c>
      <c r="J166">
        <f t="shared" si="19"/>
        <v>392.94534594325535</v>
      </c>
      <c r="K166">
        <f t="shared" si="20"/>
        <v>61104.000000001455</v>
      </c>
    </row>
    <row r="167" spans="1:11" x14ac:dyDescent="0.3">
      <c r="A167">
        <v>-195</v>
      </c>
      <c r="B167">
        <v>433.47</v>
      </c>
      <c r="C167">
        <v>0.90600000000000003</v>
      </c>
      <c r="D167">
        <f t="shared" si="14"/>
        <v>90600</v>
      </c>
      <c r="E167">
        <f t="shared" si="15"/>
        <v>433470000</v>
      </c>
      <c r="G167">
        <f t="shared" si="16"/>
        <v>-8.0000000000000071E-3</v>
      </c>
      <c r="H167">
        <f t="shared" si="17"/>
        <v>6.07182258967363</v>
      </c>
      <c r="I167">
        <f t="shared" si="18"/>
        <v>11.414209492031071</v>
      </c>
      <c r="J167">
        <f t="shared" si="19"/>
        <v>390.96447984071676</v>
      </c>
      <c r="K167">
        <f t="shared" si="20"/>
        <v>56171.999999995263</v>
      </c>
    </row>
    <row r="168" spans="1:11" x14ac:dyDescent="0.3">
      <c r="A168">
        <v>-194</v>
      </c>
      <c r="B168">
        <v>434.09</v>
      </c>
      <c r="C168">
        <v>0.89800000000000002</v>
      </c>
      <c r="D168">
        <f t="shared" si="14"/>
        <v>89800</v>
      </c>
      <c r="E168">
        <f t="shared" si="15"/>
        <v>434090000</v>
      </c>
      <c r="G168">
        <f t="shared" si="16"/>
        <v>-5.0000000000000044E-3</v>
      </c>
      <c r="H168">
        <f t="shared" si="17"/>
        <v>6.0732518858734297</v>
      </c>
      <c r="I168">
        <f t="shared" si="18"/>
        <v>11.405340254290291</v>
      </c>
      <c r="J168">
        <f t="shared" si="19"/>
        <v>388.06652065704333</v>
      </c>
      <c r="K168">
        <f t="shared" si="20"/>
        <v>51186.000000004489</v>
      </c>
    </row>
    <row r="169" spans="1:11" x14ac:dyDescent="0.3">
      <c r="A169">
        <v>-193</v>
      </c>
      <c r="B169">
        <v>434.66</v>
      </c>
      <c r="C169">
        <v>0.89300000000000002</v>
      </c>
      <c r="D169">
        <f t="shared" si="14"/>
        <v>89300</v>
      </c>
      <c r="E169">
        <f t="shared" si="15"/>
        <v>434660000</v>
      </c>
      <c r="G169">
        <f t="shared" si="16"/>
        <v>7.0000000000000062E-3</v>
      </c>
      <c r="H169">
        <f t="shared" si="17"/>
        <v>6.0745641162775561</v>
      </c>
      <c r="I169">
        <f t="shared" si="18"/>
        <v>11.39975676686459</v>
      </c>
      <c r="J169">
        <f t="shared" si="19"/>
        <v>386.41252364360378</v>
      </c>
      <c r="K169">
        <f t="shared" si="20"/>
        <v>48221.999999996755</v>
      </c>
    </row>
    <row r="170" spans="1:11" x14ac:dyDescent="0.3">
      <c r="A170">
        <v>-192</v>
      </c>
      <c r="B170">
        <v>435.2</v>
      </c>
      <c r="C170">
        <v>0.9</v>
      </c>
      <c r="D170">
        <f t="shared" si="14"/>
        <v>90000</v>
      </c>
      <c r="E170">
        <f t="shared" si="15"/>
        <v>435200000</v>
      </c>
      <c r="G170">
        <f t="shared" si="16"/>
        <v>1.0000000000000009E-2</v>
      </c>
      <c r="H170">
        <f t="shared" si="17"/>
        <v>6.0758056955417326</v>
      </c>
      <c r="I170">
        <f t="shared" si="18"/>
        <v>11.407564949312402</v>
      </c>
      <c r="J170">
        <f t="shared" si="19"/>
        <v>389.92533598805375</v>
      </c>
      <c r="K170">
        <f t="shared" si="20"/>
        <v>44100.000000000815</v>
      </c>
    </row>
    <row r="171" spans="1:11" x14ac:dyDescent="0.3">
      <c r="A171">
        <v>-191</v>
      </c>
      <c r="B171">
        <v>435.69</v>
      </c>
      <c r="C171">
        <v>0.91</v>
      </c>
      <c r="D171">
        <f t="shared" si="14"/>
        <v>91000</v>
      </c>
      <c r="E171">
        <f t="shared" si="15"/>
        <v>435690000</v>
      </c>
      <c r="G171">
        <f t="shared" si="16"/>
        <v>1.9000000000000017E-2</v>
      </c>
      <c r="H171">
        <f t="shared" si="17"/>
        <v>6.0769309812878225</v>
      </c>
      <c r="I171">
        <f t="shared" si="18"/>
        <v>11.418614785498987</v>
      </c>
      <c r="J171">
        <f t="shared" si="19"/>
        <v>394.70174216027874</v>
      </c>
      <c r="K171">
        <f t="shared" si="20"/>
        <v>40949.999999998967</v>
      </c>
    </row>
    <row r="172" spans="1:11" x14ac:dyDescent="0.3">
      <c r="A172">
        <v>-190</v>
      </c>
      <c r="B172">
        <v>436.14</v>
      </c>
      <c r="C172">
        <v>0.92900000000000005</v>
      </c>
      <c r="D172">
        <f t="shared" si="14"/>
        <v>92900</v>
      </c>
      <c r="E172">
        <f t="shared" si="15"/>
        <v>436140000</v>
      </c>
      <c r="G172">
        <f t="shared" si="16"/>
        <v>2.1999999999999909E-2</v>
      </c>
      <c r="H172">
        <f t="shared" si="17"/>
        <v>6.0779632927245988</v>
      </c>
      <c r="I172">
        <f t="shared" si="18"/>
        <v>11.439278924801929</v>
      </c>
      <c r="J172">
        <f t="shared" si="19"/>
        <v>403.35894474863113</v>
      </c>
      <c r="K172">
        <f t="shared" si="20"/>
        <v>37160.000000003165</v>
      </c>
    </row>
    <row r="173" spans="1:11" x14ac:dyDescent="0.3">
      <c r="A173">
        <v>-189</v>
      </c>
      <c r="B173">
        <v>436.54</v>
      </c>
      <c r="C173">
        <v>0.95099999999999996</v>
      </c>
      <c r="D173">
        <f t="shared" si="14"/>
        <v>95100</v>
      </c>
      <c r="E173">
        <f t="shared" si="15"/>
        <v>436540000</v>
      </c>
      <c r="G173">
        <f t="shared" si="16"/>
        <v>1.5000000000000013E-2</v>
      </c>
      <c r="H173">
        <f t="shared" si="17"/>
        <v>6.0788800091109314</v>
      </c>
      <c r="I173">
        <f t="shared" si="18"/>
        <v>11.462684248533481</v>
      </c>
      <c r="J173">
        <f t="shared" si="19"/>
        <v>413.28973618715781</v>
      </c>
      <c r="K173">
        <f t="shared" si="20"/>
        <v>35187.000000000429</v>
      </c>
    </row>
    <row r="174" spans="1:11" x14ac:dyDescent="0.3">
      <c r="A174">
        <v>-188</v>
      </c>
      <c r="B174">
        <v>436.91</v>
      </c>
      <c r="C174">
        <v>0.96599999999999997</v>
      </c>
      <c r="D174">
        <f t="shared" si="14"/>
        <v>96600</v>
      </c>
      <c r="E174">
        <f t="shared" si="15"/>
        <v>436910000</v>
      </c>
      <c r="G174">
        <f t="shared" si="16"/>
        <v>1.4000000000000012E-2</v>
      </c>
      <c r="H174">
        <f t="shared" si="17"/>
        <v>6.0797272242282965</v>
      </c>
      <c r="I174">
        <f t="shared" si="18"/>
        <v>11.478334020200609</v>
      </c>
      <c r="J174">
        <f t="shared" si="19"/>
        <v>420.16432055749129</v>
      </c>
      <c r="K174">
        <f t="shared" si="20"/>
        <v>30911.999999999342</v>
      </c>
    </row>
    <row r="175" spans="1:11" x14ac:dyDescent="0.3">
      <c r="A175">
        <v>-187</v>
      </c>
      <c r="B175">
        <v>437.23</v>
      </c>
      <c r="C175">
        <v>0.98</v>
      </c>
      <c r="D175">
        <f t="shared" si="14"/>
        <v>98000</v>
      </c>
      <c r="E175">
        <f t="shared" si="15"/>
        <v>437230000</v>
      </c>
      <c r="G175">
        <f t="shared" si="16"/>
        <v>2.4000000000000021E-2</v>
      </c>
      <c r="H175">
        <f t="shared" si="17"/>
        <v>6.0804593724294875</v>
      </c>
      <c r="I175">
        <f t="shared" si="18"/>
        <v>11.492722757652709</v>
      </c>
      <c r="J175">
        <f t="shared" si="19"/>
        <v>426.56585365853658</v>
      </c>
      <c r="K175">
        <f t="shared" si="20"/>
        <v>27439.999999997326</v>
      </c>
    </row>
    <row r="176" spans="1:11" x14ac:dyDescent="0.3">
      <c r="A176">
        <v>-186</v>
      </c>
      <c r="B176">
        <v>437.51</v>
      </c>
      <c r="C176">
        <v>1.004</v>
      </c>
      <c r="D176">
        <f t="shared" si="14"/>
        <v>100400</v>
      </c>
      <c r="E176">
        <f t="shared" si="15"/>
        <v>437510000</v>
      </c>
      <c r="G176">
        <f t="shared" si="16"/>
        <v>3.2000000000000028E-2</v>
      </c>
      <c r="H176">
        <f t="shared" si="17"/>
        <v>6.0810995626793058</v>
      </c>
      <c r="I176">
        <f t="shared" si="18"/>
        <v>11.516917486239766</v>
      </c>
      <c r="J176">
        <f t="shared" si="19"/>
        <v>437.29222498755598</v>
      </c>
      <c r="K176">
        <f t="shared" si="20"/>
        <v>23092.000000001826</v>
      </c>
    </row>
    <row r="177" spans="1:11" x14ac:dyDescent="0.3">
      <c r="A177">
        <v>-185</v>
      </c>
      <c r="B177">
        <v>437.74</v>
      </c>
      <c r="C177">
        <v>1.036</v>
      </c>
      <c r="D177">
        <f t="shared" si="14"/>
        <v>103600</v>
      </c>
      <c r="E177">
        <f t="shared" si="15"/>
        <v>437740000</v>
      </c>
      <c r="G177">
        <f t="shared" si="16"/>
        <v>2.0999999999999908E-2</v>
      </c>
      <c r="H177">
        <f t="shared" si="17"/>
        <v>6.0816251268159389</v>
      </c>
      <c r="I177">
        <f t="shared" si="18"/>
        <v>11.54829260880752</v>
      </c>
      <c r="J177">
        <f t="shared" si="19"/>
        <v>451.46703832752615</v>
      </c>
      <c r="K177">
        <f t="shared" si="20"/>
        <v>19683.999999999764</v>
      </c>
    </row>
    <row r="178" spans="1:11" x14ac:dyDescent="0.3">
      <c r="A178">
        <v>-184</v>
      </c>
      <c r="B178">
        <v>437.93</v>
      </c>
      <c r="C178">
        <v>1.0569999999999999</v>
      </c>
      <c r="D178">
        <f t="shared" si="14"/>
        <v>105700</v>
      </c>
      <c r="E178">
        <f t="shared" si="15"/>
        <v>437930000</v>
      </c>
      <c r="G178">
        <f t="shared" si="16"/>
        <v>1.5000000000000124E-2</v>
      </c>
      <c r="H178">
        <f t="shared" si="17"/>
        <v>6.0820590802526944</v>
      </c>
      <c r="I178">
        <f t="shared" si="18"/>
        <v>11.568360171858329</v>
      </c>
      <c r="J178">
        <f t="shared" si="19"/>
        <v>460.81832752613241</v>
      </c>
      <c r="K178">
        <f t="shared" si="20"/>
        <v>15854.999999997597</v>
      </c>
    </row>
    <row r="179" spans="1:11" x14ac:dyDescent="0.3">
      <c r="A179">
        <v>-183</v>
      </c>
      <c r="B179">
        <v>438.08</v>
      </c>
      <c r="C179">
        <v>1.0720000000000001</v>
      </c>
      <c r="D179">
        <f t="shared" si="14"/>
        <v>107200</v>
      </c>
      <c r="E179">
        <f t="shared" si="15"/>
        <v>438080000</v>
      </c>
      <c r="G179">
        <f t="shared" si="16"/>
        <v>1.6999999999999904E-2</v>
      </c>
      <c r="H179">
        <f t="shared" si="17"/>
        <v>6.0824015421000839</v>
      </c>
      <c r="I179">
        <f t="shared" si="18"/>
        <v>11.582451527618838</v>
      </c>
      <c r="J179">
        <f t="shared" si="19"/>
        <v>467.5179293180687</v>
      </c>
      <c r="K179">
        <f t="shared" si="20"/>
        <v>11792.000000001462</v>
      </c>
    </row>
    <row r="180" spans="1:11" x14ac:dyDescent="0.3">
      <c r="A180">
        <v>-182</v>
      </c>
      <c r="B180">
        <v>438.19</v>
      </c>
      <c r="C180">
        <v>1.089</v>
      </c>
      <c r="D180">
        <f t="shared" si="14"/>
        <v>108900</v>
      </c>
      <c r="E180">
        <f t="shared" si="15"/>
        <v>438190000</v>
      </c>
      <c r="G180">
        <f t="shared" si="16"/>
        <v>2.9000000000000137E-2</v>
      </c>
      <c r="H180">
        <f t="shared" si="17"/>
        <v>6.0826526062711226</v>
      </c>
      <c r="I180">
        <f t="shared" si="18"/>
        <v>11.598185308921051</v>
      </c>
      <c r="J180">
        <f t="shared" si="19"/>
        <v>475.05117969138877</v>
      </c>
      <c r="K180">
        <f t="shared" si="20"/>
        <v>6534.0000000002474</v>
      </c>
    </row>
    <row r="181" spans="1:11" x14ac:dyDescent="0.3">
      <c r="A181">
        <v>-181</v>
      </c>
      <c r="B181">
        <v>438.25</v>
      </c>
      <c r="C181">
        <v>1.1180000000000001</v>
      </c>
      <c r="D181">
        <f t="shared" si="14"/>
        <v>111800.00000000001</v>
      </c>
      <c r="E181">
        <f t="shared" si="15"/>
        <v>438250000</v>
      </c>
      <c r="G181">
        <f t="shared" si="16"/>
        <v>2.4999999999999911E-2</v>
      </c>
      <c r="H181">
        <f t="shared" si="17"/>
        <v>6.0827895238013436</v>
      </c>
      <c r="I181">
        <f t="shared" si="18"/>
        <v>11.624466839703135</v>
      </c>
      <c r="J181">
        <f t="shared" si="19"/>
        <v>487.76854156296673</v>
      </c>
      <c r="K181">
        <f t="shared" si="20"/>
        <v>3353.99999999695</v>
      </c>
    </row>
    <row r="182" spans="1:11" x14ac:dyDescent="0.3">
      <c r="A182">
        <v>-180</v>
      </c>
      <c r="B182">
        <v>438.28</v>
      </c>
      <c r="C182">
        <v>1.143</v>
      </c>
      <c r="D182">
        <f t="shared" si="14"/>
        <v>114300</v>
      </c>
      <c r="E182">
        <f t="shared" si="15"/>
        <v>438280000</v>
      </c>
      <c r="G182">
        <f t="shared" si="16"/>
        <v>2.4000000000000021E-2</v>
      </c>
      <c r="H182">
        <f t="shared" si="17"/>
        <v>6.0828579755371921</v>
      </c>
      <c r="I182">
        <f t="shared" si="18"/>
        <v>11.646581849782901</v>
      </c>
      <c r="J182">
        <f t="shared" si="19"/>
        <v>498.7098456943753</v>
      </c>
      <c r="K182">
        <f t="shared" si="20"/>
        <v>-3428.9999999968813</v>
      </c>
    </row>
    <row r="183" spans="1:11" x14ac:dyDescent="0.3">
      <c r="A183">
        <v>-179</v>
      </c>
      <c r="B183">
        <v>438.25</v>
      </c>
      <c r="C183">
        <v>1.167</v>
      </c>
      <c r="D183">
        <f t="shared" si="14"/>
        <v>116700</v>
      </c>
      <c r="E183">
        <f t="shared" si="15"/>
        <v>438250000</v>
      </c>
      <c r="G183">
        <f t="shared" si="16"/>
        <v>2.6000000000000023E-2</v>
      </c>
      <c r="H183">
        <f t="shared" si="17"/>
        <v>6.0827895238013436</v>
      </c>
      <c r="I183">
        <f t="shared" si="18"/>
        <v>11.667361818274648</v>
      </c>
      <c r="J183">
        <f t="shared" si="19"/>
        <v>509.14659034345448</v>
      </c>
      <c r="K183">
        <f t="shared" si="20"/>
        <v>-7002.0000000002656</v>
      </c>
    </row>
    <row r="184" spans="1:11" x14ac:dyDescent="0.3">
      <c r="A184">
        <v>-178</v>
      </c>
      <c r="B184">
        <v>438.19</v>
      </c>
      <c r="C184">
        <v>1.1930000000000001</v>
      </c>
      <c r="D184">
        <f t="shared" si="14"/>
        <v>119300</v>
      </c>
      <c r="E184">
        <f t="shared" si="15"/>
        <v>438190000</v>
      </c>
      <c r="G184">
        <f t="shared" si="16"/>
        <v>3.0999999999999917E-2</v>
      </c>
      <c r="H184">
        <f t="shared" si="17"/>
        <v>6.0826526062711226</v>
      </c>
      <c r="I184">
        <f t="shared" si="18"/>
        <v>11.689396608086007</v>
      </c>
      <c r="J184">
        <f t="shared" si="19"/>
        <v>520.41878546540568</v>
      </c>
      <c r="K184">
        <f t="shared" si="20"/>
        <v>-13123.000000001628</v>
      </c>
    </row>
    <row r="185" spans="1:11" x14ac:dyDescent="0.3">
      <c r="A185">
        <v>-177</v>
      </c>
      <c r="B185">
        <v>438.08</v>
      </c>
      <c r="C185">
        <v>1.224</v>
      </c>
      <c r="D185">
        <f t="shared" si="14"/>
        <v>122400</v>
      </c>
      <c r="E185">
        <f t="shared" si="15"/>
        <v>438080000</v>
      </c>
      <c r="G185">
        <f t="shared" si="16"/>
        <v>3.499999999999992E-2</v>
      </c>
      <c r="H185">
        <f t="shared" si="17"/>
        <v>6.0824015421000839</v>
      </c>
      <c r="I185">
        <f t="shared" si="18"/>
        <v>11.715049649060363</v>
      </c>
      <c r="J185">
        <f t="shared" si="19"/>
        <v>533.8077849676456</v>
      </c>
      <c r="K185">
        <f t="shared" si="20"/>
        <v>-18359.999999997217</v>
      </c>
    </row>
    <row r="186" spans="1:11" x14ac:dyDescent="0.3">
      <c r="A186">
        <v>-176</v>
      </c>
      <c r="B186">
        <v>437.93</v>
      </c>
      <c r="C186">
        <v>1.2589999999999999</v>
      </c>
      <c r="D186">
        <f t="shared" si="14"/>
        <v>125899.99999999999</v>
      </c>
      <c r="E186">
        <f t="shared" si="15"/>
        <v>437930000</v>
      </c>
      <c r="G186">
        <f t="shared" si="16"/>
        <v>2.100000000000013E-2</v>
      </c>
      <c r="H186">
        <f t="shared" si="17"/>
        <v>6.0820590802526944</v>
      </c>
      <c r="I186">
        <f t="shared" si="18"/>
        <v>11.743243220032438</v>
      </c>
      <c r="J186">
        <f t="shared" si="19"/>
        <v>548.88389248382271</v>
      </c>
      <c r="K186">
        <f t="shared" si="20"/>
        <v>-23920.999999999713</v>
      </c>
    </row>
    <row r="187" spans="1:11" x14ac:dyDescent="0.3">
      <c r="A187">
        <v>-175</v>
      </c>
      <c r="B187">
        <v>437.74</v>
      </c>
      <c r="C187">
        <v>1.28</v>
      </c>
      <c r="D187">
        <f t="shared" si="14"/>
        <v>128000</v>
      </c>
      <c r="E187">
        <f t="shared" si="15"/>
        <v>437740000</v>
      </c>
      <c r="G187">
        <f t="shared" si="16"/>
        <v>1.2999999999999901E-2</v>
      </c>
      <c r="H187">
        <f t="shared" si="17"/>
        <v>6.0816251268159389</v>
      </c>
      <c r="I187">
        <f t="shared" si="18"/>
        <v>11.759785542901755</v>
      </c>
      <c r="J187">
        <f t="shared" si="19"/>
        <v>557.79711299153803</v>
      </c>
      <c r="K187">
        <f t="shared" si="20"/>
        <v>-29440.000000002328</v>
      </c>
    </row>
    <row r="188" spans="1:11" x14ac:dyDescent="0.3">
      <c r="A188">
        <v>-174</v>
      </c>
      <c r="B188">
        <v>437.51</v>
      </c>
      <c r="C188">
        <v>1.2929999999999999</v>
      </c>
      <c r="D188">
        <f t="shared" si="14"/>
        <v>129299.99999999999</v>
      </c>
      <c r="E188">
        <f t="shared" si="15"/>
        <v>437510000</v>
      </c>
      <c r="G188">
        <f t="shared" si="16"/>
        <v>5.0000000000001155E-3</v>
      </c>
      <c r="H188">
        <f t="shared" si="17"/>
        <v>6.0810995626793058</v>
      </c>
      <c r="I188">
        <f t="shared" si="18"/>
        <v>11.769890564759949</v>
      </c>
      <c r="J188">
        <f t="shared" si="19"/>
        <v>563.16618218018903</v>
      </c>
      <c r="K188">
        <f t="shared" si="20"/>
        <v>-36203.999999996471</v>
      </c>
    </row>
    <row r="189" spans="1:11" x14ac:dyDescent="0.3">
      <c r="A189">
        <v>-173</v>
      </c>
      <c r="B189">
        <v>437.23</v>
      </c>
      <c r="C189">
        <v>1.298</v>
      </c>
      <c r="D189">
        <f t="shared" si="14"/>
        <v>129800</v>
      </c>
      <c r="E189">
        <f t="shared" si="15"/>
        <v>437230000</v>
      </c>
      <c r="G189">
        <f t="shared" si="16"/>
        <v>-1.0000000000001119E-3</v>
      </c>
      <c r="H189">
        <f t="shared" si="17"/>
        <v>6.0804593724294875</v>
      </c>
      <c r="I189">
        <f t="shared" si="18"/>
        <v>11.773750083252127</v>
      </c>
      <c r="J189">
        <f t="shared" si="19"/>
        <v>564.98212045793923</v>
      </c>
      <c r="K189">
        <f t="shared" si="20"/>
        <v>-41535.999999999112</v>
      </c>
    </row>
    <row r="190" spans="1:11" x14ac:dyDescent="0.3">
      <c r="A190">
        <v>-172</v>
      </c>
      <c r="B190">
        <v>436.91</v>
      </c>
      <c r="C190">
        <v>1.2969999999999999</v>
      </c>
      <c r="D190">
        <f t="shared" si="14"/>
        <v>129700</v>
      </c>
      <c r="E190">
        <f t="shared" si="15"/>
        <v>436910000</v>
      </c>
      <c r="G190">
        <f t="shared" si="16"/>
        <v>-6.9999999999998952E-3</v>
      </c>
      <c r="H190">
        <f t="shared" si="17"/>
        <v>6.0797272242282965</v>
      </c>
      <c r="I190">
        <f t="shared" si="18"/>
        <v>11.772979370304535</v>
      </c>
      <c r="J190">
        <f t="shared" si="19"/>
        <v>564.13366849178692</v>
      </c>
      <c r="K190">
        <f t="shared" si="20"/>
        <v>-47989.000000000589</v>
      </c>
    </row>
    <row r="191" spans="1:11" x14ac:dyDescent="0.3">
      <c r="A191">
        <v>-171</v>
      </c>
      <c r="B191">
        <v>436.54</v>
      </c>
      <c r="C191">
        <v>1.29</v>
      </c>
      <c r="D191">
        <f t="shared" si="14"/>
        <v>129000</v>
      </c>
      <c r="E191">
        <f t="shared" si="15"/>
        <v>436540000</v>
      </c>
      <c r="G191">
        <f t="shared" si="16"/>
        <v>-2.5000000000000133E-2</v>
      </c>
      <c r="H191">
        <f t="shared" si="17"/>
        <v>6.0788800091109314</v>
      </c>
      <c r="I191">
        <f t="shared" si="18"/>
        <v>11.76756768334381</v>
      </c>
      <c r="J191">
        <f t="shared" si="19"/>
        <v>560.61383773021407</v>
      </c>
      <c r="K191">
        <f t="shared" si="20"/>
        <v>-51600.000000004402</v>
      </c>
    </row>
    <row r="192" spans="1:11" x14ac:dyDescent="0.3">
      <c r="A192">
        <v>-170</v>
      </c>
      <c r="B192">
        <v>436.14</v>
      </c>
      <c r="C192">
        <v>1.2649999999999999</v>
      </c>
      <c r="D192">
        <f t="shared" si="14"/>
        <v>126499.99999999999</v>
      </c>
      <c r="E192">
        <f t="shared" si="15"/>
        <v>436140000</v>
      </c>
      <c r="G192">
        <f t="shared" si="16"/>
        <v>-3.499999999999992E-2</v>
      </c>
      <c r="H192">
        <f t="shared" si="17"/>
        <v>6.0779632927245988</v>
      </c>
      <c r="I192">
        <f t="shared" si="18"/>
        <v>11.747997587149712</v>
      </c>
      <c r="J192">
        <f t="shared" si="19"/>
        <v>549.2454952712792</v>
      </c>
      <c r="K192">
        <f t="shared" si="20"/>
        <v>-56924.999999998552</v>
      </c>
    </row>
    <row r="193" spans="1:11" x14ac:dyDescent="0.3">
      <c r="A193">
        <v>-169</v>
      </c>
      <c r="B193">
        <v>435.69</v>
      </c>
      <c r="C193">
        <v>1.23</v>
      </c>
      <c r="D193">
        <f t="shared" si="14"/>
        <v>123000</v>
      </c>
      <c r="E193">
        <f t="shared" si="15"/>
        <v>435690000</v>
      </c>
      <c r="G193">
        <f t="shared" si="16"/>
        <v>-3.0000000000000027E-2</v>
      </c>
      <c r="H193">
        <f t="shared" si="17"/>
        <v>6.0769309812878225</v>
      </c>
      <c r="I193">
        <f t="shared" si="18"/>
        <v>11.719939634354555</v>
      </c>
      <c r="J193">
        <f t="shared" si="19"/>
        <v>533.49795918367352</v>
      </c>
      <c r="K193">
        <f t="shared" si="20"/>
        <v>-60270.00000000112</v>
      </c>
    </row>
    <row r="194" spans="1:11" x14ac:dyDescent="0.3">
      <c r="A194">
        <v>-168</v>
      </c>
      <c r="B194">
        <v>435.2</v>
      </c>
      <c r="C194">
        <v>1.2</v>
      </c>
      <c r="D194">
        <f t="shared" ref="D194:D257" si="21">C194*100000</f>
        <v>120000</v>
      </c>
      <c r="E194">
        <f t="shared" ref="E194:E257" si="22">B194*1000000</f>
        <v>435200000</v>
      </c>
      <c r="G194">
        <f t="shared" ref="G194:G257" si="23">(C195-C194)/(A195-A194)</f>
        <v>-2.8000000000000025E-2</v>
      </c>
      <c r="H194">
        <f t="shared" ref="H194:H257" si="24">LN(B194)</f>
        <v>6.0758056955417326</v>
      </c>
      <c r="I194">
        <f t="shared" ref="I194:I257" si="25">LN(D194)</f>
        <v>11.695247021764184</v>
      </c>
      <c r="J194">
        <f t="shared" ref="J194:J257" si="26">(D194*B194)/(287*350)</f>
        <v>519.90044798407166</v>
      </c>
      <c r="K194">
        <f t="shared" ref="K194:K257" si="27">D194*(B195-B194)</f>
        <v>-64799.999999995634</v>
      </c>
    </row>
    <row r="195" spans="1:11" x14ac:dyDescent="0.3">
      <c r="A195">
        <v>-167</v>
      </c>
      <c r="B195">
        <v>434.66</v>
      </c>
      <c r="C195">
        <v>1.1719999999999999</v>
      </c>
      <c r="D195">
        <f t="shared" si="21"/>
        <v>117200</v>
      </c>
      <c r="E195">
        <f t="shared" si="22"/>
        <v>434660000</v>
      </c>
      <c r="G195">
        <f t="shared" si="23"/>
        <v>-2.2999999999999909E-2</v>
      </c>
      <c r="H195">
        <f t="shared" si="24"/>
        <v>6.0745641162775561</v>
      </c>
      <c r="I195">
        <f t="shared" si="25"/>
        <v>11.671637156125049</v>
      </c>
      <c r="J195">
        <f t="shared" si="26"/>
        <v>507.13939273270285</v>
      </c>
      <c r="K195">
        <f t="shared" si="27"/>
        <v>-66804.000000005864</v>
      </c>
    </row>
    <row r="196" spans="1:11" x14ac:dyDescent="0.3">
      <c r="A196">
        <v>-166</v>
      </c>
      <c r="B196">
        <v>434.09</v>
      </c>
      <c r="C196">
        <v>1.149</v>
      </c>
      <c r="D196">
        <f t="shared" si="21"/>
        <v>114900</v>
      </c>
      <c r="E196">
        <f t="shared" si="22"/>
        <v>434090000</v>
      </c>
      <c r="G196">
        <f t="shared" si="23"/>
        <v>-2.6000000000000023E-2</v>
      </c>
      <c r="H196">
        <f t="shared" si="24"/>
        <v>6.0732518858734297</v>
      </c>
      <c r="I196">
        <f t="shared" si="25"/>
        <v>11.651817463836847</v>
      </c>
      <c r="J196">
        <f t="shared" si="26"/>
        <v>496.53500248880039</v>
      </c>
      <c r="K196">
        <f t="shared" si="27"/>
        <v>-71237.99999999399</v>
      </c>
    </row>
    <row r="197" spans="1:11" x14ac:dyDescent="0.3">
      <c r="A197">
        <v>-165</v>
      </c>
      <c r="B197">
        <v>433.47</v>
      </c>
      <c r="C197">
        <v>1.123</v>
      </c>
      <c r="D197">
        <f t="shared" si="21"/>
        <v>112300</v>
      </c>
      <c r="E197">
        <f t="shared" si="22"/>
        <v>433470000</v>
      </c>
      <c r="G197">
        <f t="shared" si="23"/>
        <v>-2.2999999999999909E-2</v>
      </c>
      <c r="H197">
        <f t="shared" si="24"/>
        <v>6.07182258967363</v>
      </c>
      <c r="I197">
        <f t="shared" si="25"/>
        <v>11.628929140726534</v>
      </c>
      <c r="J197">
        <f t="shared" si="26"/>
        <v>484.60608262817323</v>
      </c>
      <c r="K197">
        <f t="shared" si="27"/>
        <v>-75241.00000000179</v>
      </c>
    </row>
    <row r="198" spans="1:11" x14ac:dyDescent="0.3">
      <c r="A198">
        <v>-164</v>
      </c>
      <c r="B198">
        <v>432.8</v>
      </c>
      <c r="C198">
        <v>1.1000000000000001</v>
      </c>
      <c r="D198">
        <f t="shared" si="21"/>
        <v>110000.00000000001</v>
      </c>
      <c r="E198">
        <f t="shared" si="22"/>
        <v>432800000</v>
      </c>
      <c r="G198">
        <f t="shared" si="23"/>
        <v>0</v>
      </c>
      <c r="H198">
        <f t="shared" si="24"/>
        <v>6.0702757275322714</v>
      </c>
      <c r="I198">
        <f t="shared" si="25"/>
        <v>11.608235644774554</v>
      </c>
      <c r="J198">
        <f t="shared" si="26"/>
        <v>473.94723743155805</v>
      </c>
      <c r="K198">
        <f t="shared" si="27"/>
        <v>-76999.999999998763</v>
      </c>
    </row>
    <row r="199" spans="1:11" x14ac:dyDescent="0.3">
      <c r="A199">
        <v>-163</v>
      </c>
      <c r="B199">
        <v>432.1</v>
      </c>
      <c r="C199">
        <v>1.1000000000000001</v>
      </c>
      <c r="D199">
        <f t="shared" si="21"/>
        <v>110000.00000000001</v>
      </c>
      <c r="E199">
        <f t="shared" si="22"/>
        <v>432100000</v>
      </c>
      <c r="G199">
        <f t="shared" si="23"/>
        <v>1.6999999999999904E-2</v>
      </c>
      <c r="H199">
        <f t="shared" si="24"/>
        <v>6.0686570429378879</v>
      </c>
      <c r="I199">
        <f t="shared" si="25"/>
        <v>11.608235644774554</v>
      </c>
      <c r="J199">
        <f t="shared" si="26"/>
        <v>473.18068690890999</v>
      </c>
      <c r="K199">
        <f t="shared" si="27"/>
        <v>-82500.000000000015</v>
      </c>
    </row>
    <row r="200" spans="1:11" x14ac:dyDescent="0.3">
      <c r="A200">
        <v>-162</v>
      </c>
      <c r="B200">
        <v>431.35</v>
      </c>
      <c r="C200">
        <v>1.117</v>
      </c>
      <c r="D200">
        <f t="shared" si="21"/>
        <v>111700</v>
      </c>
      <c r="E200">
        <f t="shared" si="22"/>
        <v>431350000</v>
      </c>
      <c r="G200">
        <f t="shared" si="23"/>
        <v>2.0000000000000018E-2</v>
      </c>
      <c r="H200">
        <f t="shared" si="24"/>
        <v>6.0669198255225876</v>
      </c>
      <c r="I200">
        <f t="shared" si="25"/>
        <v>11.623571985057293</v>
      </c>
      <c r="J200">
        <f t="shared" si="26"/>
        <v>479.65948232951718</v>
      </c>
      <c r="K200">
        <f t="shared" si="27"/>
        <v>-89360.000000001266</v>
      </c>
    </row>
    <row r="201" spans="1:11" x14ac:dyDescent="0.3">
      <c r="A201">
        <v>-161</v>
      </c>
      <c r="B201">
        <v>430.55</v>
      </c>
      <c r="C201">
        <v>1.137</v>
      </c>
      <c r="D201">
        <f t="shared" si="21"/>
        <v>113700</v>
      </c>
      <c r="E201">
        <f t="shared" si="22"/>
        <v>430550000</v>
      </c>
      <c r="G201">
        <f t="shared" si="23"/>
        <v>2.4000000000000021E-2</v>
      </c>
      <c r="H201">
        <f t="shared" si="24"/>
        <v>6.0650634611421745</v>
      </c>
      <c r="I201">
        <f t="shared" si="25"/>
        <v>11.641318679738628</v>
      </c>
      <c r="J201">
        <f t="shared" si="26"/>
        <v>487.34230960676956</v>
      </c>
      <c r="K201">
        <f t="shared" si="27"/>
        <v>-94370.999999998196</v>
      </c>
    </row>
    <row r="202" spans="1:11" x14ac:dyDescent="0.3">
      <c r="A202">
        <v>-160</v>
      </c>
      <c r="B202">
        <v>429.72</v>
      </c>
      <c r="C202">
        <v>1.161</v>
      </c>
      <c r="D202">
        <f t="shared" si="21"/>
        <v>116100</v>
      </c>
      <c r="E202">
        <f t="shared" si="22"/>
        <v>429720000</v>
      </c>
      <c r="G202">
        <f t="shared" si="23"/>
        <v>2.6000000000000023E-2</v>
      </c>
      <c r="H202">
        <f t="shared" si="24"/>
        <v>6.063133833798342</v>
      </c>
      <c r="I202">
        <f t="shared" si="25"/>
        <v>11.662207167685983</v>
      </c>
      <c r="J202">
        <f t="shared" si="26"/>
        <v>496.66990542558489</v>
      </c>
      <c r="K202">
        <f t="shared" si="27"/>
        <v>-102168.00000000607</v>
      </c>
    </row>
    <row r="203" spans="1:11" x14ac:dyDescent="0.3">
      <c r="A203">
        <v>-159</v>
      </c>
      <c r="B203">
        <v>428.84</v>
      </c>
      <c r="C203">
        <v>1.1870000000000001</v>
      </c>
      <c r="D203">
        <f t="shared" si="21"/>
        <v>118700</v>
      </c>
      <c r="E203">
        <f t="shared" si="22"/>
        <v>428840000</v>
      </c>
      <c r="G203">
        <f t="shared" si="23"/>
        <v>3.0999999999999917E-2</v>
      </c>
      <c r="H203">
        <f t="shared" si="24"/>
        <v>6.0610838889880387</v>
      </c>
      <c r="I203">
        <f t="shared" si="25"/>
        <v>11.684354580597759</v>
      </c>
      <c r="J203">
        <f t="shared" si="26"/>
        <v>506.75269288203089</v>
      </c>
      <c r="K203">
        <f t="shared" si="27"/>
        <v>-109203.99999999514</v>
      </c>
    </row>
    <row r="204" spans="1:11" x14ac:dyDescent="0.3">
      <c r="A204">
        <v>-158</v>
      </c>
      <c r="B204">
        <v>427.92</v>
      </c>
      <c r="C204">
        <v>1.218</v>
      </c>
      <c r="D204">
        <f t="shared" si="21"/>
        <v>121800</v>
      </c>
      <c r="E204">
        <f t="shared" si="22"/>
        <v>427920000</v>
      </c>
      <c r="G204">
        <f t="shared" si="23"/>
        <v>2.5000000000000133E-2</v>
      </c>
      <c r="H204">
        <f t="shared" si="24"/>
        <v>6.0589362622229945</v>
      </c>
      <c r="I204">
        <f t="shared" si="25"/>
        <v>11.710135634257934</v>
      </c>
      <c r="J204">
        <f t="shared" si="26"/>
        <v>518.87163763066201</v>
      </c>
      <c r="K204">
        <f t="shared" si="27"/>
        <v>-116928.00000000442</v>
      </c>
    </row>
    <row r="205" spans="1:11" x14ac:dyDescent="0.3">
      <c r="A205">
        <v>-157</v>
      </c>
      <c r="B205">
        <v>426.96</v>
      </c>
      <c r="C205">
        <v>1.2430000000000001</v>
      </c>
      <c r="D205">
        <f t="shared" si="21"/>
        <v>124300.00000000001</v>
      </c>
      <c r="E205">
        <f t="shared" si="22"/>
        <v>426960000</v>
      </c>
      <c r="G205">
        <f t="shared" si="23"/>
        <v>2.4999999999999911E-2</v>
      </c>
      <c r="H205">
        <f t="shared" si="24"/>
        <v>6.0566903320256893</v>
      </c>
      <c r="I205">
        <f t="shared" si="25"/>
        <v>11.730453277498803</v>
      </c>
      <c r="J205">
        <f t="shared" si="26"/>
        <v>528.3337779990045</v>
      </c>
      <c r="K205">
        <f t="shared" si="27"/>
        <v>-125542.99999999888</v>
      </c>
    </row>
    <row r="206" spans="1:11" x14ac:dyDescent="0.3">
      <c r="A206">
        <v>-156</v>
      </c>
      <c r="B206">
        <v>425.95</v>
      </c>
      <c r="C206">
        <v>1.268</v>
      </c>
      <c r="D206">
        <f t="shared" si="21"/>
        <v>126800</v>
      </c>
      <c r="E206">
        <f t="shared" si="22"/>
        <v>425950000</v>
      </c>
      <c r="G206">
        <f t="shared" si="23"/>
        <v>1.8999999999999906E-2</v>
      </c>
      <c r="H206">
        <f t="shared" si="24"/>
        <v>6.0543219684888498</v>
      </c>
      <c r="I206">
        <f t="shared" si="25"/>
        <v>11.750366320985263</v>
      </c>
      <c r="J206">
        <f t="shared" si="26"/>
        <v>537.68501742160277</v>
      </c>
      <c r="K206">
        <f t="shared" si="27"/>
        <v>-133140.00000000146</v>
      </c>
    </row>
    <row r="207" spans="1:11" x14ac:dyDescent="0.3">
      <c r="A207">
        <v>-155</v>
      </c>
      <c r="B207">
        <v>424.9</v>
      </c>
      <c r="C207">
        <v>1.2869999999999999</v>
      </c>
      <c r="D207">
        <f t="shared" si="21"/>
        <v>128699.99999999999</v>
      </c>
      <c r="E207">
        <f t="shared" si="22"/>
        <v>424900000</v>
      </c>
      <c r="G207">
        <f t="shared" si="23"/>
        <v>1.8000000000000016E-2</v>
      </c>
      <c r="H207">
        <f t="shared" si="24"/>
        <v>6.0518538471207659</v>
      </c>
      <c r="I207">
        <f t="shared" si="25"/>
        <v>11.765239393584219</v>
      </c>
      <c r="J207">
        <f t="shared" si="26"/>
        <v>544.39651567944247</v>
      </c>
      <c r="K207">
        <f t="shared" si="27"/>
        <v>-141569.99999999561</v>
      </c>
    </row>
    <row r="208" spans="1:11" x14ac:dyDescent="0.3">
      <c r="A208">
        <v>-154</v>
      </c>
      <c r="B208">
        <v>423.8</v>
      </c>
      <c r="C208">
        <v>1.3049999999999999</v>
      </c>
      <c r="D208">
        <f t="shared" si="21"/>
        <v>130500</v>
      </c>
      <c r="E208">
        <f t="shared" si="22"/>
        <v>423800000</v>
      </c>
      <c r="G208">
        <f t="shared" si="23"/>
        <v>1.7000000000000126E-2</v>
      </c>
      <c r="H208">
        <f t="shared" si="24"/>
        <v>6.049261645834199</v>
      </c>
      <c r="I208">
        <f t="shared" si="25"/>
        <v>11.779128505744886</v>
      </c>
      <c r="J208">
        <f t="shared" si="26"/>
        <v>550.58138377302146</v>
      </c>
      <c r="K208">
        <f t="shared" si="27"/>
        <v>-147464.99999999942</v>
      </c>
    </row>
    <row r="209" spans="1:11" x14ac:dyDescent="0.3">
      <c r="A209">
        <v>-153</v>
      </c>
      <c r="B209">
        <v>422.67</v>
      </c>
      <c r="C209">
        <v>1.3220000000000001</v>
      </c>
      <c r="D209">
        <f t="shared" si="21"/>
        <v>132200</v>
      </c>
      <c r="E209">
        <f t="shared" si="22"/>
        <v>422670000</v>
      </c>
      <c r="G209">
        <f t="shared" si="23"/>
        <v>1.6000000000000014E-2</v>
      </c>
      <c r="H209">
        <f t="shared" si="24"/>
        <v>6.0465917327332948</v>
      </c>
      <c r="I209">
        <f t="shared" si="25"/>
        <v>11.792071206399722</v>
      </c>
      <c r="J209">
        <f t="shared" si="26"/>
        <v>556.26654056744644</v>
      </c>
      <c r="K209">
        <f t="shared" si="27"/>
        <v>-155996.0000000009</v>
      </c>
    </row>
    <row r="210" spans="1:11" x14ac:dyDescent="0.3">
      <c r="A210">
        <v>-152</v>
      </c>
      <c r="B210">
        <v>421.49</v>
      </c>
      <c r="C210">
        <v>1.3380000000000001</v>
      </c>
      <c r="D210">
        <f t="shared" si="21"/>
        <v>133800</v>
      </c>
      <c r="E210">
        <f t="shared" si="22"/>
        <v>421490000</v>
      </c>
      <c r="G210">
        <f t="shared" si="23"/>
        <v>1.4999999999999902E-2</v>
      </c>
      <c r="H210">
        <f t="shared" si="24"/>
        <v>6.0437960523680649</v>
      </c>
      <c r="I210">
        <f t="shared" si="25"/>
        <v>11.804101426676265</v>
      </c>
      <c r="J210">
        <f t="shared" si="26"/>
        <v>561.42719761075159</v>
      </c>
      <c r="K210">
        <f t="shared" si="27"/>
        <v>-164574.00000000244</v>
      </c>
    </row>
    <row r="211" spans="1:11" x14ac:dyDescent="0.3">
      <c r="A211">
        <v>-151</v>
      </c>
      <c r="B211">
        <v>420.26</v>
      </c>
      <c r="C211">
        <v>1.353</v>
      </c>
      <c r="D211">
        <f t="shared" si="21"/>
        <v>135300</v>
      </c>
      <c r="E211">
        <f t="shared" si="22"/>
        <v>420260000</v>
      </c>
      <c r="G211">
        <f t="shared" si="23"/>
        <v>2.200000000000002E-2</v>
      </c>
      <c r="H211">
        <f t="shared" si="24"/>
        <v>6.0408735673655247</v>
      </c>
      <c r="I211">
        <f t="shared" si="25"/>
        <v>11.815249814158879</v>
      </c>
      <c r="J211">
        <f t="shared" si="26"/>
        <v>566.06448979591835</v>
      </c>
      <c r="K211">
        <f t="shared" si="27"/>
        <v>-170477.99999999878</v>
      </c>
    </row>
    <row r="212" spans="1:11" x14ac:dyDescent="0.3">
      <c r="A212">
        <v>-150</v>
      </c>
      <c r="B212">
        <v>419</v>
      </c>
      <c r="C212">
        <v>1.375</v>
      </c>
      <c r="D212">
        <f t="shared" si="21"/>
        <v>137500</v>
      </c>
      <c r="E212">
        <f t="shared" si="22"/>
        <v>419000000</v>
      </c>
      <c r="G212">
        <f t="shared" si="23"/>
        <v>2.6000000000000023E-2</v>
      </c>
      <c r="H212">
        <f t="shared" si="24"/>
        <v>6.0378709199221374</v>
      </c>
      <c r="I212">
        <f t="shared" si="25"/>
        <v>11.831379196088763</v>
      </c>
      <c r="J212">
        <f t="shared" si="26"/>
        <v>573.54405176704824</v>
      </c>
      <c r="K212">
        <f t="shared" si="27"/>
        <v>-180125.00000000032</v>
      </c>
    </row>
    <row r="213" spans="1:11" x14ac:dyDescent="0.3">
      <c r="A213">
        <v>-149</v>
      </c>
      <c r="B213">
        <v>417.69</v>
      </c>
      <c r="C213">
        <v>1.401</v>
      </c>
      <c r="D213">
        <f t="shared" si="21"/>
        <v>140100</v>
      </c>
      <c r="E213">
        <f t="shared" si="22"/>
        <v>417690000</v>
      </c>
      <c r="G213">
        <f t="shared" si="23"/>
        <v>2.0999999999999908E-2</v>
      </c>
      <c r="H213">
        <f t="shared" si="24"/>
        <v>6.0347395305893041</v>
      </c>
      <c r="I213">
        <f t="shared" si="25"/>
        <v>11.850111732325098</v>
      </c>
      <c r="J213">
        <f t="shared" si="26"/>
        <v>582.56216027874564</v>
      </c>
      <c r="K213">
        <f t="shared" si="27"/>
        <v>-190536.00000000192</v>
      </c>
    </row>
    <row r="214" spans="1:11" x14ac:dyDescent="0.3">
      <c r="A214">
        <v>-148</v>
      </c>
      <c r="B214">
        <v>416.33</v>
      </c>
      <c r="C214">
        <v>1.4219999999999999</v>
      </c>
      <c r="D214">
        <f t="shared" si="21"/>
        <v>142200</v>
      </c>
      <c r="E214">
        <f t="shared" si="22"/>
        <v>416330000</v>
      </c>
      <c r="G214">
        <f t="shared" si="23"/>
        <v>2.6000000000000023E-2</v>
      </c>
      <c r="H214">
        <f t="shared" si="24"/>
        <v>6.0314782150202921</v>
      </c>
      <c r="I214">
        <f t="shared" si="25"/>
        <v>11.864989796351278</v>
      </c>
      <c r="J214">
        <f t="shared" si="26"/>
        <v>589.3690990542558</v>
      </c>
      <c r="K214">
        <f t="shared" si="27"/>
        <v>-197657.99999999805</v>
      </c>
    </row>
    <row r="215" spans="1:11" x14ac:dyDescent="0.3">
      <c r="A215">
        <v>-147</v>
      </c>
      <c r="B215">
        <v>414.94</v>
      </c>
      <c r="C215">
        <v>1.448</v>
      </c>
      <c r="D215">
        <f t="shared" si="21"/>
        <v>144800</v>
      </c>
      <c r="E215">
        <f t="shared" si="22"/>
        <v>414940000</v>
      </c>
      <c r="G215">
        <f t="shared" si="23"/>
        <v>2.8000000000000025E-2</v>
      </c>
      <c r="H215">
        <f t="shared" si="24"/>
        <v>6.0281339314649935</v>
      </c>
      <c r="I215">
        <f t="shared" si="25"/>
        <v>11.883108758933753</v>
      </c>
      <c r="J215">
        <f t="shared" si="26"/>
        <v>598.14148332503737</v>
      </c>
      <c r="K215">
        <f t="shared" si="27"/>
        <v>-208511.99999999968</v>
      </c>
    </row>
    <row r="216" spans="1:11" x14ac:dyDescent="0.3">
      <c r="A216">
        <v>-146</v>
      </c>
      <c r="B216">
        <v>413.5</v>
      </c>
      <c r="C216">
        <v>1.476</v>
      </c>
      <c r="D216">
        <f t="shared" si="21"/>
        <v>147600</v>
      </c>
      <c r="E216">
        <f t="shared" si="22"/>
        <v>413500000</v>
      </c>
      <c r="G216">
        <f t="shared" si="23"/>
        <v>2.8000000000000025E-2</v>
      </c>
      <c r="H216">
        <f t="shared" si="24"/>
        <v>6.0246575144637458</v>
      </c>
      <c r="I216">
        <f t="shared" si="25"/>
        <v>11.90226119114851</v>
      </c>
      <c r="J216">
        <f t="shared" si="26"/>
        <v>607.59183673469386</v>
      </c>
      <c r="K216">
        <f t="shared" si="27"/>
        <v>-218448.00000000268</v>
      </c>
    </row>
    <row r="217" spans="1:11" x14ac:dyDescent="0.3">
      <c r="A217">
        <v>-145</v>
      </c>
      <c r="B217">
        <v>412.02</v>
      </c>
      <c r="C217">
        <v>1.504</v>
      </c>
      <c r="D217">
        <f t="shared" si="21"/>
        <v>150400</v>
      </c>
      <c r="E217">
        <f t="shared" si="22"/>
        <v>412020000</v>
      </c>
      <c r="G217">
        <f t="shared" si="23"/>
        <v>3.499999999999992E-2</v>
      </c>
      <c r="H217">
        <f t="shared" si="24"/>
        <v>6.0210718918606396</v>
      </c>
      <c r="I217">
        <f t="shared" si="25"/>
        <v>11.921053690497876</v>
      </c>
      <c r="J217">
        <f t="shared" si="26"/>
        <v>616.90202090592334</v>
      </c>
      <c r="K217">
        <f t="shared" si="27"/>
        <v>-230111.9999999959</v>
      </c>
    </row>
    <row r="218" spans="1:11" x14ac:dyDescent="0.3">
      <c r="A218">
        <v>-144</v>
      </c>
      <c r="B218">
        <v>410.49</v>
      </c>
      <c r="C218">
        <v>1.5389999999999999</v>
      </c>
      <c r="D218">
        <f t="shared" si="21"/>
        <v>153900</v>
      </c>
      <c r="E218">
        <f t="shared" si="22"/>
        <v>410490000</v>
      </c>
      <c r="G218">
        <f t="shared" si="23"/>
        <v>3.300000000000014E-2</v>
      </c>
      <c r="H218">
        <f t="shared" si="24"/>
        <v>6.0173515680598282</v>
      </c>
      <c r="I218">
        <f t="shared" si="25"/>
        <v>11.94405831982697</v>
      </c>
      <c r="J218">
        <f t="shared" si="26"/>
        <v>628.91399701343948</v>
      </c>
      <c r="K218">
        <f t="shared" si="27"/>
        <v>-241622.99999999895</v>
      </c>
    </row>
    <row r="219" spans="1:11" x14ac:dyDescent="0.3">
      <c r="A219">
        <v>-143</v>
      </c>
      <c r="B219">
        <v>408.92</v>
      </c>
      <c r="C219">
        <v>1.5720000000000001</v>
      </c>
      <c r="D219">
        <f t="shared" si="21"/>
        <v>157200</v>
      </c>
      <c r="E219">
        <f t="shared" si="22"/>
        <v>408920000</v>
      </c>
      <c r="G219">
        <f t="shared" si="23"/>
        <v>2.0000000000000018E-2</v>
      </c>
      <c r="H219">
        <f t="shared" si="24"/>
        <v>6.0135195378888131</v>
      </c>
      <c r="I219">
        <f t="shared" si="25"/>
        <v>11.965274158977243</v>
      </c>
      <c r="J219">
        <f t="shared" si="26"/>
        <v>639.94249875559979</v>
      </c>
      <c r="K219">
        <f t="shared" si="27"/>
        <v>-253092.00000000215</v>
      </c>
    </row>
    <row r="220" spans="1:11" x14ac:dyDescent="0.3">
      <c r="A220">
        <v>-142</v>
      </c>
      <c r="B220">
        <v>407.31</v>
      </c>
      <c r="C220">
        <v>1.5920000000000001</v>
      </c>
      <c r="D220">
        <f t="shared" si="21"/>
        <v>159200</v>
      </c>
      <c r="E220">
        <f t="shared" si="22"/>
        <v>407310000</v>
      </c>
      <c r="G220">
        <f t="shared" si="23"/>
        <v>1.6999999999999904E-2</v>
      </c>
      <c r="H220">
        <f t="shared" si="24"/>
        <v>6.0095745662802997</v>
      </c>
      <c r="I220">
        <f t="shared" si="25"/>
        <v>11.97791655239242</v>
      </c>
      <c r="J220">
        <f t="shared" si="26"/>
        <v>645.53262319561975</v>
      </c>
      <c r="K220">
        <f t="shared" si="27"/>
        <v>-262679.99999999639</v>
      </c>
    </row>
    <row r="221" spans="1:11" x14ac:dyDescent="0.3">
      <c r="A221">
        <v>-141</v>
      </c>
      <c r="B221">
        <v>405.66</v>
      </c>
      <c r="C221">
        <v>1.609</v>
      </c>
      <c r="D221">
        <f t="shared" si="21"/>
        <v>160900</v>
      </c>
      <c r="E221">
        <f t="shared" si="22"/>
        <v>405660000</v>
      </c>
      <c r="G221">
        <f t="shared" si="23"/>
        <v>1.6000000000000014E-2</v>
      </c>
      <c r="H221">
        <f t="shared" si="24"/>
        <v>6.0055153703306416</v>
      </c>
      <c r="I221">
        <f t="shared" si="25"/>
        <v>11.988538332980475</v>
      </c>
      <c r="J221">
        <f t="shared" si="26"/>
        <v>649.78291687406681</v>
      </c>
      <c r="K221">
        <f t="shared" si="27"/>
        <v>-273530.00000000733</v>
      </c>
    </row>
    <row r="222" spans="1:11" x14ac:dyDescent="0.3">
      <c r="A222">
        <v>-140</v>
      </c>
      <c r="B222">
        <v>403.96</v>
      </c>
      <c r="C222">
        <v>1.625</v>
      </c>
      <c r="D222">
        <f t="shared" si="21"/>
        <v>162500</v>
      </c>
      <c r="E222">
        <f t="shared" si="22"/>
        <v>403960000</v>
      </c>
      <c r="G222">
        <f t="shared" si="23"/>
        <v>8.999999999999897E-3</v>
      </c>
      <c r="H222">
        <f t="shared" si="24"/>
        <v>6.0013158631583563</v>
      </c>
      <c r="I222">
        <f t="shared" si="25"/>
        <v>11.998433280751929</v>
      </c>
      <c r="J222">
        <f t="shared" si="26"/>
        <v>653.49427575908408</v>
      </c>
      <c r="K222">
        <f t="shared" si="27"/>
        <v>-282749.99999999226</v>
      </c>
    </row>
    <row r="223" spans="1:11" x14ac:dyDescent="0.3">
      <c r="A223">
        <v>-139</v>
      </c>
      <c r="B223">
        <v>402.22</v>
      </c>
      <c r="C223">
        <v>1.6339999999999999</v>
      </c>
      <c r="D223">
        <f t="shared" si="21"/>
        <v>163400</v>
      </c>
      <c r="E223">
        <f t="shared" si="22"/>
        <v>402220000</v>
      </c>
      <c r="G223">
        <f t="shared" si="23"/>
        <v>7.0000000000001172E-3</v>
      </c>
      <c r="H223">
        <f t="shared" si="24"/>
        <v>5.9969992026064567</v>
      </c>
      <c r="I223">
        <f t="shared" si="25"/>
        <v>12.003956461408039</v>
      </c>
      <c r="J223">
        <f t="shared" si="26"/>
        <v>654.28320557491293</v>
      </c>
      <c r="K223">
        <f t="shared" si="27"/>
        <v>-292486.00000000332</v>
      </c>
    </row>
    <row r="224" spans="1:11" x14ac:dyDescent="0.3">
      <c r="A224">
        <v>-138</v>
      </c>
      <c r="B224">
        <v>400.43</v>
      </c>
      <c r="C224">
        <v>1.641</v>
      </c>
      <c r="D224">
        <f t="shared" si="21"/>
        <v>164100</v>
      </c>
      <c r="E224">
        <f t="shared" si="22"/>
        <v>400430000</v>
      </c>
      <c r="G224">
        <f t="shared" si="23"/>
        <v>-1.0000000000001119E-3</v>
      </c>
      <c r="H224">
        <f t="shared" si="24"/>
        <v>5.9925389697092477</v>
      </c>
      <c r="I224">
        <f t="shared" si="25"/>
        <v>12.008231277078183</v>
      </c>
      <c r="J224">
        <f t="shared" si="26"/>
        <v>654.16190144350423</v>
      </c>
      <c r="K224">
        <f t="shared" si="27"/>
        <v>-298661.99999999889</v>
      </c>
    </row>
    <row r="225" spans="1:11" x14ac:dyDescent="0.3">
      <c r="A225">
        <v>-137</v>
      </c>
      <c r="B225">
        <v>398.61</v>
      </c>
      <c r="C225">
        <v>1.64</v>
      </c>
      <c r="D225">
        <f t="shared" si="21"/>
        <v>164000</v>
      </c>
      <c r="E225">
        <f t="shared" si="22"/>
        <v>398610000</v>
      </c>
      <c r="G225">
        <f t="shared" si="23"/>
        <v>-4.0000000000000036E-3</v>
      </c>
      <c r="H225">
        <f t="shared" si="24"/>
        <v>5.987983495271326</v>
      </c>
      <c r="I225">
        <f t="shared" si="25"/>
        <v>12.007621706806335</v>
      </c>
      <c r="J225">
        <f t="shared" si="26"/>
        <v>650.7918367346939</v>
      </c>
      <c r="K225">
        <f t="shared" si="27"/>
        <v>-306680.00000000076</v>
      </c>
    </row>
    <row r="226" spans="1:11" x14ac:dyDescent="0.3">
      <c r="A226">
        <v>-136</v>
      </c>
      <c r="B226">
        <v>396.74</v>
      </c>
      <c r="C226">
        <v>1.6359999999999999</v>
      </c>
      <c r="D226">
        <f t="shared" si="21"/>
        <v>163600</v>
      </c>
      <c r="E226">
        <f t="shared" si="22"/>
        <v>396740000</v>
      </c>
      <c r="G226">
        <f t="shared" si="23"/>
        <v>-1.399999999999979E-2</v>
      </c>
      <c r="H226">
        <f t="shared" si="24"/>
        <v>5.9832811542999629</v>
      </c>
      <c r="I226">
        <f t="shared" si="25"/>
        <v>12.005179703150784</v>
      </c>
      <c r="J226">
        <f t="shared" si="26"/>
        <v>646.15892483822802</v>
      </c>
      <c r="K226">
        <f t="shared" si="27"/>
        <v>-312476.00000000407</v>
      </c>
    </row>
    <row r="227" spans="1:11" x14ac:dyDescent="0.3">
      <c r="A227">
        <v>-135</v>
      </c>
      <c r="B227">
        <v>394.83</v>
      </c>
      <c r="C227">
        <v>1.6220000000000001</v>
      </c>
      <c r="D227">
        <f t="shared" si="21"/>
        <v>162200</v>
      </c>
      <c r="E227">
        <f t="shared" si="22"/>
        <v>394830000</v>
      </c>
      <c r="G227">
        <f t="shared" si="23"/>
        <v>-1.5000000000000124E-2</v>
      </c>
      <c r="H227">
        <f t="shared" si="24"/>
        <v>5.9784552925143419</v>
      </c>
      <c r="I227">
        <f t="shared" si="25"/>
        <v>11.99658542066345</v>
      </c>
      <c r="J227">
        <f t="shared" si="26"/>
        <v>637.54530612244901</v>
      </c>
      <c r="K227">
        <f t="shared" si="27"/>
        <v>-317911.99999999668</v>
      </c>
    </row>
    <row r="228" spans="1:11" x14ac:dyDescent="0.3">
      <c r="A228">
        <v>-134</v>
      </c>
      <c r="B228">
        <v>392.87</v>
      </c>
      <c r="C228">
        <v>1.607</v>
      </c>
      <c r="D228">
        <f t="shared" si="21"/>
        <v>160700</v>
      </c>
      <c r="E228">
        <f t="shared" si="22"/>
        <v>392870000</v>
      </c>
      <c r="G228">
        <f t="shared" si="23"/>
        <v>-1.4999999999999902E-2</v>
      </c>
      <c r="H228">
        <f t="shared" si="24"/>
        <v>5.9734787683425052</v>
      </c>
      <c r="I228">
        <f t="shared" si="25"/>
        <v>11.987294551725604</v>
      </c>
      <c r="J228">
        <f t="shared" si="26"/>
        <v>628.51377799900445</v>
      </c>
      <c r="K228">
        <f t="shared" si="27"/>
        <v>-319793.00000000146</v>
      </c>
    </row>
    <row r="229" spans="1:11" x14ac:dyDescent="0.3">
      <c r="A229">
        <v>-133</v>
      </c>
      <c r="B229">
        <v>390.88</v>
      </c>
      <c r="C229">
        <v>1.5920000000000001</v>
      </c>
      <c r="D229">
        <f t="shared" si="21"/>
        <v>159200</v>
      </c>
      <c r="E229">
        <f t="shared" si="22"/>
        <v>390880000</v>
      </c>
      <c r="G229">
        <f t="shared" si="23"/>
        <v>-1.4000000000000012E-2</v>
      </c>
      <c r="H229">
        <f t="shared" si="24"/>
        <v>5.9684006075094302</v>
      </c>
      <c r="I229">
        <f t="shared" si="25"/>
        <v>11.97791655239242</v>
      </c>
      <c r="J229">
        <f t="shared" si="26"/>
        <v>619.49324041811849</v>
      </c>
      <c r="K229">
        <f t="shared" si="27"/>
        <v>-324768.00000000326</v>
      </c>
    </row>
    <row r="230" spans="1:11" x14ac:dyDescent="0.3">
      <c r="A230">
        <v>-132</v>
      </c>
      <c r="B230">
        <v>388.84</v>
      </c>
      <c r="C230">
        <v>1.5780000000000001</v>
      </c>
      <c r="D230">
        <f t="shared" si="21"/>
        <v>157800</v>
      </c>
      <c r="E230">
        <f t="shared" si="22"/>
        <v>388840000</v>
      </c>
      <c r="G230">
        <f t="shared" si="23"/>
        <v>-1.2000000000000011E-2</v>
      </c>
      <c r="H230">
        <f t="shared" si="24"/>
        <v>5.9631679479528685</v>
      </c>
      <c r="I230">
        <f t="shared" si="25"/>
        <v>11.96908368739391</v>
      </c>
      <c r="J230">
        <f t="shared" si="26"/>
        <v>610.84073668491783</v>
      </c>
      <c r="K230">
        <f t="shared" si="27"/>
        <v>-328223.9999999975</v>
      </c>
    </row>
    <row r="231" spans="1:11" x14ac:dyDescent="0.3">
      <c r="A231">
        <v>-131</v>
      </c>
      <c r="B231">
        <v>386.76</v>
      </c>
      <c r="C231">
        <v>1.5660000000000001</v>
      </c>
      <c r="D231">
        <f t="shared" si="21"/>
        <v>156600</v>
      </c>
      <c r="E231">
        <f t="shared" si="22"/>
        <v>386760000</v>
      </c>
      <c r="G231">
        <f t="shared" si="23"/>
        <v>-8.0000000000000071E-3</v>
      </c>
      <c r="H231">
        <f t="shared" si="24"/>
        <v>5.9578043456153464</v>
      </c>
      <c r="I231">
        <f t="shared" si="25"/>
        <v>11.961450062538839</v>
      </c>
      <c r="J231">
        <f t="shared" si="26"/>
        <v>602.95287207565957</v>
      </c>
      <c r="K231">
        <f t="shared" si="27"/>
        <v>-333557.9999999993</v>
      </c>
    </row>
    <row r="232" spans="1:11" x14ac:dyDescent="0.3">
      <c r="A232">
        <v>-130</v>
      </c>
      <c r="B232">
        <v>384.63</v>
      </c>
      <c r="C232">
        <v>1.5580000000000001</v>
      </c>
      <c r="D232">
        <f t="shared" si="21"/>
        <v>155800</v>
      </c>
      <c r="E232">
        <f t="shared" si="22"/>
        <v>384630000</v>
      </c>
      <c r="G232">
        <f t="shared" si="23"/>
        <v>-7.0000000000001172E-3</v>
      </c>
      <c r="H232">
        <f t="shared" si="24"/>
        <v>5.9522818332327185</v>
      </c>
      <c r="I232">
        <f t="shared" si="25"/>
        <v>11.956328412418785</v>
      </c>
      <c r="J232">
        <f t="shared" si="26"/>
        <v>596.56897959183675</v>
      </c>
      <c r="K232">
        <f t="shared" si="27"/>
        <v>-336527.99999999505</v>
      </c>
    </row>
    <row r="233" spans="1:11" x14ac:dyDescent="0.3">
      <c r="A233">
        <v>-129</v>
      </c>
      <c r="B233">
        <v>382.47</v>
      </c>
      <c r="C233">
        <v>1.5509999999999999</v>
      </c>
      <c r="D233">
        <f t="shared" si="21"/>
        <v>155100</v>
      </c>
      <c r="E233">
        <f t="shared" si="22"/>
        <v>382470000</v>
      </c>
      <c r="G233">
        <f t="shared" si="23"/>
        <v>1.1000000000000121E-2</v>
      </c>
      <c r="H233">
        <f t="shared" si="24"/>
        <v>5.9466502188181405</v>
      </c>
      <c r="I233">
        <f t="shared" si="25"/>
        <v>11.951825349164631</v>
      </c>
      <c r="J233">
        <f t="shared" si="26"/>
        <v>590.55347934295673</v>
      </c>
      <c r="K233">
        <f t="shared" si="27"/>
        <v>-342771.00000000565</v>
      </c>
    </row>
    <row r="234" spans="1:11" x14ac:dyDescent="0.3">
      <c r="A234">
        <v>-128</v>
      </c>
      <c r="B234">
        <v>380.26</v>
      </c>
      <c r="C234">
        <v>1.5620000000000001</v>
      </c>
      <c r="D234">
        <f t="shared" si="21"/>
        <v>156200</v>
      </c>
      <c r="E234">
        <f t="shared" si="22"/>
        <v>380260000</v>
      </c>
      <c r="G234">
        <f t="shared" si="23"/>
        <v>1.2999999999999901E-2</v>
      </c>
      <c r="H234">
        <f t="shared" si="24"/>
        <v>5.9408552292814401</v>
      </c>
      <c r="I234">
        <f t="shared" si="25"/>
        <v>11.958892516387722</v>
      </c>
      <c r="J234">
        <f t="shared" si="26"/>
        <v>591.30524639123939</v>
      </c>
      <c r="K234">
        <f t="shared" si="27"/>
        <v>-351450</v>
      </c>
    </row>
    <row r="235" spans="1:11" x14ac:dyDescent="0.3">
      <c r="A235">
        <v>-127</v>
      </c>
      <c r="B235">
        <v>378.01</v>
      </c>
      <c r="C235">
        <v>1.575</v>
      </c>
      <c r="D235">
        <f t="shared" si="21"/>
        <v>157500</v>
      </c>
      <c r="E235">
        <f t="shared" si="22"/>
        <v>378010000</v>
      </c>
      <c r="G235">
        <f t="shared" si="23"/>
        <v>8.0000000000000071E-3</v>
      </c>
      <c r="H235">
        <f t="shared" si="24"/>
        <v>5.9349206502961147</v>
      </c>
      <c r="I235">
        <f t="shared" si="25"/>
        <v>11.967180737247824</v>
      </c>
      <c r="J235">
        <f t="shared" si="26"/>
        <v>592.69860627177695</v>
      </c>
      <c r="K235">
        <f t="shared" si="27"/>
        <v>-360674.9999999943</v>
      </c>
    </row>
    <row r="236" spans="1:11" x14ac:dyDescent="0.3">
      <c r="A236">
        <v>-126</v>
      </c>
      <c r="B236">
        <v>375.72</v>
      </c>
      <c r="C236">
        <v>1.583</v>
      </c>
      <c r="D236">
        <f t="shared" si="21"/>
        <v>158300</v>
      </c>
      <c r="E236">
        <f t="shared" si="22"/>
        <v>375720000</v>
      </c>
      <c r="G236">
        <f t="shared" si="23"/>
        <v>1.0000000000001119E-3</v>
      </c>
      <c r="H236">
        <f t="shared" si="24"/>
        <v>5.9288441851263149</v>
      </c>
      <c r="I236">
        <f t="shared" si="25"/>
        <v>11.972247245869104</v>
      </c>
      <c r="J236">
        <f t="shared" si="26"/>
        <v>592.10030861124949</v>
      </c>
      <c r="K236">
        <f t="shared" si="27"/>
        <v>-368839.00000000646</v>
      </c>
    </row>
    <row r="237" spans="1:11" x14ac:dyDescent="0.3">
      <c r="A237">
        <v>-125</v>
      </c>
      <c r="B237">
        <v>373.39</v>
      </c>
      <c r="C237">
        <v>1.5840000000000001</v>
      </c>
      <c r="D237">
        <f t="shared" si="21"/>
        <v>158400</v>
      </c>
      <c r="E237">
        <f t="shared" si="22"/>
        <v>373390000</v>
      </c>
      <c r="G237">
        <f t="shared" si="23"/>
        <v>0</v>
      </c>
      <c r="H237">
        <f t="shared" si="24"/>
        <v>5.9226234498170305</v>
      </c>
      <c r="I237">
        <f t="shared" si="25"/>
        <v>11.972878758362462</v>
      </c>
      <c r="J237">
        <f t="shared" si="26"/>
        <v>588.80015928322553</v>
      </c>
      <c r="K237">
        <f t="shared" si="27"/>
        <v>-375408.0000000007</v>
      </c>
    </row>
    <row r="238" spans="1:11" x14ac:dyDescent="0.3">
      <c r="A238">
        <v>-124</v>
      </c>
      <c r="B238">
        <v>371.02</v>
      </c>
      <c r="C238">
        <v>1.5840000000000001</v>
      </c>
      <c r="D238">
        <f t="shared" si="21"/>
        <v>158400</v>
      </c>
      <c r="E238">
        <f t="shared" si="22"/>
        <v>371020000</v>
      </c>
      <c r="G238">
        <f t="shared" si="23"/>
        <v>8.0000000000000071E-3</v>
      </c>
      <c r="H238">
        <f t="shared" si="24"/>
        <v>5.9162559695102273</v>
      </c>
      <c r="I238">
        <f t="shared" si="25"/>
        <v>11.972878758362462</v>
      </c>
      <c r="J238">
        <f t="shared" si="26"/>
        <v>585.06289696366355</v>
      </c>
      <c r="K238">
        <f t="shared" si="27"/>
        <v>-381743.99999999494</v>
      </c>
    </row>
    <row r="239" spans="1:11" x14ac:dyDescent="0.3">
      <c r="A239">
        <v>-123</v>
      </c>
      <c r="B239">
        <v>368.61</v>
      </c>
      <c r="C239">
        <v>1.5920000000000001</v>
      </c>
      <c r="D239">
        <f t="shared" si="21"/>
        <v>159200</v>
      </c>
      <c r="E239">
        <f t="shared" si="22"/>
        <v>368610000</v>
      </c>
      <c r="G239">
        <f t="shared" si="23"/>
        <v>4.0000000000000036E-3</v>
      </c>
      <c r="H239">
        <f t="shared" si="24"/>
        <v>5.9097391745475898</v>
      </c>
      <c r="I239">
        <f t="shared" si="25"/>
        <v>11.97791655239242</v>
      </c>
      <c r="J239">
        <f t="shared" si="26"/>
        <v>584.19822797411643</v>
      </c>
      <c r="K239">
        <f t="shared" si="27"/>
        <v>-390039.9999999982</v>
      </c>
    </row>
    <row r="240" spans="1:11" x14ac:dyDescent="0.3">
      <c r="A240">
        <v>-122</v>
      </c>
      <c r="B240">
        <v>366.16</v>
      </c>
      <c r="C240">
        <v>1.5960000000000001</v>
      </c>
      <c r="D240">
        <f t="shared" si="21"/>
        <v>159600</v>
      </c>
      <c r="E240">
        <f t="shared" si="22"/>
        <v>366160000</v>
      </c>
      <c r="G240">
        <f t="shared" si="23"/>
        <v>0</v>
      </c>
      <c r="H240">
        <f t="shared" si="24"/>
        <v>5.9030703963453863</v>
      </c>
      <c r="I240">
        <f t="shared" si="25"/>
        <v>11.980425963997845</v>
      </c>
      <c r="J240">
        <f t="shared" si="26"/>
        <v>581.77337979094079</v>
      </c>
      <c r="K240">
        <f t="shared" si="27"/>
        <v>-399000</v>
      </c>
    </row>
    <row r="241" spans="1:11" x14ac:dyDescent="0.3">
      <c r="A241">
        <v>-121</v>
      </c>
      <c r="B241">
        <v>363.66</v>
      </c>
      <c r="C241">
        <v>1.5960000000000001</v>
      </c>
      <c r="D241">
        <f t="shared" si="21"/>
        <v>159600</v>
      </c>
      <c r="E241">
        <f t="shared" si="22"/>
        <v>363660000</v>
      </c>
      <c r="G241">
        <f t="shared" si="23"/>
        <v>-2.0000000000000018E-3</v>
      </c>
      <c r="H241">
        <f t="shared" si="24"/>
        <v>5.8962193651912491</v>
      </c>
      <c r="I241">
        <f t="shared" si="25"/>
        <v>11.980425963997845</v>
      </c>
      <c r="J241">
        <f t="shared" si="26"/>
        <v>577.80125435540072</v>
      </c>
      <c r="K241">
        <f t="shared" si="27"/>
        <v>-403788.00000000471</v>
      </c>
    </row>
    <row r="242" spans="1:11" x14ac:dyDescent="0.3">
      <c r="A242">
        <v>-120</v>
      </c>
      <c r="B242">
        <v>361.13</v>
      </c>
      <c r="C242">
        <v>1.5940000000000001</v>
      </c>
      <c r="D242">
        <f t="shared" si="21"/>
        <v>159400</v>
      </c>
      <c r="E242">
        <f t="shared" si="22"/>
        <v>361130000</v>
      </c>
      <c r="G242">
        <f t="shared" si="23"/>
        <v>3.8999999999999924E-2</v>
      </c>
      <c r="H242">
        <f t="shared" si="24"/>
        <v>5.8892380043118715</v>
      </c>
      <c r="I242">
        <f t="shared" si="25"/>
        <v>11.979172045338252</v>
      </c>
      <c r="J242">
        <f t="shared" si="26"/>
        <v>573.06243902439019</v>
      </c>
      <c r="K242">
        <f t="shared" si="27"/>
        <v>-409657.99999999889</v>
      </c>
    </row>
    <row r="243" spans="1:11" x14ac:dyDescent="0.3">
      <c r="A243">
        <v>-119</v>
      </c>
      <c r="B243">
        <v>358.56</v>
      </c>
      <c r="C243">
        <v>1.633</v>
      </c>
      <c r="D243">
        <f t="shared" si="21"/>
        <v>163300</v>
      </c>
      <c r="E243">
        <f t="shared" si="22"/>
        <v>358560000</v>
      </c>
      <c r="G243">
        <f t="shared" si="23"/>
        <v>3.0999999999999917E-2</v>
      </c>
      <c r="H243">
        <f t="shared" si="24"/>
        <v>5.8820960100526172</v>
      </c>
      <c r="I243">
        <f t="shared" si="25"/>
        <v>12.003344278958556</v>
      </c>
      <c r="J243">
        <f t="shared" si="26"/>
        <v>582.90540567446487</v>
      </c>
      <c r="K243">
        <f t="shared" si="27"/>
        <v>-426213.00000000221</v>
      </c>
    </row>
    <row r="244" spans="1:11" x14ac:dyDescent="0.3">
      <c r="A244">
        <v>-118</v>
      </c>
      <c r="B244">
        <v>355.95</v>
      </c>
      <c r="C244">
        <v>1.6639999999999999</v>
      </c>
      <c r="D244">
        <f t="shared" si="21"/>
        <v>166400</v>
      </c>
      <c r="E244">
        <f t="shared" si="22"/>
        <v>355950000</v>
      </c>
      <c r="G244">
        <f t="shared" si="23"/>
        <v>3.0000000000000027E-2</v>
      </c>
      <c r="H244">
        <f t="shared" si="24"/>
        <v>5.8747902715498821</v>
      </c>
      <c r="I244">
        <f t="shared" si="25"/>
        <v>12.022149807369246</v>
      </c>
      <c r="J244">
        <f t="shared" si="26"/>
        <v>589.64738675958188</v>
      </c>
      <c r="K244">
        <f t="shared" si="27"/>
        <v>-440959.99999999622</v>
      </c>
    </row>
    <row r="245" spans="1:11" x14ac:dyDescent="0.3">
      <c r="A245">
        <v>-117</v>
      </c>
      <c r="B245">
        <v>353.3</v>
      </c>
      <c r="C245">
        <v>1.694</v>
      </c>
      <c r="D245">
        <f t="shared" si="21"/>
        <v>169400</v>
      </c>
      <c r="E245">
        <f t="shared" si="22"/>
        <v>353300000</v>
      </c>
      <c r="G245">
        <f t="shared" si="23"/>
        <v>3.1000000000000139E-2</v>
      </c>
      <c r="H245">
        <f t="shared" si="24"/>
        <v>5.8673175543650995</v>
      </c>
      <c r="I245">
        <f t="shared" si="25"/>
        <v>12.04001806120009</v>
      </c>
      <c r="J245">
        <f t="shared" si="26"/>
        <v>595.80905923344949</v>
      </c>
      <c r="K245">
        <f t="shared" si="27"/>
        <v>-455685.99999999959</v>
      </c>
    </row>
    <row r="246" spans="1:11" x14ac:dyDescent="0.3">
      <c r="A246">
        <v>-116</v>
      </c>
      <c r="B246">
        <v>350.61</v>
      </c>
      <c r="C246">
        <v>1.7250000000000001</v>
      </c>
      <c r="D246">
        <f t="shared" si="21"/>
        <v>172500</v>
      </c>
      <c r="E246">
        <f t="shared" si="22"/>
        <v>350610000</v>
      </c>
      <c r="G246">
        <f t="shared" si="23"/>
        <v>2.9999999999998916E-3</v>
      </c>
      <c r="H246">
        <f t="shared" si="24"/>
        <v>5.8596744946131754</v>
      </c>
      <c r="I246">
        <f t="shared" si="25"/>
        <v>12.058152515453552</v>
      </c>
      <c r="J246">
        <f t="shared" si="26"/>
        <v>602.09283225485319</v>
      </c>
      <c r="K246">
        <f t="shared" si="27"/>
        <v>-469200.00000000471</v>
      </c>
    </row>
    <row r="247" spans="1:11" x14ac:dyDescent="0.3">
      <c r="A247">
        <v>-115</v>
      </c>
      <c r="B247">
        <v>347.89</v>
      </c>
      <c r="C247">
        <v>1.728</v>
      </c>
      <c r="D247">
        <f t="shared" si="21"/>
        <v>172800</v>
      </c>
      <c r="E247">
        <f t="shared" si="22"/>
        <v>347890000</v>
      </c>
      <c r="G247">
        <f t="shared" si="23"/>
        <v>4.2000000000000037E-2</v>
      </c>
      <c r="H247">
        <f t="shared" si="24"/>
        <v>5.8518863378528598</v>
      </c>
      <c r="I247">
        <f t="shared" si="25"/>
        <v>12.059890135352092</v>
      </c>
      <c r="J247">
        <f t="shared" si="26"/>
        <v>598.46084619213536</v>
      </c>
      <c r="K247">
        <f t="shared" si="27"/>
        <v>-478655.99999999686</v>
      </c>
    </row>
    <row r="248" spans="1:11" x14ac:dyDescent="0.3">
      <c r="A248">
        <v>-114</v>
      </c>
      <c r="B248">
        <v>345.12</v>
      </c>
      <c r="C248">
        <v>1.77</v>
      </c>
      <c r="D248">
        <f t="shared" si="21"/>
        <v>177000</v>
      </c>
      <c r="E248">
        <f t="shared" si="22"/>
        <v>345120000</v>
      </c>
      <c r="G248">
        <f t="shared" si="23"/>
        <v>2.0999999999999908E-2</v>
      </c>
      <c r="H248">
        <f t="shared" si="24"/>
        <v>5.8438921826408459</v>
      </c>
      <c r="I248">
        <f t="shared" si="25"/>
        <v>12.083905011555967</v>
      </c>
      <c r="J248">
        <f t="shared" si="26"/>
        <v>608.12583374813335</v>
      </c>
      <c r="K248">
        <f t="shared" si="27"/>
        <v>-495600.00000000204</v>
      </c>
    </row>
    <row r="249" spans="1:11" x14ac:dyDescent="0.3">
      <c r="A249">
        <v>-113</v>
      </c>
      <c r="B249">
        <v>342.32</v>
      </c>
      <c r="C249">
        <v>1.7909999999999999</v>
      </c>
      <c r="D249">
        <f t="shared" si="21"/>
        <v>179100</v>
      </c>
      <c r="E249">
        <f t="shared" si="22"/>
        <v>342320000</v>
      </c>
      <c r="G249">
        <f t="shared" si="23"/>
        <v>1.3000000000000123E-2</v>
      </c>
      <c r="H249">
        <f t="shared" si="24"/>
        <v>5.8357459721085609</v>
      </c>
      <c r="I249">
        <f t="shared" si="25"/>
        <v>12.095699588048802</v>
      </c>
      <c r="J249">
        <f t="shared" si="26"/>
        <v>610.34855151816828</v>
      </c>
      <c r="K249">
        <f t="shared" si="27"/>
        <v>-506852.99999999715</v>
      </c>
    </row>
    <row r="250" spans="1:11" x14ac:dyDescent="0.3">
      <c r="A250">
        <v>-112</v>
      </c>
      <c r="B250">
        <v>339.49</v>
      </c>
      <c r="C250">
        <v>1.804</v>
      </c>
      <c r="D250">
        <f t="shared" si="21"/>
        <v>180400</v>
      </c>
      <c r="E250">
        <f t="shared" si="22"/>
        <v>339490000</v>
      </c>
      <c r="G250">
        <f t="shared" si="23"/>
        <v>2.6000000000000023E-2</v>
      </c>
      <c r="H250">
        <f t="shared" si="24"/>
        <v>5.8274444914839396</v>
      </c>
      <c r="I250">
        <f t="shared" si="25"/>
        <v>12.10293188661066</v>
      </c>
      <c r="J250">
        <f t="shared" si="26"/>
        <v>609.69632653061228</v>
      </c>
      <c r="K250">
        <f t="shared" si="27"/>
        <v>-519551.99999999919</v>
      </c>
    </row>
    <row r="251" spans="1:11" x14ac:dyDescent="0.3">
      <c r="A251">
        <v>-111</v>
      </c>
      <c r="B251">
        <v>336.61</v>
      </c>
      <c r="C251">
        <v>1.83</v>
      </c>
      <c r="D251">
        <f t="shared" si="21"/>
        <v>183000</v>
      </c>
      <c r="E251">
        <f t="shared" si="22"/>
        <v>336610000</v>
      </c>
      <c r="G251">
        <f t="shared" si="23"/>
        <v>1.8000000000000016E-2</v>
      </c>
      <c r="H251">
        <f t="shared" si="24"/>
        <v>5.8189249901686448</v>
      </c>
      <c r="I251">
        <f t="shared" si="25"/>
        <v>12.117241431823558</v>
      </c>
      <c r="J251">
        <f t="shared" si="26"/>
        <v>613.23673469387757</v>
      </c>
      <c r="K251">
        <f t="shared" si="27"/>
        <v>-530700.00000000629</v>
      </c>
    </row>
    <row r="252" spans="1:11" x14ac:dyDescent="0.3">
      <c r="A252">
        <v>-110</v>
      </c>
      <c r="B252">
        <v>333.71</v>
      </c>
      <c r="C252">
        <v>1.8480000000000001</v>
      </c>
      <c r="D252">
        <f t="shared" si="21"/>
        <v>184800</v>
      </c>
      <c r="E252">
        <f t="shared" si="22"/>
        <v>333710000</v>
      </c>
      <c r="G252">
        <f t="shared" si="23"/>
        <v>2.7999999999999803E-2</v>
      </c>
      <c r="H252">
        <f t="shared" si="24"/>
        <v>5.8102723523445858</v>
      </c>
      <c r="I252">
        <f t="shared" si="25"/>
        <v>12.127029438189721</v>
      </c>
      <c r="J252">
        <f t="shared" si="26"/>
        <v>613.93337979094065</v>
      </c>
      <c r="K252">
        <f t="shared" si="27"/>
        <v>-545159.9999999979</v>
      </c>
    </row>
    <row r="253" spans="1:11" x14ac:dyDescent="0.3">
      <c r="A253">
        <v>-109</v>
      </c>
      <c r="B253">
        <v>330.76</v>
      </c>
      <c r="C253">
        <v>1.8759999999999999</v>
      </c>
      <c r="D253">
        <f t="shared" si="21"/>
        <v>187600</v>
      </c>
      <c r="E253">
        <f t="shared" si="22"/>
        <v>330760000</v>
      </c>
      <c r="G253">
        <f t="shared" si="23"/>
        <v>2.200000000000002E-2</v>
      </c>
      <c r="H253">
        <f t="shared" si="24"/>
        <v>5.8013930368539661</v>
      </c>
      <c r="I253">
        <f t="shared" si="25"/>
        <v>12.142067315554261</v>
      </c>
      <c r="J253">
        <f t="shared" si="26"/>
        <v>617.72599303135894</v>
      </c>
      <c r="K253">
        <f t="shared" si="27"/>
        <v>-557171.99999999441</v>
      </c>
    </row>
    <row r="254" spans="1:11" x14ac:dyDescent="0.3">
      <c r="A254">
        <v>-108</v>
      </c>
      <c r="B254">
        <v>327.79</v>
      </c>
      <c r="C254">
        <v>1.8979999999999999</v>
      </c>
      <c r="D254">
        <f t="shared" si="21"/>
        <v>189800</v>
      </c>
      <c r="E254">
        <f t="shared" si="22"/>
        <v>327790000</v>
      </c>
      <c r="G254">
        <f t="shared" si="23"/>
        <v>1.7000000000000126E-2</v>
      </c>
      <c r="H254">
        <f t="shared" si="24"/>
        <v>5.7923731594380543</v>
      </c>
      <c r="I254">
        <f t="shared" si="25"/>
        <v>12.153726165157964</v>
      </c>
      <c r="J254">
        <f t="shared" si="26"/>
        <v>619.35830761572925</v>
      </c>
      <c r="K254">
        <f t="shared" si="27"/>
        <v>-573196.00000000733</v>
      </c>
    </row>
    <row r="255" spans="1:11" x14ac:dyDescent="0.3">
      <c r="A255">
        <v>-107</v>
      </c>
      <c r="B255">
        <v>324.77</v>
      </c>
      <c r="C255">
        <v>1.915</v>
      </c>
      <c r="D255">
        <f t="shared" si="21"/>
        <v>191500</v>
      </c>
      <c r="E255">
        <f t="shared" si="22"/>
        <v>324770000</v>
      </c>
      <c r="G255">
        <f t="shared" si="23"/>
        <v>2.0999999999999908E-2</v>
      </c>
      <c r="H255">
        <f t="shared" si="24"/>
        <v>5.7831172394896369</v>
      </c>
      <c r="I255">
        <f t="shared" si="25"/>
        <v>12.162643087602838</v>
      </c>
      <c r="J255">
        <f t="shared" si="26"/>
        <v>619.14838227974121</v>
      </c>
      <c r="K255">
        <f t="shared" si="27"/>
        <v>-582159.99999999302</v>
      </c>
    </row>
    <row r="256" spans="1:11" x14ac:dyDescent="0.3">
      <c r="A256">
        <v>-106</v>
      </c>
      <c r="B256">
        <v>321.73</v>
      </c>
      <c r="C256">
        <v>1.9359999999999999</v>
      </c>
      <c r="D256">
        <f t="shared" si="21"/>
        <v>193600</v>
      </c>
      <c r="E256">
        <f t="shared" si="22"/>
        <v>321730000</v>
      </c>
      <c r="G256">
        <f t="shared" si="23"/>
        <v>3.5000000000000142E-2</v>
      </c>
      <c r="H256">
        <f t="shared" si="24"/>
        <v>5.7737126844820592</v>
      </c>
      <c r="I256">
        <f t="shared" si="25"/>
        <v>12.173549453824613</v>
      </c>
      <c r="J256">
        <f t="shared" si="26"/>
        <v>620.07892483822798</v>
      </c>
      <c r="K256">
        <f t="shared" si="27"/>
        <v>-596288.00000000792</v>
      </c>
    </row>
    <row r="257" spans="1:11" x14ac:dyDescent="0.3">
      <c r="A257">
        <v>-105</v>
      </c>
      <c r="B257">
        <v>318.64999999999998</v>
      </c>
      <c r="C257">
        <v>1.9710000000000001</v>
      </c>
      <c r="D257">
        <f t="shared" si="21"/>
        <v>197100</v>
      </c>
      <c r="E257">
        <f t="shared" si="22"/>
        <v>318650000</v>
      </c>
      <c r="G257">
        <f t="shared" si="23"/>
        <v>6.0000000000000053E-3</v>
      </c>
      <c r="H257">
        <f t="shared" si="24"/>
        <v>5.7640933217603028</v>
      </c>
      <c r="I257">
        <f t="shared" si="25"/>
        <v>12.191466493140812</v>
      </c>
      <c r="J257">
        <f t="shared" si="26"/>
        <v>625.24554504728712</v>
      </c>
      <c r="K257">
        <f t="shared" si="27"/>
        <v>-612980.9999999915</v>
      </c>
    </row>
    <row r="258" spans="1:11" x14ac:dyDescent="0.3">
      <c r="A258">
        <v>-104</v>
      </c>
      <c r="B258">
        <v>315.54000000000002</v>
      </c>
      <c r="C258">
        <v>1.9770000000000001</v>
      </c>
      <c r="D258">
        <f t="shared" ref="D258:D321" si="28">C258*100000</f>
        <v>197700</v>
      </c>
      <c r="E258">
        <f t="shared" ref="E258:E321" si="29">B258*1000000</f>
        <v>315540000</v>
      </c>
      <c r="G258">
        <f t="shared" ref="G258:G321" si="30">(C259-C258)/(A259-A258)</f>
        <v>2.200000000000002E-2</v>
      </c>
      <c r="H258">
        <f t="shared" ref="H258:H321" si="31">LN(B258)</f>
        <v>5.754285456829308</v>
      </c>
      <c r="I258">
        <f t="shared" ref="I258:I321" si="32">LN(D258)</f>
        <v>12.194506009158708</v>
      </c>
      <c r="J258">
        <f t="shared" ref="J258:J321" si="33">(D258*B258)/(287*350)</f>
        <v>621.02795420607276</v>
      </c>
      <c r="K258">
        <f t="shared" ref="K258:K321" si="34">D258*(B259-B258)</f>
        <v>-620778.0000000085</v>
      </c>
    </row>
    <row r="259" spans="1:11" x14ac:dyDescent="0.3">
      <c r="A259">
        <v>-103</v>
      </c>
      <c r="B259">
        <v>312.39999999999998</v>
      </c>
      <c r="C259">
        <v>1.9990000000000001</v>
      </c>
      <c r="D259">
        <f t="shared" si="28"/>
        <v>199900</v>
      </c>
      <c r="E259">
        <f t="shared" si="29"/>
        <v>312400000</v>
      </c>
      <c r="G259">
        <f t="shared" si="30"/>
        <v>1.499999999999968E-2</v>
      </c>
      <c r="H259">
        <f t="shared" si="31"/>
        <v>5.744284417965531</v>
      </c>
      <c r="I259">
        <f t="shared" si="32"/>
        <v>12.205572520488492</v>
      </c>
      <c r="J259">
        <f t="shared" si="33"/>
        <v>621.6899950223991</v>
      </c>
      <c r="K259">
        <f t="shared" si="34"/>
        <v>-633682.99999999185</v>
      </c>
    </row>
    <row r="260" spans="1:11" x14ac:dyDescent="0.3">
      <c r="A260">
        <v>-102</v>
      </c>
      <c r="B260">
        <v>309.23</v>
      </c>
      <c r="C260">
        <v>2.0139999999999998</v>
      </c>
      <c r="D260">
        <f t="shared" si="28"/>
        <v>201399.99999999997</v>
      </c>
      <c r="E260">
        <f t="shared" si="29"/>
        <v>309230000</v>
      </c>
      <c r="G260">
        <f t="shared" si="30"/>
        <v>2.2000000000000242E-2</v>
      </c>
      <c r="H260">
        <f t="shared" si="31"/>
        <v>5.7340853365862472</v>
      </c>
      <c r="I260">
        <f t="shared" si="32"/>
        <v>12.213048259266598</v>
      </c>
      <c r="J260">
        <f t="shared" si="33"/>
        <v>619.99922349427572</v>
      </c>
      <c r="K260">
        <f t="shared" si="34"/>
        <v>-644480.00000000908</v>
      </c>
    </row>
    <row r="261" spans="1:11" x14ac:dyDescent="0.3">
      <c r="A261">
        <v>-101</v>
      </c>
      <c r="B261">
        <v>306.02999999999997</v>
      </c>
      <c r="C261">
        <v>2.036</v>
      </c>
      <c r="D261">
        <f t="shared" si="28"/>
        <v>203600</v>
      </c>
      <c r="E261">
        <f t="shared" si="29"/>
        <v>306030000</v>
      </c>
      <c r="G261">
        <f t="shared" si="30"/>
        <v>2.4999999999999911E-2</v>
      </c>
      <c r="H261">
        <f t="shared" si="31"/>
        <v>5.7236831363625376</v>
      </c>
      <c r="I261">
        <f t="shared" si="32"/>
        <v>12.223912563658505</v>
      </c>
      <c r="J261">
        <f t="shared" si="33"/>
        <v>620.28579392732695</v>
      </c>
      <c r="K261">
        <f t="shared" si="34"/>
        <v>-657627.99999999208</v>
      </c>
    </row>
    <row r="262" spans="1:11" x14ac:dyDescent="0.3">
      <c r="A262">
        <v>-100</v>
      </c>
      <c r="B262">
        <v>302.8</v>
      </c>
      <c r="C262">
        <v>2.0609999999999999</v>
      </c>
      <c r="D262">
        <f t="shared" si="28"/>
        <v>206100</v>
      </c>
      <c r="E262">
        <f t="shared" si="29"/>
        <v>302800000</v>
      </c>
      <c r="G262">
        <f t="shared" si="30"/>
        <v>3.1000000000000139E-2</v>
      </c>
      <c r="H262">
        <f t="shared" si="31"/>
        <v>5.7130725215632934</v>
      </c>
      <c r="I262">
        <f t="shared" si="32"/>
        <v>12.236116766878551</v>
      </c>
      <c r="J262">
        <f t="shared" si="33"/>
        <v>621.27506222001</v>
      </c>
      <c r="K262">
        <f t="shared" si="34"/>
        <v>-671885.99999999814</v>
      </c>
    </row>
    <row r="263" spans="1:11" x14ac:dyDescent="0.3">
      <c r="A263">
        <v>-99</v>
      </c>
      <c r="B263">
        <v>299.54000000000002</v>
      </c>
      <c r="C263">
        <v>2.0920000000000001</v>
      </c>
      <c r="D263">
        <f t="shared" si="28"/>
        <v>209200</v>
      </c>
      <c r="E263">
        <f t="shared" si="29"/>
        <v>299540000</v>
      </c>
      <c r="G263">
        <f t="shared" si="30"/>
        <v>2.0999999999999908E-2</v>
      </c>
      <c r="H263">
        <f t="shared" si="31"/>
        <v>5.7022479645642496</v>
      </c>
      <c r="I263">
        <f t="shared" si="32"/>
        <v>12.251046011172905</v>
      </c>
      <c r="J263">
        <f t="shared" si="33"/>
        <v>623.830443006471</v>
      </c>
      <c r="K263">
        <f t="shared" si="34"/>
        <v>-686176.00000000617</v>
      </c>
    </row>
    <row r="264" spans="1:11" x14ac:dyDescent="0.3">
      <c r="A264">
        <v>-98</v>
      </c>
      <c r="B264">
        <v>296.26</v>
      </c>
      <c r="C264">
        <v>2.113</v>
      </c>
      <c r="D264">
        <f t="shared" si="28"/>
        <v>211300</v>
      </c>
      <c r="E264">
        <f t="shared" si="29"/>
        <v>296260000</v>
      </c>
      <c r="G264">
        <f t="shared" si="30"/>
        <v>3.5000000000000142E-2</v>
      </c>
      <c r="H264">
        <f t="shared" si="31"/>
        <v>5.691237447153906</v>
      </c>
      <c r="I264">
        <f t="shared" si="32"/>
        <v>12.261034203604147</v>
      </c>
      <c r="J264">
        <f t="shared" si="33"/>
        <v>623.1930114484818</v>
      </c>
      <c r="K264">
        <f t="shared" si="34"/>
        <v>-699403.00000000047</v>
      </c>
    </row>
    <row r="265" spans="1:11" x14ac:dyDescent="0.3">
      <c r="A265">
        <v>-97</v>
      </c>
      <c r="B265">
        <v>292.95</v>
      </c>
      <c r="C265">
        <v>2.1480000000000001</v>
      </c>
      <c r="D265">
        <f t="shared" si="28"/>
        <v>214800</v>
      </c>
      <c r="E265">
        <f t="shared" si="29"/>
        <v>292950000</v>
      </c>
      <c r="G265">
        <f t="shared" si="30"/>
        <v>3.6999999999999922E-2</v>
      </c>
      <c r="H265">
        <f t="shared" si="31"/>
        <v>5.6800019459907976</v>
      </c>
      <c r="I265">
        <f t="shared" si="32"/>
        <v>12.277462641616847</v>
      </c>
      <c r="J265">
        <f t="shared" si="33"/>
        <v>626.43763066202087</v>
      </c>
      <c r="K265">
        <f t="shared" si="34"/>
        <v>-717431.99999999464</v>
      </c>
    </row>
    <row r="266" spans="1:11" x14ac:dyDescent="0.3">
      <c r="A266">
        <v>-96</v>
      </c>
      <c r="B266">
        <v>289.61</v>
      </c>
      <c r="C266">
        <v>2.1850000000000001</v>
      </c>
      <c r="D266">
        <f t="shared" si="28"/>
        <v>218500</v>
      </c>
      <c r="E266">
        <f t="shared" si="29"/>
        <v>289610000</v>
      </c>
      <c r="G266">
        <f t="shared" si="30"/>
        <v>3.6000000000000032E-2</v>
      </c>
      <c r="H266">
        <f t="shared" si="31"/>
        <v>5.6685351903021415</v>
      </c>
      <c r="I266">
        <f t="shared" si="32"/>
        <v>12.294541293517781</v>
      </c>
      <c r="J266">
        <f t="shared" si="33"/>
        <v>629.96301642608262</v>
      </c>
      <c r="K266">
        <f t="shared" si="34"/>
        <v>-736345.00000000105</v>
      </c>
    </row>
    <row r="267" spans="1:11" x14ac:dyDescent="0.3">
      <c r="A267">
        <v>-95</v>
      </c>
      <c r="B267">
        <v>286.24</v>
      </c>
      <c r="C267">
        <v>2.2210000000000001</v>
      </c>
      <c r="D267">
        <f t="shared" si="28"/>
        <v>222100</v>
      </c>
      <c r="E267">
        <f t="shared" si="29"/>
        <v>286240000</v>
      </c>
      <c r="G267">
        <f t="shared" si="30"/>
        <v>3.0999999999999694E-2</v>
      </c>
      <c r="H267">
        <f t="shared" si="31"/>
        <v>5.6568306197604095</v>
      </c>
      <c r="I267">
        <f t="shared" si="32"/>
        <v>12.310883009882518</v>
      </c>
      <c r="J267">
        <f t="shared" si="33"/>
        <v>632.89103036336485</v>
      </c>
      <c r="K267">
        <f t="shared" si="34"/>
        <v>-750697.99999999895</v>
      </c>
    </row>
    <row r="268" spans="1:11" x14ac:dyDescent="0.3">
      <c r="A268">
        <v>-94</v>
      </c>
      <c r="B268">
        <v>282.86</v>
      </c>
      <c r="C268">
        <v>2.2519999999999998</v>
      </c>
      <c r="D268">
        <f t="shared" si="28"/>
        <v>225199.99999999997</v>
      </c>
      <c r="E268">
        <f t="shared" si="29"/>
        <v>282860000</v>
      </c>
      <c r="G268">
        <f t="shared" si="30"/>
        <v>1.4000000000000234E-2</v>
      </c>
      <c r="H268">
        <f t="shared" si="31"/>
        <v>5.6449520755923537</v>
      </c>
      <c r="I268">
        <f t="shared" si="32"/>
        <v>12.324744175247671</v>
      </c>
      <c r="J268">
        <f t="shared" si="33"/>
        <v>634.14705823792929</v>
      </c>
      <c r="K268">
        <f t="shared" si="34"/>
        <v>-767932.00000000559</v>
      </c>
    </row>
    <row r="269" spans="1:11" x14ac:dyDescent="0.3">
      <c r="A269">
        <v>-93</v>
      </c>
      <c r="B269">
        <v>279.45</v>
      </c>
      <c r="C269">
        <v>2.266</v>
      </c>
      <c r="D269">
        <f t="shared" si="28"/>
        <v>226600</v>
      </c>
      <c r="E269">
        <f t="shared" si="29"/>
        <v>279450000</v>
      </c>
      <c r="G269">
        <f t="shared" si="30"/>
        <v>2.8000000000000025E-2</v>
      </c>
      <c r="H269">
        <f t="shared" si="31"/>
        <v>5.6328233857157075</v>
      </c>
      <c r="I269">
        <f t="shared" si="32"/>
        <v>12.330941627576044</v>
      </c>
      <c r="J269">
        <f t="shared" si="33"/>
        <v>630.39691388750623</v>
      </c>
      <c r="K269">
        <f t="shared" si="34"/>
        <v>-777238.00000000151</v>
      </c>
    </row>
    <row r="270" spans="1:11" x14ac:dyDescent="0.3">
      <c r="A270">
        <v>-92</v>
      </c>
      <c r="B270">
        <v>276.02</v>
      </c>
      <c r="C270">
        <v>2.294</v>
      </c>
      <c r="D270">
        <f t="shared" si="28"/>
        <v>229400</v>
      </c>
      <c r="E270">
        <f t="shared" si="29"/>
        <v>276020000</v>
      </c>
      <c r="G270">
        <f t="shared" si="30"/>
        <v>2.1999999999999797E-2</v>
      </c>
      <c r="H270">
        <f t="shared" si="31"/>
        <v>5.6204733268598934</v>
      </c>
      <c r="I270">
        <f t="shared" si="32"/>
        <v>12.343222483677406</v>
      </c>
      <c r="J270">
        <f t="shared" si="33"/>
        <v>630.35329019412632</v>
      </c>
      <c r="K270">
        <f t="shared" si="34"/>
        <v>-791429.99999999744</v>
      </c>
    </row>
    <row r="271" spans="1:11" x14ac:dyDescent="0.3">
      <c r="A271">
        <v>-91</v>
      </c>
      <c r="B271">
        <v>272.57</v>
      </c>
      <c r="C271">
        <v>2.3159999999999998</v>
      </c>
      <c r="D271">
        <f t="shared" si="28"/>
        <v>231599.99999999997</v>
      </c>
      <c r="E271">
        <f t="shared" si="29"/>
        <v>272570000</v>
      </c>
      <c r="G271">
        <f t="shared" si="30"/>
        <v>4.4000000000000039E-2</v>
      </c>
      <c r="H271">
        <f t="shared" si="31"/>
        <v>5.6078954618490373</v>
      </c>
      <c r="I271">
        <f t="shared" si="32"/>
        <v>12.352767024680977</v>
      </c>
      <c r="J271">
        <f t="shared" si="33"/>
        <v>628.44412145345939</v>
      </c>
      <c r="K271">
        <f t="shared" si="34"/>
        <v>-805968.00000000407</v>
      </c>
    </row>
    <row r="272" spans="1:11" x14ac:dyDescent="0.3">
      <c r="A272">
        <v>-90</v>
      </c>
      <c r="B272">
        <v>269.08999999999997</v>
      </c>
      <c r="C272">
        <v>2.36</v>
      </c>
      <c r="D272">
        <f t="shared" si="28"/>
        <v>236000</v>
      </c>
      <c r="E272">
        <f t="shared" si="29"/>
        <v>269090000</v>
      </c>
      <c r="G272">
        <f t="shared" si="30"/>
        <v>5.500000000000016E-2</v>
      </c>
      <c r="H272">
        <f t="shared" si="31"/>
        <v>5.59504589613565</v>
      </c>
      <c r="I272">
        <f t="shared" si="32"/>
        <v>12.371587084007746</v>
      </c>
      <c r="J272">
        <f t="shared" si="33"/>
        <v>632.20746640119455</v>
      </c>
      <c r="K272">
        <f t="shared" si="34"/>
        <v>-823639.99999998871</v>
      </c>
    </row>
    <row r="273" spans="1:11" x14ac:dyDescent="0.3">
      <c r="A273">
        <v>-89</v>
      </c>
      <c r="B273">
        <v>265.60000000000002</v>
      </c>
      <c r="C273">
        <v>2.415</v>
      </c>
      <c r="D273">
        <f t="shared" si="28"/>
        <v>241500</v>
      </c>
      <c r="E273">
        <f t="shared" si="29"/>
        <v>265600000.00000003</v>
      </c>
      <c r="G273">
        <f t="shared" si="30"/>
        <v>5.600000000000005E-2</v>
      </c>
      <c r="H273">
        <f t="shared" si="31"/>
        <v>5.5819914176022785</v>
      </c>
      <c r="I273">
        <f t="shared" si="32"/>
        <v>12.394624752074764</v>
      </c>
      <c r="J273">
        <f t="shared" si="33"/>
        <v>638.55052264808364</v>
      </c>
      <c r="K273">
        <f t="shared" si="34"/>
        <v>-847665.00000001153</v>
      </c>
    </row>
    <row r="274" spans="1:11" x14ac:dyDescent="0.3">
      <c r="A274">
        <v>-88</v>
      </c>
      <c r="B274">
        <v>262.08999999999997</v>
      </c>
      <c r="C274">
        <v>2.4710000000000001</v>
      </c>
      <c r="D274">
        <f t="shared" si="28"/>
        <v>247100</v>
      </c>
      <c r="E274">
        <f t="shared" si="29"/>
        <v>262089999.99999997</v>
      </c>
      <c r="G274">
        <f t="shared" si="30"/>
        <v>7.099999999999973E-2</v>
      </c>
      <c r="H274">
        <f t="shared" si="31"/>
        <v>5.5686879562249283</v>
      </c>
      <c r="I274">
        <f t="shared" si="32"/>
        <v>12.417548391976702</v>
      </c>
      <c r="J274">
        <f t="shared" si="33"/>
        <v>644.7231358885017</v>
      </c>
      <c r="K274">
        <f t="shared" si="34"/>
        <v>-869791.99999999546</v>
      </c>
    </row>
    <row r="275" spans="1:11" x14ac:dyDescent="0.3">
      <c r="A275">
        <v>-87</v>
      </c>
      <c r="B275">
        <v>258.57</v>
      </c>
      <c r="C275">
        <v>2.5419999999999998</v>
      </c>
      <c r="D275">
        <f t="shared" si="28"/>
        <v>254199.99999999997</v>
      </c>
      <c r="E275">
        <f t="shared" si="29"/>
        <v>258570000</v>
      </c>
      <c r="G275">
        <f t="shared" si="30"/>
        <v>6.0000000000000053E-2</v>
      </c>
      <c r="H275">
        <f t="shared" si="31"/>
        <v>5.5551664503274178</v>
      </c>
      <c r="I275">
        <f t="shared" si="32"/>
        <v>12.445876637737491</v>
      </c>
      <c r="J275">
        <f t="shared" si="33"/>
        <v>654.34040816326524</v>
      </c>
      <c r="K275">
        <f t="shared" si="34"/>
        <v>-899867.9999999979</v>
      </c>
    </row>
    <row r="276" spans="1:11" x14ac:dyDescent="0.3">
      <c r="A276">
        <v>-86</v>
      </c>
      <c r="B276">
        <v>255.03</v>
      </c>
      <c r="C276">
        <v>2.6019999999999999</v>
      </c>
      <c r="D276">
        <f t="shared" si="28"/>
        <v>260200</v>
      </c>
      <c r="E276">
        <f t="shared" si="29"/>
        <v>255030000</v>
      </c>
      <c r="G276">
        <f t="shared" si="30"/>
        <v>5.0000000000000266E-2</v>
      </c>
      <c r="H276">
        <f t="shared" si="31"/>
        <v>5.5413811852973769</v>
      </c>
      <c r="I276">
        <f t="shared" si="32"/>
        <v>12.469205845060541</v>
      </c>
      <c r="J276">
        <f t="shared" si="33"/>
        <v>660.61529118964654</v>
      </c>
      <c r="K276">
        <f t="shared" si="34"/>
        <v>-926312.00000000058</v>
      </c>
    </row>
    <row r="277" spans="1:11" x14ac:dyDescent="0.3">
      <c r="A277">
        <v>-85</v>
      </c>
      <c r="B277">
        <v>251.47</v>
      </c>
      <c r="C277">
        <v>2.6520000000000001</v>
      </c>
      <c r="D277">
        <f t="shared" si="28"/>
        <v>265200</v>
      </c>
      <c r="E277">
        <f t="shared" si="29"/>
        <v>251470000</v>
      </c>
      <c r="G277">
        <f t="shared" si="30"/>
        <v>4.4999999999999929E-2</v>
      </c>
      <c r="H277">
        <f t="shared" si="31"/>
        <v>5.5273236981306217</v>
      </c>
      <c r="I277">
        <f t="shared" si="32"/>
        <v>12.488239537293845</v>
      </c>
      <c r="J277">
        <f t="shared" si="33"/>
        <v>663.91084121453457</v>
      </c>
      <c r="K277">
        <f t="shared" si="34"/>
        <v>-946763.99999999814</v>
      </c>
    </row>
    <row r="278" spans="1:11" x14ac:dyDescent="0.3">
      <c r="A278">
        <v>-84</v>
      </c>
      <c r="B278">
        <v>247.9</v>
      </c>
      <c r="C278">
        <v>2.6970000000000001</v>
      </c>
      <c r="D278">
        <f t="shared" si="28"/>
        <v>269700</v>
      </c>
      <c r="E278">
        <f t="shared" si="29"/>
        <v>247900000</v>
      </c>
      <c r="G278">
        <f t="shared" si="30"/>
        <v>3.1000000000000139E-2</v>
      </c>
      <c r="H278">
        <f t="shared" si="31"/>
        <v>5.5130254390411446</v>
      </c>
      <c r="I278">
        <f t="shared" si="32"/>
        <v>12.505065509127821</v>
      </c>
      <c r="J278">
        <f t="shared" si="33"/>
        <v>665.59113987058242</v>
      </c>
      <c r="K278">
        <f t="shared" si="34"/>
        <v>-965526.00000000338</v>
      </c>
    </row>
    <row r="279" spans="1:11" x14ac:dyDescent="0.3">
      <c r="A279">
        <v>-83</v>
      </c>
      <c r="B279">
        <v>244.32</v>
      </c>
      <c r="C279">
        <v>2.7280000000000002</v>
      </c>
      <c r="D279">
        <f t="shared" si="28"/>
        <v>272800</v>
      </c>
      <c r="E279">
        <f t="shared" si="29"/>
        <v>244320000</v>
      </c>
      <c r="G279">
        <f t="shared" si="30"/>
        <v>3.8999999999999702E-2</v>
      </c>
      <c r="H279">
        <f t="shared" si="31"/>
        <v>5.4984788414703223</v>
      </c>
      <c r="I279">
        <f t="shared" si="32"/>
        <v>12.516494204951444</v>
      </c>
      <c r="J279">
        <f t="shared" si="33"/>
        <v>663.51912394225985</v>
      </c>
      <c r="K279">
        <f t="shared" si="34"/>
        <v>-979352.00000000093</v>
      </c>
    </row>
    <row r="280" spans="1:11" x14ac:dyDescent="0.3">
      <c r="A280">
        <v>-82</v>
      </c>
      <c r="B280">
        <v>240.73</v>
      </c>
      <c r="C280">
        <v>2.7669999999999999</v>
      </c>
      <c r="D280">
        <f t="shared" si="28"/>
        <v>276700</v>
      </c>
      <c r="E280">
        <f t="shared" si="29"/>
        <v>240730000</v>
      </c>
      <c r="G280">
        <f t="shared" si="30"/>
        <v>4.7000000000000153E-2</v>
      </c>
      <c r="H280">
        <f t="shared" si="31"/>
        <v>5.483675973499488</v>
      </c>
      <c r="I280">
        <f t="shared" si="32"/>
        <v>12.530689165775017</v>
      </c>
      <c r="J280">
        <f t="shared" si="33"/>
        <v>663.11588850174212</v>
      </c>
      <c r="K280">
        <f t="shared" si="34"/>
        <v>-998886.99999999593</v>
      </c>
    </row>
    <row r="281" spans="1:11" x14ac:dyDescent="0.3">
      <c r="A281">
        <v>-81</v>
      </c>
      <c r="B281">
        <v>237.12</v>
      </c>
      <c r="C281">
        <v>2.8140000000000001</v>
      </c>
      <c r="D281">
        <f t="shared" si="28"/>
        <v>281400</v>
      </c>
      <c r="E281">
        <f t="shared" si="29"/>
        <v>237120000</v>
      </c>
      <c r="G281">
        <f t="shared" si="30"/>
        <v>4.7000000000000153E-2</v>
      </c>
      <c r="H281">
        <f t="shared" si="31"/>
        <v>5.4685663421077217</v>
      </c>
      <c r="I281">
        <f t="shared" si="32"/>
        <v>12.547532423662426</v>
      </c>
      <c r="J281">
        <f t="shared" si="33"/>
        <v>664.26648083623695</v>
      </c>
      <c r="K281">
        <f t="shared" si="34"/>
        <v>-1015854.0000000038</v>
      </c>
    </row>
    <row r="282" spans="1:11" x14ac:dyDescent="0.3">
      <c r="A282">
        <v>-80</v>
      </c>
      <c r="B282">
        <v>233.51</v>
      </c>
      <c r="C282">
        <v>2.8610000000000002</v>
      </c>
      <c r="D282">
        <f t="shared" si="28"/>
        <v>286100</v>
      </c>
      <c r="E282">
        <f t="shared" si="29"/>
        <v>233510000</v>
      </c>
      <c r="G282">
        <f t="shared" si="30"/>
        <v>6.2999999999999723E-2</v>
      </c>
      <c r="H282">
        <f t="shared" si="31"/>
        <v>5.4532249027443838</v>
      </c>
      <c r="I282">
        <f t="shared" si="32"/>
        <v>12.564096679038201</v>
      </c>
      <c r="J282">
        <f t="shared" si="33"/>
        <v>665.07925335988057</v>
      </c>
      <c r="K282">
        <f t="shared" si="34"/>
        <v>-1032820.9999999958</v>
      </c>
    </row>
    <row r="283" spans="1:11" x14ac:dyDescent="0.3">
      <c r="A283">
        <v>-79</v>
      </c>
      <c r="B283">
        <v>229.9</v>
      </c>
      <c r="C283">
        <v>2.9239999999999999</v>
      </c>
      <c r="D283">
        <f t="shared" si="28"/>
        <v>292400</v>
      </c>
      <c r="E283">
        <f t="shared" si="29"/>
        <v>229900000</v>
      </c>
      <c r="G283">
        <f t="shared" si="30"/>
        <v>6.0999999999999943E-2</v>
      </c>
      <c r="H283">
        <f t="shared" si="31"/>
        <v>5.4376444317691357</v>
      </c>
      <c r="I283">
        <f t="shared" si="32"/>
        <v>12.58587800685776</v>
      </c>
      <c r="J283">
        <f t="shared" si="33"/>
        <v>669.21612742658044</v>
      </c>
      <c r="K283">
        <f t="shared" si="34"/>
        <v>-1061411.9999999986</v>
      </c>
    </row>
    <row r="284" spans="1:11" x14ac:dyDescent="0.3">
      <c r="A284">
        <v>-78</v>
      </c>
      <c r="B284">
        <v>226.27</v>
      </c>
      <c r="C284">
        <v>2.9849999999999999</v>
      </c>
      <c r="D284">
        <f t="shared" si="28"/>
        <v>298500</v>
      </c>
      <c r="E284">
        <f t="shared" si="29"/>
        <v>226270000</v>
      </c>
      <c r="G284">
        <f t="shared" si="30"/>
        <v>6.899999999999995E-2</v>
      </c>
      <c r="H284">
        <f t="shared" si="31"/>
        <v>5.4217289764632364</v>
      </c>
      <c r="I284">
        <f t="shared" si="32"/>
        <v>12.606525211814795</v>
      </c>
      <c r="J284">
        <f t="shared" si="33"/>
        <v>672.39019412643108</v>
      </c>
      <c r="K284">
        <f t="shared" si="34"/>
        <v>-1080570.0000000014</v>
      </c>
    </row>
    <row r="285" spans="1:11" x14ac:dyDescent="0.3">
      <c r="A285">
        <v>-77</v>
      </c>
      <c r="B285">
        <v>222.65</v>
      </c>
      <c r="C285">
        <v>3.0539999999999998</v>
      </c>
      <c r="D285">
        <f t="shared" si="28"/>
        <v>305400</v>
      </c>
      <c r="E285">
        <f t="shared" si="29"/>
        <v>222650000</v>
      </c>
      <c r="G285">
        <f t="shared" si="30"/>
        <v>6.6000000000000281E-2</v>
      </c>
      <c r="H285">
        <f t="shared" si="31"/>
        <v>5.405601031767711</v>
      </c>
      <c r="I285">
        <f t="shared" si="32"/>
        <v>12.629377671766669</v>
      </c>
      <c r="J285">
        <f t="shared" si="33"/>
        <v>676.9269288203086</v>
      </c>
      <c r="K285">
        <f t="shared" si="34"/>
        <v>-1108601.9999999986</v>
      </c>
    </row>
    <row r="286" spans="1:11" x14ac:dyDescent="0.3">
      <c r="A286">
        <v>-76</v>
      </c>
      <c r="B286">
        <v>219.02</v>
      </c>
      <c r="C286">
        <v>3.12</v>
      </c>
      <c r="D286">
        <f t="shared" si="28"/>
        <v>312000</v>
      </c>
      <c r="E286">
        <f t="shared" si="29"/>
        <v>219020000</v>
      </c>
      <c r="G286">
        <f t="shared" si="30"/>
        <v>5.699999999999994E-2</v>
      </c>
      <c r="H286">
        <f t="shared" si="31"/>
        <v>5.3891630498476131</v>
      </c>
      <c r="I286">
        <f t="shared" si="32"/>
        <v>12.65075846679162</v>
      </c>
      <c r="J286">
        <f t="shared" si="33"/>
        <v>680.28113489298153</v>
      </c>
      <c r="K286">
        <f t="shared" si="34"/>
        <v>-1135680.0000000047</v>
      </c>
    </row>
    <row r="287" spans="1:11" x14ac:dyDescent="0.3">
      <c r="A287">
        <v>-75</v>
      </c>
      <c r="B287">
        <v>215.38</v>
      </c>
      <c r="C287">
        <v>3.177</v>
      </c>
      <c r="D287">
        <f t="shared" si="28"/>
        <v>317700</v>
      </c>
      <c r="E287">
        <f t="shared" si="29"/>
        <v>215380000</v>
      </c>
      <c r="G287">
        <f t="shared" si="30"/>
        <v>7.1000000000000174E-2</v>
      </c>
      <c r="H287">
        <f t="shared" si="31"/>
        <v>5.3724039099007346</v>
      </c>
      <c r="I287">
        <f t="shared" si="32"/>
        <v>12.668862820257608</v>
      </c>
      <c r="J287">
        <f t="shared" si="33"/>
        <v>681.19687406669982</v>
      </c>
      <c r="K287">
        <f t="shared" si="34"/>
        <v>-1153250.9999999986</v>
      </c>
    </row>
    <row r="288" spans="1:11" x14ac:dyDescent="0.3">
      <c r="A288">
        <v>-74</v>
      </c>
      <c r="B288">
        <v>211.75</v>
      </c>
      <c r="C288">
        <v>3.2480000000000002</v>
      </c>
      <c r="D288">
        <f t="shared" si="28"/>
        <v>324800</v>
      </c>
      <c r="E288">
        <f t="shared" si="29"/>
        <v>211750000</v>
      </c>
      <c r="G288">
        <f t="shared" si="30"/>
        <v>7.5999999999999623E-2</v>
      </c>
      <c r="H288">
        <f t="shared" si="31"/>
        <v>5.355406333532164</v>
      </c>
      <c r="I288">
        <f t="shared" si="32"/>
        <v>12.69096488726966</v>
      </c>
      <c r="J288">
        <f t="shared" si="33"/>
        <v>684.68292682926824</v>
      </c>
      <c r="K288">
        <f t="shared" si="34"/>
        <v>-1179023.9999999986</v>
      </c>
    </row>
    <row r="289" spans="1:11" x14ac:dyDescent="0.3">
      <c r="A289">
        <v>-73</v>
      </c>
      <c r="B289">
        <v>208.12</v>
      </c>
      <c r="C289">
        <v>3.3239999999999998</v>
      </c>
      <c r="D289">
        <f t="shared" si="28"/>
        <v>332400</v>
      </c>
      <c r="E289">
        <f t="shared" si="29"/>
        <v>208120000</v>
      </c>
      <c r="G289">
        <f t="shared" si="30"/>
        <v>8.2000000000000295E-2</v>
      </c>
      <c r="H289">
        <f t="shared" si="31"/>
        <v>5.3381148364221032</v>
      </c>
      <c r="I289">
        <f t="shared" si="32"/>
        <v>12.714094341963429</v>
      </c>
      <c r="J289">
        <f t="shared" si="33"/>
        <v>688.69176704828271</v>
      </c>
      <c r="K289">
        <f t="shared" si="34"/>
        <v>-1206611.9999999986</v>
      </c>
    </row>
    <row r="290" spans="1:11" x14ac:dyDescent="0.3">
      <c r="A290">
        <v>-72</v>
      </c>
      <c r="B290">
        <v>204.49</v>
      </c>
      <c r="C290">
        <v>3.4060000000000001</v>
      </c>
      <c r="D290">
        <f t="shared" si="28"/>
        <v>340600</v>
      </c>
      <c r="E290">
        <f t="shared" si="29"/>
        <v>204490000</v>
      </c>
      <c r="G290">
        <f t="shared" si="30"/>
        <v>9.9999999999999645E-2</v>
      </c>
      <c r="H290">
        <f t="shared" si="31"/>
        <v>5.320519074531723</v>
      </c>
      <c r="I290">
        <f t="shared" si="32"/>
        <v>12.738464047210725</v>
      </c>
      <c r="J290">
        <f t="shared" si="33"/>
        <v>693.372762568442</v>
      </c>
      <c r="K290">
        <f t="shared" si="34"/>
        <v>-1236377.9999999984</v>
      </c>
    </row>
    <row r="291" spans="1:11" x14ac:dyDescent="0.3">
      <c r="A291">
        <v>-71</v>
      </c>
      <c r="B291">
        <v>200.86</v>
      </c>
      <c r="C291">
        <v>3.5059999999999998</v>
      </c>
      <c r="D291">
        <f t="shared" si="28"/>
        <v>350600</v>
      </c>
      <c r="E291">
        <f t="shared" si="29"/>
        <v>200860000</v>
      </c>
      <c r="G291">
        <f t="shared" si="30"/>
        <v>0.10600000000000032</v>
      </c>
      <c r="H291">
        <f t="shared" si="31"/>
        <v>5.3026081479651932</v>
      </c>
      <c r="I291">
        <f t="shared" si="32"/>
        <v>12.767401251469272</v>
      </c>
      <c r="J291">
        <f t="shared" si="33"/>
        <v>701.06038825286214</v>
      </c>
      <c r="K291">
        <f t="shared" si="34"/>
        <v>-1269172.0000000016</v>
      </c>
    </row>
    <row r="292" spans="1:11" x14ac:dyDescent="0.3">
      <c r="A292">
        <v>-70</v>
      </c>
      <c r="B292">
        <v>197.24</v>
      </c>
      <c r="C292">
        <v>3.6120000000000001</v>
      </c>
      <c r="D292">
        <f t="shared" si="28"/>
        <v>361200</v>
      </c>
      <c r="E292">
        <f t="shared" si="29"/>
        <v>197240000</v>
      </c>
      <c r="G292">
        <f t="shared" si="30"/>
        <v>0.11099999999999977</v>
      </c>
      <c r="H292">
        <f t="shared" si="31"/>
        <v>5.2844212613559254</v>
      </c>
      <c r="I292">
        <f t="shared" si="32"/>
        <v>12.797187100524967</v>
      </c>
      <c r="J292">
        <f t="shared" si="33"/>
        <v>709.23930313588846</v>
      </c>
      <c r="K292">
        <f t="shared" si="34"/>
        <v>-1307544.0000000016</v>
      </c>
    </row>
    <row r="293" spans="1:11" x14ac:dyDescent="0.3">
      <c r="A293">
        <v>-69</v>
      </c>
      <c r="B293">
        <v>193.62</v>
      </c>
      <c r="C293">
        <v>3.7229999999999999</v>
      </c>
      <c r="D293">
        <f t="shared" si="28"/>
        <v>372300</v>
      </c>
      <c r="E293">
        <f t="shared" si="29"/>
        <v>193620000</v>
      </c>
      <c r="G293">
        <f t="shared" si="30"/>
        <v>0.10600000000000032</v>
      </c>
      <c r="H293">
        <f t="shared" si="31"/>
        <v>5.2658974752919256</v>
      </c>
      <c r="I293">
        <f t="shared" si="32"/>
        <v>12.827455259860809</v>
      </c>
      <c r="J293">
        <f t="shared" si="33"/>
        <v>717.61797909407665</v>
      </c>
      <c r="K293">
        <f t="shared" si="34"/>
        <v>-1340279.9999999979</v>
      </c>
    </row>
    <row r="294" spans="1:11" x14ac:dyDescent="0.3">
      <c r="A294">
        <v>-68</v>
      </c>
      <c r="B294">
        <v>190.02</v>
      </c>
      <c r="C294">
        <v>3.8290000000000002</v>
      </c>
      <c r="D294">
        <f t="shared" si="28"/>
        <v>382900</v>
      </c>
      <c r="E294">
        <f t="shared" si="29"/>
        <v>190020000</v>
      </c>
      <c r="G294">
        <f t="shared" si="30"/>
        <v>0.10699999999999976</v>
      </c>
      <c r="H294">
        <f t="shared" si="31"/>
        <v>5.2471293297786037</v>
      </c>
      <c r="I294">
        <f t="shared" si="32"/>
        <v>12.855529137465386</v>
      </c>
      <c r="J294">
        <f t="shared" si="33"/>
        <v>724.32710801393728</v>
      </c>
      <c r="K294">
        <f t="shared" si="34"/>
        <v>-1378440.0000000086</v>
      </c>
    </row>
    <row r="295" spans="1:11" x14ac:dyDescent="0.3">
      <c r="A295">
        <v>-67</v>
      </c>
      <c r="B295">
        <v>186.42</v>
      </c>
      <c r="C295">
        <v>3.9359999999999999</v>
      </c>
      <c r="D295">
        <f t="shared" si="28"/>
        <v>393600</v>
      </c>
      <c r="E295">
        <f t="shared" si="29"/>
        <v>186420000</v>
      </c>
      <c r="G295">
        <f t="shared" si="30"/>
        <v>0.11099999999999977</v>
      </c>
      <c r="H295">
        <f t="shared" si="31"/>
        <v>5.2280021926330109</v>
      </c>
      <c r="I295">
        <f t="shared" si="32"/>
        <v>12.883090444160235</v>
      </c>
      <c r="J295">
        <f t="shared" si="33"/>
        <v>730.46204081632652</v>
      </c>
      <c r="K295">
        <f t="shared" si="34"/>
        <v>-1413023.9999999902</v>
      </c>
    </row>
    <row r="296" spans="1:11" x14ac:dyDescent="0.3">
      <c r="A296">
        <v>-66</v>
      </c>
      <c r="B296">
        <v>182.83</v>
      </c>
      <c r="C296">
        <v>4.0469999999999997</v>
      </c>
      <c r="D296">
        <f t="shared" si="28"/>
        <v>404699.99999999994</v>
      </c>
      <c r="E296">
        <f t="shared" si="29"/>
        <v>182830000</v>
      </c>
      <c r="G296">
        <f t="shared" si="30"/>
        <v>0.11500000000000021</v>
      </c>
      <c r="H296">
        <f t="shared" si="31"/>
        <v>5.2085567593404134</v>
      </c>
      <c r="I296">
        <f t="shared" si="32"/>
        <v>12.910901330863958</v>
      </c>
      <c r="J296">
        <f t="shared" si="33"/>
        <v>736.59831757093082</v>
      </c>
      <c r="K296">
        <f t="shared" si="34"/>
        <v>-1444779.0000000086</v>
      </c>
    </row>
    <row r="297" spans="1:11" x14ac:dyDescent="0.3">
      <c r="A297">
        <v>-65</v>
      </c>
      <c r="B297">
        <v>179.26</v>
      </c>
      <c r="C297">
        <v>4.1619999999999999</v>
      </c>
      <c r="D297">
        <f t="shared" si="28"/>
        <v>416200</v>
      </c>
      <c r="E297">
        <f t="shared" si="29"/>
        <v>179260000</v>
      </c>
      <c r="G297">
        <f t="shared" si="30"/>
        <v>0.12000000000000011</v>
      </c>
      <c r="H297">
        <f t="shared" si="31"/>
        <v>5.1888372659292159</v>
      </c>
      <c r="I297">
        <f t="shared" si="32"/>
        <v>12.93892119294167</v>
      </c>
      <c r="J297">
        <f t="shared" si="33"/>
        <v>742.73779990044795</v>
      </c>
      <c r="K297">
        <f t="shared" si="34"/>
        <v>-1481672.0000000009</v>
      </c>
    </row>
    <row r="298" spans="1:11" x14ac:dyDescent="0.3">
      <c r="A298">
        <v>-64</v>
      </c>
      <c r="B298">
        <v>175.7</v>
      </c>
      <c r="C298">
        <v>4.282</v>
      </c>
      <c r="D298">
        <f t="shared" si="28"/>
        <v>428200</v>
      </c>
      <c r="E298">
        <f t="shared" si="29"/>
        <v>175700000</v>
      </c>
      <c r="G298">
        <f t="shared" si="30"/>
        <v>0.12300000000000022</v>
      </c>
      <c r="H298">
        <f t="shared" si="31"/>
        <v>5.168777995193051</v>
      </c>
      <c r="I298">
        <f t="shared" si="32"/>
        <v>12.96734565513772</v>
      </c>
      <c r="J298">
        <f t="shared" si="33"/>
        <v>748.97700348432056</v>
      </c>
      <c r="K298">
        <f t="shared" si="34"/>
        <v>-1515827.9999999965</v>
      </c>
    </row>
    <row r="299" spans="1:11" x14ac:dyDescent="0.3">
      <c r="A299">
        <v>-63</v>
      </c>
      <c r="B299">
        <v>172.16</v>
      </c>
      <c r="C299">
        <v>4.4050000000000002</v>
      </c>
      <c r="D299">
        <f t="shared" si="28"/>
        <v>440500</v>
      </c>
      <c r="E299">
        <f t="shared" si="29"/>
        <v>172160000</v>
      </c>
      <c r="G299">
        <f t="shared" si="30"/>
        <v>0.11699999999999999</v>
      </c>
      <c r="H299">
        <f t="shared" si="31"/>
        <v>5.1484242769734196</v>
      </c>
      <c r="I299">
        <f t="shared" si="32"/>
        <v>12.995665724358371</v>
      </c>
      <c r="J299">
        <f t="shared" si="33"/>
        <v>754.96744649079142</v>
      </c>
      <c r="K299">
        <f t="shared" si="34"/>
        <v>-1554965.0000000005</v>
      </c>
    </row>
    <row r="300" spans="1:11" x14ac:dyDescent="0.3">
      <c r="A300">
        <v>-62</v>
      </c>
      <c r="B300">
        <v>168.63</v>
      </c>
      <c r="C300">
        <v>4.5220000000000002</v>
      </c>
      <c r="D300">
        <f t="shared" si="28"/>
        <v>452200</v>
      </c>
      <c r="E300">
        <f t="shared" si="29"/>
        <v>168630000</v>
      </c>
      <c r="G300">
        <f t="shared" si="30"/>
        <v>0.12399999999999967</v>
      </c>
      <c r="H300">
        <f t="shared" si="31"/>
        <v>5.1277069656820933</v>
      </c>
      <c r="I300">
        <f t="shared" si="32"/>
        <v>13.021879838826006</v>
      </c>
      <c r="J300">
        <f t="shared" si="33"/>
        <v>759.12878048780487</v>
      </c>
      <c r="K300">
        <f t="shared" si="34"/>
        <v>-1587221.9999999958</v>
      </c>
    </row>
    <row r="301" spans="1:11" x14ac:dyDescent="0.3">
      <c r="A301">
        <v>-61</v>
      </c>
      <c r="B301">
        <v>165.12</v>
      </c>
      <c r="C301">
        <v>4.6459999999999999</v>
      </c>
      <c r="D301">
        <f t="shared" si="28"/>
        <v>464600</v>
      </c>
      <c r="E301">
        <f t="shared" si="29"/>
        <v>165120000</v>
      </c>
      <c r="G301">
        <f t="shared" si="30"/>
        <v>0.13999999999999968</v>
      </c>
      <c r="H301">
        <f t="shared" si="31"/>
        <v>5.1066724822931979</v>
      </c>
      <c r="I301">
        <f t="shared" si="32"/>
        <v>13.048932099318446</v>
      </c>
      <c r="J301">
        <f t="shared" si="33"/>
        <v>763.7108213041314</v>
      </c>
      <c r="K301">
        <f t="shared" si="34"/>
        <v>-1621454.0000000042</v>
      </c>
    </row>
    <row r="302" spans="1:11" x14ac:dyDescent="0.3">
      <c r="A302">
        <v>-60</v>
      </c>
      <c r="B302">
        <v>161.63</v>
      </c>
      <c r="C302">
        <v>4.7859999999999996</v>
      </c>
      <c r="D302">
        <f t="shared" si="28"/>
        <v>478599.99999999994</v>
      </c>
      <c r="E302">
        <f t="shared" si="29"/>
        <v>161630000</v>
      </c>
      <c r="G302">
        <f t="shared" si="30"/>
        <v>0.15700000000000003</v>
      </c>
      <c r="H302">
        <f t="shared" si="31"/>
        <v>5.0853097724217173</v>
      </c>
      <c r="I302">
        <f t="shared" si="32"/>
        <v>13.078620454456409</v>
      </c>
      <c r="J302">
        <f t="shared" si="33"/>
        <v>770.09574912891969</v>
      </c>
      <c r="K302">
        <f t="shared" si="34"/>
        <v>-1660741.9999999993</v>
      </c>
    </row>
    <row r="303" spans="1:11" x14ac:dyDescent="0.3">
      <c r="A303">
        <v>-59</v>
      </c>
      <c r="B303">
        <v>158.16</v>
      </c>
      <c r="C303">
        <v>4.9429999999999996</v>
      </c>
      <c r="D303">
        <f t="shared" si="28"/>
        <v>494299.99999999994</v>
      </c>
      <c r="E303">
        <f t="shared" si="29"/>
        <v>158160000</v>
      </c>
      <c r="G303">
        <f t="shared" si="30"/>
        <v>0.15000000000000036</v>
      </c>
      <c r="H303">
        <f t="shared" si="31"/>
        <v>5.0636071788623616</v>
      </c>
      <c r="I303">
        <f t="shared" si="32"/>
        <v>13.11089789929505</v>
      </c>
      <c r="J303">
        <f t="shared" si="33"/>
        <v>778.28260826281712</v>
      </c>
      <c r="K303">
        <f t="shared" si="34"/>
        <v>-1700391.9999999986</v>
      </c>
    </row>
    <row r="304" spans="1:11" x14ac:dyDescent="0.3">
      <c r="A304">
        <v>-58</v>
      </c>
      <c r="B304">
        <v>154.72</v>
      </c>
      <c r="C304">
        <v>5.093</v>
      </c>
      <c r="D304">
        <f t="shared" si="28"/>
        <v>509300</v>
      </c>
      <c r="E304">
        <f t="shared" si="29"/>
        <v>154720000</v>
      </c>
      <c r="G304">
        <f t="shared" si="30"/>
        <v>0.13600000000000012</v>
      </c>
      <c r="H304">
        <f t="shared" si="31"/>
        <v>5.041617031704984</v>
      </c>
      <c r="I304">
        <f t="shared" si="32"/>
        <v>13.140792512872697</v>
      </c>
      <c r="J304">
        <f t="shared" si="33"/>
        <v>784.45889497262317</v>
      </c>
      <c r="K304">
        <f t="shared" si="34"/>
        <v>-1741805.9999999937</v>
      </c>
    </row>
    <row r="305" spans="1:11" x14ac:dyDescent="0.3">
      <c r="A305">
        <v>-57</v>
      </c>
      <c r="B305">
        <v>151.30000000000001</v>
      </c>
      <c r="C305">
        <v>5.2290000000000001</v>
      </c>
      <c r="D305">
        <f t="shared" si="28"/>
        <v>522900</v>
      </c>
      <c r="E305">
        <f t="shared" si="29"/>
        <v>151300000</v>
      </c>
      <c r="G305">
        <f t="shared" si="30"/>
        <v>0.13499999999999979</v>
      </c>
      <c r="H305">
        <f t="shared" si="31"/>
        <v>5.0192646207943099</v>
      </c>
      <c r="I305">
        <f t="shared" si="32"/>
        <v>13.167145520176222</v>
      </c>
      <c r="J305">
        <f t="shared" si="33"/>
        <v>787.60348432055753</v>
      </c>
      <c r="K305">
        <f t="shared" si="34"/>
        <v>-1777860.000000003</v>
      </c>
    </row>
    <row r="306" spans="1:11" x14ac:dyDescent="0.3">
      <c r="A306">
        <v>-56</v>
      </c>
      <c r="B306">
        <v>147.9</v>
      </c>
      <c r="C306">
        <v>5.3639999999999999</v>
      </c>
      <c r="D306">
        <f t="shared" si="28"/>
        <v>536400</v>
      </c>
      <c r="E306">
        <f t="shared" si="29"/>
        <v>147900000</v>
      </c>
      <c r="G306">
        <f t="shared" si="30"/>
        <v>0.14299999999999979</v>
      </c>
      <c r="H306">
        <f t="shared" si="31"/>
        <v>4.996536369716754</v>
      </c>
      <c r="I306">
        <f t="shared" si="32"/>
        <v>13.192635430389661</v>
      </c>
      <c r="J306">
        <f t="shared" si="33"/>
        <v>789.78158287705321</v>
      </c>
      <c r="K306">
        <f t="shared" si="34"/>
        <v>-1807668.0000000023</v>
      </c>
    </row>
    <row r="307" spans="1:11" x14ac:dyDescent="0.3">
      <c r="A307">
        <v>-55</v>
      </c>
      <c r="B307">
        <v>144.53</v>
      </c>
      <c r="C307">
        <v>5.5069999999999997</v>
      </c>
      <c r="D307">
        <f t="shared" si="28"/>
        <v>550700</v>
      </c>
      <c r="E307">
        <f t="shared" si="29"/>
        <v>144530000</v>
      </c>
      <c r="G307">
        <f t="shared" si="30"/>
        <v>0.16800000000000015</v>
      </c>
      <c r="H307">
        <f t="shared" si="31"/>
        <v>4.9734870984607502</v>
      </c>
      <c r="I307">
        <f t="shared" si="32"/>
        <v>13.218945475250573</v>
      </c>
      <c r="J307">
        <f t="shared" si="33"/>
        <v>792.36108511697364</v>
      </c>
      <c r="K307">
        <f t="shared" si="34"/>
        <v>-1839338.0000000019</v>
      </c>
    </row>
    <row r="308" spans="1:11" x14ac:dyDescent="0.3">
      <c r="A308">
        <v>-54</v>
      </c>
      <c r="B308">
        <v>141.19</v>
      </c>
      <c r="C308">
        <v>5.6749999999999998</v>
      </c>
      <c r="D308">
        <f t="shared" si="28"/>
        <v>567500</v>
      </c>
      <c r="E308">
        <f t="shared" si="29"/>
        <v>141190000</v>
      </c>
      <c r="G308">
        <f t="shared" si="30"/>
        <v>0.1800000000000006</v>
      </c>
      <c r="H308">
        <f t="shared" si="31"/>
        <v>4.950106501021434</v>
      </c>
      <c r="I308">
        <f t="shared" si="32"/>
        <v>13.248996028337695</v>
      </c>
      <c r="J308">
        <f t="shared" si="33"/>
        <v>797.66376306620214</v>
      </c>
      <c r="K308">
        <f t="shared" si="34"/>
        <v>-1872750.0000000065</v>
      </c>
    </row>
    <row r="309" spans="1:11" x14ac:dyDescent="0.3">
      <c r="A309">
        <v>-53</v>
      </c>
      <c r="B309">
        <v>137.88999999999999</v>
      </c>
      <c r="C309">
        <v>5.8550000000000004</v>
      </c>
      <c r="D309">
        <f t="shared" si="28"/>
        <v>585500</v>
      </c>
      <c r="E309">
        <f t="shared" si="29"/>
        <v>137890000</v>
      </c>
      <c r="G309">
        <f t="shared" si="30"/>
        <v>0.18699999999999939</v>
      </c>
      <c r="H309">
        <f t="shared" si="31"/>
        <v>4.9264562658536502</v>
      </c>
      <c r="I309">
        <f t="shared" si="32"/>
        <v>13.280221462019909</v>
      </c>
      <c r="J309">
        <f t="shared" si="33"/>
        <v>803.72916874066686</v>
      </c>
      <c r="K309">
        <f t="shared" si="34"/>
        <v>-1920439.9999999839</v>
      </c>
    </row>
    <row r="310" spans="1:11" x14ac:dyDescent="0.3">
      <c r="A310">
        <v>-52</v>
      </c>
      <c r="B310">
        <v>134.61000000000001</v>
      </c>
      <c r="C310">
        <v>6.0419999999999998</v>
      </c>
      <c r="D310">
        <f t="shared" si="28"/>
        <v>604200</v>
      </c>
      <c r="E310">
        <f t="shared" si="29"/>
        <v>134610000</v>
      </c>
      <c r="G310">
        <f t="shared" si="30"/>
        <v>0.20300000000000029</v>
      </c>
      <c r="H310">
        <f t="shared" si="31"/>
        <v>4.9023817086560015</v>
      </c>
      <c r="I310">
        <f t="shared" si="32"/>
        <v>13.311660547934709</v>
      </c>
      <c r="J310">
        <f t="shared" si="33"/>
        <v>809.67010452961688</v>
      </c>
      <c r="K310">
        <f t="shared" si="34"/>
        <v>-1957608.0000000056</v>
      </c>
    </row>
    <row r="311" spans="1:11" x14ac:dyDescent="0.3">
      <c r="A311">
        <v>-51</v>
      </c>
      <c r="B311">
        <v>131.37</v>
      </c>
      <c r="C311">
        <v>6.2450000000000001</v>
      </c>
      <c r="D311">
        <f t="shared" si="28"/>
        <v>624500</v>
      </c>
      <c r="E311">
        <f t="shared" si="29"/>
        <v>131370000</v>
      </c>
      <c r="G311">
        <f t="shared" si="30"/>
        <v>0.20500000000000007</v>
      </c>
      <c r="H311">
        <f t="shared" si="31"/>
        <v>4.8780177694814171</v>
      </c>
      <c r="I311">
        <f t="shared" si="32"/>
        <v>13.344706608547769</v>
      </c>
      <c r="J311">
        <f t="shared" si="33"/>
        <v>816.73036336485814</v>
      </c>
      <c r="K311">
        <f t="shared" si="34"/>
        <v>-2004645.0000000049</v>
      </c>
    </row>
    <row r="312" spans="1:11" x14ac:dyDescent="0.3">
      <c r="A312">
        <v>-50</v>
      </c>
      <c r="B312">
        <v>128.16</v>
      </c>
      <c r="C312">
        <v>6.45</v>
      </c>
      <c r="D312">
        <f t="shared" si="28"/>
        <v>645000</v>
      </c>
      <c r="E312">
        <f t="shared" si="29"/>
        <v>128160000</v>
      </c>
      <c r="G312">
        <f t="shared" si="30"/>
        <v>0.21099999999999941</v>
      </c>
      <c r="H312">
        <f t="shared" si="31"/>
        <v>4.8532794833200494</v>
      </c>
      <c r="I312">
        <f t="shared" si="32"/>
        <v>13.377005595777909</v>
      </c>
      <c r="J312">
        <f t="shared" si="33"/>
        <v>822.92882030861119</v>
      </c>
      <c r="K312">
        <f t="shared" si="34"/>
        <v>-2044650.0000000012</v>
      </c>
    </row>
    <row r="313" spans="1:11" x14ac:dyDescent="0.3">
      <c r="A313">
        <v>-49</v>
      </c>
      <c r="B313">
        <v>124.99</v>
      </c>
      <c r="C313">
        <v>6.6609999999999996</v>
      </c>
      <c r="D313">
        <f t="shared" si="28"/>
        <v>666100</v>
      </c>
      <c r="E313">
        <f t="shared" si="29"/>
        <v>124990000</v>
      </c>
      <c r="G313">
        <f t="shared" si="30"/>
        <v>0.22300000000000075</v>
      </c>
      <c r="H313">
        <f t="shared" si="31"/>
        <v>4.8282337341021302</v>
      </c>
      <c r="I313">
        <f t="shared" si="32"/>
        <v>13.409195088401271</v>
      </c>
      <c r="J313">
        <f t="shared" si="33"/>
        <v>828.82866102538571</v>
      </c>
      <c r="K313">
        <f t="shared" si="34"/>
        <v>-2091554.0000000005</v>
      </c>
    </row>
    <row r="314" spans="1:11" x14ac:dyDescent="0.3">
      <c r="A314">
        <v>-48</v>
      </c>
      <c r="B314">
        <v>121.85</v>
      </c>
      <c r="C314">
        <v>6.8840000000000003</v>
      </c>
      <c r="D314">
        <f t="shared" si="28"/>
        <v>688400</v>
      </c>
      <c r="E314">
        <f t="shared" si="29"/>
        <v>121850000</v>
      </c>
      <c r="G314">
        <f t="shared" si="30"/>
        <v>0.23299999999999965</v>
      </c>
      <c r="H314">
        <f t="shared" si="31"/>
        <v>4.8027907800712155</v>
      </c>
      <c r="I314">
        <f t="shared" si="32"/>
        <v>13.442125343319521</v>
      </c>
      <c r="J314">
        <f t="shared" si="33"/>
        <v>835.05764061722255</v>
      </c>
      <c r="K314">
        <f t="shared" si="34"/>
        <v>-2127155.9999999925</v>
      </c>
    </row>
    <row r="315" spans="1:11" x14ac:dyDescent="0.3">
      <c r="A315">
        <v>-47</v>
      </c>
      <c r="B315">
        <v>118.76</v>
      </c>
      <c r="C315">
        <v>7.117</v>
      </c>
      <c r="D315">
        <f t="shared" si="28"/>
        <v>711700</v>
      </c>
      <c r="E315">
        <f t="shared" si="29"/>
        <v>118760000</v>
      </c>
      <c r="G315">
        <f t="shared" si="30"/>
        <v>0.25199999999999978</v>
      </c>
      <c r="H315">
        <f t="shared" si="31"/>
        <v>4.7771046498955592</v>
      </c>
      <c r="I315">
        <f t="shared" si="32"/>
        <v>13.475411753287363</v>
      </c>
      <c r="J315">
        <f t="shared" si="33"/>
        <v>841.42849178695872</v>
      </c>
      <c r="K315">
        <f t="shared" si="34"/>
        <v>-2177802.0000000014</v>
      </c>
    </row>
    <row r="316" spans="1:11" x14ac:dyDescent="0.3">
      <c r="A316">
        <v>-46</v>
      </c>
      <c r="B316">
        <v>115.7</v>
      </c>
      <c r="C316">
        <v>7.3689999999999998</v>
      </c>
      <c r="D316">
        <f t="shared" si="28"/>
        <v>736900</v>
      </c>
      <c r="E316">
        <f t="shared" si="29"/>
        <v>115700000</v>
      </c>
      <c r="G316">
        <f t="shared" si="30"/>
        <v>0.2759999999999998</v>
      </c>
      <c r="H316">
        <f t="shared" si="31"/>
        <v>4.7510006341996309</v>
      </c>
      <c r="I316">
        <f t="shared" si="32"/>
        <v>13.51020747675509</v>
      </c>
      <c r="J316">
        <f t="shared" si="33"/>
        <v>848.7738178198108</v>
      </c>
      <c r="K316">
        <f t="shared" si="34"/>
        <v>-2218069.0000000037</v>
      </c>
    </row>
    <row r="317" spans="1:11" x14ac:dyDescent="0.3">
      <c r="A317">
        <v>-45</v>
      </c>
      <c r="B317">
        <v>112.69</v>
      </c>
      <c r="C317">
        <v>7.6449999999999996</v>
      </c>
      <c r="D317">
        <f t="shared" si="28"/>
        <v>764500</v>
      </c>
      <c r="E317">
        <f t="shared" si="29"/>
        <v>112690000</v>
      </c>
      <c r="G317">
        <f t="shared" si="30"/>
        <v>0.28900000000000059</v>
      </c>
      <c r="H317">
        <f t="shared" si="31"/>
        <v>4.7246406859642578</v>
      </c>
      <c r="I317">
        <f t="shared" si="32"/>
        <v>13.546977304351254</v>
      </c>
      <c r="J317">
        <f t="shared" si="33"/>
        <v>857.65559980089597</v>
      </c>
      <c r="K317">
        <f t="shared" si="34"/>
        <v>-2270564.9999999991</v>
      </c>
    </row>
    <row r="318" spans="1:11" x14ac:dyDescent="0.3">
      <c r="A318">
        <v>-44</v>
      </c>
      <c r="B318">
        <v>109.72</v>
      </c>
      <c r="C318">
        <v>7.9340000000000002</v>
      </c>
      <c r="D318">
        <f t="shared" si="28"/>
        <v>793400</v>
      </c>
      <c r="E318">
        <f t="shared" si="29"/>
        <v>109720000</v>
      </c>
      <c r="G318">
        <f t="shared" si="30"/>
        <v>0.29300000000000015</v>
      </c>
      <c r="H318">
        <f t="shared" si="31"/>
        <v>4.6979316660694028</v>
      </c>
      <c r="I318">
        <f t="shared" si="32"/>
        <v>13.584082787062366</v>
      </c>
      <c r="J318">
        <f t="shared" si="33"/>
        <v>866.61869586859132</v>
      </c>
      <c r="K318">
        <f t="shared" si="34"/>
        <v>-2316728.0000000014</v>
      </c>
    </row>
    <row r="319" spans="1:11" x14ac:dyDescent="0.3">
      <c r="A319">
        <v>-43</v>
      </c>
      <c r="B319">
        <v>106.8</v>
      </c>
      <c r="C319">
        <v>8.2270000000000003</v>
      </c>
      <c r="D319">
        <f t="shared" si="28"/>
        <v>822700</v>
      </c>
      <c r="E319">
        <f t="shared" si="29"/>
        <v>106800000</v>
      </c>
      <c r="G319">
        <f t="shared" si="30"/>
        <v>0.27200000000000024</v>
      </c>
      <c r="H319">
        <f t="shared" si="31"/>
        <v>4.6709579265260945</v>
      </c>
      <c r="I319">
        <f t="shared" si="32"/>
        <v>13.620346893157022</v>
      </c>
      <c r="J319">
        <f t="shared" si="33"/>
        <v>874.70741662518662</v>
      </c>
      <c r="K319">
        <f t="shared" si="34"/>
        <v>-2369375.9999999963</v>
      </c>
    </row>
    <row r="320" spans="1:11" x14ac:dyDescent="0.3">
      <c r="A320">
        <v>-42</v>
      </c>
      <c r="B320">
        <v>103.92</v>
      </c>
      <c r="C320">
        <v>8.4990000000000006</v>
      </c>
      <c r="D320">
        <f t="shared" si="28"/>
        <v>849900</v>
      </c>
      <c r="E320">
        <f t="shared" si="29"/>
        <v>103920000</v>
      </c>
      <c r="G320">
        <f t="shared" si="30"/>
        <v>0.27099999999999902</v>
      </c>
      <c r="H320">
        <f t="shared" si="31"/>
        <v>4.6436213723623441</v>
      </c>
      <c r="I320">
        <f t="shared" si="32"/>
        <v>13.652873974486718</v>
      </c>
      <c r="J320">
        <f t="shared" si="33"/>
        <v>879.25941264310597</v>
      </c>
      <c r="K320">
        <f t="shared" si="34"/>
        <v>-2405216.9999999986</v>
      </c>
    </row>
    <row r="321" spans="1:11" x14ac:dyDescent="0.3">
      <c r="A321">
        <v>-41</v>
      </c>
      <c r="B321">
        <v>101.09</v>
      </c>
      <c r="C321">
        <v>8.77</v>
      </c>
      <c r="D321">
        <f t="shared" si="28"/>
        <v>877000</v>
      </c>
      <c r="E321">
        <f t="shared" si="29"/>
        <v>101090000</v>
      </c>
      <c r="G321">
        <f t="shared" si="30"/>
        <v>0.2970000000000006</v>
      </c>
      <c r="H321">
        <f t="shared" si="31"/>
        <v>4.6160112091659666</v>
      </c>
      <c r="I321">
        <f t="shared" si="32"/>
        <v>13.684262271354321</v>
      </c>
      <c r="J321">
        <f t="shared" si="33"/>
        <v>882.58765555002492</v>
      </c>
      <c r="K321">
        <f t="shared" si="34"/>
        <v>-2446830.0000000056</v>
      </c>
    </row>
    <row r="322" spans="1:11" x14ac:dyDescent="0.3">
      <c r="A322">
        <v>-40</v>
      </c>
      <c r="B322">
        <v>98.3</v>
      </c>
      <c r="C322">
        <v>9.0670000000000002</v>
      </c>
      <c r="D322">
        <f t="shared" ref="D322:D385" si="35">C322*100000</f>
        <v>906700</v>
      </c>
      <c r="E322">
        <f t="shared" ref="E322:E385" si="36">B322*1000000</f>
        <v>98300000</v>
      </c>
      <c r="G322">
        <f t="shared" ref="G322:G385" si="37">(C323-C322)/(A323-A322)</f>
        <v>0.32699999999999996</v>
      </c>
      <c r="H322">
        <f t="shared" ref="H322:H385" si="38">LN(B322)</f>
        <v>4.5880240271531205</v>
      </c>
      <c r="I322">
        <f t="shared" ref="I322:I385" si="39">LN(D322)</f>
        <v>13.717566913634148</v>
      </c>
      <c r="J322">
        <f t="shared" ref="J322:J385" si="40">(D322*B322)/(287*350)</f>
        <v>887.29328023892481</v>
      </c>
      <c r="K322">
        <f t="shared" ref="K322:K385" si="41">D322*(B323-B322)</f>
        <v>-2475291.0000000037</v>
      </c>
    </row>
    <row r="323" spans="1:11" x14ac:dyDescent="0.3">
      <c r="A323">
        <v>-39</v>
      </c>
      <c r="B323">
        <v>95.57</v>
      </c>
      <c r="C323">
        <v>9.3940000000000001</v>
      </c>
      <c r="D323">
        <f t="shared" si="35"/>
        <v>939400</v>
      </c>
      <c r="E323">
        <f t="shared" si="36"/>
        <v>95570000</v>
      </c>
      <c r="G323">
        <f t="shared" si="37"/>
        <v>0.32000000000000028</v>
      </c>
      <c r="H323">
        <f t="shared" si="38"/>
        <v>4.5598589632780886</v>
      </c>
      <c r="I323">
        <f t="shared" si="39"/>
        <v>13.752996652575032</v>
      </c>
      <c r="J323">
        <f t="shared" si="40"/>
        <v>893.76264808362373</v>
      </c>
      <c r="K323">
        <f t="shared" si="41"/>
        <v>-2517591.999999993</v>
      </c>
    </row>
    <row r="324" spans="1:11" x14ac:dyDescent="0.3">
      <c r="A324">
        <v>-38</v>
      </c>
      <c r="B324">
        <v>92.89</v>
      </c>
      <c r="C324">
        <v>9.7140000000000004</v>
      </c>
      <c r="D324">
        <f t="shared" si="35"/>
        <v>971400</v>
      </c>
      <c r="E324">
        <f t="shared" si="36"/>
        <v>92890000</v>
      </c>
      <c r="G324">
        <f t="shared" si="37"/>
        <v>0.32099999999999973</v>
      </c>
      <c r="H324">
        <f t="shared" si="38"/>
        <v>4.5314159973994297</v>
      </c>
      <c r="I324">
        <f t="shared" si="39"/>
        <v>13.786493608893782</v>
      </c>
      <c r="J324">
        <f t="shared" si="40"/>
        <v>898.29114982578392</v>
      </c>
      <c r="K324">
        <f t="shared" si="41"/>
        <v>-2554781.9999999958</v>
      </c>
    </row>
    <row r="325" spans="1:11" x14ac:dyDescent="0.3">
      <c r="A325">
        <v>-37</v>
      </c>
      <c r="B325">
        <v>90.26</v>
      </c>
      <c r="C325">
        <v>10.035</v>
      </c>
      <c r="D325">
        <f t="shared" si="35"/>
        <v>1003500</v>
      </c>
      <c r="E325">
        <f t="shared" si="36"/>
        <v>90260000</v>
      </c>
      <c r="G325">
        <f t="shared" si="37"/>
        <v>0.37299999999999933</v>
      </c>
      <c r="H325">
        <f t="shared" si="38"/>
        <v>4.5026943943988549</v>
      </c>
      <c r="I325">
        <f t="shared" si="39"/>
        <v>13.81900444721853</v>
      </c>
      <c r="J325">
        <f t="shared" si="40"/>
        <v>901.70144350423095</v>
      </c>
      <c r="K325">
        <f t="shared" si="41"/>
        <v>-2578995.0000000075</v>
      </c>
    </row>
    <row r="326" spans="1:11" x14ac:dyDescent="0.3">
      <c r="A326">
        <v>-36</v>
      </c>
      <c r="B326">
        <v>87.69</v>
      </c>
      <c r="C326">
        <v>10.407999999999999</v>
      </c>
      <c r="D326">
        <f t="shared" si="35"/>
        <v>1040800</v>
      </c>
      <c r="E326">
        <f t="shared" si="36"/>
        <v>87690000</v>
      </c>
      <c r="G326">
        <f t="shared" si="37"/>
        <v>0.39100000000000001</v>
      </c>
      <c r="H326">
        <f t="shared" si="38"/>
        <v>4.4738078677912645</v>
      </c>
      <c r="I326">
        <f t="shared" si="39"/>
        <v>13.855500206180432</v>
      </c>
      <c r="J326">
        <f t="shared" si="40"/>
        <v>908.5888700846192</v>
      </c>
      <c r="K326">
        <f t="shared" si="41"/>
        <v>-2622815.9999999958</v>
      </c>
    </row>
    <row r="327" spans="1:11" x14ac:dyDescent="0.3">
      <c r="A327">
        <v>-35</v>
      </c>
      <c r="B327">
        <v>85.17</v>
      </c>
      <c r="C327">
        <v>10.798999999999999</v>
      </c>
      <c r="D327">
        <f t="shared" si="35"/>
        <v>1079900</v>
      </c>
      <c r="E327">
        <f t="shared" si="36"/>
        <v>85170000</v>
      </c>
      <c r="G327">
        <f t="shared" si="37"/>
        <v>0.39300000000000068</v>
      </c>
      <c r="H327">
        <f t="shared" si="38"/>
        <v>4.4446492591529898</v>
      </c>
      <c r="I327">
        <f t="shared" si="39"/>
        <v>13.892379002220851</v>
      </c>
      <c r="J327">
        <f t="shared" si="40"/>
        <v>915.63049278247888</v>
      </c>
      <c r="K327">
        <f t="shared" si="41"/>
        <v>-2656554.0000000084</v>
      </c>
    </row>
    <row r="328" spans="1:11" x14ac:dyDescent="0.3">
      <c r="A328">
        <v>-34</v>
      </c>
      <c r="B328">
        <v>82.71</v>
      </c>
      <c r="C328">
        <v>11.192</v>
      </c>
      <c r="D328">
        <f t="shared" si="35"/>
        <v>1119200</v>
      </c>
      <c r="E328">
        <f t="shared" si="36"/>
        <v>82710000</v>
      </c>
      <c r="G328">
        <f t="shared" si="37"/>
        <v>0.44299999999999962</v>
      </c>
      <c r="H328">
        <f t="shared" si="38"/>
        <v>4.4153405137038151</v>
      </c>
      <c r="I328">
        <f t="shared" si="39"/>
        <v>13.928124702333408</v>
      </c>
      <c r="J328">
        <f t="shared" si="40"/>
        <v>921.54337481333994</v>
      </c>
      <c r="K328">
        <f t="shared" si="41"/>
        <v>-2686079.9999999907</v>
      </c>
    </row>
    <row r="329" spans="1:11" x14ac:dyDescent="0.3">
      <c r="A329">
        <v>-33</v>
      </c>
      <c r="B329">
        <v>80.31</v>
      </c>
      <c r="C329">
        <v>11.635</v>
      </c>
      <c r="D329">
        <f t="shared" si="35"/>
        <v>1163500</v>
      </c>
      <c r="E329">
        <f t="shared" si="36"/>
        <v>80310000</v>
      </c>
      <c r="G329">
        <f t="shared" si="37"/>
        <v>0.46700000000000053</v>
      </c>
      <c r="H329">
        <f t="shared" si="38"/>
        <v>4.3858941462003704</v>
      </c>
      <c r="I329">
        <f t="shared" si="39"/>
        <v>13.966943261724483</v>
      </c>
      <c r="J329">
        <f t="shared" si="40"/>
        <v>930.22085614733703</v>
      </c>
      <c r="K329">
        <f t="shared" si="41"/>
        <v>-2734225.0000000098</v>
      </c>
    </row>
    <row r="330" spans="1:11" x14ac:dyDescent="0.3">
      <c r="A330">
        <v>-32</v>
      </c>
      <c r="B330">
        <v>77.959999999999994</v>
      </c>
      <c r="C330">
        <v>12.102</v>
      </c>
      <c r="D330">
        <f t="shared" si="35"/>
        <v>1210200</v>
      </c>
      <c r="E330">
        <f t="shared" si="36"/>
        <v>77960000</v>
      </c>
      <c r="G330">
        <f t="shared" si="37"/>
        <v>0.45399999999999885</v>
      </c>
      <c r="H330">
        <f t="shared" si="38"/>
        <v>4.3561958746393596</v>
      </c>
      <c r="I330">
        <f t="shared" si="39"/>
        <v>14.006296193170359</v>
      </c>
      <c r="J330">
        <f t="shared" si="40"/>
        <v>939.24531607765039</v>
      </c>
      <c r="K330">
        <f t="shared" si="41"/>
        <v>-2771357.9999999902</v>
      </c>
    </row>
    <row r="331" spans="1:11" x14ac:dyDescent="0.3">
      <c r="A331">
        <v>-31</v>
      </c>
      <c r="B331">
        <v>75.67</v>
      </c>
      <c r="C331">
        <v>12.555999999999999</v>
      </c>
      <c r="D331">
        <f t="shared" si="35"/>
        <v>1255600</v>
      </c>
      <c r="E331">
        <f t="shared" si="36"/>
        <v>75670000</v>
      </c>
      <c r="G331">
        <f t="shared" si="37"/>
        <v>0.51600000000000001</v>
      </c>
      <c r="H331">
        <f t="shared" si="38"/>
        <v>4.3263817807064306</v>
      </c>
      <c r="I331">
        <f t="shared" si="39"/>
        <v>14.043124103949935</v>
      </c>
      <c r="J331">
        <f t="shared" si="40"/>
        <v>945.85616724738679</v>
      </c>
      <c r="K331">
        <f t="shared" si="41"/>
        <v>-2787431.9999999986</v>
      </c>
    </row>
    <row r="332" spans="1:11" x14ac:dyDescent="0.3">
      <c r="A332">
        <v>-30</v>
      </c>
      <c r="B332">
        <v>73.45</v>
      </c>
      <c r="C332">
        <v>13.071999999999999</v>
      </c>
      <c r="D332">
        <f t="shared" si="35"/>
        <v>1307200</v>
      </c>
      <c r="E332">
        <f t="shared" si="36"/>
        <v>73450000</v>
      </c>
      <c r="G332">
        <f t="shared" si="37"/>
        <v>0.55400000000000027</v>
      </c>
      <c r="H332">
        <f t="shared" si="38"/>
        <v>4.2966049026198867</v>
      </c>
      <c r="I332">
        <f t="shared" si="39"/>
        <v>14.083398003087876</v>
      </c>
      <c r="J332">
        <f t="shared" si="40"/>
        <v>955.83713290194123</v>
      </c>
      <c r="K332">
        <f t="shared" si="41"/>
        <v>-2823551.9999999953</v>
      </c>
    </row>
    <row r="333" spans="1:11" x14ac:dyDescent="0.3">
      <c r="A333">
        <v>-29</v>
      </c>
      <c r="B333">
        <v>71.290000000000006</v>
      </c>
      <c r="C333">
        <v>13.625999999999999</v>
      </c>
      <c r="D333">
        <f t="shared" si="35"/>
        <v>1362600</v>
      </c>
      <c r="E333">
        <f t="shared" si="36"/>
        <v>71290000</v>
      </c>
      <c r="G333">
        <f t="shared" si="37"/>
        <v>0.52800000000000047</v>
      </c>
      <c r="H333">
        <f t="shared" si="38"/>
        <v>4.2667560651295373</v>
      </c>
      <c r="I333">
        <f t="shared" si="39"/>
        <v>14.124905197321706</v>
      </c>
      <c r="J333">
        <f t="shared" si="40"/>
        <v>967.04583374813353</v>
      </c>
      <c r="K333">
        <f t="shared" si="41"/>
        <v>-2861460.0000000116</v>
      </c>
    </row>
    <row r="334" spans="1:11" x14ac:dyDescent="0.3">
      <c r="A334">
        <v>-28</v>
      </c>
      <c r="B334">
        <v>69.19</v>
      </c>
      <c r="C334">
        <v>14.154</v>
      </c>
      <c r="D334">
        <f t="shared" si="35"/>
        <v>1415400</v>
      </c>
      <c r="E334">
        <f t="shared" si="36"/>
        <v>69190000</v>
      </c>
      <c r="G334">
        <f t="shared" si="37"/>
        <v>0.5860000000000003</v>
      </c>
      <c r="H334">
        <f t="shared" si="38"/>
        <v>4.2368563435107198</v>
      </c>
      <c r="I334">
        <f t="shared" si="39"/>
        <v>14.162922734623821</v>
      </c>
      <c r="J334">
        <f t="shared" si="40"/>
        <v>974.9280836236934</v>
      </c>
      <c r="K334">
        <f t="shared" si="41"/>
        <v>-2887415.9999999888</v>
      </c>
    </row>
    <row r="335" spans="1:11" x14ac:dyDescent="0.3">
      <c r="A335">
        <v>-27</v>
      </c>
      <c r="B335">
        <v>67.150000000000006</v>
      </c>
      <c r="C335">
        <v>14.74</v>
      </c>
      <c r="D335">
        <f t="shared" si="35"/>
        <v>1474000</v>
      </c>
      <c r="E335">
        <f t="shared" si="36"/>
        <v>67150000</v>
      </c>
      <c r="G335">
        <f t="shared" si="37"/>
        <v>0.58699999999999974</v>
      </c>
      <c r="H335">
        <f t="shared" si="38"/>
        <v>4.2069289229692464</v>
      </c>
      <c r="I335">
        <f t="shared" si="39"/>
        <v>14.203490351731419</v>
      </c>
      <c r="J335">
        <f t="shared" si="40"/>
        <v>985.35689397710314</v>
      </c>
      <c r="K335">
        <f t="shared" si="41"/>
        <v>-2903779.9999999981</v>
      </c>
    </row>
    <row r="336" spans="1:11" x14ac:dyDescent="0.3">
      <c r="A336">
        <v>-26</v>
      </c>
      <c r="B336">
        <v>65.180000000000007</v>
      </c>
      <c r="C336">
        <v>15.327</v>
      </c>
      <c r="D336">
        <f t="shared" si="35"/>
        <v>1532700</v>
      </c>
      <c r="E336">
        <f t="shared" si="36"/>
        <v>65180000.000000007</v>
      </c>
      <c r="G336">
        <f t="shared" si="37"/>
        <v>0.58799999999999919</v>
      </c>
      <c r="H336">
        <f t="shared" si="38"/>
        <v>4.1771526734094158</v>
      </c>
      <c r="I336">
        <f t="shared" si="39"/>
        <v>14.242541443986999</v>
      </c>
      <c r="J336">
        <f t="shared" si="40"/>
        <v>994.53843703335008</v>
      </c>
      <c r="K336">
        <f t="shared" si="41"/>
        <v>-2912130.0000000088</v>
      </c>
    </row>
    <row r="337" spans="1:11" x14ac:dyDescent="0.3">
      <c r="A337">
        <v>-25</v>
      </c>
      <c r="B337">
        <v>63.28</v>
      </c>
      <c r="C337">
        <v>15.914999999999999</v>
      </c>
      <c r="D337">
        <f t="shared" si="35"/>
        <v>1591500</v>
      </c>
      <c r="E337">
        <f t="shared" si="36"/>
        <v>63280000</v>
      </c>
      <c r="G337">
        <f t="shared" si="37"/>
        <v>0.6440000000000019</v>
      </c>
      <c r="H337">
        <f t="shared" si="38"/>
        <v>4.1475693234593987</v>
      </c>
      <c r="I337">
        <f t="shared" si="39"/>
        <v>14.280187525704285</v>
      </c>
      <c r="J337">
        <f t="shared" si="40"/>
        <v>1002.5895470383275</v>
      </c>
      <c r="K337">
        <f t="shared" si="41"/>
        <v>-2928360.0000000056</v>
      </c>
    </row>
    <row r="338" spans="1:11" x14ac:dyDescent="0.3">
      <c r="A338">
        <v>-24</v>
      </c>
      <c r="B338">
        <v>61.44</v>
      </c>
      <c r="C338">
        <v>16.559000000000001</v>
      </c>
      <c r="D338">
        <f t="shared" si="35"/>
        <v>1655900</v>
      </c>
      <c r="E338">
        <f t="shared" si="36"/>
        <v>61440000</v>
      </c>
      <c r="G338">
        <f t="shared" si="37"/>
        <v>0.66300000000000026</v>
      </c>
      <c r="H338">
        <f t="shared" si="38"/>
        <v>4.1180610888394167</v>
      </c>
      <c r="I338">
        <f t="shared" si="39"/>
        <v>14.319855225630576</v>
      </c>
      <c r="J338">
        <f t="shared" si="40"/>
        <v>1012.8272374315579</v>
      </c>
      <c r="K338">
        <f t="shared" si="41"/>
        <v>-2930942.9999999935</v>
      </c>
    </row>
    <row r="339" spans="1:11" x14ac:dyDescent="0.3">
      <c r="A339">
        <v>-23</v>
      </c>
      <c r="B339">
        <v>59.67</v>
      </c>
      <c r="C339">
        <v>17.222000000000001</v>
      </c>
      <c r="D339">
        <f t="shared" si="35"/>
        <v>1722200.0000000002</v>
      </c>
      <c r="E339">
        <f t="shared" si="36"/>
        <v>59670000</v>
      </c>
      <c r="G339">
        <f t="shared" si="37"/>
        <v>0.6579999999999977</v>
      </c>
      <c r="H339">
        <f t="shared" si="38"/>
        <v>4.0888293815339907</v>
      </c>
      <c r="I339">
        <f t="shared" si="39"/>
        <v>14.359113101244201</v>
      </c>
      <c r="J339">
        <f t="shared" si="40"/>
        <v>1023.0330910900947</v>
      </c>
      <c r="K339">
        <f t="shared" si="41"/>
        <v>-2927740.0000000051</v>
      </c>
    </row>
    <row r="340" spans="1:11" x14ac:dyDescent="0.3">
      <c r="A340">
        <v>-22</v>
      </c>
      <c r="B340">
        <v>57.97</v>
      </c>
      <c r="C340">
        <v>17.88</v>
      </c>
      <c r="D340">
        <f t="shared" si="35"/>
        <v>1788000</v>
      </c>
      <c r="E340">
        <f t="shared" si="36"/>
        <v>57970000</v>
      </c>
      <c r="G340">
        <f t="shared" si="37"/>
        <v>0.66600000000000037</v>
      </c>
      <c r="H340">
        <f t="shared" si="38"/>
        <v>4.0599256353516413</v>
      </c>
      <c r="I340">
        <f t="shared" si="39"/>
        <v>14.396608234715597</v>
      </c>
      <c r="J340">
        <f t="shared" si="40"/>
        <v>1031.8602289696366</v>
      </c>
      <c r="K340">
        <f t="shared" si="41"/>
        <v>-2914439.9999999921</v>
      </c>
    </row>
    <row r="341" spans="1:11" x14ac:dyDescent="0.3">
      <c r="A341">
        <v>-21</v>
      </c>
      <c r="B341">
        <v>56.34</v>
      </c>
      <c r="C341">
        <v>18.545999999999999</v>
      </c>
      <c r="D341">
        <f t="shared" si="35"/>
        <v>1854600</v>
      </c>
      <c r="E341">
        <f t="shared" si="36"/>
        <v>56340000</v>
      </c>
      <c r="G341">
        <f t="shared" si="37"/>
        <v>0.69900000000000162</v>
      </c>
      <c r="H341">
        <f t="shared" si="38"/>
        <v>4.0314047624482265</v>
      </c>
      <c r="I341">
        <f t="shared" si="39"/>
        <v>14.433179597348262</v>
      </c>
      <c r="J341">
        <f t="shared" si="40"/>
        <v>1040.200736684918</v>
      </c>
      <c r="K341">
        <f t="shared" si="41"/>
        <v>-2893176.0000000042</v>
      </c>
    </row>
    <row r="342" spans="1:11" x14ac:dyDescent="0.3">
      <c r="A342">
        <v>-20</v>
      </c>
      <c r="B342">
        <v>54.78</v>
      </c>
      <c r="C342">
        <v>19.245000000000001</v>
      </c>
      <c r="D342">
        <f t="shared" si="35"/>
        <v>1924500</v>
      </c>
      <c r="E342">
        <f t="shared" si="36"/>
        <v>54780000</v>
      </c>
      <c r="G342">
        <f t="shared" si="37"/>
        <v>0.69999999999999929</v>
      </c>
      <c r="H342">
        <f t="shared" si="38"/>
        <v>4.0033251638349325</v>
      </c>
      <c r="I342">
        <f t="shared" si="39"/>
        <v>14.470176751705937</v>
      </c>
      <c r="J342">
        <f t="shared" si="40"/>
        <v>1049.5182677949228</v>
      </c>
      <c r="K342">
        <f t="shared" si="41"/>
        <v>-2867505.0000000037</v>
      </c>
    </row>
    <row r="343" spans="1:11" x14ac:dyDescent="0.3">
      <c r="A343">
        <v>-19</v>
      </c>
      <c r="B343">
        <v>53.29</v>
      </c>
      <c r="C343">
        <v>19.945</v>
      </c>
      <c r="D343">
        <f t="shared" si="35"/>
        <v>1994500</v>
      </c>
      <c r="E343">
        <f t="shared" si="36"/>
        <v>53290000</v>
      </c>
      <c r="G343">
        <f t="shared" si="37"/>
        <v>0.72700000000000031</v>
      </c>
      <c r="H343">
        <f t="shared" si="38"/>
        <v>3.975748696308691</v>
      </c>
      <c r="I343">
        <f t="shared" si="39"/>
        <v>14.505903950327598</v>
      </c>
      <c r="J343">
        <f t="shared" si="40"/>
        <v>1058.1075659532105</v>
      </c>
      <c r="K343">
        <f t="shared" si="41"/>
        <v>-2832190.0000000033</v>
      </c>
    </row>
    <row r="344" spans="1:11" x14ac:dyDescent="0.3">
      <c r="A344">
        <v>-18</v>
      </c>
      <c r="B344">
        <v>51.87</v>
      </c>
      <c r="C344">
        <v>20.672000000000001</v>
      </c>
      <c r="D344">
        <f t="shared" si="35"/>
        <v>2067200</v>
      </c>
      <c r="E344">
        <f t="shared" si="36"/>
        <v>51870000</v>
      </c>
      <c r="G344">
        <f t="shared" si="37"/>
        <v>0.75999999999999801</v>
      </c>
      <c r="H344">
        <f t="shared" si="38"/>
        <v>3.9487405883633087</v>
      </c>
      <c r="I344">
        <f t="shared" si="39"/>
        <v>14.54170559257042</v>
      </c>
      <c r="J344">
        <f t="shared" si="40"/>
        <v>1067.4531010452961</v>
      </c>
      <c r="K344">
        <f t="shared" si="41"/>
        <v>-2770047.9999999925</v>
      </c>
    </row>
    <row r="345" spans="1:11" x14ac:dyDescent="0.3">
      <c r="A345">
        <v>-17</v>
      </c>
      <c r="B345">
        <v>50.53</v>
      </c>
      <c r="C345">
        <v>21.431999999999999</v>
      </c>
      <c r="D345">
        <f t="shared" si="35"/>
        <v>2143200</v>
      </c>
      <c r="E345">
        <f t="shared" si="36"/>
        <v>50530000</v>
      </c>
      <c r="G345">
        <f t="shared" si="37"/>
        <v>0.6980000000000004</v>
      </c>
      <c r="H345">
        <f t="shared" si="38"/>
        <v>3.9225672193038172</v>
      </c>
      <c r="I345">
        <f t="shared" si="39"/>
        <v>14.577810597212537</v>
      </c>
      <c r="J345">
        <f t="shared" si="40"/>
        <v>1078.1074763563963</v>
      </c>
      <c r="K345">
        <f t="shared" si="41"/>
        <v>-2721864.0000000065</v>
      </c>
    </row>
    <row r="346" spans="1:11" x14ac:dyDescent="0.3">
      <c r="A346">
        <v>-16</v>
      </c>
      <c r="B346">
        <v>49.26</v>
      </c>
      <c r="C346">
        <v>22.13</v>
      </c>
      <c r="D346">
        <f t="shared" si="35"/>
        <v>2213000</v>
      </c>
      <c r="E346">
        <f t="shared" si="36"/>
        <v>49260000</v>
      </c>
      <c r="G346">
        <f t="shared" si="37"/>
        <v>0.80000000000000071</v>
      </c>
      <c r="H346">
        <f t="shared" si="38"/>
        <v>3.8971123926923918</v>
      </c>
      <c r="I346">
        <f t="shared" si="39"/>
        <v>14.609859619033188</v>
      </c>
      <c r="J346">
        <f t="shared" si="40"/>
        <v>1085.2402190144351</v>
      </c>
      <c r="K346">
        <f t="shared" si="41"/>
        <v>-2655599.9999999907</v>
      </c>
    </row>
    <row r="347" spans="1:11" x14ac:dyDescent="0.3">
      <c r="A347">
        <v>-15</v>
      </c>
      <c r="B347">
        <v>48.06</v>
      </c>
      <c r="C347">
        <v>22.93</v>
      </c>
      <c r="D347">
        <f t="shared" si="35"/>
        <v>2293000</v>
      </c>
      <c r="E347">
        <f t="shared" si="36"/>
        <v>48060000</v>
      </c>
      <c r="G347">
        <f t="shared" si="37"/>
        <v>0.78099999999999881</v>
      </c>
      <c r="H347">
        <f t="shared" si="38"/>
        <v>3.8724502303083228</v>
      </c>
      <c r="I347">
        <f t="shared" si="39"/>
        <v>14.645371561840042</v>
      </c>
      <c r="J347">
        <f t="shared" si="40"/>
        <v>1097.0789447486311</v>
      </c>
      <c r="K347">
        <f t="shared" si="41"/>
        <v>-2591090.0000000061</v>
      </c>
    </row>
    <row r="348" spans="1:11" x14ac:dyDescent="0.3">
      <c r="A348">
        <v>-14</v>
      </c>
      <c r="B348">
        <v>46.93</v>
      </c>
      <c r="C348">
        <v>23.710999999999999</v>
      </c>
      <c r="D348">
        <f t="shared" si="35"/>
        <v>2371100</v>
      </c>
      <c r="E348">
        <f t="shared" si="36"/>
        <v>46930000</v>
      </c>
      <c r="G348">
        <f t="shared" si="37"/>
        <v>0.82200000000000273</v>
      </c>
      <c r="H348">
        <f t="shared" si="38"/>
        <v>3.8486571298063263</v>
      </c>
      <c r="I348">
        <f t="shared" si="39"/>
        <v>14.678864540455068</v>
      </c>
      <c r="J348">
        <f t="shared" si="40"/>
        <v>1107.7722548531608</v>
      </c>
      <c r="K348">
        <f t="shared" si="41"/>
        <v>-2465943.9999999981</v>
      </c>
    </row>
    <row r="349" spans="1:11" x14ac:dyDescent="0.3">
      <c r="A349">
        <v>-13</v>
      </c>
      <c r="B349">
        <v>45.89</v>
      </c>
      <c r="C349">
        <v>24.533000000000001</v>
      </c>
      <c r="D349">
        <f t="shared" si="35"/>
        <v>2453300</v>
      </c>
      <c r="E349">
        <f t="shared" si="36"/>
        <v>45890000</v>
      </c>
      <c r="G349">
        <f t="shared" si="37"/>
        <v>0.8539999999999992</v>
      </c>
      <c r="H349">
        <f t="shared" si="38"/>
        <v>3.8262472284067424</v>
      </c>
      <c r="I349">
        <f t="shared" si="39"/>
        <v>14.712944614988125</v>
      </c>
      <c r="J349">
        <f t="shared" si="40"/>
        <v>1120.7758785465405</v>
      </c>
      <c r="K349">
        <f t="shared" si="41"/>
        <v>-2404234.0000000098</v>
      </c>
    </row>
    <row r="350" spans="1:11" x14ac:dyDescent="0.3">
      <c r="A350">
        <v>-12</v>
      </c>
      <c r="B350">
        <v>44.91</v>
      </c>
      <c r="C350">
        <v>25.387</v>
      </c>
      <c r="D350">
        <f t="shared" si="35"/>
        <v>2538700</v>
      </c>
      <c r="E350">
        <f t="shared" si="36"/>
        <v>44910000</v>
      </c>
      <c r="G350">
        <f t="shared" si="37"/>
        <v>0.86100000000000065</v>
      </c>
      <c r="H350">
        <f t="shared" si="38"/>
        <v>3.8046604870996465</v>
      </c>
      <c r="I350">
        <f t="shared" si="39"/>
        <v>14.747162696951129</v>
      </c>
      <c r="J350">
        <f t="shared" si="40"/>
        <v>1135.0225684420109</v>
      </c>
      <c r="K350">
        <f t="shared" si="41"/>
        <v>-2259442.9999999832</v>
      </c>
    </row>
    <row r="351" spans="1:11" x14ac:dyDescent="0.3">
      <c r="A351">
        <v>-11</v>
      </c>
      <c r="B351">
        <v>44.02</v>
      </c>
      <c r="C351">
        <v>26.248000000000001</v>
      </c>
      <c r="D351">
        <f t="shared" si="35"/>
        <v>2624800</v>
      </c>
      <c r="E351">
        <f t="shared" si="36"/>
        <v>44020000</v>
      </c>
      <c r="G351">
        <f t="shared" si="37"/>
        <v>0.91799999999999926</v>
      </c>
      <c r="H351">
        <f t="shared" si="38"/>
        <v>3.7846440760983158</v>
      </c>
      <c r="I351">
        <f t="shared" si="39"/>
        <v>14.780515260629029</v>
      </c>
      <c r="J351">
        <f t="shared" si="40"/>
        <v>1150.2607864609261</v>
      </c>
      <c r="K351">
        <f t="shared" si="41"/>
        <v>-2152336.0000000009</v>
      </c>
    </row>
    <row r="352" spans="1:11" x14ac:dyDescent="0.3">
      <c r="A352">
        <v>-10</v>
      </c>
      <c r="B352">
        <v>43.2</v>
      </c>
      <c r="C352">
        <v>27.166</v>
      </c>
      <c r="D352">
        <f t="shared" si="35"/>
        <v>2716600</v>
      </c>
      <c r="E352">
        <f t="shared" si="36"/>
        <v>43200000</v>
      </c>
      <c r="G352">
        <f t="shared" si="37"/>
        <v>1.032</v>
      </c>
      <c r="H352">
        <f t="shared" si="38"/>
        <v>3.7658404952500648</v>
      </c>
      <c r="I352">
        <f t="shared" si="39"/>
        <v>14.814891656370527</v>
      </c>
      <c r="J352">
        <f t="shared" si="40"/>
        <v>1168.3137879542062</v>
      </c>
      <c r="K352">
        <f t="shared" si="41"/>
        <v>-2037450</v>
      </c>
    </row>
    <row r="353" spans="1:11" x14ac:dyDescent="0.3">
      <c r="A353">
        <v>-9</v>
      </c>
      <c r="B353">
        <v>42.45</v>
      </c>
      <c r="C353">
        <v>28.198</v>
      </c>
      <c r="D353">
        <f t="shared" si="35"/>
        <v>2819800</v>
      </c>
      <c r="E353">
        <f t="shared" si="36"/>
        <v>42450000</v>
      </c>
      <c r="G353">
        <f t="shared" si="37"/>
        <v>1.0599999999999987</v>
      </c>
      <c r="H353">
        <f t="shared" si="38"/>
        <v>3.7483269127573564</v>
      </c>
      <c r="I353">
        <f t="shared" si="39"/>
        <v>14.852176518413398</v>
      </c>
      <c r="J353">
        <f t="shared" si="40"/>
        <v>1191.6427078148333</v>
      </c>
      <c r="K353">
        <f t="shared" si="41"/>
        <v>-1861068.0000000105</v>
      </c>
    </row>
    <row r="354" spans="1:11" x14ac:dyDescent="0.3">
      <c r="A354">
        <v>-8</v>
      </c>
      <c r="B354">
        <v>41.79</v>
      </c>
      <c r="C354">
        <v>29.257999999999999</v>
      </c>
      <c r="D354">
        <f t="shared" si="35"/>
        <v>2925800</v>
      </c>
      <c r="E354">
        <f t="shared" si="36"/>
        <v>41790000</v>
      </c>
      <c r="G354">
        <f t="shared" si="37"/>
        <v>1.1859999999999999</v>
      </c>
      <c r="H354">
        <f t="shared" si="38"/>
        <v>3.7326570764598239</v>
      </c>
      <c r="I354">
        <f t="shared" si="39"/>
        <v>14.889078505526122</v>
      </c>
      <c r="J354">
        <f t="shared" si="40"/>
        <v>1217.2143554006968</v>
      </c>
      <c r="K354">
        <f t="shared" si="41"/>
        <v>-1726221.9999999893</v>
      </c>
    </row>
    <row r="355" spans="1:11" x14ac:dyDescent="0.3">
      <c r="A355">
        <v>-7</v>
      </c>
      <c r="B355">
        <v>41.2</v>
      </c>
      <c r="C355">
        <v>30.443999999999999</v>
      </c>
      <c r="D355">
        <f t="shared" si="35"/>
        <v>3044400</v>
      </c>
      <c r="E355">
        <f t="shared" si="36"/>
        <v>41200000</v>
      </c>
      <c r="G355">
        <f t="shared" si="37"/>
        <v>1.2570000000000014</v>
      </c>
      <c r="H355">
        <f t="shared" si="38"/>
        <v>3.7184382563554808</v>
      </c>
      <c r="I355">
        <f t="shared" si="39"/>
        <v>14.928814395375374</v>
      </c>
      <c r="J355">
        <f t="shared" si="40"/>
        <v>1248.673768043803</v>
      </c>
      <c r="K355">
        <f t="shared" si="41"/>
        <v>-1552644.0000000156</v>
      </c>
    </row>
    <row r="356" spans="1:11" x14ac:dyDescent="0.3">
      <c r="A356">
        <v>-6</v>
      </c>
      <c r="B356">
        <v>40.69</v>
      </c>
      <c r="C356">
        <v>31.701000000000001</v>
      </c>
      <c r="D356">
        <f t="shared" si="35"/>
        <v>3170100</v>
      </c>
      <c r="E356">
        <f t="shared" si="36"/>
        <v>40690000</v>
      </c>
      <c r="G356">
        <f t="shared" si="37"/>
        <v>1.4209999999999994</v>
      </c>
      <c r="H356">
        <f t="shared" si="38"/>
        <v>3.7059823620135983</v>
      </c>
      <c r="I356">
        <f t="shared" si="39"/>
        <v>14.969273691097232</v>
      </c>
      <c r="J356">
        <f t="shared" si="40"/>
        <v>1284.1350821304131</v>
      </c>
      <c r="K356">
        <f t="shared" si="41"/>
        <v>-1363142.9999999991</v>
      </c>
    </row>
    <row r="357" spans="1:11" x14ac:dyDescent="0.3">
      <c r="A357">
        <v>-5</v>
      </c>
      <c r="B357">
        <v>40.26</v>
      </c>
      <c r="C357">
        <v>33.122</v>
      </c>
      <c r="D357">
        <f t="shared" si="35"/>
        <v>3312200</v>
      </c>
      <c r="E357">
        <f t="shared" si="36"/>
        <v>40260000</v>
      </c>
      <c r="G357">
        <f t="shared" si="37"/>
        <v>1.6090000000000018</v>
      </c>
      <c r="H357">
        <f t="shared" si="38"/>
        <v>3.6953584202116452</v>
      </c>
      <c r="I357">
        <f t="shared" si="39"/>
        <v>15.013123179137528</v>
      </c>
      <c r="J357">
        <f t="shared" si="40"/>
        <v>1327.5178894972623</v>
      </c>
      <c r="K357">
        <f t="shared" si="41"/>
        <v>-1192391.9999999981</v>
      </c>
    </row>
    <row r="358" spans="1:11" x14ac:dyDescent="0.3">
      <c r="A358">
        <v>-4</v>
      </c>
      <c r="B358">
        <v>39.9</v>
      </c>
      <c r="C358">
        <v>34.731000000000002</v>
      </c>
      <c r="D358">
        <f t="shared" si="35"/>
        <v>3473100</v>
      </c>
      <c r="E358">
        <f t="shared" si="36"/>
        <v>39900000</v>
      </c>
      <c r="G358">
        <f t="shared" si="37"/>
        <v>1.7659999999999982</v>
      </c>
      <c r="H358">
        <f t="shared" si="38"/>
        <v>3.6863763238958178</v>
      </c>
      <c r="I358">
        <f t="shared" si="39"/>
        <v>15.060558124861929</v>
      </c>
      <c r="J358">
        <f t="shared" si="40"/>
        <v>1379.5588850174215</v>
      </c>
      <c r="K358">
        <f t="shared" si="41"/>
        <v>-937736.99999998615</v>
      </c>
    </row>
    <row r="359" spans="1:11" x14ac:dyDescent="0.3">
      <c r="A359">
        <v>-3</v>
      </c>
      <c r="B359">
        <v>39.630000000000003</v>
      </c>
      <c r="C359">
        <v>36.497</v>
      </c>
      <c r="D359">
        <f t="shared" si="35"/>
        <v>3649700</v>
      </c>
      <c r="E359">
        <f t="shared" si="36"/>
        <v>39630000</v>
      </c>
      <c r="G359">
        <f t="shared" si="37"/>
        <v>1.911999999999999</v>
      </c>
      <c r="H359">
        <f t="shared" si="38"/>
        <v>3.6795864072023439</v>
      </c>
      <c r="I359">
        <f t="shared" si="39"/>
        <v>15.110155530399922</v>
      </c>
      <c r="J359">
        <f t="shared" si="40"/>
        <v>1439.8965754106521</v>
      </c>
      <c r="K359">
        <f t="shared" si="41"/>
        <v>-729940.00000001036</v>
      </c>
    </row>
    <row r="360" spans="1:11" x14ac:dyDescent="0.3">
      <c r="A360">
        <v>-2</v>
      </c>
      <c r="B360">
        <v>39.43</v>
      </c>
      <c r="C360">
        <v>38.408999999999999</v>
      </c>
      <c r="D360">
        <f t="shared" si="35"/>
        <v>3840900</v>
      </c>
      <c r="E360">
        <f t="shared" si="36"/>
        <v>39430000</v>
      </c>
      <c r="G360">
        <f t="shared" si="37"/>
        <v>2.0549999999999997</v>
      </c>
      <c r="H360">
        <f t="shared" si="38"/>
        <v>3.6745269478895359</v>
      </c>
      <c r="I360">
        <f t="shared" si="39"/>
        <v>15.16121727210238</v>
      </c>
      <c r="J360">
        <f t="shared" si="40"/>
        <v>1507.682299651568</v>
      </c>
      <c r="K360">
        <f t="shared" si="41"/>
        <v>-460907.99999999016</v>
      </c>
    </row>
    <row r="361" spans="1:11" x14ac:dyDescent="0.3">
      <c r="A361">
        <v>-1</v>
      </c>
      <c r="B361">
        <v>39.31</v>
      </c>
      <c r="C361">
        <v>40.463999999999999</v>
      </c>
      <c r="D361">
        <f t="shared" si="35"/>
        <v>4046400</v>
      </c>
      <c r="E361">
        <f t="shared" si="36"/>
        <v>39310000</v>
      </c>
      <c r="G361">
        <f t="shared" si="37"/>
        <v>2.2319999999999993</v>
      </c>
      <c r="H361">
        <f t="shared" si="38"/>
        <v>3.671478939433769</v>
      </c>
      <c r="I361">
        <f t="shared" si="39"/>
        <v>15.213338154897837</v>
      </c>
      <c r="J361">
        <f t="shared" si="40"/>
        <v>1583.5140268790442</v>
      </c>
      <c r="K361">
        <f t="shared" si="41"/>
        <v>-161855.99999999654</v>
      </c>
    </row>
    <row r="362" spans="1:11" x14ac:dyDescent="0.3">
      <c r="A362">
        <v>0</v>
      </c>
      <c r="B362">
        <v>39.270000000000003</v>
      </c>
      <c r="C362">
        <v>42.695999999999998</v>
      </c>
      <c r="D362">
        <f t="shared" si="35"/>
        <v>4269600</v>
      </c>
      <c r="E362">
        <f t="shared" si="36"/>
        <v>39270000</v>
      </c>
      <c r="G362">
        <f t="shared" si="37"/>
        <v>2.3659999999999997</v>
      </c>
      <c r="H362">
        <f t="shared" si="38"/>
        <v>3.6704608685899185</v>
      </c>
      <c r="I362">
        <f t="shared" si="39"/>
        <v>15.267030704001872</v>
      </c>
      <c r="J362">
        <f t="shared" si="40"/>
        <v>1669.1606968641115</v>
      </c>
      <c r="K362">
        <f t="shared" si="41"/>
        <v>170783.99999999636</v>
      </c>
    </row>
    <row r="363" spans="1:11" x14ac:dyDescent="0.3">
      <c r="A363">
        <v>1</v>
      </c>
      <c r="B363">
        <v>39.31</v>
      </c>
      <c r="C363">
        <v>45.061999999999998</v>
      </c>
      <c r="D363">
        <f t="shared" si="35"/>
        <v>4506200</v>
      </c>
      <c r="E363">
        <f t="shared" si="36"/>
        <v>39310000</v>
      </c>
      <c r="G363">
        <f t="shared" si="37"/>
        <v>2.4220000000000041</v>
      </c>
      <c r="H363">
        <f t="shared" si="38"/>
        <v>3.671478939433769</v>
      </c>
      <c r="I363">
        <f t="shared" si="39"/>
        <v>15.320964784253423</v>
      </c>
      <c r="J363">
        <f t="shared" si="40"/>
        <v>1763.4516874066701</v>
      </c>
      <c r="K363">
        <f t="shared" si="41"/>
        <v>540743.99999998847</v>
      </c>
    </row>
    <row r="364" spans="1:11" x14ac:dyDescent="0.3">
      <c r="A364">
        <v>2</v>
      </c>
      <c r="B364">
        <v>39.43</v>
      </c>
      <c r="C364">
        <v>47.484000000000002</v>
      </c>
      <c r="D364">
        <f t="shared" si="35"/>
        <v>4748400</v>
      </c>
      <c r="E364">
        <f t="shared" si="36"/>
        <v>39430000</v>
      </c>
      <c r="G364">
        <f t="shared" si="37"/>
        <v>2.4339999999999975</v>
      </c>
      <c r="H364">
        <f t="shared" si="38"/>
        <v>3.6745269478895359</v>
      </c>
      <c r="I364">
        <f t="shared" si="39"/>
        <v>15.373318277161516</v>
      </c>
      <c r="J364">
        <f t="shared" si="40"/>
        <v>1863.9065405674464</v>
      </c>
      <c r="K364">
        <f t="shared" si="41"/>
        <v>949680.0000000135</v>
      </c>
    </row>
    <row r="365" spans="1:11" x14ac:dyDescent="0.3">
      <c r="A365">
        <v>3</v>
      </c>
      <c r="B365">
        <v>39.630000000000003</v>
      </c>
      <c r="C365">
        <v>49.917999999999999</v>
      </c>
      <c r="D365">
        <f t="shared" si="35"/>
        <v>4991800</v>
      </c>
      <c r="E365">
        <f t="shared" si="36"/>
        <v>39630000</v>
      </c>
      <c r="G365">
        <f t="shared" si="37"/>
        <v>2.3729999999999976</v>
      </c>
      <c r="H365">
        <f t="shared" si="38"/>
        <v>3.6795864072023439</v>
      </c>
      <c r="I365">
        <f t="shared" si="39"/>
        <v>15.423307124126248</v>
      </c>
      <c r="J365">
        <f t="shared" si="40"/>
        <v>1969.388093578895</v>
      </c>
      <c r="K365">
        <f t="shared" si="41"/>
        <v>1347785.9999999802</v>
      </c>
    </row>
    <row r="366" spans="1:11" x14ac:dyDescent="0.3">
      <c r="A366">
        <v>4</v>
      </c>
      <c r="B366">
        <v>39.9</v>
      </c>
      <c r="C366">
        <v>52.290999999999997</v>
      </c>
      <c r="D366">
        <f t="shared" si="35"/>
        <v>5229100</v>
      </c>
      <c r="E366">
        <f t="shared" si="36"/>
        <v>39900000</v>
      </c>
      <c r="G366">
        <f t="shared" si="37"/>
        <v>2.2880000000000038</v>
      </c>
      <c r="H366">
        <f t="shared" si="38"/>
        <v>3.6863763238958178</v>
      </c>
      <c r="I366">
        <f t="shared" si="39"/>
        <v>15.469749737102914</v>
      </c>
      <c r="J366">
        <f t="shared" si="40"/>
        <v>2077.0641114982577</v>
      </c>
      <c r="K366">
        <f t="shared" si="41"/>
        <v>1882475.999999997</v>
      </c>
    </row>
    <row r="367" spans="1:11" x14ac:dyDescent="0.3">
      <c r="A367">
        <v>5</v>
      </c>
      <c r="B367">
        <v>40.26</v>
      </c>
      <c r="C367">
        <v>54.579000000000001</v>
      </c>
      <c r="D367">
        <f t="shared" si="35"/>
        <v>5457900</v>
      </c>
      <c r="E367">
        <f t="shared" si="36"/>
        <v>40260000</v>
      </c>
      <c r="G367">
        <f t="shared" si="37"/>
        <v>2.1640000000000015</v>
      </c>
      <c r="H367">
        <f t="shared" si="38"/>
        <v>3.6953584202116452</v>
      </c>
      <c r="I367">
        <f t="shared" si="39"/>
        <v>15.512574658353005</v>
      </c>
      <c r="J367">
        <f t="shared" si="40"/>
        <v>2187.5067595818814</v>
      </c>
      <c r="K367">
        <f t="shared" si="41"/>
        <v>2346896.9999999986</v>
      </c>
    </row>
    <row r="368" spans="1:11" x14ac:dyDescent="0.3">
      <c r="A368">
        <v>6</v>
      </c>
      <c r="B368">
        <v>40.69</v>
      </c>
      <c r="C368">
        <v>56.743000000000002</v>
      </c>
      <c r="D368">
        <f t="shared" si="35"/>
        <v>5674300</v>
      </c>
      <c r="E368">
        <f t="shared" si="36"/>
        <v>40690000</v>
      </c>
      <c r="G368">
        <f t="shared" si="37"/>
        <v>2.0399999999999991</v>
      </c>
      <c r="H368">
        <f t="shared" si="38"/>
        <v>3.7059823620135983</v>
      </c>
      <c r="I368">
        <f t="shared" si="39"/>
        <v>15.551457765706127</v>
      </c>
      <c r="J368">
        <f t="shared" si="40"/>
        <v>2298.5292882030863</v>
      </c>
      <c r="K368">
        <f t="shared" si="41"/>
        <v>2893893.0000000289</v>
      </c>
    </row>
    <row r="369" spans="1:11" x14ac:dyDescent="0.3">
      <c r="A369">
        <v>7</v>
      </c>
      <c r="B369">
        <v>41.2</v>
      </c>
      <c r="C369">
        <v>58.783000000000001</v>
      </c>
      <c r="D369">
        <f t="shared" si="35"/>
        <v>5878300</v>
      </c>
      <c r="E369">
        <f t="shared" si="36"/>
        <v>41200000</v>
      </c>
      <c r="G369">
        <f t="shared" si="37"/>
        <v>1.8710000000000022</v>
      </c>
      <c r="H369">
        <f t="shared" si="38"/>
        <v>3.7184382563554808</v>
      </c>
      <c r="I369">
        <f t="shared" si="39"/>
        <v>15.586778162426565</v>
      </c>
      <c r="J369">
        <f t="shared" si="40"/>
        <v>2411.010054753609</v>
      </c>
      <c r="K369">
        <f t="shared" si="41"/>
        <v>3468196.9999999781</v>
      </c>
    </row>
    <row r="370" spans="1:11" x14ac:dyDescent="0.3">
      <c r="A370">
        <v>8</v>
      </c>
      <c r="B370">
        <v>41.79</v>
      </c>
      <c r="C370">
        <v>60.654000000000003</v>
      </c>
      <c r="D370">
        <f t="shared" si="35"/>
        <v>6065400</v>
      </c>
      <c r="E370">
        <f t="shared" si="36"/>
        <v>41790000</v>
      </c>
      <c r="G370">
        <f t="shared" si="37"/>
        <v>1.6689999999999969</v>
      </c>
      <c r="H370">
        <f t="shared" si="38"/>
        <v>3.7326570764598239</v>
      </c>
      <c r="I370">
        <f t="shared" si="39"/>
        <v>15.618111050370205</v>
      </c>
      <c r="J370">
        <f t="shared" si="40"/>
        <v>2523.3754703832751</v>
      </c>
      <c r="K370">
        <f t="shared" si="41"/>
        <v>4003164.0000000224</v>
      </c>
    </row>
    <row r="371" spans="1:11" x14ac:dyDescent="0.3">
      <c r="A371">
        <v>9</v>
      </c>
      <c r="B371">
        <v>42.45</v>
      </c>
      <c r="C371">
        <v>62.323</v>
      </c>
      <c r="D371">
        <f t="shared" si="35"/>
        <v>6232300</v>
      </c>
      <c r="E371">
        <f t="shared" si="36"/>
        <v>42450000</v>
      </c>
      <c r="G371">
        <f t="shared" si="37"/>
        <v>1.4619999999999962</v>
      </c>
      <c r="H371">
        <f t="shared" si="38"/>
        <v>3.7483269127573564</v>
      </c>
      <c r="I371">
        <f t="shared" si="39"/>
        <v>15.645256004013376</v>
      </c>
      <c r="J371">
        <f t="shared" si="40"/>
        <v>2633.7594325535097</v>
      </c>
      <c r="K371">
        <f t="shared" si="41"/>
        <v>4674225</v>
      </c>
    </row>
    <row r="372" spans="1:11" x14ac:dyDescent="0.3">
      <c r="A372">
        <v>10</v>
      </c>
      <c r="B372">
        <v>43.2</v>
      </c>
      <c r="C372">
        <v>63.784999999999997</v>
      </c>
      <c r="D372">
        <f t="shared" si="35"/>
        <v>6378500</v>
      </c>
      <c r="E372">
        <f t="shared" si="36"/>
        <v>43200000</v>
      </c>
      <c r="G372">
        <f t="shared" si="37"/>
        <v>1.2220000000000084</v>
      </c>
      <c r="H372">
        <f t="shared" si="38"/>
        <v>3.7658404952500648</v>
      </c>
      <c r="I372">
        <f t="shared" si="39"/>
        <v>15.668443517960482</v>
      </c>
      <c r="J372">
        <f t="shared" si="40"/>
        <v>2743.167745146839</v>
      </c>
      <c r="K372">
        <f t="shared" si="41"/>
        <v>5230370.0000000019</v>
      </c>
    </row>
    <row r="373" spans="1:11" x14ac:dyDescent="0.3">
      <c r="A373">
        <v>11</v>
      </c>
      <c r="B373">
        <v>44.02</v>
      </c>
      <c r="C373">
        <v>65.007000000000005</v>
      </c>
      <c r="D373">
        <f t="shared" si="35"/>
        <v>6500700.0000000009</v>
      </c>
      <c r="E373">
        <f t="shared" si="36"/>
        <v>44020000</v>
      </c>
      <c r="G373">
        <f t="shared" si="37"/>
        <v>0.94799999999999329</v>
      </c>
      <c r="H373">
        <f t="shared" si="38"/>
        <v>3.7846440760983158</v>
      </c>
      <c r="I373">
        <f t="shared" si="39"/>
        <v>15.687420421375158</v>
      </c>
      <c r="J373">
        <f t="shared" si="40"/>
        <v>2848.788591338975</v>
      </c>
      <c r="K373">
        <f t="shared" si="41"/>
        <v>5785622.9999999581</v>
      </c>
    </row>
    <row r="374" spans="1:11" x14ac:dyDescent="0.3">
      <c r="A374">
        <v>12</v>
      </c>
      <c r="B374">
        <v>44.91</v>
      </c>
      <c r="C374">
        <v>65.954999999999998</v>
      </c>
      <c r="D374">
        <f t="shared" si="35"/>
        <v>6595500</v>
      </c>
      <c r="E374">
        <f t="shared" si="36"/>
        <v>44910000</v>
      </c>
      <c r="G374">
        <f t="shared" si="37"/>
        <v>0.66899999999999693</v>
      </c>
      <c r="H374">
        <f t="shared" si="38"/>
        <v>3.8046604870996465</v>
      </c>
      <c r="I374">
        <f t="shared" si="39"/>
        <v>15.701898156271112</v>
      </c>
      <c r="J374">
        <f t="shared" si="40"/>
        <v>2948.7695868591341</v>
      </c>
      <c r="K374">
        <f t="shared" si="41"/>
        <v>6463590.0000000261</v>
      </c>
    </row>
    <row r="375" spans="1:11" x14ac:dyDescent="0.3">
      <c r="A375">
        <v>13</v>
      </c>
      <c r="B375">
        <v>45.89</v>
      </c>
      <c r="C375">
        <v>66.623999999999995</v>
      </c>
      <c r="D375">
        <f t="shared" si="35"/>
        <v>6662399.9999999991</v>
      </c>
      <c r="E375">
        <f t="shared" si="36"/>
        <v>45890000</v>
      </c>
      <c r="G375">
        <f t="shared" si="37"/>
        <v>0.37100000000000932</v>
      </c>
      <c r="H375">
        <f t="shared" si="38"/>
        <v>3.8262472284067424</v>
      </c>
      <c r="I375">
        <f t="shared" si="39"/>
        <v>15.711990337962732</v>
      </c>
      <c r="J375">
        <f t="shared" si="40"/>
        <v>3043.6788053758082</v>
      </c>
      <c r="K375">
        <f t="shared" si="41"/>
        <v>6928895.9999999935</v>
      </c>
    </row>
    <row r="376" spans="1:11" x14ac:dyDescent="0.3">
      <c r="A376">
        <v>14</v>
      </c>
      <c r="B376">
        <v>46.93</v>
      </c>
      <c r="C376">
        <v>66.995000000000005</v>
      </c>
      <c r="D376">
        <f t="shared" si="35"/>
        <v>6699500</v>
      </c>
      <c r="E376">
        <f t="shared" si="36"/>
        <v>46930000</v>
      </c>
      <c r="G376">
        <f t="shared" si="37"/>
        <v>0.10799999999998988</v>
      </c>
      <c r="H376">
        <f t="shared" si="38"/>
        <v>3.8486571298063263</v>
      </c>
      <c r="I376">
        <f t="shared" si="39"/>
        <v>15.7175434547108</v>
      </c>
      <c r="J376">
        <f t="shared" si="40"/>
        <v>3129.9903932304628</v>
      </c>
      <c r="K376">
        <f t="shared" si="41"/>
        <v>7570435.0000000168</v>
      </c>
    </row>
    <row r="377" spans="1:11" x14ac:dyDescent="0.3">
      <c r="A377">
        <v>15</v>
      </c>
      <c r="B377">
        <v>48.06</v>
      </c>
      <c r="C377">
        <v>67.102999999999994</v>
      </c>
      <c r="D377">
        <f t="shared" si="35"/>
        <v>6710299.9999999991</v>
      </c>
      <c r="E377">
        <f t="shared" si="36"/>
        <v>48060000</v>
      </c>
      <c r="G377">
        <f t="shared" si="37"/>
        <v>-0.13799999999999102</v>
      </c>
      <c r="H377">
        <f t="shared" si="38"/>
        <v>3.8724502303083228</v>
      </c>
      <c r="I377">
        <f t="shared" si="39"/>
        <v>15.719154217337401</v>
      </c>
      <c r="J377">
        <f t="shared" si="40"/>
        <v>3210.5228272772524</v>
      </c>
      <c r="K377">
        <f t="shared" si="41"/>
        <v>8052359.9999999702</v>
      </c>
    </row>
    <row r="378" spans="1:11" x14ac:dyDescent="0.3">
      <c r="A378">
        <v>16</v>
      </c>
      <c r="B378">
        <v>49.26</v>
      </c>
      <c r="C378">
        <v>66.965000000000003</v>
      </c>
      <c r="D378">
        <f t="shared" si="35"/>
        <v>6696500</v>
      </c>
      <c r="E378">
        <f t="shared" si="36"/>
        <v>49260000</v>
      </c>
      <c r="G378">
        <f t="shared" si="37"/>
        <v>-0.37800000000000011</v>
      </c>
      <c r="H378">
        <f t="shared" si="38"/>
        <v>3.8971123926923918</v>
      </c>
      <c r="I378">
        <f t="shared" si="39"/>
        <v>15.717095559809314</v>
      </c>
      <c r="J378">
        <f t="shared" si="40"/>
        <v>3283.9182677949229</v>
      </c>
      <c r="K378">
        <f t="shared" si="41"/>
        <v>8504555.0000000205</v>
      </c>
    </row>
    <row r="379" spans="1:11" x14ac:dyDescent="0.3">
      <c r="A379">
        <v>17</v>
      </c>
      <c r="B379">
        <v>50.53</v>
      </c>
      <c r="C379">
        <v>66.587000000000003</v>
      </c>
      <c r="D379">
        <f t="shared" si="35"/>
        <v>6658700</v>
      </c>
      <c r="E379">
        <f t="shared" si="36"/>
        <v>50530000</v>
      </c>
      <c r="G379">
        <f t="shared" si="37"/>
        <v>-0.5940000000000083</v>
      </c>
      <c r="H379">
        <f t="shared" si="38"/>
        <v>3.9225672193038172</v>
      </c>
      <c r="I379">
        <f t="shared" si="39"/>
        <v>15.711434828268315</v>
      </c>
      <c r="J379">
        <f t="shared" si="40"/>
        <v>3349.5680537580888</v>
      </c>
      <c r="K379">
        <f t="shared" si="41"/>
        <v>8922657.9999999758</v>
      </c>
    </row>
    <row r="380" spans="1:11" x14ac:dyDescent="0.3">
      <c r="A380">
        <v>18</v>
      </c>
      <c r="B380">
        <v>51.87</v>
      </c>
      <c r="C380">
        <v>65.992999999999995</v>
      </c>
      <c r="D380">
        <f t="shared" si="35"/>
        <v>6599299.9999999991</v>
      </c>
      <c r="E380">
        <f t="shared" si="36"/>
        <v>51870000</v>
      </c>
      <c r="G380">
        <f t="shared" si="37"/>
        <v>-0.76699999999999591</v>
      </c>
      <c r="H380">
        <f t="shared" si="38"/>
        <v>3.9487405883633087</v>
      </c>
      <c r="I380">
        <f t="shared" si="39"/>
        <v>15.702474140765769</v>
      </c>
      <c r="J380">
        <f t="shared" si="40"/>
        <v>3407.7221602787449</v>
      </c>
      <c r="K380">
        <f t="shared" si="41"/>
        <v>9371006.0000000093</v>
      </c>
    </row>
    <row r="381" spans="1:11" x14ac:dyDescent="0.3">
      <c r="A381">
        <v>19</v>
      </c>
      <c r="B381">
        <v>53.29</v>
      </c>
      <c r="C381">
        <v>65.225999999999999</v>
      </c>
      <c r="D381">
        <f t="shared" si="35"/>
        <v>6522600</v>
      </c>
      <c r="E381">
        <f t="shared" si="36"/>
        <v>53290000</v>
      </c>
      <c r="G381">
        <f t="shared" si="37"/>
        <v>-0.92900000000000205</v>
      </c>
      <c r="H381">
        <f t="shared" si="38"/>
        <v>3.975748696308691</v>
      </c>
      <c r="I381">
        <f t="shared" si="39"/>
        <v>15.690783627420148</v>
      </c>
      <c r="J381">
        <f t="shared" si="40"/>
        <v>3460.3220905923345</v>
      </c>
      <c r="K381">
        <f t="shared" si="41"/>
        <v>9718674.000000013</v>
      </c>
    </row>
    <row r="382" spans="1:11" x14ac:dyDescent="0.3">
      <c r="A382">
        <v>20</v>
      </c>
      <c r="B382">
        <v>54.78</v>
      </c>
      <c r="C382">
        <v>64.296999999999997</v>
      </c>
      <c r="D382">
        <f t="shared" si="35"/>
        <v>6429700</v>
      </c>
      <c r="E382">
        <f t="shared" si="36"/>
        <v>54780000</v>
      </c>
      <c r="G382">
        <f t="shared" si="37"/>
        <v>-1.0549999999999997</v>
      </c>
      <c r="H382">
        <f t="shared" si="38"/>
        <v>4.0033251638349325</v>
      </c>
      <c r="I382">
        <f t="shared" si="39"/>
        <v>15.676438438826763</v>
      </c>
      <c r="J382">
        <f t="shared" si="40"/>
        <v>3506.4108113489297</v>
      </c>
      <c r="K382">
        <f t="shared" si="41"/>
        <v>10030332.000000015</v>
      </c>
    </row>
    <row r="383" spans="1:11" x14ac:dyDescent="0.3">
      <c r="A383">
        <v>21</v>
      </c>
      <c r="B383">
        <v>56.34</v>
      </c>
      <c r="C383">
        <v>63.241999999999997</v>
      </c>
      <c r="D383">
        <f t="shared" si="35"/>
        <v>6324200</v>
      </c>
      <c r="E383">
        <f t="shared" si="36"/>
        <v>56340000</v>
      </c>
      <c r="G383">
        <f t="shared" si="37"/>
        <v>-1.1709999999999994</v>
      </c>
      <c r="H383">
        <f t="shared" si="38"/>
        <v>4.0314047624482265</v>
      </c>
      <c r="I383">
        <f t="shared" si="39"/>
        <v>15.65989410236487</v>
      </c>
      <c r="J383">
        <f t="shared" si="40"/>
        <v>3547.0923643603783</v>
      </c>
      <c r="K383">
        <f t="shared" si="41"/>
        <v>10308445.999999972</v>
      </c>
    </row>
    <row r="384" spans="1:11" x14ac:dyDescent="0.3">
      <c r="A384">
        <v>22</v>
      </c>
      <c r="B384">
        <v>57.97</v>
      </c>
      <c r="C384">
        <v>62.070999999999998</v>
      </c>
      <c r="D384">
        <f t="shared" si="35"/>
        <v>6207100</v>
      </c>
      <c r="E384">
        <f t="shared" si="36"/>
        <v>57970000</v>
      </c>
      <c r="G384">
        <f t="shared" si="37"/>
        <v>-1.2479999999999976</v>
      </c>
      <c r="H384">
        <f t="shared" si="38"/>
        <v>4.0599256353516413</v>
      </c>
      <c r="I384">
        <f t="shared" si="39"/>
        <v>15.641204356108609</v>
      </c>
      <c r="J384">
        <f t="shared" si="40"/>
        <v>3582.1362568442009</v>
      </c>
      <c r="K384">
        <f t="shared" si="41"/>
        <v>10552070.000000017</v>
      </c>
    </row>
    <row r="385" spans="1:11" x14ac:dyDescent="0.3">
      <c r="A385">
        <v>23</v>
      </c>
      <c r="B385">
        <v>59.67</v>
      </c>
      <c r="C385">
        <v>60.823</v>
      </c>
      <c r="D385">
        <f t="shared" si="35"/>
        <v>6082300</v>
      </c>
      <c r="E385">
        <f t="shared" si="36"/>
        <v>59670000</v>
      </c>
      <c r="G385">
        <f t="shared" si="37"/>
        <v>-1.296999999999997</v>
      </c>
      <c r="H385">
        <f t="shared" si="38"/>
        <v>4.0888293815339907</v>
      </c>
      <c r="I385">
        <f t="shared" si="39"/>
        <v>15.62089347188261</v>
      </c>
      <c r="J385">
        <f t="shared" si="40"/>
        <v>3613.0496864111497</v>
      </c>
      <c r="K385">
        <f t="shared" si="41"/>
        <v>10765670.999999976</v>
      </c>
    </row>
    <row r="386" spans="1:11" x14ac:dyDescent="0.3">
      <c r="A386">
        <v>24</v>
      </c>
      <c r="B386">
        <v>61.44</v>
      </c>
      <c r="C386">
        <v>59.526000000000003</v>
      </c>
      <c r="D386">
        <f t="shared" ref="D386:D449" si="42">C386*100000</f>
        <v>5952600</v>
      </c>
      <c r="E386">
        <f t="shared" ref="E386:E449" si="43">B386*1000000</f>
        <v>61440000</v>
      </c>
      <c r="G386">
        <f t="shared" ref="G386:G449" si="44">(C387-C386)/(A387-A386)</f>
        <v>-1.3340000000000032</v>
      </c>
      <c r="H386">
        <f t="shared" ref="H386:H449" si="45">LN(B386)</f>
        <v>4.1180610888394167</v>
      </c>
      <c r="I386">
        <f t="shared" ref="I386:I449" si="46">LN(D386)</f>
        <v>15.599338656866049</v>
      </c>
      <c r="J386">
        <f t="shared" ref="J386:J449" si="47">(D386*B386)/(287*350)</f>
        <v>3640.893419611747</v>
      </c>
      <c r="K386">
        <f t="shared" ref="K386:K449" si="48">D386*(B387-B386)</f>
        <v>10952784.00000002</v>
      </c>
    </row>
    <row r="387" spans="1:11" x14ac:dyDescent="0.3">
      <c r="A387">
        <v>25</v>
      </c>
      <c r="B387">
        <v>63.28</v>
      </c>
      <c r="C387">
        <v>58.192</v>
      </c>
      <c r="D387">
        <f t="shared" si="42"/>
        <v>5819200</v>
      </c>
      <c r="E387">
        <f t="shared" si="43"/>
        <v>63280000</v>
      </c>
      <c r="G387">
        <f t="shared" si="44"/>
        <v>-1.3190000000000026</v>
      </c>
      <c r="H387">
        <f t="shared" si="45"/>
        <v>4.1475693234593987</v>
      </c>
      <c r="I387">
        <f t="shared" si="46"/>
        <v>15.576673353214861</v>
      </c>
      <c r="J387">
        <f t="shared" si="47"/>
        <v>3665.8932404181187</v>
      </c>
      <c r="K387">
        <f t="shared" si="48"/>
        <v>11056480.000000034</v>
      </c>
    </row>
    <row r="388" spans="1:11" x14ac:dyDescent="0.3">
      <c r="A388">
        <v>26</v>
      </c>
      <c r="B388">
        <v>65.180000000000007</v>
      </c>
      <c r="C388">
        <v>56.872999999999998</v>
      </c>
      <c r="D388">
        <f t="shared" si="42"/>
        <v>5687300</v>
      </c>
      <c r="E388">
        <f t="shared" si="43"/>
        <v>65180000.000000007</v>
      </c>
      <c r="G388">
        <f t="shared" si="44"/>
        <v>-1.3429999999999964</v>
      </c>
      <c r="H388">
        <f t="shared" si="45"/>
        <v>4.1771526734094158</v>
      </c>
      <c r="I388">
        <f t="shared" si="46"/>
        <v>15.553746176787881</v>
      </c>
      <c r="J388">
        <f t="shared" si="47"/>
        <v>3690.3754504728727</v>
      </c>
      <c r="K388">
        <f t="shared" si="48"/>
        <v>11203980.999999994</v>
      </c>
    </row>
    <row r="389" spans="1:11" x14ac:dyDescent="0.3">
      <c r="A389">
        <v>27</v>
      </c>
      <c r="B389">
        <v>67.150000000000006</v>
      </c>
      <c r="C389">
        <v>55.53</v>
      </c>
      <c r="D389">
        <f t="shared" si="42"/>
        <v>5553000</v>
      </c>
      <c r="E389">
        <f t="shared" si="43"/>
        <v>67150000</v>
      </c>
      <c r="G389">
        <f t="shared" si="44"/>
        <v>-1.5640000000000001</v>
      </c>
      <c r="H389">
        <f t="shared" si="45"/>
        <v>4.2069289229692464</v>
      </c>
      <c r="I389">
        <f t="shared" si="46"/>
        <v>15.529848880223744</v>
      </c>
      <c r="J389">
        <f t="shared" si="47"/>
        <v>3712.1348929815836</v>
      </c>
      <c r="K389">
        <f t="shared" si="48"/>
        <v>11328119.999999955</v>
      </c>
    </row>
    <row r="390" spans="1:11" x14ac:dyDescent="0.3">
      <c r="A390">
        <v>28</v>
      </c>
      <c r="B390">
        <v>69.19</v>
      </c>
      <c r="C390">
        <v>53.966000000000001</v>
      </c>
      <c r="D390">
        <f t="shared" si="42"/>
        <v>5396600</v>
      </c>
      <c r="E390">
        <f t="shared" si="43"/>
        <v>69190000</v>
      </c>
      <c r="G390">
        <f t="shared" si="44"/>
        <v>-1.7539999999999978</v>
      </c>
      <c r="H390">
        <f t="shared" si="45"/>
        <v>4.2368563435107198</v>
      </c>
      <c r="I390">
        <f t="shared" si="46"/>
        <v>15.501279683604897</v>
      </c>
      <c r="J390">
        <f t="shared" si="47"/>
        <v>3717.1802289696366</v>
      </c>
      <c r="K390">
        <f t="shared" si="48"/>
        <v>11332860.000000047</v>
      </c>
    </row>
    <row r="391" spans="1:11" x14ac:dyDescent="0.3">
      <c r="A391">
        <v>29</v>
      </c>
      <c r="B391">
        <v>71.290000000000006</v>
      </c>
      <c r="C391">
        <v>52.212000000000003</v>
      </c>
      <c r="D391">
        <f t="shared" si="42"/>
        <v>5221200</v>
      </c>
      <c r="E391">
        <f t="shared" si="43"/>
        <v>71290000</v>
      </c>
      <c r="G391">
        <f t="shared" si="44"/>
        <v>-1.7490000000000023</v>
      </c>
      <c r="H391">
        <f t="shared" si="45"/>
        <v>4.2667560651295373</v>
      </c>
      <c r="I391">
        <f t="shared" si="46"/>
        <v>15.468237818496771</v>
      </c>
      <c r="J391">
        <f t="shared" si="47"/>
        <v>3705.5186460925838</v>
      </c>
      <c r="K391">
        <f t="shared" si="48"/>
        <v>11277791.999999981</v>
      </c>
    </row>
    <row r="392" spans="1:11" x14ac:dyDescent="0.3">
      <c r="A392">
        <v>30</v>
      </c>
      <c r="B392">
        <v>73.45</v>
      </c>
      <c r="C392">
        <v>50.463000000000001</v>
      </c>
      <c r="D392">
        <f t="shared" si="42"/>
        <v>5046300</v>
      </c>
      <c r="E392">
        <f t="shared" si="43"/>
        <v>73450000</v>
      </c>
      <c r="G392">
        <f t="shared" si="44"/>
        <v>-1.6859999999999999</v>
      </c>
      <c r="H392">
        <f t="shared" si="45"/>
        <v>4.2966049026198867</v>
      </c>
      <c r="I392">
        <f t="shared" si="46"/>
        <v>15.434165859447983</v>
      </c>
      <c r="J392">
        <f t="shared" si="47"/>
        <v>3689.9027874564458</v>
      </c>
      <c r="K392">
        <f t="shared" si="48"/>
        <v>11202785.999999994</v>
      </c>
    </row>
    <row r="393" spans="1:11" x14ac:dyDescent="0.3">
      <c r="A393">
        <v>31</v>
      </c>
      <c r="B393">
        <v>75.67</v>
      </c>
      <c r="C393">
        <v>48.777000000000001</v>
      </c>
      <c r="D393">
        <f t="shared" si="42"/>
        <v>4877700</v>
      </c>
      <c r="E393">
        <f t="shared" si="43"/>
        <v>75670000</v>
      </c>
      <c r="G393">
        <f t="shared" si="44"/>
        <v>-1.6640000000000015</v>
      </c>
      <c r="H393">
        <f t="shared" si="45"/>
        <v>4.3263817807064306</v>
      </c>
      <c r="I393">
        <f t="shared" si="46"/>
        <v>15.400184355251756</v>
      </c>
      <c r="J393">
        <f t="shared" si="47"/>
        <v>3674.4206968641115</v>
      </c>
      <c r="K393">
        <f t="shared" si="48"/>
        <v>11169932.999999961</v>
      </c>
    </row>
    <row r="394" spans="1:11" x14ac:dyDescent="0.3">
      <c r="A394">
        <v>32</v>
      </c>
      <c r="B394">
        <v>77.959999999999994</v>
      </c>
      <c r="C394">
        <v>47.113</v>
      </c>
      <c r="D394">
        <f t="shared" si="42"/>
        <v>4711300</v>
      </c>
      <c r="E394">
        <f t="shared" si="43"/>
        <v>77960000</v>
      </c>
      <c r="G394">
        <f t="shared" si="44"/>
        <v>-1.6390000000000029</v>
      </c>
      <c r="H394">
        <f t="shared" si="45"/>
        <v>4.3561958746393596</v>
      </c>
      <c r="I394">
        <f t="shared" si="46"/>
        <v>15.365474436401833</v>
      </c>
      <c r="J394">
        <f t="shared" si="47"/>
        <v>3656.4753409656546</v>
      </c>
      <c r="K394">
        <f t="shared" si="48"/>
        <v>11071555.000000041</v>
      </c>
    </row>
    <row r="395" spans="1:11" x14ac:dyDescent="0.3">
      <c r="A395">
        <v>33</v>
      </c>
      <c r="B395">
        <v>80.31</v>
      </c>
      <c r="C395">
        <v>45.473999999999997</v>
      </c>
      <c r="D395">
        <f t="shared" si="42"/>
        <v>4547400</v>
      </c>
      <c r="E395">
        <f t="shared" si="43"/>
        <v>80310000</v>
      </c>
      <c r="G395">
        <f t="shared" si="44"/>
        <v>-1.5609999999999999</v>
      </c>
      <c r="H395">
        <f t="shared" si="45"/>
        <v>4.3858941462003704</v>
      </c>
      <c r="I395">
        <f t="shared" si="46"/>
        <v>15.330066199028176</v>
      </c>
      <c r="J395">
        <f t="shared" si="47"/>
        <v>3635.6564858138377</v>
      </c>
      <c r="K395">
        <f t="shared" si="48"/>
        <v>10913759.999999961</v>
      </c>
    </row>
    <row r="396" spans="1:11" x14ac:dyDescent="0.3">
      <c r="A396">
        <v>34</v>
      </c>
      <c r="B396">
        <v>82.71</v>
      </c>
      <c r="C396">
        <v>43.912999999999997</v>
      </c>
      <c r="D396">
        <f t="shared" si="42"/>
        <v>4391300</v>
      </c>
      <c r="E396">
        <f t="shared" si="43"/>
        <v>82710000</v>
      </c>
      <c r="G396">
        <f t="shared" si="44"/>
        <v>-1.5499999999999972</v>
      </c>
      <c r="H396">
        <f t="shared" si="45"/>
        <v>4.4153405137038151</v>
      </c>
      <c r="I396">
        <f t="shared" si="46"/>
        <v>15.295135868776883</v>
      </c>
      <c r="J396">
        <f t="shared" si="47"/>
        <v>3615.77325037332</v>
      </c>
      <c r="K396">
        <f t="shared" si="48"/>
        <v>10802598.000000035</v>
      </c>
    </row>
    <row r="397" spans="1:11" x14ac:dyDescent="0.3">
      <c r="A397">
        <v>35</v>
      </c>
      <c r="B397">
        <v>85.17</v>
      </c>
      <c r="C397">
        <v>42.363</v>
      </c>
      <c r="D397">
        <f t="shared" si="42"/>
        <v>4236300</v>
      </c>
      <c r="E397">
        <f t="shared" si="43"/>
        <v>85170000</v>
      </c>
      <c r="G397">
        <f t="shared" si="44"/>
        <v>-1.4859999999999971</v>
      </c>
      <c r="H397">
        <f t="shared" si="45"/>
        <v>4.4446492591529898</v>
      </c>
      <c r="I397">
        <f t="shared" si="46"/>
        <v>15.259200804725452</v>
      </c>
      <c r="J397">
        <f t="shared" si="47"/>
        <v>3591.8931906421103</v>
      </c>
      <c r="K397">
        <f t="shared" si="48"/>
        <v>10675475.999999983</v>
      </c>
    </row>
    <row r="398" spans="1:11" x14ac:dyDescent="0.3">
      <c r="A398">
        <v>36</v>
      </c>
      <c r="B398">
        <v>87.69</v>
      </c>
      <c r="C398">
        <v>40.877000000000002</v>
      </c>
      <c r="D398">
        <f t="shared" si="42"/>
        <v>4087700.0000000005</v>
      </c>
      <c r="E398">
        <f t="shared" si="43"/>
        <v>87690000</v>
      </c>
      <c r="G398">
        <f t="shared" si="44"/>
        <v>-1.4310000000000045</v>
      </c>
      <c r="H398">
        <f t="shared" si="45"/>
        <v>4.4738078677912645</v>
      </c>
      <c r="I398">
        <f t="shared" si="46"/>
        <v>15.223493022654237</v>
      </c>
      <c r="J398">
        <f t="shared" si="47"/>
        <v>3568.4461224489801</v>
      </c>
      <c r="K398">
        <f t="shared" si="48"/>
        <v>10505389.000000032</v>
      </c>
    </row>
    <row r="399" spans="1:11" x14ac:dyDescent="0.3">
      <c r="A399">
        <v>37</v>
      </c>
      <c r="B399">
        <v>90.26</v>
      </c>
      <c r="C399">
        <v>39.445999999999998</v>
      </c>
      <c r="D399">
        <f t="shared" si="42"/>
        <v>3944600</v>
      </c>
      <c r="E399">
        <f t="shared" si="43"/>
        <v>90260000</v>
      </c>
      <c r="G399">
        <f t="shared" si="44"/>
        <v>-1.3879999999999981</v>
      </c>
      <c r="H399">
        <f t="shared" si="45"/>
        <v>4.5026943943988549</v>
      </c>
      <c r="I399">
        <f t="shared" si="46"/>
        <v>15.18785811295154</v>
      </c>
      <c r="J399">
        <f t="shared" si="47"/>
        <v>3544.4459532105525</v>
      </c>
      <c r="K399">
        <f t="shared" si="48"/>
        <v>10374297.999999981</v>
      </c>
    </row>
    <row r="400" spans="1:11" x14ac:dyDescent="0.3">
      <c r="A400">
        <v>38</v>
      </c>
      <c r="B400">
        <v>92.89</v>
      </c>
      <c r="C400">
        <v>38.058</v>
      </c>
      <c r="D400">
        <f t="shared" si="42"/>
        <v>3805800</v>
      </c>
      <c r="E400">
        <f t="shared" si="43"/>
        <v>92890000</v>
      </c>
      <c r="G400">
        <f t="shared" si="44"/>
        <v>-1.3299999999999983</v>
      </c>
      <c r="H400">
        <f t="shared" si="45"/>
        <v>4.5314159973994297</v>
      </c>
      <c r="I400">
        <f t="shared" si="46"/>
        <v>15.152036776850043</v>
      </c>
      <c r="J400">
        <f t="shared" si="47"/>
        <v>3519.3704529616725</v>
      </c>
      <c r="K400">
        <f t="shared" si="48"/>
        <v>10199543.999999972</v>
      </c>
    </row>
    <row r="401" spans="1:11" x14ac:dyDescent="0.3">
      <c r="A401">
        <v>39</v>
      </c>
      <c r="B401">
        <v>95.57</v>
      </c>
      <c r="C401">
        <v>36.728000000000002</v>
      </c>
      <c r="D401">
        <f t="shared" si="42"/>
        <v>3672800</v>
      </c>
      <c r="E401">
        <f t="shared" si="43"/>
        <v>95570000</v>
      </c>
      <c r="G401">
        <f t="shared" si="44"/>
        <v>-1.2809999999999988</v>
      </c>
      <c r="H401">
        <f t="shared" si="45"/>
        <v>4.5598589632780886</v>
      </c>
      <c r="I401">
        <f t="shared" si="46"/>
        <v>15.116464871917149</v>
      </c>
      <c r="J401">
        <f t="shared" si="47"/>
        <v>3494.3702936784471</v>
      </c>
      <c r="K401">
        <f t="shared" si="48"/>
        <v>10026744.000000015</v>
      </c>
    </row>
    <row r="402" spans="1:11" x14ac:dyDescent="0.3">
      <c r="A402">
        <v>40</v>
      </c>
      <c r="B402">
        <v>98.3</v>
      </c>
      <c r="C402">
        <v>35.447000000000003</v>
      </c>
      <c r="D402">
        <f t="shared" si="42"/>
        <v>3544700.0000000005</v>
      </c>
      <c r="E402">
        <f t="shared" si="43"/>
        <v>98300000</v>
      </c>
      <c r="G402">
        <f t="shared" si="44"/>
        <v>-1.2360000000000042</v>
      </c>
      <c r="H402">
        <f t="shared" si="45"/>
        <v>4.5880240271531205</v>
      </c>
      <c r="I402">
        <f t="shared" si="46"/>
        <v>15.08096408813323</v>
      </c>
      <c r="J402">
        <f t="shared" si="47"/>
        <v>3468.8303633648588</v>
      </c>
      <c r="K402">
        <f t="shared" si="48"/>
        <v>9889713.0000000242</v>
      </c>
    </row>
    <row r="403" spans="1:11" x14ac:dyDescent="0.3">
      <c r="A403">
        <v>41</v>
      </c>
      <c r="B403">
        <v>101.09</v>
      </c>
      <c r="C403">
        <v>34.210999999999999</v>
      </c>
      <c r="D403">
        <f t="shared" si="42"/>
        <v>3421100</v>
      </c>
      <c r="E403">
        <f t="shared" si="43"/>
        <v>101090000</v>
      </c>
      <c r="G403">
        <f t="shared" si="44"/>
        <v>-1.1920000000000002</v>
      </c>
      <c r="H403">
        <f t="shared" si="45"/>
        <v>4.6160112091659666</v>
      </c>
      <c r="I403">
        <f t="shared" si="46"/>
        <v>15.04547269475146</v>
      </c>
      <c r="J403">
        <f t="shared" si="47"/>
        <v>3442.8969537083126</v>
      </c>
      <c r="K403">
        <f t="shared" si="48"/>
        <v>9681712.9999999944</v>
      </c>
    </row>
    <row r="404" spans="1:11" x14ac:dyDescent="0.3">
      <c r="A404">
        <v>42</v>
      </c>
      <c r="B404">
        <v>103.92</v>
      </c>
      <c r="C404">
        <v>33.018999999999998</v>
      </c>
      <c r="D404">
        <f t="shared" si="42"/>
        <v>3301900</v>
      </c>
      <c r="E404">
        <f t="shared" si="43"/>
        <v>103920000</v>
      </c>
      <c r="G404">
        <f t="shared" si="44"/>
        <v>-1.1329999999999991</v>
      </c>
      <c r="H404">
        <f t="shared" si="45"/>
        <v>4.6436213723623441</v>
      </c>
      <c r="I404">
        <f t="shared" si="46"/>
        <v>15.010008618327666</v>
      </c>
      <c r="J404">
        <f t="shared" si="47"/>
        <v>3415.9626480836237</v>
      </c>
      <c r="K404">
        <f t="shared" si="48"/>
        <v>9509471.9999999851</v>
      </c>
    </row>
    <row r="405" spans="1:11" x14ac:dyDescent="0.3">
      <c r="A405">
        <v>43</v>
      </c>
      <c r="B405">
        <v>106.8</v>
      </c>
      <c r="C405">
        <v>31.885999999999999</v>
      </c>
      <c r="D405">
        <f t="shared" si="42"/>
        <v>3188600</v>
      </c>
      <c r="E405">
        <f t="shared" si="43"/>
        <v>106800000</v>
      </c>
      <c r="G405">
        <f t="shared" si="44"/>
        <v>-1.102999999999998</v>
      </c>
      <c r="H405">
        <f t="shared" si="45"/>
        <v>4.6709579265260945</v>
      </c>
      <c r="I405">
        <f t="shared" si="46"/>
        <v>14.975092506955402</v>
      </c>
      <c r="J405">
        <f t="shared" si="47"/>
        <v>3390.1690393230465</v>
      </c>
      <c r="K405">
        <f t="shared" si="48"/>
        <v>9310712.0000000056</v>
      </c>
    </row>
    <row r="406" spans="1:11" x14ac:dyDescent="0.3">
      <c r="A406">
        <v>44</v>
      </c>
      <c r="B406">
        <v>109.72</v>
      </c>
      <c r="C406">
        <v>30.783000000000001</v>
      </c>
      <c r="D406">
        <f t="shared" si="42"/>
        <v>3078300</v>
      </c>
      <c r="E406">
        <f t="shared" si="43"/>
        <v>109720000</v>
      </c>
      <c r="G406">
        <f t="shared" si="44"/>
        <v>-1.0470000000000006</v>
      </c>
      <c r="H406">
        <f t="shared" si="45"/>
        <v>4.6979316660694028</v>
      </c>
      <c r="I406">
        <f t="shared" si="46"/>
        <v>14.939888054518411</v>
      </c>
      <c r="J406">
        <f t="shared" si="47"/>
        <v>3362.380049776008</v>
      </c>
      <c r="K406">
        <f t="shared" si="48"/>
        <v>9142550.9999999963</v>
      </c>
    </row>
    <row r="407" spans="1:11" x14ac:dyDescent="0.3">
      <c r="A407">
        <v>45</v>
      </c>
      <c r="B407">
        <v>112.69</v>
      </c>
      <c r="C407">
        <v>29.736000000000001</v>
      </c>
      <c r="D407">
        <f t="shared" si="42"/>
        <v>2973600</v>
      </c>
      <c r="E407">
        <f t="shared" si="43"/>
        <v>112690000</v>
      </c>
      <c r="G407">
        <f t="shared" si="44"/>
        <v>-0.99900000000000233</v>
      </c>
      <c r="H407">
        <f t="shared" si="45"/>
        <v>4.7246406859642578</v>
      </c>
      <c r="I407">
        <f t="shared" si="46"/>
        <v>14.90528389796518</v>
      </c>
      <c r="J407">
        <f t="shared" si="47"/>
        <v>3335.9381184668991</v>
      </c>
      <c r="K407">
        <f t="shared" si="48"/>
        <v>8950536.0000000149</v>
      </c>
    </row>
    <row r="408" spans="1:11" x14ac:dyDescent="0.3">
      <c r="A408">
        <v>46</v>
      </c>
      <c r="B408">
        <v>115.7</v>
      </c>
      <c r="C408">
        <v>28.736999999999998</v>
      </c>
      <c r="D408">
        <f t="shared" si="42"/>
        <v>2873700</v>
      </c>
      <c r="E408">
        <f t="shared" si="43"/>
        <v>115700000</v>
      </c>
      <c r="G408">
        <f t="shared" si="44"/>
        <v>-0.96499999999999986</v>
      </c>
      <c r="H408">
        <f t="shared" si="45"/>
        <v>4.7510006341996309</v>
      </c>
      <c r="I408">
        <f t="shared" si="46"/>
        <v>14.871110956039093</v>
      </c>
      <c r="J408">
        <f t="shared" si="47"/>
        <v>3309.9760079641615</v>
      </c>
      <c r="K408">
        <f t="shared" si="48"/>
        <v>8793522.0000000075</v>
      </c>
    </row>
    <row r="409" spans="1:11" x14ac:dyDescent="0.3">
      <c r="A409">
        <v>47</v>
      </c>
      <c r="B409">
        <v>118.76</v>
      </c>
      <c r="C409">
        <v>27.771999999999998</v>
      </c>
      <c r="D409">
        <f t="shared" si="42"/>
        <v>2777200</v>
      </c>
      <c r="E409">
        <f t="shared" si="43"/>
        <v>118760000</v>
      </c>
      <c r="G409">
        <f t="shared" si="44"/>
        <v>-0.91199999999999903</v>
      </c>
      <c r="H409">
        <f t="shared" si="45"/>
        <v>4.7771046498955592</v>
      </c>
      <c r="I409">
        <f t="shared" si="46"/>
        <v>14.836953783861256</v>
      </c>
      <c r="J409">
        <f t="shared" si="47"/>
        <v>3283.4272971627674</v>
      </c>
      <c r="K409">
        <f t="shared" si="48"/>
        <v>8581547.9999999702</v>
      </c>
    </row>
    <row r="410" spans="1:11" x14ac:dyDescent="0.3">
      <c r="A410">
        <v>48</v>
      </c>
      <c r="B410">
        <v>121.85</v>
      </c>
      <c r="C410">
        <v>26.86</v>
      </c>
      <c r="D410">
        <f t="shared" si="42"/>
        <v>2686000</v>
      </c>
      <c r="E410">
        <f t="shared" si="43"/>
        <v>121850000</v>
      </c>
      <c r="G410">
        <f t="shared" si="44"/>
        <v>-0.85800000000000054</v>
      </c>
      <c r="H410">
        <f t="shared" si="45"/>
        <v>4.8027907800712155</v>
      </c>
      <c r="I410">
        <f t="shared" si="46"/>
        <v>14.80356365606532</v>
      </c>
      <c r="J410">
        <f t="shared" si="47"/>
        <v>3258.2289696366352</v>
      </c>
      <c r="K410">
        <f t="shared" si="48"/>
        <v>8434040.0000000019</v>
      </c>
    </row>
    <row r="411" spans="1:11" x14ac:dyDescent="0.3">
      <c r="A411">
        <v>49</v>
      </c>
      <c r="B411">
        <v>124.99</v>
      </c>
      <c r="C411">
        <v>26.001999999999999</v>
      </c>
      <c r="D411">
        <f t="shared" si="42"/>
        <v>2600200</v>
      </c>
      <c r="E411">
        <f t="shared" si="43"/>
        <v>124990000</v>
      </c>
      <c r="G411">
        <f t="shared" si="44"/>
        <v>-0.83399999999999963</v>
      </c>
      <c r="H411">
        <f t="shared" si="45"/>
        <v>4.8282337341021302</v>
      </c>
      <c r="I411">
        <f t="shared" si="46"/>
        <v>14.771098923110205</v>
      </c>
      <c r="J411">
        <f t="shared" si="47"/>
        <v>3235.4305425584866</v>
      </c>
      <c r="K411">
        <f t="shared" si="48"/>
        <v>8242634.0000000047</v>
      </c>
    </row>
    <row r="412" spans="1:11" x14ac:dyDescent="0.3">
      <c r="A412">
        <v>50</v>
      </c>
      <c r="B412">
        <v>128.16</v>
      </c>
      <c r="C412">
        <v>25.167999999999999</v>
      </c>
      <c r="D412">
        <f t="shared" si="42"/>
        <v>2516800</v>
      </c>
      <c r="E412">
        <f t="shared" si="43"/>
        <v>128160000</v>
      </c>
      <c r="G412">
        <f t="shared" si="44"/>
        <v>-0.78699999999999903</v>
      </c>
      <c r="H412">
        <f t="shared" si="45"/>
        <v>4.8532794833200494</v>
      </c>
      <c r="I412">
        <f t="shared" si="46"/>
        <v>14.738498811286151</v>
      </c>
      <c r="J412">
        <f t="shared" si="47"/>
        <v>3211.0810154305623</v>
      </c>
      <c r="K412">
        <f t="shared" si="48"/>
        <v>8078928.0000000205</v>
      </c>
    </row>
    <row r="413" spans="1:11" x14ac:dyDescent="0.3">
      <c r="A413">
        <v>51</v>
      </c>
      <c r="B413">
        <v>131.37</v>
      </c>
      <c r="C413">
        <v>24.381</v>
      </c>
      <c r="D413">
        <f t="shared" si="42"/>
        <v>2438100</v>
      </c>
      <c r="E413">
        <f t="shared" si="43"/>
        <v>131370000</v>
      </c>
      <c r="G413">
        <f t="shared" si="44"/>
        <v>-0.75799999999999912</v>
      </c>
      <c r="H413">
        <f t="shared" si="45"/>
        <v>4.8780177694814171</v>
      </c>
      <c r="I413">
        <f t="shared" si="46"/>
        <v>14.706729605409405</v>
      </c>
      <c r="J413">
        <f t="shared" si="47"/>
        <v>3188.583344947735</v>
      </c>
      <c r="K413">
        <f t="shared" si="48"/>
        <v>7899444.0000000224</v>
      </c>
    </row>
    <row r="414" spans="1:11" x14ac:dyDescent="0.3">
      <c r="A414">
        <v>52</v>
      </c>
      <c r="B414">
        <v>134.61000000000001</v>
      </c>
      <c r="C414">
        <v>23.623000000000001</v>
      </c>
      <c r="D414">
        <f t="shared" si="42"/>
        <v>2362300</v>
      </c>
      <c r="E414">
        <f t="shared" si="43"/>
        <v>134610000</v>
      </c>
      <c r="G414">
        <f t="shared" si="44"/>
        <v>-0.73600000000000065</v>
      </c>
      <c r="H414">
        <f t="shared" si="45"/>
        <v>4.9023817086560015</v>
      </c>
      <c r="I414">
        <f t="shared" si="46"/>
        <v>14.675146278681851</v>
      </c>
      <c r="J414">
        <f t="shared" si="47"/>
        <v>3165.6466202090596</v>
      </c>
      <c r="K414">
        <f t="shared" si="48"/>
        <v>7748343.9999999357</v>
      </c>
    </row>
    <row r="415" spans="1:11" x14ac:dyDescent="0.3">
      <c r="A415">
        <v>53</v>
      </c>
      <c r="B415">
        <v>137.88999999999999</v>
      </c>
      <c r="C415">
        <v>22.887</v>
      </c>
      <c r="D415">
        <f t="shared" si="42"/>
        <v>2288700</v>
      </c>
      <c r="E415">
        <f t="shared" si="43"/>
        <v>137890000</v>
      </c>
      <c r="G415">
        <f t="shared" si="44"/>
        <v>-0.70800000000000196</v>
      </c>
      <c r="H415">
        <f t="shared" si="45"/>
        <v>4.9264562658536502</v>
      </c>
      <c r="I415">
        <f t="shared" si="46"/>
        <v>14.64349452874643</v>
      </c>
      <c r="J415">
        <f t="shared" si="47"/>
        <v>3141.750552513688</v>
      </c>
      <c r="K415">
        <f t="shared" si="48"/>
        <v>7552710.0000000261</v>
      </c>
    </row>
    <row r="416" spans="1:11" x14ac:dyDescent="0.3">
      <c r="A416">
        <v>54</v>
      </c>
      <c r="B416">
        <v>141.19</v>
      </c>
      <c r="C416">
        <v>22.178999999999998</v>
      </c>
      <c r="D416">
        <f t="shared" si="42"/>
        <v>2217900</v>
      </c>
      <c r="E416">
        <f t="shared" si="43"/>
        <v>141190000</v>
      </c>
      <c r="G416">
        <f t="shared" si="44"/>
        <v>-0.68599999999999994</v>
      </c>
      <c r="H416">
        <f t="shared" si="45"/>
        <v>4.950106501021434</v>
      </c>
      <c r="I416">
        <f t="shared" si="46"/>
        <v>14.612071360213301</v>
      </c>
      <c r="J416">
        <f t="shared" si="47"/>
        <v>3117.4245993031359</v>
      </c>
      <c r="K416">
        <f t="shared" si="48"/>
        <v>7407786.0000000075</v>
      </c>
    </row>
    <row r="417" spans="1:11" x14ac:dyDescent="0.3">
      <c r="A417">
        <v>55</v>
      </c>
      <c r="B417">
        <v>144.53</v>
      </c>
      <c r="C417">
        <v>21.492999999999999</v>
      </c>
      <c r="D417">
        <f t="shared" si="42"/>
        <v>2149300</v>
      </c>
      <c r="E417">
        <f t="shared" si="43"/>
        <v>144530000</v>
      </c>
      <c r="G417">
        <f t="shared" si="44"/>
        <v>-0.66399999999999793</v>
      </c>
      <c r="H417">
        <f t="shared" si="45"/>
        <v>4.9734870984607502</v>
      </c>
      <c r="I417">
        <f t="shared" si="46"/>
        <v>14.580652765695367</v>
      </c>
      <c r="J417">
        <f t="shared" si="47"/>
        <v>3092.4671876555499</v>
      </c>
      <c r="K417">
        <f t="shared" si="48"/>
        <v>7243141.0000000093</v>
      </c>
    </row>
    <row r="418" spans="1:11" x14ac:dyDescent="0.3">
      <c r="A418">
        <v>56</v>
      </c>
      <c r="B418">
        <v>147.9</v>
      </c>
      <c r="C418">
        <v>20.829000000000001</v>
      </c>
      <c r="D418">
        <f t="shared" si="42"/>
        <v>2082900</v>
      </c>
      <c r="E418">
        <f t="shared" si="43"/>
        <v>147900000</v>
      </c>
      <c r="G418">
        <f t="shared" si="44"/>
        <v>-0.62300000000000111</v>
      </c>
      <c r="H418">
        <f t="shared" si="45"/>
        <v>4.996536369716754</v>
      </c>
      <c r="I418">
        <f t="shared" si="46"/>
        <v>14.549271711409475</v>
      </c>
      <c r="J418">
        <f t="shared" si="47"/>
        <v>3066.8084619213537</v>
      </c>
      <c r="K418">
        <f t="shared" si="48"/>
        <v>7081860.0000000121</v>
      </c>
    </row>
    <row r="419" spans="1:11" x14ac:dyDescent="0.3">
      <c r="A419">
        <v>57</v>
      </c>
      <c r="B419">
        <v>151.30000000000001</v>
      </c>
      <c r="C419">
        <v>20.206</v>
      </c>
      <c r="D419">
        <f t="shared" si="42"/>
        <v>2020600</v>
      </c>
      <c r="E419">
        <f t="shared" si="43"/>
        <v>151300000</v>
      </c>
      <c r="G419">
        <f t="shared" si="44"/>
        <v>-0.61100000000000065</v>
      </c>
      <c r="H419">
        <f t="shared" si="45"/>
        <v>5.0192646207943099</v>
      </c>
      <c r="I419">
        <f t="shared" si="46"/>
        <v>14.518905054975768</v>
      </c>
      <c r="J419">
        <f t="shared" si="47"/>
        <v>3043.4721752115479</v>
      </c>
      <c r="K419">
        <f t="shared" si="48"/>
        <v>6910451.9999999749</v>
      </c>
    </row>
    <row r="420" spans="1:11" x14ac:dyDescent="0.3">
      <c r="A420">
        <v>58</v>
      </c>
      <c r="B420">
        <v>154.72</v>
      </c>
      <c r="C420">
        <v>19.594999999999999</v>
      </c>
      <c r="D420">
        <f t="shared" si="42"/>
        <v>1959500</v>
      </c>
      <c r="E420">
        <f t="shared" si="43"/>
        <v>154720000</v>
      </c>
      <c r="G420">
        <f t="shared" si="44"/>
        <v>-0.58099999999999952</v>
      </c>
      <c r="H420">
        <f t="shared" si="45"/>
        <v>5.041617031704984</v>
      </c>
      <c r="I420">
        <f t="shared" si="46"/>
        <v>14.488199896621824</v>
      </c>
      <c r="J420">
        <f t="shared" si="47"/>
        <v>3018.156694873071</v>
      </c>
      <c r="K420">
        <f t="shared" si="48"/>
        <v>6740679.9999999953</v>
      </c>
    </row>
    <row r="421" spans="1:11" x14ac:dyDescent="0.3">
      <c r="A421">
        <v>59</v>
      </c>
      <c r="B421">
        <v>158.16</v>
      </c>
      <c r="C421">
        <v>19.013999999999999</v>
      </c>
      <c r="D421">
        <f t="shared" si="42"/>
        <v>1901400</v>
      </c>
      <c r="E421">
        <f t="shared" si="43"/>
        <v>158160000</v>
      </c>
      <c r="G421">
        <f t="shared" si="44"/>
        <v>-0.54400000000000048</v>
      </c>
      <c r="H421">
        <f t="shared" si="45"/>
        <v>5.0636071788623616</v>
      </c>
      <c r="I421">
        <f t="shared" si="46"/>
        <v>14.458101014907067</v>
      </c>
      <c r="J421">
        <f t="shared" si="47"/>
        <v>2993.7822200099554</v>
      </c>
      <c r="K421">
        <f t="shared" si="48"/>
        <v>6597857.9999999981</v>
      </c>
    </row>
    <row r="422" spans="1:11" x14ac:dyDescent="0.3">
      <c r="A422">
        <v>60</v>
      </c>
      <c r="B422">
        <v>161.63</v>
      </c>
      <c r="C422">
        <v>18.47</v>
      </c>
      <c r="D422">
        <f t="shared" si="42"/>
        <v>1847000</v>
      </c>
      <c r="E422">
        <f t="shared" si="43"/>
        <v>161630000</v>
      </c>
      <c r="G422">
        <f t="shared" si="44"/>
        <v>-0.5259999999999998</v>
      </c>
      <c r="H422">
        <f t="shared" si="45"/>
        <v>5.0853097724217173</v>
      </c>
      <c r="I422">
        <f t="shared" si="46"/>
        <v>14.429073259181378</v>
      </c>
      <c r="J422">
        <f t="shared" si="47"/>
        <v>2971.9324041811847</v>
      </c>
      <c r="K422">
        <f t="shared" si="48"/>
        <v>6446030.0000000168</v>
      </c>
    </row>
    <row r="423" spans="1:11" x14ac:dyDescent="0.3">
      <c r="A423">
        <v>61</v>
      </c>
      <c r="B423">
        <v>165.12</v>
      </c>
      <c r="C423">
        <v>17.943999999999999</v>
      </c>
      <c r="D423">
        <f t="shared" si="42"/>
        <v>1794400</v>
      </c>
      <c r="E423">
        <f t="shared" si="43"/>
        <v>165120000</v>
      </c>
      <c r="G423">
        <f t="shared" si="44"/>
        <v>-0.49499999999999744</v>
      </c>
      <c r="H423">
        <f t="shared" si="45"/>
        <v>5.1066724822931979</v>
      </c>
      <c r="I423">
        <f t="shared" si="46"/>
        <v>14.400181262188136</v>
      </c>
      <c r="J423">
        <f t="shared" si="47"/>
        <v>2949.639900447984</v>
      </c>
      <c r="K423">
        <f t="shared" si="48"/>
        <v>6298343.9999999832</v>
      </c>
    </row>
    <row r="424" spans="1:11" x14ac:dyDescent="0.3">
      <c r="A424">
        <v>62</v>
      </c>
      <c r="B424">
        <v>168.63</v>
      </c>
      <c r="C424">
        <v>17.449000000000002</v>
      </c>
      <c r="D424">
        <f t="shared" si="42"/>
        <v>1744900.0000000002</v>
      </c>
      <c r="E424">
        <f t="shared" si="43"/>
        <v>168630000</v>
      </c>
      <c r="G424">
        <f t="shared" si="44"/>
        <v>-0.47600000000000264</v>
      </c>
      <c r="H424">
        <f t="shared" si="45"/>
        <v>5.1277069656820933</v>
      </c>
      <c r="I424">
        <f t="shared" si="46"/>
        <v>14.372207805386321</v>
      </c>
      <c r="J424">
        <f t="shared" si="47"/>
        <v>2929.2432752613245</v>
      </c>
      <c r="K424">
        <f t="shared" si="48"/>
        <v>6159497.0000000028</v>
      </c>
    </row>
    <row r="425" spans="1:11" x14ac:dyDescent="0.3">
      <c r="A425">
        <v>63</v>
      </c>
      <c r="B425">
        <v>172.16</v>
      </c>
      <c r="C425">
        <v>16.972999999999999</v>
      </c>
      <c r="D425">
        <f t="shared" si="42"/>
        <v>1697300</v>
      </c>
      <c r="E425">
        <f t="shared" si="43"/>
        <v>172160000</v>
      </c>
      <c r="G425">
        <f t="shared" si="44"/>
        <v>-0.43999999999999773</v>
      </c>
      <c r="H425">
        <f t="shared" si="45"/>
        <v>5.1484242769734196</v>
      </c>
      <c r="I425">
        <f t="shared" si="46"/>
        <v>14.344549311149622</v>
      </c>
      <c r="J425">
        <f t="shared" si="47"/>
        <v>2908.9812643106025</v>
      </c>
      <c r="K425">
        <f t="shared" si="48"/>
        <v>6008441.999999986</v>
      </c>
    </row>
    <row r="426" spans="1:11" x14ac:dyDescent="0.3">
      <c r="A426">
        <v>64</v>
      </c>
      <c r="B426">
        <v>175.7</v>
      </c>
      <c r="C426">
        <v>16.533000000000001</v>
      </c>
      <c r="D426">
        <f t="shared" si="42"/>
        <v>1653300.0000000002</v>
      </c>
      <c r="E426">
        <f t="shared" si="43"/>
        <v>175700000</v>
      </c>
      <c r="G426">
        <f t="shared" si="44"/>
        <v>-0.41700000000000159</v>
      </c>
      <c r="H426">
        <f t="shared" si="45"/>
        <v>5.168777995193051</v>
      </c>
      <c r="I426">
        <f t="shared" si="46"/>
        <v>14.318283848539437</v>
      </c>
      <c r="J426">
        <f t="shared" si="47"/>
        <v>2891.834843205575</v>
      </c>
      <c r="K426">
        <f t="shared" si="48"/>
        <v>5885748.0000000047</v>
      </c>
    </row>
    <row r="427" spans="1:11" x14ac:dyDescent="0.3">
      <c r="A427">
        <v>65</v>
      </c>
      <c r="B427">
        <v>179.26</v>
      </c>
      <c r="C427">
        <v>16.116</v>
      </c>
      <c r="D427">
        <f t="shared" si="42"/>
        <v>1611600</v>
      </c>
      <c r="E427">
        <f t="shared" si="43"/>
        <v>179260000</v>
      </c>
      <c r="G427">
        <f t="shared" si="44"/>
        <v>-0.39599999999999902</v>
      </c>
      <c r="H427">
        <f t="shared" si="45"/>
        <v>5.1888372659292159</v>
      </c>
      <c r="I427">
        <f t="shared" si="46"/>
        <v>14.292738032299329</v>
      </c>
      <c r="J427">
        <f t="shared" si="47"/>
        <v>2876.012105525137</v>
      </c>
      <c r="K427">
        <f t="shared" si="48"/>
        <v>5753412.0000000345</v>
      </c>
    </row>
    <row r="428" spans="1:11" x14ac:dyDescent="0.3">
      <c r="A428">
        <v>66</v>
      </c>
      <c r="B428">
        <v>182.83</v>
      </c>
      <c r="C428">
        <v>15.72</v>
      </c>
      <c r="D428">
        <f t="shared" si="42"/>
        <v>1572000</v>
      </c>
      <c r="E428">
        <f t="shared" si="43"/>
        <v>182830000</v>
      </c>
      <c r="G428">
        <f t="shared" si="44"/>
        <v>-0.375</v>
      </c>
      <c r="H428">
        <f t="shared" si="45"/>
        <v>5.2085567593404134</v>
      </c>
      <c r="I428">
        <f t="shared" si="46"/>
        <v>14.26785925197129</v>
      </c>
      <c r="J428">
        <f t="shared" si="47"/>
        <v>2861.2121453459431</v>
      </c>
      <c r="K428">
        <f t="shared" si="48"/>
        <v>5643479.9999999609</v>
      </c>
    </row>
    <row r="429" spans="1:11" x14ac:dyDescent="0.3">
      <c r="A429">
        <v>67</v>
      </c>
      <c r="B429">
        <v>186.42</v>
      </c>
      <c r="C429">
        <v>15.345000000000001</v>
      </c>
      <c r="D429">
        <f t="shared" si="42"/>
        <v>1534500</v>
      </c>
      <c r="E429">
        <f t="shared" si="43"/>
        <v>186420000</v>
      </c>
      <c r="G429">
        <f t="shared" si="44"/>
        <v>-0.36300000000000132</v>
      </c>
      <c r="H429">
        <f t="shared" si="45"/>
        <v>5.2280021926330109</v>
      </c>
      <c r="I429">
        <f t="shared" si="46"/>
        <v>14.243715153041927</v>
      </c>
      <c r="J429">
        <f t="shared" si="47"/>
        <v>2847.799800895968</v>
      </c>
      <c r="K429">
        <f t="shared" si="48"/>
        <v>5524200.0000000345</v>
      </c>
    </row>
    <row r="430" spans="1:11" x14ac:dyDescent="0.3">
      <c r="A430">
        <v>68</v>
      </c>
      <c r="B430">
        <v>190.02</v>
      </c>
      <c r="C430">
        <v>14.981999999999999</v>
      </c>
      <c r="D430">
        <f t="shared" si="42"/>
        <v>1498200</v>
      </c>
      <c r="E430">
        <f t="shared" si="43"/>
        <v>190020000</v>
      </c>
      <c r="G430">
        <f t="shared" si="44"/>
        <v>-0.35099999999999909</v>
      </c>
      <c r="H430">
        <f t="shared" si="45"/>
        <v>5.2471293297786037</v>
      </c>
      <c r="I430">
        <f t="shared" si="46"/>
        <v>14.219774945495919</v>
      </c>
      <c r="J430">
        <f t="shared" si="47"/>
        <v>2834.1260726729715</v>
      </c>
      <c r="K430">
        <f t="shared" si="48"/>
        <v>5393519.9999999916</v>
      </c>
    </row>
    <row r="431" spans="1:11" x14ac:dyDescent="0.3">
      <c r="A431">
        <v>69</v>
      </c>
      <c r="B431">
        <v>193.62</v>
      </c>
      <c r="C431">
        <v>14.631</v>
      </c>
      <c r="D431">
        <f t="shared" si="42"/>
        <v>1463100</v>
      </c>
      <c r="E431">
        <f t="shared" si="43"/>
        <v>193620000</v>
      </c>
      <c r="G431">
        <f t="shared" si="44"/>
        <v>-0.33999999999999986</v>
      </c>
      <c r="H431">
        <f t="shared" si="45"/>
        <v>5.2658974752919256</v>
      </c>
      <c r="I431">
        <f t="shared" si="46"/>
        <v>14.196068030366254</v>
      </c>
      <c r="J431">
        <f t="shared" si="47"/>
        <v>2820.1634843205575</v>
      </c>
      <c r="K431">
        <f t="shared" si="48"/>
        <v>5296422.0000000065</v>
      </c>
    </row>
    <row r="432" spans="1:11" x14ac:dyDescent="0.3">
      <c r="A432">
        <v>70</v>
      </c>
      <c r="B432">
        <v>197.24</v>
      </c>
      <c r="C432">
        <v>14.291</v>
      </c>
      <c r="D432">
        <f t="shared" si="42"/>
        <v>1429100</v>
      </c>
      <c r="E432">
        <f t="shared" si="43"/>
        <v>197240000</v>
      </c>
      <c r="G432">
        <f t="shared" si="44"/>
        <v>-0.33000000000000007</v>
      </c>
      <c r="H432">
        <f t="shared" si="45"/>
        <v>5.2844212613559254</v>
      </c>
      <c r="I432">
        <f t="shared" si="46"/>
        <v>14.172555433469887</v>
      </c>
      <c r="J432">
        <f t="shared" si="47"/>
        <v>2806.1292583374811</v>
      </c>
      <c r="K432">
        <f t="shared" si="48"/>
        <v>5173342.0000000065</v>
      </c>
    </row>
    <row r="433" spans="1:11" x14ac:dyDescent="0.3">
      <c r="A433">
        <v>71</v>
      </c>
      <c r="B433">
        <v>200.86</v>
      </c>
      <c r="C433">
        <v>13.961</v>
      </c>
      <c r="D433">
        <f t="shared" si="42"/>
        <v>1396100</v>
      </c>
      <c r="E433">
        <f t="shared" si="43"/>
        <v>200860000</v>
      </c>
      <c r="G433">
        <f t="shared" si="44"/>
        <v>-0.30900000000000105</v>
      </c>
      <c r="H433">
        <f t="shared" si="45"/>
        <v>5.3026081479651932</v>
      </c>
      <c r="I433">
        <f t="shared" si="46"/>
        <v>14.149193192976739</v>
      </c>
      <c r="J433">
        <f t="shared" si="47"/>
        <v>2791.6440617222497</v>
      </c>
      <c r="K433">
        <f t="shared" si="48"/>
        <v>5067842.9999999935</v>
      </c>
    </row>
    <row r="434" spans="1:11" x14ac:dyDescent="0.3">
      <c r="A434">
        <v>72</v>
      </c>
      <c r="B434">
        <v>204.49</v>
      </c>
      <c r="C434">
        <v>13.651999999999999</v>
      </c>
      <c r="D434">
        <f t="shared" si="42"/>
        <v>1365200</v>
      </c>
      <c r="E434">
        <f t="shared" si="43"/>
        <v>204490000</v>
      </c>
      <c r="G434">
        <f t="shared" si="44"/>
        <v>-0.31999999999999851</v>
      </c>
      <c r="H434">
        <f t="shared" si="45"/>
        <v>5.320519074531723</v>
      </c>
      <c r="I434">
        <f t="shared" si="46"/>
        <v>14.126811496014689</v>
      </c>
      <c r="J434">
        <f t="shared" si="47"/>
        <v>2779.1911199601791</v>
      </c>
      <c r="K434">
        <f t="shared" si="48"/>
        <v>4955675.9999999935</v>
      </c>
    </row>
    <row r="435" spans="1:11" x14ac:dyDescent="0.3">
      <c r="A435">
        <v>73</v>
      </c>
      <c r="B435">
        <v>208.12</v>
      </c>
      <c r="C435">
        <v>13.332000000000001</v>
      </c>
      <c r="D435">
        <f t="shared" si="42"/>
        <v>1333200</v>
      </c>
      <c r="E435">
        <f t="shared" si="43"/>
        <v>208120000</v>
      </c>
      <c r="G435">
        <f t="shared" si="44"/>
        <v>-0.30400000000000027</v>
      </c>
      <c r="H435">
        <f t="shared" si="45"/>
        <v>5.3381148364221032</v>
      </c>
      <c r="I435">
        <f t="shared" si="46"/>
        <v>14.103092625415721</v>
      </c>
      <c r="J435">
        <f t="shared" si="47"/>
        <v>2762.2258237929318</v>
      </c>
      <c r="K435">
        <f t="shared" si="48"/>
        <v>4839515.9999999935</v>
      </c>
    </row>
    <row r="436" spans="1:11" x14ac:dyDescent="0.3">
      <c r="A436">
        <v>74</v>
      </c>
      <c r="B436">
        <v>211.75</v>
      </c>
      <c r="C436">
        <v>13.028</v>
      </c>
      <c r="D436">
        <f t="shared" si="42"/>
        <v>1302800</v>
      </c>
      <c r="E436">
        <f t="shared" si="43"/>
        <v>211750000</v>
      </c>
      <c r="G436">
        <f t="shared" si="44"/>
        <v>-0.29800000000000004</v>
      </c>
      <c r="H436">
        <f t="shared" si="45"/>
        <v>5.355406333532164</v>
      </c>
      <c r="I436">
        <f t="shared" si="46"/>
        <v>14.080026352384216</v>
      </c>
      <c r="J436">
        <f t="shared" si="47"/>
        <v>2746.320557491289</v>
      </c>
      <c r="K436">
        <f t="shared" si="48"/>
        <v>4729163.9999999944</v>
      </c>
    </row>
    <row r="437" spans="1:11" x14ac:dyDescent="0.3">
      <c r="A437">
        <v>75</v>
      </c>
      <c r="B437">
        <v>215.38</v>
      </c>
      <c r="C437">
        <v>12.73</v>
      </c>
      <c r="D437">
        <f t="shared" si="42"/>
        <v>1273000</v>
      </c>
      <c r="E437">
        <f t="shared" si="43"/>
        <v>215380000</v>
      </c>
      <c r="G437">
        <f t="shared" si="44"/>
        <v>-0.29100000000000037</v>
      </c>
      <c r="H437">
        <f t="shared" si="45"/>
        <v>5.3724039099007346</v>
      </c>
      <c r="I437">
        <f t="shared" si="46"/>
        <v>14.056886877539544</v>
      </c>
      <c r="J437">
        <f t="shared" si="47"/>
        <v>2729.5046291687408</v>
      </c>
      <c r="K437">
        <f t="shared" si="48"/>
        <v>4633720.0000000186</v>
      </c>
    </row>
    <row r="438" spans="1:11" x14ac:dyDescent="0.3">
      <c r="A438">
        <v>76</v>
      </c>
      <c r="B438">
        <v>219.02</v>
      </c>
      <c r="C438">
        <v>12.439</v>
      </c>
      <c r="D438">
        <f t="shared" si="42"/>
        <v>1243900</v>
      </c>
      <c r="E438">
        <f t="shared" si="43"/>
        <v>219020000</v>
      </c>
      <c r="G438">
        <f t="shared" si="44"/>
        <v>-0.27899999999999991</v>
      </c>
      <c r="H438">
        <f t="shared" si="45"/>
        <v>5.3891630498476131</v>
      </c>
      <c r="I438">
        <f t="shared" si="46"/>
        <v>14.033762163198055</v>
      </c>
      <c r="J438">
        <f t="shared" si="47"/>
        <v>2712.1849477351916</v>
      </c>
      <c r="K438">
        <f t="shared" si="48"/>
        <v>4515356.9999999944</v>
      </c>
    </row>
    <row r="439" spans="1:11" x14ac:dyDescent="0.3">
      <c r="A439">
        <v>77</v>
      </c>
      <c r="B439">
        <v>222.65</v>
      </c>
      <c r="C439">
        <v>12.16</v>
      </c>
      <c r="D439">
        <f t="shared" si="42"/>
        <v>1216000</v>
      </c>
      <c r="E439">
        <f t="shared" si="43"/>
        <v>222650000</v>
      </c>
      <c r="G439">
        <f t="shared" si="44"/>
        <v>-0.2759999999999998</v>
      </c>
      <c r="H439">
        <f t="shared" si="45"/>
        <v>5.405601031767711</v>
      </c>
      <c r="I439">
        <f t="shared" si="46"/>
        <v>14.011077341508249</v>
      </c>
      <c r="J439">
        <f t="shared" si="47"/>
        <v>2695.2951717272276</v>
      </c>
      <c r="K439">
        <f t="shared" si="48"/>
        <v>4401920.0000000056</v>
      </c>
    </row>
    <row r="440" spans="1:11" x14ac:dyDescent="0.3">
      <c r="A440">
        <v>78</v>
      </c>
      <c r="B440">
        <v>226.27</v>
      </c>
      <c r="C440">
        <v>11.884</v>
      </c>
      <c r="D440">
        <f t="shared" si="42"/>
        <v>1188400</v>
      </c>
      <c r="E440">
        <f t="shared" si="43"/>
        <v>226270000</v>
      </c>
      <c r="G440">
        <f t="shared" si="44"/>
        <v>-0.25399999999999956</v>
      </c>
      <c r="H440">
        <f t="shared" si="45"/>
        <v>5.4217289764632364</v>
      </c>
      <c r="I440">
        <f t="shared" si="46"/>
        <v>13.98811842257059</v>
      </c>
      <c r="J440">
        <f t="shared" si="47"/>
        <v>2676.9464211050272</v>
      </c>
      <c r="K440">
        <f t="shared" si="48"/>
        <v>4313891.9999999944</v>
      </c>
    </row>
    <row r="441" spans="1:11" x14ac:dyDescent="0.3">
      <c r="A441">
        <v>79</v>
      </c>
      <c r="B441">
        <v>229.9</v>
      </c>
      <c r="C441">
        <v>11.63</v>
      </c>
      <c r="D441">
        <f t="shared" si="42"/>
        <v>1163000</v>
      </c>
      <c r="E441">
        <f t="shared" si="43"/>
        <v>229900000</v>
      </c>
      <c r="G441">
        <f t="shared" si="44"/>
        <v>-0.24000000000000021</v>
      </c>
      <c r="H441">
        <f t="shared" si="45"/>
        <v>5.4376444317691357</v>
      </c>
      <c r="I441">
        <f t="shared" si="46"/>
        <v>13.966513431500802</v>
      </c>
      <c r="J441">
        <f t="shared" si="47"/>
        <v>2661.7590841214533</v>
      </c>
      <c r="K441">
        <f t="shared" si="48"/>
        <v>4198429.9999999832</v>
      </c>
    </row>
    <row r="442" spans="1:11" x14ac:dyDescent="0.3">
      <c r="A442">
        <v>80</v>
      </c>
      <c r="B442">
        <v>233.51</v>
      </c>
      <c r="C442">
        <v>11.39</v>
      </c>
      <c r="D442">
        <f t="shared" si="42"/>
        <v>1139000</v>
      </c>
      <c r="E442">
        <f t="shared" si="43"/>
        <v>233510000</v>
      </c>
      <c r="G442">
        <f t="shared" si="44"/>
        <v>-0.23900000000000077</v>
      </c>
      <c r="H442">
        <f t="shared" si="45"/>
        <v>5.4532249027443838</v>
      </c>
      <c r="I442">
        <f t="shared" si="46"/>
        <v>13.945661242429319</v>
      </c>
      <c r="J442">
        <f t="shared" si="47"/>
        <v>2647.7639621702338</v>
      </c>
      <c r="K442">
        <f t="shared" si="48"/>
        <v>4111790.0000000154</v>
      </c>
    </row>
    <row r="443" spans="1:11" x14ac:dyDescent="0.3">
      <c r="A443">
        <v>81</v>
      </c>
      <c r="B443">
        <v>237.12</v>
      </c>
      <c r="C443">
        <v>11.151</v>
      </c>
      <c r="D443">
        <f t="shared" si="42"/>
        <v>1115100</v>
      </c>
      <c r="E443">
        <f t="shared" si="43"/>
        <v>237120000</v>
      </c>
      <c r="G443">
        <f t="shared" si="44"/>
        <v>-0.23000000000000043</v>
      </c>
      <c r="H443">
        <f t="shared" si="45"/>
        <v>5.4685663421077217</v>
      </c>
      <c r="I443">
        <f t="shared" si="46"/>
        <v>13.924454644953453</v>
      </c>
      <c r="J443">
        <f t="shared" si="47"/>
        <v>2632.2798606271776</v>
      </c>
      <c r="K443">
        <f t="shared" si="48"/>
        <v>4025510.9999999837</v>
      </c>
    </row>
    <row r="444" spans="1:11" x14ac:dyDescent="0.3">
      <c r="A444">
        <v>82</v>
      </c>
      <c r="B444">
        <v>240.73</v>
      </c>
      <c r="C444">
        <v>10.920999999999999</v>
      </c>
      <c r="D444">
        <f t="shared" si="42"/>
        <v>1092100</v>
      </c>
      <c r="E444">
        <f t="shared" si="43"/>
        <v>240730000</v>
      </c>
      <c r="G444">
        <f t="shared" si="44"/>
        <v>-0.2240000000000002</v>
      </c>
      <c r="H444">
        <f t="shared" si="45"/>
        <v>5.483675973499488</v>
      </c>
      <c r="I444">
        <f t="shared" si="46"/>
        <v>13.90361300618582</v>
      </c>
      <c r="J444">
        <f t="shared" si="47"/>
        <v>2617.2347735191638</v>
      </c>
      <c r="K444">
        <f t="shared" si="48"/>
        <v>3920639.0000000037</v>
      </c>
    </row>
    <row r="445" spans="1:11" x14ac:dyDescent="0.3">
      <c r="A445">
        <v>83</v>
      </c>
      <c r="B445">
        <v>244.32</v>
      </c>
      <c r="C445">
        <v>10.696999999999999</v>
      </c>
      <c r="D445">
        <f t="shared" si="42"/>
        <v>1069700</v>
      </c>
      <c r="E445">
        <f t="shared" si="43"/>
        <v>244320000</v>
      </c>
      <c r="G445">
        <f t="shared" si="44"/>
        <v>-0.20399999999999885</v>
      </c>
      <c r="H445">
        <f t="shared" si="45"/>
        <v>5.4984788414703223</v>
      </c>
      <c r="I445">
        <f t="shared" si="46"/>
        <v>13.882888793294223</v>
      </c>
      <c r="J445">
        <f t="shared" si="47"/>
        <v>2601.7830164260827</v>
      </c>
      <c r="K445">
        <f t="shared" si="48"/>
        <v>3829526.0000000135</v>
      </c>
    </row>
    <row r="446" spans="1:11" x14ac:dyDescent="0.3">
      <c r="A446">
        <v>84</v>
      </c>
      <c r="B446">
        <v>247.9</v>
      </c>
      <c r="C446">
        <v>10.493</v>
      </c>
      <c r="D446">
        <f t="shared" si="42"/>
        <v>1049300</v>
      </c>
      <c r="E446">
        <f t="shared" si="43"/>
        <v>247900000</v>
      </c>
      <c r="G446">
        <f t="shared" si="44"/>
        <v>-0.19899999999999984</v>
      </c>
      <c r="H446">
        <f t="shared" si="45"/>
        <v>5.5130254390411446</v>
      </c>
      <c r="I446">
        <f t="shared" si="46"/>
        <v>13.863633833146002</v>
      </c>
      <c r="J446">
        <f t="shared" si="47"/>
        <v>2589.5616724738675</v>
      </c>
      <c r="K446">
        <f t="shared" si="48"/>
        <v>3746000.999999993</v>
      </c>
    </row>
    <row r="447" spans="1:11" x14ac:dyDescent="0.3">
      <c r="A447">
        <v>85</v>
      </c>
      <c r="B447">
        <v>251.47</v>
      </c>
      <c r="C447">
        <v>10.294</v>
      </c>
      <c r="D447">
        <f t="shared" si="42"/>
        <v>1029400</v>
      </c>
      <c r="E447">
        <f t="shared" si="43"/>
        <v>251470000</v>
      </c>
      <c r="G447">
        <f t="shared" si="44"/>
        <v>-0.20700000000000074</v>
      </c>
      <c r="H447">
        <f t="shared" si="45"/>
        <v>5.5273236981306217</v>
      </c>
      <c r="I447">
        <f t="shared" si="46"/>
        <v>13.84448666620079</v>
      </c>
      <c r="J447">
        <f t="shared" si="47"/>
        <v>2577.0355201592834</v>
      </c>
      <c r="K447">
        <f t="shared" si="48"/>
        <v>3664664.0000000023</v>
      </c>
    </row>
    <row r="448" spans="1:11" x14ac:dyDescent="0.3">
      <c r="A448">
        <v>86</v>
      </c>
      <c r="B448">
        <v>255.03</v>
      </c>
      <c r="C448">
        <v>10.087</v>
      </c>
      <c r="D448">
        <f t="shared" si="42"/>
        <v>1008700</v>
      </c>
      <c r="E448">
        <f t="shared" si="43"/>
        <v>255030000</v>
      </c>
      <c r="G448">
        <f t="shared" si="44"/>
        <v>-0.19699999999999918</v>
      </c>
      <c r="H448">
        <f t="shared" si="45"/>
        <v>5.5413811852973769</v>
      </c>
      <c r="I448">
        <f t="shared" si="46"/>
        <v>13.824172931042927</v>
      </c>
      <c r="J448">
        <f t="shared" si="47"/>
        <v>2560.9632752613238</v>
      </c>
      <c r="K448">
        <f t="shared" si="48"/>
        <v>3570797.9999999921</v>
      </c>
    </row>
    <row r="449" spans="1:11" x14ac:dyDescent="0.3">
      <c r="A449">
        <v>87</v>
      </c>
      <c r="B449">
        <v>258.57</v>
      </c>
      <c r="C449">
        <v>9.89</v>
      </c>
      <c r="D449">
        <f t="shared" si="42"/>
        <v>989000</v>
      </c>
      <c r="E449">
        <f t="shared" si="43"/>
        <v>258570000</v>
      </c>
      <c r="G449">
        <f t="shared" si="44"/>
        <v>-0.17900000000000027</v>
      </c>
      <c r="H449">
        <f t="shared" si="45"/>
        <v>5.5551664503274178</v>
      </c>
      <c r="I449">
        <f t="shared" si="46"/>
        <v>13.804449610604848</v>
      </c>
      <c r="J449">
        <f t="shared" si="47"/>
        <v>2545.8011946241913</v>
      </c>
      <c r="K449">
        <f t="shared" si="48"/>
        <v>3481279.9999999818</v>
      </c>
    </row>
    <row r="450" spans="1:11" x14ac:dyDescent="0.3">
      <c r="A450">
        <v>88</v>
      </c>
      <c r="B450">
        <v>262.08999999999997</v>
      </c>
      <c r="C450">
        <v>9.7110000000000003</v>
      </c>
      <c r="D450">
        <f t="shared" ref="D450:D513" si="49">C450*100000</f>
        <v>971100</v>
      </c>
      <c r="E450">
        <f t="shared" ref="E450:E513" si="50">B450*1000000</f>
        <v>262089999.99999997</v>
      </c>
      <c r="G450">
        <f t="shared" ref="G450:G513" si="51">(C451-C450)/(A451-A450)</f>
        <v>-0.17399999999999949</v>
      </c>
      <c r="H450">
        <f t="shared" ref="H450:H513" si="52">LN(B450)</f>
        <v>5.5686879562249283</v>
      </c>
      <c r="I450">
        <f t="shared" ref="I450:I513" si="53">LN(D450)</f>
        <v>13.786184728582445</v>
      </c>
      <c r="J450">
        <f t="shared" ref="J450:J513" si="54">(D450*B450)/(287*350)</f>
        <v>2533.7540965654553</v>
      </c>
      <c r="K450">
        <f t="shared" ref="K450:K513" si="55">D450*(B451-B450)</f>
        <v>3408561.0000000466</v>
      </c>
    </row>
    <row r="451" spans="1:11" x14ac:dyDescent="0.3">
      <c r="A451">
        <v>89</v>
      </c>
      <c r="B451">
        <v>265.60000000000002</v>
      </c>
      <c r="C451">
        <v>9.5370000000000008</v>
      </c>
      <c r="D451">
        <f t="shared" si="49"/>
        <v>953700.00000000012</v>
      </c>
      <c r="E451">
        <f t="shared" si="50"/>
        <v>265600000.00000003</v>
      </c>
      <c r="G451">
        <f t="shared" si="51"/>
        <v>-0.16900000000000048</v>
      </c>
      <c r="H451">
        <f t="shared" si="52"/>
        <v>5.5819914176022785</v>
      </c>
      <c r="I451">
        <f t="shared" si="53"/>
        <v>13.768104435567004</v>
      </c>
      <c r="J451">
        <f t="shared" si="54"/>
        <v>2521.6796416127431</v>
      </c>
      <c r="K451">
        <f t="shared" si="55"/>
        <v>3328412.9999999548</v>
      </c>
    </row>
    <row r="452" spans="1:11" x14ac:dyDescent="0.3">
      <c r="A452">
        <v>90</v>
      </c>
      <c r="B452">
        <v>269.08999999999997</v>
      </c>
      <c r="C452">
        <v>9.3680000000000003</v>
      </c>
      <c r="D452">
        <f t="shared" si="49"/>
        <v>936800</v>
      </c>
      <c r="E452">
        <f t="shared" si="50"/>
        <v>269090000</v>
      </c>
      <c r="G452">
        <f t="shared" si="51"/>
        <v>-0.16800000000000104</v>
      </c>
      <c r="H452">
        <f t="shared" si="52"/>
        <v>5.59504589613565</v>
      </c>
      <c r="I452">
        <f t="shared" si="53"/>
        <v>13.750225091265644</v>
      </c>
      <c r="J452">
        <f t="shared" si="54"/>
        <v>2509.5421801891484</v>
      </c>
      <c r="K452">
        <f t="shared" si="55"/>
        <v>3260064.0000000172</v>
      </c>
    </row>
    <row r="453" spans="1:11" x14ac:dyDescent="0.3">
      <c r="A453">
        <v>91</v>
      </c>
      <c r="B453">
        <v>272.57</v>
      </c>
      <c r="C453">
        <v>9.1999999999999993</v>
      </c>
      <c r="D453">
        <f t="shared" si="49"/>
        <v>919999.99999999988</v>
      </c>
      <c r="E453">
        <f t="shared" si="50"/>
        <v>272570000</v>
      </c>
      <c r="G453">
        <f t="shared" si="51"/>
        <v>-0.16199999999999903</v>
      </c>
      <c r="H453">
        <f t="shared" si="52"/>
        <v>5.6078954618490373</v>
      </c>
      <c r="I453">
        <f t="shared" si="53"/>
        <v>13.732128949025222</v>
      </c>
      <c r="J453">
        <f t="shared" si="54"/>
        <v>2496.4101543056245</v>
      </c>
      <c r="K453">
        <f t="shared" si="55"/>
        <v>3173999.9999999893</v>
      </c>
    </row>
    <row r="454" spans="1:11" x14ac:dyDescent="0.3">
      <c r="A454">
        <v>92</v>
      </c>
      <c r="B454">
        <v>276.02</v>
      </c>
      <c r="C454">
        <v>9.0380000000000003</v>
      </c>
      <c r="D454">
        <f t="shared" si="49"/>
        <v>903800</v>
      </c>
      <c r="E454">
        <f t="shared" si="50"/>
        <v>276020000</v>
      </c>
      <c r="G454">
        <f t="shared" si="51"/>
        <v>-0.15399999999999991</v>
      </c>
      <c r="H454">
        <f t="shared" si="52"/>
        <v>5.6204733268598934</v>
      </c>
      <c r="I454">
        <f t="shared" si="53"/>
        <v>13.714363375959316</v>
      </c>
      <c r="J454">
        <f t="shared" si="54"/>
        <v>2483.4930413140864</v>
      </c>
      <c r="K454">
        <f t="shared" si="55"/>
        <v>3100034.0000000061</v>
      </c>
    </row>
    <row r="455" spans="1:11" x14ac:dyDescent="0.3">
      <c r="A455">
        <v>93</v>
      </c>
      <c r="B455">
        <v>279.45</v>
      </c>
      <c r="C455">
        <v>8.8840000000000003</v>
      </c>
      <c r="D455">
        <f t="shared" si="49"/>
        <v>888400</v>
      </c>
      <c r="E455">
        <f t="shared" si="50"/>
        <v>279450000</v>
      </c>
      <c r="G455">
        <f t="shared" si="51"/>
        <v>-0.14499999999999957</v>
      </c>
      <c r="H455">
        <f t="shared" si="52"/>
        <v>5.6328233857157075</v>
      </c>
      <c r="I455">
        <f t="shared" si="53"/>
        <v>13.697177371002409</v>
      </c>
      <c r="J455">
        <f t="shared" si="54"/>
        <v>2471.5119960179195</v>
      </c>
      <c r="K455">
        <f t="shared" si="55"/>
        <v>3029444.0000000224</v>
      </c>
    </row>
    <row r="456" spans="1:11" x14ac:dyDescent="0.3">
      <c r="A456">
        <v>94</v>
      </c>
      <c r="B456">
        <v>282.86</v>
      </c>
      <c r="C456">
        <v>8.7390000000000008</v>
      </c>
      <c r="D456">
        <f t="shared" si="49"/>
        <v>873900.00000000012</v>
      </c>
      <c r="E456">
        <f t="shared" si="50"/>
        <v>282860000</v>
      </c>
      <c r="G456">
        <f t="shared" si="51"/>
        <v>-0.13500000000000156</v>
      </c>
      <c r="H456">
        <f t="shared" si="52"/>
        <v>5.6449520755923537</v>
      </c>
      <c r="I456">
        <f t="shared" si="53"/>
        <v>13.680721231615635</v>
      </c>
      <c r="J456">
        <f t="shared" si="54"/>
        <v>2460.8397610751622</v>
      </c>
      <c r="K456">
        <f t="shared" si="55"/>
        <v>2953781.9999999963</v>
      </c>
    </row>
    <row r="457" spans="1:11" x14ac:dyDescent="0.3">
      <c r="A457">
        <v>95</v>
      </c>
      <c r="B457">
        <v>286.24</v>
      </c>
      <c r="C457">
        <v>8.6039999999999992</v>
      </c>
      <c r="D457">
        <f t="shared" si="49"/>
        <v>860399.99999999988</v>
      </c>
      <c r="E457">
        <f t="shared" si="50"/>
        <v>286240000</v>
      </c>
      <c r="G457">
        <f t="shared" si="51"/>
        <v>-0.13299999999999912</v>
      </c>
      <c r="H457">
        <f t="shared" si="52"/>
        <v>5.6568306197604095</v>
      </c>
      <c r="I457">
        <f t="shared" si="53"/>
        <v>13.665152676375712</v>
      </c>
      <c r="J457">
        <f t="shared" si="54"/>
        <v>2451.7759681433545</v>
      </c>
      <c r="K457">
        <f t="shared" si="55"/>
        <v>2899548.0000000037</v>
      </c>
    </row>
    <row r="458" spans="1:11" x14ac:dyDescent="0.3">
      <c r="A458">
        <v>96</v>
      </c>
      <c r="B458">
        <v>289.61</v>
      </c>
      <c r="C458">
        <v>8.4710000000000001</v>
      </c>
      <c r="D458">
        <f t="shared" si="49"/>
        <v>847100</v>
      </c>
      <c r="E458">
        <f t="shared" si="50"/>
        <v>289610000</v>
      </c>
      <c r="G458">
        <f t="shared" si="51"/>
        <v>-0.1330000000000009</v>
      </c>
      <c r="H458">
        <f t="shared" si="52"/>
        <v>5.6685351903021415</v>
      </c>
      <c r="I458">
        <f t="shared" si="53"/>
        <v>13.649574030419643</v>
      </c>
      <c r="J458">
        <f t="shared" si="54"/>
        <v>2442.2959780985566</v>
      </c>
      <c r="K458">
        <f t="shared" si="55"/>
        <v>2829313.999999979</v>
      </c>
    </row>
    <row r="459" spans="1:11" x14ac:dyDescent="0.3">
      <c r="A459">
        <v>97</v>
      </c>
      <c r="B459">
        <v>292.95</v>
      </c>
      <c r="C459">
        <v>8.3379999999999992</v>
      </c>
      <c r="D459">
        <f t="shared" si="49"/>
        <v>833799.99999999988</v>
      </c>
      <c r="E459">
        <f t="shared" si="50"/>
        <v>292950000</v>
      </c>
      <c r="G459">
        <f t="shared" si="51"/>
        <v>-0.12799999999999834</v>
      </c>
      <c r="H459">
        <f t="shared" si="52"/>
        <v>5.6800019459907976</v>
      </c>
      <c r="I459">
        <f t="shared" si="53"/>
        <v>13.633748844428833</v>
      </c>
      <c r="J459">
        <f t="shared" si="54"/>
        <v>2431.67456445993</v>
      </c>
      <c r="K459">
        <f t="shared" si="55"/>
        <v>2759878.0000000014</v>
      </c>
    </row>
    <row r="460" spans="1:11" x14ac:dyDescent="0.3">
      <c r="A460">
        <v>98</v>
      </c>
      <c r="B460">
        <v>296.26</v>
      </c>
      <c r="C460">
        <v>8.2100000000000009</v>
      </c>
      <c r="D460">
        <f t="shared" si="49"/>
        <v>821000.00000000012</v>
      </c>
      <c r="E460">
        <f t="shared" si="50"/>
        <v>296260000</v>
      </c>
      <c r="G460">
        <f t="shared" si="51"/>
        <v>-0.13400000000000034</v>
      </c>
      <c r="H460">
        <f t="shared" si="52"/>
        <v>5.691237447153906</v>
      </c>
      <c r="I460">
        <f t="shared" si="53"/>
        <v>13.618278388434565</v>
      </c>
      <c r="J460">
        <f t="shared" si="54"/>
        <v>2421.3983076157297</v>
      </c>
      <c r="K460">
        <f t="shared" si="55"/>
        <v>2692880.0000000247</v>
      </c>
    </row>
    <row r="461" spans="1:11" x14ac:dyDescent="0.3">
      <c r="A461">
        <v>99</v>
      </c>
      <c r="B461">
        <v>299.54000000000002</v>
      </c>
      <c r="C461">
        <v>8.0760000000000005</v>
      </c>
      <c r="D461">
        <f t="shared" si="49"/>
        <v>807600</v>
      </c>
      <c r="E461">
        <f t="shared" si="50"/>
        <v>299540000</v>
      </c>
      <c r="G461">
        <f t="shared" si="51"/>
        <v>-0.13100000000000023</v>
      </c>
      <c r="H461">
        <f t="shared" si="52"/>
        <v>5.7022479645642496</v>
      </c>
      <c r="I461">
        <f t="shared" si="53"/>
        <v>13.601822165420819</v>
      </c>
      <c r="J461">
        <f t="shared" si="54"/>
        <v>2408.2479243404682</v>
      </c>
      <c r="K461">
        <f t="shared" si="55"/>
        <v>2632775.9999999925</v>
      </c>
    </row>
    <row r="462" spans="1:11" x14ac:dyDescent="0.3">
      <c r="A462">
        <v>100</v>
      </c>
      <c r="B462">
        <v>302.8</v>
      </c>
      <c r="C462">
        <v>7.9450000000000003</v>
      </c>
      <c r="D462">
        <f t="shared" si="49"/>
        <v>794500</v>
      </c>
      <c r="E462">
        <f t="shared" si="50"/>
        <v>302800000</v>
      </c>
      <c r="G462">
        <f t="shared" si="51"/>
        <v>-0.12600000000000033</v>
      </c>
      <c r="H462">
        <f t="shared" si="52"/>
        <v>5.7130725215632934</v>
      </c>
      <c r="I462">
        <f t="shared" si="53"/>
        <v>13.585468264958907</v>
      </c>
      <c r="J462">
        <f t="shared" si="54"/>
        <v>2394.9686411149828</v>
      </c>
      <c r="K462">
        <f t="shared" si="55"/>
        <v>2566234.9999999693</v>
      </c>
    </row>
    <row r="463" spans="1:11" x14ac:dyDescent="0.3">
      <c r="A463">
        <v>101</v>
      </c>
      <c r="B463">
        <v>306.02999999999997</v>
      </c>
      <c r="C463">
        <v>7.819</v>
      </c>
      <c r="D463">
        <f t="shared" si="49"/>
        <v>781900</v>
      </c>
      <c r="E463">
        <f t="shared" si="50"/>
        <v>306030000</v>
      </c>
      <c r="G463">
        <f t="shared" si="51"/>
        <v>-0.125</v>
      </c>
      <c r="H463">
        <f t="shared" si="52"/>
        <v>5.7236831363625376</v>
      </c>
      <c r="I463">
        <f t="shared" si="53"/>
        <v>13.569482134112606</v>
      </c>
      <c r="J463">
        <f t="shared" si="54"/>
        <v>2382.1289895470381</v>
      </c>
      <c r="K463">
        <f t="shared" si="55"/>
        <v>2502080.0000000354</v>
      </c>
    </row>
    <row r="464" spans="1:11" x14ac:dyDescent="0.3">
      <c r="A464">
        <v>102</v>
      </c>
      <c r="B464">
        <v>309.23</v>
      </c>
      <c r="C464">
        <v>7.694</v>
      </c>
      <c r="D464">
        <f t="shared" si="49"/>
        <v>769400</v>
      </c>
      <c r="E464">
        <f t="shared" si="50"/>
        <v>309230000</v>
      </c>
      <c r="G464">
        <f t="shared" si="51"/>
        <v>-0.12300000000000022</v>
      </c>
      <c r="H464">
        <f t="shared" si="52"/>
        <v>5.7340853365862472</v>
      </c>
      <c r="I464">
        <f t="shared" si="53"/>
        <v>13.553366269300332</v>
      </c>
      <c r="J464">
        <f t="shared" si="54"/>
        <v>2368.5571129915379</v>
      </c>
      <c r="K464">
        <f t="shared" si="55"/>
        <v>2438997.9999999683</v>
      </c>
    </row>
    <row r="465" spans="1:11" x14ac:dyDescent="0.3">
      <c r="A465">
        <v>103</v>
      </c>
      <c r="B465">
        <v>312.39999999999998</v>
      </c>
      <c r="C465">
        <v>7.5709999999999997</v>
      </c>
      <c r="D465">
        <f t="shared" si="49"/>
        <v>757100</v>
      </c>
      <c r="E465">
        <f t="shared" si="50"/>
        <v>312400000</v>
      </c>
      <c r="G465">
        <f t="shared" si="51"/>
        <v>-0.11399999999999988</v>
      </c>
      <c r="H465">
        <f t="shared" si="52"/>
        <v>5.744284417965531</v>
      </c>
      <c r="I465">
        <f t="shared" si="53"/>
        <v>13.537250624091397</v>
      </c>
      <c r="J465">
        <f t="shared" si="54"/>
        <v>2354.5847685415629</v>
      </c>
      <c r="K465">
        <f t="shared" si="55"/>
        <v>2377294.0000000326</v>
      </c>
    </row>
    <row r="466" spans="1:11" x14ac:dyDescent="0.3">
      <c r="A466">
        <v>104</v>
      </c>
      <c r="B466">
        <v>315.54000000000002</v>
      </c>
      <c r="C466">
        <v>7.4569999999999999</v>
      </c>
      <c r="D466">
        <f t="shared" si="49"/>
        <v>745700</v>
      </c>
      <c r="E466">
        <f t="shared" si="50"/>
        <v>315540000</v>
      </c>
      <c r="G466">
        <f t="shared" si="51"/>
        <v>-9.9999999999999645E-2</v>
      </c>
      <c r="H466">
        <f t="shared" si="52"/>
        <v>5.754285456829308</v>
      </c>
      <c r="I466">
        <f t="shared" si="53"/>
        <v>13.522078653531887</v>
      </c>
      <c r="J466">
        <f t="shared" si="54"/>
        <v>2342.4407964161278</v>
      </c>
      <c r="K466">
        <f t="shared" si="55"/>
        <v>2319126.9999999679</v>
      </c>
    </row>
    <row r="467" spans="1:11" x14ac:dyDescent="0.3">
      <c r="A467">
        <v>105</v>
      </c>
      <c r="B467">
        <v>318.64999999999998</v>
      </c>
      <c r="C467">
        <v>7.3570000000000002</v>
      </c>
      <c r="D467">
        <f t="shared" si="49"/>
        <v>735700</v>
      </c>
      <c r="E467">
        <f t="shared" si="50"/>
        <v>318650000</v>
      </c>
      <c r="G467">
        <f t="shared" si="51"/>
        <v>-9.2999999999999972E-2</v>
      </c>
      <c r="H467">
        <f t="shared" si="52"/>
        <v>5.7640933217603028</v>
      </c>
      <c r="I467">
        <f t="shared" si="53"/>
        <v>13.508577705920356</v>
      </c>
      <c r="J467">
        <f t="shared" si="54"/>
        <v>2333.8059233449476</v>
      </c>
      <c r="K467">
        <f t="shared" si="55"/>
        <v>2265956.0000000303</v>
      </c>
    </row>
    <row r="468" spans="1:11" x14ac:dyDescent="0.3">
      <c r="A468">
        <v>106</v>
      </c>
      <c r="B468">
        <v>321.73</v>
      </c>
      <c r="C468">
        <v>7.2640000000000002</v>
      </c>
      <c r="D468">
        <f t="shared" si="49"/>
        <v>726400</v>
      </c>
      <c r="E468">
        <f t="shared" si="50"/>
        <v>321730000</v>
      </c>
      <c r="G468">
        <f t="shared" si="51"/>
        <v>-9.1000000000000192E-2</v>
      </c>
      <c r="H468">
        <f t="shared" si="52"/>
        <v>5.7737126844820592</v>
      </c>
      <c r="I468">
        <f t="shared" si="53"/>
        <v>13.495856106269221</v>
      </c>
      <c r="J468">
        <f t="shared" si="54"/>
        <v>2326.5771229467396</v>
      </c>
      <c r="K468">
        <f t="shared" si="55"/>
        <v>2208255.9999999735</v>
      </c>
    </row>
    <row r="469" spans="1:11" x14ac:dyDescent="0.3">
      <c r="A469">
        <v>107</v>
      </c>
      <c r="B469">
        <v>324.77</v>
      </c>
      <c r="C469">
        <v>7.173</v>
      </c>
      <c r="D469">
        <f t="shared" si="49"/>
        <v>717300</v>
      </c>
      <c r="E469">
        <f t="shared" si="50"/>
        <v>324770000</v>
      </c>
      <c r="G469">
        <f t="shared" si="51"/>
        <v>-7.6999999999999957E-2</v>
      </c>
      <c r="H469">
        <f t="shared" si="52"/>
        <v>5.7831172394896369</v>
      </c>
      <c r="I469">
        <f t="shared" si="53"/>
        <v>13.483249442114525</v>
      </c>
      <c r="J469">
        <f t="shared" si="54"/>
        <v>2319.1390841214534</v>
      </c>
      <c r="K469">
        <f t="shared" si="55"/>
        <v>2166246.0000000279</v>
      </c>
    </row>
    <row r="470" spans="1:11" x14ac:dyDescent="0.3">
      <c r="A470">
        <v>108</v>
      </c>
      <c r="B470">
        <v>327.79</v>
      </c>
      <c r="C470">
        <v>7.0960000000000001</v>
      </c>
      <c r="D470">
        <f t="shared" si="49"/>
        <v>709600</v>
      </c>
      <c r="E470">
        <f t="shared" si="50"/>
        <v>327790000</v>
      </c>
      <c r="G470">
        <f t="shared" si="51"/>
        <v>-7.099999999999973E-2</v>
      </c>
      <c r="H470">
        <f t="shared" si="52"/>
        <v>5.7923731594380543</v>
      </c>
      <c r="I470">
        <f t="shared" si="53"/>
        <v>13.472456709977507</v>
      </c>
      <c r="J470">
        <f t="shared" si="54"/>
        <v>2315.5777401692385</v>
      </c>
      <c r="K470">
        <f t="shared" si="55"/>
        <v>2107511.999999979</v>
      </c>
    </row>
    <row r="471" spans="1:11" x14ac:dyDescent="0.3">
      <c r="A471">
        <v>109</v>
      </c>
      <c r="B471">
        <v>330.76</v>
      </c>
      <c r="C471">
        <v>7.0250000000000004</v>
      </c>
      <c r="D471">
        <f t="shared" si="49"/>
        <v>702500</v>
      </c>
      <c r="E471">
        <f t="shared" si="50"/>
        <v>330760000</v>
      </c>
      <c r="G471">
        <f t="shared" si="51"/>
        <v>-7.2000000000000064E-2</v>
      </c>
      <c r="H471">
        <f t="shared" si="52"/>
        <v>5.8013930368539661</v>
      </c>
      <c r="I471">
        <f t="shared" si="53"/>
        <v>13.462400680190038</v>
      </c>
      <c r="J471">
        <f t="shared" si="54"/>
        <v>2313.1796913887506</v>
      </c>
      <c r="K471">
        <f t="shared" si="55"/>
        <v>2072374.9999999921</v>
      </c>
    </row>
    <row r="472" spans="1:11" x14ac:dyDescent="0.3">
      <c r="A472">
        <v>110</v>
      </c>
      <c r="B472">
        <v>333.71</v>
      </c>
      <c r="C472">
        <v>6.9530000000000003</v>
      </c>
      <c r="D472">
        <f t="shared" si="49"/>
        <v>695300</v>
      </c>
      <c r="E472">
        <f t="shared" si="50"/>
        <v>333710000</v>
      </c>
      <c r="G472">
        <f t="shared" si="51"/>
        <v>-6.6000000000000725E-2</v>
      </c>
      <c r="H472">
        <f t="shared" si="52"/>
        <v>5.8102723523445858</v>
      </c>
      <c r="I472">
        <f t="shared" si="53"/>
        <v>13.452098686087108</v>
      </c>
      <c r="J472">
        <f t="shared" si="54"/>
        <v>2309.8911199601794</v>
      </c>
      <c r="K472">
        <f t="shared" si="55"/>
        <v>2016370.0000000237</v>
      </c>
    </row>
    <row r="473" spans="1:11" x14ac:dyDescent="0.3">
      <c r="A473">
        <v>111</v>
      </c>
      <c r="B473">
        <v>336.61</v>
      </c>
      <c r="C473">
        <v>6.8869999999999996</v>
      </c>
      <c r="D473">
        <f t="shared" si="49"/>
        <v>688700</v>
      </c>
      <c r="E473">
        <f t="shared" si="50"/>
        <v>336610000</v>
      </c>
      <c r="G473">
        <f t="shared" si="51"/>
        <v>-6.3999999999999169E-2</v>
      </c>
      <c r="H473">
        <f t="shared" si="52"/>
        <v>5.8189249901686448</v>
      </c>
      <c r="I473">
        <f t="shared" si="53"/>
        <v>13.442561041532789</v>
      </c>
      <c r="J473">
        <f t="shared" si="54"/>
        <v>2307.847755102041</v>
      </c>
      <c r="K473">
        <f t="shared" si="55"/>
        <v>1983455.999999997</v>
      </c>
    </row>
    <row r="474" spans="1:11" x14ac:dyDescent="0.3">
      <c r="A474">
        <v>112</v>
      </c>
      <c r="B474">
        <v>339.49</v>
      </c>
      <c r="C474">
        <v>6.8230000000000004</v>
      </c>
      <c r="D474">
        <f t="shared" si="49"/>
        <v>682300</v>
      </c>
      <c r="E474">
        <f t="shared" si="50"/>
        <v>339490000</v>
      </c>
      <c r="G474">
        <f t="shared" si="51"/>
        <v>-6.0000000000000497E-2</v>
      </c>
      <c r="H474">
        <f t="shared" si="52"/>
        <v>5.8274444914839396</v>
      </c>
      <c r="I474">
        <f t="shared" si="53"/>
        <v>13.433224722803516</v>
      </c>
      <c r="J474">
        <f t="shared" si="54"/>
        <v>2305.9634345445497</v>
      </c>
      <c r="K474">
        <f t="shared" si="55"/>
        <v>1930908.9999999891</v>
      </c>
    </row>
    <row r="475" spans="1:11" x14ac:dyDescent="0.3">
      <c r="A475">
        <v>113</v>
      </c>
      <c r="B475">
        <v>342.32</v>
      </c>
      <c r="C475">
        <v>6.7629999999999999</v>
      </c>
      <c r="D475">
        <f t="shared" si="49"/>
        <v>676300</v>
      </c>
      <c r="E475">
        <f t="shared" si="50"/>
        <v>342320000</v>
      </c>
      <c r="G475">
        <f t="shared" si="51"/>
        <v>-5.9999999999999609E-2</v>
      </c>
      <c r="H475">
        <f t="shared" si="52"/>
        <v>5.8357459721085609</v>
      </c>
      <c r="I475">
        <f t="shared" si="53"/>
        <v>13.424392043563032</v>
      </c>
      <c r="J475">
        <f t="shared" si="54"/>
        <v>2304.7388352414137</v>
      </c>
      <c r="K475">
        <f t="shared" si="55"/>
        <v>1893640.0000000077</v>
      </c>
    </row>
    <row r="476" spans="1:11" x14ac:dyDescent="0.3">
      <c r="A476">
        <v>114</v>
      </c>
      <c r="B476">
        <v>345.12</v>
      </c>
      <c r="C476">
        <v>6.7030000000000003</v>
      </c>
      <c r="D476">
        <f t="shared" si="49"/>
        <v>670300</v>
      </c>
      <c r="E476">
        <f t="shared" si="50"/>
        <v>345120000</v>
      </c>
      <c r="G476">
        <f t="shared" si="51"/>
        <v>-6.4000000000000057E-2</v>
      </c>
      <c r="H476">
        <f t="shared" si="52"/>
        <v>5.8438921826408459</v>
      </c>
      <c r="I476">
        <f t="shared" si="53"/>
        <v>13.41548065234605</v>
      </c>
      <c r="J476">
        <f t="shared" si="54"/>
        <v>2302.9759681433547</v>
      </c>
      <c r="K476">
        <f t="shared" si="55"/>
        <v>1856730.9999999879</v>
      </c>
    </row>
    <row r="477" spans="1:11" x14ac:dyDescent="0.3">
      <c r="A477">
        <v>115</v>
      </c>
      <c r="B477">
        <v>347.89</v>
      </c>
      <c r="C477">
        <v>6.6390000000000002</v>
      </c>
      <c r="D477">
        <f t="shared" si="49"/>
        <v>663900</v>
      </c>
      <c r="E477">
        <f t="shared" si="50"/>
        <v>347890000</v>
      </c>
      <c r="G477">
        <f t="shared" si="51"/>
        <v>-6.4000000000000057E-2</v>
      </c>
      <c r="H477">
        <f t="shared" si="52"/>
        <v>5.8518863378528598</v>
      </c>
      <c r="I477">
        <f t="shared" si="53"/>
        <v>13.40588681470725</v>
      </c>
      <c r="J477">
        <f t="shared" si="54"/>
        <v>2299.2948830263813</v>
      </c>
      <c r="K477">
        <f t="shared" si="55"/>
        <v>1805808.0000000182</v>
      </c>
    </row>
    <row r="478" spans="1:11" x14ac:dyDescent="0.3">
      <c r="A478">
        <v>116</v>
      </c>
      <c r="B478">
        <v>350.61</v>
      </c>
      <c r="C478">
        <v>6.5750000000000002</v>
      </c>
      <c r="D478">
        <f t="shared" si="49"/>
        <v>657500</v>
      </c>
      <c r="E478">
        <f t="shared" si="50"/>
        <v>350610000</v>
      </c>
      <c r="G478">
        <f t="shared" si="51"/>
        <v>-6.2000000000000277E-2</v>
      </c>
      <c r="H478">
        <f t="shared" si="52"/>
        <v>5.8596744946131754</v>
      </c>
      <c r="I478">
        <f t="shared" si="53"/>
        <v>13.396200043034057</v>
      </c>
      <c r="J478">
        <f t="shared" si="54"/>
        <v>2294.9335490293679</v>
      </c>
      <c r="K478">
        <f t="shared" si="55"/>
        <v>1768674.9999999986</v>
      </c>
    </row>
    <row r="479" spans="1:11" x14ac:dyDescent="0.3">
      <c r="A479">
        <v>117</v>
      </c>
      <c r="B479">
        <v>353.3</v>
      </c>
      <c r="C479">
        <v>6.5129999999999999</v>
      </c>
      <c r="D479">
        <f t="shared" si="49"/>
        <v>651300</v>
      </c>
      <c r="E479">
        <f t="shared" si="50"/>
        <v>353300000</v>
      </c>
      <c r="G479">
        <f t="shared" si="51"/>
        <v>-5.400000000000027E-2</v>
      </c>
      <c r="H479">
        <f t="shared" si="52"/>
        <v>5.8673175543650995</v>
      </c>
      <c r="I479">
        <f t="shared" si="53"/>
        <v>13.386725644534494</v>
      </c>
      <c r="J479">
        <f t="shared" si="54"/>
        <v>2290.734594325535</v>
      </c>
      <c r="K479">
        <f t="shared" si="55"/>
        <v>1725944.9999999851</v>
      </c>
    </row>
    <row r="480" spans="1:11" x14ac:dyDescent="0.3">
      <c r="A480">
        <v>118</v>
      </c>
      <c r="B480">
        <v>355.95</v>
      </c>
      <c r="C480">
        <v>6.4589999999999996</v>
      </c>
      <c r="D480">
        <f t="shared" si="49"/>
        <v>645900</v>
      </c>
      <c r="E480">
        <f t="shared" si="50"/>
        <v>355950000</v>
      </c>
      <c r="G480">
        <f t="shared" si="51"/>
        <v>-6.6999999999999282E-2</v>
      </c>
      <c r="H480">
        <f t="shared" si="52"/>
        <v>5.8747902715498821</v>
      </c>
      <c r="I480">
        <f t="shared" si="53"/>
        <v>13.378399972020564</v>
      </c>
      <c r="J480">
        <f t="shared" si="54"/>
        <v>2288.7815331010452</v>
      </c>
      <c r="K480">
        <f t="shared" si="55"/>
        <v>1685799.0000000088</v>
      </c>
    </row>
    <row r="481" spans="1:11" x14ac:dyDescent="0.3">
      <c r="A481">
        <v>119</v>
      </c>
      <c r="B481">
        <v>358.56</v>
      </c>
      <c r="C481">
        <v>6.3920000000000003</v>
      </c>
      <c r="D481">
        <f t="shared" si="49"/>
        <v>639200</v>
      </c>
      <c r="E481">
        <f t="shared" si="50"/>
        <v>358560000</v>
      </c>
      <c r="G481">
        <f t="shared" si="51"/>
        <v>-6.7000000000000171E-2</v>
      </c>
      <c r="H481">
        <f t="shared" si="52"/>
        <v>5.8820960100526172</v>
      </c>
      <c r="I481">
        <f t="shared" si="53"/>
        <v>13.367972673434203</v>
      </c>
      <c r="J481">
        <f t="shared" si="54"/>
        <v>2281.6481035340967</v>
      </c>
      <c r="K481">
        <f t="shared" si="55"/>
        <v>1642743.9999999956</v>
      </c>
    </row>
    <row r="482" spans="1:11" x14ac:dyDescent="0.3">
      <c r="A482">
        <v>120</v>
      </c>
      <c r="B482">
        <v>361.13</v>
      </c>
      <c r="C482">
        <v>6.3250000000000002</v>
      </c>
      <c r="D482">
        <f t="shared" si="49"/>
        <v>632500</v>
      </c>
      <c r="E482">
        <f t="shared" si="50"/>
        <v>361130000</v>
      </c>
      <c r="G482">
        <f t="shared" si="51"/>
        <v>-6.4000000000000057E-2</v>
      </c>
      <c r="H482">
        <f t="shared" si="52"/>
        <v>5.8892380043118715</v>
      </c>
      <c r="I482">
        <f t="shared" si="53"/>
        <v>13.357435499583813</v>
      </c>
      <c r="J482">
        <f t="shared" si="54"/>
        <v>2273.9146341463415</v>
      </c>
      <c r="K482">
        <f t="shared" si="55"/>
        <v>1600225.0000000186</v>
      </c>
    </row>
    <row r="483" spans="1:11" x14ac:dyDescent="0.3">
      <c r="A483">
        <v>121</v>
      </c>
      <c r="B483">
        <v>363.66</v>
      </c>
      <c r="C483">
        <v>6.2610000000000001</v>
      </c>
      <c r="D483">
        <f t="shared" si="49"/>
        <v>626100</v>
      </c>
      <c r="E483">
        <f t="shared" si="50"/>
        <v>363660000</v>
      </c>
      <c r="G483">
        <f t="shared" si="51"/>
        <v>-6.0000000000000497E-2</v>
      </c>
      <c r="H483">
        <f t="shared" si="52"/>
        <v>5.8962193651912491</v>
      </c>
      <c r="I483">
        <f t="shared" si="53"/>
        <v>13.347265381733402</v>
      </c>
      <c r="J483">
        <f t="shared" si="54"/>
        <v>2266.6752215032357</v>
      </c>
      <c r="K483">
        <f t="shared" si="55"/>
        <v>1565250</v>
      </c>
    </row>
    <row r="484" spans="1:11" x14ac:dyDescent="0.3">
      <c r="A484">
        <v>122</v>
      </c>
      <c r="B484">
        <v>366.16</v>
      </c>
      <c r="C484">
        <v>6.2009999999999996</v>
      </c>
      <c r="D484">
        <f t="shared" si="49"/>
        <v>620100</v>
      </c>
      <c r="E484">
        <f t="shared" si="50"/>
        <v>366160000</v>
      </c>
      <c r="G484">
        <f t="shared" si="51"/>
        <v>-4.5999999999999375E-2</v>
      </c>
      <c r="H484">
        <f t="shared" si="52"/>
        <v>5.9030703963453863</v>
      </c>
      <c r="I484">
        <f t="shared" si="53"/>
        <v>13.337636034337969</v>
      </c>
      <c r="J484">
        <f t="shared" si="54"/>
        <v>2260.3864211050277</v>
      </c>
      <c r="K484">
        <f t="shared" si="55"/>
        <v>1519244.999999993</v>
      </c>
    </row>
    <row r="485" spans="1:11" x14ac:dyDescent="0.3">
      <c r="A485">
        <v>123</v>
      </c>
      <c r="B485">
        <v>368.61</v>
      </c>
      <c r="C485">
        <v>6.1550000000000002</v>
      </c>
      <c r="D485">
        <f t="shared" si="49"/>
        <v>615500</v>
      </c>
      <c r="E485">
        <f t="shared" si="50"/>
        <v>368610000</v>
      </c>
      <c r="G485">
        <f t="shared" si="51"/>
        <v>-4.6000000000000263E-2</v>
      </c>
      <c r="H485">
        <f t="shared" si="52"/>
        <v>5.9097391745475898</v>
      </c>
      <c r="I485">
        <f t="shared" si="53"/>
        <v>13.330190224606644</v>
      </c>
      <c r="J485">
        <f t="shared" si="54"/>
        <v>2258.6307117969141</v>
      </c>
      <c r="K485">
        <f t="shared" si="55"/>
        <v>1483354.9999999804</v>
      </c>
    </row>
    <row r="486" spans="1:11" x14ac:dyDescent="0.3">
      <c r="A486">
        <v>124</v>
      </c>
      <c r="B486">
        <v>371.02</v>
      </c>
      <c r="C486">
        <v>6.109</v>
      </c>
      <c r="D486">
        <f t="shared" si="49"/>
        <v>610900</v>
      </c>
      <c r="E486">
        <f t="shared" si="50"/>
        <v>371020000</v>
      </c>
      <c r="G486">
        <f t="shared" si="51"/>
        <v>-4.8000000000000043E-2</v>
      </c>
      <c r="H486">
        <f t="shared" si="52"/>
        <v>5.9162559695102273</v>
      </c>
      <c r="I486">
        <f t="shared" si="53"/>
        <v>13.322688558637859</v>
      </c>
      <c r="J486">
        <f t="shared" si="54"/>
        <v>2256.4073469387754</v>
      </c>
      <c r="K486">
        <f t="shared" si="55"/>
        <v>1447833.0000000028</v>
      </c>
    </row>
    <row r="487" spans="1:11" x14ac:dyDescent="0.3">
      <c r="A487">
        <v>125</v>
      </c>
      <c r="B487">
        <v>373.39</v>
      </c>
      <c r="C487">
        <v>6.0609999999999999</v>
      </c>
      <c r="D487">
        <f t="shared" si="49"/>
        <v>606100</v>
      </c>
      <c r="E487">
        <f t="shared" si="50"/>
        <v>373390000</v>
      </c>
      <c r="G487">
        <f t="shared" si="51"/>
        <v>-3.3999999999999808E-2</v>
      </c>
      <c r="H487">
        <f t="shared" si="52"/>
        <v>5.9226234498170305</v>
      </c>
      <c r="I487">
        <f t="shared" si="53"/>
        <v>13.314800267939376</v>
      </c>
      <c r="J487">
        <f t="shared" si="54"/>
        <v>2252.9783872573421</v>
      </c>
      <c r="K487">
        <f t="shared" si="55"/>
        <v>1412213.0000000249</v>
      </c>
    </row>
    <row r="488" spans="1:11" x14ac:dyDescent="0.3">
      <c r="A488">
        <v>126</v>
      </c>
      <c r="B488">
        <v>375.72</v>
      </c>
      <c r="C488">
        <v>6.0270000000000001</v>
      </c>
      <c r="D488">
        <f t="shared" si="49"/>
        <v>602700</v>
      </c>
      <c r="E488">
        <f t="shared" si="50"/>
        <v>375720000</v>
      </c>
      <c r="G488">
        <f t="shared" si="51"/>
        <v>-2.0999999999999908E-2</v>
      </c>
      <c r="H488">
        <f t="shared" si="52"/>
        <v>5.9288441851263149</v>
      </c>
      <c r="I488">
        <f t="shared" si="53"/>
        <v>13.309174839471135</v>
      </c>
      <c r="J488">
        <f t="shared" si="54"/>
        <v>2254.3200000000002</v>
      </c>
      <c r="K488">
        <f t="shared" si="55"/>
        <v>1380182.9999999781</v>
      </c>
    </row>
    <row r="489" spans="1:11" x14ac:dyDescent="0.3">
      <c r="A489">
        <v>127</v>
      </c>
      <c r="B489">
        <v>378.01</v>
      </c>
      <c r="C489">
        <v>6.0060000000000002</v>
      </c>
      <c r="D489">
        <f t="shared" si="49"/>
        <v>600600</v>
      </c>
      <c r="E489">
        <f t="shared" si="50"/>
        <v>378010000</v>
      </c>
      <c r="G489">
        <f t="shared" si="51"/>
        <v>-1.4000000000000234E-2</v>
      </c>
      <c r="H489">
        <f t="shared" si="52"/>
        <v>5.9349206502961147</v>
      </c>
      <c r="I489">
        <f t="shared" si="53"/>
        <v>13.305684434531367</v>
      </c>
      <c r="J489">
        <f t="shared" si="54"/>
        <v>2260.1573519163762</v>
      </c>
      <c r="K489">
        <f t="shared" si="55"/>
        <v>1351350</v>
      </c>
    </row>
    <row r="490" spans="1:11" x14ac:dyDescent="0.3">
      <c r="A490">
        <v>128</v>
      </c>
      <c r="B490">
        <v>380.26</v>
      </c>
      <c r="C490">
        <v>5.992</v>
      </c>
      <c r="D490">
        <f t="shared" si="49"/>
        <v>599200</v>
      </c>
      <c r="E490">
        <f t="shared" si="50"/>
        <v>380260000</v>
      </c>
      <c r="G490">
        <f t="shared" si="51"/>
        <v>-1.9000000000000128E-2</v>
      </c>
      <c r="H490">
        <f t="shared" si="52"/>
        <v>5.9408552292814401</v>
      </c>
      <c r="I490">
        <f t="shared" si="53"/>
        <v>13.303350711185146</v>
      </c>
      <c r="J490">
        <f t="shared" si="54"/>
        <v>2268.3105226480834</v>
      </c>
      <c r="K490">
        <f t="shared" si="55"/>
        <v>1324232.0000000219</v>
      </c>
    </row>
    <row r="491" spans="1:11" x14ac:dyDescent="0.3">
      <c r="A491">
        <v>129</v>
      </c>
      <c r="B491">
        <v>382.47</v>
      </c>
      <c r="C491">
        <v>5.9729999999999999</v>
      </c>
      <c r="D491">
        <f t="shared" si="49"/>
        <v>597300</v>
      </c>
      <c r="E491">
        <f t="shared" si="50"/>
        <v>382470000</v>
      </c>
      <c r="G491">
        <f t="shared" si="51"/>
        <v>-3.0999999999999694E-2</v>
      </c>
      <c r="H491">
        <f t="shared" si="52"/>
        <v>5.9466502188181405</v>
      </c>
      <c r="I491">
        <f t="shared" si="53"/>
        <v>13.300174778720397</v>
      </c>
      <c r="J491">
        <f t="shared" si="54"/>
        <v>2274.2591438526633</v>
      </c>
      <c r="K491">
        <f t="shared" si="55"/>
        <v>1290167.9999999809</v>
      </c>
    </row>
    <row r="492" spans="1:11" x14ac:dyDescent="0.3">
      <c r="A492">
        <v>130</v>
      </c>
      <c r="B492">
        <v>384.63</v>
      </c>
      <c r="C492">
        <v>5.9420000000000002</v>
      </c>
      <c r="D492">
        <f t="shared" si="49"/>
        <v>594200</v>
      </c>
      <c r="E492">
        <f t="shared" si="50"/>
        <v>384630000</v>
      </c>
      <c r="G492">
        <f t="shared" si="51"/>
        <v>-3.0000000000000249E-2</v>
      </c>
      <c r="H492">
        <f t="shared" si="52"/>
        <v>5.9522818332327185</v>
      </c>
      <c r="I492">
        <f t="shared" si="53"/>
        <v>13.294971242010645</v>
      </c>
      <c r="J492">
        <f t="shared" si="54"/>
        <v>2275.2329118964658</v>
      </c>
      <c r="K492">
        <f t="shared" si="55"/>
        <v>1265645.9999999972</v>
      </c>
    </row>
    <row r="493" spans="1:11" x14ac:dyDescent="0.3">
      <c r="A493">
        <v>131</v>
      </c>
      <c r="B493">
        <v>386.76</v>
      </c>
      <c r="C493">
        <v>5.9119999999999999</v>
      </c>
      <c r="D493">
        <f t="shared" si="49"/>
        <v>591200</v>
      </c>
      <c r="E493">
        <f t="shared" si="50"/>
        <v>386760000</v>
      </c>
      <c r="G493">
        <f t="shared" si="51"/>
        <v>-3.0999999999999694E-2</v>
      </c>
      <c r="H493">
        <f t="shared" si="52"/>
        <v>5.9578043456153464</v>
      </c>
      <c r="I493">
        <f t="shared" si="53"/>
        <v>13.289909648616129</v>
      </c>
      <c r="J493">
        <f t="shared" si="54"/>
        <v>2276.2818516674961</v>
      </c>
      <c r="K493">
        <f t="shared" si="55"/>
        <v>1229695.9999999907</v>
      </c>
    </row>
    <row r="494" spans="1:11" x14ac:dyDescent="0.3">
      <c r="A494">
        <v>132</v>
      </c>
      <c r="B494">
        <v>388.84</v>
      </c>
      <c r="C494">
        <v>5.8810000000000002</v>
      </c>
      <c r="D494">
        <f t="shared" si="49"/>
        <v>588100</v>
      </c>
      <c r="E494">
        <f t="shared" si="50"/>
        <v>388840000</v>
      </c>
      <c r="G494">
        <f t="shared" si="51"/>
        <v>-2.8000000000000469E-2</v>
      </c>
      <c r="H494">
        <f t="shared" si="52"/>
        <v>5.9631679479528685</v>
      </c>
      <c r="I494">
        <f t="shared" si="53"/>
        <v>13.284652280448046</v>
      </c>
      <c r="J494">
        <f t="shared" si="54"/>
        <v>2276.5236834245893</v>
      </c>
      <c r="K494">
        <f t="shared" si="55"/>
        <v>1199724.0000000121</v>
      </c>
    </row>
    <row r="495" spans="1:11" x14ac:dyDescent="0.3">
      <c r="A495">
        <v>133</v>
      </c>
      <c r="B495">
        <v>390.88</v>
      </c>
      <c r="C495">
        <v>5.8529999999999998</v>
      </c>
      <c r="D495">
        <f t="shared" si="49"/>
        <v>585300</v>
      </c>
      <c r="E495">
        <f t="shared" si="50"/>
        <v>390880000</v>
      </c>
      <c r="G495">
        <f t="shared" si="51"/>
        <v>-3.8999999999999702E-2</v>
      </c>
      <c r="H495">
        <f t="shared" si="52"/>
        <v>5.9684006075094302</v>
      </c>
      <c r="I495">
        <f t="shared" si="53"/>
        <v>13.279879815279312</v>
      </c>
      <c r="J495">
        <f t="shared" si="54"/>
        <v>2277.571567944251</v>
      </c>
      <c r="K495">
        <f t="shared" si="55"/>
        <v>1164747.0000000054</v>
      </c>
    </row>
    <row r="496" spans="1:11" x14ac:dyDescent="0.3">
      <c r="A496">
        <v>134</v>
      </c>
      <c r="B496">
        <v>392.87</v>
      </c>
      <c r="C496">
        <v>5.8140000000000001</v>
      </c>
      <c r="D496">
        <f t="shared" si="49"/>
        <v>581400</v>
      </c>
      <c r="E496">
        <f t="shared" si="50"/>
        <v>392870000</v>
      </c>
      <c r="G496">
        <f t="shared" si="51"/>
        <v>-4.6000000000000263E-2</v>
      </c>
      <c r="H496">
        <f t="shared" si="52"/>
        <v>5.9734787683425052</v>
      </c>
      <c r="I496">
        <f t="shared" si="53"/>
        <v>13.273194267106913</v>
      </c>
      <c r="J496">
        <f t="shared" si="54"/>
        <v>2273.9135689397708</v>
      </c>
      <c r="K496">
        <f t="shared" si="55"/>
        <v>1139543.9999999881</v>
      </c>
    </row>
    <row r="497" spans="1:11" x14ac:dyDescent="0.3">
      <c r="A497">
        <v>135</v>
      </c>
      <c r="B497">
        <v>394.83</v>
      </c>
      <c r="C497">
        <v>5.7679999999999998</v>
      </c>
      <c r="D497">
        <f t="shared" si="49"/>
        <v>576800</v>
      </c>
      <c r="E497">
        <f t="shared" si="50"/>
        <v>394830000</v>
      </c>
      <c r="G497">
        <f t="shared" si="51"/>
        <v>-5.9000000000000163E-2</v>
      </c>
      <c r="H497">
        <f t="shared" si="52"/>
        <v>5.9784552925143419</v>
      </c>
      <c r="I497">
        <f t="shared" si="53"/>
        <v>13.265250864952876</v>
      </c>
      <c r="J497">
        <f t="shared" si="54"/>
        <v>2267.1771428571428</v>
      </c>
      <c r="K497">
        <f t="shared" si="55"/>
        <v>1101688.0000000144</v>
      </c>
    </row>
    <row r="498" spans="1:11" x14ac:dyDescent="0.3">
      <c r="A498">
        <v>136</v>
      </c>
      <c r="B498">
        <v>396.74</v>
      </c>
      <c r="C498">
        <v>5.7089999999999996</v>
      </c>
      <c r="D498">
        <f t="shared" si="49"/>
        <v>570900</v>
      </c>
      <c r="E498">
        <f t="shared" si="50"/>
        <v>396740000</v>
      </c>
      <c r="G498">
        <f t="shared" si="51"/>
        <v>-6.1999999999999389E-2</v>
      </c>
      <c r="H498">
        <f t="shared" si="52"/>
        <v>5.9832811542999629</v>
      </c>
      <c r="I498">
        <f t="shared" si="53"/>
        <v>13.25496934195235</v>
      </c>
      <c r="J498">
        <f t="shared" si="54"/>
        <v>2254.8418715778994</v>
      </c>
      <c r="K498">
        <f t="shared" si="55"/>
        <v>1067583.0000000026</v>
      </c>
    </row>
    <row r="499" spans="1:11" x14ac:dyDescent="0.3">
      <c r="A499">
        <v>137</v>
      </c>
      <c r="B499">
        <v>398.61</v>
      </c>
      <c r="C499">
        <v>5.6470000000000002</v>
      </c>
      <c r="D499">
        <f t="shared" si="49"/>
        <v>564700</v>
      </c>
      <c r="E499">
        <f t="shared" si="50"/>
        <v>398610000</v>
      </c>
      <c r="G499">
        <f t="shared" si="51"/>
        <v>-6.5999999999999837E-2</v>
      </c>
      <c r="H499">
        <f t="shared" si="52"/>
        <v>5.987983495271326</v>
      </c>
      <c r="I499">
        <f t="shared" si="53"/>
        <v>13.244049895660929</v>
      </c>
      <c r="J499">
        <f t="shared" si="54"/>
        <v>2240.8667695370832</v>
      </c>
      <c r="K499">
        <f t="shared" si="55"/>
        <v>1027753.9999999962</v>
      </c>
    </row>
    <row r="500" spans="1:11" x14ac:dyDescent="0.3">
      <c r="A500">
        <v>138</v>
      </c>
      <c r="B500">
        <v>400.43</v>
      </c>
      <c r="C500">
        <v>5.5810000000000004</v>
      </c>
      <c r="D500">
        <f t="shared" si="49"/>
        <v>558100</v>
      </c>
      <c r="E500">
        <f t="shared" si="50"/>
        <v>400430000</v>
      </c>
      <c r="G500">
        <f t="shared" si="51"/>
        <v>-6.3000000000000611E-2</v>
      </c>
      <c r="H500">
        <f t="shared" si="52"/>
        <v>5.9925389697092477</v>
      </c>
      <c r="I500">
        <f t="shared" si="53"/>
        <v>13.232293436776525</v>
      </c>
      <c r="J500">
        <f t="shared" si="54"/>
        <v>2224.7882827277253</v>
      </c>
      <c r="K500">
        <f t="shared" si="55"/>
        <v>998999.00000001141</v>
      </c>
    </row>
    <row r="501" spans="1:11" x14ac:dyDescent="0.3">
      <c r="A501">
        <v>139</v>
      </c>
      <c r="B501">
        <v>402.22</v>
      </c>
      <c r="C501">
        <v>5.5179999999999998</v>
      </c>
      <c r="D501">
        <f t="shared" si="49"/>
        <v>551800</v>
      </c>
      <c r="E501">
        <f t="shared" si="50"/>
        <v>402220000</v>
      </c>
      <c r="G501">
        <f t="shared" si="51"/>
        <v>-6.899999999999995E-2</v>
      </c>
      <c r="H501">
        <f t="shared" si="52"/>
        <v>5.9969992026064567</v>
      </c>
      <c r="I501">
        <f t="shared" si="53"/>
        <v>13.220940940765322</v>
      </c>
      <c r="J501">
        <f t="shared" si="54"/>
        <v>2209.5071777003486</v>
      </c>
      <c r="K501">
        <f t="shared" si="55"/>
        <v>960131.99999997369</v>
      </c>
    </row>
    <row r="502" spans="1:11" x14ac:dyDescent="0.3">
      <c r="A502">
        <v>140</v>
      </c>
      <c r="B502">
        <v>403.96</v>
      </c>
      <c r="C502">
        <v>5.4489999999999998</v>
      </c>
      <c r="D502">
        <f t="shared" si="49"/>
        <v>544900</v>
      </c>
      <c r="E502">
        <f t="shared" si="50"/>
        <v>403960000</v>
      </c>
      <c r="G502">
        <f t="shared" si="51"/>
        <v>-7.5000000000000178E-2</v>
      </c>
      <c r="H502">
        <f t="shared" si="52"/>
        <v>6.0013158631583563</v>
      </c>
      <c r="I502">
        <f t="shared" si="53"/>
        <v>13.20835757057119</v>
      </c>
      <c r="J502">
        <f t="shared" si="54"/>
        <v>2191.3171129915381</v>
      </c>
      <c r="K502">
        <f t="shared" si="55"/>
        <v>926330.0000000248</v>
      </c>
    </row>
    <row r="503" spans="1:11" x14ac:dyDescent="0.3">
      <c r="A503">
        <v>141</v>
      </c>
      <c r="B503">
        <v>405.66</v>
      </c>
      <c r="C503">
        <v>5.3739999999999997</v>
      </c>
      <c r="D503">
        <f t="shared" si="49"/>
        <v>537400</v>
      </c>
      <c r="E503">
        <f t="shared" si="50"/>
        <v>405660000</v>
      </c>
      <c r="G503">
        <f t="shared" si="51"/>
        <v>-8.0999999999999517E-2</v>
      </c>
      <c r="H503">
        <f t="shared" si="52"/>
        <v>6.0055153703306416</v>
      </c>
      <c r="I503">
        <f t="shared" si="53"/>
        <v>13.194497975163529</v>
      </c>
      <c r="J503">
        <f t="shared" si="54"/>
        <v>2170.2507117969139</v>
      </c>
      <c r="K503">
        <f t="shared" si="55"/>
        <v>886709.99999998778</v>
      </c>
    </row>
    <row r="504" spans="1:11" x14ac:dyDescent="0.3">
      <c r="A504">
        <v>142</v>
      </c>
      <c r="B504">
        <v>407.31</v>
      </c>
      <c r="C504">
        <v>5.2930000000000001</v>
      </c>
      <c r="D504">
        <f t="shared" si="49"/>
        <v>529300</v>
      </c>
      <c r="E504">
        <f t="shared" si="50"/>
        <v>407310000</v>
      </c>
      <c r="G504">
        <f t="shared" si="51"/>
        <v>-7.8999999999999737E-2</v>
      </c>
      <c r="H504">
        <f t="shared" si="52"/>
        <v>6.0095745662802997</v>
      </c>
      <c r="I504">
        <f t="shared" si="53"/>
        <v>13.179310657846079</v>
      </c>
      <c r="J504">
        <f t="shared" si="54"/>
        <v>2146.2337779990044</v>
      </c>
      <c r="K504">
        <f t="shared" si="55"/>
        <v>852173.00000000722</v>
      </c>
    </row>
    <row r="505" spans="1:11" x14ac:dyDescent="0.3">
      <c r="A505">
        <v>143</v>
      </c>
      <c r="B505">
        <v>408.92</v>
      </c>
      <c r="C505">
        <v>5.2140000000000004</v>
      </c>
      <c r="D505">
        <f t="shared" si="49"/>
        <v>521400.00000000006</v>
      </c>
      <c r="E505">
        <f t="shared" si="50"/>
        <v>408920000</v>
      </c>
      <c r="G505">
        <f t="shared" si="51"/>
        <v>-7.6000000000000512E-2</v>
      </c>
      <c r="H505">
        <f t="shared" si="52"/>
        <v>6.0135195378888131</v>
      </c>
      <c r="I505">
        <f t="shared" si="53"/>
        <v>13.164272780481539</v>
      </c>
      <c r="J505">
        <f t="shared" si="54"/>
        <v>2122.5573718267797</v>
      </c>
      <c r="K505">
        <f t="shared" si="55"/>
        <v>818597.99999999651</v>
      </c>
    </row>
    <row r="506" spans="1:11" x14ac:dyDescent="0.3">
      <c r="A506">
        <v>144</v>
      </c>
      <c r="B506">
        <v>410.49</v>
      </c>
      <c r="C506">
        <v>5.1379999999999999</v>
      </c>
      <c r="D506">
        <f t="shared" si="49"/>
        <v>513800</v>
      </c>
      <c r="E506">
        <f t="shared" si="50"/>
        <v>410490000</v>
      </c>
      <c r="G506">
        <f t="shared" si="51"/>
        <v>-7.5000000000000178E-2</v>
      </c>
      <c r="H506">
        <f t="shared" si="52"/>
        <v>6.0173515680598282</v>
      </c>
      <c r="I506">
        <f t="shared" si="53"/>
        <v>13.14958936365792</v>
      </c>
      <c r="J506">
        <f t="shared" si="54"/>
        <v>2099.649198606272</v>
      </c>
      <c r="K506">
        <f t="shared" si="55"/>
        <v>786113.99999998603</v>
      </c>
    </row>
    <row r="507" spans="1:11" x14ac:dyDescent="0.3">
      <c r="A507">
        <v>145</v>
      </c>
      <c r="B507">
        <v>412.02</v>
      </c>
      <c r="C507">
        <v>5.0629999999999997</v>
      </c>
      <c r="D507">
        <f t="shared" si="49"/>
        <v>506300</v>
      </c>
      <c r="E507">
        <f t="shared" si="50"/>
        <v>412020000</v>
      </c>
      <c r="G507">
        <f t="shared" si="51"/>
        <v>-6.899999999999995E-2</v>
      </c>
      <c r="H507">
        <f t="shared" si="52"/>
        <v>6.0210718918606396</v>
      </c>
      <c r="I507">
        <f t="shared" si="53"/>
        <v>13.134884657958001</v>
      </c>
      <c r="J507">
        <f t="shared" si="54"/>
        <v>2076.7120557491289</v>
      </c>
      <c r="K507">
        <f t="shared" si="55"/>
        <v>749324.0000000092</v>
      </c>
    </row>
    <row r="508" spans="1:11" x14ac:dyDescent="0.3">
      <c r="A508">
        <v>146</v>
      </c>
      <c r="B508">
        <v>413.5</v>
      </c>
      <c r="C508">
        <v>4.9939999999999998</v>
      </c>
      <c r="D508">
        <f t="shared" si="49"/>
        <v>499400</v>
      </c>
      <c r="E508">
        <f t="shared" si="50"/>
        <v>413500000</v>
      </c>
      <c r="G508">
        <f t="shared" si="51"/>
        <v>-5.9000000000000163E-2</v>
      </c>
      <c r="H508">
        <f t="shared" si="52"/>
        <v>6.0246575144637458</v>
      </c>
      <c r="I508">
        <f t="shared" si="53"/>
        <v>13.12116265682781</v>
      </c>
      <c r="J508">
        <f t="shared" si="54"/>
        <v>2055.768043802887</v>
      </c>
      <c r="K508">
        <f t="shared" si="55"/>
        <v>719135.99999999884</v>
      </c>
    </row>
    <row r="509" spans="1:11" x14ac:dyDescent="0.3">
      <c r="A509">
        <v>147</v>
      </c>
      <c r="B509">
        <v>414.94</v>
      </c>
      <c r="C509">
        <v>4.9349999999999996</v>
      </c>
      <c r="D509">
        <f t="shared" si="49"/>
        <v>493499.99999999994</v>
      </c>
      <c r="E509">
        <f t="shared" si="50"/>
        <v>414940000</v>
      </c>
      <c r="G509">
        <f t="shared" si="51"/>
        <v>-4.2999999999999261E-2</v>
      </c>
      <c r="H509">
        <f t="shared" si="52"/>
        <v>6.0281339314649935</v>
      </c>
      <c r="I509">
        <f t="shared" si="53"/>
        <v>13.109278137855673</v>
      </c>
      <c r="J509">
        <f t="shared" si="54"/>
        <v>2038.5554006968639</v>
      </c>
      <c r="K509">
        <f t="shared" si="55"/>
        <v>685964.99999999313</v>
      </c>
    </row>
    <row r="510" spans="1:11" x14ac:dyDescent="0.3">
      <c r="A510">
        <v>148</v>
      </c>
      <c r="B510">
        <v>416.33</v>
      </c>
      <c r="C510">
        <v>4.8920000000000003</v>
      </c>
      <c r="D510">
        <f t="shared" si="49"/>
        <v>489200.00000000006</v>
      </c>
      <c r="E510">
        <f t="shared" si="50"/>
        <v>416330000</v>
      </c>
      <c r="G510">
        <f t="shared" si="51"/>
        <v>-3.6999999999999922E-2</v>
      </c>
      <c r="H510">
        <f t="shared" si="52"/>
        <v>6.0314782150202921</v>
      </c>
      <c r="I510">
        <f t="shared" si="53"/>
        <v>13.100526682795154</v>
      </c>
      <c r="J510">
        <f t="shared" si="54"/>
        <v>2027.5623295171731</v>
      </c>
      <c r="K510">
        <f t="shared" si="55"/>
        <v>665312.00000000675</v>
      </c>
    </row>
    <row r="511" spans="1:11" x14ac:dyDescent="0.3">
      <c r="A511">
        <v>149</v>
      </c>
      <c r="B511">
        <v>417.69</v>
      </c>
      <c r="C511">
        <v>4.8550000000000004</v>
      </c>
      <c r="D511">
        <f t="shared" si="49"/>
        <v>485500.00000000006</v>
      </c>
      <c r="E511">
        <f t="shared" si="50"/>
        <v>417690000</v>
      </c>
      <c r="G511">
        <f t="shared" si="51"/>
        <v>-4.2000000000000703E-2</v>
      </c>
      <c r="H511">
        <f t="shared" si="52"/>
        <v>6.0347395305893041</v>
      </c>
      <c r="I511">
        <f t="shared" si="53"/>
        <v>13.092934566713517</v>
      </c>
      <c r="J511">
        <f t="shared" si="54"/>
        <v>2018.8003484320561</v>
      </c>
      <c r="K511">
        <f t="shared" si="55"/>
        <v>636005.00000000116</v>
      </c>
    </row>
    <row r="512" spans="1:11" x14ac:dyDescent="0.3">
      <c r="A512">
        <v>150</v>
      </c>
      <c r="B512">
        <v>419</v>
      </c>
      <c r="C512">
        <v>4.8129999999999997</v>
      </c>
      <c r="D512">
        <f t="shared" si="49"/>
        <v>481300</v>
      </c>
      <c r="E512">
        <f t="shared" si="50"/>
        <v>419000000</v>
      </c>
      <c r="G512">
        <f t="shared" si="51"/>
        <v>-2.5999999999999801E-2</v>
      </c>
      <c r="H512">
        <f t="shared" si="52"/>
        <v>6.0378709199221374</v>
      </c>
      <c r="I512">
        <f t="shared" si="53"/>
        <v>13.084246055291201</v>
      </c>
      <c r="J512">
        <f t="shared" si="54"/>
        <v>2007.6127426580388</v>
      </c>
      <c r="K512">
        <f t="shared" si="55"/>
        <v>606437.99999999558</v>
      </c>
    </row>
    <row r="513" spans="1:11" x14ac:dyDescent="0.3">
      <c r="A513">
        <v>151</v>
      </c>
      <c r="B513">
        <v>420.26</v>
      </c>
      <c r="C513">
        <v>4.7869999999999999</v>
      </c>
      <c r="D513">
        <f t="shared" si="49"/>
        <v>478700</v>
      </c>
      <c r="E513">
        <f t="shared" si="50"/>
        <v>420260000</v>
      </c>
      <c r="G513">
        <f t="shared" si="51"/>
        <v>-1.1000000000000121E-2</v>
      </c>
      <c r="H513">
        <f t="shared" si="52"/>
        <v>6.0408735673655247</v>
      </c>
      <c r="I513">
        <f t="shared" si="53"/>
        <v>13.0788293753806</v>
      </c>
      <c r="J513">
        <f t="shared" si="54"/>
        <v>2002.7721453459433</v>
      </c>
      <c r="K513">
        <f t="shared" si="55"/>
        <v>588801.00000000873</v>
      </c>
    </row>
    <row r="514" spans="1:11" x14ac:dyDescent="0.3">
      <c r="A514">
        <v>152</v>
      </c>
      <c r="B514">
        <v>421.49</v>
      </c>
      <c r="C514">
        <v>4.7759999999999998</v>
      </c>
      <c r="D514">
        <f t="shared" ref="D514:D577" si="56">C514*100000</f>
        <v>477600</v>
      </c>
      <c r="E514">
        <f t="shared" ref="E514:E577" si="57">B514*1000000</f>
        <v>421490000</v>
      </c>
      <c r="G514">
        <f t="shared" ref="G514:G577" si="58">(C515-C514)/(A515-A514)</f>
        <v>-1.2999999999999901E-2</v>
      </c>
      <c r="H514">
        <f t="shared" ref="H514:H577" si="59">LN(B514)</f>
        <v>6.0437960523680649</v>
      </c>
      <c r="I514">
        <f t="shared" ref="I514:I577" si="60">LN(D514)</f>
        <v>13.076528841060529</v>
      </c>
      <c r="J514">
        <f t="shared" ref="J514:J577" si="61">(D514*B514)/(287*350)</f>
        <v>2004.0181582877053</v>
      </c>
      <c r="K514">
        <f t="shared" ref="K514:K577" si="62">D514*(B515-B514)</f>
        <v>563568.00000000326</v>
      </c>
    </row>
    <row r="515" spans="1:11" x14ac:dyDescent="0.3">
      <c r="A515">
        <v>153</v>
      </c>
      <c r="B515">
        <v>422.67</v>
      </c>
      <c r="C515">
        <v>4.7629999999999999</v>
      </c>
      <c r="D515">
        <f t="shared" si="56"/>
        <v>476300</v>
      </c>
      <c r="E515">
        <f t="shared" si="57"/>
        <v>422670000</v>
      </c>
      <c r="G515">
        <f t="shared" si="58"/>
        <v>-2.2999999999999687E-2</v>
      </c>
      <c r="H515">
        <f t="shared" si="59"/>
        <v>6.0465917327332948</v>
      </c>
      <c r="I515">
        <f t="shared" si="60"/>
        <v>13.073803186788952</v>
      </c>
      <c r="J515">
        <f t="shared" si="61"/>
        <v>2004.1584967645595</v>
      </c>
      <c r="K515">
        <f t="shared" si="62"/>
        <v>538218.99999999779</v>
      </c>
    </row>
    <row r="516" spans="1:11" x14ac:dyDescent="0.3">
      <c r="A516">
        <v>154</v>
      </c>
      <c r="B516">
        <v>423.8</v>
      </c>
      <c r="C516">
        <v>4.74</v>
      </c>
      <c r="D516">
        <f t="shared" si="56"/>
        <v>474000</v>
      </c>
      <c r="E516">
        <f t="shared" si="57"/>
        <v>423800000</v>
      </c>
      <c r="G516">
        <f t="shared" si="58"/>
        <v>-4.0000000000000036E-2</v>
      </c>
      <c r="H516">
        <f t="shared" si="59"/>
        <v>6.049261645834199</v>
      </c>
      <c r="I516">
        <f t="shared" si="60"/>
        <v>13.068962600677214</v>
      </c>
      <c r="J516">
        <f t="shared" si="61"/>
        <v>1999.8128422100547</v>
      </c>
      <c r="K516">
        <f t="shared" si="62"/>
        <v>521399.99999998382</v>
      </c>
    </row>
    <row r="517" spans="1:11" x14ac:dyDescent="0.3">
      <c r="A517">
        <v>155</v>
      </c>
      <c r="B517">
        <v>424.9</v>
      </c>
      <c r="C517">
        <v>4.7</v>
      </c>
      <c r="D517">
        <f t="shared" si="56"/>
        <v>470000</v>
      </c>
      <c r="E517">
        <f t="shared" si="57"/>
        <v>424900000</v>
      </c>
      <c r="G517">
        <f t="shared" si="58"/>
        <v>-4.4999999999999929E-2</v>
      </c>
      <c r="H517">
        <f t="shared" si="59"/>
        <v>6.0518538471207659</v>
      </c>
      <c r="I517">
        <f t="shared" si="60"/>
        <v>13.060487973686241</v>
      </c>
      <c r="J517">
        <f t="shared" si="61"/>
        <v>1988.0836236933799</v>
      </c>
      <c r="K517">
        <f t="shared" si="62"/>
        <v>493500.00000000536</v>
      </c>
    </row>
    <row r="518" spans="1:11" x14ac:dyDescent="0.3">
      <c r="A518">
        <v>156</v>
      </c>
      <c r="B518">
        <v>425.95</v>
      </c>
      <c r="C518">
        <v>4.6550000000000002</v>
      </c>
      <c r="D518">
        <f t="shared" si="56"/>
        <v>465500</v>
      </c>
      <c r="E518">
        <f t="shared" si="57"/>
        <v>425950000</v>
      </c>
      <c r="G518">
        <f t="shared" si="58"/>
        <v>-4.1999999999999815E-2</v>
      </c>
      <c r="H518">
        <f t="shared" si="59"/>
        <v>6.0543219684888498</v>
      </c>
      <c r="I518">
        <f t="shared" si="60"/>
        <v>13.050867375699259</v>
      </c>
      <c r="J518">
        <f t="shared" si="61"/>
        <v>1973.9146341463415</v>
      </c>
      <c r="K518">
        <f t="shared" si="62"/>
        <v>470154.99999999575</v>
      </c>
    </row>
    <row r="519" spans="1:11" x14ac:dyDescent="0.3">
      <c r="A519">
        <v>157</v>
      </c>
      <c r="B519">
        <v>426.96</v>
      </c>
      <c r="C519">
        <v>4.6130000000000004</v>
      </c>
      <c r="D519">
        <f t="shared" si="56"/>
        <v>461300.00000000006</v>
      </c>
      <c r="E519">
        <f t="shared" si="57"/>
        <v>426960000</v>
      </c>
      <c r="G519">
        <f t="shared" si="58"/>
        <v>-4.5000000000000817E-2</v>
      </c>
      <c r="H519">
        <f t="shared" si="59"/>
        <v>6.0566903320256893</v>
      </c>
      <c r="I519">
        <f t="shared" si="60"/>
        <v>13.041803869545912</v>
      </c>
      <c r="J519">
        <f t="shared" si="61"/>
        <v>1960.7431358885021</v>
      </c>
      <c r="K519">
        <f t="shared" si="62"/>
        <v>442848.00000001682</v>
      </c>
    </row>
    <row r="520" spans="1:11" x14ac:dyDescent="0.3">
      <c r="A520">
        <v>158</v>
      </c>
      <c r="B520">
        <v>427.92</v>
      </c>
      <c r="C520">
        <v>4.5679999999999996</v>
      </c>
      <c r="D520">
        <f t="shared" si="56"/>
        <v>456799.99999999994</v>
      </c>
      <c r="E520">
        <f t="shared" si="57"/>
        <v>427920000</v>
      </c>
      <c r="G520">
        <f t="shared" si="58"/>
        <v>-4.8999999999999488E-2</v>
      </c>
      <c r="H520">
        <f t="shared" si="59"/>
        <v>6.0589362622229945</v>
      </c>
      <c r="I520">
        <f t="shared" si="60"/>
        <v>13.032000937323938</v>
      </c>
      <c r="J520">
        <f t="shared" si="61"/>
        <v>1945.9816426082625</v>
      </c>
      <c r="K520">
        <f t="shared" si="62"/>
        <v>420255.99999998126</v>
      </c>
    </row>
    <row r="521" spans="1:11" x14ac:dyDescent="0.3">
      <c r="A521">
        <v>159</v>
      </c>
      <c r="B521">
        <v>428.84</v>
      </c>
      <c r="C521">
        <v>4.5190000000000001</v>
      </c>
      <c r="D521">
        <f t="shared" si="56"/>
        <v>451900</v>
      </c>
      <c r="E521">
        <f t="shared" si="57"/>
        <v>428840000</v>
      </c>
      <c r="G521">
        <f t="shared" si="58"/>
        <v>-5.2999999999999936E-2</v>
      </c>
      <c r="H521">
        <f t="shared" si="59"/>
        <v>6.0610838889880387</v>
      </c>
      <c r="I521">
        <f t="shared" si="60"/>
        <v>13.02121619539937</v>
      </c>
      <c r="J521">
        <f t="shared" si="61"/>
        <v>1929.2463514186163</v>
      </c>
      <c r="K521">
        <f t="shared" si="62"/>
        <v>397672.00000002363</v>
      </c>
    </row>
    <row r="522" spans="1:11" x14ac:dyDescent="0.3">
      <c r="A522">
        <v>160</v>
      </c>
      <c r="B522">
        <v>429.72</v>
      </c>
      <c r="C522">
        <v>4.4660000000000002</v>
      </c>
      <c r="D522">
        <f t="shared" si="56"/>
        <v>446600</v>
      </c>
      <c r="E522">
        <f t="shared" si="57"/>
        <v>429720000</v>
      </c>
      <c r="G522">
        <f t="shared" si="58"/>
        <v>-4.6000000000000263E-2</v>
      </c>
      <c r="H522">
        <f t="shared" si="59"/>
        <v>6.063133833798342</v>
      </c>
      <c r="I522">
        <f t="shared" si="60"/>
        <v>13.009418618388194</v>
      </c>
      <c r="J522">
        <f t="shared" si="61"/>
        <v>1910.5321254355401</v>
      </c>
      <c r="K522">
        <f t="shared" si="62"/>
        <v>370677.9999999929</v>
      </c>
    </row>
    <row r="523" spans="1:11" x14ac:dyDescent="0.3">
      <c r="A523">
        <v>161</v>
      </c>
      <c r="B523">
        <v>430.55</v>
      </c>
      <c r="C523">
        <v>4.42</v>
      </c>
      <c r="D523">
        <f t="shared" si="56"/>
        <v>442000</v>
      </c>
      <c r="E523">
        <f t="shared" si="57"/>
        <v>430550000</v>
      </c>
      <c r="G523">
        <f t="shared" si="58"/>
        <v>-4.6999999999999709E-2</v>
      </c>
      <c r="H523">
        <f t="shared" si="59"/>
        <v>6.0650634611421745</v>
      </c>
      <c r="I523">
        <f t="shared" si="60"/>
        <v>12.999065161059836</v>
      </c>
      <c r="J523">
        <f t="shared" si="61"/>
        <v>1894.5057242409159</v>
      </c>
      <c r="K523">
        <f t="shared" si="62"/>
        <v>353600.00000000501</v>
      </c>
    </row>
    <row r="524" spans="1:11" x14ac:dyDescent="0.3">
      <c r="A524">
        <v>162</v>
      </c>
      <c r="B524">
        <v>431.35</v>
      </c>
      <c r="C524">
        <v>4.3730000000000002</v>
      </c>
      <c r="D524">
        <f t="shared" si="56"/>
        <v>437300</v>
      </c>
      <c r="E524">
        <f t="shared" si="57"/>
        <v>431350000</v>
      </c>
      <c r="G524">
        <f t="shared" si="58"/>
        <v>-6.4000000000000057E-2</v>
      </c>
      <c r="H524">
        <f t="shared" si="59"/>
        <v>6.0669198255225876</v>
      </c>
      <c r="I524">
        <f t="shared" si="60"/>
        <v>12.988374737401012</v>
      </c>
      <c r="J524">
        <f t="shared" si="61"/>
        <v>1877.8432553509208</v>
      </c>
      <c r="K524">
        <f t="shared" si="62"/>
        <v>327975</v>
      </c>
    </row>
    <row r="525" spans="1:11" x14ac:dyDescent="0.3">
      <c r="A525">
        <v>163</v>
      </c>
      <c r="B525">
        <v>432.1</v>
      </c>
      <c r="C525">
        <v>4.3090000000000002</v>
      </c>
      <c r="D525">
        <f t="shared" si="56"/>
        <v>430900</v>
      </c>
      <c r="E525">
        <f t="shared" si="57"/>
        <v>432100000</v>
      </c>
      <c r="G525">
        <f t="shared" si="58"/>
        <v>-8.1999999999999851E-2</v>
      </c>
      <c r="H525">
        <f t="shared" si="59"/>
        <v>6.0686570429378879</v>
      </c>
      <c r="I525">
        <f t="shared" si="60"/>
        <v>12.973631323603929</v>
      </c>
      <c r="J525">
        <f t="shared" si="61"/>
        <v>1853.5777999004479</v>
      </c>
      <c r="K525">
        <f t="shared" si="62"/>
        <v>301629.99999999511</v>
      </c>
    </row>
    <row r="526" spans="1:11" x14ac:dyDescent="0.3">
      <c r="A526">
        <v>164</v>
      </c>
      <c r="B526">
        <v>432.8</v>
      </c>
      <c r="C526">
        <v>4.2270000000000003</v>
      </c>
      <c r="D526">
        <f t="shared" si="56"/>
        <v>422700.00000000006</v>
      </c>
      <c r="E526">
        <f t="shared" si="57"/>
        <v>432800000</v>
      </c>
      <c r="G526">
        <f t="shared" si="58"/>
        <v>-8.7000000000000632E-2</v>
      </c>
      <c r="H526">
        <f t="shared" si="59"/>
        <v>6.0702757275322714</v>
      </c>
      <c r="I526">
        <f t="shared" si="60"/>
        <v>12.954417986554882</v>
      </c>
      <c r="J526">
        <f t="shared" si="61"/>
        <v>1821.2499751119963</v>
      </c>
      <c r="K526">
        <f t="shared" si="62"/>
        <v>283209.00000000675</v>
      </c>
    </row>
    <row r="527" spans="1:11" x14ac:dyDescent="0.3">
      <c r="A527">
        <v>165</v>
      </c>
      <c r="B527">
        <v>433.47</v>
      </c>
      <c r="C527">
        <v>4.1399999999999997</v>
      </c>
      <c r="D527">
        <f t="shared" si="56"/>
        <v>413999.99999999994</v>
      </c>
      <c r="E527">
        <f t="shared" si="57"/>
        <v>433470000</v>
      </c>
      <c r="G527">
        <f t="shared" si="58"/>
        <v>-7.2000000000000064E-2</v>
      </c>
      <c r="H527">
        <f t="shared" si="59"/>
        <v>6.07182258967363</v>
      </c>
      <c r="I527">
        <f t="shared" si="60"/>
        <v>12.933621252807452</v>
      </c>
      <c r="J527">
        <f t="shared" si="61"/>
        <v>1786.526431060229</v>
      </c>
      <c r="K527">
        <f t="shared" si="62"/>
        <v>256679.99999997832</v>
      </c>
    </row>
    <row r="528" spans="1:11" x14ac:dyDescent="0.3">
      <c r="A528">
        <v>166</v>
      </c>
      <c r="B528">
        <v>434.09</v>
      </c>
      <c r="C528">
        <v>4.0679999999999996</v>
      </c>
      <c r="D528">
        <f t="shared" si="56"/>
        <v>406799.99999999994</v>
      </c>
      <c r="E528">
        <f t="shared" si="57"/>
        <v>434090000</v>
      </c>
      <c r="G528">
        <f t="shared" si="58"/>
        <v>-6.7999999999999616E-2</v>
      </c>
      <c r="H528">
        <f t="shared" si="59"/>
        <v>6.0732518858734297</v>
      </c>
      <c r="I528">
        <f t="shared" si="60"/>
        <v>12.916076943156542</v>
      </c>
      <c r="J528">
        <f t="shared" si="61"/>
        <v>1757.9672672971624</v>
      </c>
      <c r="K528">
        <f t="shared" si="62"/>
        <v>231876.00000002031</v>
      </c>
    </row>
    <row r="529" spans="1:11" x14ac:dyDescent="0.3">
      <c r="A529">
        <v>167</v>
      </c>
      <c r="B529">
        <v>434.66</v>
      </c>
      <c r="C529">
        <v>4</v>
      </c>
      <c r="D529">
        <f t="shared" si="56"/>
        <v>400000</v>
      </c>
      <c r="E529">
        <f t="shared" si="57"/>
        <v>434660000</v>
      </c>
      <c r="G529">
        <f t="shared" si="58"/>
        <v>-7.2000000000000064E-2</v>
      </c>
      <c r="H529">
        <f t="shared" si="59"/>
        <v>6.0745641162775561</v>
      </c>
      <c r="I529">
        <f t="shared" si="60"/>
        <v>12.899219826090119</v>
      </c>
      <c r="J529">
        <f t="shared" si="61"/>
        <v>1730.8511697361871</v>
      </c>
      <c r="K529">
        <f t="shared" si="62"/>
        <v>215999.99999998545</v>
      </c>
    </row>
    <row r="530" spans="1:11" x14ac:dyDescent="0.3">
      <c r="A530">
        <v>168</v>
      </c>
      <c r="B530">
        <v>435.2</v>
      </c>
      <c r="C530">
        <v>3.9279999999999999</v>
      </c>
      <c r="D530">
        <f t="shared" si="56"/>
        <v>392800</v>
      </c>
      <c r="E530">
        <f t="shared" si="57"/>
        <v>435200000</v>
      </c>
      <c r="G530">
        <f t="shared" si="58"/>
        <v>-7.2000000000000064E-2</v>
      </c>
      <c r="H530">
        <f t="shared" si="59"/>
        <v>6.0758056955417326</v>
      </c>
      <c r="I530">
        <f t="shared" si="60"/>
        <v>12.881055855462447</v>
      </c>
      <c r="J530">
        <f t="shared" si="61"/>
        <v>1701.8074664011947</v>
      </c>
      <c r="K530">
        <f t="shared" si="62"/>
        <v>192472.00000000358</v>
      </c>
    </row>
    <row r="531" spans="1:11" x14ac:dyDescent="0.3">
      <c r="A531">
        <v>169</v>
      </c>
      <c r="B531">
        <v>435.69</v>
      </c>
      <c r="C531">
        <v>3.8559999999999999</v>
      </c>
      <c r="D531">
        <f t="shared" si="56"/>
        <v>385600</v>
      </c>
      <c r="E531">
        <f t="shared" si="57"/>
        <v>435690000</v>
      </c>
      <c r="G531">
        <f t="shared" si="58"/>
        <v>-6.0999999999999943E-2</v>
      </c>
      <c r="H531">
        <f t="shared" si="59"/>
        <v>6.0769309812878225</v>
      </c>
      <c r="I531">
        <f t="shared" si="60"/>
        <v>12.862555841718528</v>
      </c>
      <c r="J531">
        <f t="shared" si="61"/>
        <v>1672.4944151319064</v>
      </c>
      <c r="K531">
        <f t="shared" si="62"/>
        <v>173519.99999999561</v>
      </c>
    </row>
    <row r="532" spans="1:11" x14ac:dyDescent="0.3">
      <c r="A532">
        <v>170</v>
      </c>
      <c r="B532">
        <v>436.14</v>
      </c>
      <c r="C532">
        <v>3.7949999999999999</v>
      </c>
      <c r="D532">
        <f t="shared" si="56"/>
        <v>379500</v>
      </c>
      <c r="E532">
        <f t="shared" si="57"/>
        <v>436140000</v>
      </c>
      <c r="G532">
        <f t="shared" si="58"/>
        <v>-5.2000000000000046E-2</v>
      </c>
      <c r="H532">
        <f t="shared" si="59"/>
        <v>6.0779632927245988</v>
      </c>
      <c r="I532">
        <f t="shared" si="60"/>
        <v>12.846609875817821</v>
      </c>
      <c r="J532">
        <f t="shared" si="61"/>
        <v>1647.7364858138378</v>
      </c>
      <c r="K532">
        <f t="shared" si="62"/>
        <v>151800.00000001295</v>
      </c>
    </row>
    <row r="533" spans="1:11" x14ac:dyDescent="0.3">
      <c r="A533">
        <v>171</v>
      </c>
      <c r="B533">
        <v>436.54</v>
      </c>
      <c r="C533">
        <v>3.7429999999999999</v>
      </c>
      <c r="D533">
        <f t="shared" si="56"/>
        <v>374300</v>
      </c>
      <c r="E533">
        <f t="shared" si="57"/>
        <v>436540000</v>
      </c>
      <c r="G533">
        <f t="shared" si="58"/>
        <v>-5.3999999999999826E-2</v>
      </c>
      <c r="H533">
        <f t="shared" si="59"/>
        <v>6.0788800091109314</v>
      </c>
      <c r="I533">
        <f t="shared" si="60"/>
        <v>12.83281289389252</v>
      </c>
      <c r="J533">
        <f t="shared" si="61"/>
        <v>1626.6492981582876</v>
      </c>
      <c r="K533">
        <f t="shared" si="62"/>
        <v>138491.00000000169</v>
      </c>
    </row>
    <row r="534" spans="1:11" x14ac:dyDescent="0.3">
      <c r="A534">
        <v>172</v>
      </c>
      <c r="B534">
        <v>436.91</v>
      </c>
      <c r="C534">
        <v>3.6890000000000001</v>
      </c>
      <c r="D534">
        <f t="shared" si="56"/>
        <v>368900</v>
      </c>
      <c r="E534">
        <f t="shared" si="57"/>
        <v>436910000</v>
      </c>
      <c r="G534">
        <f t="shared" si="58"/>
        <v>-5.1000000000000156E-2</v>
      </c>
      <c r="H534">
        <f t="shared" si="59"/>
        <v>6.0797272242282965</v>
      </c>
      <c r="I534">
        <f t="shared" si="60"/>
        <v>12.818280883584768</v>
      </c>
      <c r="J534">
        <f t="shared" si="61"/>
        <v>1604.5405574912893</v>
      </c>
      <c r="K534">
        <f t="shared" si="62"/>
        <v>118047.99999999748</v>
      </c>
    </row>
    <row r="535" spans="1:11" x14ac:dyDescent="0.3">
      <c r="A535">
        <v>173</v>
      </c>
      <c r="B535">
        <v>437.23</v>
      </c>
      <c r="C535">
        <v>3.6379999999999999</v>
      </c>
      <c r="D535">
        <f t="shared" si="56"/>
        <v>363800</v>
      </c>
      <c r="E535">
        <f t="shared" si="57"/>
        <v>437230000</v>
      </c>
      <c r="G535">
        <f t="shared" si="58"/>
        <v>-4.6999999999999709E-2</v>
      </c>
      <c r="H535">
        <f t="shared" si="59"/>
        <v>6.0804593724294875</v>
      </c>
      <c r="I535">
        <f t="shared" si="60"/>
        <v>12.804359545066159</v>
      </c>
      <c r="J535">
        <f t="shared" si="61"/>
        <v>1583.5169138875062</v>
      </c>
      <c r="K535">
        <f t="shared" si="62"/>
        <v>101863.99999999008</v>
      </c>
    </row>
    <row r="536" spans="1:11" x14ac:dyDescent="0.3">
      <c r="A536">
        <v>174</v>
      </c>
      <c r="B536">
        <v>437.51</v>
      </c>
      <c r="C536">
        <v>3.5910000000000002</v>
      </c>
      <c r="D536">
        <f t="shared" si="56"/>
        <v>359100</v>
      </c>
      <c r="E536">
        <f t="shared" si="57"/>
        <v>437510000</v>
      </c>
      <c r="G536">
        <f t="shared" si="58"/>
        <v>-4.5000000000000373E-2</v>
      </c>
      <c r="H536">
        <f t="shared" si="59"/>
        <v>6.0810995626793058</v>
      </c>
      <c r="I536">
        <f t="shared" si="60"/>
        <v>12.791356180214175</v>
      </c>
      <c r="J536">
        <f t="shared" si="61"/>
        <v>1564.0601393728223</v>
      </c>
      <c r="K536">
        <f t="shared" si="62"/>
        <v>82593.000000006534</v>
      </c>
    </row>
    <row r="537" spans="1:11" x14ac:dyDescent="0.3">
      <c r="A537">
        <v>175</v>
      </c>
      <c r="B537">
        <v>437.74</v>
      </c>
      <c r="C537">
        <v>3.5459999999999998</v>
      </c>
      <c r="D537">
        <f t="shared" si="56"/>
        <v>354600</v>
      </c>
      <c r="E537">
        <f t="shared" si="57"/>
        <v>437740000</v>
      </c>
      <c r="G537">
        <f t="shared" si="58"/>
        <v>-4.4999999999999929E-2</v>
      </c>
      <c r="H537">
        <f t="shared" si="59"/>
        <v>6.0816251268159389</v>
      </c>
      <c r="I537">
        <f t="shared" si="60"/>
        <v>12.778745672622245</v>
      </c>
      <c r="J537">
        <f t="shared" si="61"/>
        <v>1545.2723145843704</v>
      </c>
      <c r="K537">
        <f t="shared" si="62"/>
        <v>67373.9999999992</v>
      </c>
    </row>
    <row r="538" spans="1:11" x14ac:dyDescent="0.3">
      <c r="A538">
        <v>176</v>
      </c>
      <c r="B538">
        <v>437.93</v>
      </c>
      <c r="C538">
        <v>3.5009999999999999</v>
      </c>
      <c r="D538">
        <f t="shared" si="56"/>
        <v>350100</v>
      </c>
      <c r="E538">
        <f t="shared" si="57"/>
        <v>437930000</v>
      </c>
      <c r="G538">
        <f t="shared" si="58"/>
        <v>-4.9999999999999822E-2</v>
      </c>
      <c r="H538">
        <f t="shared" si="59"/>
        <v>6.0820590802526944</v>
      </c>
      <c r="I538">
        <f t="shared" si="60"/>
        <v>12.765974106942757</v>
      </c>
      <c r="J538">
        <f t="shared" si="61"/>
        <v>1526.3244698855151</v>
      </c>
      <c r="K538">
        <f t="shared" si="62"/>
        <v>52514.99999999204</v>
      </c>
    </row>
    <row r="539" spans="1:11" x14ac:dyDescent="0.3">
      <c r="A539">
        <v>177</v>
      </c>
      <c r="B539">
        <v>438.08</v>
      </c>
      <c r="C539">
        <v>3.4510000000000001</v>
      </c>
      <c r="D539">
        <f t="shared" si="56"/>
        <v>345100</v>
      </c>
      <c r="E539">
        <f t="shared" si="57"/>
        <v>438080000</v>
      </c>
      <c r="G539">
        <f t="shared" si="58"/>
        <v>-6.0999999999999943E-2</v>
      </c>
      <c r="H539">
        <f t="shared" si="59"/>
        <v>6.0824015421000839</v>
      </c>
      <c r="I539">
        <f t="shared" si="60"/>
        <v>12.751589509086095</v>
      </c>
      <c r="J539">
        <f t="shared" si="61"/>
        <v>1505.0413937282231</v>
      </c>
      <c r="K539">
        <f t="shared" si="62"/>
        <v>37961.000000004708</v>
      </c>
    </row>
    <row r="540" spans="1:11" x14ac:dyDescent="0.3">
      <c r="A540">
        <v>178</v>
      </c>
      <c r="B540">
        <v>438.19</v>
      </c>
      <c r="C540">
        <v>3.39</v>
      </c>
      <c r="D540">
        <f t="shared" si="56"/>
        <v>339000</v>
      </c>
      <c r="E540">
        <f t="shared" si="57"/>
        <v>438190000</v>
      </c>
      <c r="G540">
        <f t="shared" si="58"/>
        <v>-6.6000000000000281E-2</v>
      </c>
      <c r="H540">
        <f t="shared" si="59"/>
        <v>6.0826526062711226</v>
      </c>
      <c r="I540">
        <f t="shared" si="60"/>
        <v>12.733755386362587</v>
      </c>
      <c r="J540">
        <f t="shared" si="61"/>
        <v>1478.8094574415131</v>
      </c>
      <c r="K540">
        <f t="shared" si="62"/>
        <v>20340.000000000771</v>
      </c>
    </row>
    <row r="541" spans="1:11" x14ac:dyDescent="0.3">
      <c r="A541">
        <v>179</v>
      </c>
      <c r="B541">
        <v>438.25</v>
      </c>
      <c r="C541">
        <v>3.3239999999999998</v>
      </c>
      <c r="D541">
        <f t="shared" si="56"/>
        <v>332400</v>
      </c>
      <c r="E541">
        <f t="shared" si="57"/>
        <v>438250000</v>
      </c>
      <c r="G541">
        <f t="shared" si="58"/>
        <v>-5.2999999999999936E-2</v>
      </c>
      <c r="H541">
        <f t="shared" si="59"/>
        <v>6.0827895238013436</v>
      </c>
      <c r="I541">
        <f t="shared" si="60"/>
        <v>12.714094341963429</v>
      </c>
      <c r="J541">
        <f t="shared" si="61"/>
        <v>1450.2170233947238</v>
      </c>
      <c r="K541">
        <f t="shared" si="62"/>
        <v>9971.9999999909305</v>
      </c>
    </row>
    <row r="542" spans="1:11" x14ac:dyDescent="0.3">
      <c r="A542">
        <v>180</v>
      </c>
      <c r="B542">
        <v>438.28</v>
      </c>
      <c r="C542">
        <v>3.2709999999999999</v>
      </c>
      <c r="D542">
        <f t="shared" si="56"/>
        <v>327100</v>
      </c>
      <c r="E542">
        <f t="shared" si="57"/>
        <v>438280000</v>
      </c>
      <c r="G542">
        <f t="shared" si="58"/>
        <v>-3.3999999999999808E-2</v>
      </c>
      <c r="H542">
        <f t="shared" si="59"/>
        <v>6.0828579755371921</v>
      </c>
      <c r="I542">
        <f t="shared" si="60"/>
        <v>12.698021213526475</v>
      </c>
      <c r="J542">
        <f t="shared" si="61"/>
        <v>1427.191518168243</v>
      </c>
      <c r="K542">
        <f t="shared" si="62"/>
        <v>-9812.999999991076</v>
      </c>
    </row>
    <row r="543" spans="1:11" x14ac:dyDescent="0.3">
      <c r="A543">
        <v>181</v>
      </c>
      <c r="B543">
        <v>438.25</v>
      </c>
      <c r="C543">
        <v>3.2370000000000001</v>
      </c>
      <c r="D543">
        <f t="shared" si="56"/>
        <v>323700</v>
      </c>
      <c r="E543">
        <f t="shared" si="57"/>
        <v>438250000</v>
      </c>
      <c r="G543">
        <f t="shared" si="58"/>
        <v>-2.0999999999999908E-2</v>
      </c>
      <c r="H543">
        <f t="shared" si="59"/>
        <v>6.0827895238013436</v>
      </c>
      <c r="I543">
        <f t="shared" si="60"/>
        <v>12.687572439914335</v>
      </c>
      <c r="J543">
        <f t="shared" si="61"/>
        <v>1412.2600796416127</v>
      </c>
      <c r="K543">
        <f t="shared" si="62"/>
        <v>-19422.000000000735</v>
      </c>
    </row>
    <row r="544" spans="1:11" x14ac:dyDescent="0.3">
      <c r="A544">
        <v>182</v>
      </c>
      <c r="B544">
        <v>438.19</v>
      </c>
      <c r="C544">
        <v>3.2160000000000002</v>
      </c>
      <c r="D544">
        <f t="shared" si="56"/>
        <v>321600</v>
      </c>
      <c r="E544">
        <f t="shared" si="57"/>
        <v>438190000</v>
      </c>
      <c r="G544">
        <f t="shared" si="58"/>
        <v>-2.3000000000000131E-2</v>
      </c>
      <c r="H544">
        <f t="shared" si="59"/>
        <v>6.0826526062711226</v>
      </c>
      <c r="I544">
        <f t="shared" si="60"/>
        <v>12.681063816286949</v>
      </c>
      <c r="J544">
        <f t="shared" si="61"/>
        <v>1402.9059631657542</v>
      </c>
      <c r="K544">
        <f t="shared" si="62"/>
        <v>-35376.000000004387</v>
      </c>
    </row>
    <row r="545" spans="1:11" x14ac:dyDescent="0.3">
      <c r="A545">
        <v>183</v>
      </c>
      <c r="B545">
        <v>438.08</v>
      </c>
      <c r="C545">
        <v>3.1930000000000001</v>
      </c>
      <c r="D545">
        <f t="shared" si="56"/>
        <v>319300</v>
      </c>
      <c r="E545">
        <f t="shared" si="57"/>
        <v>438080000</v>
      </c>
      <c r="G545">
        <f t="shared" si="58"/>
        <v>-3.0000000000000249E-2</v>
      </c>
      <c r="H545">
        <f t="shared" si="59"/>
        <v>6.0824015421000839</v>
      </c>
      <c r="I545">
        <f t="shared" si="60"/>
        <v>12.673886378702873</v>
      </c>
      <c r="J545">
        <f t="shared" si="61"/>
        <v>1392.5230861124937</v>
      </c>
      <c r="K545">
        <f t="shared" si="62"/>
        <v>-47894.999999992739</v>
      </c>
    </row>
    <row r="546" spans="1:11" x14ac:dyDescent="0.3">
      <c r="A546">
        <v>184</v>
      </c>
      <c r="B546">
        <v>437.93</v>
      </c>
      <c r="C546">
        <v>3.1629999999999998</v>
      </c>
      <c r="D546">
        <f t="shared" si="56"/>
        <v>316300</v>
      </c>
      <c r="E546">
        <f t="shared" si="57"/>
        <v>437930000</v>
      </c>
      <c r="G546">
        <f t="shared" si="58"/>
        <v>-3.6000000000000032E-2</v>
      </c>
      <c r="H546">
        <f t="shared" si="59"/>
        <v>6.0820590802526944</v>
      </c>
      <c r="I546">
        <f t="shared" si="60"/>
        <v>12.66444640929374</v>
      </c>
      <c r="J546">
        <f t="shared" si="61"/>
        <v>1378.967237431558</v>
      </c>
      <c r="K546">
        <f t="shared" si="62"/>
        <v>-60096.99999999928</v>
      </c>
    </row>
    <row r="547" spans="1:11" x14ac:dyDescent="0.3">
      <c r="A547">
        <v>185</v>
      </c>
      <c r="B547">
        <v>437.74</v>
      </c>
      <c r="C547">
        <v>3.1269999999999998</v>
      </c>
      <c r="D547">
        <f t="shared" si="56"/>
        <v>312700</v>
      </c>
      <c r="E547">
        <f t="shared" si="57"/>
        <v>437740000</v>
      </c>
      <c r="G547">
        <f t="shared" si="58"/>
        <v>-3.9999999999999591E-2</v>
      </c>
      <c r="H547">
        <f t="shared" si="59"/>
        <v>6.0816251268159389</v>
      </c>
      <c r="I547">
        <f t="shared" si="60"/>
        <v>12.652999543445933</v>
      </c>
      <c r="J547">
        <f t="shared" si="61"/>
        <v>1362.6809158785466</v>
      </c>
      <c r="K547">
        <f t="shared" si="62"/>
        <v>-71921.00000000569</v>
      </c>
    </row>
    <row r="548" spans="1:11" x14ac:dyDescent="0.3">
      <c r="A548">
        <v>186</v>
      </c>
      <c r="B548">
        <v>437.51</v>
      </c>
      <c r="C548">
        <v>3.0870000000000002</v>
      </c>
      <c r="D548">
        <f t="shared" si="56"/>
        <v>308700</v>
      </c>
      <c r="E548">
        <f t="shared" si="57"/>
        <v>437510000</v>
      </c>
      <c r="G548">
        <f t="shared" si="58"/>
        <v>-4.6000000000000263E-2</v>
      </c>
      <c r="H548">
        <f t="shared" si="59"/>
        <v>6.0810995626793058</v>
      </c>
      <c r="I548">
        <f t="shared" si="60"/>
        <v>12.64012521049025</v>
      </c>
      <c r="J548">
        <f t="shared" si="61"/>
        <v>1344.5429268292683</v>
      </c>
      <c r="K548">
        <f t="shared" si="62"/>
        <v>-86435.999999991574</v>
      </c>
    </row>
    <row r="549" spans="1:11" x14ac:dyDescent="0.3">
      <c r="A549">
        <v>187</v>
      </c>
      <c r="B549">
        <v>437.23</v>
      </c>
      <c r="C549">
        <v>3.0409999999999999</v>
      </c>
      <c r="D549">
        <f t="shared" si="56"/>
        <v>304100</v>
      </c>
      <c r="E549">
        <f t="shared" si="57"/>
        <v>437230000</v>
      </c>
      <c r="G549">
        <f t="shared" si="58"/>
        <v>-5.0999999999999712E-2</v>
      </c>
      <c r="H549">
        <f t="shared" si="59"/>
        <v>6.0804593724294875</v>
      </c>
      <c r="I549">
        <f t="shared" si="60"/>
        <v>12.625111873665457</v>
      </c>
      <c r="J549">
        <f t="shared" si="61"/>
        <v>1323.6599601791936</v>
      </c>
      <c r="K549">
        <f t="shared" si="62"/>
        <v>-97311.999999997919</v>
      </c>
    </row>
    <row r="550" spans="1:11" x14ac:dyDescent="0.3">
      <c r="A550">
        <v>188</v>
      </c>
      <c r="B550">
        <v>436.91</v>
      </c>
      <c r="C550">
        <v>2.99</v>
      </c>
      <c r="D550">
        <f t="shared" si="56"/>
        <v>299000</v>
      </c>
      <c r="E550">
        <f t="shared" si="57"/>
        <v>436910000</v>
      </c>
      <c r="G550">
        <f t="shared" si="58"/>
        <v>-4.4000000000000039E-2</v>
      </c>
      <c r="H550">
        <f t="shared" si="59"/>
        <v>6.0797272242282965</v>
      </c>
      <c r="I550">
        <f t="shared" si="60"/>
        <v>12.608198852372823</v>
      </c>
      <c r="J550">
        <f t="shared" si="61"/>
        <v>1300.508611249378</v>
      </c>
      <c r="K550">
        <f t="shared" si="62"/>
        <v>-110630.00000000135</v>
      </c>
    </row>
    <row r="551" spans="1:11" x14ac:dyDescent="0.3">
      <c r="A551">
        <v>189</v>
      </c>
      <c r="B551">
        <v>436.54</v>
      </c>
      <c r="C551">
        <v>2.9460000000000002</v>
      </c>
      <c r="D551">
        <f t="shared" si="56"/>
        <v>294600</v>
      </c>
      <c r="E551">
        <f t="shared" si="57"/>
        <v>436540000</v>
      </c>
      <c r="G551">
        <f t="shared" si="58"/>
        <v>-5.600000000000005E-2</v>
      </c>
      <c r="H551">
        <f t="shared" si="59"/>
        <v>6.0788800091109314</v>
      </c>
      <c r="I551">
        <f t="shared" si="60"/>
        <v>12.593373783010668</v>
      </c>
      <c r="J551">
        <f t="shared" si="61"/>
        <v>1280.2855550024888</v>
      </c>
      <c r="K551">
        <f t="shared" si="62"/>
        <v>-117840.00000001004</v>
      </c>
    </row>
    <row r="552" spans="1:11" x14ac:dyDescent="0.3">
      <c r="A552">
        <v>190</v>
      </c>
      <c r="B552">
        <v>436.14</v>
      </c>
      <c r="C552">
        <v>2.89</v>
      </c>
      <c r="D552">
        <f t="shared" si="56"/>
        <v>289000</v>
      </c>
      <c r="E552">
        <f t="shared" si="57"/>
        <v>436140000</v>
      </c>
      <c r="G552">
        <f t="shared" si="58"/>
        <v>-7.6999999999999957E-2</v>
      </c>
      <c r="H552">
        <f t="shared" si="59"/>
        <v>6.0779632927245988</v>
      </c>
      <c r="I552">
        <f t="shared" si="60"/>
        <v>12.574181967094569</v>
      </c>
      <c r="J552">
        <f t="shared" si="61"/>
        <v>1254.7980089596815</v>
      </c>
      <c r="K552">
        <f t="shared" si="62"/>
        <v>-130049.99999999671</v>
      </c>
    </row>
    <row r="553" spans="1:11" x14ac:dyDescent="0.3">
      <c r="A553">
        <v>191</v>
      </c>
      <c r="B553">
        <v>435.69</v>
      </c>
      <c r="C553">
        <v>2.8130000000000002</v>
      </c>
      <c r="D553">
        <f t="shared" si="56"/>
        <v>281300</v>
      </c>
      <c r="E553">
        <f t="shared" si="57"/>
        <v>435690000</v>
      </c>
      <c r="G553">
        <f t="shared" si="58"/>
        <v>-8.3000000000000185E-2</v>
      </c>
      <c r="H553">
        <f t="shared" si="59"/>
        <v>6.0769309812878225</v>
      </c>
      <c r="I553">
        <f t="shared" si="60"/>
        <v>12.547176994477947</v>
      </c>
      <c r="J553">
        <f t="shared" si="61"/>
        <v>1220.1054952712793</v>
      </c>
      <c r="K553">
        <f t="shared" si="62"/>
        <v>-137837.00000000256</v>
      </c>
    </row>
    <row r="554" spans="1:11" x14ac:dyDescent="0.3">
      <c r="A554">
        <v>192</v>
      </c>
      <c r="B554">
        <v>435.2</v>
      </c>
      <c r="C554">
        <v>2.73</v>
      </c>
      <c r="D554">
        <f t="shared" si="56"/>
        <v>273000</v>
      </c>
      <c r="E554">
        <f t="shared" si="57"/>
        <v>435200000</v>
      </c>
      <c r="G554">
        <f t="shared" si="58"/>
        <v>-6.999999999999984E-2</v>
      </c>
      <c r="H554">
        <f t="shared" si="59"/>
        <v>6.0758056955417326</v>
      </c>
      <c r="I554">
        <f t="shared" si="60"/>
        <v>12.517227074167097</v>
      </c>
      <c r="J554">
        <f t="shared" si="61"/>
        <v>1182.773519163763</v>
      </c>
      <c r="K554">
        <f t="shared" si="62"/>
        <v>-147419.99999999008</v>
      </c>
    </row>
    <row r="555" spans="1:11" x14ac:dyDescent="0.3">
      <c r="A555">
        <v>193</v>
      </c>
      <c r="B555">
        <v>434.66</v>
      </c>
      <c r="C555">
        <v>2.66</v>
      </c>
      <c r="D555">
        <f t="shared" si="56"/>
        <v>266000</v>
      </c>
      <c r="E555">
        <f t="shared" si="57"/>
        <v>434660000</v>
      </c>
      <c r="G555">
        <f t="shared" si="58"/>
        <v>-6.0000000000000053E-2</v>
      </c>
      <c r="H555">
        <f t="shared" si="59"/>
        <v>6.0745641162775561</v>
      </c>
      <c r="I555">
        <f t="shared" si="60"/>
        <v>12.491251587763836</v>
      </c>
      <c r="J555">
        <f t="shared" si="61"/>
        <v>1151.0160278745645</v>
      </c>
      <c r="K555">
        <f t="shared" si="62"/>
        <v>-151620.0000000133</v>
      </c>
    </row>
    <row r="556" spans="1:11" x14ac:dyDescent="0.3">
      <c r="A556">
        <v>194</v>
      </c>
      <c r="B556">
        <v>434.09</v>
      </c>
      <c r="C556">
        <v>2.6</v>
      </c>
      <c r="D556">
        <f t="shared" si="56"/>
        <v>260000</v>
      </c>
      <c r="E556">
        <f t="shared" si="57"/>
        <v>434090000</v>
      </c>
      <c r="G556">
        <f t="shared" si="58"/>
        <v>-5.0000000000000266E-2</v>
      </c>
      <c r="H556">
        <f t="shared" si="59"/>
        <v>6.0732518858734297</v>
      </c>
      <c r="I556">
        <f t="shared" si="60"/>
        <v>12.468436909997665</v>
      </c>
      <c r="J556">
        <f t="shared" si="61"/>
        <v>1123.577899452464</v>
      </c>
      <c r="K556">
        <f t="shared" si="62"/>
        <v>-161199.99999998641</v>
      </c>
    </row>
    <row r="557" spans="1:11" x14ac:dyDescent="0.3">
      <c r="A557">
        <v>195</v>
      </c>
      <c r="B557">
        <v>433.47</v>
      </c>
      <c r="C557">
        <v>2.5499999999999998</v>
      </c>
      <c r="D557">
        <f t="shared" si="56"/>
        <v>254999.99999999997</v>
      </c>
      <c r="E557">
        <f t="shared" si="57"/>
        <v>433470000</v>
      </c>
      <c r="G557">
        <f t="shared" si="58"/>
        <v>-3.2999999999999918E-2</v>
      </c>
      <c r="H557">
        <f t="shared" si="59"/>
        <v>6.07182258967363</v>
      </c>
      <c r="I557">
        <f t="shared" si="60"/>
        <v>12.449018824140563</v>
      </c>
      <c r="J557">
        <f t="shared" si="61"/>
        <v>1100.3967147834744</v>
      </c>
      <c r="K557">
        <f t="shared" si="62"/>
        <v>-170850.00000000405</v>
      </c>
    </row>
    <row r="558" spans="1:11" x14ac:dyDescent="0.3">
      <c r="A558">
        <v>196</v>
      </c>
      <c r="B558">
        <v>432.8</v>
      </c>
      <c r="C558">
        <v>2.5169999999999999</v>
      </c>
      <c r="D558">
        <f t="shared" si="56"/>
        <v>251700</v>
      </c>
      <c r="E558">
        <f t="shared" si="57"/>
        <v>432800000</v>
      </c>
      <c r="G558">
        <f t="shared" si="58"/>
        <v>-2.2999999999999687E-2</v>
      </c>
      <c r="H558">
        <f t="shared" si="59"/>
        <v>6.0702757275322714</v>
      </c>
      <c r="I558">
        <f t="shared" si="60"/>
        <v>12.435993181123408</v>
      </c>
      <c r="J558">
        <f t="shared" si="61"/>
        <v>1084.4774514683922</v>
      </c>
      <c r="K558">
        <f t="shared" si="62"/>
        <v>-176189.99999999715</v>
      </c>
    </row>
    <row r="559" spans="1:11" x14ac:dyDescent="0.3">
      <c r="A559">
        <v>197</v>
      </c>
      <c r="B559">
        <v>432.1</v>
      </c>
      <c r="C559">
        <v>2.4940000000000002</v>
      </c>
      <c r="D559">
        <f t="shared" si="56"/>
        <v>249400.00000000003</v>
      </c>
      <c r="E559">
        <f t="shared" si="57"/>
        <v>432100000</v>
      </c>
      <c r="G559">
        <f t="shared" si="58"/>
        <v>-8.0000000000000071E-3</v>
      </c>
      <c r="H559">
        <f t="shared" si="59"/>
        <v>6.0686570429378879</v>
      </c>
      <c r="I559">
        <f t="shared" si="60"/>
        <v>12.426813312228074</v>
      </c>
      <c r="J559">
        <f t="shared" si="61"/>
        <v>1072.8296665007467</v>
      </c>
      <c r="K559">
        <f t="shared" si="62"/>
        <v>-187050.00000000003</v>
      </c>
    </row>
    <row r="560" spans="1:11" x14ac:dyDescent="0.3">
      <c r="A560">
        <v>198</v>
      </c>
      <c r="B560">
        <v>431.35</v>
      </c>
      <c r="C560">
        <v>2.4860000000000002</v>
      </c>
      <c r="D560">
        <f t="shared" si="56"/>
        <v>248600.00000000003</v>
      </c>
      <c r="E560">
        <f t="shared" si="57"/>
        <v>431350000</v>
      </c>
      <c r="G560">
        <f t="shared" si="58"/>
        <v>-3.0000000000001137E-3</v>
      </c>
      <c r="H560">
        <f t="shared" si="59"/>
        <v>6.0669198255225876</v>
      </c>
      <c r="I560">
        <f t="shared" si="60"/>
        <v>12.423600458058749</v>
      </c>
      <c r="J560">
        <f t="shared" si="61"/>
        <v>1067.5322050771529</v>
      </c>
      <c r="K560">
        <f t="shared" si="62"/>
        <v>-198880.00000000285</v>
      </c>
    </row>
    <row r="561" spans="1:11" x14ac:dyDescent="0.3">
      <c r="A561">
        <v>199</v>
      </c>
      <c r="B561">
        <v>430.55</v>
      </c>
      <c r="C561">
        <v>2.4830000000000001</v>
      </c>
      <c r="D561">
        <f t="shared" si="56"/>
        <v>248300</v>
      </c>
      <c r="E561">
        <f t="shared" si="57"/>
        <v>430550000</v>
      </c>
      <c r="G561">
        <f t="shared" si="58"/>
        <v>-8.999999999999897E-3</v>
      </c>
      <c r="H561">
        <f t="shared" si="59"/>
        <v>6.0650634611421745</v>
      </c>
      <c r="I561">
        <f t="shared" si="60"/>
        <v>12.422392971496258</v>
      </c>
      <c r="J561">
        <f t="shared" si="61"/>
        <v>1064.2664509706321</v>
      </c>
      <c r="K561">
        <f t="shared" si="62"/>
        <v>-206088.99999999604</v>
      </c>
    </row>
    <row r="562" spans="1:11" x14ac:dyDescent="0.3">
      <c r="A562">
        <v>200</v>
      </c>
      <c r="B562">
        <v>429.72</v>
      </c>
      <c r="C562">
        <v>2.4740000000000002</v>
      </c>
      <c r="D562">
        <f t="shared" si="56"/>
        <v>247400.00000000003</v>
      </c>
      <c r="E562">
        <f t="shared" si="57"/>
        <v>429720000</v>
      </c>
      <c r="G562">
        <f t="shared" si="58"/>
        <v>-9.0000000000003411E-3</v>
      </c>
      <c r="H562">
        <f t="shared" si="59"/>
        <v>6.063133833798342</v>
      </c>
      <c r="I562">
        <f t="shared" si="60"/>
        <v>12.418761738940525</v>
      </c>
      <c r="J562">
        <f t="shared" si="61"/>
        <v>1058.3646391239424</v>
      </c>
      <c r="K562">
        <f t="shared" si="62"/>
        <v>-217712.00000001295</v>
      </c>
    </row>
    <row r="563" spans="1:11" x14ac:dyDescent="0.3">
      <c r="A563">
        <v>201</v>
      </c>
      <c r="B563">
        <v>428.84</v>
      </c>
      <c r="C563">
        <v>2.4649999999999999</v>
      </c>
      <c r="D563">
        <f t="shared" si="56"/>
        <v>246500</v>
      </c>
      <c r="E563">
        <f t="shared" si="57"/>
        <v>428840000</v>
      </c>
      <c r="G563">
        <f t="shared" si="58"/>
        <v>-1.8999999999999684E-2</v>
      </c>
      <c r="H563">
        <f t="shared" si="59"/>
        <v>6.0610838889880387</v>
      </c>
      <c r="I563">
        <f t="shared" si="60"/>
        <v>12.415117272464881</v>
      </c>
      <c r="J563">
        <f t="shared" si="61"/>
        <v>1052.3550024888004</v>
      </c>
      <c r="K563">
        <f t="shared" si="62"/>
        <v>-226779.9999999899</v>
      </c>
    </row>
    <row r="564" spans="1:11" x14ac:dyDescent="0.3">
      <c r="A564">
        <v>202</v>
      </c>
      <c r="B564">
        <v>427.92</v>
      </c>
      <c r="C564">
        <v>2.4460000000000002</v>
      </c>
      <c r="D564">
        <f t="shared" si="56"/>
        <v>244600.00000000003</v>
      </c>
      <c r="E564">
        <f t="shared" si="57"/>
        <v>427920000</v>
      </c>
      <c r="G564">
        <f t="shared" si="58"/>
        <v>-3.4000000000000252E-2</v>
      </c>
      <c r="H564">
        <f t="shared" si="59"/>
        <v>6.0589362622229945</v>
      </c>
      <c r="I564">
        <f t="shared" si="60"/>
        <v>12.407379502235209</v>
      </c>
      <c r="J564">
        <f t="shared" si="61"/>
        <v>1042.003305126929</v>
      </c>
      <c r="K564">
        <f t="shared" si="62"/>
        <v>-234816.00000000893</v>
      </c>
    </row>
    <row r="565" spans="1:11" x14ac:dyDescent="0.3">
      <c r="A565">
        <v>203</v>
      </c>
      <c r="B565">
        <v>426.96</v>
      </c>
      <c r="C565">
        <v>2.4119999999999999</v>
      </c>
      <c r="D565">
        <f t="shared" si="56"/>
        <v>241200</v>
      </c>
      <c r="E565">
        <f t="shared" si="57"/>
        <v>426960000</v>
      </c>
      <c r="G565">
        <f t="shared" si="58"/>
        <v>-3.2000000000000028E-2</v>
      </c>
      <c r="H565">
        <f t="shared" si="59"/>
        <v>6.0566903320256893</v>
      </c>
      <c r="I565">
        <f t="shared" si="60"/>
        <v>12.393381743835167</v>
      </c>
      <c r="J565">
        <f t="shared" si="61"/>
        <v>1025.214056744649</v>
      </c>
      <c r="K565">
        <f t="shared" si="62"/>
        <v>-243611.99999999782</v>
      </c>
    </row>
    <row r="566" spans="1:11" x14ac:dyDescent="0.3">
      <c r="A566">
        <v>204</v>
      </c>
      <c r="B566">
        <v>425.95</v>
      </c>
      <c r="C566">
        <v>2.38</v>
      </c>
      <c r="D566">
        <f t="shared" si="56"/>
        <v>238000</v>
      </c>
      <c r="E566">
        <f t="shared" si="57"/>
        <v>425950000</v>
      </c>
      <c r="G566">
        <f t="shared" si="58"/>
        <v>-2.4999999999999911E-2</v>
      </c>
      <c r="H566">
        <f t="shared" si="59"/>
        <v>6.0543219684888498</v>
      </c>
      <c r="I566">
        <f t="shared" si="60"/>
        <v>12.380025952653611</v>
      </c>
      <c r="J566">
        <f t="shared" si="61"/>
        <v>1009.219512195122</v>
      </c>
      <c r="K566">
        <f t="shared" si="62"/>
        <v>-249900.00000000271</v>
      </c>
    </row>
    <row r="567" spans="1:11" x14ac:dyDescent="0.3">
      <c r="A567">
        <v>205</v>
      </c>
      <c r="B567">
        <v>424.9</v>
      </c>
      <c r="C567">
        <v>2.355</v>
      </c>
      <c r="D567">
        <f t="shared" si="56"/>
        <v>235500</v>
      </c>
      <c r="E567">
        <f t="shared" si="57"/>
        <v>424900000</v>
      </c>
      <c r="G567">
        <f t="shared" si="58"/>
        <v>-2.5999999999999801E-2</v>
      </c>
      <c r="H567">
        <f t="shared" si="59"/>
        <v>6.0518538471207659</v>
      </c>
      <c r="I567">
        <f t="shared" si="60"/>
        <v>12.36946619243861</v>
      </c>
      <c r="J567">
        <f t="shared" si="61"/>
        <v>996.15679442508713</v>
      </c>
      <c r="K567">
        <f t="shared" si="62"/>
        <v>-259049.99999999197</v>
      </c>
    </row>
    <row r="568" spans="1:11" x14ac:dyDescent="0.3">
      <c r="A568">
        <v>206</v>
      </c>
      <c r="B568">
        <v>423.8</v>
      </c>
      <c r="C568">
        <v>2.3290000000000002</v>
      </c>
      <c r="D568">
        <f t="shared" si="56"/>
        <v>232900.00000000003</v>
      </c>
      <c r="E568">
        <f t="shared" si="57"/>
        <v>423800000</v>
      </c>
      <c r="G568">
        <f t="shared" si="58"/>
        <v>-2.0000000000000018E-2</v>
      </c>
      <c r="H568">
        <f t="shared" si="59"/>
        <v>6.049261645834199</v>
      </c>
      <c r="I568">
        <f t="shared" si="60"/>
        <v>12.358364455872433</v>
      </c>
      <c r="J568">
        <f t="shared" si="61"/>
        <v>982.60846192135409</v>
      </c>
      <c r="K568">
        <f t="shared" si="62"/>
        <v>-263176.99999999895</v>
      </c>
    </row>
    <row r="569" spans="1:11" x14ac:dyDescent="0.3">
      <c r="A569">
        <v>207</v>
      </c>
      <c r="B569">
        <v>422.67</v>
      </c>
      <c r="C569">
        <v>2.3090000000000002</v>
      </c>
      <c r="D569">
        <f t="shared" si="56"/>
        <v>230900.00000000003</v>
      </c>
      <c r="E569">
        <f t="shared" si="57"/>
        <v>422670000</v>
      </c>
      <c r="G569">
        <f t="shared" si="58"/>
        <v>-2.8000000000000025E-2</v>
      </c>
      <c r="H569">
        <f t="shared" si="59"/>
        <v>6.0465917327332948</v>
      </c>
      <c r="I569">
        <f t="shared" si="60"/>
        <v>12.349739995342587</v>
      </c>
      <c r="J569">
        <f t="shared" si="61"/>
        <v>971.57295171727242</v>
      </c>
      <c r="K569">
        <f t="shared" si="62"/>
        <v>-272462.00000000163</v>
      </c>
    </row>
    <row r="570" spans="1:11" x14ac:dyDescent="0.3">
      <c r="A570">
        <v>208</v>
      </c>
      <c r="B570">
        <v>421.49</v>
      </c>
      <c r="C570">
        <v>2.2810000000000001</v>
      </c>
      <c r="D570">
        <f t="shared" si="56"/>
        <v>228100</v>
      </c>
      <c r="E570">
        <f t="shared" si="57"/>
        <v>421490000</v>
      </c>
      <c r="G570">
        <f t="shared" si="58"/>
        <v>-3.8000000000000256E-2</v>
      </c>
      <c r="H570">
        <f t="shared" si="59"/>
        <v>6.0437960523680649</v>
      </c>
      <c r="I570">
        <f t="shared" si="60"/>
        <v>12.337539408272479</v>
      </c>
      <c r="J570">
        <f t="shared" si="61"/>
        <v>957.11168740666994</v>
      </c>
      <c r="K570">
        <f t="shared" si="62"/>
        <v>-280563.00000000413</v>
      </c>
    </row>
    <row r="571" spans="1:11" x14ac:dyDescent="0.3">
      <c r="A571">
        <v>209</v>
      </c>
      <c r="B571">
        <v>420.26</v>
      </c>
      <c r="C571">
        <v>2.2429999999999999</v>
      </c>
      <c r="D571">
        <f t="shared" si="56"/>
        <v>224300</v>
      </c>
      <c r="E571">
        <f t="shared" si="57"/>
        <v>420260000</v>
      </c>
      <c r="G571">
        <f t="shared" si="58"/>
        <v>-2.6999999999999691E-2</v>
      </c>
      <c r="H571">
        <f t="shared" si="59"/>
        <v>6.0408735673655247</v>
      </c>
      <c r="I571">
        <f t="shared" si="60"/>
        <v>12.3207397205083</v>
      </c>
      <c r="J571">
        <f t="shared" si="61"/>
        <v>938.42028870084619</v>
      </c>
      <c r="K571">
        <f t="shared" si="62"/>
        <v>-282617.99999999796</v>
      </c>
    </row>
    <row r="572" spans="1:11" x14ac:dyDescent="0.3">
      <c r="A572">
        <v>210</v>
      </c>
      <c r="B572">
        <v>419</v>
      </c>
      <c r="C572">
        <v>2.2160000000000002</v>
      </c>
      <c r="D572">
        <f t="shared" si="56"/>
        <v>221600.00000000003</v>
      </c>
      <c r="E572">
        <f t="shared" si="57"/>
        <v>419000000</v>
      </c>
      <c r="G572">
        <f t="shared" si="58"/>
        <v>-2.7000000000000135E-2</v>
      </c>
      <c r="H572">
        <f t="shared" si="59"/>
        <v>6.0378709199221374</v>
      </c>
      <c r="I572">
        <f t="shared" si="60"/>
        <v>12.308629233855266</v>
      </c>
      <c r="J572">
        <f t="shared" si="61"/>
        <v>924.34444997511218</v>
      </c>
      <c r="K572">
        <f t="shared" si="62"/>
        <v>-290296.00000000052</v>
      </c>
    </row>
    <row r="573" spans="1:11" x14ac:dyDescent="0.3">
      <c r="A573">
        <v>211</v>
      </c>
      <c r="B573">
        <v>417.69</v>
      </c>
      <c r="C573">
        <v>2.1890000000000001</v>
      </c>
      <c r="D573">
        <f t="shared" si="56"/>
        <v>218900</v>
      </c>
      <c r="E573">
        <f t="shared" si="57"/>
        <v>417690000</v>
      </c>
      <c r="G573">
        <f t="shared" si="58"/>
        <v>-1.2000000000000011E-2</v>
      </c>
      <c r="H573">
        <f t="shared" si="59"/>
        <v>6.0347395305893041</v>
      </c>
      <c r="I573">
        <f t="shared" si="60"/>
        <v>12.296370283510955</v>
      </c>
      <c r="J573">
        <f t="shared" si="61"/>
        <v>910.22738675958192</v>
      </c>
      <c r="K573">
        <f t="shared" si="62"/>
        <v>-297704.00000000297</v>
      </c>
    </row>
    <row r="574" spans="1:11" x14ac:dyDescent="0.3">
      <c r="A574">
        <v>212</v>
      </c>
      <c r="B574">
        <v>416.33</v>
      </c>
      <c r="C574">
        <v>2.177</v>
      </c>
      <c r="D574">
        <f t="shared" si="56"/>
        <v>217700</v>
      </c>
      <c r="E574">
        <f t="shared" si="57"/>
        <v>416330000</v>
      </c>
      <c r="G574">
        <f t="shared" si="58"/>
        <v>-8.0000000000000071E-3</v>
      </c>
      <c r="H574">
        <f t="shared" si="59"/>
        <v>6.0314782150202921</v>
      </c>
      <c r="I574">
        <f t="shared" si="60"/>
        <v>12.290873247222638</v>
      </c>
      <c r="J574">
        <f t="shared" si="61"/>
        <v>902.29010452961677</v>
      </c>
      <c r="K574">
        <f t="shared" si="62"/>
        <v>-302602.99999999703</v>
      </c>
    </row>
    <row r="575" spans="1:11" x14ac:dyDescent="0.3">
      <c r="A575">
        <v>213</v>
      </c>
      <c r="B575">
        <v>414.94</v>
      </c>
      <c r="C575">
        <v>2.169</v>
      </c>
      <c r="D575">
        <f t="shared" si="56"/>
        <v>216900</v>
      </c>
      <c r="E575">
        <f t="shared" si="57"/>
        <v>414940000</v>
      </c>
      <c r="G575">
        <f t="shared" si="58"/>
        <v>-1.8000000000000238E-2</v>
      </c>
      <c r="H575">
        <f t="shared" si="59"/>
        <v>6.0281339314649935</v>
      </c>
      <c r="I575">
        <f t="shared" si="60"/>
        <v>12.287191696814967</v>
      </c>
      <c r="J575">
        <f t="shared" si="61"/>
        <v>895.97298158287708</v>
      </c>
      <c r="K575">
        <f t="shared" si="62"/>
        <v>-312335.99999999953</v>
      </c>
    </row>
    <row r="576" spans="1:11" x14ac:dyDescent="0.3">
      <c r="A576">
        <v>214</v>
      </c>
      <c r="B576">
        <v>413.5</v>
      </c>
      <c r="C576">
        <v>2.1509999999999998</v>
      </c>
      <c r="D576">
        <f t="shared" si="56"/>
        <v>215099.99999999997</v>
      </c>
      <c r="E576">
        <f t="shared" si="57"/>
        <v>413500000</v>
      </c>
      <c r="G576">
        <f t="shared" si="58"/>
        <v>-2.4000000000000021E-2</v>
      </c>
      <c r="H576">
        <f t="shared" si="59"/>
        <v>6.0246575144637458</v>
      </c>
      <c r="I576">
        <f t="shared" si="60"/>
        <v>12.278858315255821</v>
      </c>
      <c r="J576">
        <f t="shared" si="61"/>
        <v>885.45395719263297</v>
      </c>
      <c r="K576">
        <f t="shared" si="62"/>
        <v>-318348.00000000384</v>
      </c>
    </row>
    <row r="577" spans="1:11" x14ac:dyDescent="0.3">
      <c r="A577">
        <v>215</v>
      </c>
      <c r="B577">
        <v>412.02</v>
      </c>
      <c r="C577">
        <v>2.1269999999999998</v>
      </c>
      <c r="D577">
        <f t="shared" si="56"/>
        <v>212699.99999999997</v>
      </c>
      <c r="E577">
        <f t="shared" si="57"/>
        <v>412020000</v>
      </c>
      <c r="G577">
        <f t="shared" si="58"/>
        <v>-3.5999999999999588E-2</v>
      </c>
      <c r="H577">
        <f t="shared" si="59"/>
        <v>6.0210718918606396</v>
      </c>
      <c r="I577">
        <f t="shared" si="60"/>
        <v>12.267638001188329</v>
      </c>
      <c r="J577">
        <f t="shared" si="61"/>
        <v>872.44055749128904</v>
      </c>
      <c r="K577">
        <f t="shared" si="62"/>
        <v>-325430.99999999418</v>
      </c>
    </row>
    <row r="578" spans="1:11" x14ac:dyDescent="0.3">
      <c r="A578">
        <v>216</v>
      </c>
      <c r="B578">
        <v>410.49</v>
      </c>
      <c r="C578">
        <v>2.0910000000000002</v>
      </c>
      <c r="D578">
        <f t="shared" ref="D578:D641" si="63">C578*100000</f>
        <v>209100.00000000003</v>
      </c>
      <c r="E578">
        <f t="shared" ref="E578:E641" si="64">B578*1000000</f>
        <v>410490000</v>
      </c>
      <c r="G578">
        <f t="shared" ref="G578:G641" si="65">(C579-C578)/(A579-A578)</f>
        <v>-2.3000000000000131E-2</v>
      </c>
      <c r="H578">
        <f t="shared" ref="H578:H641" si="66">LN(B578)</f>
        <v>6.0173515680598282</v>
      </c>
      <c r="I578">
        <f t="shared" ref="I578:I641" si="67">LN(D578)</f>
        <v>12.250567885416725</v>
      </c>
      <c r="J578">
        <f t="shared" ref="J578:J641" si="68">(D578*B578)/(287*350)</f>
        <v>854.48938775510214</v>
      </c>
      <c r="K578">
        <f t="shared" ref="K578:K641" si="69">D578*(B579-B578)</f>
        <v>-328286.9999999986</v>
      </c>
    </row>
    <row r="579" spans="1:11" x14ac:dyDescent="0.3">
      <c r="A579">
        <v>217</v>
      </c>
      <c r="B579">
        <v>408.92</v>
      </c>
      <c r="C579">
        <v>2.0680000000000001</v>
      </c>
      <c r="D579">
        <f t="shared" si="63"/>
        <v>206800</v>
      </c>
      <c r="E579">
        <f t="shared" si="64"/>
        <v>408920000</v>
      </c>
      <c r="G579">
        <f t="shared" si="65"/>
        <v>-2.4999999999999911E-2</v>
      </c>
      <c r="H579">
        <f t="shared" si="66"/>
        <v>6.0135195378888131</v>
      </c>
      <c r="I579">
        <f t="shared" si="67"/>
        <v>12.239507421616411</v>
      </c>
      <c r="J579">
        <f t="shared" si="68"/>
        <v>841.85819810851171</v>
      </c>
      <c r="K579">
        <f t="shared" si="69"/>
        <v>-332948.00000000279</v>
      </c>
    </row>
    <row r="580" spans="1:11" x14ac:dyDescent="0.3">
      <c r="A580">
        <v>218</v>
      </c>
      <c r="B580">
        <v>407.31</v>
      </c>
      <c r="C580">
        <v>2.0430000000000001</v>
      </c>
      <c r="D580">
        <f t="shared" si="63"/>
        <v>204300.00000000003</v>
      </c>
      <c r="E580">
        <f t="shared" si="64"/>
        <v>407310000</v>
      </c>
      <c r="G580">
        <f t="shared" si="65"/>
        <v>-2.4000000000000021E-2</v>
      </c>
      <c r="H580">
        <f t="shared" si="66"/>
        <v>6.0095745662802997</v>
      </c>
      <c r="I580">
        <f t="shared" si="67"/>
        <v>12.227344780805714</v>
      </c>
      <c r="J580">
        <f t="shared" si="68"/>
        <v>828.40650074664029</v>
      </c>
      <c r="K580">
        <f t="shared" si="69"/>
        <v>-337094.9999999954</v>
      </c>
    </row>
    <row r="581" spans="1:11" x14ac:dyDescent="0.3">
      <c r="A581">
        <v>219</v>
      </c>
      <c r="B581">
        <v>405.66</v>
      </c>
      <c r="C581">
        <v>2.0190000000000001</v>
      </c>
      <c r="D581">
        <f t="shared" si="63"/>
        <v>201900</v>
      </c>
      <c r="E581">
        <f t="shared" si="64"/>
        <v>405660000</v>
      </c>
      <c r="G581">
        <f t="shared" si="65"/>
        <v>-2.4000000000000021E-2</v>
      </c>
      <c r="H581">
        <f t="shared" si="66"/>
        <v>6.0055153703306416</v>
      </c>
      <c r="I581">
        <f t="shared" si="67"/>
        <v>12.21552780430093</v>
      </c>
      <c r="J581">
        <f t="shared" si="68"/>
        <v>815.35842707814834</v>
      </c>
      <c r="K581">
        <f t="shared" si="69"/>
        <v>-343230.0000000092</v>
      </c>
    </row>
    <row r="582" spans="1:11" x14ac:dyDescent="0.3">
      <c r="A582">
        <v>220</v>
      </c>
      <c r="B582">
        <v>403.96</v>
      </c>
      <c r="C582">
        <v>1.9950000000000001</v>
      </c>
      <c r="D582">
        <f t="shared" si="63"/>
        <v>199500</v>
      </c>
      <c r="E582">
        <f t="shared" si="64"/>
        <v>403960000</v>
      </c>
      <c r="G582">
        <f t="shared" si="65"/>
        <v>-1.7000000000000126E-2</v>
      </c>
      <c r="H582">
        <f t="shared" si="66"/>
        <v>6.0013158631583563</v>
      </c>
      <c r="I582">
        <f t="shared" si="67"/>
        <v>12.203569515312056</v>
      </c>
      <c r="J582">
        <f t="shared" si="68"/>
        <v>802.28989547038327</v>
      </c>
      <c r="K582">
        <f t="shared" si="69"/>
        <v>-347129.99999999045</v>
      </c>
    </row>
    <row r="583" spans="1:11" x14ac:dyDescent="0.3">
      <c r="A583">
        <v>221</v>
      </c>
      <c r="B583">
        <v>402.22</v>
      </c>
      <c r="C583">
        <v>1.978</v>
      </c>
      <c r="D583">
        <f t="shared" si="63"/>
        <v>197800</v>
      </c>
      <c r="E583">
        <f t="shared" si="64"/>
        <v>402220000</v>
      </c>
      <c r="G583">
        <f t="shared" si="65"/>
        <v>-1.4000000000000012E-2</v>
      </c>
      <c r="H583">
        <f t="shared" si="66"/>
        <v>5.9969992026064567</v>
      </c>
      <c r="I583">
        <f t="shared" si="67"/>
        <v>12.195011698170749</v>
      </c>
      <c r="J583">
        <f t="shared" si="68"/>
        <v>792.02703832752616</v>
      </c>
      <c r="K583">
        <f t="shared" si="69"/>
        <v>-354062.00000000407</v>
      </c>
    </row>
    <row r="584" spans="1:11" x14ac:dyDescent="0.3">
      <c r="A584">
        <v>222</v>
      </c>
      <c r="B584">
        <v>400.43</v>
      </c>
      <c r="C584">
        <v>1.964</v>
      </c>
      <c r="D584">
        <f t="shared" si="63"/>
        <v>196400</v>
      </c>
      <c r="E584">
        <f t="shared" si="64"/>
        <v>400430000</v>
      </c>
      <c r="G584">
        <f t="shared" si="65"/>
        <v>-6.9999999999998952E-3</v>
      </c>
      <c r="H584">
        <f t="shared" si="66"/>
        <v>5.9925389697092477</v>
      </c>
      <c r="I584">
        <f t="shared" si="67"/>
        <v>12.187908674902502</v>
      </c>
      <c r="J584">
        <f t="shared" si="68"/>
        <v>782.92137381781981</v>
      </c>
      <c r="K584">
        <f t="shared" si="69"/>
        <v>-357447.99999999866</v>
      </c>
    </row>
    <row r="585" spans="1:11" x14ac:dyDescent="0.3">
      <c r="A585">
        <v>223</v>
      </c>
      <c r="B585">
        <v>398.61</v>
      </c>
      <c r="C585">
        <v>1.9570000000000001</v>
      </c>
      <c r="D585">
        <f t="shared" si="63"/>
        <v>195700</v>
      </c>
      <c r="E585">
        <f t="shared" si="64"/>
        <v>398610000</v>
      </c>
      <c r="G585">
        <f t="shared" si="65"/>
        <v>-2.5000000000000133E-2</v>
      </c>
      <c r="H585">
        <f t="shared" si="66"/>
        <v>5.987983495271326</v>
      </c>
      <c r="I585">
        <f t="shared" si="67"/>
        <v>12.184338153384168</v>
      </c>
      <c r="J585">
        <f t="shared" si="68"/>
        <v>776.58513688402195</v>
      </c>
      <c r="K585">
        <f t="shared" si="69"/>
        <v>-365959.00000000087</v>
      </c>
    </row>
    <row r="586" spans="1:11" x14ac:dyDescent="0.3">
      <c r="A586">
        <v>224</v>
      </c>
      <c r="B586">
        <v>396.74</v>
      </c>
      <c r="C586">
        <v>1.9319999999999999</v>
      </c>
      <c r="D586">
        <f t="shared" si="63"/>
        <v>193200</v>
      </c>
      <c r="E586">
        <f t="shared" si="64"/>
        <v>396740000</v>
      </c>
      <c r="G586">
        <f t="shared" si="65"/>
        <v>-1.2999999999999901E-2</v>
      </c>
      <c r="H586">
        <f t="shared" si="66"/>
        <v>5.9832811542999629</v>
      </c>
      <c r="I586">
        <f t="shared" si="67"/>
        <v>12.171481200760555</v>
      </c>
      <c r="J586">
        <f t="shared" si="68"/>
        <v>763.06787456445988</v>
      </c>
      <c r="K586">
        <f t="shared" si="69"/>
        <v>-369012.00000000483</v>
      </c>
    </row>
    <row r="587" spans="1:11" x14ac:dyDescent="0.3">
      <c r="A587">
        <v>225</v>
      </c>
      <c r="B587">
        <v>394.83</v>
      </c>
      <c r="C587">
        <v>1.919</v>
      </c>
      <c r="D587">
        <f t="shared" si="63"/>
        <v>191900</v>
      </c>
      <c r="E587">
        <f t="shared" si="64"/>
        <v>394830000</v>
      </c>
      <c r="G587">
        <f t="shared" si="65"/>
        <v>4.0000000000000036E-3</v>
      </c>
      <c r="H587">
        <f t="shared" si="66"/>
        <v>5.9784552925143419</v>
      </c>
      <c r="I587">
        <f t="shared" si="67"/>
        <v>12.164729681995791</v>
      </c>
      <c r="J587">
        <f t="shared" si="68"/>
        <v>754.28448979591838</v>
      </c>
      <c r="K587">
        <f t="shared" si="69"/>
        <v>-376123.9999999961</v>
      </c>
    </row>
    <row r="588" spans="1:11" x14ac:dyDescent="0.3">
      <c r="A588">
        <v>226</v>
      </c>
      <c r="B588">
        <v>392.87</v>
      </c>
      <c r="C588">
        <v>1.923</v>
      </c>
      <c r="D588">
        <f t="shared" si="63"/>
        <v>192300</v>
      </c>
      <c r="E588">
        <f t="shared" si="64"/>
        <v>392870000</v>
      </c>
      <c r="G588">
        <f t="shared" si="65"/>
        <v>-3.0000000000001137E-3</v>
      </c>
      <c r="H588">
        <f t="shared" si="66"/>
        <v>5.9734787683425052</v>
      </c>
      <c r="I588">
        <f t="shared" si="67"/>
        <v>12.166811931576872</v>
      </c>
      <c r="J588">
        <f t="shared" si="68"/>
        <v>752.10453957192635</v>
      </c>
      <c r="K588">
        <f t="shared" si="69"/>
        <v>-382677.00000000175</v>
      </c>
    </row>
    <row r="589" spans="1:11" x14ac:dyDescent="0.3">
      <c r="A589">
        <v>227</v>
      </c>
      <c r="B589">
        <v>390.88</v>
      </c>
      <c r="C589">
        <v>1.92</v>
      </c>
      <c r="D589">
        <f t="shared" si="63"/>
        <v>192000</v>
      </c>
      <c r="E589">
        <f t="shared" si="64"/>
        <v>390880000</v>
      </c>
      <c r="G589">
        <f t="shared" si="65"/>
        <v>-4.0000000000000036E-3</v>
      </c>
      <c r="H589">
        <f t="shared" si="66"/>
        <v>5.9684006075094302</v>
      </c>
      <c r="I589">
        <f t="shared" si="67"/>
        <v>12.165250651009918</v>
      </c>
      <c r="J589">
        <f t="shared" si="68"/>
        <v>747.12752613240423</v>
      </c>
      <c r="K589">
        <f t="shared" si="69"/>
        <v>-391680.00000000396</v>
      </c>
    </row>
    <row r="590" spans="1:11" x14ac:dyDescent="0.3">
      <c r="A590">
        <v>228</v>
      </c>
      <c r="B590">
        <v>388.84</v>
      </c>
      <c r="C590">
        <v>1.9159999999999999</v>
      </c>
      <c r="D590">
        <f t="shared" si="63"/>
        <v>191600</v>
      </c>
      <c r="E590">
        <f t="shared" si="64"/>
        <v>388840000</v>
      </c>
      <c r="G590">
        <f t="shared" si="65"/>
        <v>-8.999999999999897E-3</v>
      </c>
      <c r="H590">
        <f t="shared" si="66"/>
        <v>5.9631679479528685</v>
      </c>
      <c r="I590">
        <f t="shared" si="67"/>
        <v>12.163165144518898</v>
      </c>
      <c r="J590">
        <f t="shared" si="68"/>
        <v>741.67988053758086</v>
      </c>
      <c r="K590">
        <f t="shared" si="69"/>
        <v>-398527.99999999697</v>
      </c>
    </row>
    <row r="591" spans="1:11" x14ac:dyDescent="0.3">
      <c r="A591">
        <v>229</v>
      </c>
      <c r="B591">
        <v>386.76</v>
      </c>
      <c r="C591">
        <v>1.907</v>
      </c>
      <c r="D591">
        <f t="shared" si="63"/>
        <v>190700</v>
      </c>
      <c r="E591">
        <f t="shared" si="64"/>
        <v>386760000</v>
      </c>
      <c r="G591">
        <f t="shared" si="65"/>
        <v>-2.5000000000000133E-2</v>
      </c>
      <c r="H591">
        <f t="shared" si="66"/>
        <v>5.9578043456153464</v>
      </c>
      <c r="I591">
        <f t="shared" si="67"/>
        <v>12.15845679158851</v>
      </c>
      <c r="J591">
        <f t="shared" si="68"/>
        <v>734.2472075659532</v>
      </c>
      <c r="K591">
        <f t="shared" si="69"/>
        <v>-406190.99999999913</v>
      </c>
    </row>
    <row r="592" spans="1:11" x14ac:dyDescent="0.3">
      <c r="A592">
        <v>230</v>
      </c>
      <c r="B592">
        <v>384.63</v>
      </c>
      <c r="C592">
        <v>1.8819999999999999</v>
      </c>
      <c r="D592">
        <f t="shared" si="63"/>
        <v>188200</v>
      </c>
      <c r="E592">
        <f t="shared" si="64"/>
        <v>384630000</v>
      </c>
      <c r="G592">
        <f t="shared" si="65"/>
        <v>-2.5999999999999801E-2</v>
      </c>
      <c r="H592">
        <f t="shared" si="66"/>
        <v>5.9522818332327185</v>
      </c>
      <c r="I592">
        <f t="shared" si="67"/>
        <v>12.145260506133416</v>
      </c>
      <c r="J592">
        <f t="shared" si="68"/>
        <v>720.63082130413136</v>
      </c>
      <c r="K592">
        <f t="shared" si="69"/>
        <v>-406511.999999994</v>
      </c>
    </row>
    <row r="593" spans="1:11" x14ac:dyDescent="0.3">
      <c r="A593">
        <v>231</v>
      </c>
      <c r="B593">
        <v>382.47</v>
      </c>
      <c r="C593">
        <v>1.8560000000000001</v>
      </c>
      <c r="D593">
        <f t="shared" si="63"/>
        <v>185600</v>
      </c>
      <c r="E593">
        <f t="shared" si="64"/>
        <v>382470000</v>
      </c>
      <c r="G593">
        <f t="shared" si="65"/>
        <v>-3.300000000000014E-2</v>
      </c>
      <c r="H593">
        <f t="shared" si="66"/>
        <v>5.9466502188181405</v>
      </c>
      <c r="I593">
        <f t="shared" si="67"/>
        <v>12.131349099334237</v>
      </c>
      <c r="J593">
        <f t="shared" si="68"/>
        <v>706.68424091587849</v>
      </c>
      <c r="K593">
        <f t="shared" si="69"/>
        <v>-410176.00000000675</v>
      </c>
    </row>
    <row r="594" spans="1:11" x14ac:dyDescent="0.3">
      <c r="A594">
        <v>232</v>
      </c>
      <c r="B594">
        <v>380.26</v>
      </c>
      <c r="C594">
        <v>1.823</v>
      </c>
      <c r="D594">
        <f t="shared" si="63"/>
        <v>182300</v>
      </c>
      <c r="E594">
        <f t="shared" si="64"/>
        <v>380260000</v>
      </c>
      <c r="G594">
        <f t="shared" si="65"/>
        <v>-3.2000000000000028E-2</v>
      </c>
      <c r="H594">
        <f t="shared" si="66"/>
        <v>5.9408552292814401</v>
      </c>
      <c r="I594">
        <f t="shared" si="67"/>
        <v>12.113408960666755</v>
      </c>
      <c r="J594">
        <f t="shared" si="68"/>
        <v>690.10849178695867</v>
      </c>
      <c r="K594">
        <f t="shared" si="69"/>
        <v>-410175</v>
      </c>
    </row>
    <row r="595" spans="1:11" x14ac:dyDescent="0.3">
      <c r="A595">
        <v>233</v>
      </c>
      <c r="B595">
        <v>378.01</v>
      </c>
      <c r="C595">
        <v>1.7909999999999999</v>
      </c>
      <c r="D595">
        <f t="shared" si="63"/>
        <v>179100</v>
      </c>
      <c r="E595">
        <f t="shared" si="64"/>
        <v>378010000</v>
      </c>
      <c r="G595">
        <f t="shared" si="65"/>
        <v>-3.2999999999999918E-2</v>
      </c>
      <c r="H595">
        <f t="shared" si="66"/>
        <v>5.9349206502961147</v>
      </c>
      <c r="I595">
        <f t="shared" si="67"/>
        <v>12.095699588048802</v>
      </c>
      <c r="J595">
        <f t="shared" si="68"/>
        <v>673.9829865604778</v>
      </c>
      <c r="K595">
        <f t="shared" si="69"/>
        <v>-410138.99999999348</v>
      </c>
    </row>
    <row r="596" spans="1:11" x14ac:dyDescent="0.3">
      <c r="A596">
        <v>234</v>
      </c>
      <c r="B596">
        <v>375.72</v>
      </c>
      <c r="C596">
        <v>1.758</v>
      </c>
      <c r="D596">
        <f t="shared" si="63"/>
        <v>175800</v>
      </c>
      <c r="E596">
        <f t="shared" si="64"/>
        <v>375720000</v>
      </c>
      <c r="G596">
        <f t="shared" si="65"/>
        <v>-3.400000000000003E-2</v>
      </c>
      <c r="H596">
        <f t="shared" si="66"/>
        <v>5.9288441851263149</v>
      </c>
      <c r="I596">
        <f t="shared" si="67"/>
        <v>12.077102264233213</v>
      </c>
      <c r="J596">
        <f t="shared" si="68"/>
        <v>657.55675460428085</v>
      </c>
      <c r="K596">
        <f t="shared" si="69"/>
        <v>-409614.00000000722</v>
      </c>
    </row>
    <row r="597" spans="1:11" x14ac:dyDescent="0.3">
      <c r="A597">
        <v>235</v>
      </c>
      <c r="B597">
        <v>373.39</v>
      </c>
      <c r="C597">
        <v>1.724</v>
      </c>
      <c r="D597">
        <f t="shared" si="63"/>
        <v>172400</v>
      </c>
      <c r="E597">
        <f t="shared" si="64"/>
        <v>373390000</v>
      </c>
      <c r="G597">
        <f t="shared" si="65"/>
        <v>-2.8999999999999915E-2</v>
      </c>
      <c r="H597">
        <f t="shared" si="66"/>
        <v>5.9226234498170305</v>
      </c>
      <c r="I597">
        <f t="shared" si="67"/>
        <v>12.057572637211729</v>
      </c>
      <c r="J597">
        <f t="shared" si="68"/>
        <v>640.84057740169237</v>
      </c>
      <c r="K597">
        <f t="shared" si="69"/>
        <v>-408588.00000000076</v>
      </c>
    </row>
    <row r="598" spans="1:11" x14ac:dyDescent="0.3">
      <c r="A598">
        <v>236</v>
      </c>
      <c r="B598">
        <v>371.02</v>
      </c>
      <c r="C598">
        <v>1.6950000000000001</v>
      </c>
      <c r="D598">
        <f t="shared" si="63"/>
        <v>169500</v>
      </c>
      <c r="E598">
        <f t="shared" si="64"/>
        <v>371020000</v>
      </c>
      <c r="G598">
        <f t="shared" si="65"/>
        <v>-3.5000000000000142E-2</v>
      </c>
      <c r="H598">
        <f t="shared" si="66"/>
        <v>5.9162559695102273</v>
      </c>
      <c r="I598">
        <f t="shared" si="67"/>
        <v>12.040608205802641</v>
      </c>
      <c r="J598">
        <f t="shared" si="68"/>
        <v>626.06162269785966</v>
      </c>
      <c r="K598">
        <f t="shared" si="69"/>
        <v>-408494.99999999459</v>
      </c>
    </row>
    <row r="599" spans="1:11" x14ac:dyDescent="0.3">
      <c r="A599">
        <v>237</v>
      </c>
      <c r="B599">
        <v>368.61</v>
      </c>
      <c r="C599">
        <v>1.66</v>
      </c>
      <c r="D599">
        <f t="shared" si="63"/>
        <v>166000</v>
      </c>
      <c r="E599">
        <f t="shared" si="64"/>
        <v>368610000</v>
      </c>
      <c r="G599">
        <f t="shared" si="65"/>
        <v>-3.0000000000000027E-2</v>
      </c>
      <c r="H599">
        <f t="shared" si="66"/>
        <v>5.9097391745475898</v>
      </c>
      <c r="I599">
        <f t="shared" si="67"/>
        <v>12.01974306733868</v>
      </c>
      <c r="J599">
        <f t="shared" si="68"/>
        <v>609.15141861622703</v>
      </c>
      <c r="K599">
        <f t="shared" si="69"/>
        <v>-406699.99999999814</v>
      </c>
    </row>
    <row r="600" spans="1:11" x14ac:dyDescent="0.3">
      <c r="A600">
        <v>238</v>
      </c>
      <c r="B600">
        <v>366.16</v>
      </c>
      <c r="C600">
        <v>1.63</v>
      </c>
      <c r="D600">
        <f t="shared" si="63"/>
        <v>163000</v>
      </c>
      <c r="E600">
        <f t="shared" si="64"/>
        <v>366160000</v>
      </c>
      <c r="G600">
        <f t="shared" si="65"/>
        <v>-2.6999999999999913E-2</v>
      </c>
      <c r="H600">
        <f t="shared" si="66"/>
        <v>5.9030703963453863</v>
      </c>
      <c r="I600">
        <f t="shared" si="67"/>
        <v>12.0015054797889</v>
      </c>
      <c r="J600">
        <f t="shared" si="68"/>
        <v>594.16704828272782</v>
      </c>
      <c r="K600">
        <f t="shared" si="69"/>
        <v>-407500</v>
      </c>
    </row>
    <row r="601" spans="1:11" x14ac:dyDescent="0.3">
      <c r="A601">
        <v>239</v>
      </c>
      <c r="B601">
        <v>363.66</v>
      </c>
      <c r="C601">
        <v>1.603</v>
      </c>
      <c r="D601">
        <f t="shared" si="63"/>
        <v>160300</v>
      </c>
      <c r="E601">
        <f t="shared" si="64"/>
        <v>363660000</v>
      </c>
      <c r="G601">
        <f t="shared" si="65"/>
        <v>-2.200000000000002E-2</v>
      </c>
      <c r="H601">
        <f t="shared" si="66"/>
        <v>5.8962193651912491</v>
      </c>
      <c r="I601">
        <f t="shared" si="67"/>
        <v>11.984802338597644</v>
      </c>
      <c r="J601">
        <f t="shared" si="68"/>
        <v>580.33547038327538</v>
      </c>
      <c r="K601">
        <f t="shared" si="69"/>
        <v>-405559.00000000471</v>
      </c>
    </row>
    <row r="602" spans="1:11" x14ac:dyDescent="0.3">
      <c r="A602">
        <v>240</v>
      </c>
      <c r="B602">
        <v>361.13</v>
      </c>
      <c r="C602">
        <v>1.581</v>
      </c>
      <c r="D602">
        <f t="shared" si="63"/>
        <v>158100</v>
      </c>
      <c r="E602">
        <f t="shared" si="64"/>
        <v>361130000</v>
      </c>
      <c r="G602">
        <f t="shared" si="65"/>
        <v>-2.0000000000000018E-2</v>
      </c>
      <c r="H602">
        <f t="shared" si="66"/>
        <v>5.8892380043118715</v>
      </c>
      <c r="I602">
        <f t="shared" si="67"/>
        <v>11.970983023197563</v>
      </c>
      <c r="J602">
        <f t="shared" si="68"/>
        <v>568.38878048780487</v>
      </c>
      <c r="K602">
        <f t="shared" si="69"/>
        <v>-406316.99999999889</v>
      </c>
    </row>
    <row r="603" spans="1:11" x14ac:dyDescent="0.3">
      <c r="A603">
        <v>241</v>
      </c>
      <c r="B603">
        <v>358.56</v>
      </c>
      <c r="C603">
        <v>1.5609999999999999</v>
      </c>
      <c r="D603">
        <f t="shared" si="63"/>
        <v>156100</v>
      </c>
      <c r="E603">
        <f t="shared" si="64"/>
        <v>358560000</v>
      </c>
      <c r="G603">
        <f t="shared" si="65"/>
        <v>-2.4000000000000021E-2</v>
      </c>
      <c r="H603">
        <f t="shared" si="66"/>
        <v>5.8820960100526172</v>
      </c>
      <c r="I603">
        <f t="shared" si="67"/>
        <v>11.958252106503524</v>
      </c>
      <c r="J603">
        <f t="shared" si="68"/>
        <v>557.2047386759582</v>
      </c>
      <c r="K603">
        <f t="shared" si="69"/>
        <v>-407421.00000000215</v>
      </c>
    </row>
    <row r="604" spans="1:11" x14ac:dyDescent="0.3">
      <c r="A604">
        <v>242</v>
      </c>
      <c r="B604">
        <v>355.95</v>
      </c>
      <c r="C604">
        <v>1.5369999999999999</v>
      </c>
      <c r="D604">
        <f t="shared" si="63"/>
        <v>153700</v>
      </c>
      <c r="E604">
        <f t="shared" si="64"/>
        <v>355950000</v>
      </c>
      <c r="G604">
        <f t="shared" si="65"/>
        <v>-2.6999999999999913E-2</v>
      </c>
      <c r="H604">
        <f t="shared" si="66"/>
        <v>5.8747902715498821</v>
      </c>
      <c r="I604">
        <f t="shared" si="67"/>
        <v>11.942757929526687</v>
      </c>
      <c r="J604">
        <f t="shared" si="68"/>
        <v>544.64425087108009</v>
      </c>
      <c r="K604">
        <f t="shared" si="69"/>
        <v>-407304.99999999651</v>
      </c>
    </row>
    <row r="605" spans="1:11" x14ac:dyDescent="0.3">
      <c r="A605">
        <v>243</v>
      </c>
      <c r="B605">
        <v>353.3</v>
      </c>
      <c r="C605">
        <v>1.51</v>
      </c>
      <c r="D605">
        <f t="shared" si="63"/>
        <v>151000</v>
      </c>
      <c r="E605">
        <f t="shared" si="64"/>
        <v>353300000</v>
      </c>
      <c r="G605">
        <f t="shared" si="65"/>
        <v>-2.0000000000000018E-2</v>
      </c>
      <c r="H605">
        <f t="shared" si="66"/>
        <v>5.8673175543650995</v>
      </c>
      <c r="I605">
        <f t="shared" si="67"/>
        <v>11.925035115797062</v>
      </c>
      <c r="J605">
        <f t="shared" si="68"/>
        <v>531.09308113489294</v>
      </c>
      <c r="K605">
        <f t="shared" si="69"/>
        <v>-406189.99999999965</v>
      </c>
    </row>
    <row r="606" spans="1:11" x14ac:dyDescent="0.3">
      <c r="A606">
        <v>244</v>
      </c>
      <c r="B606">
        <v>350.61</v>
      </c>
      <c r="C606">
        <v>1.49</v>
      </c>
      <c r="D606">
        <f t="shared" si="63"/>
        <v>149000</v>
      </c>
      <c r="E606">
        <f t="shared" si="64"/>
        <v>350610000</v>
      </c>
      <c r="G606">
        <f t="shared" si="65"/>
        <v>-1.2000000000000011E-2</v>
      </c>
      <c r="H606">
        <f t="shared" si="66"/>
        <v>5.8596744946131754</v>
      </c>
      <c r="I606">
        <f t="shared" si="67"/>
        <v>11.911701584927597</v>
      </c>
      <c r="J606">
        <f t="shared" si="68"/>
        <v>520.06859133897467</v>
      </c>
      <c r="K606">
        <f t="shared" si="69"/>
        <v>-405280.00000000407</v>
      </c>
    </row>
    <row r="607" spans="1:11" x14ac:dyDescent="0.3">
      <c r="A607">
        <v>245</v>
      </c>
      <c r="B607">
        <v>347.89</v>
      </c>
      <c r="C607">
        <v>1.478</v>
      </c>
      <c r="D607">
        <f t="shared" si="63"/>
        <v>147800</v>
      </c>
      <c r="E607">
        <f t="shared" si="64"/>
        <v>347890000</v>
      </c>
      <c r="G607">
        <f t="shared" si="65"/>
        <v>2.0000000000000018E-3</v>
      </c>
      <c r="H607">
        <f t="shared" si="66"/>
        <v>5.8518863378528598</v>
      </c>
      <c r="I607">
        <f t="shared" si="67"/>
        <v>11.903615287496239</v>
      </c>
      <c r="J607">
        <f t="shared" si="68"/>
        <v>511.87796913887507</v>
      </c>
      <c r="K607">
        <f t="shared" si="69"/>
        <v>-409405.99999999732</v>
      </c>
    </row>
    <row r="608" spans="1:11" x14ac:dyDescent="0.3">
      <c r="A608">
        <v>246</v>
      </c>
      <c r="B608">
        <v>345.12</v>
      </c>
      <c r="C608">
        <v>1.48</v>
      </c>
      <c r="D608">
        <f t="shared" si="63"/>
        <v>148000</v>
      </c>
      <c r="E608">
        <f t="shared" si="64"/>
        <v>345120000</v>
      </c>
      <c r="G608">
        <f t="shared" si="65"/>
        <v>1.9000000000000128E-2</v>
      </c>
      <c r="H608">
        <f t="shared" si="66"/>
        <v>5.8438921826408459</v>
      </c>
      <c r="I608">
        <f t="shared" si="67"/>
        <v>11.904967552746252</v>
      </c>
      <c r="J608">
        <f t="shared" si="68"/>
        <v>508.48939771030365</v>
      </c>
      <c r="K608">
        <f t="shared" si="69"/>
        <v>-414400.00000000169</v>
      </c>
    </row>
    <row r="609" spans="1:11" x14ac:dyDescent="0.3">
      <c r="A609">
        <v>247</v>
      </c>
      <c r="B609">
        <v>342.32</v>
      </c>
      <c r="C609">
        <v>1.4990000000000001</v>
      </c>
      <c r="D609">
        <f t="shared" si="63"/>
        <v>149900</v>
      </c>
      <c r="E609">
        <f t="shared" si="64"/>
        <v>342320000</v>
      </c>
      <c r="G609">
        <f t="shared" si="65"/>
        <v>2.5999999999999801E-2</v>
      </c>
      <c r="H609">
        <f t="shared" si="66"/>
        <v>5.8357459721085609</v>
      </c>
      <c r="I609">
        <f t="shared" si="67"/>
        <v>11.917723684090689</v>
      </c>
      <c r="J609">
        <f t="shared" si="68"/>
        <v>510.83890492782479</v>
      </c>
      <c r="K609">
        <f t="shared" si="69"/>
        <v>-424216.99999999761</v>
      </c>
    </row>
    <row r="610" spans="1:11" x14ac:dyDescent="0.3">
      <c r="A610">
        <v>248</v>
      </c>
      <c r="B610">
        <v>339.49</v>
      </c>
      <c r="C610">
        <v>1.5249999999999999</v>
      </c>
      <c r="D610">
        <f t="shared" si="63"/>
        <v>152500</v>
      </c>
      <c r="E610">
        <f t="shared" si="64"/>
        <v>339490000</v>
      </c>
      <c r="G610">
        <f t="shared" si="65"/>
        <v>1.7000000000000126E-2</v>
      </c>
      <c r="H610">
        <f t="shared" si="66"/>
        <v>5.8274444914839396</v>
      </c>
      <c r="I610">
        <f t="shared" si="67"/>
        <v>11.934919875029603</v>
      </c>
      <c r="J610">
        <f t="shared" si="68"/>
        <v>515.40293678446983</v>
      </c>
      <c r="K610">
        <f t="shared" si="69"/>
        <v>-439199.9999999993</v>
      </c>
    </row>
    <row r="611" spans="1:11" x14ac:dyDescent="0.3">
      <c r="A611">
        <v>249</v>
      </c>
      <c r="B611">
        <v>336.61</v>
      </c>
      <c r="C611">
        <v>1.542</v>
      </c>
      <c r="D611">
        <f t="shared" si="63"/>
        <v>154200</v>
      </c>
      <c r="E611">
        <f t="shared" si="64"/>
        <v>336610000</v>
      </c>
      <c r="G611">
        <f t="shared" si="65"/>
        <v>1.6000000000000014E-2</v>
      </c>
      <c r="H611">
        <f t="shared" si="66"/>
        <v>5.8189249901686448</v>
      </c>
      <c r="I611">
        <f t="shared" si="67"/>
        <v>11.946005740111366</v>
      </c>
      <c r="J611">
        <f t="shared" si="68"/>
        <v>516.72734693877555</v>
      </c>
      <c r="K611">
        <f t="shared" si="69"/>
        <v>-447180.00000000524</v>
      </c>
    </row>
    <row r="612" spans="1:11" x14ac:dyDescent="0.3">
      <c r="A612">
        <v>250</v>
      </c>
      <c r="B612">
        <v>333.71</v>
      </c>
      <c r="C612">
        <v>1.5580000000000001</v>
      </c>
      <c r="D612">
        <f t="shared" si="63"/>
        <v>155800</v>
      </c>
      <c r="E612">
        <f t="shared" si="64"/>
        <v>333710000</v>
      </c>
      <c r="G612">
        <f t="shared" si="65"/>
        <v>1.6000000000000014E-2</v>
      </c>
      <c r="H612">
        <f t="shared" si="66"/>
        <v>5.8102723523445858</v>
      </c>
      <c r="I612">
        <f t="shared" si="67"/>
        <v>11.956328412418785</v>
      </c>
      <c r="J612">
        <f t="shared" si="68"/>
        <v>517.59102040816322</v>
      </c>
      <c r="K612">
        <f t="shared" si="69"/>
        <v>-459609.99999999825</v>
      </c>
    </row>
    <row r="613" spans="1:11" x14ac:dyDescent="0.3">
      <c r="A613">
        <v>251</v>
      </c>
      <c r="B613">
        <v>330.76</v>
      </c>
      <c r="C613">
        <v>1.5740000000000001</v>
      </c>
      <c r="D613">
        <f t="shared" si="63"/>
        <v>157400</v>
      </c>
      <c r="E613">
        <f t="shared" si="64"/>
        <v>330760000</v>
      </c>
      <c r="G613">
        <f t="shared" si="65"/>
        <v>1.4999999999999902E-2</v>
      </c>
      <c r="H613">
        <f t="shared" si="66"/>
        <v>5.8013930368539661</v>
      </c>
      <c r="I613">
        <f t="shared" si="67"/>
        <v>11.96654561496544</v>
      </c>
      <c r="J613">
        <f t="shared" si="68"/>
        <v>518.28396217023396</v>
      </c>
      <c r="K613">
        <f t="shared" si="69"/>
        <v>-467477.99999999534</v>
      </c>
    </row>
    <row r="614" spans="1:11" x14ac:dyDescent="0.3">
      <c r="A614">
        <v>252</v>
      </c>
      <c r="B614">
        <v>327.79</v>
      </c>
      <c r="C614">
        <v>1.589</v>
      </c>
      <c r="D614">
        <f t="shared" si="63"/>
        <v>158900</v>
      </c>
      <c r="E614">
        <f t="shared" si="64"/>
        <v>327790000</v>
      </c>
      <c r="G614">
        <f t="shared" si="65"/>
        <v>8.0000000000000071E-3</v>
      </c>
      <c r="H614">
        <f t="shared" si="66"/>
        <v>5.7923731594380543</v>
      </c>
      <c r="I614">
        <f t="shared" si="67"/>
        <v>11.976030352524807</v>
      </c>
      <c r="J614">
        <f t="shared" si="68"/>
        <v>518.52494773519163</v>
      </c>
      <c r="K614">
        <f t="shared" si="69"/>
        <v>-479878.00000000617</v>
      </c>
    </row>
    <row r="615" spans="1:11" x14ac:dyDescent="0.3">
      <c r="A615">
        <v>253</v>
      </c>
      <c r="B615">
        <v>324.77</v>
      </c>
      <c r="C615">
        <v>1.597</v>
      </c>
      <c r="D615">
        <f t="shared" si="63"/>
        <v>159700</v>
      </c>
      <c r="E615">
        <f t="shared" si="64"/>
        <v>324770000</v>
      </c>
      <c r="G615">
        <f t="shared" si="65"/>
        <v>6.0000000000000053E-3</v>
      </c>
      <c r="H615">
        <f t="shared" si="66"/>
        <v>5.7831172394896369</v>
      </c>
      <c r="I615">
        <f t="shared" si="67"/>
        <v>11.981052334203104</v>
      </c>
      <c r="J615">
        <f t="shared" si="68"/>
        <v>516.33418616226982</v>
      </c>
      <c r="K615">
        <f t="shared" si="69"/>
        <v>-485487.99999999418</v>
      </c>
    </row>
    <row r="616" spans="1:11" x14ac:dyDescent="0.3">
      <c r="A616">
        <v>254</v>
      </c>
      <c r="B616">
        <v>321.73</v>
      </c>
      <c r="C616">
        <v>1.603</v>
      </c>
      <c r="D616">
        <f t="shared" si="63"/>
        <v>160300</v>
      </c>
      <c r="E616">
        <f t="shared" si="64"/>
        <v>321730000</v>
      </c>
      <c r="G616">
        <f t="shared" si="65"/>
        <v>2.0000000000000018E-3</v>
      </c>
      <c r="H616">
        <f t="shared" si="66"/>
        <v>5.7737126844820592</v>
      </c>
      <c r="I616">
        <f t="shared" si="67"/>
        <v>11.984802338597644</v>
      </c>
      <c r="J616">
        <f t="shared" si="68"/>
        <v>513.42278745644603</v>
      </c>
      <c r="K616">
        <f t="shared" si="69"/>
        <v>-493724.00000000658</v>
      </c>
    </row>
    <row r="617" spans="1:11" x14ac:dyDescent="0.3">
      <c r="A617">
        <v>255</v>
      </c>
      <c r="B617">
        <v>318.64999999999998</v>
      </c>
      <c r="C617">
        <v>1.605</v>
      </c>
      <c r="D617">
        <f t="shared" si="63"/>
        <v>160500</v>
      </c>
      <c r="E617">
        <f t="shared" si="64"/>
        <v>318650000</v>
      </c>
      <c r="G617">
        <f t="shared" si="65"/>
        <v>-2.0000000000000018E-3</v>
      </c>
      <c r="H617">
        <f t="shared" si="66"/>
        <v>5.7640933217603028</v>
      </c>
      <c r="I617">
        <f t="shared" si="67"/>
        <v>11.986049221552207</v>
      </c>
      <c r="J617">
        <f t="shared" si="68"/>
        <v>509.14211050273769</v>
      </c>
      <c r="K617">
        <f t="shared" si="69"/>
        <v>-499154.99999999307</v>
      </c>
    </row>
    <row r="618" spans="1:11" x14ac:dyDescent="0.3">
      <c r="A618">
        <v>256</v>
      </c>
      <c r="B618">
        <v>315.54000000000002</v>
      </c>
      <c r="C618">
        <v>1.603</v>
      </c>
      <c r="D618">
        <f t="shared" si="63"/>
        <v>160300</v>
      </c>
      <c r="E618">
        <f t="shared" si="64"/>
        <v>315540000</v>
      </c>
      <c r="G618">
        <f t="shared" si="65"/>
        <v>-4.0000000000000036E-3</v>
      </c>
      <c r="H618">
        <f t="shared" si="66"/>
        <v>5.754285456829308</v>
      </c>
      <c r="I618">
        <f t="shared" si="67"/>
        <v>11.984802338597644</v>
      </c>
      <c r="J618">
        <f t="shared" si="68"/>
        <v>503.54466898954706</v>
      </c>
      <c r="K618">
        <f t="shared" si="69"/>
        <v>-503342.00000000693</v>
      </c>
    </row>
    <row r="619" spans="1:11" x14ac:dyDescent="0.3">
      <c r="A619">
        <v>257</v>
      </c>
      <c r="B619">
        <v>312.39999999999998</v>
      </c>
      <c r="C619">
        <v>1.599</v>
      </c>
      <c r="D619">
        <f t="shared" si="63"/>
        <v>159900</v>
      </c>
      <c r="E619">
        <f t="shared" si="64"/>
        <v>312400000</v>
      </c>
      <c r="G619">
        <f t="shared" si="65"/>
        <v>-4.0000000000000036E-3</v>
      </c>
      <c r="H619">
        <f t="shared" si="66"/>
        <v>5.744284417965531</v>
      </c>
      <c r="I619">
        <f t="shared" si="67"/>
        <v>11.982303898822046</v>
      </c>
      <c r="J619">
        <f t="shared" si="68"/>
        <v>497.28979591836736</v>
      </c>
      <c r="K619">
        <f t="shared" si="69"/>
        <v>-506882.99999999348</v>
      </c>
    </row>
    <row r="620" spans="1:11" x14ac:dyDescent="0.3">
      <c r="A620">
        <v>258</v>
      </c>
      <c r="B620">
        <v>309.23</v>
      </c>
      <c r="C620">
        <v>1.595</v>
      </c>
      <c r="D620">
        <f t="shared" si="63"/>
        <v>159500</v>
      </c>
      <c r="E620">
        <f t="shared" si="64"/>
        <v>309230000</v>
      </c>
      <c r="G620">
        <f t="shared" si="65"/>
        <v>-6.0000000000000053E-3</v>
      </c>
      <c r="H620">
        <f t="shared" si="66"/>
        <v>5.7340853365862472</v>
      </c>
      <c r="I620">
        <f t="shared" si="67"/>
        <v>11.979799201207037</v>
      </c>
      <c r="J620">
        <f t="shared" si="68"/>
        <v>491.01229467396718</v>
      </c>
      <c r="K620">
        <f t="shared" si="69"/>
        <v>-510400.00000000728</v>
      </c>
    </row>
    <row r="621" spans="1:11" x14ac:dyDescent="0.3">
      <c r="A621">
        <v>259</v>
      </c>
      <c r="B621">
        <v>306.02999999999997</v>
      </c>
      <c r="C621">
        <v>1.589</v>
      </c>
      <c r="D621">
        <f t="shared" si="63"/>
        <v>158900</v>
      </c>
      <c r="E621">
        <f t="shared" si="64"/>
        <v>306030000</v>
      </c>
      <c r="G621">
        <f t="shared" si="65"/>
        <v>6.0000000000000053E-3</v>
      </c>
      <c r="H621">
        <f t="shared" si="66"/>
        <v>5.7236831363625376</v>
      </c>
      <c r="I621">
        <f t="shared" si="67"/>
        <v>11.976030352524807</v>
      </c>
      <c r="J621">
        <f t="shared" si="68"/>
        <v>484.10320557491281</v>
      </c>
      <c r="K621">
        <f t="shared" si="69"/>
        <v>-513246.99999999383</v>
      </c>
    </row>
    <row r="622" spans="1:11" x14ac:dyDescent="0.3">
      <c r="A622">
        <v>260</v>
      </c>
      <c r="B622">
        <v>302.8</v>
      </c>
      <c r="C622">
        <v>1.595</v>
      </c>
      <c r="D622">
        <f t="shared" si="63"/>
        <v>159500</v>
      </c>
      <c r="E622">
        <f t="shared" si="64"/>
        <v>302800000</v>
      </c>
      <c r="G622">
        <f t="shared" si="65"/>
        <v>1.0000000000001119E-3</v>
      </c>
      <c r="H622">
        <f t="shared" si="66"/>
        <v>5.7130725215632934</v>
      </c>
      <c r="I622">
        <f t="shared" si="67"/>
        <v>11.979799201207037</v>
      </c>
      <c r="J622">
        <f t="shared" si="68"/>
        <v>480.80238924838227</v>
      </c>
      <c r="K622">
        <f t="shared" si="69"/>
        <v>-519969.99999999854</v>
      </c>
    </row>
    <row r="623" spans="1:11" x14ac:dyDescent="0.3">
      <c r="A623">
        <v>261</v>
      </c>
      <c r="B623">
        <v>299.54000000000002</v>
      </c>
      <c r="C623">
        <v>1.5960000000000001</v>
      </c>
      <c r="D623">
        <f t="shared" si="63"/>
        <v>159600</v>
      </c>
      <c r="E623">
        <f t="shared" si="64"/>
        <v>299540000</v>
      </c>
      <c r="G623">
        <f t="shared" si="65"/>
        <v>4.0000000000000036E-3</v>
      </c>
      <c r="H623">
        <f t="shared" si="66"/>
        <v>5.7022479645642496</v>
      </c>
      <c r="I623">
        <f t="shared" si="67"/>
        <v>11.980425963997845</v>
      </c>
      <c r="J623">
        <f t="shared" si="68"/>
        <v>475.92418118466901</v>
      </c>
      <c r="K623">
        <f t="shared" si="69"/>
        <v>-523488.00000000471</v>
      </c>
    </row>
    <row r="624" spans="1:11" x14ac:dyDescent="0.3">
      <c r="A624">
        <v>262</v>
      </c>
      <c r="B624">
        <v>296.26</v>
      </c>
      <c r="C624">
        <v>1.6</v>
      </c>
      <c r="D624">
        <f t="shared" si="63"/>
        <v>160000</v>
      </c>
      <c r="E624">
        <f t="shared" si="64"/>
        <v>296260000</v>
      </c>
      <c r="G624">
        <f t="shared" si="65"/>
        <v>4.0000000000000036E-3</v>
      </c>
      <c r="H624">
        <f t="shared" si="66"/>
        <v>5.691237447153906</v>
      </c>
      <c r="I624">
        <f t="shared" si="67"/>
        <v>11.982929094215963</v>
      </c>
      <c r="J624">
        <f t="shared" si="68"/>
        <v>471.89248382279743</v>
      </c>
      <c r="K624">
        <f t="shared" si="69"/>
        <v>-531199.99999999895</v>
      </c>
    </row>
    <row r="625" spans="1:11" x14ac:dyDescent="0.3">
      <c r="A625">
        <v>263</v>
      </c>
      <c r="B625">
        <v>292.94</v>
      </c>
      <c r="C625">
        <v>1.6040000000000001</v>
      </c>
      <c r="D625">
        <f t="shared" si="63"/>
        <v>160400</v>
      </c>
      <c r="E625">
        <f t="shared" si="64"/>
        <v>292940000</v>
      </c>
      <c r="G625">
        <f t="shared" si="65"/>
        <v>-5.0000000000001155E-3</v>
      </c>
      <c r="H625">
        <f t="shared" si="66"/>
        <v>5.6799678098901607</v>
      </c>
      <c r="I625">
        <f t="shared" si="67"/>
        <v>11.985425974414552</v>
      </c>
      <c r="J625">
        <f t="shared" si="68"/>
        <v>467.77079143852666</v>
      </c>
      <c r="K625">
        <f t="shared" si="69"/>
        <v>-534131.99999999744</v>
      </c>
    </row>
    <row r="626" spans="1:11" x14ac:dyDescent="0.3">
      <c r="A626">
        <v>264</v>
      </c>
      <c r="B626">
        <v>289.61</v>
      </c>
      <c r="C626">
        <v>1.599</v>
      </c>
      <c r="D626">
        <f t="shared" si="63"/>
        <v>159900</v>
      </c>
      <c r="E626">
        <f t="shared" si="64"/>
        <v>289610000</v>
      </c>
      <c r="G626">
        <f t="shared" si="65"/>
        <v>-1.0999999999999899E-2</v>
      </c>
      <c r="H626">
        <f t="shared" si="66"/>
        <v>5.6685351903021415</v>
      </c>
      <c r="I626">
        <f t="shared" si="67"/>
        <v>11.982303898822046</v>
      </c>
      <c r="J626">
        <f t="shared" si="68"/>
        <v>461.01183673469387</v>
      </c>
      <c r="K626">
        <f t="shared" si="69"/>
        <v>-538863.0000000007</v>
      </c>
    </row>
    <row r="627" spans="1:11" x14ac:dyDescent="0.3">
      <c r="A627">
        <v>265</v>
      </c>
      <c r="B627">
        <v>286.24</v>
      </c>
      <c r="C627">
        <v>1.5880000000000001</v>
      </c>
      <c r="D627">
        <f t="shared" si="63"/>
        <v>158800</v>
      </c>
      <c r="E627">
        <f t="shared" si="64"/>
        <v>286240000</v>
      </c>
      <c r="G627">
        <f t="shared" si="65"/>
        <v>-6.0000000000000053E-3</v>
      </c>
      <c r="H627">
        <f t="shared" si="66"/>
        <v>5.6568306197604095</v>
      </c>
      <c r="I627">
        <f t="shared" si="67"/>
        <v>11.975400827795172</v>
      </c>
      <c r="J627">
        <f t="shared" si="68"/>
        <v>452.51281234444997</v>
      </c>
      <c r="K627">
        <f t="shared" si="69"/>
        <v>-536743.9999999993</v>
      </c>
    </row>
    <row r="628" spans="1:11" x14ac:dyDescent="0.3">
      <c r="A628">
        <v>266</v>
      </c>
      <c r="B628">
        <v>282.86</v>
      </c>
      <c r="C628">
        <v>1.5820000000000001</v>
      </c>
      <c r="D628">
        <f t="shared" si="63"/>
        <v>158200</v>
      </c>
      <c r="E628">
        <f t="shared" si="64"/>
        <v>282860000</v>
      </c>
      <c r="G628">
        <f t="shared" si="65"/>
        <v>-3.0000000000001137E-3</v>
      </c>
      <c r="H628">
        <f t="shared" si="66"/>
        <v>5.6449520755923537</v>
      </c>
      <c r="I628">
        <f t="shared" si="67"/>
        <v>11.97161533431569</v>
      </c>
      <c r="J628">
        <f t="shared" si="68"/>
        <v>445.47986062717769</v>
      </c>
      <c r="K628">
        <f t="shared" si="69"/>
        <v>-539462.00000000396</v>
      </c>
    </row>
    <row r="629" spans="1:11" x14ac:dyDescent="0.3">
      <c r="A629">
        <v>267</v>
      </c>
      <c r="B629">
        <v>279.45</v>
      </c>
      <c r="C629">
        <v>1.579</v>
      </c>
      <c r="D629">
        <f t="shared" si="63"/>
        <v>157900</v>
      </c>
      <c r="E629">
        <f t="shared" si="64"/>
        <v>279450000</v>
      </c>
      <c r="G629">
        <f t="shared" si="65"/>
        <v>2.0000000000000018E-3</v>
      </c>
      <c r="H629">
        <f t="shared" si="66"/>
        <v>5.6328233857157075</v>
      </c>
      <c r="I629">
        <f t="shared" si="67"/>
        <v>11.969717200243734</v>
      </c>
      <c r="J629">
        <f t="shared" si="68"/>
        <v>439.27481333997014</v>
      </c>
      <c r="K629">
        <f t="shared" si="69"/>
        <v>-541597.00000000105</v>
      </c>
    </row>
    <row r="630" spans="1:11" x14ac:dyDescent="0.3">
      <c r="A630">
        <v>268</v>
      </c>
      <c r="B630">
        <v>276.02</v>
      </c>
      <c r="C630">
        <v>1.581</v>
      </c>
      <c r="D630">
        <f t="shared" si="63"/>
        <v>158100</v>
      </c>
      <c r="E630">
        <f t="shared" si="64"/>
        <v>276020000</v>
      </c>
      <c r="G630">
        <f t="shared" si="65"/>
        <v>3.0000000000001137E-3</v>
      </c>
      <c r="H630">
        <f t="shared" si="66"/>
        <v>5.6204733268598934</v>
      </c>
      <c r="I630">
        <f t="shared" si="67"/>
        <v>11.970983023197563</v>
      </c>
      <c r="J630">
        <f t="shared" si="68"/>
        <v>434.43267297162765</v>
      </c>
      <c r="K630">
        <f t="shared" si="69"/>
        <v>-547025.99999999674</v>
      </c>
    </row>
    <row r="631" spans="1:11" x14ac:dyDescent="0.3">
      <c r="A631">
        <v>269</v>
      </c>
      <c r="B631">
        <v>272.56</v>
      </c>
      <c r="C631">
        <v>1.5840000000000001</v>
      </c>
      <c r="D631">
        <f t="shared" si="63"/>
        <v>158400</v>
      </c>
      <c r="E631">
        <f t="shared" si="64"/>
        <v>272560000</v>
      </c>
      <c r="G631">
        <f t="shared" si="65"/>
        <v>-5.0000000000001155E-3</v>
      </c>
      <c r="H631">
        <f t="shared" si="66"/>
        <v>5.607858773352711</v>
      </c>
      <c r="I631">
        <f t="shared" si="67"/>
        <v>11.972878758362462</v>
      </c>
      <c r="J631">
        <f t="shared" si="68"/>
        <v>429.80093578894974</v>
      </c>
      <c r="K631">
        <f t="shared" si="69"/>
        <v>-549648.00000000431</v>
      </c>
    </row>
    <row r="632" spans="1:11" x14ac:dyDescent="0.3">
      <c r="A632">
        <v>270</v>
      </c>
      <c r="B632">
        <v>269.08999999999997</v>
      </c>
      <c r="C632">
        <v>1.579</v>
      </c>
      <c r="D632">
        <f t="shared" si="63"/>
        <v>157900</v>
      </c>
      <c r="E632">
        <f t="shared" si="64"/>
        <v>269090000</v>
      </c>
      <c r="G632">
        <f t="shared" si="65"/>
        <v>1.0000000000001119E-3</v>
      </c>
      <c r="H632">
        <f t="shared" si="66"/>
        <v>5.59504589613565</v>
      </c>
      <c r="I632">
        <f t="shared" si="67"/>
        <v>11.969717200243734</v>
      </c>
      <c r="J632">
        <f t="shared" si="68"/>
        <v>422.98965654554496</v>
      </c>
      <c r="K632">
        <f t="shared" si="69"/>
        <v>-551070.99999999243</v>
      </c>
    </row>
    <row r="633" spans="1:11" x14ac:dyDescent="0.3">
      <c r="A633">
        <v>271</v>
      </c>
      <c r="B633">
        <v>265.60000000000002</v>
      </c>
      <c r="C633">
        <v>1.58</v>
      </c>
      <c r="D633">
        <f t="shared" si="63"/>
        <v>158000</v>
      </c>
      <c r="E633">
        <f t="shared" si="64"/>
        <v>265600000.00000003</v>
      </c>
      <c r="G633">
        <f t="shared" si="65"/>
        <v>-3.0000000000001137E-3</v>
      </c>
      <c r="H633">
        <f t="shared" si="66"/>
        <v>5.5819914176022785</v>
      </c>
      <c r="I633">
        <f t="shared" si="67"/>
        <v>11.970350312009105</v>
      </c>
      <c r="J633">
        <f t="shared" si="68"/>
        <v>417.76804380288701</v>
      </c>
      <c r="K633">
        <f t="shared" si="69"/>
        <v>-554580.00000000757</v>
      </c>
    </row>
    <row r="634" spans="1:11" x14ac:dyDescent="0.3">
      <c r="A634">
        <v>272</v>
      </c>
      <c r="B634">
        <v>262.08999999999997</v>
      </c>
      <c r="C634">
        <v>1.577</v>
      </c>
      <c r="D634">
        <f t="shared" si="63"/>
        <v>157700</v>
      </c>
      <c r="E634">
        <f t="shared" si="64"/>
        <v>262089999.99999997</v>
      </c>
      <c r="G634">
        <f t="shared" si="65"/>
        <v>0</v>
      </c>
      <c r="H634">
        <f t="shared" si="66"/>
        <v>5.5686879562249283</v>
      </c>
      <c r="I634">
        <f t="shared" si="67"/>
        <v>11.96844977295113</v>
      </c>
      <c r="J634">
        <f t="shared" si="68"/>
        <v>411.46434046789437</v>
      </c>
      <c r="K634">
        <f t="shared" si="69"/>
        <v>-555103.99999999709</v>
      </c>
    </row>
    <row r="635" spans="1:11" x14ac:dyDescent="0.3">
      <c r="A635">
        <v>273</v>
      </c>
      <c r="B635">
        <v>258.57</v>
      </c>
      <c r="C635">
        <v>1.577</v>
      </c>
      <c r="D635">
        <f t="shared" si="63"/>
        <v>157700</v>
      </c>
      <c r="E635">
        <f t="shared" si="64"/>
        <v>258570000</v>
      </c>
      <c r="G635">
        <f t="shared" si="65"/>
        <v>4.0000000000000036E-3</v>
      </c>
      <c r="H635">
        <f t="shared" si="66"/>
        <v>5.5551664503274178</v>
      </c>
      <c r="I635">
        <f t="shared" si="67"/>
        <v>11.96844977295113</v>
      </c>
      <c r="J635">
        <f t="shared" si="68"/>
        <v>405.9381682429069</v>
      </c>
      <c r="K635">
        <f t="shared" si="69"/>
        <v>-558257.99999999872</v>
      </c>
    </row>
    <row r="636" spans="1:11" x14ac:dyDescent="0.3">
      <c r="A636">
        <v>274</v>
      </c>
      <c r="B636">
        <v>255.03</v>
      </c>
      <c r="C636">
        <v>1.581</v>
      </c>
      <c r="D636">
        <f t="shared" si="63"/>
        <v>158100</v>
      </c>
      <c r="E636">
        <f t="shared" si="64"/>
        <v>255030000</v>
      </c>
      <c r="G636">
        <f t="shared" si="65"/>
        <v>4.0000000000000036E-3</v>
      </c>
      <c r="H636">
        <f t="shared" si="66"/>
        <v>5.5413811852973769</v>
      </c>
      <c r="I636">
        <f t="shared" si="67"/>
        <v>11.970983023197563</v>
      </c>
      <c r="J636">
        <f t="shared" si="68"/>
        <v>401.39614733698357</v>
      </c>
      <c r="K636">
        <f t="shared" si="69"/>
        <v>-562836.00000000035</v>
      </c>
    </row>
    <row r="637" spans="1:11" x14ac:dyDescent="0.3">
      <c r="A637">
        <v>275</v>
      </c>
      <c r="B637">
        <v>251.47</v>
      </c>
      <c r="C637">
        <v>1.585</v>
      </c>
      <c r="D637">
        <f t="shared" si="63"/>
        <v>158500</v>
      </c>
      <c r="E637">
        <f t="shared" si="64"/>
        <v>251470000</v>
      </c>
      <c r="G637">
        <f t="shared" si="65"/>
        <v>4.0000000000000036E-3</v>
      </c>
      <c r="H637">
        <f t="shared" si="66"/>
        <v>5.5273236981306217</v>
      </c>
      <c r="I637">
        <f t="shared" si="67"/>
        <v>11.973509872299472</v>
      </c>
      <c r="J637">
        <f t="shared" si="68"/>
        <v>396.79437531110005</v>
      </c>
      <c r="K637">
        <f t="shared" si="69"/>
        <v>-565844.99999999895</v>
      </c>
    </row>
    <row r="638" spans="1:11" x14ac:dyDescent="0.3">
      <c r="A638">
        <v>276</v>
      </c>
      <c r="B638">
        <v>247.9</v>
      </c>
      <c r="C638">
        <v>1.589</v>
      </c>
      <c r="D638">
        <f t="shared" si="63"/>
        <v>158900</v>
      </c>
      <c r="E638">
        <f t="shared" si="64"/>
        <v>247900000</v>
      </c>
      <c r="G638">
        <f t="shared" si="65"/>
        <v>5.0000000000001155E-3</v>
      </c>
      <c r="H638">
        <f t="shared" si="66"/>
        <v>5.5130254390411446</v>
      </c>
      <c r="I638">
        <f t="shared" si="67"/>
        <v>11.976030352524807</v>
      </c>
      <c r="J638">
        <f t="shared" si="68"/>
        <v>392.14843205574914</v>
      </c>
      <c r="K638">
        <f t="shared" si="69"/>
        <v>-568862.00000000198</v>
      </c>
    </row>
    <row r="639" spans="1:11" x14ac:dyDescent="0.3">
      <c r="A639">
        <v>277</v>
      </c>
      <c r="B639">
        <v>244.32</v>
      </c>
      <c r="C639">
        <v>1.5940000000000001</v>
      </c>
      <c r="D639">
        <f t="shared" si="63"/>
        <v>159400</v>
      </c>
      <c r="E639">
        <f t="shared" si="64"/>
        <v>244320000</v>
      </c>
      <c r="G639">
        <f t="shared" si="65"/>
        <v>6.9999999999998952E-3</v>
      </c>
      <c r="H639">
        <f t="shared" si="66"/>
        <v>5.4984788414703223</v>
      </c>
      <c r="I639">
        <f t="shared" si="67"/>
        <v>11.979172045338252</v>
      </c>
      <c r="J639">
        <f t="shared" si="68"/>
        <v>387.70142359382777</v>
      </c>
      <c r="K639">
        <f t="shared" si="69"/>
        <v>-572246.00000000058</v>
      </c>
    </row>
    <row r="640" spans="1:11" x14ac:dyDescent="0.3">
      <c r="A640">
        <v>278</v>
      </c>
      <c r="B640">
        <v>240.73</v>
      </c>
      <c r="C640">
        <v>1.601</v>
      </c>
      <c r="D640">
        <f t="shared" si="63"/>
        <v>160100</v>
      </c>
      <c r="E640">
        <f t="shared" si="64"/>
        <v>240730000</v>
      </c>
      <c r="G640">
        <f t="shared" si="65"/>
        <v>5.0000000000001155E-3</v>
      </c>
      <c r="H640">
        <f t="shared" si="66"/>
        <v>5.483675973499488</v>
      </c>
      <c r="I640">
        <f t="shared" si="67"/>
        <v>11.983553898984805</v>
      </c>
      <c r="J640">
        <f t="shared" si="68"/>
        <v>383.68216027874564</v>
      </c>
      <c r="K640">
        <f t="shared" si="69"/>
        <v>-577960.99999999767</v>
      </c>
    </row>
    <row r="641" spans="1:11" x14ac:dyDescent="0.3">
      <c r="A641">
        <v>279</v>
      </c>
      <c r="B641">
        <v>237.12</v>
      </c>
      <c r="C641">
        <v>1.6060000000000001</v>
      </c>
      <c r="D641">
        <f t="shared" si="63"/>
        <v>160600</v>
      </c>
      <c r="E641">
        <f t="shared" si="64"/>
        <v>237120000</v>
      </c>
      <c r="G641">
        <f t="shared" si="65"/>
        <v>1.0000000000000009E-2</v>
      </c>
      <c r="H641">
        <f t="shared" si="66"/>
        <v>5.4685663421077217</v>
      </c>
      <c r="I641">
        <f t="shared" si="67"/>
        <v>11.986672080494799</v>
      </c>
      <c r="J641">
        <f t="shared" si="68"/>
        <v>379.10873071179691</v>
      </c>
      <c r="K641">
        <f t="shared" si="69"/>
        <v>-579766.00000000221</v>
      </c>
    </row>
    <row r="642" spans="1:11" x14ac:dyDescent="0.3">
      <c r="A642">
        <v>280</v>
      </c>
      <c r="B642">
        <v>233.51</v>
      </c>
      <c r="C642">
        <v>1.6160000000000001</v>
      </c>
      <c r="D642">
        <f t="shared" ref="D642:D705" si="70">C642*100000</f>
        <v>161600</v>
      </c>
      <c r="E642">
        <f t="shared" ref="E642:E705" si="71">B642*1000000</f>
        <v>233510000</v>
      </c>
      <c r="G642">
        <f t="shared" ref="G642:G705" si="72">(C643-C642)/(A643-A642)</f>
        <v>2.9999999999998916E-3</v>
      </c>
      <c r="H642">
        <f t="shared" ref="H642:H705" si="73">LN(B642)</f>
        <v>5.4532249027443838</v>
      </c>
      <c r="I642">
        <f t="shared" ref="I642:I705" si="74">LN(D642)</f>
        <v>11.992879425069132</v>
      </c>
      <c r="J642">
        <f t="shared" ref="J642:J705" si="75">(D642*B642)/(287*350)</f>
        <v>375.66168242906917</v>
      </c>
      <c r="K642">
        <f t="shared" ref="K642:K705" si="76">D642*(B643-B642)</f>
        <v>-583375.99999999756</v>
      </c>
    </row>
    <row r="643" spans="1:11" x14ac:dyDescent="0.3">
      <c r="A643">
        <v>281</v>
      </c>
      <c r="B643">
        <v>229.9</v>
      </c>
      <c r="C643">
        <v>1.619</v>
      </c>
      <c r="D643">
        <f t="shared" si="70"/>
        <v>161900</v>
      </c>
      <c r="E643">
        <f t="shared" si="71"/>
        <v>229900000</v>
      </c>
      <c r="G643">
        <f t="shared" si="72"/>
        <v>1.0999999999999899E-2</v>
      </c>
      <c r="H643">
        <f t="shared" si="73"/>
        <v>5.4376444317691357</v>
      </c>
      <c r="I643">
        <f t="shared" si="74"/>
        <v>11.994734139665727</v>
      </c>
      <c r="J643">
        <f t="shared" si="75"/>
        <v>370.54066699850671</v>
      </c>
      <c r="K643">
        <f t="shared" si="76"/>
        <v>-587696.9999999993</v>
      </c>
    </row>
    <row r="644" spans="1:11" x14ac:dyDescent="0.3">
      <c r="A644">
        <v>282</v>
      </c>
      <c r="B644">
        <v>226.27</v>
      </c>
      <c r="C644">
        <v>1.63</v>
      </c>
      <c r="D644">
        <f t="shared" si="70"/>
        <v>163000</v>
      </c>
      <c r="E644">
        <f t="shared" si="71"/>
        <v>226270000</v>
      </c>
      <c r="G644">
        <f t="shared" si="72"/>
        <v>1.6000000000000014E-2</v>
      </c>
      <c r="H644">
        <f t="shared" si="73"/>
        <v>5.4217289764632364</v>
      </c>
      <c r="I644">
        <f t="shared" si="74"/>
        <v>12.0015054797889</v>
      </c>
      <c r="J644">
        <f t="shared" si="75"/>
        <v>367.16784469885516</v>
      </c>
      <c r="K644">
        <f t="shared" si="76"/>
        <v>-590060.0000000007</v>
      </c>
    </row>
    <row r="645" spans="1:11" x14ac:dyDescent="0.3">
      <c r="A645">
        <v>283</v>
      </c>
      <c r="B645">
        <v>222.65</v>
      </c>
      <c r="C645">
        <v>1.6459999999999999</v>
      </c>
      <c r="D645">
        <f t="shared" si="70"/>
        <v>164600</v>
      </c>
      <c r="E645">
        <f t="shared" si="71"/>
        <v>222650000</v>
      </c>
      <c r="G645">
        <f t="shared" si="72"/>
        <v>1.0000000000000009E-2</v>
      </c>
      <c r="H645">
        <f t="shared" si="73"/>
        <v>5.405601031767711</v>
      </c>
      <c r="I645">
        <f t="shared" si="74"/>
        <v>12.011273567225107</v>
      </c>
      <c r="J645">
        <f t="shared" si="75"/>
        <v>364.84011946241912</v>
      </c>
      <c r="K645">
        <f t="shared" si="76"/>
        <v>-599144.00000000244</v>
      </c>
    </row>
    <row r="646" spans="1:11" x14ac:dyDescent="0.3">
      <c r="A646">
        <v>284</v>
      </c>
      <c r="B646">
        <v>219.01</v>
      </c>
      <c r="C646">
        <v>1.6559999999999999</v>
      </c>
      <c r="D646">
        <f t="shared" si="70"/>
        <v>165600</v>
      </c>
      <c r="E646">
        <f t="shared" si="71"/>
        <v>219010000</v>
      </c>
      <c r="G646">
        <f t="shared" si="72"/>
        <v>1.1000000000000121E-2</v>
      </c>
      <c r="H646">
        <f t="shared" si="73"/>
        <v>5.3891173908744756</v>
      </c>
      <c r="I646">
        <f t="shared" si="74"/>
        <v>12.017330520933296</v>
      </c>
      <c r="J646">
        <f t="shared" si="75"/>
        <v>361.05580886012945</v>
      </c>
      <c r="K646">
        <f t="shared" si="76"/>
        <v>-601127.9999999993</v>
      </c>
    </row>
    <row r="647" spans="1:11" x14ac:dyDescent="0.3">
      <c r="A647">
        <v>285</v>
      </c>
      <c r="B647">
        <v>215.38</v>
      </c>
      <c r="C647">
        <v>1.667</v>
      </c>
      <c r="D647">
        <f t="shared" si="70"/>
        <v>166700</v>
      </c>
      <c r="E647">
        <f t="shared" si="71"/>
        <v>215380000</v>
      </c>
      <c r="G647">
        <f t="shared" si="72"/>
        <v>1.4000000000000012E-2</v>
      </c>
      <c r="H647">
        <f t="shared" si="73"/>
        <v>5.3724039099007346</v>
      </c>
      <c r="I647">
        <f t="shared" si="74"/>
        <v>12.023951068738885</v>
      </c>
      <c r="J647">
        <f t="shared" si="75"/>
        <v>357.43002488800397</v>
      </c>
      <c r="K647">
        <f t="shared" si="76"/>
        <v>-605120.99999999919</v>
      </c>
    </row>
    <row r="648" spans="1:11" x14ac:dyDescent="0.3">
      <c r="A648">
        <v>286</v>
      </c>
      <c r="B648">
        <v>211.75</v>
      </c>
      <c r="C648">
        <v>1.681</v>
      </c>
      <c r="D648">
        <f t="shared" si="70"/>
        <v>168100</v>
      </c>
      <c r="E648">
        <f t="shared" si="71"/>
        <v>211750000</v>
      </c>
      <c r="G648">
        <f t="shared" si="72"/>
        <v>1.0999999999999899E-2</v>
      </c>
      <c r="H648">
        <f t="shared" si="73"/>
        <v>5.355406333532164</v>
      </c>
      <c r="I648">
        <f t="shared" si="74"/>
        <v>12.032314319396708</v>
      </c>
      <c r="J648">
        <f t="shared" si="75"/>
        <v>354.35714285714283</v>
      </c>
      <c r="K648">
        <f t="shared" si="76"/>
        <v>-610202.99999999919</v>
      </c>
    </row>
    <row r="649" spans="1:11" x14ac:dyDescent="0.3">
      <c r="A649">
        <v>287</v>
      </c>
      <c r="B649">
        <v>208.12</v>
      </c>
      <c r="C649">
        <v>1.6919999999999999</v>
      </c>
      <c r="D649">
        <f t="shared" si="70"/>
        <v>169200</v>
      </c>
      <c r="E649">
        <f t="shared" si="71"/>
        <v>208120000</v>
      </c>
      <c r="G649">
        <f t="shared" si="72"/>
        <v>1.1000000000000121E-2</v>
      </c>
      <c r="H649">
        <f t="shared" si="73"/>
        <v>5.3381148364221032</v>
      </c>
      <c r="I649">
        <f t="shared" si="74"/>
        <v>12.03883672615426</v>
      </c>
      <c r="J649">
        <f t="shared" si="75"/>
        <v>350.56151319064213</v>
      </c>
      <c r="K649">
        <f t="shared" si="76"/>
        <v>-614195.99999999919</v>
      </c>
    </row>
    <row r="650" spans="1:11" x14ac:dyDescent="0.3">
      <c r="A650">
        <v>288</v>
      </c>
      <c r="B650">
        <v>204.49</v>
      </c>
      <c r="C650">
        <v>1.7030000000000001</v>
      </c>
      <c r="D650">
        <f t="shared" si="70"/>
        <v>170300</v>
      </c>
      <c r="E650">
        <f t="shared" si="71"/>
        <v>204490000</v>
      </c>
      <c r="G650">
        <f t="shared" si="72"/>
        <v>1.8000000000000016E-2</v>
      </c>
      <c r="H650">
        <f t="shared" si="73"/>
        <v>5.320519074531723</v>
      </c>
      <c r="I650">
        <f t="shared" si="74"/>
        <v>12.045316866650779</v>
      </c>
      <c r="J650">
        <f t="shared" si="75"/>
        <v>346.686381284221</v>
      </c>
      <c r="K650">
        <f t="shared" si="76"/>
        <v>-618188.99999999919</v>
      </c>
    </row>
    <row r="651" spans="1:11" x14ac:dyDescent="0.3">
      <c r="A651">
        <v>289</v>
      </c>
      <c r="B651">
        <v>200.86</v>
      </c>
      <c r="C651">
        <v>1.7210000000000001</v>
      </c>
      <c r="D651">
        <f t="shared" si="70"/>
        <v>172100</v>
      </c>
      <c r="E651">
        <f t="shared" si="71"/>
        <v>200860000</v>
      </c>
      <c r="G651">
        <f t="shared" si="72"/>
        <v>1.8000000000000016E-2</v>
      </c>
      <c r="H651">
        <f t="shared" si="73"/>
        <v>5.3026081479651932</v>
      </c>
      <c r="I651">
        <f t="shared" si="74"/>
        <v>12.05583098219963</v>
      </c>
      <c r="J651">
        <f t="shared" si="75"/>
        <v>344.13146839223492</v>
      </c>
      <c r="K651">
        <f t="shared" si="76"/>
        <v>-623002.00000000081</v>
      </c>
    </row>
    <row r="652" spans="1:11" x14ac:dyDescent="0.3">
      <c r="A652">
        <v>290</v>
      </c>
      <c r="B652">
        <v>197.24</v>
      </c>
      <c r="C652">
        <v>1.7390000000000001</v>
      </c>
      <c r="D652">
        <f t="shared" si="70"/>
        <v>173900</v>
      </c>
      <c r="E652">
        <f t="shared" si="71"/>
        <v>197240000</v>
      </c>
      <c r="G652">
        <f t="shared" si="72"/>
        <v>2.1999999999999797E-2</v>
      </c>
      <c r="H652">
        <f t="shared" si="73"/>
        <v>5.2844212613559254</v>
      </c>
      <c r="I652">
        <f t="shared" si="74"/>
        <v>12.066235700342375</v>
      </c>
      <c r="J652">
        <f t="shared" si="75"/>
        <v>341.46377302140371</v>
      </c>
      <c r="K652">
        <f t="shared" si="76"/>
        <v>-629518.00000000081</v>
      </c>
    </row>
    <row r="653" spans="1:11" x14ac:dyDescent="0.3">
      <c r="A653">
        <v>291</v>
      </c>
      <c r="B653">
        <v>193.62</v>
      </c>
      <c r="C653">
        <v>1.7609999999999999</v>
      </c>
      <c r="D653">
        <f t="shared" si="70"/>
        <v>176100</v>
      </c>
      <c r="E653">
        <f t="shared" si="71"/>
        <v>193620000</v>
      </c>
      <c r="G653">
        <f t="shared" si="72"/>
        <v>2.5000000000000133E-2</v>
      </c>
      <c r="H653">
        <f t="shared" si="73"/>
        <v>5.2658974752919256</v>
      </c>
      <c r="I653">
        <f t="shared" si="74"/>
        <v>12.078807294484298</v>
      </c>
      <c r="J653">
        <f t="shared" si="75"/>
        <v>339.43735191637631</v>
      </c>
      <c r="K653">
        <f t="shared" si="76"/>
        <v>-633959.99999999895</v>
      </c>
    </row>
    <row r="654" spans="1:11" x14ac:dyDescent="0.3">
      <c r="A654">
        <v>292</v>
      </c>
      <c r="B654">
        <v>190.02</v>
      </c>
      <c r="C654">
        <v>1.786</v>
      </c>
      <c r="D654">
        <f t="shared" si="70"/>
        <v>178600</v>
      </c>
      <c r="E654">
        <f t="shared" si="71"/>
        <v>190020000</v>
      </c>
      <c r="G654">
        <f t="shared" si="72"/>
        <v>2.6999999999999913E-2</v>
      </c>
      <c r="H654">
        <f t="shared" si="73"/>
        <v>5.2471293297786037</v>
      </c>
      <c r="I654">
        <f t="shared" si="74"/>
        <v>12.092903947424535</v>
      </c>
      <c r="J654">
        <f t="shared" si="75"/>
        <v>337.85537083125934</v>
      </c>
      <c r="K654">
        <f t="shared" si="76"/>
        <v>-642960.00000000407</v>
      </c>
    </row>
    <row r="655" spans="1:11" x14ac:dyDescent="0.3">
      <c r="A655">
        <v>293</v>
      </c>
      <c r="B655">
        <v>186.42</v>
      </c>
      <c r="C655">
        <v>1.8129999999999999</v>
      </c>
      <c r="D655">
        <f t="shared" si="70"/>
        <v>181300</v>
      </c>
      <c r="E655">
        <f t="shared" si="71"/>
        <v>186420000</v>
      </c>
      <c r="G655">
        <f t="shared" si="72"/>
        <v>2.3000000000000131E-2</v>
      </c>
      <c r="H655">
        <f t="shared" si="73"/>
        <v>5.2280021926330109</v>
      </c>
      <c r="I655">
        <f t="shared" si="74"/>
        <v>12.107908396742943</v>
      </c>
      <c r="J655">
        <f t="shared" si="75"/>
        <v>336.46536585365851</v>
      </c>
      <c r="K655">
        <f t="shared" si="76"/>
        <v>-650866.99999999546</v>
      </c>
    </row>
    <row r="656" spans="1:11" x14ac:dyDescent="0.3">
      <c r="A656">
        <v>294</v>
      </c>
      <c r="B656">
        <v>182.83</v>
      </c>
      <c r="C656">
        <v>1.8360000000000001</v>
      </c>
      <c r="D656">
        <f t="shared" si="70"/>
        <v>183600</v>
      </c>
      <c r="E656">
        <f t="shared" si="71"/>
        <v>182830000</v>
      </c>
      <c r="G656">
        <f t="shared" si="72"/>
        <v>1.0999999999999899E-2</v>
      </c>
      <c r="H656">
        <f t="shared" si="73"/>
        <v>5.2085567593404134</v>
      </c>
      <c r="I656">
        <f t="shared" si="74"/>
        <v>12.120514757168527</v>
      </c>
      <c r="J656">
        <f t="shared" si="75"/>
        <v>334.17210552513689</v>
      </c>
      <c r="K656">
        <f t="shared" si="76"/>
        <v>-655452.00000000396</v>
      </c>
    </row>
    <row r="657" spans="1:11" x14ac:dyDescent="0.3">
      <c r="A657">
        <v>295</v>
      </c>
      <c r="B657">
        <v>179.26</v>
      </c>
      <c r="C657">
        <v>1.847</v>
      </c>
      <c r="D657">
        <f t="shared" si="70"/>
        <v>184700</v>
      </c>
      <c r="E657">
        <f t="shared" si="71"/>
        <v>179260000</v>
      </c>
      <c r="G657">
        <f t="shared" si="72"/>
        <v>1.0000000000001119E-3</v>
      </c>
      <c r="H657">
        <f t="shared" si="73"/>
        <v>5.1888372659292159</v>
      </c>
      <c r="I657">
        <f t="shared" si="74"/>
        <v>12.126488166187331</v>
      </c>
      <c r="J657">
        <f t="shared" si="75"/>
        <v>329.60997511199599</v>
      </c>
      <c r="K657">
        <f t="shared" si="76"/>
        <v>-657532.00000000047</v>
      </c>
    </row>
    <row r="658" spans="1:11" x14ac:dyDescent="0.3">
      <c r="A658">
        <v>296</v>
      </c>
      <c r="B658">
        <v>175.7</v>
      </c>
      <c r="C658">
        <v>1.8480000000000001</v>
      </c>
      <c r="D658">
        <f t="shared" si="70"/>
        <v>184800</v>
      </c>
      <c r="E658">
        <f t="shared" si="71"/>
        <v>175700000</v>
      </c>
      <c r="G658">
        <f t="shared" si="72"/>
        <v>-6.0000000000000053E-3</v>
      </c>
      <c r="H658">
        <f t="shared" si="73"/>
        <v>5.168777995193051</v>
      </c>
      <c r="I658">
        <f t="shared" si="74"/>
        <v>12.127029438189721</v>
      </c>
      <c r="J658">
        <f t="shared" si="75"/>
        <v>323.23902439024386</v>
      </c>
      <c r="K658">
        <f t="shared" si="76"/>
        <v>-654191.99999999849</v>
      </c>
    </row>
    <row r="659" spans="1:11" x14ac:dyDescent="0.3">
      <c r="A659">
        <v>297</v>
      </c>
      <c r="B659">
        <v>172.16</v>
      </c>
      <c r="C659">
        <v>1.8420000000000001</v>
      </c>
      <c r="D659">
        <f t="shared" si="70"/>
        <v>184200</v>
      </c>
      <c r="E659">
        <f t="shared" si="71"/>
        <v>172160000</v>
      </c>
      <c r="G659">
        <f t="shared" si="72"/>
        <v>-1.1000000000000121E-2</v>
      </c>
      <c r="H659">
        <f t="shared" si="73"/>
        <v>5.1484242769734196</v>
      </c>
      <c r="I659">
        <f t="shared" si="74"/>
        <v>12.123777402803343</v>
      </c>
      <c r="J659">
        <f t="shared" si="75"/>
        <v>315.6980786460926</v>
      </c>
      <c r="K659">
        <f t="shared" si="76"/>
        <v>-650226.00000000023</v>
      </c>
    </row>
    <row r="660" spans="1:11" x14ac:dyDescent="0.3">
      <c r="A660">
        <v>298</v>
      </c>
      <c r="B660">
        <v>168.63</v>
      </c>
      <c r="C660">
        <v>1.831</v>
      </c>
      <c r="D660">
        <f t="shared" si="70"/>
        <v>183100</v>
      </c>
      <c r="E660">
        <f t="shared" si="71"/>
        <v>168630000</v>
      </c>
      <c r="G660">
        <f t="shared" si="72"/>
        <v>-1.6000000000000014E-2</v>
      </c>
      <c r="H660">
        <f t="shared" si="73"/>
        <v>5.1277069656820933</v>
      </c>
      <c r="I660">
        <f t="shared" si="74"/>
        <v>12.117787730662602</v>
      </c>
      <c r="J660">
        <f t="shared" si="75"/>
        <v>307.37832752613241</v>
      </c>
      <c r="K660">
        <f t="shared" si="76"/>
        <v>-642680.99999999837</v>
      </c>
    </row>
    <row r="661" spans="1:11" x14ac:dyDescent="0.3">
      <c r="A661">
        <v>299</v>
      </c>
      <c r="B661">
        <v>165.12</v>
      </c>
      <c r="C661">
        <v>1.8149999999999999</v>
      </c>
      <c r="D661">
        <f t="shared" si="70"/>
        <v>181500</v>
      </c>
      <c r="E661">
        <f t="shared" si="71"/>
        <v>165120000</v>
      </c>
      <c r="G661">
        <f t="shared" si="72"/>
        <v>-1.2999999999999901E-2</v>
      </c>
      <c r="H661">
        <f t="shared" si="73"/>
        <v>5.1066724822931979</v>
      </c>
      <c r="I661">
        <f t="shared" si="74"/>
        <v>12.109010932687042</v>
      </c>
      <c r="J661">
        <f t="shared" si="75"/>
        <v>298.35022399203586</v>
      </c>
      <c r="K661">
        <f t="shared" si="76"/>
        <v>-633435.00000000163</v>
      </c>
    </row>
    <row r="662" spans="1:11" x14ac:dyDescent="0.3">
      <c r="A662">
        <v>300</v>
      </c>
      <c r="B662">
        <v>161.63</v>
      </c>
      <c r="C662">
        <v>1.802</v>
      </c>
      <c r="D662">
        <f t="shared" si="70"/>
        <v>180200</v>
      </c>
      <c r="E662">
        <f t="shared" si="71"/>
        <v>161630000</v>
      </c>
      <c r="G662">
        <f t="shared" si="72"/>
        <v>-7.0000000000001172E-3</v>
      </c>
      <c r="H662">
        <f t="shared" si="73"/>
        <v>5.0853097724217173</v>
      </c>
      <c r="I662">
        <f t="shared" si="74"/>
        <v>12.101822624156375</v>
      </c>
      <c r="J662">
        <f t="shared" si="75"/>
        <v>289.95247386759581</v>
      </c>
      <c r="K662">
        <f t="shared" si="76"/>
        <v>-625293.99999999977</v>
      </c>
    </row>
    <row r="663" spans="1:11" x14ac:dyDescent="0.3">
      <c r="A663">
        <v>301</v>
      </c>
      <c r="B663">
        <v>158.16</v>
      </c>
      <c r="C663">
        <v>1.7949999999999999</v>
      </c>
      <c r="D663">
        <f t="shared" si="70"/>
        <v>179500</v>
      </c>
      <c r="E663">
        <f t="shared" si="71"/>
        <v>158160000</v>
      </c>
      <c r="G663">
        <f t="shared" si="72"/>
        <v>-1.0000000000000009E-2</v>
      </c>
      <c r="H663">
        <f t="shared" si="73"/>
        <v>5.0636071788623616</v>
      </c>
      <c r="I663">
        <f t="shared" si="74"/>
        <v>12.097930486910471</v>
      </c>
      <c r="J663">
        <f t="shared" si="75"/>
        <v>282.62538576406172</v>
      </c>
      <c r="K663">
        <f t="shared" si="76"/>
        <v>-617479.99999999953</v>
      </c>
    </row>
    <row r="664" spans="1:11" x14ac:dyDescent="0.3">
      <c r="A664">
        <v>302</v>
      </c>
      <c r="B664">
        <v>154.72</v>
      </c>
      <c r="C664">
        <v>1.7849999999999999</v>
      </c>
      <c r="D664">
        <f t="shared" si="70"/>
        <v>178500</v>
      </c>
      <c r="E664">
        <f t="shared" si="71"/>
        <v>154720000</v>
      </c>
      <c r="G664">
        <f t="shared" si="72"/>
        <v>-1.0999999999999899E-2</v>
      </c>
      <c r="H664">
        <f t="shared" si="73"/>
        <v>5.041617031704984</v>
      </c>
      <c r="I664">
        <f t="shared" si="74"/>
        <v>12.092343880201831</v>
      </c>
      <c r="J664">
        <f t="shared" si="75"/>
        <v>274.93797909407664</v>
      </c>
      <c r="K664">
        <f t="shared" si="76"/>
        <v>-610469.99999999779</v>
      </c>
    </row>
    <row r="665" spans="1:11" x14ac:dyDescent="0.3">
      <c r="A665">
        <v>303</v>
      </c>
      <c r="B665">
        <v>151.30000000000001</v>
      </c>
      <c r="C665">
        <v>1.774</v>
      </c>
      <c r="D665">
        <f t="shared" si="70"/>
        <v>177400</v>
      </c>
      <c r="E665">
        <f t="shared" si="71"/>
        <v>151300000</v>
      </c>
      <c r="G665">
        <f t="shared" si="72"/>
        <v>-1.4000000000000012E-2</v>
      </c>
      <c r="H665">
        <f t="shared" si="73"/>
        <v>5.0192646207943099</v>
      </c>
      <c r="I665">
        <f t="shared" si="74"/>
        <v>12.086162348857616</v>
      </c>
      <c r="J665">
        <f t="shared" si="75"/>
        <v>267.20378297660534</v>
      </c>
      <c r="K665">
        <f t="shared" si="76"/>
        <v>-603160.00000000105</v>
      </c>
    </row>
    <row r="666" spans="1:11" x14ac:dyDescent="0.3">
      <c r="A666">
        <v>304</v>
      </c>
      <c r="B666">
        <v>147.9</v>
      </c>
      <c r="C666">
        <v>1.76</v>
      </c>
      <c r="D666">
        <f t="shared" si="70"/>
        <v>176000</v>
      </c>
      <c r="E666">
        <f t="shared" si="71"/>
        <v>147900000</v>
      </c>
      <c r="G666">
        <f t="shared" si="72"/>
        <v>0</v>
      </c>
      <c r="H666">
        <f t="shared" si="73"/>
        <v>4.996536369716754</v>
      </c>
      <c r="I666">
        <f t="shared" si="74"/>
        <v>12.078239274020289</v>
      </c>
      <c r="J666">
        <f t="shared" si="75"/>
        <v>259.13787954206072</v>
      </c>
      <c r="K666">
        <f t="shared" si="76"/>
        <v>-593120.00000000081</v>
      </c>
    </row>
    <row r="667" spans="1:11" x14ac:dyDescent="0.3">
      <c r="A667">
        <v>305</v>
      </c>
      <c r="B667">
        <v>144.53</v>
      </c>
      <c r="C667">
        <v>1.76</v>
      </c>
      <c r="D667">
        <f t="shared" si="70"/>
        <v>176000</v>
      </c>
      <c r="E667">
        <f t="shared" si="71"/>
        <v>144530000</v>
      </c>
      <c r="G667">
        <f t="shared" si="72"/>
        <v>1.4999999999999902E-2</v>
      </c>
      <c r="H667">
        <f t="shared" si="73"/>
        <v>4.9734870984607502</v>
      </c>
      <c r="I667">
        <f t="shared" si="74"/>
        <v>12.078239274020289</v>
      </c>
      <c r="J667">
        <f t="shared" si="75"/>
        <v>253.23325037332006</v>
      </c>
      <c r="K667">
        <f t="shared" si="76"/>
        <v>-587840.00000000058</v>
      </c>
    </row>
    <row r="668" spans="1:11" x14ac:dyDescent="0.3">
      <c r="A668">
        <v>306</v>
      </c>
      <c r="B668">
        <v>141.19</v>
      </c>
      <c r="C668">
        <v>1.7749999999999999</v>
      </c>
      <c r="D668">
        <f t="shared" si="70"/>
        <v>177500</v>
      </c>
      <c r="E668">
        <f t="shared" si="71"/>
        <v>141190000</v>
      </c>
      <c r="G668">
        <f t="shared" si="72"/>
        <v>1.7000000000000126E-2</v>
      </c>
      <c r="H668">
        <f t="shared" si="73"/>
        <v>4.950106501021434</v>
      </c>
      <c r="I668">
        <f t="shared" si="74"/>
        <v>12.086725887897607</v>
      </c>
      <c r="J668">
        <f t="shared" si="75"/>
        <v>249.48954703832752</v>
      </c>
      <c r="K668">
        <f t="shared" si="76"/>
        <v>-585750.00000000198</v>
      </c>
    </row>
    <row r="669" spans="1:11" x14ac:dyDescent="0.3">
      <c r="A669">
        <v>307</v>
      </c>
      <c r="B669">
        <v>137.88999999999999</v>
      </c>
      <c r="C669">
        <v>1.792</v>
      </c>
      <c r="D669">
        <f t="shared" si="70"/>
        <v>179200</v>
      </c>
      <c r="E669">
        <f t="shared" si="71"/>
        <v>137890000</v>
      </c>
      <c r="G669">
        <f t="shared" si="72"/>
        <v>8.0000000000000071E-3</v>
      </c>
      <c r="H669">
        <f t="shared" si="73"/>
        <v>4.9264562658536502</v>
      </c>
      <c r="I669">
        <f t="shared" si="74"/>
        <v>12.096257779522967</v>
      </c>
      <c r="J669">
        <f t="shared" si="75"/>
        <v>245.99191637630659</v>
      </c>
      <c r="K669">
        <f t="shared" si="76"/>
        <v>-587775.99999999511</v>
      </c>
    </row>
    <row r="670" spans="1:11" x14ac:dyDescent="0.3">
      <c r="A670">
        <v>308</v>
      </c>
      <c r="B670">
        <v>134.61000000000001</v>
      </c>
      <c r="C670">
        <v>1.8</v>
      </c>
      <c r="D670">
        <f t="shared" si="70"/>
        <v>180000</v>
      </c>
      <c r="E670">
        <f t="shared" si="71"/>
        <v>134610000</v>
      </c>
      <c r="G670">
        <f t="shared" si="72"/>
        <v>-2.0000000000000018E-3</v>
      </c>
      <c r="H670">
        <f t="shared" si="73"/>
        <v>4.9023817086560015</v>
      </c>
      <c r="I670">
        <f t="shared" si="74"/>
        <v>12.100712129872347</v>
      </c>
      <c r="J670">
        <f t="shared" si="75"/>
        <v>241.212543554007</v>
      </c>
      <c r="K670">
        <f t="shared" si="76"/>
        <v>-583200.00000000163</v>
      </c>
    </row>
    <row r="671" spans="1:11" x14ac:dyDescent="0.3">
      <c r="A671">
        <v>309</v>
      </c>
      <c r="B671">
        <v>131.37</v>
      </c>
      <c r="C671">
        <v>1.798</v>
      </c>
      <c r="D671">
        <f t="shared" si="70"/>
        <v>179800</v>
      </c>
      <c r="E671">
        <f t="shared" si="71"/>
        <v>131370000</v>
      </c>
      <c r="G671">
        <f t="shared" si="72"/>
        <v>6.9999999999998952E-3</v>
      </c>
      <c r="H671">
        <f t="shared" si="73"/>
        <v>4.8780177694814171</v>
      </c>
      <c r="I671">
        <f t="shared" si="74"/>
        <v>12.099600401019657</v>
      </c>
      <c r="J671">
        <f t="shared" si="75"/>
        <v>235.14510701841712</v>
      </c>
      <c r="K671">
        <f t="shared" si="76"/>
        <v>-577158.0000000014</v>
      </c>
    </row>
    <row r="672" spans="1:11" x14ac:dyDescent="0.3">
      <c r="A672">
        <v>310</v>
      </c>
      <c r="B672">
        <v>128.16</v>
      </c>
      <c r="C672">
        <v>1.8049999999999999</v>
      </c>
      <c r="D672">
        <f t="shared" si="70"/>
        <v>180500</v>
      </c>
      <c r="E672">
        <f t="shared" si="71"/>
        <v>128160000</v>
      </c>
      <c r="G672">
        <f t="shared" si="72"/>
        <v>-9.9999999999988987E-4</v>
      </c>
      <c r="H672">
        <f t="shared" si="73"/>
        <v>4.8532794833200494</v>
      </c>
      <c r="I672">
        <f t="shared" si="74"/>
        <v>12.103486056755072</v>
      </c>
      <c r="J672">
        <f t="shared" si="75"/>
        <v>230.29248382279741</v>
      </c>
      <c r="K672">
        <f t="shared" si="76"/>
        <v>-572185.00000000035</v>
      </c>
    </row>
    <row r="673" spans="1:11" x14ac:dyDescent="0.3">
      <c r="A673">
        <v>311</v>
      </c>
      <c r="B673">
        <v>124.99</v>
      </c>
      <c r="C673">
        <v>1.804</v>
      </c>
      <c r="D673">
        <f t="shared" si="70"/>
        <v>180400</v>
      </c>
      <c r="E673">
        <f t="shared" si="71"/>
        <v>124990000</v>
      </c>
      <c r="G673">
        <f t="shared" si="72"/>
        <v>-7.0000000000001172E-3</v>
      </c>
      <c r="H673">
        <f t="shared" si="73"/>
        <v>4.8282337341021302</v>
      </c>
      <c r="I673">
        <f t="shared" si="74"/>
        <v>12.10293188661066</v>
      </c>
      <c r="J673">
        <f t="shared" si="75"/>
        <v>224.47183673469388</v>
      </c>
      <c r="K673">
        <f t="shared" si="76"/>
        <v>-566456.00000000012</v>
      </c>
    </row>
    <row r="674" spans="1:11" x14ac:dyDescent="0.3">
      <c r="A674">
        <v>312</v>
      </c>
      <c r="B674">
        <v>121.85</v>
      </c>
      <c r="C674">
        <v>1.7969999999999999</v>
      </c>
      <c r="D674">
        <f t="shared" si="70"/>
        <v>179700</v>
      </c>
      <c r="E674">
        <f t="shared" si="71"/>
        <v>121850000</v>
      </c>
      <c r="G674">
        <f t="shared" si="72"/>
        <v>-8.999999999999897E-3</v>
      </c>
      <c r="H674">
        <f t="shared" si="73"/>
        <v>4.8027907800712155</v>
      </c>
      <c r="I674">
        <f t="shared" si="74"/>
        <v>12.099044072771651</v>
      </c>
      <c r="J674">
        <f t="shared" si="75"/>
        <v>217.98352414136386</v>
      </c>
      <c r="K674">
        <f t="shared" si="76"/>
        <v>-555272.99999999802</v>
      </c>
    </row>
    <row r="675" spans="1:11" x14ac:dyDescent="0.3">
      <c r="A675">
        <v>313</v>
      </c>
      <c r="B675">
        <v>118.76</v>
      </c>
      <c r="C675">
        <v>1.788</v>
      </c>
      <c r="D675">
        <f t="shared" si="70"/>
        <v>178800</v>
      </c>
      <c r="E675">
        <f t="shared" si="71"/>
        <v>118760000</v>
      </c>
      <c r="G675">
        <f t="shared" si="72"/>
        <v>-1.5000000000000124E-2</v>
      </c>
      <c r="H675">
        <f t="shared" si="73"/>
        <v>4.7771046498955592</v>
      </c>
      <c r="I675">
        <f t="shared" si="74"/>
        <v>12.09402314172155</v>
      </c>
      <c r="J675">
        <f t="shared" si="75"/>
        <v>211.39161772025884</v>
      </c>
      <c r="K675">
        <f t="shared" si="76"/>
        <v>-547128.00000000035</v>
      </c>
    </row>
    <row r="676" spans="1:11" x14ac:dyDescent="0.3">
      <c r="A676">
        <v>314</v>
      </c>
      <c r="B676">
        <v>115.7</v>
      </c>
      <c r="C676">
        <v>1.7729999999999999</v>
      </c>
      <c r="D676">
        <f t="shared" si="70"/>
        <v>177300</v>
      </c>
      <c r="E676">
        <f t="shared" si="71"/>
        <v>115700000</v>
      </c>
      <c r="G676">
        <f t="shared" si="72"/>
        <v>-2.9999999999998916E-3</v>
      </c>
      <c r="H676">
        <f t="shared" si="73"/>
        <v>4.7510006341996309</v>
      </c>
      <c r="I676">
        <f t="shared" si="74"/>
        <v>12.085598492062299</v>
      </c>
      <c r="J676">
        <f t="shared" si="75"/>
        <v>204.21712294673966</v>
      </c>
      <c r="K676">
        <f t="shared" si="76"/>
        <v>-533673.00000000093</v>
      </c>
    </row>
    <row r="677" spans="1:11" x14ac:dyDescent="0.3">
      <c r="A677">
        <v>315</v>
      </c>
      <c r="B677">
        <v>112.69</v>
      </c>
      <c r="C677">
        <v>1.77</v>
      </c>
      <c r="D677">
        <f t="shared" si="70"/>
        <v>177000</v>
      </c>
      <c r="E677">
        <f t="shared" si="71"/>
        <v>112690000</v>
      </c>
      <c r="G677">
        <f t="shared" si="72"/>
        <v>-9.000000000000119E-3</v>
      </c>
      <c r="H677">
        <f t="shared" si="73"/>
        <v>4.7246406859642578</v>
      </c>
      <c r="I677">
        <f t="shared" si="74"/>
        <v>12.083905011555967</v>
      </c>
      <c r="J677">
        <f t="shared" si="75"/>
        <v>198.56774514683923</v>
      </c>
      <c r="K677">
        <f t="shared" si="76"/>
        <v>-525689.99999999977</v>
      </c>
    </row>
    <row r="678" spans="1:11" x14ac:dyDescent="0.3">
      <c r="A678">
        <v>316</v>
      </c>
      <c r="B678">
        <v>109.72</v>
      </c>
      <c r="C678">
        <v>1.7609999999999999</v>
      </c>
      <c r="D678">
        <f t="shared" si="70"/>
        <v>176100</v>
      </c>
      <c r="E678">
        <f t="shared" si="71"/>
        <v>109720000</v>
      </c>
      <c r="G678">
        <f t="shared" si="72"/>
        <v>-6.9999999999998952E-3</v>
      </c>
      <c r="H678">
        <f t="shared" si="73"/>
        <v>4.6979316660694028</v>
      </c>
      <c r="I678">
        <f t="shared" si="74"/>
        <v>12.078807294484298</v>
      </c>
      <c r="J678">
        <f t="shared" si="75"/>
        <v>192.35133897461424</v>
      </c>
      <c r="K678">
        <f t="shared" si="76"/>
        <v>-514212.00000000029</v>
      </c>
    </row>
    <row r="679" spans="1:11" x14ac:dyDescent="0.3">
      <c r="A679">
        <v>317</v>
      </c>
      <c r="B679">
        <v>106.8</v>
      </c>
      <c r="C679">
        <v>1.754</v>
      </c>
      <c r="D679">
        <f t="shared" si="70"/>
        <v>175400</v>
      </c>
      <c r="E679">
        <f t="shared" si="71"/>
        <v>106800000</v>
      </c>
      <c r="G679">
        <f t="shared" si="72"/>
        <v>4.0000000000000036E-3</v>
      </c>
      <c r="H679">
        <f t="shared" si="73"/>
        <v>4.6709579265260945</v>
      </c>
      <c r="I679">
        <f t="shared" si="74"/>
        <v>12.074824358920219</v>
      </c>
      <c r="J679">
        <f t="shared" si="75"/>
        <v>186.48800398208064</v>
      </c>
      <c r="K679">
        <f t="shared" si="76"/>
        <v>-505151.99999999919</v>
      </c>
    </row>
    <row r="680" spans="1:11" x14ac:dyDescent="0.3">
      <c r="A680">
        <v>318</v>
      </c>
      <c r="B680">
        <v>103.92</v>
      </c>
      <c r="C680">
        <v>1.758</v>
      </c>
      <c r="D680">
        <f t="shared" si="70"/>
        <v>175800</v>
      </c>
      <c r="E680">
        <f t="shared" si="71"/>
        <v>103920000</v>
      </c>
      <c r="G680">
        <f t="shared" si="72"/>
        <v>9.9999999999988987E-4</v>
      </c>
      <c r="H680">
        <f t="shared" si="73"/>
        <v>4.6436213723623441</v>
      </c>
      <c r="I680">
        <f t="shared" si="74"/>
        <v>12.077102264233213</v>
      </c>
      <c r="J680">
        <f t="shared" si="75"/>
        <v>181.87293180686908</v>
      </c>
      <c r="K680">
        <f t="shared" si="76"/>
        <v>-497513.99999999971</v>
      </c>
    </row>
    <row r="681" spans="1:11" x14ac:dyDescent="0.3">
      <c r="A681">
        <v>319</v>
      </c>
      <c r="B681">
        <v>101.09</v>
      </c>
      <c r="C681">
        <v>1.7589999999999999</v>
      </c>
      <c r="D681">
        <f t="shared" si="70"/>
        <v>175900</v>
      </c>
      <c r="E681">
        <f t="shared" si="71"/>
        <v>101090000</v>
      </c>
      <c r="G681">
        <f t="shared" si="72"/>
        <v>7.0000000000001172E-3</v>
      </c>
      <c r="H681">
        <f t="shared" si="73"/>
        <v>4.6160112091659666</v>
      </c>
      <c r="I681">
        <f t="shared" si="74"/>
        <v>12.077670930725649</v>
      </c>
      <c r="J681">
        <f t="shared" si="75"/>
        <v>177.02071677451468</v>
      </c>
      <c r="K681">
        <f t="shared" si="76"/>
        <v>-490761.00000000111</v>
      </c>
    </row>
    <row r="682" spans="1:11" x14ac:dyDescent="0.3">
      <c r="A682">
        <v>320</v>
      </c>
      <c r="B682">
        <v>98.3</v>
      </c>
      <c r="C682">
        <v>1.766</v>
      </c>
      <c r="D682">
        <f t="shared" si="70"/>
        <v>176600</v>
      </c>
      <c r="E682">
        <f t="shared" si="71"/>
        <v>98300000</v>
      </c>
      <c r="G682">
        <f t="shared" si="72"/>
        <v>-2.0000000000000018E-3</v>
      </c>
      <c r="H682">
        <f t="shared" si="73"/>
        <v>4.5880240271531205</v>
      </c>
      <c r="I682">
        <f t="shared" si="74"/>
        <v>12.081642567151997</v>
      </c>
      <c r="J682">
        <f t="shared" si="75"/>
        <v>172.82010950721752</v>
      </c>
      <c r="K682">
        <f t="shared" si="76"/>
        <v>-482118.0000000007</v>
      </c>
    </row>
    <row r="683" spans="1:11" x14ac:dyDescent="0.3">
      <c r="A683">
        <v>321</v>
      </c>
      <c r="B683">
        <v>95.57</v>
      </c>
      <c r="C683">
        <v>1.764</v>
      </c>
      <c r="D683">
        <f t="shared" si="70"/>
        <v>176400</v>
      </c>
      <c r="E683">
        <f t="shared" si="71"/>
        <v>95570000</v>
      </c>
      <c r="G683">
        <f t="shared" si="72"/>
        <v>-7.0000000000001172E-3</v>
      </c>
      <c r="H683">
        <f t="shared" si="73"/>
        <v>4.5598589632780886</v>
      </c>
      <c r="I683">
        <f t="shared" si="74"/>
        <v>12.080509422554828</v>
      </c>
      <c r="J683">
        <f t="shared" si="75"/>
        <v>167.83024390243904</v>
      </c>
      <c r="K683">
        <f t="shared" si="76"/>
        <v>-472751.99999999872</v>
      </c>
    </row>
    <row r="684" spans="1:11" x14ac:dyDescent="0.3">
      <c r="A684">
        <v>322</v>
      </c>
      <c r="B684">
        <v>92.89</v>
      </c>
      <c r="C684">
        <v>1.7569999999999999</v>
      </c>
      <c r="D684">
        <f t="shared" si="70"/>
        <v>175700</v>
      </c>
      <c r="E684">
        <f t="shared" si="71"/>
        <v>92890000</v>
      </c>
      <c r="G684">
        <f t="shared" si="72"/>
        <v>-1.0999999999999899E-2</v>
      </c>
      <c r="H684">
        <f t="shared" si="73"/>
        <v>4.5314159973994297</v>
      </c>
      <c r="I684">
        <f t="shared" si="74"/>
        <v>12.076533274175189</v>
      </c>
      <c r="J684">
        <f t="shared" si="75"/>
        <v>162.47658536585365</v>
      </c>
      <c r="K684">
        <f t="shared" si="76"/>
        <v>-462090.99999999919</v>
      </c>
    </row>
    <row r="685" spans="1:11" x14ac:dyDescent="0.3">
      <c r="A685">
        <v>323</v>
      </c>
      <c r="B685">
        <v>90.26</v>
      </c>
      <c r="C685">
        <v>1.746</v>
      </c>
      <c r="D685">
        <f t="shared" si="70"/>
        <v>174600</v>
      </c>
      <c r="E685">
        <f t="shared" si="71"/>
        <v>90260000</v>
      </c>
      <c r="G685">
        <f t="shared" si="72"/>
        <v>-1.6000000000000014E-2</v>
      </c>
      <c r="H685">
        <f t="shared" si="73"/>
        <v>4.5026943943988549</v>
      </c>
      <c r="I685">
        <f t="shared" si="74"/>
        <v>12.070252922387638</v>
      </c>
      <c r="J685">
        <f t="shared" si="75"/>
        <v>156.88796416127425</v>
      </c>
      <c r="K685">
        <f t="shared" si="76"/>
        <v>-448722.00000000128</v>
      </c>
    </row>
    <row r="686" spans="1:11" x14ac:dyDescent="0.3">
      <c r="A686">
        <v>324</v>
      </c>
      <c r="B686">
        <v>87.69</v>
      </c>
      <c r="C686">
        <v>1.73</v>
      </c>
      <c r="D686">
        <f t="shared" si="70"/>
        <v>173000</v>
      </c>
      <c r="E686">
        <f t="shared" si="71"/>
        <v>87690000</v>
      </c>
      <c r="G686">
        <f t="shared" si="72"/>
        <v>-1.6999999999999904E-2</v>
      </c>
      <c r="H686">
        <f t="shared" si="73"/>
        <v>4.4738078677912645</v>
      </c>
      <c r="I686">
        <f t="shared" si="74"/>
        <v>12.061046873479915</v>
      </c>
      <c r="J686">
        <f t="shared" si="75"/>
        <v>151.02409158785466</v>
      </c>
      <c r="K686">
        <f t="shared" si="76"/>
        <v>-435959.9999999993</v>
      </c>
    </row>
    <row r="687" spans="1:11" x14ac:dyDescent="0.3">
      <c r="A687">
        <v>325</v>
      </c>
      <c r="B687">
        <v>85.17</v>
      </c>
      <c r="C687">
        <v>1.7130000000000001</v>
      </c>
      <c r="D687">
        <f t="shared" si="70"/>
        <v>171300</v>
      </c>
      <c r="E687">
        <f t="shared" si="71"/>
        <v>85170000</v>
      </c>
      <c r="G687">
        <f t="shared" si="72"/>
        <v>-2.100000000000013E-2</v>
      </c>
      <c r="H687">
        <f t="shared" si="73"/>
        <v>4.4446492591529898</v>
      </c>
      <c r="I687">
        <f t="shared" si="74"/>
        <v>12.051171684312211</v>
      </c>
      <c r="J687">
        <f t="shared" si="75"/>
        <v>145.24261821801892</v>
      </c>
      <c r="K687">
        <f t="shared" si="76"/>
        <v>-421398.00000000134</v>
      </c>
    </row>
    <row r="688" spans="1:11" x14ac:dyDescent="0.3">
      <c r="A688">
        <v>326</v>
      </c>
      <c r="B688">
        <v>82.71</v>
      </c>
      <c r="C688">
        <v>1.6919999999999999</v>
      </c>
      <c r="D688">
        <f t="shared" si="70"/>
        <v>169200</v>
      </c>
      <c r="E688">
        <f t="shared" si="71"/>
        <v>82710000</v>
      </c>
      <c r="G688">
        <f t="shared" si="72"/>
        <v>-3.0000000000000027E-2</v>
      </c>
      <c r="H688">
        <f t="shared" si="73"/>
        <v>4.4153405137038151</v>
      </c>
      <c r="I688">
        <f t="shared" si="74"/>
        <v>12.03883672615426</v>
      </c>
      <c r="J688">
        <f t="shared" si="75"/>
        <v>139.31838725734195</v>
      </c>
      <c r="K688">
        <f t="shared" si="76"/>
        <v>-406079.99999999854</v>
      </c>
    </row>
    <row r="689" spans="1:11" x14ac:dyDescent="0.3">
      <c r="A689">
        <v>327</v>
      </c>
      <c r="B689">
        <v>80.31</v>
      </c>
      <c r="C689">
        <v>1.6619999999999999</v>
      </c>
      <c r="D689">
        <f t="shared" si="70"/>
        <v>166200</v>
      </c>
      <c r="E689">
        <f t="shared" si="71"/>
        <v>80310000</v>
      </c>
      <c r="G689">
        <f t="shared" si="72"/>
        <v>-3.6000000000000032E-2</v>
      </c>
      <c r="H689">
        <f t="shared" si="73"/>
        <v>4.3858941462003704</v>
      </c>
      <c r="I689">
        <f t="shared" si="74"/>
        <v>12.020947161403486</v>
      </c>
      <c r="J689">
        <f t="shared" si="75"/>
        <v>132.87727227476356</v>
      </c>
      <c r="K689">
        <f t="shared" si="76"/>
        <v>-390570.0000000014</v>
      </c>
    </row>
    <row r="690" spans="1:11" x14ac:dyDescent="0.3">
      <c r="A690">
        <v>328</v>
      </c>
      <c r="B690">
        <v>77.959999999999994</v>
      </c>
      <c r="C690">
        <v>1.6259999999999999</v>
      </c>
      <c r="D690">
        <f t="shared" si="70"/>
        <v>162600</v>
      </c>
      <c r="E690">
        <f t="shared" si="71"/>
        <v>77960000</v>
      </c>
      <c r="G690">
        <f t="shared" si="72"/>
        <v>-3.1999999999999806E-2</v>
      </c>
      <c r="H690">
        <f t="shared" si="73"/>
        <v>4.3561958746393596</v>
      </c>
      <c r="I690">
        <f t="shared" si="74"/>
        <v>11.999048476095847</v>
      </c>
      <c r="J690">
        <f t="shared" si="75"/>
        <v>126.19508213041313</v>
      </c>
      <c r="K690">
        <f t="shared" si="76"/>
        <v>-372353.99999999872</v>
      </c>
    </row>
    <row r="691" spans="1:11" x14ac:dyDescent="0.3">
      <c r="A691">
        <v>329</v>
      </c>
      <c r="B691">
        <v>75.67</v>
      </c>
      <c r="C691">
        <v>1.5940000000000001</v>
      </c>
      <c r="D691">
        <f t="shared" si="70"/>
        <v>159400</v>
      </c>
      <c r="E691">
        <f t="shared" si="71"/>
        <v>75670000</v>
      </c>
      <c r="G691">
        <f t="shared" si="72"/>
        <v>-2.8000000000000025E-2</v>
      </c>
      <c r="H691">
        <f t="shared" si="73"/>
        <v>4.3263817807064306</v>
      </c>
      <c r="I691">
        <f t="shared" si="74"/>
        <v>11.979172045338252</v>
      </c>
      <c r="J691">
        <f t="shared" si="75"/>
        <v>120.07763066202091</v>
      </c>
      <c r="K691">
        <f t="shared" si="76"/>
        <v>-353867.99999999983</v>
      </c>
    </row>
    <row r="692" spans="1:11" x14ac:dyDescent="0.3">
      <c r="A692">
        <v>330</v>
      </c>
      <c r="B692">
        <v>73.45</v>
      </c>
      <c r="C692">
        <v>1.5660000000000001</v>
      </c>
      <c r="D692">
        <f t="shared" si="70"/>
        <v>156600</v>
      </c>
      <c r="E692">
        <f t="shared" si="71"/>
        <v>73450000</v>
      </c>
      <c r="G692">
        <f t="shared" si="72"/>
        <v>-2.200000000000002E-2</v>
      </c>
      <c r="H692">
        <f t="shared" si="73"/>
        <v>4.2966049026198867</v>
      </c>
      <c r="I692">
        <f t="shared" si="74"/>
        <v>11.961450062538839</v>
      </c>
      <c r="J692">
        <f t="shared" si="75"/>
        <v>114.50741662518666</v>
      </c>
      <c r="K692">
        <f t="shared" si="76"/>
        <v>-338255.99999999948</v>
      </c>
    </row>
    <row r="693" spans="1:11" x14ac:dyDescent="0.3">
      <c r="A693">
        <v>331</v>
      </c>
      <c r="B693">
        <v>71.290000000000006</v>
      </c>
      <c r="C693">
        <v>1.544</v>
      </c>
      <c r="D693">
        <f t="shared" si="70"/>
        <v>154400</v>
      </c>
      <c r="E693">
        <f t="shared" si="71"/>
        <v>71290000</v>
      </c>
      <c r="G693">
        <f t="shared" si="72"/>
        <v>-2.3000000000000131E-2</v>
      </c>
      <c r="H693">
        <f t="shared" si="73"/>
        <v>4.2667560651295373</v>
      </c>
      <c r="I693">
        <f t="shared" si="74"/>
        <v>11.947301916572814</v>
      </c>
      <c r="J693">
        <f t="shared" si="75"/>
        <v>109.57865604778499</v>
      </c>
      <c r="K693">
        <f t="shared" si="76"/>
        <v>-324240.00000000134</v>
      </c>
    </row>
    <row r="694" spans="1:11" x14ac:dyDescent="0.3">
      <c r="A694">
        <v>332</v>
      </c>
      <c r="B694">
        <v>69.19</v>
      </c>
      <c r="C694">
        <v>1.5209999999999999</v>
      </c>
      <c r="D694">
        <f t="shared" si="70"/>
        <v>152100</v>
      </c>
      <c r="E694">
        <f t="shared" si="71"/>
        <v>69190000</v>
      </c>
      <c r="G694">
        <f t="shared" si="72"/>
        <v>-1.6000000000000014E-2</v>
      </c>
      <c r="H694">
        <f t="shared" si="73"/>
        <v>4.2368563435107198</v>
      </c>
      <c r="I694">
        <f t="shared" si="74"/>
        <v>11.932293478247384</v>
      </c>
      <c r="J694">
        <f t="shared" si="75"/>
        <v>104.7665405674465</v>
      </c>
      <c r="K694">
        <f t="shared" si="76"/>
        <v>-310283.99999999878</v>
      </c>
    </row>
    <row r="695" spans="1:11" x14ac:dyDescent="0.3">
      <c r="A695">
        <v>333</v>
      </c>
      <c r="B695">
        <v>67.150000000000006</v>
      </c>
      <c r="C695">
        <v>1.5049999999999999</v>
      </c>
      <c r="D695">
        <f t="shared" si="70"/>
        <v>150500</v>
      </c>
      <c r="E695">
        <f t="shared" si="71"/>
        <v>67150000</v>
      </c>
      <c r="G695">
        <f t="shared" si="72"/>
        <v>-1.2999999999999901E-2</v>
      </c>
      <c r="H695">
        <f t="shared" si="73"/>
        <v>4.2069289229692464</v>
      </c>
      <c r="I695">
        <f t="shared" si="74"/>
        <v>11.921718363171067</v>
      </c>
      <c r="J695">
        <f t="shared" si="75"/>
        <v>100.60801393728222</v>
      </c>
      <c r="K695">
        <f t="shared" si="76"/>
        <v>-296484.99999999983</v>
      </c>
    </row>
    <row r="696" spans="1:11" x14ac:dyDescent="0.3">
      <c r="A696">
        <v>334</v>
      </c>
      <c r="B696">
        <v>65.180000000000007</v>
      </c>
      <c r="C696">
        <v>1.492</v>
      </c>
      <c r="D696">
        <f t="shared" si="70"/>
        <v>149200</v>
      </c>
      <c r="E696">
        <f t="shared" si="71"/>
        <v>65180000.000000007</v>
      </c>
      <c r="G696">
        <f t="shared" si="72"/>
        <v>-1.2999999999999901E-2</v>
      </c>
      <c r="H696">
        <f t="shared" si="73"/>
        <v>4.1771526734094158</v>
      </c>
      <c r="I696">
        <f t="shared" si="74"/>
        <v>11.913042966751798</v>
      </c>
      <c r="J696">
        <f t="shared" si="75"/>
        <v>96.812901941264329</v>
      </c>
      <c r="K696">
        <f t="shared" si="76"/>
        <v>-283480.00000000087</v>
      </c>
    </row>
    <row r="697" spans="1:11" x14ac:dyDescent="0.3">
      <c r="A697">
        <v>335</v>
      </c>
      <c r="B697">
        <v>63.28</v>
      </c>
      <c r="C697">
        <v>1.4790000000000001</v>
      </c>
      <c r="D697">
        <f t="shared" si="70"/>
        <v>147900</v>
      </c>
      <c r="E697">
        <f t="shared" si="71"/>
        <v>63280000</v>
      </c>
      <c r="G697">
        <f t="shared" si="72"/>
        <v>-1.5000000000000124E-2</v>
      </c>
      <c r="H697">
        <f t="shared" si="73"/>
        <v>4.1475693234593987</v>
      </c>
      <c r="I697">
        <f t="shared" si="74"/>
        <v>11.904291648698891</v>
      </c>
      <c r="J697">
        <f t="shared" si="75"/>
        <v>93.171846689895474</v>
      </c>
      <c r="K697">
        <f t="shared" si="76"/>
        <v>-272136.00000000052</v>
      </c>
    </row>
    <row r="698" spans="1:11" x14ac:dyDescent="0.3">
      <c r="A698">
        <v>336</v>
      </c>
      <c r="B698">
        <v>61.44</v>
      </c>
      <c r="C698">
        <v>1.464</v>
      </c>
      <c r="D698">
        <f t="shared" si="70"/>
        <v>146400</v>
      </c>
      <c r="E698">
        <f t="shared" si="71"/>
        <v>61440000</v>
      </c>
      <c r="G698">
        <f t="shared" si="72"/>
        <v>-2.0999999999999908E-2</v>
      </c>
      <c r="H698">
        <f t="shared" si="73"/>
        <v>4.1180610888394167</v>
      </c>
      <c r="I698">
        <f t="shared" si="74"/>
        <v>11.894097880509348</v>
      </c>
      <c r="J698">
        <f t="shared" si="75"/>
        <v>89.545206570433052</v>
      </c>
      <c r="K698">
        <f t="shared" si="76"/>
        <v>-259127.99999999942</v>
      </c>
    </row>
    <row r="699" spans="1:11" x14ac:dyDescent="0.3">
      <c r="A699">
        <v>337</v>
      </c>
      <c r="B699">
        <v>59.67</v>
      </c>
      <c r="C699">
        <v>1.4430000000000001</v>
      </c>
      <c r="D699">
        <f t="shared" si="70"/>
        <v>144300</v>
      </c>
      <c r="E699">
        <f t="shared" si="71"/>
        <v>59670000</v>
      </c>
      <c r="G699">
        <f t="shared" si="72"/>
        <v>-8.0000000000000071E-3</v>
      </c>
      <c r="H699">
        <f t="shared" si="73"/>
        <v>4.0888293815339907</v>
      </c>
      <c r="I699">
        <f t="shared" si="74"/>
        <v>11.879649744761963</v>
      </c>
      <c r="J699">
        <f t="shared" si="75"/>
        <v>85.718078646092579</v>
      </c>
      <c r="K699">
        <f t="shared" si="76"/>
        <v>-245310.00000000041</v>
      </c>
    </row>
    <row r="700" spans="1:11" x14ac:dyDescent="0.3">
      <c r="A700">
        <v>338</v>
      </c>
      <c r="B700">
        <v>57.97</v>
      </c>
      <c r="C700">
        <v>1.4350000000000001</v>
      </c>
      <c r="D700">
        <f t="shared" si="70"/>
        <v>143500</v>
      </c>
      <c r="E700">
        <f t="shared" si="71"/>
        <v>57970000</v>
      </c>
      <c r="G700">
        <f t="shared" si="72"/>
        <v>-1.0000000000001119E-3</v>
      </c>
      <c r="H700">
        <f t="shared" si="73"/>
        <v>4.0599256353516413</v>
      </c>
      <c r="I700">
        <f t="shared" si="74"/>
        <v>11.874090314181814</v>
      </c>
      <c r="J700">
        <f t="shared" si="75"/>
        <v>82.814285714285717</v>
      </c>
      <c r="K700">
        <f t="shared" si="76"/>
        <v>-233904.99999999936</v>
      </c>
    </row>
    <row r="701" spans="1:11" x14ac:dyDescent="0.3">
      <c r="A701">
        <v>339</v>
      </c>
      <c r="B701">
        <v>56.34</v>
      </c>
      <c r="C701">
        <v>1.4339999999999999</v>
      </c>
      <c r="D701">
        <f t="shared" si="70"/>
        <v>143400</v>
      </c>
      <c r="E701">
        <f t="shared" si="71"/>
        <v>56340000</v>
      </c>
      <c r="G701">
        <f t="shared" si="72"/>
        <v>2.0000000000000018E-3</v>
      </c>
      <c r="H701">
        <f t="shared" si="73"/>
        <v>4.0314047624482265</v>
      </c>
      <c r="I701">
        <f t="shared" si="74"/>
        <v>11.873393207147657</v>
      </c>
      <c r="J701">
        <f t="shared" si="75"/>
        <v>80.429626679940284</v>
      </c>
      <c r="K701">
        <f t="shared" si="76"/>
        <v>-223704.00000000032</v>
      </c>
    </row>
    <row r="702" spans="1:11" x14ac:dyDescent="0.3">
      <c r="A702">
        <v>340</v>
      </c>
      <c r="B702">
        <v>54.78</v>
      </c>
      <c r="C702">
        <v>1.4359999999999999</v>
      </c>
      <c r="D702">
        <f t="shared" si="70"/>
        <v>143600</v>
      </c>
      <c r="E702">
        <f t="shared" si="71"/>
        <v>54780000</v>
      </c>
      <c r="G702">
        <f t="shared" si="72"/>
        <v>-2.9999999999998916E-3</v>
      </c>
      <c r="H702">
        <f t="shared" si="73"/>
        <v>4.0033251638349325</v>
      </c>
      <c r="I702">
        <f t="shared" si="74"/>
        <v>11.87478693559626</v>
      </c>
      <c r="J702">
        <f t="shared" si="75"/>
        <v>78.311677451468398</v>
      </c>
      <c r="K702">
        <f t="shared" si="76"/>
        <v>-213964.00000000029</v>
      </c>
    </row>
    <row r="703" spans="1:11" x14ac:dyDescent="0.3">
      <c r="A703">
        <v>341</v>
      </c>
      <c r="B703">
        <v>53.29</v>
      </c>
      <c r="C703">
        <v>1.4330000000000001</v>
      </c>
      <c r="D703">
        <f t="shared" si="70"/>
        <v>143300</v>
      </c>
      <c r="E703">
        <f t="shared" si="71"/>
        <v>53290000</v>
      </c>
      <c r="G703">
        <f t="shared" si="72"/>
        <v>-1.4000000000000012E-2</v>
      </c>
      <c r="H703">
        <f t="shared" si="73"/>
        <v>3.975748696308691</v>
      </c>
      <c r="I703">
        <f t="shared" si="74"/>
        <v>11.872695613816264</v>
      </c>
      <c r="J703">
        <f t="shared" si="75"/>
        <v>76.022468889995025</v>
      </c>
      <c r="K703">
        <f t="shared" si="76"/>
        <v>-203486.00000000023</v>
      </c>
    </row>
    <row r="704" spans="1:11" x14ac:dyDescent="0.3">
      <c r="A704">
        <v>342</v>
      </c>
      <c r="B704">
        <v>51.87</v>
      </c>
      <c r="C704">
        <v>1.419</v>
      </c>
      <c r="D704">
        <f t="shared" si="70"/>
        <v>141900</v>
      </c>
      <c r="E704">
        <f t="shared" si="71"/>
        <v>51870000</v>
      </c>
      <c r="G704">
        <f t="shared" si="72"/>
        <v>-6.0000000000000053E-3</v>
      </c>
      <c r="H704">
        <f t="shared" si="73"/>
        <v>3.9487405883633087</v>
      </c>
      <c r="I704">
        <f t="shared" si="74"/>
        <v>11.862877863148134</v>
      </c>
      <c r="J704">
        <f t="shared" si="75"/>
        <v>73.273797909407662</v>
      </c>
      <c r="K704">
        <f t="shared" si="76"/>
        <v>-190145.99999999948</v>
      </c>
    </row>
    <row r="705" spans="1:11" x14ac:dyDescent="0.3">
      <c r="A705">
        <v>343</v>
      </c>
      <c r="B705">
        <v>50.53</v>
      </c>
      <c r="C705">
        <v>1.413</v>
      </c>
      <c r="D705">
        <f t="shared" si="70"/>
        <v>141300</v>
      </c>
      <c r="E705">
        <f t="shared" si="71"/>
        <v>50530000</v>
      </c>
      <c r="G705">
        <f t="shared" si="72"/>
        <v>-1.5000000000000124E-2</v>
      </c>
      <c r="H705">
        <f t="shared" si="73"/>
        <v>3.9225672193038172</v>
      </c>
      <c r="I705">
        <f t="shared" si="74"/>
        <v>11.85864056867262</v>
      </c>
      <c r="J705">
        <f t="shared" si="75"/>
        <v>71.079034345445493</v>
      </c>
      <c r="K705">
        <f t="shared" si="76"/>
        <v>-179451.00000000044</v>
      </c>
    </row>
    <row r="706" spans="1:11" x14ac:dyDescent="0.3">
      <c r="A706">
        <v>344</v>
      </c>
      <c r="B706">
        <v>49.26</v>
      </c>
      <c r="C706">
        <v>1.3979999999999999</v>
      </c>
      <c r="D706">
        <f t="shared" ref="D706:D721" si="77">C706*100000</f>
        <v>139800</v>
      </c>
      <c r="E706">
        <f t="shared" ref="E706:E721" si="78">B706*1000000</f>
        <v>49260000</v>
      </c>
      <c r="G706">
        <f t="shared" ref="G706:G721" si="79">(C707-C706)/(A707-A706)</f>
        <v>-2.0999999999999908E-2</v>
      </c>
      <c r="H706">
        <f t="shared" ref="H706:H721" si="80">LN(B706)</f>
        <v>3.8971123926923918</v>
      </c>
      <c r="I706">
        <f t="shared" ref="I706:I721" si="81">LN(D706)</f>
        <v>11.847968108781847</v>
      </c>
      <c r="J706">
        <f t="shared" ref="J706:J721" si="82">(D706*B706)/(287*350)</f>
        <v>68.556973618715773</v>
      </c>
      <c r="K706">
        <f t="shared" ref="K706:K721" si="83">D706*(B707-B706)</f>
        <v>-167759.99999999942</v>
      </c>
    </row>
    <row r="707" spans="1:11" x14ac:dyDescent="0.3">
      <c r="A707">
        <v>345</v>
      </c>
      <c r="B707">
        <v>48.06</v>
      </c>
      <c r="C707">
        <v>1.377</v>
      </c>
      <c r="D707">
        <f t="shared" si="77"/>
        <v>137700</v>
      </c>
      <c r="E707">
        <f t="shared" si="78"/>
        <v>48060000</v>
      </c>
      <c r="G707">
        <f t="shared" si="79"/>
        <v>-2.0999999999999908E-2</v>
      </c>
      <c r="H707">
        <f t="shared" si="80"/>
        <v>3.8724502303083228</v>
      </c>
      <c r="I707">
        <f t="shared" si="81"/>
        <v>11.832832684716747</v>
      </c>
      <c r="J707">
        <f t="shared" si="82"/>
        <v>65.882150323544053</v>
      </c>
      <c r="K707">
        <f t="shared" si="83"/>
        <v>-155601.00000000035</v>
      </c>
    </row>
    <row r="708" spans="1:11" x14ac:dyDescent="0.3">
      <c r="A708">
        <v>346</v>
      </c>
      <c r="B708">
        <v>46.93</v>
      </c>
      <c r="C708">
        <v>1.3560000000000001</v>
      </c>
      <c r="D708">
        <f t="shared" si="77"/>
        <v>135600</v>
      </c>
      <c r="E708">
        <f t="shared" si="78"/>
        <v>46930000</v>
      </c>
      <c r="G708">
        <f t="shared" si="79"/>
        <v>-2.5000000000000133E-2</v>
      </c>
      <c r="H708">
        <f t="shared" si="80"/>
        <v>3.8486571298063263</v>
      </c>
      <c r="I708">
        <f t="shared" si="81"/>
        <v>11.817464654488433</v>
      </c>
      <c r="J708">
        <f t="shared" si="82"/>
        <v>63.351996017919362</v>
      </c>
      <c r="K708">
        <f t="shared" si="83"/>
        <v>-141023.99999999988</v>
      </c>
    </row>
    <row r="709" spans="1:11" x14ac:dyDescent="0.3">
      <c r="A709">
        <v>347</v>
      </c>
      <c r="B709">
        <v>45.89</v>
      </c>
      <c r="C709">
        <v>1.331</v>
      </c>
      <c r="D709">
        <f t="shared" si="77"/>
        <v>133100</v>
      </c>
      <c r="E709">
        <f t="shared" si="78"/>
        <v>45890000</v>
      </c>
      <c r="G709">
        <f t="shared" si="79"/>
        <v>-3.0000000000000027E-2</v>
      </c>
      <c r="H709">
        <f t="shared" si="80"/>
        <v>3.8262472284067424</v>
      </c>
      <c r="I709">
        <f t="shared" si="81"/>
        <v>11.798856004383204</v>
      </c>
      <c r="J709">
        <f t="shared" si="82"/>
        <v>60.805963165754108</v>
      </c>
      <c r="K709">
        <f t="shared" si="83"/>
        <v>-130438.00000000052</v>
      </c>
    </row>
    <row r="710" spans="1:11" x14ac:dyDescent="0.3">
      <c r="A710">
        <v>348</v>
      </c>
      <c r="B710">
        <v>44.91</v>
      </c>
      <c r="C710">
        <v>1.3009999999999999</v>
      </c>
      <c r="D710">
        <f t="shared" si="77"/>
        <v>130100</v>
      </c>
      <c r="E710">
        <f t="shared" si="78"/>
        <v>44910000</v>
      </c>
      <c r="G710">
        <f t="shared" si="79"/>
        <v>-3.0000000000000027E-2</v>
      </c>
      <c r="H710">
        <f t="shared" si="80"/>
        <v>3.8046604870996465</v>
      </c>
      <c r="I710">
        <f t="shared" si="81"/>
        <v>11.776058664500596</v>
      </c>
      <c r="J710">
        <f t="shared" si="82"/>
        <v>58.166162269785964</v>
      </c>
      <c r="K710">
        <f t="shared" si="83"/>
        <v>-115788.99999999916</v>
      </c>
    </row>
    <row r="711" spans="1:11" x14ac:dyDescent="0.3">
      <c r="A711">
        <v>349</v>
      </c>
      <c r="B711">
        <v>44.02</v>
      </c>
      <c r="C711">
        <v>1.2709999999999999</v>
      </c>
      <c r="D711">
        <f t="shared" si="77"/>
        <v>127099.99999999999</v>
      </c>
      <c r="E711">
        <f t="shared" si="78"/>
        <v>44020000</v>
      </c>
      <c r="G711">
        <f t="shared" si="79"/>
        <v>-3.1999999999999806E-2</v>
      </c>
      <c r="H711">
        <f t="shared" si="80"/>
        <v>3.7846440760983158</v>
      </c>
      <c r="I711">
        <f t="shared" si="81"/>
        <v>11.752729457177546</v>
      </c>
      <c r="J711">
        <f t="shared" si="82"/>
        <v>55.698775510204079</v>
      </c>
      <c r="K711">
        <f t="shared" si="83"/>
        <v>-104222.00000000003</v>
      </c>
    </row>
    <row r="712" spans="1:11" x14ac:dyDescent="0.3">
      <c r="A712">
        <v>350</v>
      </c>
      <c r="B712">
        <v>43.2</v>
      </c>
      <c r="C712">
        <v>1.2390000000000001</v>
      </c>
      <c r="D712">
        <f t="shared" si="77"/>
        <v>123900.00000000001</v>
      </c>
      <c r="E712">
        <f t="shared" si="78"/>
        <v>43200000</v>
      </c>
      <c r="G712">
        <f t="shared" si="79"/>
        <v>-2.4000000000000021E-2</v>
      </c>
      <c r="H712">
        <f t="shared" si="80"/>
        <v>3.7658404952500648</v>
      </c>
      <c r="I712">
        <f t="shared" si="81"/>
        <v>11.727230067617233</v>
      </c>
      <c r="J712">
        <f t="shared" si="82"/>
        <v>53.285017421602795</v>
      </c>
      <c r="K712">
        <f t="shared" si="83"/>
        <v>-92925.000000000015</v>
      </c>
    </row>
    <row r="713" spans="1:11" x14ac:dyDescent="0.3">
      <c r="A713">
        <v>351</v>
      </c>
      <c r="B713">
        <v>42.45</v>
      </c>
      <c r="C713">
        <v>1.2150000000000001</v>
      </c>
      <c r="D713">
        <f t="shared" si="77"/>
        <v>121500.00000000001</v>
      </c>
      <c r="E713">
        <f t="shared" si="78"/>
        <v>42450000</v>
      </c>
      <c r="G713">
        <f t="shared" si="79"/>
        <v>-3.7000000000000144E-2</v>
      </c>
      <c r="H713">
        <f t="shared" si="80"/>
        <v>3.7483269127573564</v>
      </c>
      <c r="I713">
        <f t="shared" si="81"/>
        <v>11.707669541762741</v>
      </c>
      <c r="J713">
        <f t="shared" si="82"/>
        <v>51.345694375311112</v>
      </c>
      <c r="K713">
        <f t="shared" si="83"/>
        <v>-80190.000000000466</v>
      </c>
    </row>
    <row r="714" spans="1:11" x14ac:dyDescent="0.3">
      <c r="A714">
        <v>352</v>
      </c>
      <c r="B714">
        <v>41.79</v>
      </c>
      <c r="C714">
        <v>1.1779999999999999</v>
      </c>
      <c r="D714">
        <f t="shared" si="77"/>
        <v>117800</v>
      </c>
      <c r="E714">
        <f t="shared" si="78"/>
        <v>41790000</v>
      </c>
      <c r="G714">
        <f t="shared" si="79"/>
        <v>-4.0999999999999925E-2</v>
      </c>
      <c r="H714">
        <f t="shared" si="80"/>
        <v>3.7326570764598239</v>
      </c>
      <c r="I714">
        <f t="shared" si="81"/>
        <v>11.676743550199623</v>
      </c>
      <c r="J714">
        <f t="shared" si="82"/>
        <v>49.008083623693381</v>
      </c>
      <c r="K714">
        <f t="shared" si="83"/>
        <v>-69501.999999999563</v>
      </c>
    </row>
    <row r="715" spans="1:11" x14ac:dyDescent="0.3">
      <c r="A715">
        <v>353</v>
      </c>
      <c r="B715">
        <v>41.2</v>
      </c>
      <c r="C715">
        <v>1.137</v>
      </c>
      <c r="D715">
        <f t="shared" si="77"/>
        <v>113700</v>
      </c>
      <c r="E715">
        <f t="shared" si="78"/>
        <v>41200000</v>
      </c>
      <c r="G715">
        <f t="shared" si="79"/>
        <v>-2.8999999999999915E-2</v>
      </c>
      <c r="H715">
        <f t="shared" si="80"/>
        <v>3.7184382563554808</v>
      </c>
      <c r="I715">
        <f t="shared" si="81"/>
        <v>11.641318679738628</v>
      </c>
      <c r="J715">
        <f t="shared" si="82"/>
        <v>46.634544549527128</v>
      </c>
      <c r="K715">
        <f t="shared" si="83"/>
        <v>-57987.000000000582</v>
      </c>
    </row>
    <row r="716" spans="1:11" x14ac:dyDescent="0.3">
      <c r="A716">
        <v>354</v>
      </c>
      <c r="B716">
        <v>40.69</v>
      </c>
      <c r="C716">
        <v>1.1080000000000001</v>
      </c>
      <c r="D716">
        <f t="shared" si="77"/>
        <v>110800.00000000001</v>
      </c>
      <c r="E716">
        <f t="shared" si="78"/>
        <v>40690000</v>
      </c>
      <c r="G716">
        <f t="shared" si="79"/>
        <v>-1.9000000000000128E-2</v>
      </c>
      <c r="H716">
        <f t="shared" si="80"/>
        <v>3.7059823620135983</v>
      </c>
      <c r="I716">
        <f t="shared" si="81"/>
        <v>11.61548205329532</v>
      </c>
      <c r="J716">
        <f t="shared" si="82"/>
        <v>44.882548531607767</v>
      </c>
      <c r="K716">
        <f t="shared" si="83"/>
        <v>-47643.999999999978</v>
      </c>
    </row>
    <row r="717" spans="1:11" x14ac:dyDescent="0.3">
      <c r="A717">
        <v>355</v>
      </c>
      <c r="B717">
        <v>40.26</v>
      </c>
      <c r="C717">
        <v>1.089</v>
      </c>
      <c r="D717">
        <f t="shared" si="77"/>
        <v>108900</v>
      </c>
      <c r="E717">
        <f t="shared" si="78"/>
        <v>40260000</v>
      </c>
      <c r="G717">
        <f t="shared" si="79"/>
        <v>-1.4999999999999902E-2</v>
      </c>
      <c r="H717">
        <f t="shared" si="80"/>
        <v>3.6953584202116452</v>
      </c>
      <c r="I717">
        <f t="shared" si="81"/>
        <v>11.598185308921051</v>
      </c>
      <c r="J717">
        <f t="shared" si="82"/>
        <v>43.646729716276752</v>
      </c>
      <c r="K717">
        <f t="shared" si="83"/>
        <v>-39203.999999999935</v>
      </c>
    </row>
    <row r="718" spans="1:11" x14ac:dyDescent="0.3">
      <c r="A718">
        <v>356</v>
      </c>
      <c r="B718">
        <v>39.9</v>
      </c>
      <c r="C718">
        <v>1.0740000000000001</v>
      </c>
      <c r="D718">
        <f t="shared" si="77"/>
        <v>107400</v>
      </c>
      <c r="E718">
        <f t="shared" si="78"/>
        <v>39900000</v>
      </c>
      <c r="G718">
        <f t="shared" si="79"/>
        <v>-2.0000000000000018E-2</v>
      </c>
      <c r="H718">
        <f t="shared" si="80"/>
        <v>3.6863763238958178</v>
      </c>
      <c r="I718">
        <f t="shared" si="81"/>
        <v>11.584315461056901</v>
      </c>
      <c r="J718">
        <f t="shared" si="82"/>
        <v>42.660627177700349</v>
      </c>
      <c r="K718">
        <f t="shared" si="83"/>
        <v>-28997.999999999574</v>
      </c>
    </row>
    <row r="719" spans="1:11" x14ac:dyDescent="0.3">
      <c r="A719">
        <v>357</v>
      </c>
      <c r="B719">
        <v>39.630000000000003</v>
      </c>
      <c r="C719">
        <v>1.054</v>
      </c>
      <c r="D719">
        <f t="shared" si="77"/>
        <v>105400</v>
      </c>
      <c r="E719">
        <f t="shared" si="78"/>
        <v>39630000</v>
      </c>
      <c r="G719">
        <f t="shared" si="79"/>
        <v>-9.000000000000119E-3</v>
      </c>
      <c r="H719">
        <f t="shared" si="80"/>
        <v>3.6795864072023439</v>
      </c>
      <c r="I719">
        <f t="shared" si="81"/>
        <v>11.5655179150894</v>
      </c>
      <c r="J719">
        <f t="shared" si="82"/>
        <v>41.582896963663522</v>
      </c>
      <c r="K719">
        <f t="shared" si="83"/>
        <v>-21080.000000000298</v>
      </c>
    </row>
    <row r="720" spans="1:11" x14ac:dyDescent="0.3">
      <c r="A720">
        <v>358</v>
      </c>
      <c r="B720">
        <v>39.43</v>
      </c>
      <c r="C720">
        <v>1.0449999999999999</v>
      </c>
      <c r="D720">
        <f t="shared" si="77"/>
        <v>104500</v>
      </c>
      <c r="E720">
        <f t="shared" si="78"/>
        <v>39430000</v>
      </c>
      <c r="G720">
        <f t="shared" si="79"/>
        <v>1.8000000000000016E-2</v>
      </c>
      <c r="H720">
        <f t="shared" si="80"/>
        <v>3.6745269478895359</v>
      </c>
      <c r="I720">
        <f t="shared" si="81"/>
        <v>11.556942350387002</v>
      </c>
      <c r="J720">
        <f t="shared" si="82"/>
        <v>41.019761075161774</v>
      </c>
      <c r="K720">
        <f t="shared" si="83"/>
        <v>-12539.999999999733</v>
      </c>
    </row>
    <row r="721" spans="1:11" x14ac:dyDescent="0.3">
      <c r="A721">
        <v>359</v>
      </c>
      <c r="B721">
        <v>39.31</v>
      </c>
      <c r="C721">
        <v>1.0629999999999999</v>
      </c>
      <c r="D721">
        <f t="shared" si="77"/>
        <v>106300</v>
      </c>
      <c r="E721">
        <f t="shared" si="78"/>
        <v>39310000</v>
      </c>
      <c r="G721">
        <f t="shared" si="79"/>
        <v>2.9610027855153202E-3</v>
      </c>
      <c r="H721">
        <f t="shared" si="80"/>
        <v>3.671478939433769</v>
      </c>
      <c r="I721">
        <f t="shared" si="81"/>
        <v>11.57402056433004</v>
      </c>
      <c r="J721">
        <f t="shared" si="82"/>
        <v>41.599333001493285</v>
      </c>
      <c r="K721">
        <f t="shared" si="83"/>
        <v>-4178653.0000000005</v>
      </c>
    </row>
  </sheetData>
  <pageMargins left="0.7" right="0.7" top="0.75" bottom="0.75" header="0.511811023622047" footer="0.511811023622047"/>
  <pageSetup paperSize="9" orientation="portrait" horizontalDpi="300" verticalDpi="30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721"/>
  <sheetViews>
    <sheetView zoomScaleNormal="100" workbookViewId="0">
      <selection activeCell="P14" sqref="P14"/>
    </sheetView>
  </sheetViews>
  <sheetFormatPr defaultColWidth="8.6640625" defaultRowHeight="14.4" x14ac:dyDescent="0.3"/>
  <cols>
    <col min="4" max="4" width="11.77734375" customWidth="1"/>
    <col min="5" max="5" width="12.21875" customWidth="1"/>
    <col min="7" max="7" width="13.33203125" customWidth="1"/>
    <col min="8" max="8" width="10.88671875" customWidth="1"/>
    <col min="9" max="9" width="11.109375" customWidth="1"/>
    <col min="10" max="10" width="13.5546875" customWidth="1"/>
    <col min="11" max="11" width="15.6640625" customWidth="1"/>
    <col min="13" max="13" width="17.77734375" customWidth="1"/>
  </cols>
  <sheetData>
    <row r="1" spans="1:14" x14ac:dyDescent="0.3">
      <c r="A1" t="s">
        <v>15</v>
      </c>
      <c r="B1" t="s">
        <v>16</v>
      </c>
      <c r="C1" t="s">
        <v>17</v>
      </c>
      <c r="D1" t="s">
        <v>28</v>
      </c>
      <c r="E1" t="s">
        <v>29</v>
      </c>
      <c r="G1" t="s">
        <v>20</v>
      </c>
      <c r="H1" t="s">
        <v>21</v>
      </c>
      <c r="I1" t="s">
        <v>22</v>
      </c>
      <c r="J1" t="s">
        <v>23</v>
      </c>
      <c r="K1" t="s">
        <v>24</v>
      </c>
    </row>
    <row r="2" spans="1:14" x14ac:dyDescent="0.3">
      <c r="A2">
        <v>-360</v>
      </c>
      <c r="B2">
        <v>39.270000000000003</v>
      </c>
      <c r="C2">
        <v>0.99199999999999999</v>
      </c>
      <c r="D2">
        <f t="shared" ref="D2:D65" si="0">C2*100000</f>
        <v>99200</v>
      </c>
      <c r="E2">
        <f t="shared" ref="E2:E65" si="1">B2*1000000</f>
        <v>39270000</v>
      </c>
      <c r="G2">
        <f t="shared" ref="G2:G65" si="2">(C3-C2)/(A3-A2)</f>
        <v>-2.0000000000000018E-2</v>
      </c>
      <c r="H2">
        <f t="shared" ref="H2:H65" si="3">LN(B2)</f>
        <v>3.6704608685899185</v>
      </c>
      <c r="I2">
        <f t="shared" ref="I2:I65" si="4">LN(D2)</f>
        <v>11.504893293272964</v>
      </c>
      <c r="J2">
        <f t="shared" ref="J2:J65" si="5">(D2*B2)/(287*350)</f>
        <v>38.78132404181185</v>
      </c>
      <c r="K2">
        <f t="shared" ref="K2:K65" si="6">D2*(B3-B2)</f>
        <v>3967.9999999999154</v>
      </c>
      <c r="M2" s="1" t="s">
        <v>26</v>
      </c>
      <c r="N2">
        <f>MAX(C2:C721)</f>
        <v>61.253999999999998</v>
      </c>
    </row>
    <row r="3" spans="1:14" x14ac:dyDescent="0.3">
      <c r="A3">
        <v>-359</v>
      </c>
      <c r="B3">
        <v>39.31</v>
      </c>
      <c r="C3">
        <v>0.97199999999999998</v>
      </c>
      <c r="D3">
        <f t="shared" si="0"/>
        <v>97200</v>
      </c>
      <c r="E3">
        <f t="shared" si="1"/>
        <v>39310000</v>
      </c>
      <c r="G3">
        <f t="shared" si="2"/>
        <v>-3.9999999999999925E-2</v>
      </c>
      <c r="H3">
        <f t="shared" si="3"/>
        <v>3.671478939433769</v>
      </c>
      <c r="I3">
        <f t="shared" si="4"/>
        <v>11.48452599044853</v>
      </c>
      <c r="J3">
        <f t="shared" si="5"/>
        <v>38.038148332503731</v>
      </c>
      <c r="K3">
        <f t="shared" si="6"/>
        <v>11663.999999999751</v>
      </c>
      <c r="M3" s="1" t="s">
        <v>27</v>
      </c>
      <c r="N3">
        <f>MAX(J2:J721)</f>
        <v>3890.2389248382274</v>
      </c>
    </row>
    <row r="4" spans="1:14" x14ac:dyDescent="0.3">
      <c r="A4">
        <v>-358</v>
      </c>
      <c r="B4">
        <v>39.43</v>
      </c>
      <c r="C4">
        <v>0.93200000000000005</v>
      </c>
      <c r="D4">
        <f t="shared" si="0"/>
        <v>93200</v>
      </c>
      <c r="E4">
        <f t="shared" si="1"/>
        <v>39430000</v>
      </c>
      <c r="G4">
        <f t="shared" si="2"/>
        <v>-2.7000000000000024E-2</v>
      </c>
      <c r="H4">
        <f t="shared" si="3"/>
        <v>3.6745269478895359</v>
      </c>
      <c r="I4">
        <f t="shared" si="4"/>
        <v>11.442503000673682</v>
      </c>
      <c r="J4">
        <f t="shared" si="5"/>
        <v>36.584131408661023</v>
      </c>
      <c r="K4">
        <f t="shared" si="6"/>
        <v>18640.000000000266</v>
      </c>
    </row>
    <row r="5" spans="1:14" x14ac:dyDescent="0.3">
      <c r="A5">
        <v>-357</v>
      </c>
      <c r="B5">
        <v>39.630000000000003</v>
      </c>
      <c r="C5">
        <v>0.90500000000000003</v>
      </c>
      <c r="D5">
        <f t="shared" si="0"/>
        <v>90500</v>
      </c>
      <c r="E5">
        <f t="shared" si="1"/>
        <v>39630000</v>
      </c>
      <c r="G5">
        <f t="shared" si="2"/>
        <v>-1.0000000000000009E-2</v>
      </c>
      <c r="H5">
        <f t="shared" si="3"/>
        <v>3.6795864072023439</v>
      </c>
      <c r="I5">
        <f t="shared" si="4"/>
        <v>11.413105129688017</v>
      </c>
      <c r="J5">
        <f t="shared" si="5"/>
        <v>35.704479840716772</v>
      </c>
      <c r="K5">
        <f t="shared" si="6"/>
        <v>24434.99999999964</v>
      </c>
    </row>
    <row r="6" spans="1:14" x14ac:dyDescent="0.3">
      <c r="A6">
        <v>-356</v>
      </c>
      <c r="B6">
        <v>39.9</v>
      </c>
      <c r="C6">
        <v>0.89500000000000002</v>
      </c>
      <c r="D6">
        <f t="shared" si="0"/>
        <v>89500</v>
      </c>
      <c r="E6">
        <f t="shared" si="1"/>
        <v>39900000</v>
      </c>
      <c r="G6">
        <f t="shared" si="2"/>
        <v>-1.2000000000000011E-2</v>
      </c>
      <c r="H6">
        <f t="shared" si="3"/>
        <v>3.6863763238958178</v>
      </c>
      <c r="I6">
        <f t="shared" si="4"/>
        <v>11.401993904262946</v>
      </c>
      <c r="J6">
        <f t="shared" si="5"/>
        <v>35.550522648083621</v>
      </c>
      <c r="K6">
        <f t="shared" si="6"/>
        <v>32219.999999999949</v>
      </c>
    </row>
    <row r="7" spans="1:14" x14ac:dyDescent="0.3">
      <c r="A7">
        <v>-355</v>
      </c>
      <c r="B7">
        <v>40.26</v>
      </c>
      <c r="C7">
        <v>0.88300000000000001</v>
      </c>
      <c r="D7">
        <f t="shared" si="0"/>
        <v>88300</v>
      </c>
      <c r="E7">
        <f t="shared" si="1"/>
        <v>40260000</v>
      </c>
      <c r="G7">
        <f t="shared" si="2"/>
        <v>-3.9000000000000035E-2</v>
      </c>
      <c r="H7">
        <f t="shared" si="3"/>
        <v>3.6953584202116452</v>
      </c>
      <c r="I7">
        <f t="shared" si="4"/>
        <v>11.388495386592052</v>
      </c>
      <c r="J7">
        <f t="shared" si="5"/>
        <v>35.390323544051768</v>
      </c>
      <c r="K7">
        <f t="shared" si="6"/>
        <v>37968.999999999978</v>
      </c>
    </row>
    <row r="8" spans="1:14" x14ac:dyDescent="0.3">
      <c r="A8">
        <v>-354</v>
      </c>
      <c r="B8">
        <v>40.69</v>
      </c>
      <c r="C8">
        <v>0.84399999999999997</v>
      </c>
      <c r="D8">
        <f t="shared" si="0"/>
        <v>84400</v>
      </c>
      <c r="E8">
        <f t="shared" si="1"/>
        <v>40690000</v>
      </c>
      <c r="G8">
        <f t="shared" si="2"/>
        <v>-4.599999999999993E-2</v>
      </c>
      <c r="H8">
        <f t="shared" si="3"/>
        <v>3.7059823620135983</v>
      </c>
      <c r="I8">
        <f t="shared" si="4"/>
        <v>11.343322680584048</v>
      </c>
      <c r="J8">
        <f t="shared" si="5"/>
        <v>34.188511697361875</v>
      </c>
      <c r="K8">
        <f t="shared" si="6"/>
        <v>43044.000000000429</v>
      </c>
    </row>
    <row r="9" spans="1:14" x14ac:dyDescent="0.3">
      <c r="A9">
        <v>-353</v>
      </c>
      <c r="B9">
        <v>41.2</v>
      </c>
      <c r="C9">
        <v>0.79800000000000004</v>
      </c>
      <c r="D9">
        <f t="shared" si="0"/>
        <v>79800</v>
      </c>
      <c r="E9">
        <f t="shared" si="1"/>
        <v>41200000</v>
      </c>
      <c r="G9">
        <f t="shared" si="2"/>
        <v>-4.7000000000000042E-2</v>
      </c>
      <c r="H9">
        <f t="shared" si="3"/>
        <v>3.7184382563554808</v>
      </c>
      <c r="I9">
        <f t="shared" si="4"/>
        <v>11.2872787834379</v>
      </c>
      <c r="J9">
        <f t="shared" si="5"/>
        <v>32.730313588850173</v>
      </c>
      <c r="K9">
        <f t="shared" si="6"/>
        <v>47081.999999999702</v>
      </c>
    </row>
    <row r="10" spans="1:14" x14ac:dyDescent="0.3">
      <c r="A10">
        <v>-352</v>
      </c>
      <c r="B10">
        <v>41.79</v>
      </c>
      <c r="C10">
        <v>0.751</v>
      </c>
      <c r="D10">
        <f t="shared" si="0"/>
        <v>75100</v>
      </c>
      <c r="E10">
        <f t="shared" si="1"/>
        <v>41790000</v>
      </c>
      <c r="G10">
        <f t="shared" si="2"/>
        <v>-4.7000000000000042E-2</v>
      </c>
      <c r="H10">
        <f t="shared" si="3"/>
        <v>3.7326570764598239</v>
      </c>
      <c r="I10">
        <f t="shared" si="4"/>
        <v>11.226575837752225</v>
      </c>
      <c r="J10">
        <f t="shared" si="5"/>
        <v>31.24369337979094</v>
      </c>
      <c r="K10">
        <f t="shared" si="6"/>
        <v>49566.000000000276</v>
      </c>
    </row>
    <row r="11" spans="1:14" x14ac:dyDescent="0.3">
      <c r="A11">
        <v>-351</v>
      </c>
      <c r="B11">
        <v>42.45</v>
      </c>
      <c r="C11">
        <v>0.70399999999999996</v>
      </c>
      <c r="D11">
        <f t="shared" si="0"/>
        <v>70400</v>
      </c>
      <c r="E11">
        <f t="shared" si="1"/>
        <v>42450000</v>
      </c>
      <c r="G11">
        <f t="shared" si="2"/>
        <v>-3.8999999999999924E-2</v>
      </c>
      <c r="H11">
        <f t="shared" si="3"/>
        <v>3.7483269127573564</v>
      </c>
      <c r="I11">
        <f t="shared" si="4"/>
        <v>11.161948542146133</v>
      </c>
      <c r="J11">
        <f t="shared" si="5"/>
        <v>29.750920856147339</v>
      </c>
      <c r="K11">
        <f t="shared" si="6"/>
        <v>52800</v>
      </c>
    </row>
    <row r="12" spans="1:14" x14ac:dyDescent="0.3">
      <c r="A12">
        <v>-350</v>
      </c>
      <c r="B12">
        <v>43.2</v>
      </c>
      <c r="C12">
        <v>0.66500000000000004</v>
      </c>
      <c r="D12">
        <f t="shared" si="0"/>
        <v>66500</v>
      </c>
      <c r="E12">
        <f t="shared" si="1"/>
        <v>43200000</v>
      </c>
      <c r="G12">
        <f t="shared" si="2"/>
        <v>-1.2000000000000011E-2</v>
      </c>
      <c r="H12">
        <f t="shared" si="3"/>
        <v>3.7658404952500648</v>
      </c>
      <c r="I12">
        <f t="shared" si="4"/>
        <v>11.104957226643945</v>
      </c>
      <c r="J12">
        <f t="shared" si="5"/>
        <v>28.599303135888501</v>
      </c>
      <c r="K12">
        <f t="shared" si="6"/>
        <v>54530.000000000022</v>
      </c>
    </row>
    <row r="13" spans="1:14" x14ac:dyDescent="0.3">
      <c r="A13">
        <v>-349</v>
      </c>
      <c r="B13">
        <v>44.02</v>
      </c>
      <c r="C13">
        <v>0.65300000000000002</v>
      </c>
      <c r="D13">
        <f t="shared" si="0"/>
        <v>65300</v>
      </c>
      <c r="E13">
        <f t="shared" si="1"/>
        <v>44020000</v>
      </c>
      <c r="G13">
        <f t="shared" si="2"/>
        <v>1.3000000000000012E-2</v>
      </c>
      <c r="H13">
        <f t="shared" si="3"/>
        <v>3.7846440760983158</v>
      </c>
      <c r="I13">
        <f t="shared" si="4"/>
        <v>11.086747315264523</v>
      </c>
      <c r="J13">
        <f t="shared" si="5"/>
        <v>28.616286709805873</v>
      </c>
      <c r="K13">
        <f t="shared" si="6"/>
        <v>58116.999999999571</v>
      </c>
    </row>
    <row r="14" spans="1:14" x14ac:dyDescent="0.3">
      <c r="A14">
        <v>-348</v>
      </c>
      <c r="B14">
        <v>44.91</v>
      </c>
      <c r="C14">
        <v>0.66600000000000004</v>
      </c>
      <c r="D14">
        <f t="shared" si="0"/>
        <v>66600</v>
      </c>
      <c r="E14">
        <f t="shared" si="1"/>
        <v>44910000</v>
      </c>
      <c r="G14">
        <f t="shared" si="2"/>
        <v>1.5000000000000013E-2</v>
      </c>
      <c r="H14">
        <f t="shared" si="3"/>
        <v>3.8046604870996465</v>
      </c>
      <c r="I14">
        <f t="shared" si="4"/>
        <v>11.106459856528481</v>
      </c>
      <c r="J14">
        <f t="shared" si="5"/>
        <v>29.776067695370831</v>
      </c>
      <c r="K14">
        <f t="shared" si="6"/>
        <v>65268.000000000262</v>
      </c>
    </row>
    <row r="15" spans="1:14" x14ac:dyDescent="0.3">
      <c r="A15">
        <v>-347</v>
      </c>
      <c r="B15">
        <v>45.89</v>
      </c>
      <c r="C15">
        <v>0.68100000000000005</v>
      </c>
      <c r="D15">
        <f t="shared" si="0"/>
        <v>68100</v>
      </c>
      <c r="E15">
        <f t="shared" si="1"/>
        <v>45890000</v>
      </c>
      <c r="G15">
        <f t="shared" si="2"/>
        <v>1.0000000000000009E-3</v>
      </c>
      <c r="H15">
        <f t="shared" si="3"/>
        <v>3.8262472284067424</v>
      </c>
      <c r="I15">
        <f t="shared" si="4"/>
        <v>11.128732492137603</v>
      </c>
      <c r="J15">
        <f t="shared" si="5"/>
        <v>31.111090094574415</v>
      </c>
      <c r="K15">
        <f t="shared" si="6"/>
        <v>70823.999999999942</v>
      </c>
    </row>
    <row r="16" spans="1:14" x14ac:dyDescent="0.3">
      <c r="A16">
        <v>-346</v>
      </c>
      <c r="B16">
        <v>46.93</v>
      </c>
      <c r="C16">
        <v>0.68200000000000005</v>
      </c>
      <c r="D16">
        <f t="shared" si="0"/>
        <v>68200</v>
      </c>
      <c r="E16">
        <f t="shared" si="1"/>
        <v>46930000</v>
      </c>
      <c r="G16">
        <f t="shared" si="2"/>
        <v>-4.0000000000000036E-3</v>
      </c>
      <c r="H16">
        <f t="shared" si="3"/>
        <v>3.8486571298063263</v>
      </c>
      <c r="I16">
        <f t="shared" si="4"/>
        <v>11.130199843831553</v>
      </c>
      <c r="J16">
        <f t="shared" si="5"/>
        <v>31.862877053260327</v>
      </c>
      <c r="K16">
        <f t="shared" si="6"/>
        <v>77066.000000000175</v>
      </c>
    </row>
    <row r="17" spans="1:11" x14ac:dyDescent="0.3">
      <c r="A17">
        <v>-345</v>
      </c>
      <c r="B17">
        <v>48.06</v>
      </c>
      <c r="C17">
        <v>0.67800000000000005</v>
      </c>
      <c r="D17">
        <f t="shared" si="0"/>
        <v>67800</v>
      </c>
      <c r="E17">
        <f t="shared" si="1"/>
        <v>48060000</v>
      </c>
      <c r="G17">
        <f t="shared" si="2"/>
        <v>-8.0000000000000071E-3</v>
      </c>
      <c r="H17">
        <f t="shared" si="3"/>
        <v>3.8724502303083228</v>
      </c>
      <c r="I17">
        <f t="shared" si="4"/>
        <v>11.124317473928487</v>
      </c>
      <c r="J17">
        <f t="shared" si="5"/>
        <v>32.43870582379293</v>
      </c>
      <c r="K17">
        <f t="shared" si="6"/>
        <v>81359.999999999709</v>
      </c>
    </row>
    <row r="18" spans="1:11" x14ac:dyDescent="0.3">
      <c r="A18">
        <v>-344</v>
      </c>
      <c r="B18">
        <v>49.26</v>
      </c>
      <c r="C18">
        <v>0.67</v>
      </c>
      <c r="D18">
        <f t="shared" si="0"/>
        <v>67000</v>
      </c>
      <c r="E18">
        <f t="shared" si="1"/>
        <v>49260000</v>
      </c>
      <c r="G18">
        <f t="shared" si="2"/>
        <v>-1.8000000000000016E-2</v>
      </c>
      <c r="H18">
        <f t="shared" si="3"/>
        <v>3.8971123926923918</v>
      </c>
      <c r="I18">
        <f t="shared" si="4"/>
        <v>11.112447898373103</v>
      </c>
      <c r="J18">
        <f t="shared" si="5"/>
        <v>32.856346441015432</v>
      </c>
      <c r="K18">
        <f t="shared" si="6"/>
        <v>85090.000000000204</v>
      </c>
    </row>
    <row r="19" spans="1:11" x14ac:dyDescent="0.3">
      <c r="A19">
        <v>-343</v>
      </c>
      <c r="B19">
        <v>50.53</v>
      </c>
      <c r="C19">
        <v>0.65200000000000002</v>
      </c>
      <c r="D19">
        <f t="shared" si="0"/>
        <v>65200</v>
      </c>
      <c r="E19">
        <f t="shared" si="1"/>
        <v>50530000</v>
      </c>
      <c r="G19">
        <f t="shared" si="2"/>
        <v>-3.1000000000000028E-2</v>
      </c>
      <c r="H19">
        <f t="shared" si="3"/>
        <v>3.9225672193038172</v>
      </c>
      <c r="I19">
        <f t="shared" si="4"/>
        <v>11.085214747914744</v>
      </c>
      <c r="J19">
        <f t="shared" si="5"/>
        <v>32.797969138875061</v>
      </c>
      <c r="K19">
        <f t="shared" si="6"/>
        <v>87367.999999999753</v>
      </c>
    </row>
    <row r="20" spans="1:11" x14ac:dyDescent="0.3">
      <c r="A20">
        <v>-342</v>
      </c>
      <c r="B20">
        <v>51.87</v>
      </c>
      <c r="C20">
        <v>0.621</v>
      </c>
      <c r="D20">
        <f t="shared" si="0"/>
        <v>62100</v>
      </c>
      <c r="E20">
        <f t="shared" si="1"/>
        <v>51870000</v>
      </c>
      <c r="G20">
        <f t="shared" si="2"/>
        <v>-3.8000000000000034E-2</v>
      </c>
      <c r="H20">
        <f t="shared" si="3"/>
        <v>3.9487405883633087</v>
      </c>
      <c r="I20">
        <f t="shared" si="4"/>
        <v>11.036501267921571</v>
      </c>
      <c r="J20">
        <f t="shared" si="5"/>
        <v>32.066968641114983</v>
      </c>
      <c r="K20">
        <f t="shared" si="6"/>
        <v>88182.000000000102</v>
      </c>
    </row>
    <row r="21" spans="1:11" x14ac:dyDescent="0.3">
      <c r="A21">
        <v>-341</v>
      </c>
      <c r="B21">
        <v>53.29</v>
      </c>
      <c r="C21">
        <v>0.58299999999999996</v>
      </c>
      <c r="D21">
        <f t="shared" si="0"/>
        <v>58299.999999999993</v>
      </c>
      <c r="E21">
        <f t="shared" si="1"/>
        <v>53290000</v>
      </c>
      <c r="G21">
        <f t="shared" si="2"/>
        <v>-4.4999999999999929E-2</v>
      </c>
      <c r="H21">
        <f t="shared" si="3"/>
        <v>3.975748696308691</v>
      </c>
      <c r="I21">
        <f t="shared" si="4"/>
        <v>10.973357372338583</v>
      </c>
      <c r="J21">
        <f t="shared" si="5"/>
        <v>30.928889995022395</v>
      </c>
      <c r="K21">
        <f t="shared" si="6"/>
        <v>86867.000000000102</v>
      </c>
    </row>
    <row r="22" spans="1:11" x14ac:dyDescent="0.3">
      <c r="A22">
        <v>-340</v>
      </c>
      <c r="B22">
        <v>54.78</v>
      </c>
      <c r="C22">
        <v>0.53800000000000003</v>
      </c>
      <c r="D22">
        <f t="shared" si="0"/>
        <v>53800</v>
      </c>
      <c r="E22">
        <f t="shared" si="1"/>
        <v>54780000</v>
      </c>
      <c r="G22">
        <f t="shared" si="2"/>
        <v>-3.6000000000000032E-2</v>
      </c>
      <c r="H22">
        <f t="shared" si="3"/>
        <v>4.0033251638349325</v>
      </c>
      <c r="I22">
        <f t="shared" si="4"/>
        <v>10.893028746149875</v>
      </c>
      <c r="J22">
        <f t="shared" si="5"/>
        <v>29.33961174713788</v>
      </c>
      <c r="K22">
        <f t="shared" si="6"/>
        <v>83928.000000000116</v>
      </c>
    </row>
    <row r="23" spans="1:11" x14ac:dyDescent="0.3">
      <c r="A23">
        <v>-339</v>
      </c>
      <c r="B23">
        <v>56.34</v>
      </c>
      <c r="C23">
        <v>0.502</v>
      </c>
      <c r="D23">
        <f t="shared" si="0"/>
        <v>50200</v>
      </c>
      <c r="E23">
        <f t="shared" si="1"/>
        <v>56340000</v>
      </c>
      <c r="G23">
        <f t="shared" si="2"/>
        <v>-2.7000000000000024E-2</v>
      </c>
      <c r="H23">
        <f t="shared" si="3"/>
        <v>4.0314047624482265</v>
      </c>
      <c r="I23">
        <f t="shared" si="4"/>
        <v>10.823770305679821</v>
      </c>
      <c r="J23">
        <f t="shared" si="5"/>
        <v>28.155978098556496</v>
      </c>
      <c r="K23">
        <f t="shared" si="6"/>
        <v>81825.999999999767</v>
      </c>
    </row>
    <row r="24" spans="1:11" x14ac:dyDescent="0.3">
      <c r="A24">
        <v>-338</v>
      </c>
      <c r="B24">
        <v>57.97</v>
      </c>
      <c r="C24">
        <v>0.47499999999999998</v>
      </c>
      <c r="D24">
        <f t="shared" si="0"/>
        <v>47500</v>
      </c>
      <c r="E24">
        <f t="shared" si="1"/>
        <v>57970000</v>
      </c>
      <c r="G24">
        <f t="shared" si="2"/>
        <v>-1.699999999999996E-2</v>
      </c>
      <c r="H24">
        <f t="shared" si="3"/>
        <v>4.0599256353516413</v>
      </c>
      <c r="I24">
        <f t="shared" si="4"/>
        <v>10.768484990022733</v>
      </c>
      <c r="J24">
        <f t="shared" si="5"/>
        <v>27.412394225983075</v>
      </c>
      <c r="K24">
        <f t="shared" si="6"/>
        <v>80750.000000000131</v>
      </c>
    </row>
    <row r="25" spans="1:11" x14ac:dyDescent="0.3">
      <c r="A25">
        <v>-337</v>
      </c>
      <c r="B25">
        <v>59.67</v>
      </c>
      <c r="C25">
        <v>0.45800000000000002</v>
      </c>
      <c r="D25">
        <f t="shared" si="0"/>
        <v>45800</v>
      </c>
      <c r="E25">
        <f t="shared" si="1"/>
        <v>59670000</v>
      </c>
      <c r="G25">
        <f t="shared" si="2"/>
        <v>-1.0000000000000009E-2</v>
      </c>
      <c r="H25">
        <f t="shared" si="3"/>
        <v>4.0888293815339907</v>
      </c>
      <c r="I25">
        <f t="shared" si="4"/>
        <v>10.732039370102276</v>
      </c>
      <c r="J25">
        <f t="shared" si="5"/>
        <v>27.206431060228969</v>
      </c>
      <c r="K25">
        <f t="shared" si="6"/>
        <v>81065.999999999811</v>
      </c>
    </row>
    <row r="26" spans="1:11" x14ac:dyDescent="0.3">
      <c r="A26">
        <v>-336</v>
      </c>
      <c r="B26">
        <v>61.44</v>
      </c>
      <c r="C26">
        <v>0.44800000000000001</v>
      </c>
      <c r="D26">
        <f t="shared" si="0"/>
        <v>44800</v>
      </c>
      <c r="E26">
        <f t="shared" si="1"/>
        <v>61440000</v>
      </c>
      <c r="G26">
        <f t="shared" si="2"/>
        <v>-8.0000000000000071E-3</v>
      </c>
      <c r="H26">
        <f t="shared" si="3"/>
        <v>4.1180610888394167</v>
      </c>
      <c r="I26">
        <f t="shared" si="4"/>
        <v>10.709963418403076</v>
      </c>
      <c r="J26">
        <f t="shared" si="5"/>
        <v>27.401811846689895</v>
      </c>
      <c r="K26">
        <f t="shared" si="6"/>
        <v>82432.000000000146</v>
      </c>
    </row>
    <row r="27" spans="1:11" x14ac:dyDescent="0.3">
      <c r="A27">
        <v>-335</v>
      </c>
      <c r="B27">
        <v>63.28</v>
      </c>
      <c r="C27">
        <v>0.44</v>
      </c>
      <c r="D27">
        <f t="shared" si="0"/>
        <v>44000</v>
      </c>
      <c r="E27">
        <f t="shared" si="1"/>
        <v>63280000</v>
      </c>
      <c r="G27">
        <f t="shared" si="2"/>
        <v>4.0000000000000036E-3</v>
      </c>
      <c r="H27">
        <f t="shared" si="3"/>
        <v>4.1475693234593987</v>
      </c>
      <c r="I27">
        <f t="shared" si="4"/>
        <v>10.691944912900398</v>
      </c>
      <c r="J27">
        <f t="shared" si="5"/>
        <v>27.718466898954702</v>
      </c>
      <c r="K27">
        <f t="shared" si="6"/>
        <v>83600.000000000247</v>
      </c>
    </row>
    <row r="28" spans="1:11" x14ac:dyDescent="0.3">
      <c r="A28">
        <v>-334</v>
      </c>
      <c r="B28">
        <v>65.180000000000007</v>
      </c>
      <c r="C28">
        <v>0.44400000000000001</v>
      </c>
      <c r="D28">
        <f t="shared" si="0"/>
        <v>44400</v>
      </c>
      <c r="E28">
        <f t="shared" si="1"/>
        <v>65180000.000000007</v>
      </c>
      <c r="G28">
        <f t="shared" si="2"/>
        <v>7.0000000000000062E-3</v>
      </c>
      <c r="H28">
        <f t="shared" si="3"/>
        <v>4.1771526734094158</v>
      </c>
      <c r="I28">
        <f t="shared" si="4"/>
        <v>10.700994748420316</v>
      </c>
      <c r="J28">
        <f t="shared" si="5"/>
        <v>28.810273768043807</v>
      </c>
      <c r="K28">
        <f t="shared" si="6"/>
        <v>87467.999999999956</v>
      </c>
    </row>
    <row r="29" spans="1:11" x14ac:dyDescent="0.3">
      <c r="A29">
        <v>-333</v>
      </c>
      <c r="B29">
        <v>67.150000000000006</v>
      </c>
      <c r="C29">
        <v>0.45100000000000001</v>
      </c>
      <c r="D29">
        <f t="shared" si="0"/>
        <v>45100</v>
      </c>
      <c r="E29">
        <f t="shared" si="1"/>
        <v>67150000</v>
      </c>
      <c r="G29">
        <f t="shared" si="2"/>
        <v>9.000000000000008E-3</v>
      </c>
      <c r="H29">
        <f t="shared" si="3"/>
        <v>4.2069289229692464</v>
      </c>
      <c r="I29">
        <f t="shared" si="4"/>
        <v>10.71663752549077</v>
      </c>
      <c r="J29">
        <f t="shared" si="5"/>
        <v>30.148979591836738</v>
      </c>
      <c r="K29">
        <f t="shared" si="6"/>
        <v>92003.999999999636</v>
      </c>
    </row>
    <row r="30" spans="1:11" x14ac:dyDescent="0.3">
      <c r="A30">
        <v>-332</v>
      </c>
      <c r="B30">
        <v>69.19</v>
      </c>
      <c r="C30">
        <v>0.46</v>
      </c>
      <c r="D30">
        <f t="shared" si="0"/>
        <v>46000</v>
      </c>
      <c r="E30">
        <f t="shared" si="1"/>
        <v>69190000</v>
      </c>
      <c r="G30">
        <f t="shared" si="2"/>
        <v>2.0000000000000018E-3</v>
      </c>
      <c r="H30">
        <f t="shared" si="3"/>
        <v>4.2368563435107198</v>
      </c>
      <c r="I30">
        <f t="shared" si="4"/>
        <v>10.736396675471232</v>
      </c>
      <c r="J30">
        <f t="shared" si="5"/>
        <v>31.684818317570929</v>
      </c>
      <c r="K30">
        <f t="shared" si="6"/>
        <v>96600.000000000393</v>
      </c>
    </row>
    <row r="31" spans="1:11" x14ac:dyDescent="0.3">
      <c r="A31">
        <v>-331</v>
      </c>
      <c r="B31">
        <v>71.290000000000006</v>
      </c>
      <c r="C31">
        <v>0.46200000000000002</v>
      </c>
      <c r="D31">
        <f t="shared" si="0"/>
        <v>46200</v>
      </c>
      <c r="E31">
        <f t="shared" si="1"/>
        <v>71290000</v>
      </c>
      <c r="G31">
        <f t="shared" si="2"/>
        <v>1.0000000000000009E-3</v>
      </c>
      <c r="H31">
        <f t="shared" si="3"/>
        <v>4.2667560651295373</v>
      </c>
      <c r="I31">
        <f t="shared" si="4"/>
        <v>10.74073507706983</v>
      </c>
      <c r="J31">
        <f t="shared" si="5"/>
        <v>32.788432055749134</v>
      </c>
      <c r="K31">
        <f t="shared" si="6"/>
        <v>99791.99999999984</v>
      </c>
    </row>
    <row r="32" spans="1:11" x14ac:dyDescent="0.3">
      <c r="A32">
        <v>-330</v>
      </c>
      <c r="B32">
        <v>73.45</v>
      </c>
      <c r="C32">
        <v>0.46300000000000002</v>
      </c>
      <c r="D32">
        <f t="shared" si="0"/>
        <v>46300</v>
      </c>
      <c r="E32">
        <f t="shared" si="1"/>
        <v>73450000</v>
      </c>
      <c r="G32">
        <f t="shared" si="2"/>
        <v>-4.0000000000000036E-3</v>
      </c>
      <c r="H32">
        <f t="shared" si="3"/>
        <v>4.2966049026198867</v>
      </c>
      <c r="I32">
        <f t="shared" si="4"/>
        <v>10.742897240074326</v>
      </c>
      <c r="J32">
        <f t="shared" si="5"/>
        <v>33.855002488800402</v>
      </c>
      <c r="K32">
        <f t="shared" si="6"/>
        <v>102785.99999999994</v>
      </c>
    </row>
    <row r="33" spans="1:11" x14ac:dyDescent="0.3">
      <c r="A33">
        <v>-329</v>
      </c>
      <c r="B33">
        <v>75.67</v>
      </c>
      <c r="C33">
        <v>0.45900000000000002</v>
      </c>
      <c r="D33">
        <f t="shared" si="0"/>
        <v>45900</v>
      </c>
      <c r="E33">
        <f t="shared" si="1"/>
        <v>75670000</v>
      </c>
      <c r="G33">
        <f t="shared" si="2"/>
        <v>-6.0000000000000053E-3</v>
      </c>
      <c r="H33">
        <f t="shared" si="3"/>
        <v>4.3263817807064306</v>
      </c>
      <c r="I33">
        <f t="shared" si="4"/>
        <v>10.734220396048636</v>
      </c>
      <c r="J33">
        <f t="shared" si="5"/>
        <v>34.576933797909405</v>
      </c>
      <c r="K33">
        <f t="shared" si="6"/>
        <v>105110.99999999964</v>
      </c>
    </row>
    <row r="34" spans="1:11" x14ac:dyDescent="0.3">
      <c r="A34">
        <v>-328</v>
      </c>
      <c r="B34">
        <v>77.959999999999994</v>
      </c>
      <c r="C34">
        <v>0.45300000000000001</v>
      </c>
      <c r="D34">
        <f t="shared" si="0"/>
        <v>45300</v>
      </c>
      <c r="E34">
        <f t="shared" si="1"/>
        <v>77960000</v>
      </c>
      <c r="G34">
        <f t="shared" si="2"/>
        <v>-5.0000000000000044E-3</v>
      </c>
      <c r="H34">
        <f t="shared" si="3"/>
        <v>4.3561958746393596</v>
      </c>
      <c r="I34">
        <f t="shared" si="4"/>
        <v>10.721062311471126</v>
      </c>
      <c r="J34">
        <f t="shared" si="5"/>
        <v>35.157670482827271</v>
      </c>
      <c r="K34">
        <f t="shared" si="6"/>
        <v>106455.00000000039</v>
      </c>
    </row>
    <row r="35" spans="1:11" x14ac:dyDescent="0.3">
      <c r="A35">
        <v>-327</v>
      </c>
      <c r="B35">
        <v>80.31</v>
      </c>
      <c r="C35">
        <v>0.44800000000000001</v>
      </c>
      <c r="D35">
        <f t="shared" si="0"/>
        <v>44800</v>
      </c>
      <c r="E35">
        <f t="shared" si="1"/>
        <v>80310000</v>
      </c>
      <c r="G35">
        <f t="shared" si="2"/>
        <v>-3.0000000000000027E-3</v>
      </c>
      <c r="H35">
        <f t="shared" si="3"/>
        <v>4.3858941462003704</v>
      </c>
      <c r="I35">
        <f t="shared" si="4"/>
        <v>10.709963418403076</v>
      </c>
      <c r="J35">
        <f t="shared" si="5"/>
        <v>35.817700348432055</v>
      </c>
      <c r="K35">
        <f t="shared" si="6"/>
        <v>107519.99999999962</v>
      </c>
    </row>
    <row r="36" spans="1:11" x14ac:dyDescent="0.3">
      <c r="A36">
        <v>-326</v>
      </c>
      <c r="B36">
        <v>82.71</v>
      </c>
      <c r="C36">
        <v>0.44500000000000001</v>
      </c>
      <c r="D36">
        <f t="shared" si="0"/>
        <v>44500</v>
      </c>
      <c r="E36">
        <f t="shared" si="1"/>
        <v>82710000</v>
      </c>
      <c r="G36">
        <f t="shared" si="2"/>
        <v>3.0000000000000027E-3</v>
      </c>
      <c r="H36">
        <f t="shared" si="3"/>
        <v>4.4153405137038151</v>
      </c>
      <c r="I36">
        <f t="shared" si="4"/>
        <v>10.703244468154331</v>
      </c>
      <c r="J36">
        <f t="shared" si="5"/>
        <v>36.641065206570431</v>
      </c>
      <c r="K36">
        <f t="shared" si="6"/>
        <v>109470.00000000035</v>
      </c>
    </row>
    <row r="37" spans="1:11" x14ac:dyDescent="0.3">
      <c r="A37">
        <v>-325</v>
      </c>
      <c r="B37">
        <v>85.17</v>
      </c>
      <c r="C37">
        <v>0.44800000000000001</v>
      </c>
      <c r="D37">
        <f t="shared" si="0"/>
        <v>44800</v>
      </c>
      <c r="E37">
        <f t="shared" si="1"/>
        <v>85170000</v>
      </c>
      <c r="G37">
        <f t="shared" si="2"/>
        <v>-2.0000000000000018E-3</v>
      </c>
      <c r="H37">
        <f t="shared" si="3"/>
        <v>4.4446492591529898</v>
      </c>
      <c r="I37">
        <f t="shared" si="4"/>
        <v>10.709963418403076</v>
      </c>
      <c r="J37">
        <f t="shared" si="5"/>
        <v>37.985226480836239</v>
      </c>
      <c r="K37">
        <f t="shared" si="6"/>
        <v>112895.99999999983</v>
      </c>
    </row>
    <row r="38" spans="1:11" x14ac:dyDescent="0.3">
      <c r="A38">
        <v>-324</v>
      </c>
      <c r="B38">
        <v>87.69</v>
      </c>
      <c r="C38">
        <v>0.44600000000000001</v>
      </c>
      <c r="D38">
        <f t="shared" si="0"/>
        <v>44600</v>
      </c>
      <c r="E38">
        <f t="shared" si="1"/>
        <v>87690000</v>
      </c>
      <c r="G38">
        <f t="shared" si="2"/>
        <v>-5.0000000000000044E-3</v>
      </c>
      <c r="H38">
        <f t="shared" si="3"/>
        <v>4.4738078677912645</v>
      </c>
      <c r="I38">
        <f t="shared" si="4"/>
        <v>10.705489138008156</v>
      </c>
      <c r="J38">
        <f t="shared" si="5"/>
        <v>38.934534594325534</v>
      </c>
      <c r="K38">
        <f t="shared" si="6"/>
        <v>114622.00000000033</v>
      </c>
    </row>
    <row r="39" spans="1:11" x14ac:dyDescent="0.3">
      <c r="A39">
        <v>-323</v>
      </c>
      <c r="B39">
        <v>90.26</v>
      </c>
      <c r="C39">
        <v>0.441</v>
      </c>
      <c r="D39">
        <f t="shared" si="0"/>
        <v>44100</v>
      </c>
      <c r="E39">
        <f t="shared" si="1"/>
        <v>90260000</v>
      </c>
      <c r="G39">
        <f t="shared" si="2"/>
        <v>-2.0000000000000018E-3</v>
      </c>
      <c r="H39">
        <f t="shared" si="3"/>
        <v>4.5026943943988549</v>
      </c>
      <c r="I39">
        <f t="shared" si="4"/>
        <v>10.694215061434937</v>
      </c>
      <c r="J39">
        <f t="shared" si="5"/>
        <v>39.626341463414633</v>
      </c>
      <c r="K39">
        <f t="shared" si="6"/>
        <v>115982.9999999998</v>
      </c>
    </row>
    <row r="40" spans="1:11" x14ac:dyDescent="0.3">
      <c r="A40">
        <v>-322</v>
      </c>
      <c r="B40">
        <v>92.89</v>
      </c>
      <c r="C40">
        <v>0.439</v>
      </c>
      <c r="D40">
        <f t="shared" si="0"/>
        <v>43900</v>
      </c>
      <c r="E40">
        <f t="shared" si="1"/>
        <v>92890000</v>
      </c>
      <c r="G40">
        <f t="shared" si="2"/>
        <v>-9.000000000000008E-3</v>
      </c>
      <c r="H40">
        <f t="shared" si="3"/>
        <v>4.5314159973994297</v>
      </c>
      <c r="I40">
        <f t="shared" si="4"/>
        <v>10.689669599063263</v>
      </c>
      <c r="J40">
        <f t="shared" si="5"/>
        <v>40.596027874564463</v>
      </c>
      <c r="K40">
        <f t="shared" si="6"/>
        <v>117651.99999999968</v>
      </c>
    </row>
    <row r="41" spans="1:11" x14ac:dyDescent="0.3">
      <c r="A41">
        <v>-321</v>
      </c>
      <c r="B41">
        <v>95.57</v>
      </c>
      <c r="C41">
        <v>0.43</v>
      </c>
      <c r="D41">
        <f t="shared" si="0"/>
        <v>43000</v>
      </c>
      <c r="E41">
        <f t="shared" si="1"/>
        <v>95570000</v>
      </c>
      <c r="G41">
        <f t="shared" si="2"/>
        <v>-1.6000000000000014E-2</v>
      </c>
      <c r="H41">
        <f t="shared" si="3"/>
        <v>4.5598589632780886</v>
      </c>
      <c r="I41">
        <f t="shared" si="4"/>
        <v>10.668955394675699</v>
      </c>
      <c r="J41">
        <f t="shared" si="5"/>
        <v>40.911000497760078</v>
      </c>
      <c r="K41">
        <f t="shared" si="6"/>
        <v>117390.00000000017</v>
      </c>
    </row>
    <row r="42" spans="1:11" x14ac:dyDescent="0.3">
      <c r="A42">
        <v>-320</v>
      </c>
      <c r="B42">
        <v>98.3</v>
      </c>
      <c r="C42">
        <v>0.41399999999999998</v>
      </c>
      <c r="D42">
        <f t="shared" si="0"/>
        <v>41400</v>
      </c>
      <c r="E42">
        <f t="shared" si="1"/>
        <v>98300000</v>
      </c>
      <c r="G42">
        <f t="shared" si="2"/>
        <v>-1.2999999999999956E-2</v>
      </c>
      <c r="H42">
        <f t="shared" si="3"/>
        <v>4.5880240271531205</v>
      </c>
      <c r="I42">
        <f t="shared" si="4"/>
        <v>10.631036159813405</v>
      </c>
      <c r="J42">
        <f t="shared" si="5"/>
        <v>40.513887506221998</v>
      </c>
      <c r="K42">
        <f t="shared" si="6"/>
        <v>115506.00000000026</v>
      </c>
    </row>
    <row r="43" spans="1:11" x14ac:dyDescent="0.3">
      <c r="A43">
        <v>-319</v>
      </c>
      <c r="B43">
        <v>101.09</v>
      </c>
      <c r="C43">
        <v>0.40100000000000002</v>
      </c>
      <c r="D43">
        <f t="shared" si="0"/>
        <v>40100</v>
      </c>
      <c r="E43">
        <f t="shared" si="1"/>
        <v>101090000</v>
      </c>
      <c r="G43">
        <f t="shared" si="2"/>
        <v>-1.5000000000000013E-2</v>
      </c>
      <c r="H43">
        <f t="shared" si="3"/>
        <v>4.6160112091659666</v>
      </c>
      <c r="I43">
        <f t="shared" si="4"/>
        <v>10.599131613294661</v>
      </c>
      <c r="J43">
        <f t="shared" si="5"/>
        <v>40.35549029367845</v>
      </c>
      <c r="K43">
        <f t="shared" si="6"/>
        <v>113482.99999999993</v>
      </c>
    </row>
    <row r="44" spans="1:11" x14ac:dyDescent="0.3">
      <c r="A44">
        <v>-318</v>
      </c>
      <c r="B44">
        <v>103.92</v>
      </c>
      <c r="C44">
        <v>0.38600000000000001</v>
      </c>
      <c r="D44">
        <f t="shared" si="0"/>
        <v>38600</v>
      </c>
      <c r="E44">
        <f t="shared" si="1"/>
        <v>103920000</v>
      </c>
      <c r="G44">
        <f t="shared" si="2"/>
        <v>-2.0000000000000018E-2</v>
      </c>
      <c r="H44">
        <f t="shared" si="3"/>
        <v>4.6436213723623441</v>
      </c>
      <c r="I44">
        <f t="shared" si="4"/>
        <v>10.561007555452923</v>
      </c>
      <c r="J44">
        <f t="shared" si="5"/>
        <v>39.933419611747141</v>
      </c>
      <c r="K44">
        <f t="shared" si="6"/>
        <v>111167.99999999983</v>
      </c>
    </row>
    <row r="45" spans="1:11" x14ac:dyDescent="0.3">
      <c r="A45">
        <v>-317</v>
      </c>
      <c r="B45">
        <v>106.8</v>
      </c>
      <c r="C45">
        <v>0.36599999999999999</v>
      </c>
      <c r="D45">
        <f t="shared" si="0"/>
        <v>36600</v>
      </c>
      <c r="E45">
        <f t="shared" si="1"/>
        <v>106800000</v>
      </c>
      <c r="G45">
        <f t="shared" si="2"/>
        <v>-2.0000000000000018E-3</v>
      </c>
      <c r="H45">
        <f t="shared" si="3"/>
        <v>4.6709579265260945</v>
      </c>
      <c r="I45">
        <f t="shared" si="4"/>
        <v>10.507803519389457</v>
      </c>
      <c r="J45">
        <f t="shared" si="5"/>
        <v>38.913688402190147</v>
      </c>
      <c r="K45">
        <f t="shared" si="6"/>
        <v>106872.00000000006</v>
      </c>
    </row>
    <row r="46" spans="1:11" x14ac:dyDescent="0.3">
      <c r="A46">
        <v>-316</v>
      </c>
      <c r="B46">
        <v>109.72</v>
      </c>
      <c r="C46">
        <v>0.36399999999999999</v>
      </c>
      <c r="D46">
        <f t="shared" si="0"/>
        <v>36400</v>
      </c>
      <c r="E46">
        <f t="shared" si="1"/>
        <v>109720000</v>
      </c>
      <c r="G46">
        <f t="shared" si="2"/>
        <v>7.0000000000000062E-3</v>
      </c>
      <c r="H46">
        <f t="shared" si="3"/>
        <v>4.6979316660694028</v>
      </c>
      <c r="I46">
        <f t="shared" si="4"/>
        <v>10.502324053624832</v>
      </c>
      <c r="J46">
        <f t="shared" si="5"/>
        <v>39.759163763066205</v>
      </c>
      <c r="K46">
        <f t="shared" si="6"/>
        <v>108107.99999999996</v>
      </c>
    </row>
    <row r="47" spans="1:11" x14ac:dyDescent="0.3">
      <c r="A47">
        <v>-315</v>
      </c>
      <c r="B47">
        <v>112.69</v>
      </c>
      <c r="C47">
        <v>0.371</v>
      </c>
      <c r="D47">
        <f t="shared" si="0"/>
        <v>37100</v>
      </c>
      <c r="E47">
        <f t="shared" si="1"/>
        <v>112690000</v>
      </c>
      <c r="G47">
        <f t="shared" si="2"/>
        <v>-1.2000000000000011E-2</v>
      </c>
      <c r="H47">
        <f t="shared" si="3"/>
        <v>4.7246406859642578</v>
      </c>
      <c r="I47">
        <f t="shared" si="4"/>
        <v>10.521372248595526</v>
      </c>
      <c r="J47">
        <f t="shared" si="5"/>
        <v>41.620696864111501</v>
      </c>
      <c r="K47">
        <f t="shared" si="6"/>
        <v>111671.00000000019</v>
      </c>
    </row>
    <row r="48" spans="1:11" x14ac:dyDescent="0.3">
      <c r="A48">
        <v>-314</v>
      </c>
      <c r="B48">
        <v>115.7</v>
      </c>
      <c r="C48">
        <v>0.35899999999999999</v>
      </c>
      <c r="D48">
        <f t="shared" si="0"/>
        <v>35900</v>
      </c>
      <c r="E48">
        <f t="shared" si="1"/>
        <v>115700000</v>
      </c>
      <c r="G48">
        <f t="shared" si="2"/>
        <v>-1.699999999999996E-2</v>
      </c>
      <c r="H48">
        <f t="shared" si="3"/>
        <v>4.7510006341996309</v>
      </c>
      <c r="I48">
        <f t="shared" si="4"/>
        <v>10.48849257447637</v>
      </c>
      <c r="J48">
        <f t="shared" si="5"/>
        <v>41.350223992035836</v>
      </c>
      <c r="K48">
        <f t="shared" si="6"/>
        <v>109854.00000000009</v>
      </c>
    </row>
    <row r="49" spans="1:11" x14ac:dyDescent="0.3">
      <c r="A49">
        <v>-313</v>
      </c>
      <c r="B49">
        <v>118.76</v>
      </c>
      <c r="C49">
        <v>0.34200000000000003</v>
      </c>
      <c r="D49">
        <f t="shared" si="0"/>
        <v>34200</v>
      </c>
      <c r="E49">
        <f t="shared" si="1"/>
        <v>118760000</v>
      </c>
      <c r="G49">
        <f t="shared" si="2"/>
        <v>-1.0000000000000009E-3</v>
      </c>
      <c r="H49">
        <f t="shared" si="3"/>
        <v>4.7771046498955592</v>
      </c>
      <c r="I49">
        <f t="shared" si="4"/>
        <v>10.439980923050696</v>
      </c>
      <c r="J49">
        <f t="shared" si="5"/>
        <v>40.433967147834743</v>
      </c>
      <c r="K49">
        <f t="shared" si="6"/>
        <v>105677.99999999964</v>
      </c>
    </row>
    <row r="50" spans="1:11" x14ac:dyDescent="0.3">
      <c r="A50">
        <v>-312</v>
      </c>
      <c r="B50">
        <v>121.85</v>
      </c>
      <c r="C50">
        <v>0.34100000000000003</v>
      </c>
      <c r="D50">
        <f t="shared" si="0"/>
        <v>34100</v>
      </c>
      <c r="E50">
        <f t="shared" si="1"/>
        <v>121850000</v>
      </c>
      <c r="G50">
        <f t="shared" si="2"/>
        <v>2.0000000000000018E-3</v>
      </c>
      <c r="H50">
        <f t="shared" si="3"/>
        <v>4.8027907800712155</v>
      </c>
      <c r="I50">
        <f t="shared" si="4"/>
        <v>10.437052663271608</v>
      </c>
      <c r="J50">
        <f t="shared" si="5"/>
        <v>41.364708810353413</v>
      </c>
      <c r="K50">
        <f t="shared" si="6"/>
        <v>107074.00000000001</v>
      </c>
    </row>
    <row r="51" spans="1:11" x14ac:dyDescent="0.3">
      <c r="A51">
        <v>-311</v>
      </c>
      <c r="B51">
        <v>124.99</v>
      </c>
      <c r="C51">
        <v>0.34300000000000003</v>
      </c>
      <c r="D51">
        <f t="shared" si="0"/>
        <v>34300</v>
      </c>
      <c r="E51">
        <f t="shared" si="1"/>
        <v>124990000</v>
      </c>
      <c r="G51">
        <f t="shared" si="2"/>
        <v>2.6999999999999968E-2</v>
      </c>
      <c r="H51">
        <f t="shared" si="3"/>
        <v>4.8282337341021302</v>
      </c>
      <c r="I51">
        <f t="shared" si="4"/>
        <v>10.442900633154032</v>
      </c>
      <c r="J51">
        <f t="shared" si="5"/>
        <v>42.679512195121951</v>
      </c>
      <c r="K51">
        <f t="shared" si="6"/>
        <v>108731.00000000006</v>
      </c>
    </row>
    <row r="52" spans="1:11" x14ac:dyDescent="0.3">
      <c r="A52">
        <v>-310</v>
      </c>
      <c r="B52">
        <v>128.16</v>
      </c>
      <c r="C52">
        <v>0.37</v>
      </c>
      <c r="D52">
        <f t="shared" si="0"/>
        <v>37000</v>
      </c>
      <c r="E52">
        <f t="shared" si="1"/>
        <v>128160000</v>
      </c>
      <c r="G52">
        <f t="shared" si="2"/>
        <v>1.9000000000000017E-2</v>
      </c>
      <c r="H52">
        <f t="shared" si="3"/>
        <v>4.8532794833200494</v>
      </c>
      <c r="I52">
        <f t="shared" si="4"/>
        <v>10.518673191626361</v>
      </c>
      <c r="J52">
        <f t="shared" si="5"/>
        <v>47.206769537083126</v>
      </c>
      <c r="K52">
        <f t="shared" si="6"/>
        <v>118770.00000000029</v>
      </c>
    </row>
    <row r="53" spans="1:11" x14ac:dyDescent="0.3">
      <c r="A53">
        <v>-309</v>
      </c>
      <c r="B53">
        <v>131.37</v>
      </c>
      <c r="C53">
        <v>0.38900000000000001</v>
      </c>
      <c r="D53">
        <f t="shared" si="0"/>
        <v>38900</v>
      </c>
      <c r="E53">
        <f t="shared" si="1"/>
        <v>131370000</v>
      </c>
      <c r="G53">
        <f t="shared" si="2"/>
        <v>5.0000000000000044E-3</v>
      </c>
      <c r="H53">
        <f t="shared" si="3"/>
        <v>4.8780177694814171</v>
      </c>
      <c r="I53">
        <f t="shared" si="4"/>
        <v>10.568749529606537</v>
      </c>
      <c r="J53">
        <f t="shared" si="5"/>
        <v>50.873997013439521</v>
      </c>
      <c r="K53">
        <f t="shared" si="6"/>
        <v>126036.00000000035</v>
      </c>
    </row>
    <row r="54" spans="1:11" x14ac:dyDescent="0.3">
      <c r="A54">
        <v>-308</v>
      </c>
      <c r="B54">
        <v>134.61000000000001</v>
      </c>
      <c r="C54">
        <v>0.39400000000000002</v>
      </c>
      <c r="D54">
        <f t="shared" si="0"/>
        <v>39400</v>
      </c>
      <c r="E54">
        <f t="shared" si="1"/>
        <v>134610000</v>
      </c>
      <c r="G54">
        <f t="shared" si="2"/>
        <v>1.0000000000000009E-2</v>
      </c>
      <c r="H54">
        <f t="shared" si="3"/>
        <v>4.9023817086560015</v>
      </c>
      <c r="I54">
        <f t="shared" si="4"/>
        <v>10.581521095286025</v>
      </c>
      <c r="J54">
        <f t="shared" si="5"/>
        <v>52.798745644599315</v>
      </c>
      <c r="K54">
        <f t="shared" si="6"/>
        <v>129231.99999999892</v>
      </c>
    </row>
    <row r="55" spans="1:11" x14ac:dyDescent="0.3">
      <c r="A55">
        <v>-307</v>
      </c>
      <c r="B55">
        <v>137.88999999999999</v>
      </c>
      <c r="C55">
        <v>0.40400000000000003</v>
      </c>
      <c r="D55">
        <f t="shared" si="0"/>
        <v>40400</v>
      </c>
      <c r="E55">
        <f t="shared" si="1"/>
        <v>137890000</v>
      </c>
      <c r="G55">
        <f t="shared" si="2"/>
        <v>-1.7000000000000015E-2</v>
      </c>
      <c r="H55">
        <f t="shared" si="3"/>
        <v>4.9264562658536502</v>
      </c>
      <c r="I55">
        <f t="shared" si="4"/>
        <v>10.606585063949241</v>
      </c>
      <c r="J55">
        <f t="shared" si="5"/>
        <v>55.457999004479831</v>
      </c>
      <c r="K55">
        <f t="shared" si="6"/>
        <v>133320.00000000047</v>
      </c>
    </row>
    <row r="56" spans="1:11" x14ac:dyDescent="0.3">
      <c r="A56">
        <v>-306</v>
      </c>
      <c r="B56">
        <v>141.19</v>
      </c>
      <c r="C56">
        <v>0.38700000000000001</v>
      </c>
      <c r="D56">
        <f t="shared" si="0"/>
        <v>38700</v>
      </c>
      <c r="E56">
        <f t="shared" si="1"/>
        <v>141190000</v>
      </c>
      <c r="G56">
        <f t="shared" si="2"/>
        <v>-2.200000000000002E-2</v>
      </c>
      <c r="H56">
        <f t="shared" si="3"/>
        <v>4.950106501021434</v>
      </c>
      <c r="I56">
        <f t="shared" si="4"/>
        <v>10.563594879017874</v>
      </c>
      <c r="J56">
        <f t="shared" si="5"/>
        <v>54.39574912891986</v>
      </c>
      <c r="K56">
        <f t="shared" si="6"/>
        <v>129258.00000000013</v>
      </c>
    </row>
    <row r="57" spans="1:11" x14ac:dyDescent="0.3">
      <c r="A57">
        <v>-305</v>
      </c>
      <c r="B57">
        <v>144.53</v>
      </c>
      <c r="C57">
        <v>0.36499999999999999</v>
      </c>
      <c r="D57">
        <f t="shared" si="0"/>
        <v>36500</v>
      </c>
      <c r="E57">
        <f t="shared" si="1"/>
        <v>144530000</v>
      </c>
      <c r="G57">
        <f t="shared" si="2"/>
        <v>-1.5000000000000013E-2</v>
      </c>
      <c r="H57">
        <f t="shared" si="3"/>
        <v>4.9734870984607502</v>
      </c>
      <c r="I57">
        <f t="shared" si="4"/>
        <v>10.505067539570582</v>
      </c>
      <c r="J57">
        <f t="shared" si="5"/>
        <v>52.517122946739669</v>
      </c>
      <c r="K57">
        <f t="shared" si="6"/>
        <v>123005.00000000016</v>
      </c>
    </row>
    <row r="58" spans="1:11" x14ac:dyDescent="0.3">
      <c r="A58">
        <v>-304</v>
      </c>
      <c r="B58">
        <v>147.9</v>
      </c>
      <c r="C58">
        <v>0.35</v>
      </c>
      <c r="D58">
        <f t="shared" si="0"/>
        <v>35000</v>
      </c>
      <c r="E58">
        <f t="shared" si="1"/>
        <v>147900000</v>
      </c>
      <c r="G58">
        <f t="shared" si="2"/>
        <v>-1.0000000000000009E-3</v>
      </c>
      <c r="H58">
        <f t="shared" si="3"/>
        <v>4.996536369716754</v>
      </c>
      <c r="I58">
        <f t="shared" si="4"/>
        <v>10.46310334047155</v>
      </c>
      <c r="J58">
        <f t="shared" si="5"/>
        <v>51.533101045296171</v>
      </c>
      <c r="K58">
        <f t="shared" si="6"/>
        <v>119000.0000000002</v>
      </c>
    </row>
    <row r="59" spans="1:11" x14ac:dyDescent="0.3">
      <c r="A59">
        <v>-303</v>
      </c>
      <c r="B59">
        <v>151.30000000000001</v>
      </c>
      <c r="C59">
        <v>0.34899999999999998</v>
      </c>
      <c r="D59">
        <f t="shared" si="0"/>
        <v>34900</v>
      </c>
      <c r="E59">
        <f t="shared" si="1"/>
        <v>151300000</v>
      </c>
      <c r="G59">
        <f t="shared" si="2"/>
        <v>1.0000000000000009E-3</v>
      </c>
      <c r="H59">
        <f t="shared" si="3"/>
        <v>5.0192646207943099</v>
      </c>
      <c r="I59">
        <f t="shared" si="4"/>
        <v>10.460242108190519</v>
      </c>
      <c r="J59">
        <f t="shared" si="5"/>
        <v>52.56714783474365</v>
      </c>
      <c r="K59">
        <f t="shared" si="6"/>
        <v>119357.99999999956</v>
      </c>
    </row>
    <row r="60" spans="1:11" x14ac:dyDescent="0.3">
      <c r="A60">
        <v>-302</v>
      </c>
      <c r="B60">
        <v>154.72</v>
      </c>
      <c r="C60">
        <v>0.35</v>
      </c>
      <c r="D60">
        <f t="shared" si="0"/>
        <v>35000</v>
      </c>
      <c r="E60">
        <f t="shared" si="1"/>
        <v>154720000</v>
      </c>
      <c r="G60">
        <f t="shared" si="2"/>
        <v>-1.0000000000000009E-3</v>
      </c>
      <c r="H60">
        <f t="shared" si="3"/>
        <v>5.041617031704984</v>
      </c>
      <c r="I60">
        <f t="shared" si="4"/>
        <v>10.46310334047155</v>
      </c>
      <c r="J60">
        <f t="shared" si="5"/>
        <v>53.909407665505228</v>
      </c>
      <c r="K60">
        <f t="shared" si="6"/>
        <v>120399.99999999993</v>
      </c>
    </row>
    <row r="61" spans="1:11" x14ac:dyDescent="0.3">
      <c r="A61">
        <v>-301</v>
      </c>
      <c r="B61">
        <v>158.16</v>
      </c>
      <c r="C61">
        <v>0.34899999999999998</v>
      </c>
      <c r="D61">
        <f t="shared" si="0"/>
        <v>34900</v>
      </c>
      <c r="E61">
        <f t="shared" si="1"/>
        <v>158160000</v>
      </c>
      <c r="G61">
        <f t="shared" si="2"/>
        <v>2.0000000000000018E-2</v>
      </c>
      <c r="H61">
        <f t="shared" si="3"/>
        <v>5.0636071788623616</v>
      </c>
      <c r="I61">
        <f t="shared" si="4"/>
        <v>10.460242108190519</v>
      </c>
      <c r="J61">
        <f t="shared" si="5"/>
        <v>54.950562468889999</v>
      </c>
      <c r="K61">
        <f t="shared" si="6"/>
        <v>121102.99999999996</v>
      </c>
    </row>
    <row r="62" spans="1:11" x14ac:dyDescent="0.3">
      <c r="A62">
        <v>-300</v>
      </c>
      <c r="B62">
        <v>161.63</v>
      </c>
      <c r="C62">
        <v>0.36899999999999999</v>
      </c>
      <c r="D62">
        <f t="shared" si="0"/>
        <v>36900</v>
      </c>
      <c r="E62">
        <f t="shared" si="1"/>
        <v>161630000</v>
      </c>
      <c r="G62">
        <f t="shared" si="2"/>
        <v>3.1000000000000028E-2</v>
      </c>
      <c r="H62">
        <f t="shared" si="3"/>
        <v>5.0853097724217173</v>
      </c>
      <c r="I62">
        <f t="shared" si="4"/>
        <v>10.515966830028619</v>
      </c>
      <c r="J62">
        <f t="shared" si="5"/>
        <v>59.374285714285712</v>
      </c>
      <c r="K62">
        <f t="shared" si="6"/>
        <v>128781.00000000033</v>
      </c>
    </row>
    <row r="63" spans="1:11" x14ac:dyDescent="0.3">
      <c r="A63">
        <v>-299</v>
      </c>
      <c r="B63">
        <v>165.12</v>
      </c>
      <c r="C63">
        <v>0.4</v>
      </c>
      <c r="D63">
        <f t="shared" si="0"/>
        <v>40000</v>
      </c>
      <c r="E63">
        <f t="shared" si="1"/>
        <v>165120000</v>
      </c>
      <c r="G63">
        <f t="shared" si="2"/>
        <v>3.2999999999999974E-2</v>
      </c>
      <c r="H63">
        <f t="shared" si="3"/>
        <v>5.1066724822931979</v>
      </c>
      <c r="I63">
        <f t="shared" si="4"/>
        <v>10.596634733096073</v>
      </c>
      <c r="J63">
        <f t="shared" si="5"/>
        <v>65.752115480338475</v>
      </c>
      <c r="K63">
        <f t="shared" si="6"/>
        <v>140399.99999999965</v>
      </c>
    </row>
    <row r="64" spans="1:11" x14ac:dyDescent="0.3">
      <c r="A64">
        <v>-298</v>
      </c>
      <c r="B64">
        <v>168.63</v>
      </c>
      <c r="C64">
        <v>0.433</v>
      </c>
      <c r="D64">
        <f t="shared" si="0"/>
        <v>43300</v>
      </c>
      <c r="E64">
        <f t="shared" si="1"/>
        <v>168630000</v>
      </c>
      <c r="G64">
        <f t="shared" si="2"/>
        <v>1.100000000000001E-2</v>
      </c>
      <c r="H64">
        <f t="shared" si="3"/>
        <v>5.1277069656820933</v>
      </c>
      <c r="I64">
        <f t="shared" si="4"/>
        <v>10.675907913990581</v>
      </c>
      <c r="J64">
        <f t="shared" si="5"/>
        <v>72.689686411149822</v>
      </c>
      <c r="K64">
        <f t="shared" si="6"/>
        <v>152849.00000000006</v>
      </c>
    </row>
    <row r="65" spans="1:11" x14ac:dyDescent="0.3">
      <c r="A65">
        <v>-297</v>
      </c>
      <c r="B65">
        <v>172.16</v>
      </c>
      <c r="C65">
        <v>0.44400000000000001</v>
      </c>
      <c r="D65">
        <f t="shared" si="0"/>
        <v>44400</v>
      </c>
      <c r="E65">
        <f t="shared" si="1"/>
        <v>172160000</v>
      </c>
      <c r="G65">
        <f t="shared" si="2"/>
        <v>7.0000000000000062E-3</v>
      </c>
      <c r="H65">
        <f t="shared" si="3"/>
        <v>5.1484242769734196</v>
      </c>
      <c r="I65">
        <f t="shared" si="4"/>
        <v>10.700994748420316</v>
      </c>
      <c r="J65">
        <f t="shared" si="5"/>
        <v>76.096605276256838</v>
      </c>
      <c r="K65">
        <f t="shared" si="6"/>
        <v>157175.99999999965</v>
      </c>
    </row>
    <row r="66" spans="1:11" x14ac:dyDescent="0.3">
      <c r="A66">
        <v>-296</v>
      </c>
      <c r="B66">
        <v>175.7</v>
      </c>
      <c r="C66">
        <v>0.45100000000000001</v>
      </c>
      <c r="D66">
        <f t="shared" ref="D66:D129" si="7">C66*100000</f>
        <v>45100</v>
      </c>
      <c r="E66">
        <f t="shared" ref="E66:E129" si="8">B66*1000000</f>
        <v>175700000</v>
      </c>
      <c r="G66">
        <f t="shared" ref="G66:G129" si="9">(C67-C66)/(A67-A66)</f>
        <v>0</v>
      </c>
      <c r="H66">
        <f t="shared" ref="H66:H129" si="10">LN(B66)</f>
        <v>5.168777995193051</v>
      </c>
      <c r="I66">
        <f t="shared" ref="I66:I129" si="11">LN(D66)</f>
        <v>10.71663752549077</v>
      </c>
      <c r="J66">
        <f t="shared" ref="J66:J129" si="12">(D66*B66)/(287*350)</f>
        <v>78.885714285714272</v>
      </c>
      <c r="K66">
        <f t="shared" ref="K66:K129" si="13">D66*(B67-B66)</f>
        <v>160556.00000000012</v>
      </c>
    </row>
    <row r="67" spans="1:11" x14ac:dyDescent="0.3">
      <c r="A67">
        <v>-295</v>
      </c>
      <c r="B67">
        <v>179.26</v>
      </c>
      <c r="C67">
        <v>0.45100000000000001</v>
      </c>
      <c r="D67">
        <f t="shared" si="7"/>
        <v>45100</v>
      </c>
      <c r="E67">
        <f t="shared" si="8"/>
        <v>179260000</v>
      </c>
      <c r="G67">
        <f t="shared" si="9"/>
        <v>-1.4000000000000012E-2</v>
      </c>
      <c r="H67">
        <f t="shared" si="10"/>
        <v>5.1888372659292159</v>
      </c>
      <c r="I67">
        <f t="shared" si="11"/>
        <v>10.71663752549077</v>
      </c>
      <c r="J67">
        <f t="shared" si="12"/>
        <v>80.484081632653059</v>
      </c>
      <c r="K67">
        <f t="shared" si="13"/>
        <v>161007.00000000096</v>
      </c>
    </row>
    <row r="68" spans="1:11" x14ac:dyDescent="0.3">
      <c r="A68">
        <v>-294</v>
      </c>
      <c r="B68">
        <v>182.83</v>
      </c>
      <c r="C68">
        <v>0.437</v>
      </c>
      <c r="D68">
        <f t="shared" si="7"/>
        <v>43700</v>
      </c>
      <c r="E68">
        <f t="shared" si="8"/>
        <v>182830000</v>
      </c>
      <c r="G68">
        <f t="shared" si="9"/>
        <v>-2.1000000000000019E-2</v>
      </c>
      <c r="H68">
        <f t="shared" si="10"/>
        <v>5.2085567593404134</v>
      </c>
      <c r="I68">
        <f t="shared" si="11"/>
        <v>10.685103381083682</v>
      </c>
      <c r="J68">
        <f t="shared" si="12"/>
        <v>79.538785465405681</v>
      </c>
      <c r="K68">
        <f t="shared" si="13"/>
        <v>156882.99999999889</v>
      </c>
    </row>
    <row r="69" spans="1:11" x14ac:dyDescent="0.3">
      <c r="A69">
        <v>-293</v>
      </c>
      <c r="B69">
        <v>186.42</v>
      </c>
      <c r="C69">
        <v>0.41599999999999998</v>
      </c>
      <c r="D69">
        <f t="shared" si="7"/>
        <v>41600</v>
      </c>
      <c r="E69">
        <f t="shared" si="8"/>
        <v>186420000</v>
      </c>
      <c r="G69">
        <f t="shared" si="9"/>
        <v>-8.0000000000000071E-3</v>
      </c>
      <c r="H69">
        <f t="shared" si="10"/>
        <v>5.2280021926330109</v>
      </c>
      <c r="I69">
        <f t="shared" si="11"/>
        <v>10.635855446249355</v>
      </c>
      <c r="J69">
        <f t="shared" si="12"/>
        <v>77.203305126928811</v>
      </c>
      <c r="K69">
        <f t="shared" si="13"/>
        <v>149760.00000000093</v>
      </c>
    </row>
    <row r="70" spans="1:11" x14ac:dyDescent="0.3">
      <c r="A70">
        <v>-292</v>
      </c>
      <c r="B70">
        <v>190.02</v>
      </c>
      <c r="C70">
        <v>0.40799999999999997</v>
      </c>
      <c r="D70">
        <f t="shared" si="7"/>
        <v>40800</v>
      </c>
      <c r="E70">
        <f t="shared" si="8"/>
        <v>190020000</v>
      </c>
      <c r="G70">
        <f t="shared" si="9"/>
        <v>-4.9999999999999489E-3</v>
      </c>
      <c r="H70">
        <f t="shared" si="10"/>
        <v>5.2471293297786037</v>
      </c>
      <c r="I70">
        <f t="shared" si="11"/>
        <v>10.616437360392252</v>
      </c>
      <c r="J70">
        <f t="shared" si="12"/>
        <v>77.180846192135391</v>
      </c>
      <c r="K70">
        <f t="shared" si="13"/>
        <v>146879.99999999977</v>
      </c>
    </row>
    <row r="71" spans="1:11" x14ac:dyDescent="0.3">
      <c r="A71">
        <v>-291</v>
      </c>
      <c r="B71">
        <v>193.62</v>
      </c>
      <c r="C71">
        <v>0.40300000000000002</v>
      </c>
      <c r="D71">
        <f t="shared" si="7"/>
        <v>40300</v>
      </c>
      <c r="E71">
        <f t="shared" si="8"/>
        <v>193620000</v>
      </c>
      <c r="G71">
        <f t="shared" si="9"/>
        <v>-1.0000000000000009E-2</v>
      </c>
      <c r="H71">
        <f t="shared" si="10"/>
        <v>5.2658974752919256</v>
      </c>
      <c r="I71">
        <f t="shared" si="11"/>
        <v>10.604106747934773</v>
      </c>
      <c r="J71">
        <f t="shared" si="12"/>
        <v>77.679303135888503</v>
      </c>
      <c r="K71">
        <f t="shared" si="13"/>
        <v>145886.00000000017</v>
      </c>
    </row>
    <row r="72" spans="1:11" x14ac:dyDescent="0.3">
      <c r="A72">
        <v>-290</v>
      </c>
      <c r="B72">
        <v>197.24</v>
      </c>
      <c r="C72">
        <v>0.39300000000000002</v>
      </c>
      <c r="D72">
        <f t="shared" si="7"/>
        <v>39300</v>
      </c>
      <c r="E72">
        <f t="shared" si="8"/>
        <v>197240000</v>
      </c>
      <c r="G72">
        <f t="shared" si="9"/>
        <v>-1.5000000000000013E-2</v>
      </c>
      <c r="H72">
        <f t="shared" si="10"/>
        <v>5.2844212613559254</v>
      </c>
      <c r="I72">
        <f t="shared" si="11"/>
        <v>10.578979797857352</v>
      </c>
      <c r="J72">
        <f t="shared" si="12"/>
        <v>77.168063713290195</v>
      </c>
      <c r="K72">
        <f t="shared" si="13"/>
        <v>142266.00000000017</v>
      </c>
    </row>
    <row r="73" spans="1:11" x14ac:dyDescent="0.3">
      <c r="A73">
        <v>-289</v>
      </c>
      <c r="B73">
        <v>200.86</v>
      </c>
      <c r="C73">
        <v>0.378</v>
      </c>
      <c r="D73">
        <f t="shared" si="7"/>
        <v>37800</v>
      </c>
      <c r="E73">
        <f t="shared" si="8"/>
        <v>200860000</v>
      </c>
      <c r="G73">
        <f t="shared" si="9"/>
        <v>-6.0000000000000053E-3</v>
      </c>
      <c r="H73">
        <f t="shared" si="10"/>
        <v>5.3026081479651932</v>
      </c>
      <c r="I73">
        <f t="shared" si="11"/>
        <v>10.54006438160768</v>
      </c>
      <c r="J73">
        <f t="shared" si="12"/>
        <v>75.584947735191648</v>
      </c>
      <c r="K73">
        <f t="shared" si="13"/>
        <v>137213.99999999983</v>
      </c>
    </row>
    <row r="74" spans="1:11" x14ac:dyDescent="0.3">
      <c r="A74">
        <v>-288</v>
      </c>
      <c r="B74">
        <v>204.49</v>
      </c>
      <c r="C74">
        <v>0.372</v>
      </c>
      <c r="D74">
        <f t="shared" si="7"/>
        <v>37200</v>
      </c>
      <c r="E74">
        <f t="shared" si="8"/>
        <v>204490000</v>
      </c>
      <c r="G74">
        <f t="shared" si="9"/>
        <v>-4.0000000000000036E-3</v>
      </c>
      <c r="H74">
        <f t="shared" si="10"/>
        <v>5.320519074531723</v>
      </c>
      <c r="I74">
        <f t="shared" si="11"/>
        <v>10.524064040261237</v>
      </c>
      <c r="J74">
        <f t="shared" si="12"/>
        <v>75.729497262319569</v>
      </c>
      <c r="K74">
        <f t="shared" si="13"/>
        <v>135035.99999999983</v>
      </c>
    </row>
    <row r="75" spans="1:11" x14ac:dyDescent="0.3">
      <c r="A75">
        <v>-287</v>
      </c>
      <c r="B75">
        <v>208.12</v>
      </c>
      <c r="C75">
        <v>0.36799999999999999</v>
      </c>
      <c r="D75">
        <f t="shared" si="7"/>
        <v>36800</v>
      </c>
      <c r="E75">
        <f t="shared" si="8"/>
        <v>208120000</v>
      </c>
      <c r="G75">
        <f t="shared" si="9"/>
        <v>5.0000000000000044E-3</v>
      </c>
      <c r="H75">
        <f t="shared" si="10"/>
        <v>5.3381148364221032</v>
      </c>
      <c r="I75">
        <f t="shared" si="11"/>
        <v>10.513253124157023</v>
      </c>
      <c r="J75">
        <f t="shared" si="12"/>
        <v>76.24505724240916</v>
      </c>
      <c r="K75">
        <f t="shared" si="13"/>
        <v>133583.99999999983</v>
      </c>
    </row>
    <row r="76" spans="1:11" x14ac:dyDescent="0.3">
      <c r="A76">
        <v>-286</v>
      </c>
      <c r="B76">
        <v>211.75</v>
      </c>
      <c r="C76">
        <v>0.373</v>
      </c>
      <c r="D76">
        <f t="shared" si="7"/>
        <v>37300</v>
      </c>
      <c r="E76">
        <f t="shared" si="8"/>
        <v>211750000</v>
      </c>
      <c r="G76">
        <f t="shared" si="9"/>
        <v>1.2000000000000011E-2</v>
      </c>
      <c r="H76">
        <f t="shared" si="10"/>
        <v>5.355406333532164</v>
      </c>
      <c r="I76">
        <f t="shared" si="11"/>
        <v>10.526748605631907</v>
      </c>
      <c r="J76">
        <f t="shared" si="12"/>
        <v>78.628919860627178</v>
      </c>
      <c r="K76">
        <f t="shared" si="13"/>
        <v>135398.99999999983</v>
      </c>
    </row>
    <row r="77" spans="1:11" x14ac:dyDescent="0.3">
      <c r="A77">
        <v>-285</v>
      </c>
      <c r="B77">
        <v>215.38</v>
      </c>
      <c r="C77">
        <v>0.38500000000000001</v>
      </c>
      <c r="D77">
        <f t="shared" si="7"/>
        <v>38500</v>
      </c>
      <c r="E77">
        <f t="shared" si="8"/>
        <v>215380000</v>
      </c>
      <c r="G77">
        <f t="shared" si="9"/>
        <v>1.0000000000000009E-2</v>
      </c>
      <c r="H77">
        <f t="shared" si="10"/>
        <v>5.3724039099007346</v>
      </c>
      <c r="I77">
        <f t="shared" si="11"/>
        <v>10.558413520275876</v>
      </c>
      <c r="J77">
        <f t="shared" si="12"/>
        <v>82.549825783972125</v>
      </c>
      <c r="K77">
        <f t="shared" si="13"/>
        <v>140140.00000000058</v>
      </c>
    </row>
    <row r="78" spans="1:11" x14ac:dyDescent="0.3">
      <c r="A78">
        <v>-284</v>
      </c>
      <c r="B78">
        <v>219.02</v>
      </c>
      <c r="C78">
        <v>0.39500000000000002</v>
      </c>
      <c r="D78">
        <f t="shared" si="7"/>
        <v>39500</v>
      </c>
      <c r="E78">
        <f t="shared" si="8"/>
        <v>219020000</v>
      </c>
      <c r="G78">
        <f t="shared" si="9"/>
        <v>6.0000000000000053E-3</v>
      </c>
      <c r="H78">
        <f t="shared" si="10"/>
        <v>5.3891630498476131</v>
      </c>
      <c r="I78">
        <f t="shared" si="11"/>
        <v>10.584055950889214</v>
      </c>
      <c r="J78">
        <f t="shared" si="12"/>
        <v>86.125335988053763</v>
      </c>
      <c r="K78">
        <f t="shared" si="13"/>
        <v>143384.99999999983</v>
      </c>
    </row>
    <row r="79" spans="1:11" x14ac:dyDescent="0.3">
      <c r="A79">
        <v>-283</v>
      </c>
      <c r="B79">
        <v>222.65</v>
      </c>
      <c r="C79">
        <v>0.40100000000000002</v>
      </c>
      <c r="D79">
        <f t="shared" si="7"/>
        <v>40100</v>
      </c>
      <c r="E79">
        <f t="shared" si="8"/>
        <v>222650000</v>
      </c>
      <c r="G79">
        <f t="shared" si="9"/>
        <v>1.5999999999999959E-2</v>
      </c>
      <c r="H79">
        <f t="shared" si="10"/>
        <v>5.405601031767711</v>
      </c>
      <c r="I79">
        <f t="shared" si="11"/>
        <v>10.599131613294661</v>
      </c>
      <c r="J79">
        <f t="shared" si="12"/>
        <v>88.882677949228466</v>
      </c>
      <c r="K79">
        <f t="shared" si="13"/>
        <v>145162.00000000017</v>
      </c>
    </row>
    <row r="80" spans="1:11" x14ac:dyDescent="0.3">
      <c r="A80">
        <v>-282</v>
      </c>
      <c r="B80">
        <v>226.27</v>
      </c>
      <c r="C80">
        <v>0.41699999999999998</v>
      </c>
      <c r="D80">
        <f t="shared" si="7"/>
        <v>41700</v>
      </c>
      <c r="E80">
        <f t="shared" si="8"/>
        <v>226270000</v>
      </c>
      <c r="G80">
        <f t="shared" si="9"/>
        <v>1.7000000000000015E-2</v>
      </c>
      <c r="H80">
        <f t="shared" si="10"/>
        <v>5.4217289764632364</v>
      </c>
      <c r="I80">
        <f t="shared" si="11"/>
        <v>10.638256407786892</v>
      </c>
      <c r="J80">
        <f t="shared" si="12"/>
        <v>93.931896465903435</v>
      </c>
      <c r="K80">
        <f t="shared" si="13"/>
        <v>151370.9999999998</v>
      </c>
    </row>
    <row r="81" spans="1:11" x14ac:dyDescent="0.3">
      <c r="A81">
        <v>-281</v>
      </c>
      <c r="B81">
        <v>229.9</v>
      </c>
      <c r="C81">
        <v>0.434</v>
      </c>
      <c r="D81">
        <f t="shared" si="7"/>
        <v>43400</v>
      </c>
      <c r="E81">
        <f t="shared" si="8"/>
        <v>229900000</v>
      </c>
      <c r="G81">
        <f t="shared" si="9"/>
        <v>1.8000000000000016E-2</v>
      </c>
      <c r="H81">
        <f t="shared" si="10"/>
        <v>5.4376444317691357</v>
      </c>
      <c r="I81">
        <f t="shared" si="11"/>
        <v>10.678214720088496</v>
      </c>
      <c r="J81">
        <f t="shared" si="12"/>
        <v>99.329616724738671</v>
      </c>
      <c r="K81">
        <f t="shared" si="13"/>
        <v>156673.99999999936</v>
      </c>
    </row>
    <row r="82" spans="1:11" x14ac:dyDescent="0.3">
      <c r="A82">
        <v>-280</v>
      </c>
      <c r="B82">
        <v>233.51</v>
      </c>
      <c r="C82">
        <v>0.45200000000000001</v>
      </c>
      <c r="D82">
        <f t="shared" si="7"/>
        <v>45200</v>
      </c>
      <c r="E82">
        <f t="shared" si="8"/>
        <v>233510000</v>
      </c>
      <c r="G82">
        <f t="shared" si="9"/>
        <v>1.4000000000000012E-2</v>
      </c>
      <c r="H82">
        <f t="shared" si="10"/>
        <v>5.4532249027443838</v>
      </c>
      <c r="I82">
        <f t="shared" si="11"/>
        <v>10.718852365820323</v>
      </c>
      <c r="J82">
        <f t="shared" si="12"/>
        <v>105.07368840219014</v>
      </c>
      <c r="K82">
        <f t="shared" si="13"/>
        <v>163172.00000000061</v>
      </c>
    </row>
    <row r="83" spans="1:11" x14ac:dyDescent="0.3">
      <c r="A83">
        <v>-279</v>
      </c>
      <c r="B83">
        <v>237.12</v>
      </c>
      <c r="C83">
        <v>0.46600000000000003</v>
      </c>
      <c r="D83">
        <f t="shared" si="7"/>
        <v>46600</v>
      </c>
      <c r="E83">
        <f t="shared" si="8"/>
        <v>237120000</v>
      </c>
      <c r="G83">
        <f t="shared" si="9"/>
        <v>1.3999999999999957E-2</v>
      </c>
      <c r="H83">
        <f t="shared" si="10"/>
        <v>5.4685663421077217</v>
      </c>
      <c r="I83">
        <f t="shared" si="11"/>
        <v>10.749355820113736</v>
      </c>
      <c r="J83">
        <f t="shared" si="12"/>
        <v>110.00290691886511</v>
      </c>
      <c r="K83">
        <f t="shared" si="13"/>
        <v>168225.9999999993</v>
      </c>
    </row>
    <row r="84" spans="1:11" x14ac:dyDescent="0.3">
      <c r="A84">
        <v>-278</v>
      </c>
      <c r="B84">
        <v>240.73</v>
      </c>
      <c r="C84">
        <v>0.48</v>
      </c>
      <c r="D84">
        <f t="shared" si="7"/>
        <v>48000</v>
      </c>
      <c r="E84">
        <f t="shared" si="8"/>
        <v>240730000</v>
      </c>
      <c r="G84">
        <f t="shared" si="9"/>
        <v>6.0000000000000053E-3</v>
      </c>
      <c r="H84">
        <f t="shared" si="10"/>
        <v>5.483675973499488</v>
      </c>
      <c r="I84">
        <f t="shared" si="11"/>
        <v>10.778956289890028</v>
      </c>
      <c r="J84">
        <f t="shared" si="12"/>
        <v>115.03275261324042</v>
      </c>
      <c r="K84">
        <f t="shared" si="13"/>
        <v>172320.00000000017</v>
      </c>
    </row>
    <row r="85" spans="1:11" x14ac:dyDescent="0.3">
      <c r="A85">
        <v>-277</v>
      </c>
      <c r="B85">
        <v>244.32</v>
      </c>
      <c r="C85">
        <v>0.48599999999999999</v>
      </c>
      <c r="D85">
        <f t="shared" si="7"/>
        <v>48600</v>
      </c>
      <c r="E85">
        <f t="shared" si="8"/>
        <v>244320000</v>
      </c>
      <c r="G85">
        <f t="shared" si="9"/>
        <v>3.0000000000000027E-3</v>
      </c>
      <c r="H85">
        <f t="shared" si="10"/>
        <v>5.4984788414703223</v>
      </c>
      <c r="I85">
        <f t="shared" si="11"/>
        <v>10.791378809888585</v>
      </c>
      <c r="J85">
        <f t="shared" si="12"/>
        <v>118.20758586361374</v>
      </c>
      <c r="K85">
        <f t="shared" si="13"/>
        <v>173988.00000000061</v>
      </c>
    </row>
    <row r="86" spans="1:11" x14ac:dyDescent="0.3">
      <c r="A86">
        <v>-276</v>
      </c>
      <c r="B86">
        <v>247.9</v>
      </c>
      <c r="C86">
        <v>0.48899999999999999</v>
      </c>
      <c r="D86">
        <f t="shared" si="7"/>
        <v>48900</v>
      </c>
      <c r="E86">
        <f t="shared" si="8"/>
        <v>247900000</v>
      </c>
      <c r="G86">
        <f t="shared" si="9"/>
        <v>-2.0000000000000018E-3</v>
      </c>
      <c r="H86">
        <f t="shared" si="10"/>
        <v>5.5130254390411446</v>
      </c>
      <c r="I86">
        <f t="shared" si="11"/>
        <v>10.797532675462964</v>
      </c>
      <c r="J86">
        <f t="shared" si="12"/>
        <v>120.68003982080637</v>
      </c>
      <c r="K86">
        <f t="shared" si="13"/>
        <v>174572.99999999968</v>
      </c>
    </row>
    <row r="87" spans="1:11" x14ac:dyDescent="0.3">
      <c r="A87">
        <v>-275</v>
      </c>
      <c r="B87">
        <v>251.47</v>
      </c>
      <c r="C87">
        <v>0.48699999999999999</v>
      </c>
      <c r="D87">
        <f t="shared" si="7"/>
        <v>48700</v>
      </c>
      <c r="E87">
        <f t="shared" si="8"/>
        <v>251470000</v>
      </c>
      <c r="G87">
        <f t="shared" si="9"/>
        <v>4.0000000000000036E-3</v>
      </c>
      <c r="H87">
        <f t="shared" si="10"/>
        <v>5.5273236981306217</v>
      </c>
      <c r="I87">
        <f t="shared" si="11"/>
        <v>10.793434309070681</v>
      </c>
      <c r="J87">
        <f t="shared" si="12"/>
        <v>121.91726231956197</v>
      </c>
      <c r="K87">
        <f t="shared" si="13"/>
        <v>173372.00000000012</v>
      </c>
    </row>
    <row r="88" spans="1:11" x14ac:dyDescent="0.3">
      <c r="A88">
        <v>-274</v>
      </c>
      <c r="B88">
        <v>255.03</v>
      </c>
      <c r="C88">
        <v>0.49099999999999999</v>
      </c>
      <c r="D88">
        <f t="shared" si="7"/>
        <v>49100</v>
      </c>
      <c r="E88">
        <f t="shared" si="8"/>
        <v>255030000</v>
      </c>
      <c r="G88">
        <f t="shared" si="9"/>
        <v>7.0000000000000062E-3</v>
      </c>
      <c r="H88">
        <f t="shared" si="10"/>
        <v>5.5413811852973769</v>
      </c>
      <c r="I88">
        <f t="shared" si="11"/>
        <v>10.801614313782611</v>
      </c>
      <c r="J88">
        <f t="shared" si="12"/>
        <v>124.65876555500249</v>
      </c>
      <c r="K88">
        <f t="shared" si="13"/>
        <v>173813.99999999962</v>
      </c>
    </row>
    <row r="89" spans="1:11" x14ac:dyDescent="0.3">
      <c r="A89">
        <v>-273</v>
      </c>
      <c r="B89">
        <v>258.57</v>
      </c>
      <c r="C89">
        <v>0.498</v>
      </c>
      <c r="D89">
        <f t="shared" si="7"/>
        <v>49800</v>
      </c>
      <c r="E89">
        <f t="shared" si="8"/>
        <v>258570000</v>
      </c>
      <c r="G89">
        <f t="shared" si="9"/>
        <v>1.0000000000000009E-3</v>
      </c>
      <c r="H89">
        <f t="shared" si="10"/>
        <v>5.5551664503274178</v>
      </c>
      <c r="I89">
        <f t="shared" si="11"/>
        <v>10.815770263012745</v>
      </c>
      <c r="J89">
        <f t="shared" si="12"/>
        <v>128.19100049776009</v>
      </c>
      <c r="K89">
        <f t="shared" si="13"/>
        <v>175295.9999999991</v>
      </c>
    </row>
    <row r="90" spans="1:11" x14ac:dyDescent="0.3">
      <c r="A90">
        <v>-272</v>
      </c>
      <c r="B90">
        <v>262.08999999999997</v>
      </c>
      <c r="C90">
        <v>0.499</v>
      </c>
      <c r="D90">
        <f t="shared" si="7"/>
        <v>49900</v>
      </c>
      <c r="E90">
        <f t="shared" si="8"/>
        <v>262089999.99999997</v>
      </c>
      <c r="G90">
        <f t="shared" si="9"/>
        <v>0</v>
      </c>
      <c r="H90">
        <f t="shared" si="10"/>
        <v>5.5686879562249283</v>
      </c>
      <c r="I90">
        <f t="shared" si="11"/>
        <v>10.81777628173961</v>
      </c>
      <c r="J90">
        <f t="shared" si="12"/>
        <v>130.19702339472371</v>
      </c>
      <c r="K90">
        <f t="shared" si="13"/>
        <v>175149.00000000239</v>
      </c>
    </row>
    <row r="91" spans="1:11" x14ac:dyDescent="0.3">
      <c r="A91">
        <v>-271</v>
      </c>
      <c r="B91">
        <v>265.60000000000002</v>
      </c>
      <c r="C91">
        <v>0.499</v>
      </c>
      <c r="D91">
        <f t="shared" si="7"/>
        <v>49900</v>
      </c>
      <c r="E91">
        <f t="shared" si="8"/>
        <v>265600000.00000003</v>
      </c>
      <c r="G91">
        <f t="shared" si="9"/>
        <v>7.0000000000000062E-3</v>
      </c>
      <c r="H91">
        <f t="shared" si="10"/>
        <v>5.5819914176022785</v>
      </c>
      <c r="I91">
        <f t="shared" si="11"/>
        <v>10.81777628173961</v>
      </c>
      <c r="J91">
        <f t="shared" si="12"/>
        <v>131.94066699850674</v>
      </c>
      <c r="K91">
        <f t="shared" si="13"/>
        <v>174150.99999999761</v>
      </c>
    </row>
    <row r="92" spans="1:11" x14ac:dyDescent="0.3">
      <c r="A92">
        <v>-270</v>
      </c>
      <c r="B92">
        <v>269.08999999999997</v>
      </c>
      <c r="C92">
        <v>0.50600000000000001</v>
      </c>
      <c r="D92">
        <f t="shared" si="7"/>
        <v>50600</v>
      </c>
      <c r="E92">
        <f t="shared" si="8"/>
        <v>269090000</v>
      </c>
      <c r="G92">
        <f t="shared" si="9"/>
        <v>1.2000000000000011E-2</v>
      </c>
      <c r="H92">
        <f t="shared" si="10"/>
        <v>5.59504589613565</v>
      </c>
      <c r="I92">
        <f t="shared" si="11"/>
        <v>10.831706855275558</v>
      </c>
      <c r="J92">
        <f t="shared" si="12"/>
        <v>135.5495669487307</v>
      </c>
      <c r="K92">
        <f t="shared" si="13"/>
        <v>176088.00000000093</v>
      </c>
    </row>
    <row r="93" spans="1:11" x14ac:dyDescent="0.3">
      <c r="A93">
        <v>-269</v>
      </c>
      <c r="B93">
        <v>272.57</v>
      </c>
      <c r="C93">
        <v>0.51800000000000002</v>
      </c>
      <c r="D93">
        <f t="shared" si="7"/>
        <v>51800</v>
      </c>
      <c r="E93">
        <f t="shared" si="8"/>
        <v>272570000</v>
      </c>
      <c r="G93">
        <f t="shared" si="9"/>
        <v>4.0000000000000036E-3</v>
      </c>
      <c r="H93">
        <f t="shared" si="10"/>
        <v>5.6078954618490373</v>
      </c>
      <c r="I93">
        <f t="shared" si="11"/>
        <v>10.855145428247575</v>
      </c>
      <c r="J93">
        <f t="shared" si="12"/>
        <v>140.5587456445993</v>
      </c>
      <c r="K93">
        <f t="shared" si="13"/>
        <v>178709.99999999942</v>
      </c>
    </row>
    <row r="94" spans="1:11" x14ac:dyDescent="0.3">
      <c r="A94">
        <v>-268</v>
      </c>
      <c r="B94">
        <v>276.02</v>
      </c>
      <c r="C94">
        <v>0.52200000000000002</v>
      </c>
      <c r="D94">
        <f t="shared" si="7"/>
        <v>52200</v>
      </c>
      <c r="E94">
        <f t="shared" si="8"/>
        <v>276020000</v>
      </c>
      <c r="G94">
        <f t="shared" si="9"/>
        <v>0</v>
      </c>
      <c r="H94">
        <f t="shared" si="10"/>
        <v>5.6204733268598934</v>
      </c>
      <c r="I94">
        <f t="shared" si="11"/>
        <v>10.86283777387073</v>
      </c>
      <c r="J94">
        <f t="shared" si="12"/>
        <v>143.43697361871577</v>
      </c>
      <c r="K94">
        <f t="shared" si="13"/>
        <v>179046.00000000035</v>
      </c>
    </row>
    <row r="95" spans="1:11" x14ac:dyDescent="0.3">
      <c r="A95">
        <v>-267</v>
      </c>
      <c r="B95">
        <v>279.45</v>
      </c>
      <c r="C95">
        <v>0.52200000000000002</v>
      </c>
      <c r="D95">
        <f t="shared" si="7"/>
        <v>52200</v>
      </c>
      <c r="E95">
        <f t="shared" si="8"/>
        <v>279450000</v>
      </c>
      <c r="G95">
        <f t="shared" si="9"/>
        <v>-1.3000000000000012E-2</v>
      </c>
      <c r="H95">
        <f t="shared" si="10"/>
        <v>5.6328233857157075</v>
      </c>
      <c r="I95">
        <f t="shared" si="11"/>
        <v>10.86283777387073</v>
      </c>
      <c r="J95">
        <f t="shared" si="12"/>
        <v>145.21941264310601</v>
      </c>
      <c r="K95">
        <f t="shared" si="13"/>
        <v>178002.00000000131</v>
      </c>
    </row>
    <row r="96" spans="1:11" x14ac:dyDescent="0.3">
      <c r="A96">
        <v>-266</v>
      </c>
      <c r="B96">
        <v>282.86</v>
      </c>
      <c r="C96">
        <v>0.50900000000000001</v>
      </c>
      <c r="D96">
        <f t="shared" si="7"/>
        <v>50900</v>
      </c>
      <c r="E96">
        <f t="shared" si="8"/>
        <v>282860000</v>
      </c>
      <c r="G96">
        <f t="shared" si="9"/>
        <v>-1.100000000000001E-2</v>
      </c>
      <c r="H96">
        <f t="shared" si="10"/>
        <v>5.6449520755923537</v>
      </c>
      <c r="I96">
        <f t="shared" si="11"/>
        <v>10.837618202538614</v>
      </c>
      <c r="J96">
        <f t="shared" si="12"/>
        <v>143.33075161772027</v>
      </c>
      <c r="K96">
        <f t="shared" si="13"/>
        <v>172041.99999999977</v>
      </c>
    </row>
    <row r="97" spans="1:11" x14ac:dyDescent="0.3">
      <c r="A97">
        <v>-265</v>
      </c>
      <c r="B97">
        <v>286.24</v>
      </c>
      <c r="C97">
        <v>0.498</v>
      </c>
      <c r="D97">
        <f t="shared" si="7"/>
        <v>49800</v>
      </c>
      <c r="E97">
        <f t="shared" si="8"/>
        <v>286240000</v>
      </c>
      <c r="G97">
        <f t="shared" si="9"/>
        <v>-4.0000000000000036E-3</v>
      </c>
      <c r="H97">
        <f t="shared" si="10"/>
        <v>5.6568306197604095</v>
      </c>
      <c r="I97">
        <f t="shared" si="11"/>
        <v>10.815770263012745</v>
      </c>
      <c r="J97">
        <f t="shared" si="12"/>
        <v>141.90892981582877</v>
      </c>
      <c r="K97">
        <f t="shared" si="13"/>
        <v>167826.00000000023</v>
      </c>
    </row>
    <row r="98" spans="1:11" x14ac:dyDescent="0.3">
      <c r="A98">
        <v>-264</v>
      </c>
      <c r="B98">
        <v>289.61</v>
      </c>
      <c r="C98">
        <v>0.49399999999999999</v>
      </c>
      <c r="D98">
        <f t="shared" si="7"/>
        <v>49400</v>
      </c>
      <c r="E98">
        <f t="shared" si="8"/>
        <v>289610000</v>
      </c>
      <c r="G98">
        <f t="shared" si="9"/>
        <v>1.2000000000000011E-2</v>
      </c>
      <c r="H98">
        <f t="shared" si="10"/>
        <v>5.6685351903021415</v>
      </c>
      <c r="I98">
        <f t="shared" si="11"/>
        <v>10.807705703176014</v>
      </c>
      <c r="J98">
        <f t="shared" si="12"/>
        <v>142.42642110502737</v>
      </c>
      <c r="K98">
        <f t="shared" si="13"/>
        <v>164995.99999999878</v>
      </c>
    </row>
    <row r="99" spans="1:11" x14ac:dyDescent="0.3">
      <c r="A99">
        <v>-263</v>
      </c>
      <c r="B99">
        <v>292.95</v>
      </c>
      <c r="C99">
        <v>0.50600000000000001</v>
      </c>
      <c r="D99">
        <f t="shared" si="7"/>
        <v>50600</v>
      </c>
      <c r="E99">
        <f t="shared" si="8"/>
        <v>292950000</v>
      </c>
      <c r="G99">
        <f t="shared" si="9"/>
        <v>2.4000000000000021E-2</v>
      </c>
      <c r="H99">
        <f t="shared" si="10"/>
        <v>5.6800019459907976</v>
      </c>
      <c r="I99">
        <f t="shared" si="11"/>
        <v>10.831706855275558</v>
      </c>
      <c r="J99">
        <f t="shared" si="12"/>
        <v>147.56864111498257</v>
      </c>
      <c r="K99">
        <f t="shared" si="13"/>
        <v>167486.00000000012</v>
      </c>
    </row>
    <row r="100" spans="1:11" x14ac:dyDescent="0.3">
      <c r="A100">
        <v>-262</v>
      </c>
      <c r="B100">
        <v>296.26</v>
      </c>
      <c r="C100">
        <v>0.53</v>
      </c>
      <c r="D100">
        <f t="shared" si="7"/>
        <v>53000</v>
      </c>
      <c r="E100">
        <f t="shared" si="8"/>
        <v>296260000</v>
      </c>
      <c r="G100">
        <f t="shared" si="9"/>
        <v>2.200000000000002E-2</v>
      </c>
      <c r="H100">
        <f t="shared" si="10"/>
        <v>5.691237447153906</v>
      </c>
      <c r="I100">
        <f t="shared" si="11"/>
        <v>10.878047192534259</v>
      </c>
      <c r="J100">
        <f t="shared" si="12"/>
        <v>156.31438526630166</v>
      </c>
      <c r="K100">
        <f t="shared" si="13"/>
        <v>173840.00000000157</v>
      </c>
    </row>
    <row r="101" spans="1:11" x14ac:dyDescent="0.3">
      <c r="A101">
        <v>-261</v>
      </c>
      <c r="B101">
        <v>299.54000000000002</v>
      </c>
      <c r="C101">
        <v>0.55200000000000005</v>
      </c>
      <c r="D101">
        <f t="shared" si="7"/>
        <v>55200.000000000007</v>
      </c>
      <c r="E101">
        <f t="shared" si="8"/>
        <v>299540000</v>
      </c>
      <c r="G101">
        <f t="shared" si="9"/>
        <v>1.4999999999999902E-2</v>
      </c>
      <c r="H101">
        <f t="shared" si="10"/>
        <v>5.7022479645642496</v>
      </c>
      <c r="I101">
        <f t="shared" si="11"/>
        <v>10.918718232265187</v>
      </c>
      <c r="J101">
        <f t="shared" si="12"/>
        <v>164.60535589845699</v>
      </c>
      <c r="K101">
        <f t="shared" si="13"/>
        <v>179951.99999999953</v>
      </c>
    </row>
    <row r="102" spans="1:11" x14ac:dyDescent="0.3">
      <c r="A102">
        <v>-260</v>
      </c>
      <c r="B102">
        <v>302.8</v>
      </c>
      <c r="C102">
        <v>0.56699999999999995</v>
      </c>
      <c r="D102">
        <f t="shared" si="7"/>
        <v>56699.999999999993</v>
      </c>
      <c r="E102">
        <f t="shared" si="8"/>
        <v>302800000</v>
      </c>
      <c r="G102">
        <f t="shared" si="9"/>
        <v>2.0000000000000018E-2</v>
      </c>
      <c r="H102">
        <f t="shared" si="10"/>
        <v>5.7130725215632934</v>
      </c>
      <c r="I102">
        <f t="shared" si="11"/>
        <v>10.945529489715843</v>
      </c>
      <c r="J102">
        <f t="shared" si="12"/>
        <v>170.9184668989547</v>
      </c>
      <c r="K102">
        <f t="shared" si="13"/>
        <v>183140.99999999779</v>
      </c>
    </row>
    <row r="103" spans="1:11" x14ac:dyDescent="0.3">
      <c r="A103">
        <v>-259</v>
      </c>
      <c r="B103">
        <v>306.02999999999997</v>
      </c>
      <c r="C103">
        <v>0.58699999999999997</v>
      </c>
      <c r="D103">
        <f t="shared" si="7"/>
        <v>58700</v>
      </c>
      <c r="E103">
        <f t="shared" si="8"/>
        <v>306030000</v>
      </c>
      <c r="G103">
        <f t="shared" si="9"/>
        <v>1.3000000000000012E-2</v>
      </c>
      <c r="H103">
        <f t="shared" si="10"/>
        <v>5.7236831363625376</v>
      </c>
      <c r="I103">
        <f t="shared" si="11"/>
        <v>10.980195005816189</v>
      </c>
      <c r="J103">
        <f t="shared" si="12"/>
        <v>178.8348531607765</v>
      </c>
      <c r="K103">
        <f t="shared" si="13"/>
        <v>187840.00000000268</v>
      </c>
    </row>
    <row r="104" spans="1:11" x14ac:dyDescent="0.3">
      <c r="A104">
        <v>-258</v>
      </c>
      <c r="B104">
        <v>309.23</v>
      </c>
      <c r="C104">
        <v>0.6</v>
      </c>
      <c r="D104">
        <f t="shared" si="7"/>
        <v>60000</v>
      </c>
      <c r="E104">
        <f t="shared" si="8"/>
        <v>309230000</v>
      </c>
      <c r="G104">
        <f t="shared" si="9"/>
        <v>1.2000000000000011E-2</v>
      </c>
      <c r="H104">
        <f t="shared" si="10"/>
        <v>5.7340853365862472</v>
      </c>
      <c r="I104">
        <f t="shared" si="11"/>
        <v>11.002099841204238</v>
      </c>
      <c r="J104">
        <f t="shared" si="12"/>
        <v>184.7068193130911</v>
      </c>
      <c r="K104">
        <f t="shared" si="13"/>
        <v>190199.99999999756</v>
      </c>
    </row>
    <row r="105" spans="1:11" x14ac:dyDescent="0.3">
      <c r="A105">
        <v>-257</v>
      </c>
      <c r="B105">
        <v>312.39999999999998</v>
      </c>
      <c r="C105">
        <v>0.61199999999999999</v>
      </c>
      <c r="D105">
        <f t="shared" si="7"/>
        <v>61200</v>
      </c>
      <c r="E105">
        <f t="shared" si="8"/>
        <v>312400000</v>
      </c>
      <c r="G105">
        <f t="shared" si="9"/>
        <v>4.0000000000000036E-3</v>
      </c>
      <c r="H105">
        <f t="shared" si="10"/>
        <v>5.744284417965531</v>
      </c>
      <c r="I105">
        <f t="shared" si="11"/>
        <v>11.021902468500418</v>
      </c>
      <c r="J105">
        <f t="shared" si="12"/>
        <v>190.33230462916873</v>
      </c>
      <c r="K105">
        <f t="shared" si="13"/>
        <v>192168.00000000265</v>
      </c>
    </row>
    <row r="106" spans="1:11" x14ac:dyDescent="0.3">
      <c r="A106">
        <v>-256</v>
      </c>
      <c r="B106">
        <v>315.54000000000002</v>
      </c>
      <c r="C106">
        <v>0.61599999999999999</v>
      </c>
      <c r="D106">
        <f t="shared" si="7"/>
        <v>61600</v>
      </c>
      <c r="E106">
        <f t="shared" si="8"/>
        <v>315540000</v>
      </c>
      <c r="G106">
        <f t="shared" si="9"/>
        <v>5.0000000000000044E-3</v>
      </c>
      <c r="H106">
        <f t="shared" si="10"/>
        <v>5.754285456829308</v>
      </c>
      <c r="I106">
        <f t="shared" si="11"/>
        <v>11.02841714952161</v>
      </c>
      <c r="J106">
        <f t="shared" si="12"/>
        <v>193.50188153310106</v>
      </c>
      <c r="K106">
        <f t="shared" si="13"/>
        <v>191575.99999999735</v>
      </c>
    </row>
    <row r="107" spans="1:11" x14ac:dyDescent="0.3">
      <c r="A107">
        <v>-255</v>
      </c>
      <c r="B107">
        <v>318.64999999999998</v>
      </c>
      <c r="C107">
        <v>0.621</v>
      </c>
      <c r="D107">
        <f t="shared" si="7"/>
        <v>62100</v>
      </c>
      <c r="E107">
        <f t="shared" si="8"/>
        <v>318650000</v>
      </c>
      <c r="G107">
        <f t="shared" si="9"/>
        <v>7.0000000000000062E-3</v>
      </c>
      <c r="H107">
        <f t="shared" si="10"/>
        <v>5.7640933217603028</v>
      </c>
      <c r="I107">
        <f t="shared" si="11"/>
        <v>11.036501267921571</v>
      </c>
      <c r="J107">
        <f t="shared" si="12"/>
        <v>196.99517172722747</v>
      </c>
      <c r="K107">
        <f t="shared" si="13"/>
        <v>191268.00000000253</v>
      </c>
    </row>
    <row r="108" spans="1:11" x14ac:dyDescent="0.3">
      <c r="A108">
        <v>-254</v>
      </c>
      <c r="B108">
        <v>321.73</v>
      </c>
      <c r="C108">
        <v>0.628</v>
      </c>
      <c r="D108">
        <f t="shared" si="7"/>
        <v>62800</v>
      </c>
      <c r="E108">
        <f t="shared" si="8"/>
        <v>321730000</v>
      </c>
      <c r="G108">
        <f t="shared" si="9"/>
        <v>3.0000000000000027E-3</v>
      </c>
      <c r="H108">
        <f t="shared" si="10"/>
        <v>5.7737126844820592</v>
      </c>
      <c r="I108">
        <f t="shared" si="11"/>
        <v>11.04771035245629</v>
      </c>
      <c r="J108">
        <f t="shared" si="12"/>
        <v>201.14130413140867</v>
      </c>
      <c r="K108">
        <f t="shared" si="13"/>
        <v>190911.99999999773</v>
      </c>
    </row>
    <row r="109" spans="1:11" x14ac:dyDescent="0.3">
      <c r="A109">
        <v>-253</v>
      </c>
      <c r="B109">
        <v>324.77</v>
      </c>
      <c r="C109">
        <v>0.63100000000000001</v>
      </c>
      <c r="D109">
        <f t="shared" si="7"/>
        <v>63100</v>
      </c>
      <c r="E109">
        <f t="shared" si="8"/>
        <v>324770000</v>
      </c>
      <c r="G109">
        <f t="shared" si="9"/>
        <v>6.0000000000000053E-3</v>
      </c>
      <c r="H109">
        <f t="shared" si="10"/>
        <v>5.7831172394896369</v>
      </c>
      <c r="I109">
        <f t="shared" si="11"/>
        <v>11.052476048529304</v>
      </c>
      <c r="J109">
        <f t="shared" si="12"/>
        <v>204.01181682429069</v>
      </c>
      <c r="K109">
        <f t="shared" si="13"/>
        <v>190562.00000000244</v>
      </c>
    </row>
    <row r="110" spans="1:11" x14ac:dyDescent="0.3">
      <c r="A110">
        <v>-252</v>
      </c>
      <c r="B110">
        <v>327.79</v>
      </c>
      <c r="C110">
        <v>0.63700000000000001</v>
      </c>
      <c r="D110">
        <f t="shared" si="7"/>
        <v>63700</v>
      </c>
      <c r="E110">
        <f t="shared" si="8"/>
        <v>327790000</v>
      </c>
      <c r="G110">
        <f t="shared" si="9"/>
        <v>0</v>
      </c>
      <c r="H110">
        <f t="shared" si="10"/>
        <v>5.7923731594380543</v>
      </c>
      <c r="I110">
        <f t="shared" si="11"/>
        <v>11.061939841560255</v>
      </c>
      <c r="J110">
        <f t="shared" si="12"/>
        <v>207.86682926829269</v>
      </c>
      <c r="K110">
        <f t="shared" si="13"/>
        <v>189188.99999999811</v>
      </c>
    </row>
    <row r="111" spans="1:11" x14ac:dyDescent="0.3">
      <c r="A111">
        <v>-251</v>
      </c>
      <c r="B111">
        <v>330.76</v>
      </c>
      <c r="C111">
        <v>0.63700000000000001</v>
      </c>
      <c r="D111">
        <f t="shared" si="7"/>
        <v>63700</v>
      </c>
      <c r="E111">
        <f t="shared" si="8"/>
        <v>330760000</v>
      </c>
      <c r="G111">
        <f t="shared" si="9"/>
        <v>-1.4000000000000012E-2</v>
      </c>
      <c r="H111">
        <f t="shared" si="10"/>
        <v>5.8013930368539661</v>
      </c>
      <c r="I111">
        <f t="shared" si="11"/>
        <v>11.061939841560255</v>
      </c>
      <c r="J111">
        <f t="shared" si="12"/>
        <v>209.75024390243902</v>
      </c>
      <c r="K111">
        <f t="shared" si="13"/>
        <v>187914.99999999927</v>
      </c>
    </row>
    <row r="112" spans="1:11" x14ac:dyDescent="0.3">
      <c r="A112">
        <v>-250</v>
      </c>
      <c r="B112">
        <v>333.71</v>
      </c>
      <c r="C112">
        <v>0.623</v>
      </c>
      <c r="D112">
        <f t="shared" si="7"/>
        <v>62300</v>
      </c>
      <c r="E112">
        <f t="shared" si="8"/>
        <v>333710000</v>
      </c>
      <c r="G112">
        <f t="shared" si="9"/>
        <v>-2.0000000000000018E-2</v>
      </c>
      <c r="H112">
        <f t="shared" si="10"/>
        <v>5.8102723523445858</v>
      </c>
      <c r="I112">
        <f t="shared" si="11"/>
        <v>11.039716704775545</v>
      </c>
      <c r="J112">
        <f t="shared" si="12"/>
        <v>206.96996515679442</v>
      </c>
      <c r="K112">
        <f t="shared" si="13"/>
        <v>180670.00000000212</v>
      </c>
    </row>
    <row r="113" spans="1:11" x14ac:dyDescent="0.3">
      <c r="A113">
        <v>-249</v>
      </c>
      <c r="B113">
        <v>336.61</v>
      </c>
      <c r="C113">
        <v>0.60299999999999998</v>
      </c>
      <c r="D113">
        <f t="shared" si="7"/>
        <v>60300</v>
      </c>
      <c r="E113">
        <f t="shared" si="8"/>
        <v>336610000</v>
      </c>
      <c r="G113">
        <f t="shared" si="9"/>
        <v>-2.0000000000000018E-2</v>
      </c>
      <c r="H113">
        <f t="shared" si="10"/>
        <v>5.8189249901686448</v>
      </c>
      <c r="I113">
        <f t="shared" si="11"/>
        <v>11.007087382715277</v>
      </c>
      <c r="J113">
        <f t="shared" si="12"/>
        <v>202.06653061224489</v>
      </c>
      <c r="K113">
        <f t="shared" si="13"/>
        <v>173663.99999999974</v>
      </c>
    </row>
    <row r="114" spans="1:11" x14ac:dyDescent="0.3">
      <c r="A114">
        <v>-248</v>
      </c>
      <c r="B114">
        <v>339.49</v>
      </c>
      <c r="C114">
        <v>0.58299999999999996</v>
      </c>
      <c r="D114">
        <f t="shared" si="7"/>
        <v>58299.999999999993</v>
      </c>
      <c r="E114">
        <f t="shared" si="8"/>
        <v>339490000</v>
      </c>
      <c r="G114">
        <f t="shared" si="9"/>
        <v>-2.0000000000000018E-2</v>
      </c>
      <c r="H114">
        <f t="shared" si="10"/>
        <v>5.8274444914839396</v>
      </c>
      <c r="I114">
        <f t="shared" si="11"/>
        <v>10.973357372338583</v>
      </c>
      <c r="J114">
        <f t="shared" si="12"/>
        <v>197.03600796416123</v>
      </c>
      <c r="K114">
        <f t="shared" si="13"/>
        <v>164988.99999999904</v>
      </c>
    </row>
    <row r="115" spans="1:11" x14ac:dyDescent="0.3">
      <c r="A115">
        <v>-247</v>
      </c>
      <c r="B115">
        <v>342.32</v>
      </c>
      <c r="C115">
        <v>0.56299999999999994</v>
      </c>
      <c r="D115">
        <f t="shared" si="7"/>
        <v>56299.999999999993</v>
      </c>
      <c r="E115">
        <f t="shared" si="8"/>
        <v>342320000</v>
      </c>
      <c r="G115">
        <f t="shared" si="9"/>
        <v>-2.1999999999999909E-2</v>
      </c>
      <c r="H115">
        <f t="shared" si="10"/>
        <v>5.8357459721085609</v>
      </c>
      <c r="I115">
        <f t="shared" si="11"/>
        <v>10.938449814127782</v>
      </c>
      <c r="J115">
        <f t="shared" si="12"/>
        <v>191.86277750124435</v>
      </c>
      <c r="K115">
        <f t="shared" si="13"/>
        <v>157640.00000000061</v>
      </c>
    </row>
    <row r="116" spans="1:11" x14ac:dyDescent="0.3">
      <c r="A116">
        <v>-246</v>
      </c>
      <c r="B116">
        <v>345.12</v>
      </c>
      <c r="C116">
        <v>0.54100000000000004</v>
      </c>
      <c r="D116">
        <f t="shared" si="7"/>
        <v>54100.000000000007</v>
      </c>
      <c r="E116">
        <f t="shared" si="8"/>
        <v>345120000</v>
      </c>
      <c r="G116">
        <f t="shared" si="9"/>
        <v>-1.9000000000000017E-2</v>
      </c>
      <c r="H116">
        <f t="shared" si="10"/>
        <v>5.8438921826408459</v>
      </c>
      <c r="I116">
        <f t="shared" si="11"/>
        <v>10.898589464834574</v>
      </c>
      <c r="J116">
        <f t="shared" si="12"/>
        <v>185.87348929815832</v>
      </c>
      <c r="K116">
        <f t="shared" si="13"/>
        <v>149856.99999999904</v>
      </c>
    </row>
    <row r="117" spans="1:11" x14ac:dyDescent="0.3">
      <c r="A117">
        <v>-245</v>
      </c>
      <c r="B117">
        <v>347.89</v>
      </c>
      <c r="C117">
        <v>0.52200000000000002</v>
      </c>
      <c r="D117">
        <f t="shared" si="7"/>
        <v>52200</v>
      </c>
      <c r="E117">
        <f t="shared" si="8"/>
        <v>347890000</v>
      </c>
      <c r="G117">
        <f t="shared" si="9"/>
        <v>-3.0000000000000027E-3</v>
      </c>
      <c r="H117">
        <f t="shared" si="10"/>
        <v>5.8518863378528598</v>
      </c>
      <c r="I117">
        <f t="shared" si="11"/>
        <v>10.86283777387073</v>
      </c>
      <c r="J117">
        <f t="shared" si="12"/>
        <v>180.78504728720756</v>
      </c>
      <c r="K117">
        <f t="shared" si="13"/>
        <v>141984.00000000143</v>
      </c>
    </row>
    <row r="118" spans="1:11" x14ac:dyDescent="0.3">
      <c r="A118">
        <v>-244</v>
      </c>
      <c r="B118">
        <v>350.61</v>
      </c>
      <c r="C118">
        <v>0.51900000000000002</v>
      </c>
      <c r="D118">
        <f t="shared" si="7"/>
        <v>51900</v>
      </c>
      <c r="E118">
        <f t="shared" si="8"/>
        <v>350610000</v>
      </c>
      <c r="G118">
        <f t="shared" si="9"/>
        <v>5.0000000000000044E-3</v>
      </c>
      <c r="H118">
        <f t="shared" si="10"/>
        <v>5.8596744946131754</v>
      </c>
      <c r="I118">
        <f t="shared" si="11"/>
        <v>10.857074069153979</v>
      </c>
      <c r="J118">
        <f t="shared" si="12"/>
        <v>181.15140866102539</v>
      </c>
      <c r="K118">
        <f t="shared" si="13"/>
        <v>139610.99999999988</v>
      </c>
    </row>
    <row r="119" spans="1:11" x14ac:dyDescent="0.3">
      <c r="A119">
        <v>-243</v>
      </c>
      <c r="B119">
        <v>353.3</v>
      </c>
      <c r="C119">
        <v>0.52400000000000002</v>
      </c>
      <c r="D119">
        <f t="shared" si="7"/>
        <v>52400</v>
      </c>
      <c r="E119">
        <f t="shared" si="8"/>
        <v>353300000</v>
      </c>
      <c r="G119">
        <f t="shared" si="9"/>
        <v>4.0000000000000036E-3</v>
      </c>
      <c r="H119">
        <f t="shared" si="10"/>
        <v>5.8673175543650995</v>
      </c>
      <c r="I119">
        <f t="shared" si="11"/>
        <v>10.866661870309134</v>
      </c>
      <c r="J119">
        <f t="shared" si="12"/>
        <v>184.29985067197612</v>
      </c>
      <c r="K119">
        <f t="shared" si="13"/>
        <v>138859.99999999881</v>
      </c>
    </row>
    <row r="120" spans="1:11" x14ac:dyDescent="0.3">
      <c r="A120">
        <v>-242</v>
      </c>
      <c r="B120">
        <v>355.95</v>
      </c>
      <c r="C120">
        <v>0.52800000000000002</v>
      </c>
      <c r="D120">
        <f t="shared" si="7"/>
        <v>52800</v>
      </c>
      <c r="E120">
        <f t="shared" si="8"/>
        <v>355950000</v>
      </c>
      <c r="G120">
        <f t="shared" si="9"/>
        <v>3.0000000000000027E-3</v>
      </c>
      <c r="H120">
        <f t="shared" si="10"/>
        <v>5.8747902715498821</v>
      </c>
      <c r="I120">
        <f t="shared" si="11"/>
        <v>10.874266469694353</v>
      </c>
      <c r="J120">
        <f t="shared" si="12"/>
        <v>187.09965156794425</v>
      </c>
      <c r="K120">
        <f t="shared" si="13"/>
        <v>137808.00000000073</v>
      </c>
    </row>
    <row r="121" spans="1:11" x14ac:dyDescent="0.3">
      <c r="A121">
        <v>-241</v>
      </c>
      <c r="B121">
        <v>358.56</v>
      </c>
      <c r="C121">
        <v>0.53100000000000003</v>
      </c>
      <c r="D121">
        <f t="shared" si="7"/>
        <v>53100</v>
      </c>
      <c r="E121">
        <f t="shared" si="8"/>
        <v>358560000</v>
      </c>
      <c r="G121">
        <f t="shared" si="9"/>
        <v>9.000000000000008E-3</v>
      </c>
      <c r="H121">
        <f t="shared" si="10"/>
        <v>5.8820960100526172</v>
      </c>
      <c r="I121">
        <f t="shared" si="11"/>
        <v>10.879932207230031</v>
      </c>
      <c r="J121">
        <f t="shared" si="12"/>
        <v>189.54241911398705</v>
      </c>
      <c r="K121">
        <f t="shared" si="13"/>
        <v>136466.99999999965</v>
      </c>
    </row>
    <row r="122" spans="1:11" x14ac:dyDescent="0.3">
      <c r="A122">
        <v>-240</v>
      </c>
      <c r="B122">
        <v>361.13</v>
      </c>
      <c r="C122">
        <v>0.54</v>
      </c>
      <c r="D122">
        <f t="shared" si="7"/>
        <v>54000</v>
      </c>
      <c r="E122">
        <f t="shared" si="8"/>
        <v>361130000</v>
      </c>
      <c r="G122">
        <f t="shared" si="9"/>
        <v>1.100000000000001E-2</v>
      </c>
      <c r="H122">
        <f t="shared" si="10"/>
        <v>5.8892380043118715</v>
      </c>
      <c r="I122">
        <f t="shared" si="11"/>
        <v>10.896739325546411</v>
      </c>
      <c r="J122">
        <f t="shared" si="12"/>
        <v>194.13658536585365</v>
      </c>
      <c r="K122">
        <f t="shared" si="13"/>
        <v>136620.0000000016</v>
      </c>
    </row>
    <row r="123" spans="1:11" x14ac:dyDescent="0.3">
      <c r="A123">
        <v>-239</v>
      </c>
      <c r="B123">
        <v>363.66</v>
      </c>
      <c r="C123">
        <v>0.55100000000000005</v>
      </c>
      <c r="D123">
        <f t="shared" si="7"/>
        <v>55100.000000000007</v>
      </c>
      <c r="E123">
        <f t="shared" si="8"/>
        <v>363660000</v>
      </c>
      <c r="G123">
        <f t="shared" si="9"/>
        <v>1.6999999999999904E-2</v>
      </c>
      <c r="H123">
        <f t="shared" si="10"/>
        <v>5.8962193651912491</v>
      </c>
      <c r="I123">
        <f t="shared" si="11"/>
        <v>10.916904995141007</v>
      </c>
      <c r="J123">
        <f t="shared" si="12"/>
        <v>199.47900447984077</v>
      </c>
      <c r="K123">
        <f t="shared" si="13"/>
        <v>137750.00000000003</v>
      </c>
    </row>
    <row r="124" spans="1:11" x14ac:dyDescent="0.3">
      <c r="A124">
        <v>-238</v>
      </c>
      <c r="B124">
        <v>366.16</v>
      </c>
      <c r="C124">
        <v>0.56799999999999995</v>
      </c>
      <c r="D124">
        <f t="shared" si="7"/>
        <v>56799.999999999993</v>
      </c>
      <c r="E124">
        <f t="shared" si="8"/>
        <v>366160000</v>
      </c>
      <c r="G124">
        <f t="shared" si="9"/>
        <v>1.9000000000000017E-2</v>
      </c>
      <c r="H124">
        <f t="shared" si="10"/>
        <v>5.9030703963453863</v>
      </c>
      <c r="I124">
        <f t="shared" si="11"/>
        <v>10.947291604709243</v>
      </c>
      <c r="J124">
        <f t="shared" si="12"/>
        <v>207.04716774514685</v>
      </c>
      <c r="K124">
        <f t="shared" si="13"/>
        <v>139159.99999999933</v>
      </c>
    </row>
    <row r="125" spans="1:11" x14ac:dyDescent="0.3">
      <c r="A125">
        <v>-237</v>
      </c>
      <c r="B125">
        <v>368.61</v>
      </c>
      <c r="C125">
        <v>0.58699999999999997</v>
      </c>
      <c r="D125">
        <f t="shared" si="7"/>
        <v>58700</v>
      </c>
      <c r="E125">
        <f t="shared" si="8"/>
        <v>368610000</v>
      </c>
      <c r="G125">
        <f t="shared" si="9"/>
        <v>2.200000000000002E-2</v>
      </c>
      <c r="H125">
        <f t="shared" si="10"/>
        <v>5.9097391745475898</v>
      </c>
      <c r="I125">
        <f t="shared" si="11"/>
        <v>10.980195005816189</v>
      </c>
      <c r="J125">
        <f t="shared" si="12"/>
        <v>215.40474863115978</v>
      </c>
      <c r="K125">
        <f t="shared" si="13"/>
        <v>141466.99999999814</v>
      </c>
    </row>
    <row r="126" spans="1:11" x14ac:dyDescent="0.3">
      <c r="A126">
        <v>-236</v>
      </c>
      <c r="B126">
        <v>371.02</v>
      </c>
      <c r="C126">
        <v>0.60899999999999999</v>
      </c>
      <c r="D126">
        <f t="shared" si="7"/>
        <v>60900</v>
      </c>
      <c r="E126">
        <f t="shared" si="8"/>
        <v>371020000</v>
      </c>
      <c r="G126">
        <f t="shared" si="9"/>
        <v>2.6000000000000023E-2</v>
      </c>
      <c r="H126">
        <f t="shared" si="10"/>
        <v>5.9162559695102273</v>
      </c>
      <c r="I126">
        <f t="shared" si="11"/>
        <v>11.016988453697989</v>
      </c>
      <c r="J126">
        <f t="shared" si="12"/>
        <v>224.93895470383276</v>
      </c>
      <c r="K126">
        <f t="shared" si="13"/>
        <v>144333.00000000029</v>
      </c>
    </row>
    <row r="127" spans="1:11" x14ac:dyDescent="0.3">
      <c r="A127">
        <v>-235</v>
      </c>
      <c r="B127">
        <v>373.39</v>
      </c>
      <c r="C127">
        <v>0.63500000000000001</v>
      </c>
      <c r="D127">
        <f t="shared" si="7"/>
        <v>63500</v>
      </c>
      <c r="E127">
        <f t="shared" si="8"/>
        <v>373390000</v>
      </c>
      <c r="G127">
        <f t="shared" si="9"/>
        <v>3.2000000000000028E-2</v>
      </c>
      <c r="H127">
        <f t="shared" si="10"/>
        <v>5.9226234498170305</v>
      </c>
      <c r="I127">
        <f t="shared" si="11"/>
        <v>11.058795184880783</v>
      </c>
      <c r="J127">
        <f t="shared" si="12"/>
        <v>236.04046789447486</v>
      </c>
      <c r="K127">
        <f t="shared" si="13"/>
        <v>147955.00000000259</v>
      </c>
    </row>
    <row r="128" spans="1:11" x14ac:dyDescent="0.3">
      <c r="A128">
        <v>-234</v>
      </c>
      <c r="B128">
        <v>375.72</v>
      </c>
      <c r="C128">
        <v>0.66700000000000004</v>
      </c>
      <c r="D128">
        <f t="shared" si="7"/>
        <v>66700</v>
      </c>
      <c r="E128">
        <f t="shared" si="8"/>
        <v>375720000</v>
      </c>
      <c r="G128">
        <f t="shared" si="9"/>
        <v>3.2999999999999918E-2</v>
      </c>
      <c r="H128">
        <f t="shared" si="10"/>
        <v>5.9288441851263149</v>
      </c>
      <c r="I128">
        <f t="shared" si="11"/>
        <v>11.107960231903714</v>
      </c>
      <c r="J128">
        <f t="shared" si="12"/>
        <v>249.48256844201094</v>
      </c>
      <c r="K128">
        <f t="shared" si="13"/>
        <v>152742.99999999758</v>
      </c>
    </row>
    <row r="129" spans="1:11" x14ac:dyDescent="0.3">
      <c r="A129">
        <v>-233</v>
      </c>
      <c r="B129">
        <v>378.01</v>
      </c>
      <c r="C129">
        <v>0.7</v>
      </c>
      <c r="D129">
        <f t="shared" si="7"/>
        <v>70000</v>
      </c>
      <c r="E129">
        <f t="shared" si="8"/>
        <v>378010000</v>
      </c>
      <c r="G129">
        <f t="shared" si="9"/>
        <v>3.400000000000003E-2</v>
      </c>
      <c r="H129">
        <f t="shared" si="10"/>
        <v>5.9349206502961147</v>
      </c>
      <c r="I129">
        <f t="shared" si="11"/>
        <v>11.156250521031495</v>
      </c>
      <c r="J129">
        <f t="shared" si="12"/>
        <v>263.42160278745644</v>
      </c>
      <c r="K129">
        <f t="shared" si="13"/>
        <v>157500</v>
      </c>
    </row>
    <row r="130" spans="1:11" x14ac:dyDescent="0.3">
      <c r="A130">
        <v>-232</v>
      </c>
      <c r="B130">
        <v>380.26</v>
      </c>
      <c r="C130">
        <v>0.73399999999999999</v>
      </c>
      <c r="D130">
        <f t="shared" ref="D130:D193" si="14">C130*100000</f>
        <v>73400</v>
      </c>
      <c r="E130">
        <f t="shared" ref="E130:E193" si="15">B130*1000000</f>
        <v>380260000</v>
      </c>
      <c r="G130">
        <f t="shared" ref="G130:G193" si="16">(C131-C130)/(A131-A130)</f>
        <v>3.3000000000000029E-2</v>
      </c>
      <c r="H130">
        <f t="shared" ref="H130:H193" si="17">LN(B130)</f>
        <v>5.9408552292814401</v>
      </c>
      <c r="I130">
        <f t="shared" ref="I130:I193" si="18">LN(D130)</f>
        <v>11.203679214602607</v>
      </c>
      <c r="J130">
        <f t="shared" ref="J130:J193" si="19">(D130*B130)/(287*350)</f>
        <v>277.86046789447488</v>
      </c>
      <c r="K130">
        <f t="shared" ref="K130:K193" si="20">D130*(B131-B130)</f>
        <v>162214.00000000268</v>
      </c>
    </row>
    <row r="131" spans="1:11" x14ac:dyDescent="0.3">
      <c r="A131">
        <v>-231</v>
      </c>
      <c r="B131">
        <v>382.47</v>
      </c>
      <c r="C131">
        <v>0.76700000000000002</v>
      </c>
      <c r="D131">
        <f t="shared" si="14"/>
        <v>76700</v>
      </c>
      <c r="E131">
        <f t="shared" si="15"/>
        <v>382470000</v>
      </c>
      <c r="G131">
        <f t="shared" si="16"/>
        <v>3.2000000000000028E-2</v>
      </c>
      <c r="H131">
        <f t="shared" si="17"/>
        <v>5.9466502188181405</v>
      </c>
      <c r="I131">
        <f t="shared" si="18"/>
        <v>11.247656987355347</v>
      </c>
      <c r="J131">
        <f t="shared" si="19"/>
        <v>292.04030861124943</v>
      </c>
      <c r="K131">
        <f t="shared" si="20"/>
        <v>165671.99999999756</v>
      </c>
    </row>
    <row r="132" spans="1:11" x14ac:dyDescent="0.3">
      <c r="A132">
        <v>-230</v>
      </c>
      <c r="B132">
        <v>384.63</v>
      </c>
      <c r="C132">
        <v>0.79900000000000004</v>
      </c>
      <c r="D132">
        <f t="shared" si="14"/>
        <v>79900</v>
      </c>
      <c r="E132">
        <f t="shared" si="15"/>
        <v>384630000</v>
      </c>
      <c r="G132">
        <f t="shared" si="16"/>
        <v>2.1999999999999909E-2</v>
      </c>
      <c r="H132">
        <f t="shared" si="17"/>
        <v>5.9522818332327185</v>
      </c>
      <c r="I132">
        <f t="shared" si="18"/>
        <v>11.288531131754366</v>
      </c>
      <c r="J132">
        <f t="shared" si="19"/>
        <v>305.9426281732205</v>
      </c>
      <c r="K132">
        <f t="shared" si="20"/>
        <v>170186.99999999965</v>
      </c>
    </row>
    <row r="133" spans="1:11" x14ac:dyDescent="0.3">
      <c r="A133">
        <v>-229</v>
      </c>
      <c r="B133">
        <v>386.76</v>
      </c>
      <c r="C133">
        <v>0.82099999999999995</v>
      </c>
      <c r="D133">
        <f t="shared" si="14"/>
        <v>82100</v>
      </c>
      <c r="E133">
        <f t="shared" si="15"/>
        <v>386760000</v>
      </c>
      <c r="G133">
        <f t="shared" si="16"/>
        <v>1.4000000000000012E-2</v>
      </c>
      <c r="H133">
        <f t="shared" si="17"/>
        <v>5.9578043456153464</v>
      </c>
      <c r="I133">
        <f t="shared" si="18"/>
        <v>11.31569329544052</v>
      </c>
      <c r="J133">
        <f t="shared" si="19"/>
        <v>316.10747635639621</v>
      </c>
      <c r="K133">
        <f t="shared" si="20"/>
        <v>170767.99999999869</v>
      </c>
    </row>
    <row r="134" spans="1:11" x14ac:dyDescent="0.3">
      <c r="A134">
        <v>-228</v>
      </c>
      <c r="B134">
        <v>388.84</v>
      </c>
      <c r="C134">
        <v>0.83499999999999996</v>
      </c>
      <c r="D134">
        <f t="shared" si="14"/>
        <v>83500</v>
      </c>
      <c r="E134">
        <f t="shared" si="15"/>
        <v>388840000</v>
      </c>
      <c r="G134">
        <f t="shared" si="16"/>
        <v>-1.0000000000000009E-3</v>
      </c>
      <c r="H134">
        <f t="shared" si="17"/>
        <v>5.9631679479528685</v>
      </c>
      <c r="I134">
        <f t="shared" si="18"/>
        <v>11.332601910838946</v>
      </c>
      <c r="J134">
        <f t="shared" si="19"/>
        <v>323.22687904430063</v>
      </c>
      <c r="K134">
        <f t="shared" si="20"/>
        <v>170340.00000000172</v>
      </c>
    </row>
    <row r="135" spans="1:11" x14ac:dyDescent="0.3">
      <c r="A135">
        <v>-227</v>
      </c>
      <c r="B135">
        <v>390.88</v>
      </c>
      <c r="C135">
        <v>0.83399999999999996</v>
      </c>
      <c r="D135">
        <f t="shared" si="14"/>
        <v>83400</v>
      </c>
      <c r="E135">
        <f t="shared" si="15"/>
        <v>390880000</v>
      </c>
      <c r="G135">
        <f t="shared" si="16"/>
        <v>-6.0000000000000053E-3</v>
      </c>
      <c r="H135">
        <f t="shared" si="17"/>
        <v>5.9684006075094302</v>
      </c>
      <c r="I135">
        <f t="shared" si="18"/>
        <v>11.331403588346838</v>
      </c>
      <c r="J135">
        <f t="shared" si="19"/>
        <v>324.53351916376306</v>
      </c>
      <c r="K135">
        <f t="shared" si="20"/>
        <v>165966.00000000076</v>
      </c>
    </row>
    <row r="136" spans="1:11" x14ac:dyDescent="0.3">
      <c r="A136">
        <v>-226</v>
      </c>
      <c r="B136">
        <v>392.87</v>
      </c>
      <c r="C136">
        <v>0.82799999999999996</v>
      </c>
      <c r="D136">
        <f t="shared" si="14"/>
        <v>82800</v>
      </c>
      <c r="E136">
        <f t="shared" si="15"/>
        <v>392870000</v>
      </c>
      <c r="G136">
        <f t="shared" si="16"/>
        <v>1.0000000000000009E-3</v>
      </c>
      <c r="H136">
        <f t="shared" si="17"/>
        <v>5.9734787683425052</v>
      </c>
      <c r="I136">
        <f t="shared" si="18"/>
        <v>11.324183340373351</v>
      </c>
      <c r="J136">
        <f t="shared" si="19"/>
        <v>323.83908412145348</v>
      </c>
      <c r="K136">
        <f t="shared" si="20"/>
        <v>162287.99999999831</v>
      </c>
    </row>
    <row r="137" spans="1:11" x14ac:dyDescent="0.3">
      <c r="A137">
        <v>-225</v>
      </c>
      <c r="B137">
        <v>394.83</v>
      </c>
      <c r="C137">
        <v>0.82899999999999996</v>
      </c>
      <c r="D137">
        <f t="shared" si="14"/>
        <v>82900</v>
      </c>
      <c r="E137">
        <f t="shared" si="15"/>
        <v>394830000</v>
      </c>
      <c r="G137">
        <f t="shared" si="16"/>
        <v>3.0000000000000027E-3</v>
      </c>
      <c r="H137">
        <f t="shared" si="17"/>
        <v>5.9784552925143419</v>
      </c>
      <c r="I137">
        <f t="shared" si="18"/>
        <v>11.325390341123386</v>
      </c>
      <c r="J137">
        <f t="shared" si="19"/>
        <v>325.84775510204082</v>
      </c>
      <c r="K137">
        <f t="shared" si="20"/>
        <v>158339.00000000207</v>
      </c>
    </row>
    <row r="138" spans="1:11" x14ac:dyDescent="0.3">
      <c r="A138">
        <v>-224</v>
      </c>
      <c r="B138">
        <v>396.74</v>
      </c>
      <c r="C138">
        <v>0.83199999999999996</v>
      </c>
      <c r="D138">
        <f t="shared" si="14"/>
        <v>83200</v>
      </c>
      <c r="E138">
        <f t="shared" si="15"/>
        <v>396740000</v>
      </c>
      <c r="G138">
        <f t="shared" si="16"/>
        <v>9.000000000000008E-3</v>
      </c>
      <c r="H138">
        <f t="shared" si="17"/>
        <v>5.9832811542999629</v>
      </c>
      <c r="I138">
        <f t="shared" si="18"/>
        <v>11.3290026268093</v>
      </c>
      <c r="J138">
        <f t="shared" si="19"/>
        <v>328.60893977103035</v>
      </c>
      <c r="K138">
        <f t="shared" si="20"/>
        <v>155584.00000000038</v>
      </c>
    </row>
    <row r="139" spans="1:11" x14ac:dyDescent="0.3">
      <c r="A139">
        <v>-223</v>
      </c>
      <c r="B139">
        <v>398.61</v>
      </c>
      <c r="C139">
        <v>0.84099999999999997</v>
      </c>
      <c r="D139">
        <f t="shared" si="14"/>
        <v>84100</v>
      </c>
      <c r="E139">
        <f t="shared" si="15"/>
        <v>398610000</v>
      </c>
      <c r="G139">
        <f t="shared" si="16"/>
        <v>1.6000000000000014E-2</v>
      </c>
      <c r="H139">
        <f t="shared" si="17"/>
        <v>5.987983495271326</v>
      </c>
      <c r="I139">
        <f t="shared" si="18"/>
        <v>11.339761845961039</v>
      </c>
      <c r="J139">
        <f t="shared" si="19"/>
        <v>333.72922847187658</v>
      </c>
      <c r="K139">
        <f t="shared" si="20"/>
        <v>153061.99999999942</v>
      </c>
    </row>
    <row r="140" spans="1:11" x14ac:dyDescent="0.3">
      <c r="A140">
        <v>-222</v>
      </c>
      <c r="B140">
        <v>400.43</v>
      </c>
      <c r="C140">
        <v>0.85699999999999998</v>
      </c>
      <c r="D140">
        <f t="shared" si="14"/>
        <v>85700</v>
      </c>
      <c r="E140">
        <f t="shared" si="15"/>
        <v>400430000</v>
      </c>
      <c r="G140">
        <f t="shared" si="16"/>
        <v>1.6000000000000014E-2</v>
      </c>
      <c r="H140">
        <f t="shared" si="17"/>
        <v>5.9925389697092477</v>
      </c>
      <c r="I140">
        <f t="shared" si="18"/>
        <v>11.358608104585871</v>
      </c>
      <c r="J140">
        <f t="shared" si="19"/>
        <v>341.63116973618713</v>
      </c>
      <c r="K140">
        <f t="shared" si="20"/>
        <v>153403.00000000175</v>
      </c>
    </row>
    <row r="141" spans="1:11" x14ac:dyDescent="0.3">
      <c r="A141">
        <v>-221</v>
      </c>
      <c r="B141">
        <v>402.22</v>
      </c>
      <c r="C141">
        <v>0.873</v>
      </c>
      <c r="D141">
        <f t="shared" si="14"/>
        <v>87300</v>
      </c>
      <c r="E141">
        <f t="shared" si="15"/>
        <v>402220000</v>
      </c>
      <c r="G141">
        <f t="shared" si="16"/>
        <v>1.6000000000000014E-2</v>
      </c>
      <c r="H141">
        <f t="shared" si="17"/>
        <v>5.9969992026064567</v>
      </c>
      <c r="I141">
        <f t="shared" si="18"/>
        <v>11.377105741827693</v>
      </c>
      <c r="J141">
        <f t="shared" si="19"/>
        <v>349.56501742160276</v>
      </c>
      <c r="K141">
        <f t="shared" si="20"/>
        <v>151901.99999999584</v>
      </c>
    </row>
    <row r="142" spans="1:11" x14ac:dyDescent="0.3">
      <c r="A142">
        <v>-220</v>
      </c>
      <c r="B142">
        <v>403.96</v>
      </c>
      <c r="C142">
        <v>0.88900000000000001</v>
      </c>
      <c r="D142">
        <f t="shared" si="14"/>
        <v>88900</v>
      </c>
      <c r="E142">
        <f t="shared" si="15"/>
        <v>403960000</v>
      </c>
      <c r="G142">
        <f t="shared" si="16"/>
        <v>1.2000000000000011E-2</v>
      </c>
      <c r="H142">
        <f t="shared" si="17"/>
        <v>6.0013158631583563</v>
      </c>
      <c r="I142">
        <f t="shared" si="18"/>
        <v>11.395267421501996</v>
      </c>
      <c r="J142">
        <f t="shared" si="19"/>
        <v>357.51163763066199</v>
      </c>
      <c r="K142">
        <f t="shared" si="20"/>
        <v>151130.00000000405</v>
      </c>
    </row>
    <row r="143" spans="1:11" x14ac:dyDescent="0.3">
      <c r="A143">
        <v>-219</v>
      </c>
      <c r="B143">
        <v>405.66</v>
      </c>
      <c r="C143">
        <v>0.90100000000000002</v>
      </c>
      <c r="D143">
        <f t="shared" si="14"/>
        <v>90100</v>
      </c>
      <c r="E143">
        <f t="shared" si="15"/>
        <v>405660000</v>
      </c>
      <c r="G143">
        <f t="shared" si="16"/>
        <v>9.000000000000008E-3</v>
      </c>
      <c r="H143">
        <f t="shared" si="17"/>
        <v>6.0055153703306416</v>
      </c>
      <c r="I143">
        <f t="shared" si="18"/>
        <v>11.408675443596429</v>
      </c>
      <c r="J143">
        <f t="shared" si="19"/>
        <v>363.86227974116474</v>
      </c>
      <c r="K143">
        <f t="shared" si="20"/>
        <v>148664.99999999796</v>
      </c>
    </row>
    <row r="144" spans="1:11" x14ac:dyDescent="0.3">
      <c r="A144">
        <v>-218</v>
      </c>
      <c r="B144">
        <v>407.31</v>
      </c>
      <c r="C144">
        <v>0.91</v>
      </c>
      <c r="D144">
        <f t="shared" si="14"/>
        <v>91000</v>
      </c>
      <c r="E144">
        <f t="shared" si="15"/>
        <v>407310000</v>
      </c>
      <c r="G144">
        <f t="shared" si="16"/>
        <v>5.0000000000000044E-3</v>
      </c>
      <c r="H144">
        <f t="shared" si="17"/>
        <v>6.0095745662802997</v>
      </c>
      <c r="I144">
        <f t="shared" si="18"/>
        <v>11.418614785498987</v>
      </c>
      <c r="J144">
        <f t="shared" si="19"/>
        <v>368.99163763066201</v>
      </c>
      <c r="K144">
        <f t="shared" si="20"/>
        <v>146510.00000000125</v>
      </c>
    </row>
    <row r="145" spans="1:11" x14ac:dyDescent="0.3">
      <c r="A145">
        <v>-217</v>
      </c>
      <c r="B145">
        <v>408.92</v>
      </c>
      <c r="C145">
        <v>0.91500000000000004</v>
      </c>
      <c r="D145">
        <f t="shared" si="14"/>
        <v>91500</v>
      </c>
      <c r="E145">
        <f t="shared" si="15"/>
        <v>408920000</v>
      </c>
      <c r="G145">
        <f t="shared" si="16"/>
        <v>-1.0000000000000009E-3</v>
      </c>
      <c r="H145">
        <f t="shared" si="17"/>
        <v>6.0135195378888131</v>
      </c>
      <c r="I145">
        <f t="shared" si="18"/>
        <v>11.424094251263613</v>
      </c>
      <c r="J145">
        <f t="shared" si="19"/>
        <v>372.48561473369836</v>
      </c>
      <c r="K145">
        <f t="shared" si="20"/>
        <v>143654.99999999939</v>
      </c>
    </row>
    <row r="146" spans="1:11" x14ac:dyDescent="0.3">
      <c r="A146">
        <v>-216</v>
      </c>
      <c r="B146">
        <v>410.49</v>
      </c>
      <c r="C146">
        <v>0.91400000000000003</v>
      </c>
      <c r="D146">
        <f t="shared" si="14"/>
        <v>91400</v>
      </c>
      <c r="E146">
        <f t="shared" si="15"/>
        <v>410490000</v>
      </c>
      <c r="G146">
        <f t="shared" si="16"/>
        <v>-5.0000000000000044E-3</v>
      </c>
      <c r="H146">
        <f t="shared" si="17"/>
        <v>6.0173515680598282</v>
      </c>
      <c r="I146">
        <f t="shared" si="18"/>
        <v>11.423000757442241</v>
      </c>
      <c r="J146">
        <f t="shared" si="19"/>
        <v>373.50707814833248</v>
      </c>
      <c r="K146">
        <f t="shared" si="20"/>
        <v>139841.9999999975</v>
      </c>
    </row>
    <row r="147" spans="1:11" x14ac:dyDescent="0.3">
      <c r="A147">
        <v>-215</v>
      </c>
      <c r="B147">
        <v>412.02</v>
      </c>
      <c r="C147">
        <v>0.90900000000000003</v>
      </c>
      <c r="D147">
        <f t="shared" si="14"/>
        <v>90900</v>
      </c>
      <c r="E147">
        <f t="shared" si="15"/>
        <v>412020000</v>
      </c>
      <c r="G147">
        <f t="shared" si="16"/>
        <v>-4.0000000000000036E-3</v>
      </c>
      <c r="H147">
        <f t="shared" si="17"/>
        <v>6.0210718918606396</v>
      </c>
      <c r="I147">
        <f t="shared" si="18"/>
        <v>11.417515280165571</v>
      </c>
      <c r="J147">
        <f t="shared" si="19"/>
        <v>372.84836236933796</v>
      </c>
      <c r="K147">
        <f t="shared" si="20"/>
        <v>134532.00000000166</v>
      </c>
    </row>
    <row r="148" spans="1:11" x14ac:dyDescent="0.3">
      <c r="A148">
        <v>-214</v>
      </c>
      <c r="B148">
        <v>413.5</v>
      </c>
      <c r="C148">
        <v>0.90500000000000003</v>
      </c>
      <c r="D148">
        <f t="shared" si="14"/>
        <v>90500</v>
      </c>
      <c r="E148">
        <f t="shared" si="15"/>
        <v>413500000</v>
      </c>
      <c r="G148">
        <f t="shared" si="16"/>
        <v>-3.0000000000000027E-3</v>
      </c>
      <c r="H148">
        <f t="shared" si="17"/>
        <v>6.0246575144637458</v>
      </c>
      <c r="I148">
        <f t="shared" si="18"/>
        <v>11.413105129688017</v>
      </c>
      <c r="J148">
        <f t="shared" si="19"/>
        <v>372.54106520657041</v>
      </c>
      <c r="K148">
        <f t="shared" si="20"/>
        <v>130319.9999999998</v>
      </c>
    </row>
    <row r="149" spans="1:11" x14ac:dyDescent="0.3">
      <c r="A149">
        <v>-213</v>
      </c>
      <c r="B149">
        <v>414.94</v>
      </c>
      <c r="C149">
        <v>0.90200000000000002</v>
      </c>
      <c r="D149">
        <f t="shared" si="14"/>
        <v>90200</v>
      </c>
      <c r="E149">
        <f t="shared" si="15"/>
        <v>414940000</v>
      </c>
      <c r="G149">
        <f t="shared" si="16"/>
        <v>1.0000000000000009E-3</v>
      </c>
      <c r="H149">
        <f t="shared" si="17"/>
        <v>6.0281339314649935</v>
      </c>
      <c r="I149">
        <f t="shared" si="18"/>
        <v>11.409784706050715</v>
      </c>
      <c r="J149">
        <f t="shared" si="19"/>
        <v>372.59918367346938</v>
      </c>
      <c r="K149">
        <f t="shared" si="20"/>
        <v>125377.99999999876</v>
      </c>
    </row>
    <row r="150" spans="1:11" x14ac:dyDescent="0.3">
      <c r="A150">
        <v>-212</v>
      </c>
      <c r="B150">
        <v>416.33</v>
      </c>
      <c r="C150">
        <v>0.90300000000000002</v>
      </c>
      <c r="D150">
        <f t="shared" si="14"/>
        <v>90300</v>
      </c>
      <c r="E150">
        <f t="shared" si="15"/>
        <v>416330000</v>
      </c>
      <c r="G150">
        <f t="shared" si="16"/>
        <v>4.0000000000000036E-3</v>
      </c>
      <c r="H150">
        <f t="shared" si="17"/>
        <v>6.0314782150202921</v>
      </c>
      <c r="I150">
        <f t="shared" si="18"/>
        <v>11.410892739405076</v>
      </c>
      <c r="J150">
        <f t="shared" si="19"/>
        <v>374.26181184668991</v>
      </c>
      <c r="K150">
        <f t="shared" si="20"/>
        <v>122808.00000000124</v>
      </c>
    </row>
    <row r="151" spans="1:11" x14ac:dyDescent="0.3">
      <c r="A151">
        <v>-211</v>
      </c>
      <c r="B151">
        <v>417.69</v>
      </c>
      <c r="C151">
        <v>0.90700000000000003</v>
      </c>
      <c r="D151">
        <f t="shared" si="14"/>
        <v>90700</v>
      </c>
      <c r="E151">
        <f t="shared" si="15"/>
        <v>417690000</v>
      </c>
      <c r="G151">
        <f t="shared" si="16"/>
        <v>1.3000000000000012E-2</v>
      </c>
      <c r="H151">
        <f t="shared" si="17"/>
        <v>6.0347395305893041</v>
      </c>
      <c r="I151">
        <f t="shared" si="18"/>
        <v>11.415312636103227</v>
      </c>
      <c r="J151">
        <f t="shared" si="19"/>
        <v>377.14766550522648</v>
      </c>
      <c r="K151">
        <f t="shared" si="20"/>
        <v>118817.0000000002</v>
      </c>
    </row>
    <row r="152" spans="1:11" x14ac:dyDescent="0.3">
      <c r="A152">
        <v>-210</v>
      </c>
      <c r="B152">
        <v>419</v>
      </c>
      <c r="C152">
        <v>0.92</v>
      </c>
      <c r="D152">
        <f t="shared" si="14"/>
        <v>92000</v>
      </c>
      <c r="E152">
        <f t="shared" si="15"/>
        <v>419000000</v>
      </c>
      <c r="G152">
        <f t="shared" si="16"/>
        <v>1.0000000000000009E-2</v>
      </c>
      <c r="H152">
        <f t="shared" si="17"/>
        <v>6.0378709199221374</v>
      </c>
      <c r="I152">
        <f t="shared" si="18"/>
        <v>11.429543856031177</v>
      </c>
      <c r="J152">
        <f t="shared" si="19"/>
        <v>383.75311100049777</v>
      </c>
      <c r="K152">
        <f t="shared" si="20"/>
        <v>115919.99999999916</v>
      </c>
    </row>
    <row r="153" spans="1:11" x14ac:dyDescent="0.3">
      <c r="A153">
        <v>-209</v>
      </c>
      <c r="B153">
        <v>420.26</v>
      </c>
      <c r="C153">
        <v>0.93</v>
      </c>
      <c r="D153">
        <f t="shared" si="14"/>
        <v>93000</v>
      </c>
      <c r="E153">
        <f t="shared" si="15"/>
        <v>420260000</v>
      </c>
      <c r="G153">
        <f t="shared" si="16"/>
        <v>1.0999999999999899E-2</v>
      </c>
      <c r="H153">
        <f t="shared" si="17"/>
        <v>6.0408735673655247</v>
      </c>
      <c r="I153">
        <f t="shared" si="18"/>
        <v>11.440354772135393</v>
      </c>
      <c r="J153">
        <f t="shared" si="19"/>
        <v>389.09089099054256</v>
      </c>
      <c r="K153">
        <f t="shared" si="20"/>
        <v>114390.00000000169</v>
      </c>
    </row>
    <row r="154" spans="1:11" x14ac:dyDescent="0.3">
      <c r="A154">
        <v>-208</v>
      </c>
      <c r="B154">
        <v>421.49</v>
      </c>
      <c r="C154">
        <v>0.94099999999999995</v>
      </c>
      <c r="D154">
        <f t="shared" si="14"/>
        <v>94100</v>
      </c>
      <c r="E154">
        <f t="shared" si="15"/>
        <v>421490000</v>
      </c>
      <c r="G154">
        <f t="shared" si="16"/>
        <v>1.7000000000000015E-2</v>
      </c>
      <c r="H154">
        <f t="shared" si="17"/>
        <v>6.0437960523680649</v>
      </c>
      <c r="I154">
        <f t="shared" si="18"/>
        <v>11.452113325573471</v>
      </c>
      <c r="J154">
        <f t="shared" si="19"/>
        <v>394.84528621204578</v>
      </c>
      <c r="K154">
        <f t="shared" si="20"/>
        <v>111038.00000000064</v>
      </c>
    </row>
    <row r="155" spans="1:11" x14ac:dyDescent="0.3">
      <c r="A155">
        <v>-207</v>
      </c>
      <c r="B155">
        <v>422.67</v>
      </c>
      <c r="C155">
        <v>0.95799999999999996</v>
      </c>
      <c r="D155">
        <f t="shared" si="14"/>
        <v>95800</v>
      </c>
      <c r="E155">
        <f t="shared" si="15"/>
        <v>422670000</v>
      </c>
      <c r="G155">
        <f t="shared" si="16"/>
        <v>1.6000000000000014E-2</v>
      </c>
      <c r="H155">
        <f t="shared" si="17"/>
        <v>6.0465917327332948</v>
      </c>
      <c r="I155">
        <f t="shared" si="18"/>
        <v>11.470017963958952</v>
      </c>
      <c r="J155">
        <f t="shared" si="19"/>
        <v>403.10389248382279</v>
      </c>
      <c r="K155">
        <f t="shared" si="20"/>
        <v>108253.99999999956</v>
      </c>
    </row>
    <row r="156" spans="1:11" x14ac:dyDescent="0.3">
      <c r="A156">
        <v>-206</v>
      </c>
      <c r="B156">
        <v>423.8</v>
      </c>
      <c r="C156">
        <v>0.97399999999999998</v>
      </c>
      <c r="D156">
        <f t="shared" si="14"/>
        <v>97400</v>
      </c>
      <c r="E156">
        <f t="shared" si="15"/>
        <v>423800000</v>
      </c>
      <c r="G156">
        <f t="shared" si="16"/>
        <v>2.1000000000000019E-2</v>
      </c>
      <c r="H156">
        <f t="shared" si="17"/>
        <v>6.049261645834199</v>
      </c>
      <c r="I156">
        <f t="shared" si="18"/>
        <v>11.486581489630627</v>
      </c>
      <c r="J156">
        <f t="shared" si="19"/>
        <v>410.93200597312097</v>
      </c>
      <c r="K156">
        <f t="shared" si="20"/>
        <v>107139.99999999668</v>
      </c>
    </row>
    <row r="157" spans="1:11" x14ac:dyDescent="0.3">
      <c r="A157">
        <v>-205</v>
      </c>
      <c r="B157">
        <v>424.9</v>
      </c>
      <c r="C157">
        <v>0.995</v>
      </c>
      <c r="D157">
        <f t="shared" si="14"/>
        <v>99500</v>
      </c>
      <c r="E157">
        <f t="shared" si="15"/>
        <v>424900000</v>
      </c>
      <c r="G157">
        <f t="shared" si="16"/>
        <v>1.7999999999999905E-2</v>
      </c>
      <c r="H157">
        <f t="shared" si="17"/>
        <v>6.0518538471207659</v>
      </c>
      <c r="I157">
        <f t="shared" si="18"/>
        <v>11.507912923146684</v>
      </c>
      <c r="J157">
        <f t="shared" si="19"/>
        <v>420.88153310104531</v>
      </c>
      <c r="K157">
        <f t="shared" si="20"/>
        <v>104475.00000000114</v>
      </c>
    </row>
    <row r="158" spans="1:11" x14ac:dyDescent="0.3">
      <c r="A158">
        <v>-204</v>
      </c>
      <c r="B158">
        <v>425.95</v>
      </c>
      <c r="C158">
        <v>1.0129999999999999</v>
      </c>
      <c r="D158">
        <f t="shared" si="14"/>
        <v>101299.99999999999</v>
      </c>
      <c r="E158">
        <f t="shared" si="15"/>
        <v>425950000</v>
      </c>
      <c r="G158">
        <f t="shared" si="16"/>
        <v>2.0000000000000018E-2</v>
      </c>
      <c r="H158">
        <f t="shared" si="17"/>
        <v>6.0543219684888498</v>
      </c>
      <c r="I158">
        <f t="shared" si="18"/>
        <v>11.525841690236774</v>
      </c>
      <c r="J158">
        <f t="shared" si="19"/>
        <v>429.55435540069681</v>
      </c>
      <c r="K158">
        <f t="shared" si="20"/>
        <v>102312.99999999907</v>
      </c>
    </row>
    <row r="159" spans="1:11" x14ac:dyDescent="0.3">
      <c r="A159">
        <v>-203</v>
      </c>
      <c r="B159">
        <v>426.96</v>
      </c>
      <c r="C159">
        <v>1.0329999999999999</v>
      </c>
      <c r="D159">
        <f t="shared" si="14"/>
        <v>103299.99999999999</v>
      </c>
      <c r="E159">
        <f t="shared" si="15"/>
        <v>426960000</v>
      </c>
      <c r="G159">
        <f t="shared" si="16"/>
        <v>2.0000000000000018E-2</v>
      </c>
      <c r="H159">
        <f t="shared" si="17"/>
        <v>6.0566903320256893</v>
      </c>
      <c r="I159">
        <f t="shared" si="18"/>
        <v>11.545392655107729</v>
      </c>
      <c r="J159">
        <f t="shared" si="19"/>
        <v>439.07384768541556</v>
      </c>
      <c r="K159">
        <f t="shared" si="20"/>
        <v>99168.00000000374</v>
      </c>
    </row>
    <row r="160" spans="1:11" x14ac:dyDescent="0.3">
      <c r="A160">
        <v>-202</v>
      </c>
      <c r="B160">
        <v>427.92</v>
      </c>
      <c r="C160">
        <v>1.0529999999999999</v>
      </c>
      <c r="D160">
        <f t="shared" si="14"/>
        <v>105300</v>
      </c>
      <c r="E160">
        <f t="shared" si="15"/>
        <v>427920000</v>
      </c>
      <c r="G160">
        <f t="shared" si="16"/>
        <v>1.9000000000000128E-2</v>
      </c>
      <c r="H160">
        <f t="shared" si="17"/>
        <v>6.0589362622229945</v>
      </c>
      <c r="I160">
        <f t="shared" si="18"/>
        <v>11.564568698122066</v>
      </c>
      <c r="J160">
        <f t="shared" si="19"/>
        <v>448.58114484818316</v>
      </c>
      <c r="K160">
        <f t="shared" si="20"/>
        <v>96875.999999995693</v>
      </c>
    </row>
    <row r="161" spans="1:11" x14ac:dyDescent="0.3">
      <c r="A161">
        <v>-201</v>
      </c>
      <c r="B161">
        <v>428.84</v>
      </c>
      <c r="C161">
        <v>1.0720000000000001</v>
      </c>
      <c r="D161">
        <f t="shared" si="14"/>
        <v>107200</v>
      </c>
      <c r="E161">
        <f t="shared" si="15"/>
        <v>428840000</v>
      </c>
      <c r="G161">
        <f t="shared" si="16"/>
        <v>1.4000000000000012E-2</v>
      </c>
      <c r="H161">
        <f t="shared" si="17"/>
        <v>6.0610838889880387</v>
      </c>
      <c r="I161">
        <f t="shared" si="18"/>
        <v>11.582451527618838</v>
      </c>
      <c r="J161">
        <f t="shared" si="19"/>
        <v>457.65702339472375</v>
      </c>
      <c r="K161">
        <f t="shared" si="20"/>
        <v>94336.000000005602</v>
      </c>
    </row>
    <row r="162" spans="1:11" x14ac:dyDescent="0.3">
      <c r="A162">
        <v>-200</v>
      </c>
      <c r="B162">
        <v>429.72</v>
      </c>
      <c r="C162">
        <v>1.0860000000000001</v>
      </c>
      <c r="D162">
        <f t="shared" si="14"/>
        <v>108600.00000000001</v>
      </c>
      <c r="E162">
        <f t="shared" si="15"/>
        <v>429720000</v>
      </c>
      <c r="G162">
        <f t="shared" si="16"/>
        <v>6.9999999999998952E-3</v>
      </c>
      <c r="H162">
        <f t="shared" si="17"/>
        <v>6.063133833798342</v>
      </c>
      <c r="I162">
        <f t="shared" si="18"/>
        <v>11.595426686481972</v>
      </c>
      <c r="J162">
        <f t="shared" si="19"/>
        <v>464.58528621204584</v>
      </c>
      <c r="K162">
        <f t="shared" si="20"/>
        <v>90137.999999998283</v>
      </c>
    </row>
    <row r="163" spans="1:11" x14ac:dyDescent="0.3">
      <c r="A163">
        <v>-199</v>
      </c>
      <c r="B163">
        <v>430.55</v>
      </c>
      <c r="C163">
        <v>1.093</v>
      </c>
      <c r="D163">
        <f t="shared" si="14"/>
        <v>109300</v>
      </c>
      <c r="E163">
        <f t="shared" si="15"/>
        <v>430550000</v>
      </c>
      <c r="G163">
        <f t="shared" si="16"/>
        <v>3.0000000000001137E-3</v>
      </c>
      <c r="H163">
        <f t="shared" si="17"/>
        <v>6.0650634611421745</v>
      </c>
      <c r="I163">
        <f t="shared" si="18"/>
        <v>11.60185167416463</v>
      </c>
      <c r="J163">
        <f t="shared" si="19"/>
        <v>468.48297660527624</v>
      </c>
      <c r="K163">
        <f t="shared" si="20"/>
        <v>87440.000000001237</v>
      </c>
    </row>
    <row r="164" spans="1:11" x14ac:dyDescent="0.3">
      <c r="A164">
        <v>-198</v>
      </c>
      <c r="B164">
        <v>431.35</v>
      </c>
      <c r="C164">
        <v>1.0960000000000001</v>
      </c>
      <c r="D164">
        <f t="shared" si="14"/>
        <v>109600.00000000001</v>
      </c>
      <c r="E164">
        <f t="shared" si="15"/>
        <v>431350000</v>
      </c>
      <c r="G164">
        <f t="shared" si="16"/>
        <v>6.9999999999998952E-3</v>
      </c>
      <c r="H164">
        <f t="shared" si="17"/>
        <v>6.0669198255225876</v>
      </c>
      <c r="I164">
        <f t="shared" si="18"/>
        <v>11.604592653496052</v>
      </c>
      <c r="J164">
        <f t="shared" si="19"/>
        <v>470.64171229467405</v>
      </c>
      <c r="K164">
        <f t="shared" si="20"/>
        <v>82200.000000000015</v>
      </c>
    </row>
    <row r="165" spans="1:11" x14ac:dyDescent="0.3">
      <c r="A165">
        <v>-197</v>
      </c>
      <c r="B165">
        <v>432.1</v>
      </c>
      <c r="C165">
        <v>1.103</v>
      </c>
      <c r="D165">
        <f t="shared" si="14"/>
        <v>110300</v>
      </c>
      <c r="E165">
        <f t="shared" si="15"/>
        <v>432100000</v>
      </c>
      <c r="G165">
        <f t="shared" si="16"/>
        <v>8.0000000000000071E-3</v>
      </c>
      <c r="H165">
        <f t="shared" si="17"/>
        <v>6.0686570429378879</v>
      </c>
      <c r="I165">
        <f t="shared" si="18"/>
        <v>11.610959205241594</v>
      </c>
      <c r="J165">
        <f t="shared" si="19"/>
        <v>474.47117969138873</v>
      </c>
      <c r="K165">
        <f t="shared" si="20"/>
        <v>77209.999999998749</v>
      </c>
    </row>
    <row r="166" spans="1:11" x14ac:dyDescent="0.3">
      <c r="A166">
        <v>-196</v>
      </c>
      <c r="B166">
        <v>432.8</v>
      </c>
      <c r="C166">
        <v>1.111</v>
      </c>
      <c r="D166">
        <f t="shared" si="14"/>
        <v>111100</v>
      </c>
      <c r="E166">
        <f t="shared" si="15"/>
        <v>432800000</v>
      </c>
      <c r="G166">
        <f t="shared" si="16"/>
        <v>1.0000000000001119E-3</v>
      </c>
      <c r="H166">
        <f t="shared" si="17"/>
        <v>6.0702757275322714</v>
      </c>
      <c r="I166">
        <f t="shared" si="18"/>
        <v>11.618185975627721</v>
      </c>
      <c r="J166">
        <f t="shared" si="19"/>
        <v>478.68670980587359</v>
      </c>
      <c r="K166">
        <f t="shared" si="20"/>
        <v>74437.000000001775</v>
      </c>
    </row>
    <row r="167" spans="1:11" x14ac:dyDescent="0.3">
      <c r="A167">
        <v>-195</v>
      </c>
      <c r="B167">
        <v>433.47</v>
      </c>
      <c r="C167">
        <v>1.1120000000000001</v>
      </c>
      <c r="D167">
        <f t="shared" si="14"/>
        <v>111200.00000000001</v>
      </c>
      <c r="E167">
        <f t="shared" si="15"/>
        <v>433470000</v>
      </c>
      <c r="G167">
        <f t="shared" si="16"/>
        <v>-5.0000000000001155E-3</v>
      </c>
      <c r="H167">
        <f t="shared" si="17"/>
        <v>6.07182258967363</v>
      </c>
      <c r="I167">
        <f t="shared" si="18"/>
        <v>11.619085660798619</v>
      </c>
      <c r="J167">
        <f t="shared" si="19"/>
        <v>479.85927327028378</v>
      </c>
      <c r="K167">
        <f t="shared" si="20"/>
        <v>68943.999999994194</v>
      </c>
    </row>
    <row r="168" spans="1:11" x14ac:dyDescent="0.3">
      <c r="A168">
        <v>-194</v>
      </c>
      <c r="B168">
        <v>434.09</v>
      </c>
      <c r="C168">
        <v>1.107</v>
      </c>
      <c r="D168">
        <f t="shared" si="14"/>
        <v>110700</v>
      </c>
      <c r="E168">
        <f t="shared" si="15"/>
        <v>434090000</v>
      </c>
      <c r="G168">
        <f t="shared" si="16"/>
        <v>-8.0000000000000071E-3</v>
      </c>
      <c r="H168">
        <f t="shared" si="17"/>
        <v>6.0732518858734297</v>
      </c>
      <c r="I168">
        <f t="shared" si="18"/>
        <v>11.614579118696728</v>
      </c>
      <c r="J168">
        <f t="shared" si="19"/>
        <v>478.38489795918366</v>
      </c>
      <c r="K168">
        <f t="shared" si="20"/>
        <v>63099.000000005537</v>
      </c>
    </row>
    <row r="169" spans="1:11" x14ac:dyDescent="0.3">
      <c r="A169">
        <v>-193</v>
      </c>
      <c r="B169">
        <v>434.66</v>
      </c>
      <c r="C169">
        <v>1.099</v>
      </c>
      <c r="D169">
        <f t="shared" si="14"/>
        <v>109900</v>
      </c>
      <c r="E169">
        <f t="shared" si="15"/>
        <v>434660000</v>
      </c>
      <c r="G169">
        <f t="shared" si="16"/>
        <v>-8.999999999999897E-3</v>
      </c>
      <c r="H169">
        <f t="shared" si="17"/>
        <v>6.0745641162775561</v>
      </c>
      <c r="I169">
        <f t="shared" si="18"/>
        <v>11.607326140391713</v>
      </c>
      <c r="J169">
        <f t="shared" si="19"/>
        <v>475.55135888501741</v>
      </c>
      <c r="K169">
        <f t="shared" si="20"/>
        <v>59345.999999995998</v>
      </c>
    </row>
    <row r="170" spans="1:11" x14ac:dyDescent="0.3">
      <c r="A170">
        <v>-192</v>
      </c>
      <c r="B170">
        <v>435.2</v>
      </c>
      <c r="C170">
        <v>1.0900000000000001</v>
      </c>
      <c r="D170">
        <f t="shared" si="14"/>
        <v>109000.00000000001</v>
      </c>
      <c r="E170">
        <f t="shared" si="15"/>
        <v>435200000</v>
      </c>
      <c r="G170">
        <f t="shared" si="16"/>
        <v>-1.3000000000000123E-2</v>
      </c>
      <c r="H170">
        <f t="shared" si="17"/>
        <v>6.0758056955417326</v>
      </c>
      <c r="I170">
        <f t="shared" si="18"/>
        <v>11.59910316121128</v>
      </c>
      <c r="J170">
        <f t="shared" si="19"/>
        <v>472.24290691886517</v>
      </c>
      <c r="K170">
        <f t="shared" si="20"/>
        <v>53410.000000000997</v>
      </c>
    </row>
    <row r="171" spans="1:11" x14ac:dyDescent="0.3">
      <c r="A171">
        <v>-191</v>
      </c>
      <c r="B171">
        <v>435.69</v>
      </c>
      <c r="C171">
        <v>1.077</v>
      </c>
      <c r="D171">
        <f t="shared" si="14"/>
        <v>107700</v>
      </c>
      <c r="E171">
        <f t="shared" si="15"/>
        <v>435690000</v>
      </c>
      <c r="G171">
        <f t="shared" si="16"/>
        <v>-1.2000000000000011E-2</v>
      </c>
      <c r="H171">
        <f t="shared" si="17"/>
        <v>6.0769309812878225</v>
      </c>
      <c r="I171">
        <f t="shared" si="18"/>
        <v>11.58710486314448</v>
      </c>
      <c r="J171">
        <f t="shared" si="19"/>
        <v>467.13601791936287</v>
      </c>
      <c r="K171">
        <f t="shared" si="20"/>
        <v>48464.999999998778</v>
      </c>
    </row>
    <row r="172" spans="1:11" x14ac:dyDescent="0.3">
      <c r="A172">
        <v>-190</v>
      </c>
      <c r="B172">
        <v>436.14</v>
      </c>
      <c r="C172">
        <v>1.0649999999999999</v>
      </c>
      <c r="D172">
        <f t="shared" si="14"/>
        <v>106500</v>
      </c>
      <c r="E172">
        <f t="shared" si="15"/>
        <v>436140000</v>
      </c>
      <c r="G172">
        <f t="shared" si="16"/>
        <v>-4.9999999999998934E-3</v>
      </c>
      <c r="H172">
        <f t="shared" si="17"/>
        <v>6.0779632927245988</v>
      </c>
      <c r="I172">
        <f t="shared" si="18"/>
        <v>11.575900264131617</v>
      </c>
      <c r="J172">
        <f t="shared" si="19"/>
        <v>462.40826281732205</v>
      </c>
      <c r="K172">
        <f t="shared" si="20"/>
        <v>42600.000000003631</v>
      </c>
    </row>
    <row r="173" spans="1:11" x14ac:dyDescent="0.3">
      <c r="A173">
        <v>-189</v>
      </c>
      <c r="B173">
        <v>436.54</v>
      </c>
      <c r="C173">
        <v>1.06</v>
      </c>
      <c r="D173">
        <f t="shared" si="14"/>
        <v>106000</v>
      </c>
      <c r="E173">
        <f t="shared" si="15"/>
        <v>436540000</v>
      </c>
      <c r="G173">
        <f t="shared" si="16"/>
        <v>2.0000000000000018E-3</v>
      </c>
      <c r="H173">
        <f t="shared" si="17"/>
        <v>6.0788800091109314</v>
      </c>
      <c r="I173">
        <f t="shared" si="18"/>
        <v>11.571194373094205</v>
      </c>
      <c r="J173">
        <f t="shared" si="19"/>
        <v>460.65943255350919</v>
      </c>
      <c r="K173">
        <f t="shared" si="20"/>
        <v>39220.00000000048</v>
      </c>
    </row>
    <row r="174" spans="1:11" x14ac:dyDescent="0.3">
      <c r="A174">
        <v>-188</v>
      </c>
      <c r="B174">
        <v>436.91</v>
      </c>
      <c r="C174">
        <v>1.0620000000000001</v>
      </c>
      <c r="D174">
        <f t="shared" si="14"/>
        <v>106200</v>
      </c>
      <c r="E174">
        <f t="shared" si="15"/>
        <v>436910000</v>
      </c>
      <c r="G174">
        <f t="shared" si="16"/>
        <v>4.9999999999998934E-3</v>
      </c>
      <c r="H174">
        <f t="shared" si="17"/>
        <v>6.0797272242282965</v>
      </c>
      <c r="I174">
        <f t="shared" si="18"/>
        <v>11.573079387789976</v>
      </c>
      <c r="J174">
        <f t="shared" si="19"/>
        <v>461.91978098556496</v>
      </c>
      <c r="K174">
        <f t="shared" si="20"/>
        <v>33983.999999999272</v>
      </c>
    </row>
    <row r="175" spans="1:11" x14ac:dyDescent="0.3">
      <c r="A175">
        <v>-187</v>
      </c>
      <c r="B175">
        <v>437.23</v>
      </c>
      <c r="C175">
        <v>1.0669999999999999</v>
      </c>
      <c r="D175">
        <f t="shared" si="14"/>
        <v>106700</v>
      </c>
      <c r="E175">
        <f t="shared" si="15"/>
        <v>437230000</v>
      </c>
      <c r="G175">
        <f t="shared" si="16"/>
        <v>1.5000000000000124E-2</v>
      </c>
      <c r="H175">
        <f t="shared" si="17"/>
        <v>6.0804593724294875</v>
      </c>
      <c r="I175">
        <f t="shared" si="18"/>
        <v>11.577776437289845</v>
      </c>
      <c r="J175">
        <f t="shared" si="19"/>
        <v>464.43445495271277</v>
      </c>
      <c r="K175">
        <f t="shared" si="20"/>
        <v>29875.99999999709</v>
      </c>
    </row>
    <row r="176" spans="1:11" x14ac:dyDescent="0.3">
      <c r="A176">
        <v>-186</v>
      </c>
      <c r="B176">
        <v>437.51</v>
      </c>
      <c r="C176">
        <v>1.0820000000000001</v>
      </c>
      <c r="D176">
        <f t="shared" si="14"/>
        <v>108200.00000000001</v>
      </c>
      <c r="E176">
        <f t="shared" si="15"/>
        <v>437510000</v>
      </c>
      <c r="G176">
        <f t="shared" si="16"/>
        <v>2.4999999999999911E-2</v>
      </c>
      <c r="H176">
        <f t="shared" si="17"/>
        <v>6.0810995626793058</v>
      </c>
      <c r="I176">
        <f t="shared" si="18"/>
        <v>11.591736645394519</v>
      </c>
      <c r="J176">
        <f t="shared" si="19"/>
        <v>471.26512692882039</v>
      </c>
      <c r="K176">
        <f t="shared" si="20"/>
        <v>24886.000000001972</v>
      </c>
    </row>
    <row r="177" spans="1:11" x14ac:dyDescent="0.3">
      <c r="A177">
        <v>-185</v>
      </c>
      <c r="B177">
        <v>437.74</v>
      </c>
      <c r="C177">
        <v>1.107</v>
      </c>
      <c r="D177">
        <f t="shared" si="14"/>
        <v>110700</v>
      </c>
      <c r="E177">
        <f t="shared" si="15"/>
        <v>437740000</v>
      </c>
      <c r="G177">
        <f t="shared" si="16"/>
        <v>2.8000000000000025E-2</v>
      </c>
      <c r="H177">
        <f t="shared" si="17"/>
        <v>6.0816251268159389</v>
      </c>
      <c r="I177">
        <f t="shared" si="18"/>
        <v>11.614579118696728</v>
      </c>
      <c r="J177">
        <f t="shared" si="19"/>
        <v>482.4073469387755</v>
      </c>
      <c r="K177">
        <f t="shared" si="20"/>
        <v>21032.999999999749</v>
      </c>
    </row>
    <row r="178" spans="1:11" x14ac:dyDescent="0.3">
      <c r="A178">
        <v>-184</v>
      </c>
      <c r="B178">
        <v>437.93</v>
      </c>
      <c r="C178">
        <v>1.135</v>
      </c>
      <c r="D178">
        <f t="shared" si="14"/>
        <v>113500</v>
      </c>
      <c r="E178">
        <f t="shared" si="15"/>
        <v>437930000</v>
      </c>
      <c r="G178">
        <f t="shared" si="16"/>
        <v>2.0999999999999908E-2</v>
      </c>
      <c r="H178">
        <f t="shared" si="17"/>
        <v>6.0820590802526944</v>
      </c>
      <c r="I178">
        <f t="shared" si="18"/>
        <v>11.639558115903595</v>
      </c>
      <c r="J178">
        <f t="shared" si="19"/>
        <v>494.82384270781483</v>
      </c>
      <c r="K178">
        <f t="shared" si="20"/>
        <v>17024.999999997421</v>
      </c>
    </row>
    <row r="179" spans="1:11" x14ac:dyDescent="0.3">
      <c r="A179">
        <v>-183</v>
      </c>
      <c r="B179">
        <v>438.08</v>
      </c>
      <c r="C179">
        <v>1.1559999999999999</v>
      </c>
      <c r="D179">
        <f t="shared" si="14"/>
        <v>115599.99999999999</v>
      </c>
      <c r="E179">
        <f t="shared" si="15"/>
        <v>438080000</v>
      </c>
      <c r="G179">
        <f t="shared" si="16"/>
        <v>2.3000000000000131E-2</v>
      </c>
      <c r="H179">
        <f t="shared" si="17"/>
        <v>6.0824015421000839</v>
      </c>
      <c r="I179">
        <f t="shared" si="18"/>
        <v>11.657891235220413</v>
      </c>
      <c r="J179">
        <f t="shared" si="19"/>
        <v>504.15179691388744</v>
      </c>
      <c r="K179">
        <f t="shared" si="20"/>
        <v>12716.000000001575</v>
      </c>
    </row>
    <row r="180" spans="1:11" x14ac:dyDescent="0.3">
      <c r="A180">
        <v>-182</v>
      </c>
      <c r="B180">
        <v>438.19</v>
      </c>
      <c r="C180">
        <v>1.179</v>
      </c>
      <c r="D180">
        <f t="shared" si="14"/>
        <v>117900</v>
      </c>
      <c r="E180">
        <f t="shared" si="15"/>
        <v>438190000</v>
      </c>
      <c r="G180">
        <f t="shared" si="16"/>
        <v>3.0000000000000027E-2</v>
      </c>
      <c r="H180">
        <f t="shared" si="17"/>
        <v>6.0826526062711226</v>
      </c>
      <c r="I180">
        <f t="shared" si="18"/>
        <v>11.677592086525463</v>
      </c>
      <c r="J180">
        <f t="shared" si="19"/>
        <v>514.31160776505726</v>
      </c>
      <c r="K180">
        <f t="shared" si="20"/>
        <v>7074.0000000002683</v>
      </c>
    </row>
    <row r="181" spans="1:11" x14ac:dyDescent="0.3">
      <c r="A181">
        <v>-181</v>
      </c>
      <c r="B181">
        <v>438.25</v>
      </c>
      <c r="C181">
        <v>1.2090000000000001</v>
      </c>
      <c r="D181">
        <f t="shared" si="14"/>
        <v>120900.00000000001</v>
      </c>
      <c r="E181">
        <f t="shared" si="15"/>
        <v>438250000</v>
      </c>
      <c r="G181">
        <f t="shared" si="16"/>
        <v>3.0000000000000027E-2</v>
      </c>
      <c r="H181">
        <f t="shared" si="17"/>
        <v>6.0827895238013436</v>
      </c>
      <c r="I181">
        <f t="shared" si="18"/>
        <v>11.702719036602884</v>
      </c>
      <c r="J181">
        <f t="shared" si="19"/>
        <v>527.47063215530125</v>
      </c>
      <c r="K181">
        <f t="shared" si="20"/>
        <v>3626.9999999967017</v>
      </c>
    </row>
    <row r="182" spans="1:11" x14ac:dyDescent="0.3">
      <c r="A182">
        <v>-180</v>
      </c>
      <c r="B182">
        <v>438.28</v>
      </c>
      <c r="C182">
        <v>1.2390000000000001</v>
      </c>
      <c r="D182">
        <f t="shared" si="14"/>
        <v>123900.00000000001</v>
      </c>
      <c r="E182">
        <f t="shared" si="15"/>
        <v>438280000</v>
      </c>
      <c r="G182">
        <f t="shared" si="16"/>
        <v>2.3999999999999799E-2</v>
      </c>
      <c r="H182">
        <f t="shared" si="17"/>
        <v>6.0828579755371921</v>
      </c>
      <c r="I182">
        <f t="shared" si="18"/>
        <v>11.727230067617233</v>
      </c>
      <c r="J182">
        <f t="shared" si="19"/>
        <v>540.59623693379785</v>
      </c>
      <c r="K182">
        <f t="shared" si="20"/>
        <v>-3716.9999999966199</v>
      </c>
    </row>
    <row r="183" spans="1:11" x14ac:dyDescent="0.3">
      <c r="A183">
        <v>-179</v>
      </c>
      <c r="B183">
        <v>438.25</v>
      </c>
      <c r="C183">
        <v>1.2629999999999999</v>
      </c>
      <c r="D183">
        <f t="shared" si="14"/>
        <v>126299.99999999999</v>
      </c>
      <c r="E183">
        <f t="shared" si="15"/>
        <v>438250000</v>
      </c>
      <c r="G183">
        <f t="shared" si="16"/>
        <v>2.3000000000000131E-2</v>
      </c>
      <c r="H183">
        <f t="shared" si="17"/>
        <v>6.0827895238013436</v>
      </c>
      <c r="I183">
        <f t="shared" si="18"/>
        <v>11.746415308338582</v>
      </c>
      <c r="J183">
        <f t="shared" si="19"/>
        <v>551.03011448481823</v>
      </c>
      <c r="K183">
        <f t="shared" si="20"/>
        <v>-7578.0000000002865</v>
      </c>
    </row>
    <row r="184" spans="1:11" x14ac:dyDescent="0.3">
      <c r="A184">
        <v>-178</v>
      </c>
      <c r="B184">
        <v>438.19</v>
      </c>
      <c r="C184">
        <v>1.286</v>
      </c>
      <c r="D184">
        <f t="shared" si="14"/>
        <v>128600</v>
      </c>
      <c r="E184">
        <f t="shared" si="15"/>
        <v>438190000</v>
      </c>
      <c r="G184">
        <f t="shared" si="16"/>
        <v>2.0999999999999908E-2</v>
      </c>
      <c r="H184">
        <f t="shared" si="17"/>
        <v>6.0826526062711226</v>
      </c>
      <c r="I184">
        <f t="shared" si="18"/>
        <v>11.764462090785656</v>
      </c>
      <c r="J184">
        <f t="shared" si="19"/>
        <v>560.98789447486308</v>
      </c>
      <c r="K184">
        <f t="shared" si="20"/>
        <v>-14146.000000001754</v>
      </c>
    </row>
    <row r="185" spans="1:11" x14ac:dyDescent="0.3">
      <c r="A185">
        <v>-177</v>
      </c>
      <c r="B185">
        <v>438.08</v>
      </c>
      <c r="C185">
        <v>1.3069999999999999</v>
      </c>
      <c r="D185">
        <f t="shared" si="14"/>
        <v>130700</v>
      </c>
      <c r="E185">
        <f t="shared" si="15"/>
        <v>438080000</v>
      </c>
      <c r="G185">
        <f t="shared" si="16"/>
        <v>1.5000000000000124E-2</v>
      </c>
      <c r="H185">
        <f t="shared" si="17"/>
        <v>6.0824015421000839</v>
      </c>
      <c r="I185">
        <f t="shared" si="18"/>
        <v>11.780659899612314</v>
      </c>
      <c r="J185">
        <f t="shared" si="19"/>
        <v>570.00553509208567</v>
      </c>
      <c r="K185">
        <f t="shared" si="20"/>
        <v>-19604.999999997028</v>
      </c>
    </row>
    <row r="186" spans="1:11" x14ac:dyDescent="0.3">
      <c r="A186">
        <v>-176</v>
      </c>
      <c r="B186">
        <v>437.93</v>
      </c>
      <c r="C186">
        <v>1.3220000000000001</v>
      </c>
      <c r="D186">
        <f t="shared" si="14"/>
        <v>132200</v>
      </c>
      <c r="E186">
        <f t="shared" si="15"/>
        <v>437930000</v>
      </c>
      <c r="G186">
        <f t="shared" si="16"/>
        <v>8.999999999999897E-3</v>
      </c>
      <c r="H186">
        <f t="shared" si="17"/>
        <v>6.0820590802526944</v>
      </c>
      <c r="I186">
        <f t="shared" si="18"/>
        <v>11.792071206399722</v>
      </c>
      <c r="J186">
        <f t="shared" si="19"/>
        <v>576.34988551518165</v>
      </c>
      <c r="K186">
        <f t="shared" si="20"/>
        <v>-25117.999999999698</v>
      </c>
    </row>
    <row r="187" spans="1:11" x14ac:dyDescent="0.3">
      <c r="A187">
        <v>-175</v>
      </c>
      <c r="B187">
        <v>437.74</v>
      </c>
      <c r="C187">
        <v>1.331</v>
      </c>
      <c r="D187">
        <f t="shared" si="14"/>
        <v>133100</v>
      </c>
      <c r="E187">
        <f t="shared" si="15"/>
        <v>437740000</v>
      </c>
      <c r="G187">
        <f t="shared" si="16"/>
        <v>7.0000000000001172E-3</v>
      </c>
      <c r="H187">
        <f t="shared" si="17"/>
        <v>6.0816251268159389</v>
      </c>
      <c r="I187">
        <f t="shared" si="18"/>
        <v>11.798856004383204</v>
      </c>
      <c r="J187">
        <f t="shared" si="19"/>
        <v>580.02184171229464</v>
      </c>
      <c r="K187">
        <f t="shared" si="20"/>
        <v>-30613.000000002423</v>
      </c>
    </row>
    <row r="188" spans="1:11" x14ac:dyDescent="0.3">
      <c r="A188">
        <v>-174</v>
      </c>
      <c r="B188">
        <v>437.51</v>
      </c>
      <c r="C188">
        <v>1.3380000000000001</v>
      </c>
      <c r="D188">
        <f t="shared" si="14"/>
        <v>133800</v>
      </c>
      <c r="E188">
        <f t="shared" si="15"/>
        <v>437510000</v>
      </c>
      <c r="G188">
        <f t="shared" si="16"/>
        <v>2.9999999999998916E-3</v>
      </c>
      <c r="H188">
        <f t="shared" si="17"/>
        <v>6.0810995626793058</v>
      </c>
      <c r="I188">
        <f t="shared" si="18"/>
        <v>11.804101426676265</v>
      </c>
      <c r="J188">
        <f t="shared" si="19"/>
        <v>582.7659333001493</v>
      </c>
      <c r="K188">
        <f t="shared" si="20"/>
        <v>-37463.999999996347</v>
      </c>
    </row>
    <row r="189" spans="1:11" x14ac:dyDescent="0.3">
      <c r="A189">
        <v>-173</v>
      </c>
      <c r="B189">
        <v>437.23</v>
      </c>
      <c r="C189">
        <v>1.341</v>
      </c>
      <c r="D189">
        <f t="shared" si="14"/>
        <v>134100</v>
      </c>
      <c r="E189">
        <f t="shared" si="15"/>
        <v>437230000</v>
      </c>
      <c r="G189">
        <f t="shared" si="16"/>
        <v>-2.0000000000000018E-3</v>
      </c>
      <c r="H189">
        <f t="shared" si="17"/>
        <v>6.0804593724294875</v>
      </c>
      <c r="I189">
        <f t="shared" si="18"/>
        <v>11.80634106926977</v>
      </c>
      <c r="J189">
        <f t="shared" si="19"/>
        <v>583.69878546540565</v>
      </c>
      <c r="K189">
        <f t="shared" si="20"/>
        <v>-42911.999999999083</v>
      </c>
    </row>
    <row r="190" spans="1:11" x14ac:dyDescent="0.3">
      <c r="A190">
        <v>-172</v>
      </c>
      <c r="B190">
        <v>436.91</v>
      </c>
      <c r="C190">
        <v>1.339</v>
      </c>
      <c r="D190">
        <f t="shared" si="14"/>
        <v>133900</v>
      </c>
      <c r="E190">
        <f t="shared" si="15"/>
        <v>436910000</v>
      </c>
      <c r="G190">
        <f t="shared" si="16"/>
        <v>-1.0999999999999899E-2</v>
      </c>
      <c r="H190">
        <f t="shared" si="17"/>
        <v>6.0797272242282965</v>
      </c>
      <c r="I190">
        <f t="shared" si="18"/>
        <v>11.804848531679264</v>
      </c>
      <c r="J190">
        <f t="shared" si="19"/>
        <v>582.40168242906918</v>
      </c>
      <c r="K190">
        <f t="shared" si="20"/>
        <v>-49543.000000000611</v>
      </c>
    </row>
    <row r="191" spans="1:11" x14ac:dyDescent="0.3">
      <c r="A191">
        <v>-171</v>
      </c>
      <c r="B191">
        <v>436.54</v>
      </c>
      <c r="C191">
        <v>1.3280000000000001</v>
      </c>
      <c r="D191">
        <f t="shared" si="14"/>
        <v>132800</v>
      </c>
      <c r="E191">
        <f t="shared" si="15"/>
        <v>436540000</v>
      </c>
      <c r="G191">
        <f t="shared" si="16"/>
        <v>-1.2000000000000011E-2</v>
      </c>
      <c r="H191">
        <f t="shared" si="17"/>
        <v>6.0788800091109314</v>
      </c>
      <c r="I191">
        <f t="shared" si="18"/>
        <v>11.79659951602447</v>
      </c>
      <c r="J191">
        <f t="shared" si="19"/>
        <v>577.12804380288696</v>
      </c>
      <c r="K191">
        <f t="shared" si="20"/>
        <v>-53120.000000004526</v>
      </c>
    </row>
    <row r="192" spans="1:11" x14ac:dyDescent="0.3">
      <c r="A192">
        <v>-170</v>
      </c>
      <c r="B192">
        <v>436.14</v>
      </c>
      <c r="C192">
        <v>1.3160000000000001</v>
      </c>
      <c r="D192">
        <f t="shared" si="14"/>
        <v>131600</v>
      </c>
      <c r="E192">
        <f t="shared" si="15"/>
        <v>436140000</v>
      </c>
      <c r="G192">
        <f t="shared" si="16"/>
        <v>-1.0000000000000009E-2</v>
      </c>
      <c r="H192">
        <f t="shared" si="17"/>
        <v>6.0779632927245988</v>
      </c>
      <c r="I192">
        <f t="shared" si="18"/>
        <v>11.787522297873354</v>
      </c>
      <c r="J192">
        <f t="shared" si="19"/>
        <v>571.38898954703836</v>
      </c>
      <c r="K192">
        <f t="shared" si="20"/>
        <v>-59219.999999998501</v>
      </c>
    </row>
    <row r="193" spans="1:11" x14ac:dyDescent="0.3">
      <c r="A193">
        <v>-169</v>
      </c>
      <c r="B193">
        <v>435.69</v>
      </c>
      <c r="C193">
        <v>1.306</v>
      </c>
      <c r="D193">
        <f t="shared" si="14"/>
        <v>130600</v>
      </c>
      <c r="E193">
        <f t="shared" si="15"/>
        <v>435690000</v>
      </c>
      <c r="G193">
        <f t="shared" si="16"/>
        <v>-2.0000000000000018E-3</v>
      </c>
      <c r="H193">
        <f t="shared" si="17"/>
        <v>6.0769309812878225</v>
      </c>
      <c r="I193">
        <f t="shared" si="18"/>
        <v>11.779894495824468</v>
      </c>
      <c r="J193">
        <f t="shared" si="19"/>
        <v>566.46206072672976</v>
      </c>
      <c r="K193">
        <f t="shared" si="20"/>
        <v>-63994.000000001186</v>
      </c>
    </row>
    <row r="194" spans="1:11" x14ac:dyDescent="0.3">
      <c r="A194">
        <v>-168</v>
      </c>
      <c r="B194">
        <v>435.2</v>
      </c>
      <c r="C194">
        <v>1.304</v>
      </c>
      <c r="D194">
        <f t="shared" ref="D194:D257" si="21">C194*100000</f>
        <v>130400</v>
      </c>
      <c r="E194">
        <f t="shared" ref="E194:E257" si="22">B194*1000000</f>
        <v>435200000</v>
      </c>
      <c r="G194">
        <f t="shared" ref="G194:G257" si="23">(C195-C194)/(A195-A194)</f>
        <v>-4.0000000000000036E-3</v>
      </c>
      <c r="H194">
        <f t="shared" ref="H194:H257" si="24">LN(B194)</f>
        <v>6.0758056955417326</v>
      </c>
      <c r="I194">
        <f t="shared" ref="I194:I257" si="25">LN(D194)</f>
        <v>11.778361928474689</v>
      </c>
      <c r="J194">
        <f t="shared" ref="J194:J257" si="26">(D194*B194)/(287*350)</f>
        <v>564.95848680935785</v>
      </c>
      <c r="K194">
        <f t="shared" ref="K194:K257" si="27">D194*(B195-B194)</f>
        <v>-70415.999999995256</v>
      </c>
    </row>
    <row r="195" spans="1:11" x14ac:dyDescent="0.3">
      <c r="A195">
        <v>-167</v>
      </c>
      <c r="B195">
        <v>434.66</v>
      </c>
      <c r="C195">
        <v>1.3</v>
      </c>
      <c r="D195">
        <f t="shared" si="21"/>
        <v>130000</v>
      </c>
      <c r="E195">
        <f t="shared" si="22"/>
        <v>434660000</v>
      </c>
      <c r="G195">
        <f t="shared" si="23"/>
        <v>-5.0000000000001155E-3</v>
      </c>
      <c r="H195">
        <f t="shared" si="24"/>
        <v>6.0745641162775561</v>
      </c>
      <c r="I195">
        <f t="shared" si="25"/>
        <v>11.77528972943772</v>
      </c>
      <c r="J195">
        <f t="shared" si="26"/>
        <v>562.52663016426084</v>
      </c>
      <c r="K195">
        <f t="shared" si="27"/>
        <v>-74100.000000006505</v>
      </c>
    </row>
    <row r="196" spans="1:11" x14ac:dyDescent="0.3">
      <c r="A196">
        <v>-166</v>
      </c>
      <c r="B196">
        <v>434.09</v>
      </c>
      <c r="C196">
        <v>1.2949999999999999</v>
      </c>
      <c r="D196">
        <f t="shared" si="21"/>
        <v>129500</v>
      </c>
      <c r="E196">
        <f t="shared" si="22"/>
        <v>434090000</v>
      </c>
      <c r="G196">
        <f t="shared" si="23"/>
        <v>1.0000000000001119E-3</v>
      </c>
      <c r="H196">
        <f t="shared" si="24"/>
        <v>6.0732518858734297</v>
      </c>
      <c r="I196">
        <f t="shared" si="25"/>
        <v>11.771436160121729</v>
      </c>
      <c r="J196">
        <f t="shared" si="26"/>
        <v>559.62822299651566</v>
      </c>
      <c r="K196">
        <f t="shared" si="27"/>
        <v>-80289.999999993233</v>
      </c>
    </row>
    <row r="197" spans="1:11" x14ac:dyDescent="0.3">
      <c r="A197">
        <v>-165</v>
      </c>
      <c r="B197">
        <v>433.47</v>
      </c>
      <c r="C197">
        <v>1.296</v>
      </c>
      <c r="D197">
        <f t="shared" si="21"/>
        <v>129600</v>
      </c>
      <c r="E197">
        <f t="shared" si="22"/>
        <v>433470000</v>
      </c>
      <c r="G197">
        <f t="shared" si="23"/>
        <v>4.9999999999998934E-3</v>
      </c>
      <c r="H197">
        <f t="shared" si="24"/>
        <v>6.07182258967363</v>
      </c>
      <c r="I197">
        <f t="shared" si="25"/>
        <v>11.772208062900312</v>
      </c>
      <c r="J197">
        <f t="shared" si="26"/>
        <v>559.26044798407167</v>
      </c>
      <c r="K197">
        <f t="shared" si="27"/>
        <v>-86832.000000002066</v>
      </c>
    </row>
    <row r="198" spans="1:11" x14ac:dyDescent="0.3">
      <c r="A198">
        <v>-164</v>
      </c>
      <c r="B198">
        <v>432.8</v>
      </c>
      <c r="C198">
        <v>1.3009999999999999</v>
      </c>
      <c r="D198">
        <f t="shared" si="21"/>
        <v>130100</v>
      </c>
      <c r="E198">
        <f t="shared" si="22"/>
        <v>432800000</v>
      </c>
      <c r="G198">
        <f t="shared" si="23"/>
        <v>2.0000000000000018E-3</v>
      </c>
      <c r="H198">
        <f t="shared" si="24"/>
        <v>6.0702757275322714</v>
      </c>
      <c r="I198">
        <f t="shared" si="25"/>
        <v>11.776058664500596</v>
      </c>
      <c r="J198">
        <f t="shared" si="26"/>
        <v>560.55032354405182</v>
      </c>
      <c r="K198">
        <f t="shared" si="27"/>
        <v>-91069.999999998516</v>
      </c>
    </row>
    <row r="199" spans="1:11" x14ac:dyDescent="0.3">
      <c r="A199">
        <v>-163</v>
      </c>
      <c r="B199">
        <v>432.1</v>
      </c>
      <c r="C199">
        <v>1.3029999999999999</v>
      </c>
      <c r="D199">
        <f t="shared" si="21"/>
        <v>130300</v>
      </c>
      <c r="E199">
        <f t="shared" si="22"/>
        <v>432100000</v>
      </c>
      <c r="G199">
        <f t="shared" si="23"/>
        <v>-2.9999999999998916E-3</v>
      </c>
      <c r="H199">
        <f t="shared" si="24"/>
        <v>6.0686570429378879</v>
      </c>
      <c r="I199">
        <f t="shared" si="25"/>
        <v>11.777594763112937</v>
      </c>
      <c r="J199">
        <f t="shared" si="26"/>
        <v>560.50403185664504</v>
      </c>
      <c r="K199">
        <f t="shared" si="27"/>
        <v>-97725</v>
      </c>
    </row>
    <row r="200" spans="1:11" x14ac:dyDescent="0.3">
      <c r="A200">
        <v>-162</v>
      </c>
      <c r="B200">
        <v>431.35</v>
      </c>
      <c r="C200">
        <v>1.3</v>
      </c>
      <c r="D200">
        <f t="shared" si="21"/>
        <v>130000</v>
      </c>
      <c r="E200">
        <f t="shared" si="22"/>
        <v>431350000</v>
      </c>
      <c r="G200">
        <f t="shared" si="23"/>
        <v>-1.0000000000001119E-3</v>
      </c>
      <c r="H200">
        <f t="shared" si="24"/>
        <v>6.0669198255225876</v>
      </c>
      <c r="I200">
        <f t="shared" si="25"/>
        <v>11.77528972943772</v>
      </c>
      <c r="J200">
        <f t="shared" si="26"/>
        <v>558.24290691886506</v>
      </c>
      <c r="K200">
        <f t="shared" si="27"/>
        <v>-104000.00000000148</v>
      </c>
    </row>
    <row r="201" spans="1:11" x14ac:dyDescent="0.3">
      <c r="A201">
        <v>-161</v>
      </c>
      <c r="B201">
        <v>430.55</v>
      </c>
      <c r="C201">
        <v>1.2989999999999999</v>
      </c>
      <c r="D201">
        <f t="shared" si="21"/>
        <v>129900</v>
      </c>
      <c r="E201">
        <f t="shared" si="22"/>
        <v>430550000</v>
      </c>
      <c r="G201">
        <f t="shared" si="23"/>
        <v>1.0000000000001119E-3</v>
      </c>
      <c r="H201">
        <f t="shared" si="24"/>
        <v>6.0650634611421745</v>
      </c>
      <c r="I201">
        <f t="shared" si="25"/>
        <v>11.774520202658691</v>
      </c>
      <c r="J201">
        <f t="shared" si="26"/>
        <v>556.77894474863115</v>
      </c>
      <c r="K201">
        <f t="shared" si="27"/>
        <v>-107816.99999999793</v>
      </c>
    </row>
    <row r="202" spans="1:11" x14ac:dyDescent="0.3">
      <c r="A202">
        <v>-160</v>
      </c>
      <c r="B202">
        <v>429.72</v>
      </c>
      <c r="C202">
        <v>1.3</v>
      </c>
      <c r="D202">
        <f t="shared" si="21"/>
        <v>130000</v>
      </c>
      <c r="E202">
        <f t="shared" si="22"/>
        <v>429720000</v>
      </c>
      <c r="G202">
        <f t="shared" si="23"/>
        <v>9.9999999999988987E-4</v>
      </c>
      <c r="H202">
        <f t="shared" si="24"/>
        <v>6.063133833798342</v>
      </c>
      <c r="I202">
        <f t="shared" si="25"/>
        <v>11.77528972943772</v>
      </c>
      <c r="J202">
        <f t="shared" si="26"/>
        <v>556.13339970134393</v>
      </c>
      <c r="K202">
        <f t="shared" si="27"/>
        <v>-114400.0000000068</v>
      </c>
    </row>
    <row r="203" spans="1:11" x14ac:dyDescent="0.3">
      <c r="A203">
        <v>-159</v>
      </c>
      <c r="B203">
        <v>428.84</v>
      </c>
      <c r="C203">
        <v>1.3009999999999999</v>
      </c>
      <c r="D203">
        <f t="shared" si="21"/>
        <v>130100</v>
      </c>
      <c r="E203">
        <f t="shared" si="22"/>
        <v>428840000</v>
      </c>
      <c r="G203">
        <f t="shared" si="23"/>
        <v>1.0000000000001119E-3</v>
      </c>
      <c r="H203">
        <f t="shared" si="24"/>
        <v>6.0610838889880387</v>
      </c>
      <c r="I203">
        <f t="shared" si="25"/>
        <v>11.776058664500596</v>
      </c>
      <c r="J203">
        <f t="shared" si="26"/>
        <v>555.42144350423098</v>
      </c>
      <c r="K203">
        <f t="shared" si="27"/>
        <v>-119691.99999999467</v>
      </c>
    </row>
    <row r="204" spans="1:11" x14ac:dyDescent="0.3">
      <c r="A204">
        <v>-158</v>
      </c>
      <c r="B204">
        <v>427.92</v>
      </c>
      <c r="C204">
        <v>1.302</v>
      </c>
      <c r="D204">
        <f t="shared" si="21"/>
        <v>130200</v>
      </c>
      <c r="E204">
        <f t="shared" si="22"/>
        <v>427920000</v>
      </c>
      <c r="G204">
        <f t="shared" si="23"/>
        <v>-1.0000000000001119E-3</v>
      </c>
      <c r="H204">
        <f t="shared" si="24"/>
        <v>6.0589362622229945</v>
      </c>
      <c r="I204">
        <f t="shared" si="25"/>
        <v>11.776827008756605</v>
      </c>
      <c r="J204">
        <f t="shared" si="26"/>
        <v>554.6558885017422</v>
      </c>
      <c r="K204">
        <f t="shared" si="27"/>
        <v>-124992.00000000474</v>
      </c>
    </row>
    <row r="205" spans="1:11" x14ac:dyDescent="0.3">
      <c r="A205">
        <v>-157</v>
      </c>
      <c r="B205">
        <v>426.96</v>
      </c>
      <c r="C205">
        <v>1.3009999999999999</v>
      </c>
      <c r="D205">
        <f t="shared" si="21"/>
        <v>130100</v>
      </c>
      <c r="E205">
        <f t="shared" si="22"/>
        <v>426960000</v>
      </c>
      <c r="G205">
        <f t="shared" si="23"/>
        <v>4.0000000000000036E-3</v>
      </c>
      <c r="H205">
        <f t="shared" si="24"/>
        <v>6.0566903320256893</v>
      </c>
      <c r="I205">
        <f t="shared" si="25"/>
        <v>11.776058664500596</v>
      </c>
      <c r="J205">
        <f t="shared" si="26"/>
        <v>552.98652065704334</v>
      </c>
      <c r="K205">
        <f t="shared" si="27"/>
        <v>-131400.99999999881</v>
      </c>
    </row>
    <row r="206" spans="1:11" x14ac:dyDescent="0.3">
      <c r="A206">
        <v>-156</v>
      </c>
      <c r="B206">
        <v>425.95</v>
      </c>
      <c r="C206">
        <v>1.3049999999999999</v>
      </c>
      <c r="D206">
        <f t="shared" si="21"/>
        <v>130500</v>
      </c>
      <c r="E206">
        <f t="shared" si="22"/>
        <v>425950000</v>
      </c>
      <c r="G206">
        <f t="shared" si="23"/>
        <v>9.000000000000119E-3</v>
      </c>
      <c r="H206">
        <f t="shared" si="24"/>
        <v>6.0543219684888498</v>
      </c>
      <c r="I206">
        <f t="shared" si="25"/>
        <v>11.779128505744886</v>
      </c>
      <c r="J206">
        <f t="shared" si="26"/>
        <v>553.3745644599303</v>
      </c>
      <c r="K206">
        <f t="shared" si="27"/>
        <v>-137025.00000000148</v>
      </c>
    </row>
    <row r="207" spans="1:11" x14ac:dyDescent="0.3">
      <c r="A207">
        <v>-155</v>
      </c>
      <c r="B207">
        <v>424.9</v>
      </c>
      <c r="C207">
        <v>1.3140000000000001</v>
      </c>
      <c r="D207">
        <f t="shared" si="21"/>
        <v>131400</v>
      </c>
      <c r="E207">
        <f t="shared" si="22"/>
        <v>424900000</v>
      </c>
      <c r="G207">
        <f t="shared" si="23"/>
        <v>1.2999999999999901E-2</v>
      </c>
      <c r="H207">
        <f t="shared" si="24"/>
        <v>6.0518538471207659</v>
      </c>
      <c r="I207">
        <f t="shared" si="25"/>
        <v>11.786001385032646</v>
      </c>
      <c r="J207">
        <f t="shared" si="26"/>
        <v>555.81742160278748</v>
      </c>
      <c r="K207">
        <f t="shared" si="27"/>
        <v>-144539.99999999552</v>
      </c>
    </row>
    <row r="208" spans="1:11" x14ac:dyDescent="0.3">
      <c r="A208">
        <v>-154</v>
      </c>
      <c r="B208">
        <v>423.8</v>
      </c>
      <c r="C208">
        <v>1.327</v>
      </c>
      <c r="D208">
        <f t="shared" si="21"/>
        <v>132700</v>
      </c>
      <c r="E208">
        <f t="shared" si="22"/>
        <v>423800000</v>
      </c>
      <c r="G208">
        <f t="shared" si="23"/>
        <v>1.6000000000000014E-2</v>
      </c>
      <c r="H208">
        <f t="shared" si="24"/>
        <v>6.049261645834199</v>
      </c>
      <c r="I208">
        <f t="shared" si="25"/>
        <v>11.795846220320298</v>
      </c>
      <c r="J208">
        <f t="shared" si="26"/>
        <v>559.86321553011453</v>
      </c>
      <c r="K208">
        <f t="shared" si="27"/>
        <v>-149950.99999999939</v>
      </c>
    </row>
    <row r="209" spans="1:11" x14ac:dyDescent="0.3">
      <c r="A209">
        <v>-153</v>
      </c>
      <c r="B209">
        <v>422.67</v>
      </c>
      <c r="C209">
        <v>1.343</v>
      </c>
      <c r="D209">
        <f t="shared" si="21"/>
        <v>134300</v>
      </c>
      <c r="E209">
        <f t="shared" si="22"/>
        <v>422670000</v>
      </c>
      <c r="G209">
        <f t="shared" si="23"/>
        <v>2.100000000000013E-2</v>
      </c>
      <c r="H209">
        <f t="shared" si="24"/>
        <v>6.0465917327332948</v>
      </c>
      <c r="I209">
        <f t="shared" si="25"/>
        <v>11.807831382511329</v>
      </c>
      <c r="J209">
        <f t="shared" si="26"/>
        <v>565.10284718765558</v>
      </c>
      <c r="K209">
        <f t="shared" si="27"/>
        <v>-158474.0000000009</v>
      </c>
    </row>
    <row r="210" spans="1:11" x14ac:dyDescent="0.3">
      <c r="A210">
        <v>-152</v>
      </c>
      <c r="B210">
        <v>421.49</v>
      </c>
      <c r="C210">
        <v>1.3640000000000001</v>
      </c>
      <c r="D210">
        <f t="shared" si="21"/>
        <v>136400</v>
      </c>
      <c r="E210">
        <f t="shared" si="22"/>
        <v>421490000</v>
      </c>
      <c r="G210">
        <f t="shared" si="23"/>
        <v>2.7999999999999803E-2</v>
      </c>
      <c r="H210">
        <f t="shared" si="24"/>
        <v>6.0437960523680649</v>
      </c>
      <c r="I210">
        <f t="shared" si="25"/>
        <v>11.823347024391499</v>
      </c>
      <c r="J210">
        <f t="shared" si="26"/>
        <v>572.33684420109512</v>
      </c>
      <c r="K210">
        <f t="shared" si="27"/>
        <v>-167772.00000000247</v>
      </c>
    </row>
    <row r="211" spans="1:11" x14ac:dyDescent="0.3">
      <c r="A211">
        <v>-151</v>
      </c>
      <c r="B211">
        <v>420.26</v>
      </c>
      <c r="C211">
        <v>1.3919999999999999</v>
      </c>
      <c r="D211">
        <f t="shared" si="21"/>
        <v>139200</v>
      </c>
      <c r="E211">
        <f t="shared" si="22"/>
        <v>420260000</v>
      </c>
      <c r="G211">
        <f t="shared" si="23"/>
        <v>3.5000000000000142E-2</v>
      </c>
      <c r="H211">
        <f t="shared" si="24"/>
        <v>6.0408735673655247</v>
      </c>
      <c r="I211">
        <f t="shared" si="25"/>
        <v>11.843667026882457</v>
      </c>
      <c r="J211">
        <f t="shared" si="26"/>
        <v>582.38120457939272</v>
      </c>
      <c r="K211">
        <f t="shared" si="27"/>
        <v>-175391.99999999872</v>
      </c>
    </row>
    <row r="212" spans="1:11" x14ac:dyDescent="0.3">
      <c r="A212">
        <v>-150</v>
      </c>
      <c r="B212">
        <v>419</v>
      </c>
      <c r="C212">
        <v>1.427</v>
      </c>
      <c r="D212">
        <f t="shared" si="21"/>
        <v>142700</v>
      </c>
      <c r="E212">
        <f t="shared" si="22"/>
        <v>419000000</v>
      </c>
      <c r="G212">
        <f t="shared" si="23"/>
        <v>3.6999999999999922E-2</v>
      </c>
      <c r="H212">
        <f t="shared" si="24"/>
        <v>6.0378709199221374</v>
      </c>
      <c r="I212">
        <f t="shared" si="25"/>
        <v>11.868499803464928</v>
      </c>
      <c r="J212">
        <f t="shared" si="26"/>
        <v>595.23444499751122</v>
      </c>
      <c r="K212">
        <f t="shared" si="27"/>
        <v>-186937.00000000032</v>
      </c>
    </row>
    <row r="213" spans="1:11" x14ac:dyDescent="0.3">
      <c r="A213">
        <v>-149</v>
      </c>
      <c r="B213">
        <v>417.69</v>
      </c>
      <c r="C213">
        <v>1.464</v>
      </c>
      <c r="D213">
        <f t="shared" si="21"/>
        <v>146400</v>
      </c>
      <c r="E213">
        <f t="shared" si="22"/>
        <v>417690000</v>
      </c>
      <c r="G213">
        <f t="shared" si="23"/>
        <v>3.8000000000000034E-2</v>
      </c>
      <c r="H213">
        <f t="shared" si="24"/>
        <v>6.0347395305893041</v>
      </c>
      <c r="I213">
        <f t="shared" si="25"/>
        <v>11.894097880509348</v>
      </c>
      <c r="J213">
        <f t="shared" si="26"/>
        <v>608.75874564459934</v>
      </c>
      <c r="K213">
        <f t="shared" si="27"/>
        <v>-199104.00000000201</v>
      </c>
    </row>
    <row r="214" spans="1:11" x14ac:dyDescent="0.3">
      <c r="A214">
        <v>-148</v>
      </c>
      <c r="B214">
        <v>416.33</v>
      </c>
      <c r="C214">
        <v>1.502</v>
      </c>
      <c r="D214">
        <f t="shared" si="21"/>
        <v>150200</v>
      </c>
      <c r="E214">
        <f t="shared" si="22"/>
        <v>416330000</v>
      </c>
      <c r="G214">
        <f t="shared" si="23"/>
        <v>3.499999999999992E-2</v>
      </c>
      <c r="H214">
        <f t="shared" si="24"/>
        <v>6.0314782150202921</v>
      </c>
      <c r="I214">
        <f t="shared" si="25"/>
        <v>11.919723018312171</v>
      </c>
      <c r="J214">
        <f t="shared" si="26"/>
        <v>622.52629168740668</v>
      </c>
      <c r="K214">
        <f t="shared" si="27"/>
        <v>-208777.99999999796</v>
      </c>
    </row>
    <row r="215" spans="1:11" x14ac:dyDescent="0.3">
      <c r="A215">
        <v>-147</v>
      </c>
      <c r="B215">
        <v>414.94</v>
      </c>
      <c r="C215">
        <v>1.5369999999999999</v>
      </c>
      <c r="D215">
        <f t="shared" si="21"/>
        <v>153700</v>
      </c>
      <c r="E215">
        <f t="shared" si="22"/>
        <v>414940000</v>
      </c>
      <c r="G215">
        <f t="shared" si="23"/>
        <v>3.300000000000014E-2</v>
      </c>
      <c r="H215">
        <f t="shared" si="24"/>
        <v>6.0281339314649935</v>
      </c>
      <c r="I215">
        <f t="shared" si="25"/>
        <v>11.942757929526687</v>
      </c>
      <c r="J215">
        <f t="shared" si="26"/>
        <v>634.90570433051266</v>
      </c>
      <c r="K215">
        <f t="shared" si="27"/>
        <v>-221327.99999999965</v>
      </c>
    </row>
    <row r="216" spans="1:11" x14ac:dyDescent="0.3">
      <c r="A216">
        <v>-146</v>
      </c>
      <c r="B216">
        <v>413.5</v>
      </c>
      <c r="C216">
        <v>1.57</v>
      </c>
      <c r="D216">
        <f t="shared" si="21"/>
        <v>157000</v>
      </c>
      <c r="E216">
        <f t="shared" si="22"/>
        <v>413500000</v>
      </c>
      <c r="G216">
        <f t="shared" si="23"/>
        <v>2.8000000000000025E-2</v>
      </c>
      <c r="H216">
        <f t="shared" si="24"/>
        <v>6.0246575144637458</v>
      </c>
      <c r="I216">
        <f t="shared" si="25"/>
        <v>11.964001084330445</v>
      </c>
      <c r="J216">
        <f t="shared" si="26"/>
        <v>646.28670980587356</v>
      </c>
      <c r="K216">
        <f t="shared" si="27"/>
        <v>-232360.00000000285</v>
      </c>
    </row>
    <row r="217" spans="1:11" x14ac:dyDescent="0.3">
      <c r="A217">
        <v>-145</v>
      </c>
      <c r="B217">
        <v>412.02</v>
      </c>
      <c r="C217">
        <v>1.5980000000000001</v>
      </c>
      <c r="D217">
        <f t="shared" si="21"/>
        <v>159800</v>
      </c>
      <c r="E217">
        <f t="shared" si="22"/>
        <v>412020000</v>
      </c>
      <c r="G217">
        <f t="shared" si="23"/>
        <v>2.6999999999999913E-2</v>
      </c>
      <c r="H217">
        <f t="shared" si="24"/>
        <v>6.0210718918606396</v>
      </c>
      <c r="I217">
        <f t="shared" si="25"/>
        <v>11.981678312314312</v>
      </c>
      <c r="J217">
        <f t="shared" si="26"/>
        <v>655.45839721254356</v>
      </c>
      <c r="K217">
        <f t="shared" si="27"/>
        <v>-244493.99999999563</v>
      </c>
    </row>
    <row r="218" spans="1:11" x14ac:dyDescent="0.3">
      <c r="A218">
        <v>-144</v>
      </c>
      <c r="B218">
        <v>410.49</v>
      </c>
      <c r="C218">
        <v>1.625</v>
      </c>
      <c r="D218">
        <f t="shared" si="21"/>
        <v>162500</v>
      </c>
      <c r="E218">
        <f t="shared" si="22"/>
        <v>410490000</v>
      </c>
      <c r="G218">
        <f t="shared" si="23"/>
        <v>1.8999999999999906E-2</v>
      </c>
      <c r="H218">
        <f t="shared" si="24"/>
        <v>6.0173515680598282</v>
      </c>
      <c r="I218">
        <f t="shared" si="25"/>
        <v>11.998433280751929</v>
      </c>
      <c r="J218">
        <f t="shared" si="26"/>
        <v>664.05798904927826</v>
      </c>
      <c r="K218">
        <f t="shared" si="27"/>
        <v>-255124.99999999889</v>
      </c>
    </row>
    <row r="219" spans="1:11" x14ac:dyDescent="0.3">
      <c r="A219">
        <v>-143</v>
      </c>
      <c r="B219">
        <v>408.92</v>
      </c>
      <c r="C219">
        <v>1.6439999999999999</v>
      </c>
      <c r="D219">
        <f t="shared" si="21"/>
        <v>164400</v>
      </c>
      <c r="E219">
        <f t="shared" si="22"/>
        <v>408920000</v>
      </c>
      <c r="G219">
        <f t="shared" si="23"/>
        <v>1.3000000000000123E-2</v>
      </c>
      <c r="H219">
        <f t="shared" si="24"/>
        <v>6.0135195378888131</v>
      </c>
      <c r="I219">
        <f t="shared" si="25"/>
        <v>12.010057761604216</v>
      </c>
      <c r="J219">
        <f t="shared" si="26"/>
        <v>669.25284221005472</v>
      </c>
      <c r="K219">
        <f t="shared" si="27"/>
        <v>-264684.00000000227</v>
      </c>
    </row>
    <row r="220" spans="1:11" x14ac:dyDescent="0.3">
      <c r="A220">
        <v>-142</v>
      </c>
      <c r="B220">
        <v>407.31</v>
      </c>
      <c r="C220">
        <v>1.657</v>
      </c>
      <c r="D220">
        <f t="shared" si="21"/>
        <v>165700</v>
      </c>
      <c r="E220">
        <f t="shared" si="22"/>
        <v>407310000</v>
      </c>
      <c r="G220">
        <f t="shared" si="23"/>
        <v>4.9999999999998934E-3</v>
      </c>
      <c r="H220">
        <f t="shared" si="24"/>
        <v>6.0095745662802997</v>
      </c>
      <c r="I220">
        <f t="shared" si="25"/>
        <v>12.017934203414654</v>
      </c>
      <c r="J220">
        <f t="shared" si="26"/>
        <v>671.88916874066695</v>
      </c>
      <c r="K220">
        <f t="shared" si="27"/>
        <v>-273404.99999999622</v>
      </c>
    </row>
    <row r="221" spans="1:11" x14ac:dyDescent="0.3">
      <c r="A221">
        <v>-141</v>
      </c>
      <c r="B221">
        <v>405.66</v>
      </c>
      <c r="C221">
        <v>1.6619999999999999</v>
      </c>
      <c r="D221">
        <f t="shared" si="21"/>
        <v>166200</v>
      </c>
      <c r="E221">
        <f t="shared" si="22"/>
        <v>405660000</v>
      </c>
      <c r="G221">
        <f t="shared" si="23"/>
        <v>1.0000000000001119E-3</v>
      </c>
      <c r="H221">
        <f t="shared" si="24"/>
        <v>6.0055153703306416</v>
      </c>
      <c r="I221">
        <f t="shared" si="25"/>
        <v>12.020947161403486</v>
      </c>
      <c r="J221">
        <f t="shared" si="26"/>
        <v>671.18658038825288</v>
      </c>
      <c r="K221">
        <f t="shared" si="27"/>
        <v>-282540.00000000757</v>
      </c>
    </row>
    <row r="222" spans="1:11" x14ac:dyDescent="0.3">
      <c r="A222">
        <v>-140</v>
      </c>
      <c r="B222">
        <v>403.96</v>
      </c>
      <c r="C222">
        <v>1.663</v>
      </c>
      <c r="D222">
        <f t="shared" si="21"/>
        <v>166300</v>
      </c>
      <c r="E222">
        <f t="shared" si="22"/>
        <v>403960000</v>
      </c>
      <c r="G222">
        <f t="shared" si="23"/>
        <v>-4.0000000000000036E-3</v>
      </c>
      <c r="H222">
        <f t="shared" si="24"/>
        <v>6.0013158631583563</v>
      </c>
      <c r="I222">
        <f t="shared" si="25"/>
        <v>12.021548665181019</v>
      </c>
      <c r="J222">
        <f t="shared" si="26"/>
        <v>668.77598805375806</v>
      </c>
      <c r="K222">
        <f t="shared" si="27"/>
        <v>-289361.99999999208</v>
      </c>
    </row>
    <row r="223" spans="1:11" x14ac:dyDescent="0.3">
      <c r="A223">
        <v>-139</v>
      </c>
      <c r="B223">
        <v>402.22</v>
      </c>
      <c r="C223">
        <v>1.659</v>
      </c>
      <c r="D223">
        <f t="shared" si="21"/>
        <v>165900</v>
      </c>
      <c r="E223">
        <f t="shared" si="22"/>
        <v>402220000</v>
      </c>
      <c r="G223">
        <f t="shared" si="23"/>
        <v>-7.0000000000001172E-3</v>
      </c>
      <c r="H223">
        <f t="shared" si="24"/>
        <v>5.9969992026064567</v>
      </c>
      <c r="I223">
        <f t="shared" si="25"/>
        <v>12.019140476178535</v>
      </c>
      <c r="J223">
        <f t="shared" si="26"/>
        <v>664.29365853658544</v>
      </c>
      <c r="K223">
        <f t="shared" si="27"/>
        <v>-296961.00000000338</v>
      </c>
    </row>
    <row r="224" spans="1:11" x14ac:dyDescent="0.3">
      <c r="A224">
        <v>-138</v>
      </c>
      <c r="B224">
        <v>400.43</v>
      </c>
      <c r="C224">
        <v>1.6519999999999999</v>
      </c>
      <c r="D224">
        <f t="shared" si="21"/>
        <v>165200</v>
      </c>
      <c r="E224">
        <f t="shared" si="22"/>
        <v>400430000</v>
      </c>
      <c r="G224">
        <f t="shared" si="23"/>
        <v>-1.0000000000000009E-2</v>
      </c>
      <c r="H224">
        <f t="shared" si="24"/>
        <v>5.9925389697092477</v>
      </c>
      <c r="I224">
        <f t="shared" si="25"/>
        <v>12.014912140069015</v>
      </c>
      <c r="J224">
        <f t="shared" si="26"/>
        <v>658.54689895470381</v>
      </c>
      <c r="K224">
        <f t="shared" si="27"/>
        <v>-300663.99999999889</v>
      </c>
    </row>
    <row r="225" spans="1:11" x14ac:dyDescent="0.3">
      <c r="A225">
        <v>-137</v>
      </c>
      <c r="B225">
        <v>398.61</v>
      </c>
      <c r="C225">
        <v>1.6419999999999999</v>
      </c>
      <c r="D225">
        <f t="shared" si="21"/>
        <v>164200</v>
      </c>
      <c r="E225">
        <f t="shared" si="22"/>
        <v>398610000</v>
      </c>
      <c r="G225">
        <f t="shared" si="23"/>
        <v>-1.0999999999999899E-2</v>
      </c>
      <c r="H225">
        <f t="shared" si="24"/>
        <v>5.987983495271326</v>
      </c>
      <c r="I225">
        <f t="shared" si="25"/>
        <v>12.008840476000465</v>
      </c>
      <c r="J225">
        <f t="shared" si="26"/>
        <v>651.58548531607767</v>
      </c>
      <c r="K225">
        <f t="shared" si="27"/>
        <v>-307054.00000000076</v>
      </c>
    </row>
    <row r="226" spans="1:11" x14ac:dyDescent="0.3">
      <c r="A226">
        <v>-136</v>
      </c>
      <c r="B226">
        <v>396.74</v>
      </c>
      <c r="C226">
        <v>1.631</v>
      </c>
      <c r="D226">
        <f t="shared" si="21"/>
        <v>163100</v>
      </c>
      <c r="E226">
        <f t="shared" si="22"/>
        <v>396740000</v>
      </c>
      <c r="G226">
        <f t="shared" si="23"/>
        <v>-6.9999999999998952E-3</v>
      </c>
      <c r="H226">
        <f t="shared" si="24"/>
        <v>5.9832811542999629</v>
      </c>
      <c r="I226">
        <f t="shared" si="25"/>
        <v>12.002118788609105</v>
      </c>
      <c r="J226">
        <f t="shared" si="26"/>
        <v>644.18411149825783</v>
      </c>
      <c r="K226">
        <f t="shared" si="27"/>
        <v>-311521.00000000407</v>
      </c>
    </row>
    <row r="227" spans="1:11" x14ac:dyDescent="0.3">
      <c r="A227">
        <v>-135</v>
      </c>
      <c r="B227">
        <v>394.83</v>
      </c>
      <c r="C227">
        <v>1.6240000000000001</v>
      </c>
      <c r="D227">
        <f t="shared" si="21"/>
        <v>162400</v>
      </c>
      <c r="E227">
        <f t="shared" si="22"/>
        <v>394830000</v>
      </c>
      <c r="G227">
        <f t="shared" si="23"/>
        <v>0</v>
      </c>
      <c r="H227">
        <f t="shared" si="24"/>
        <v>5.9784552925143419</v>
      </c>
      <c r="I227">
        <f t="shared" si="25"/>
        <v>11.997817706709714</v>
      </c>
      <c r="J227">
        <f t="shared" si="26"/>
        <v>638.33142857142855</v>
      </c>
      <c r="K227">
        <f t="shared" si="27"/>
        <v>-318303.99999999668</v>
      </c>
    </row>
    <row r="228" spans="1:11" x14ac:dyDescent="0.3">
      <c r="A228">
        <v>-134</v>
      </c>
      <c r="B228">
        <v>392.87</v>
      </c>
      <c r="C228">
        <v>1.6240000000000001</v>
      </c>
      <c r="D228">
        <f t="shared" si="21"/>
        <v>162400</v>
      </c>
      <c r="E228">
        <f t="shared" si="22"/>
        <v>392870000</v>
      </c>
      <c r="G228">
        <f t="shared" si="23"/>
        <v>9.9999999999997868E-3</v>
      </c>
      <c r="H228">
        <f t="shared" si="24"/>
        <v>5.9734787683425052</v>
      </c>
      <c r="I228">
        <f t="shared" si="25"/>
        <v>11.997817706709714</v>
      </c>
      <c r="J228">
        <f t="shared" si="26"/>
        <v>635.16264808362371</v>
      </c>
      <c r="K228">
        <f t="shared" si="27"/>
        <v>-323176.00000000146</v>
      </c>
    </row>
    <row r="229" spans="1:11" x14ac:dyDescent="0.3">
      <c r="A229">
        <v>-133</v>
      </c>
      <c r="B229">
        <v>390.88</v>
      </c>
      <c r="C229">
        <v>1.6339999999999999</v>
      </c>
      <c r="D229">
        <f t="shared" si="21"/>
        <v>163400</v>
      </c>
      <c r="E229">
        <f t="shared" si="22"/>
        <v>390880000</v>
      </c>
      <c r="G229">
        <f t="shared" si="23"/>
        <v>1.0000000000000009E-2</v>
      </c>
      <c r="H229">
        <f t="shared" si="24"/>
        <v>5.9684006075094302</v>
      </c>
      <c r="I229">
        <f t="shared" si="25"/>
        <v>12.003956461408039</v>
      </c>
      <c r="J229">
        <f t="shared" si="26"/>
        <v>635.83665505226486</v>
      </c>
      <c r="K229">
        <f t="shared" si="27"/>
        <v>-333336.00000000332</v>
      </c>
    </row>
    <row r="230" spans="1:11" x14ac:dyDescent="0.3">
      <c r="A230">
        <v>-132</v>
      </c>
      <c r="B230">
        <v>388.84</v>
      </c>
      <c r="C230">
        <v>1.6439999999999999</v>
      </c>
      <c r="D230">
        <f t="shared" si="21"/>
        <v>164400</v>
      </c>
      <c r="E230">
        <f t="shared" si="22"/>
        <v>388840000</v>
      </c>
      <c r="G230">
        <f t="shared" si="23"/>
        <v>1.0000000000000009E-2</v>
      </c>
      <c r="H230">
        <f t="shared" si="24"/>
        <v>5.9631679479528685</v>
      </c>
      <c r="I230">
        <f t="shared" si="25"/>
        <v>12.010057761604216</v>
      </c>
      <c r="J230">
        <f t="shared" si="26"/>
        <v>636.38920856147331</v>
      </c>
      <c r="K230">
        <f t="shared" si="27"/>
        <v>-341951.99999999738</v>
      </c>
    </row>
    <row r="231" spans="1:11" x14ac:dyDescent="0.3">
      <c r="A231">
        <v>-131</v>
      </c>
      <c r="B231">
        <v>386.76</v>
      </c>
      <c r="C231">
        <v>1.6539999999999999</v>
      </c>
      <c r="D231">
        <f t="shared" si="21"/>
        <v>165400</v>
      </c>
      <c r="E231">
        <f t="shared" si="22"/>
        <v>386760000</v>
      </c>
      <c r="G231">
        <f t="shared" si="23"/>
        <v>1.4000000000000012E-2</v>
      </c>
      <c r="H231">
        <f t="shared" si="24"/>
        <v>5.9578043456153464</v>
      </c>
      <c r="I231">
        <f t="shared" si="25"/>
        <v>12.016122061571728</v>
      </c>
      <c r="J231">
        <f t="shared" si="26"/>
        <v>636.83528123444501</v>
      </c>
      <c r="K231">
        <f t="shared" si="27"/>
        <v>-352301.99999999924</v>
      </c>
    </row>
    <row r="232" spans="1:11" x14ac:dyDescent="0.3">
      <c r="A232">
        <v>-130</v>
      </c>
      <c r="B232">
        <v>384.63</v>
      </c>
      <c r="C232">
        <v>1.6679999999999999</v>
      </c>
      <c r="D232">
        <f t="shared" si="21"/>
        <v>166800</v>
      </c>
      <c r="E232">
        <f t="shared" si="22"/>
        <v>384630000</v>
      </c>
      <c r="G232">
        <f t="shared" si="23"/>
        <v>1.4000000000000012E-2</v>
      </c>
      <c r="H232">
        <f t="shared" si="24"/>
        <v>5.9522818332327185</v>
      </c>
      <c r="I232">
        <f t="shared" si="25"/>
        <v>12.024550768906783</v>
      </c>
      <c r="J232">
        <f t="shared" si="26"/>
        <v>638.68874066699846</v>
      </c>
      <c r="K232">
        <f t="shared" si="27"/>
        <v>-360287.9999999947</v>
      </c>
    </row>
    <row r="233" spans="1:11" x14ac:dyDescent="0.3">
      <c r="A233">
        <v>-129</v>
      </c>
      <c r="B233">
        <v>382.47</v>
      </c>
      <c r="C233">
        <v>1.6819999999999999</v>
      </c>
      <c r="D233">
        <f t="shared" si="21"/>
        <v>168200</v>
      </c>
      <c r="E233">
        <f t="shared" si="22"/>
        <v>382470000</v>
      </c>
      <c r="G233">
        <f t="shared" si="23"/>
        <v>4.0000000000000036E-3</v>
      </c>
      <c r="H233">
        <f t="shared" si="24"/>
        <v>5.9466502188181405</v>
      </c>
      <c r="I233">
        <f t="shared" si="25"/>
        <v>12.032909026520985</v>
      </c>
      <c r="J233">
        <f t="shared" si="26"/>
        <v>640.43259333001504</v>
      </c>
      <c r="K233">
        <f t="shared" si="27"/>
        <v>-371722.00000000611</v>
      </c>
    </row>
    <row r="234" spans="1:11" x14ac:dyDescent="0.3">
      <c r="A234">
        <v>-128</v>
      </c>
      <c r="B234">
        <v>380.26</v>
      </c>
      <c r="C234">
        <v>1.6859999999999999</v>
      </c>
      <c r="D234">
        <f t="shared" si="21"/>
        <v>168600</v>
      </c>
      <c r="E234">
        <f t="shared" si="22"/>
        <v>380260000</v>
      </c>
      <c r="G234">
        <f t="shared" si="23"/>
        <v>-2.9999999999998916E-3</v>
      </c>
      <c r="H234">
        <f t="shared" si="24"/>
        <v>5.9408552292814401</v>
      </c>
      <c r="I234">
        <f t="shared" si="25"/>
        <v>12.035284324549892</v>
      </c>
      <c r="J234">
        <f t="shared" si="26"/>
        <v>638.24625186660035</v>
      </c>
      <c r="K234">
        <f t="shared" si="27"/>
        <v>-379350</v>
      </c>
    </row>
    <row r="235" spans="1:11" x14ac:dyDescent="0.3">
      <c r="A235">
        <v>-127</v>
      </c>
      <c r="B235">
        <v>378.01</v>
      </c>
      <c r="C235">
        <v>1.6830000000000001</v>
      </c>
      <c r="D235">
        <f t="shared" si="21"/>
        <v>168300</v>
      </c>
      <c r="E235">
        <f t="shared" si="22"/>
        <v>378010000</v>
      </c>
      <c r="G235">
        <f t="shared" si="23"/>
        <v>-1.0000000000001119E-3</v>
      </c>
      <c r="H235">
        <f t="shared" si="24"/>
        <v>5.9349206502961147</v>
      </c>
      <c r="I235">
        <f t="shared" si="25"/>
        <v>12.033503380178898</v>
      </c>
      <c r="J235">
        <f t="shared" si="26"/>
        <v>633.34079641612743</v>
      </c>
      <c r="K235">
        <f t="shared" si="27"/>
        <v>-385406.99999999389</v>
      </c>
    </row>
    <row r="236" spans="1:11" x14ac:dyDescent="0.3">
      <c r="A236">
        <v>-126</v>
      </c>
      <c r="B236">
        <v>375.72</v>
      </c>
      <c r="C236">
        <v>1.6819999999999999</v>
      </c>
      <c r="D236">
        <f t="shared" si="21"/>
        <v>168200</v>
      </c>
      <c r="E236">
        <f t="shared" si="22"/>
        <v>375720000</v>
      </c>
      <c r="G236">
        <f t="shared" si="23"/>
        <v>-6.0000000000000053E-3</v>
      </c>
      <c r="H236">
        <f t="shared" si="24"/>
        <v>5.9288441851263149</v>
      </c>
      <c r="I236">
        <f t="shared" si="25"/>
        <v>12.032909026520985</v>
      </c>
      <c r="J236">
        <f t="shared" si="26"/>
        <v>629.12995520159291</v>
      </c>
      <c r="K236">
        <f t="shared" si="27"/>
        <v>-391906.00000000687</v>
      </c>
    </row>
    <row r="237" spans="1:11" x14ac:dyDescent="0.3">
      <c r="A237">
        <v>-125</v>
      </c>
      <c r="B237">
        <v>373.39</v>
      </c>
      <c r="C237">
        <v>1.6759999999999999</v>
      </c>
      <c r="D237">
        <f t="shared" si="21"/>
        <v>167600</v>
      </c>
      <c r="E237">
        <f t="shared" si="22"/>
        <v>373390000</v>
      </c>
      <c r="G237">
        <f t="shared" si="23"/>
        <v>-6.9999999999998952E-3</v>
      </c>
      <c r="H237">
        <f t="shared" si="24"/>
        <v>5.9226234498170305</v>
      </c>
      <c r="I237">
        <f t="shared" si="25"/>
        <v>12.029335467030119</v>
      </c>
      <c r="J237">
        <f t="shared" si="26"/>
        <v>622.99814833250377</v>
      </c>
      <c r="K237">
        <f t="shared" si="27"/>
        <v>-397212.00000000076</v>
      </c>
    </row>
    <row r="238" spans="1:11" x14ac:dyDescent="0.3">
      <c r="A238">
        <v>-124</v>
      </c>
      <c r="B238">
        <v>371.02</v>
      </c>
      <c r="C238">
        <v>1.669</v>
      </c>
      <c r="D238">
        <f t="shared" si="21"/>
        <v>166900</v>
      </c>
      <c r="E238">
        <f t="shared" si="22"/>
        <v>371020000</v>
      </c>
      <c r="G238">
        <f t="shared" si="23"/>
        <v>8.0000000000000071E-3</v>
      </c>
      <c r="H238">
        <f t="shared" si="24"/>
        <v>5.9162559695102273</v>
      </c>
      <c r="I238">
        <f t="shared" si="25"/>
        <v>12.025150109649926</v>
      </c>
      <c r="J238">
        <f t="shared" si="26"/>
        <v>616.45831757093083</v>
      </c>
      <c r="K238">
        <f t="shared" si="27"/>
        <v>-402228.9999999947</v>
      </c>
    </row>
    <row r="239" spans="1:11" x14ac:dyDescent="0.3">
      <c r="A239">
        <v>-123</v>
      </c>
      <c r="B239">
        <v>368.61</v>
      </c>
      <c r="C239">
        <v>1.677</v>
      </c>
      <c r="D239">
        <f t="shared" si="21"/>
        <v>167700</v>
      </c>
      <c r="E239">
        <f t="shared" si="22"/>
        <v>368610000</v>
      </c>
      <c r="G239">
        <f t="shared" si="23"/>
        <v>1.8999999999999906E-2</v>
      </c>
      <c r="H239">
        <f t="shared" si="24"/>
        <v>5.9097391745475898</v>
      </c>
      <c r="I239">
        <f t="shared" si="25"/>
        <v>12.029931947811301</v>
      </c>
      <c r="J239">
        <f t="shared" si="26"/>
        <v>615.3897162767546</v>
      </c>
      <c r="K239">
        <f t="shared" si="27"/>
        <v>-410864.99999999808</v>
      </c>
    </row>
    <row r="240" spans="1:11" x14ac:dyDescent="0.3">
      <c r="A240">
        <v>-122</v>
      </c>
      <c r="B240">
        <v>366.16</v>
      </c>
      <c r="C240">
        <v>1.696</v>
      </c>
      <c r="D240">
        <f t="shared" si="21"/>
        <v>169600</v>
      </c>
      <c r="E240">
        <f t="shared" si="22"/>
        <v>366160000</v>
      </c>
      <c r="G240">
        <f t="shared" si="23"/>
        <v>1.4000000000000012E-2</v>
      </c>
      <c r="H240">
        <f t="shared" si="24"/>
        <v>5.9030703963453863</v>
      </c>
      <c r="I240">
        <f t="shared" si="25"/>
        <v>12.041198002339939</v>
      </c>
      <c r="J240">
        <f t="shared" si="26"/>
        <v>618.22534594325543</v>
      </c>
      <c r="K240">
        <f t="shared" si="27"/>
        <v>-424000</v>
      </c>
    </row>
    <row r="241" spans="1:11" x14ac:dyDescent="0.3">
      <c r="A241">
        <v>-121</v>
      </c>
      <c r="B241">
        <v>363.66</v>
      </c>
      <c r="C241">
        <v>1.71</v>
      </c>
      <c r="D241">
        <f t="shared" si="21"/>
        <v>171000</v>
      </c>
      <c r="E241">
        <f t="shared" si="22"/>
        <v>363660000</v>
      </c>
      <c r="G241">
        <f t="shared" si="23"/>
        <v>3.0000000000001137E-3</v>
      </c>
      <c r="H241">
        <f t="shared" si="24"/>
        <v>5.8962193651912491</v>
      </c>
      <c r="I241">
        <f t="shared" si="25"/>
        <v>12.049418835484797</v>
      </c>
      <c r="J241">
        <f t="shared" si="26"/>
        <v>619.07277252364372</v>
      </c>
      <c r="K241">
        <f t="shared" si="27"/>
        <v>-432630.00000000506</v>
      </c>
    </row>
    <row r="242" spans="1:11" x14ac:dyDescent="0.3">
      <c r="A242">
        <v>-120</v>
      </c>
      <c r="B242">
        <v>361.13</v>
      </c>
      <c r="C242">
        <v>1.7130000000000001</v>
      </c>
      <c r="D242">
        <f t="shared" si="21"/>
        <v>171300</v>
      </c>
      <c r="E242">
        <f t="shared" si="22"/>
        <v>361130000</v>
      </c>
      <c r="G242">
        <f t="shared" si="23"/>
        <v>-1.1000000000000121E-2</v>
      </c>
      <c r="H242">
        <f t="shared" si="24"/>
        <v>5.8892380043118715</v>
      </c>
      <c r="I242">
        <f t="shared" si="25"/>
        <v>12.051171684312211</v>
      </c>
      <c r="J242">
        <f t="shared" si="26"/>
        <v>615.84439024390247</v>
      </c>
      <c r="K242">
        <f t="shared" si="27"/>
        <v>-440240.99999999884</v>
      </c>
    </row>
    <row r="243" spans="1:11" x14ac:dyDescent="0.3">
      <c r="A243">
        <v>-119</v>
      </c>
      <c r="B243">
        <v>358.56</v>
      </c>
      <c r="C243">
        <v>1.702</v>
      </c>
      <c r="D243">
        <f t="shared" si="21"/>
        <v>170200</v>
      </c>
      <c r="E243">
        <f t="shared" si="22"/>
        <v>358560000</v>
      </c>
      <c r="G243">
        <f t="shared" si="23"/>
        <v>2.6000000000000023E-2</v>
      </c>
      <c r="H243">
        <f t="shared" si="24"/>
        <v>5.8820960100526172</v>
      </c>
      <c r="I243">
        <f t="shared" si="25"/>
        <v>12.044729495121411</v>
      </c>
      <c r="J243">
        <f t="shared" si="26"/>
        <v>607.53521154803389</v>
      </c>
      <c r="K243">
        <f t="shared" si="27"/>
        <v>-444222.00000000233</v>
      </c>
    </row>
    <row r="244" spans="1:11" x14ac:dyDescent="0.3">
      <c r="A244">
        <v>-118</v>
      </c>
      <c r="B244">
        <v>355.95</v>
      </c>
      <c r="C244">
        <v>1.728</v>
      </c>
      <c r="D244">
        <f t="shared" si="21"/>
        <v>172800</v>
      </c>
      <c r="E244">
        <f t="shared" si="22"/>
        <v>355950000</v>
      </c>
      <c r="G244">
        <f t="shared" si="23"/>
        <v>3.6999999999999922E-2</v>
      </c>
      <c r="H244">
        <f t="shared" si="24"/>
        <v>5.8747902715498821</v>
      </c>
      <c r="I244">
        <f t="shared" si="25"/>
        <v>12.059890135352092</v>
      </c>
      <c r="J244">
        <f t="shared" si="26"/>
        <v>612.32613240418118</v>
      </c>
      <c r="K244">
        <f t="shared" si="27"/>
        <v>-457919.99999999604</v>
      </c>
    </row>
    <row r="245" spans="1:11" x14ac:dyDescent="0.3">
      <c r="A245">
        <v>-117</v>
      </c>
      <c r="B245">
        <v>353.3</v>
      </c>
      <c r="C245">
        <v>1.7649999999999999</v>
      </c>
      <c r="D245">
        <f t="shared" si="21"/>
        <v>176500</v>
      </c>
      <c r="E245">
        <f t="shared" si="22"/>
        <v>353300000</v>
      </c>
      <c r="G245">
        <f t="shared" si="23"/>
        <v>3.7000000000000144E-2</v>
      </c>
      <c r="H245">
        <f t="shared" si="24"/>
        <v>5.8673175543650995</v>
      </c>
      <c r="I245">
        <f t="shared" si="25"/>
        <v>12.081076155355488</v>
      </c>
      <c r="J245">
        <f t="shared" si="26"/>
        <v>620.78098556495775</v>
      </c>
      <c r="K245">
        <f t="shared" si="27"/>
        <v>-474784.99999999959</v>
      </c>
    </row>
    <row r="246" spans="1:11" x14ac:dyDescent="0.3">
      <c r="A246">
        <v>-116</v>
      </c>
      <c r="B246">
        <v>350.61</v>
      </c>
      <c r="C246">
        <v>1.802</v>
      </c>
      <c r="D246">
        <f t="shared" si="21"/>
        <v>180200</v>
      </c>
      <c r="E246">
        <f t="shared" si="22"/>
        <v>350610000</v>
      </c>
      <c r="G246">
        <f t="shared" si="23"/>
        <v>3.6000000000000032E-2</v>
      </c>
      <c r="H246">
        <f t="shared" si="24"/>
        <v>5.8596744946131754</v>
      </c>
      <c r="I246">
        <f t="shared" si="25"/>
        <v>12.101822624156375</v>
      </c>
      <c r="J246">
        <f t="shared" si="26"/>
        <v>628.96886012941764</v>
      </c>
      <c r="K246">
        <f t="shared" si="27"/>
        <v>-490144.00000000489</v>
      </c>
    </row>
    <row r="247" spans="1:11" x14ac:dyDescent="0.3">
      <c r="A247">
        <v>-115</v>
      </c>
      <c r="B247">
        <v>347.89</v>
      </c>
      <c r="C247">
        <v>1.8380000000000001</v>
      </c>
      <c r="D247">
        <f t="shared" si="21"/>
        <v>183800</v>
      </c>
      <c r="E247">
        <f t="shared" si="22"/>
        <v>347890000</v>
      </c>
      <c r="G247">
        <f t="shared" si="23"/>
        <v>2.2999999999999909E-2</v>
      </c>
      <c r="H247">
        <f t="shared" si="24"/>
        <v>5.8518863378528598</v>
      </c>
      <c r="I247">
        <f t="shared" si="25"/>
        <v>12.121603488903723</v>
      </c>
      <c r="J247">
        <f t="shared" si="26"/>
        <v>636.55731209556996</v>
      </c>
      <c r="K247">
        <f t="shared" si="27"/>
        <v>-509125.99999999668</v>
      </c>
    </row>
    <row r="248" spans="1:11" x14ac:dyDescent="0.3">
      <c r="A248">
        <v>-114</v>
      </c>
      <c r="B248">
        <v>345.12</v>
      </c>
      <c r="C248">
        <v>1.861</v>
      </c>
      <c r="D248">
        <f t="shared" si="21"/>
        <v>186100</v>
      </c>
      <c r="E248">
        <f t="shared" si="22"/>
        <v>345120000</v>
      </c>
      <c r="G248">
        <f t="shared" si="23"/>
        <v>2.0000000000000018E-2</v>
      </c>
      <c r="H248">
        <f t="shared" si="24"/>
        <v>5.8438921826408459</v>
      </c>
      <c r="I248">
        <f t="shared" si="25"/>
        <v>12.134039442630343</v>
      </c>
      <c r="J248">
        <f t="shared" si="26"/>
        <v>639.39106022896965</v>
      </c>
      <c r="K248">
        <f t="shared" si="27"/>
        <v>-521080.0000000021</v>
      </c>
    </row>
    <row r="249" spans="1:11" x14ac:dyDescent="0.3">
      <c r="A249">
        <v>-113</v>
      </c>
      <c r="B249">
        <v>342.32</v>
      </c>
      <c r="C249">
        <v>1.881</v>
      </c>
      <c r="D249">
        <f t="shared" si="21"/>
        <v>188100</v>
      </c>
      <c r="E249">
        <f t="shared" si="22"/>
        <v>342320000</v>
      </c>
      <c r="G249">
        <f t="shared" si="23"/>
        <v>2.2999999999999909E-2</v>
      </c>
      <c r="H249">
        <f t="shared" si="24"/>
        <v>5.8357459721085609</v>
      </c>
      <c r="I249">
        <f t="shared" si="25"/>
        <v>12.144729015289121</v>
      </c>
      <c r="J249">
        <f t="shared" si="26"/>
        <v>641.01933300149324</v>
      </c>
      <c r="K249">
        <f t="shared" si="27"/>
        <v>-532322.99999999697</v>
      </c>
    </row>
    <row r="250" spans="1:11" x14ac:dyDescent="0.3">
      <c r="A250">
        <v>-112</v>
      </c>
      <c r="B250">
        <v>339.49</v>
      </c>
      <c r="C250">
        <v>1.9039999999999999</v>
      </c>
      <c r="D250">
        <f t="shared" si="21"/>
        <v>190400</v>
      </c>
      <c r="E250">
        <f t="shared" si="22"/>
        <v>339490000</v>
      </c>
      <c r="G250">
        <f t="shared" si="23"/>
        <v>3.300000000000014E-2</v>
      </c>
      <c r="H250">
        <f t="shared" si="24"/>
        <v>5.8274444914839396</v>
      </c>
      <c r="I250">
        <f t="shared" si="25"/>
        <v>12.156882401339402</v>
      </c>
      <c r="J250">
        <f t="shared" si="26"/>
        <v>643.49324041811849</v>
      </c>
      <c r="K250">
        <f t="shared" si="27"/>
        <v>-548351.99999999919</v>
      </c>
    </row>
    <row r="251" spans="1:11" x14ac:dyDescent="0.3">
      <c r="A251">
        <v>-111</v>
      </c>
      <c r="B251">
        <v>336.61</v>
      </c>
      <c r="C251">
        <v>1.9370000000000001</v>
      </c>
      <c r="D251">
        <f t="shared" si="21"/>
        <v>193700</v>
      </c>
      <c r="E251">
        <f t="shared" si="22"/>
        <v>336610000</v>
      </c>
      <c r="G251">
        <f t="shared" si="23"/>
        <v>3.6000000000000032E-2</v>
      </c>
      <c r="H251">
        <f t="shared" si="24"/>
        <v>5.8189249901686448</v>
      </c>
      <c r="I251">
        <f t="shared" si="25"/>
        <v>12.174065849395086</v>
      </c>
      <c r="J251">
        <f t="shared" si="26"/>
        <v>649.0926530612245</v>
      </c>
      <c r="K251">
        <f t="shared" si="27"/>
        <v>-561730.00000000664</v>
      </c>
    </row>
    <row r="252" spans="1:11" x14ac:dyDescent="0.3">
      <c r="A252">
        <v>-110</v>
      </c>
      <c r="B252">
        <v>333.71</v>
      </c>
      <c r="C252">
        <v>1.9730000000000001</v>
      </c>
      <c r="D252">
        <f t="shared" si="21"/>
        <v>197300</v>
      </c>
      <c r="E252">
        <f t="shared" si="22"/>
        <v>333710000</v>
      </c>
      <c r="G252">
        <f t="shared" si="23"/>
        <v>3.599999999999981E-2</v>
      </c>
      <c r="H252">
        <f t="shared" si="24"/>
        <v>5.8102723523445858</v>
      </c>
      <c r="I252">
        <f t="shared" si="25"/>
        <v>12.192480692010706</v>
      </c>
      <c r="J252">
        <f t="shared" si="26"/>
        <v>655.46025883524135</v>
      </c>
      <c r="K252">
        <f t="shared" si="27"/>
        <v>-582034.99999999779</v>
      </c>
    </row>
    <row r="253" spans="1:11" x14ac:dyDescent="0.3">
      <c r="A253">
        <v>-109</v>
      </c>
      <c r="B253">
        <v>330.76</v>
      </c>
      <c r="C253">
        <v>2.0089999999999999</v>
      </c>
      <c r="D253">
        <f t="shared" si="21"/>
        <v>200900</v>
      </c>
      <c r="E253">
        <f t="shared" si="22"/>
        <v>330760000</v>
      </c>
      <c r="G253">
        <f t="shared" si="23"/>
        <v>1.0000000000000231E-2</v>
      </c>
      <c r="H253">
        <f t="shared" si="24"/>
        <v>5.8013930368539661</v>
      </c>
      <c r="I253">
        <f t="shared" si="25"/>
        <v>12.210562550803026</v>
      </c>
      <c r="J253">
        <f t="shared" si="26"/>
        <v>661.52</v>
      </c>
      <c r="K253">
        <f t="shared" si="27"/>
        <v>-596672.99999999406</v>
      </c>
    </row>
    <row r="254" spans="1:11" x14ac:dyDescent="0.3">
      <c r="A254">
        <v>-108</v>
      </c>
      <c r="B254">
        <v>327.79</v>
      </c>
      <c r="C254">
        <v>2.0190000000000001</v>
      </c>
      <c r="D254">
        <f t="shared" si="21"/>
        <v>201900</v>
      </c>
      <c r="E254">
        <f t="shared" si="22"/>
        <v>327790000</v>
      </c>
      <c r="G254">
        <f t="shared" si="23"/>
        <v>-2.0000000000002238E-3</v>
      </c>
      <c r="H254">
        <f t="shared" si="24"/>
        <v>5.7923731594380543</v>
      </c>
      <c r="I254">
        <f t="shared" si="25"/>
        <v>12.21552780430093</v>
      </c>
      <c r="J254">
        <f t="shared" si="26"/>
        <v>658.84321553011455</v>
      </c>
      <c r="K254">
        <f t="shared" si="27"/>
        <v>-609738.0000000078</v>
      </c>
    </row>
    <row r="255" spans="1:11" x14ac:dyDescent="0.3">
      <c r="A255">
        <v>-107</v>
      </c>
      <c r="B255">
        <v>324.77</v>
      </c>
      <c r="C255">
        <v>2.0169999999999999</v>
      </c>
      <c r="D255">
        <f t="shared" si="21"/>
        <v>201700</v>
      </c>
      <c r="E255">
        <f t="shared" si="22"/>
        <v>324770000</v>
      </c>
      <c r="G255">
        <f t="shared" si="23"/>
        <v>4.9999999999998934E-3</v>
      </c>
      <c r="H255">
        <f t="shared" si="24"/>
        <v>5.7831172394896369</v>
      </c>
      <c r="I255">
        <f t="shared" si="25"/>
        <v>12.214536723942302</v>
      </c>
      <c r="J255">
        <f t="shared" si="26"/>
        <v>652.12652065704333</v>
      </c>
      <c r="K255">
        <f t="shared" si="27"/>
        <v>-613167.99999999267</v>
      </c>
    </row>
    <row r="256" spans="1:11" x14ac:dyDescent="0.3">
      <c r="A256">
        <v>-106</v>
      </c>
      <c r="B256">
        <v>321.73</v>
      </c>
      <c r="C256">
        <v>2.0219999999999998</v>
      </c>
      <c r="D256">
        <f t="shared" si="21"/>
        <v>202199.99999999997</v>
      </c>
      <c r="E256">
        <f t="shared" si="22"/>
        <v>321730000</v>
      </c>
      <c r="G256">
        <f t="shared" si="23"/>
        <v>3.5000000000000142E-2</v>
      </c>
      <c r="H256">
        <f t="shared" si="24"/>
        <v>5.7737126844820592</v>
      </c>
      <c r="I256">
        <f t="shared" si="25"/>
        <v>12.217012585568508</v>
      </c>
      <c r="J256">
        <f t="shared" si="26"/>
        <v>647.62375311100038</v>
      </c>
      <c r="K256">
        <f t="shared" si="27"/>
        <v>-622776.00000000815</v>
      </c>
    </row>
    <row r="257" spans="1:11" x14ac:dyDescent="0.3">
      <c r="A257">
        <v>-105</v>
      </c>
      <c r="B257">
        <v>318.64999999999998</v>
      </c>
      <c r="C257">
        <v>2.0569999999999999</v>
      </c>
      <c r="D257">
        <f t="shared" si="21"/>
        <v>205700</v>
      </c>
      <c r="E257">
        <f t="shared" si="22"/>
        <v>318650000</v>
      </c>
      <c r="G257">
        <f t="shared" si="23"/>
        <v>1.0000000000000231E-2</v>
      </c>
      <c r="H257">
        <f t="shared" si="24"/>
        <v>5.7640933217603028</v>
      </c>
      <c r="I257">
        <f t="shared" si="25"/>
        <v>12.234174075641048</v>
      </c>
      <c r="J257">
        <f t="shared" si="26"/>
        <v>652.52667994026876</v>
      </c>
      <c r="K257">
        <f t="shared" si="27"/>
        <v>-639726.99999999115</v>
      </c>
    </row>
    <row r="258" spans="1:11" x14ac:dyDescent="0.3">
      <c r="A258">
        <v>-104</v>
      </c>
      <c r="B258">
        <v>315.54000000000002</v>
      </c>
      <c r="C258">
        <v>2.0670000000000002</v>
      </c>
      <c r="D258">
        <f t="shared" ref="D258:D321" si="28">C258*100000</f>
        <v>206700.00000000003</v>
      </c>
      <c r="E258">
        <f t="shared" ref="E258:E321" si="29">B258*1000000</f>
        <v>315540000</v>
      </c>
      <c r="G258">
        <f t="shared" ref="G258:G321" si="30">(C259-C258)/(A259-A258)</f>
        <v>2.4999999999999911E-2</v>
      </c>
      <c r="H258">
        <f t="shared" ref="H258:H321" si="31">LN(B258)</f>
        <v>5.754285456829308</v>
      </c>
      <c r="I258">
        <f t="shared" ref="I258:I321" si="32">LN(D258)</f>
        <v>12.23902374566986</v>
      </c>
      <c r="J258">
        <f t="shared" ref="J258:J321" si="33">(D258*B258)/(287*350)</f>
        <v>649.29933300149344</v>
      </c>
      <c r="K258">
        <f t="shared" ref="K258:K321" si="34">D258*(B259-B258)</f>
        <v>-649038.00000000896</v>
      </c>
    </row>
    <row r="259" spans="1:11" x14ac:dyDescent="0.3">
      <c r="A259">
        <v>-103</v>
      </c>
      <c r="B259">
        <v>312.39999999999998</v>
      </c>
      <c r="C259">
        <v>2.0920000000000001</v>
      </c>
      <c r="D259">
        <f t="shared" si="28"/>
        <v>209200</v>
      </c>
      <c r="E259">
        <f t="shared" si="29"/>
        <v>312400000</v>
      </c>
      <c r="G259">
        <f t="shared" si="30"/>
        <v>4.1999999999999815E-2</v>
      </c>
      <c r="H259">
        <f t="shared" si="31"/>
        <v>5.744284417965531</v>
      </c>
      <c r="I259">
        <f t="shared" si="32"/>
        <v>12.251046011172905</v>
      </c>
      <c r="J259">
        <f t="shared" si="33"/>
        <v>650.61304131408656</v>
      </c>
      <c r="K259">
        <f t="shared" si="34"/>
        <v>-663163.99999999139</v>
      </c>
    </row>
    <row r="260" spans="1:11" x14ac:dyDescent="0.3">
      <c r="A260">
        <v>-102</v>
      </c>
      <c r="B260">
        <v>309.23</v>
      </c>
      <c r="C260">
        <v>2.1339999999999999</v>
      </c>
      <c r="D260">
        <f t="shared" si="28"/>
        <v>213400</v>
      </c>
      <c r="E260">
        <f t="shared" si="29"/>
        <v>309230000</v>
      </c>
      <c r="G260">
        <f t="shared" si="30"/>
        <v>2.4000000000000021E-2</v>
      </c>
      <c r="H260">
        <f t="shared" si="31"/>
        <v>5.7340853365862472</v>
      </c>
      <c r="I260">
        <f t="shared" si="32"/>
        <v>12.270923617849791</v>
      </c>
      <c r="J260">
        <f t="shared" si="33"/>
        <v>656.94058735689407</v>
      </c>
      <c r="K260">
        <f t="shared" si="34"/>
        <v>-682880.00000000966</v>
      </c>
    </row>
    <row r="261" spans="1:11" x14ac:dyDescent="0.3">
      <c r="A261">
        <v>-101</v>
      </c>
      <c r="B261">
        <v>306.02999999999997</v>
      </c>
      <c r="C261">
        <v>2.1579999999999999</v>
      </c>
      <c r="D261">
        <f t="shared" si="28"/>
        <v>215800</v>
      </c>
      <c r="E261">
        <f t="shared" si="29"/>
        <v>306030000</v>
      </c>
      <c r="G261">
        <f t="shared" si="30"/>
        <v>8.999999999999897E-3</v>
      </c>
      <c r="H261">
        <f t="shared" si="31"/>
        <v>5.7236831363625376</v>
      </c>
      <c r="I261">
        <f t="shared" si="32"/>
        <v>12.282107331806172</v>
      </c>
      <c r="J261">
        <f t="shared" si="33"/>
        <v>657.45419611747127</v>
      </c>
      <c r="K261">
        <f t="shared" si="34"/>
        <v>-697033.99999999162</v>
      </c>
    </row>
    <row r="262" spans="1:11" x14ac:dyDescent="0.3">
      <c r="A262">
        <v>-100</v>
      </c>
      <c r="B262">
        <v>302.8</v>
      </c>
      <c r="C262">
        <v>2.1669999999999998</v>
      </c>
      <c r="D262">
        <f t="shared" si="28"/>
        <v>216699.99999999997</v>
      </c>
      <c r="E262">
        <f t="shared" si="29"/>
        <v>302800000</v>
      </c>
      <c r="G262">
        <f t="shared" si="30"/>
        <v>1.4000000000000234E-2</v>
      </c>
      <c r="H262">
        <f t="shared" si="31"/>
        <v>5.7130725215632934</v>
      </c>
      <c r="I262">
        <f t="shared" si="32"/>
        <v>12.28626918752445</v>
      </c>
      <c r="J262">
        <f t="shared" si="33"/>
        <v>653.22807366849167</v>
      </c>
      <c r="K262">
        <f t="shared" si="34"/>
        <v>-706441.9999999979</v>
      </c>
    </row>
    <row r="263" spans="1:11" x14ac:dyDescent="0.3">
      <c r="A263">
        <v>-99</v>
      </c>
      <c r="B263">
        <v>299.54000000000002</v>
      </c>
      <c r="C263">
        <v>2.181</v>
      </c>
      <c r="D263">
        <f t="shared" si="28"/>
        <v>218100</v>
      </c>
      <c r="E263">
        <f t="shared" si="29"/>
        <v>299540000</v>
      </c>
      <c r="G263">
        <f t="shared" si="30"/>
        <v>2.0000000000000018E-2</v>
      </c>
      <c r="H263">
        <f t="shared" si="31"/>
        <v>5.7022479645642496</v>
      </c>
      <c r="I263">
        <f t="shared" si="32"/>
        <v>12.29270895218972</v>
      </c>
      <c r="J263">
        <f t="shared" si="33"/>
        <v>650.37007466401201</v>
      </c>
      <c r="K263">
        <f t="shared" si="34"/>
        <v>-715368.0000000064</v>
      </c>
    </row>
    <row r="264" spans="1:11" x14ac:dyDescent="0.3">
      <c r="A264">
        <v>-98</v>
      </c>
      <c r="B264">
        <v>296.26</v>
      </c>
      <c r="C264">
        <v>2.2010000000000001</v>
      </c>
      <c r="D264">
        <f t="shared" si="28"/>
        <v>220100</v>
      </c>
      <c r="E264">
        <f t="shared" si="29"/>
        <v>296260000</v>
      </c>
      <c r="G264">
        <f t="shared" si="30"/>
        <v>3.2999999999999918E-2</v>
      </c>
      <c r="H264">
        <f t="shared" si="31"/>
        <v>5.691237447153906</v>
      </c>
      <c r="I264">
        <f t="shared" si="32"/>
        <v>12.301837267514554</v>
      </c>
      <c r="J264">
        <f t="shared" si="33"/>
        <v>649.14709805873565</v>
      </c>
      <c r="K264">
        <f t="shared" si="34"/>
        <v>-728531.00000000047</v>
      </c>
    </row>
    <row r="265" spans="1:11" x14ac:dyDescent="0.3">
      <c r="A265">
        <v>-97</v>
      </c>
      <c r="B265">
        <v>292.95</v>
      </c>
      <c r="C265">
        <v>2.234</v>
      </c>
      <c r="D265">
        <f t="shared" si="28"/>
        <v>223400</v>
      </c>
      <c r="E265">
        <f t="shared" si="29"/>
        <v>292950000</v>
      </c>
      <c r="G265">
        <f t="shared" si="30"/>
        <v>3.1000000000000139E-2</v>
      </c>
      <c r="H265">
        <f t="shared" si="31"/>
        <v>5.6800019459907976</v>
      </c>
      <c r="I265">
        <f t="shared" si="32"/>
        <v>12.316719165617238</v>
      </c>
      <c r="J265">
        <f t="shared" si="33"/>
        <v>651.51846689895467</v>
      </c>
      <c r="K265">
        <f t="shared" si="34"/>
        <v>-746155.99999999441</v>
      </c>
    </row>
    <row r="266" spans="1:11" x14ac:dyDescent="0.3">
      <c r="A266">
        <v>-96</v>
      </c>
      <c r="B266">
        <v>289.61</v>
      </c>
      <c r="C266">
        <v>2.2650000000000001</v>
      </c>
      <c r="D266">
        <f t="shared" si="28"/>
        <v>226500</v>
      </c>
      <c r="E266">
        <f t="shared" si="29"/>
        <v>289610000</v>
      </c>
      <c r="G266">
        <f t="shared" si="30"/>
        <v>3.3999999999999808E-2</v>
      </c>
      <c r="H266">
        <f t="shared" si="31"/>
        <v>5.6685351903021415</v>
      </c>
      <c r="I266">
        <f t="shared" si="32"/>
        <v>12.330500223905226</v>
      </c>
      <c r="J266">
        <f t="shared" si="33"/>
        <v>653.02802389248382</v>
      </c>
      <c r="K266">
        <f t="shared" si="34"/>
        <v>-763305.00000000105</v>
      </c>
    </row>
    <row r="267" spans="1:11" x14ac:dyDescent="0.3">
      <c r="A267">
        <v>-95</v>
      </c>
      <c r="B267">
        <v>286.24</v>
      </c>
      <c r="C267">
        <v>2.2989999999999999</v>
      </c>
      <c r="D267">
        <f t="shared" si="28"/>
        <v>229900</v>
      </c>
      <c r="E267">
        <f t="shared" si="29"/>
        <v>286240000</v>
      </c>
      <c r="G267">
        <f t="shared" si="30"/>
        <v>3.4000000000000252E-2</v>
      </c>
      <c r="H267">
        <f t="shared" si="31"/>
        <v>5.6568306197604095</v>
      </c>
      <c r="I267">
        <f t="shared" si="32"/>
        <v>12.345399710751273</v>
      </c>
      <c r="J267">
        <f t="shared" si="33"/>
        <v>655.11773021403678</v>
      </c>
      <c r="K267">
        <f t="shared" si="34"/>
        <v>-777061.99999999895</v>
      </c>
    </row>
    <row r="268" spans="1:11" x14ac:dyDescent="0.3">
      <c r="A268">
        <v>-94</v>
      </c>
      <c r="B268">
        <v>282.86</v>
      </c>
      <c r="C268">
        <v>2.3330000000000002</v>
      </c>
      <c r="D268">
        <f t="shared" si="28"/>
        <v>233300.00000000003</v>
      </c>
      <c r="E268">
        <f t="shared" si="29"/>
        <v>282860000</v>
      </c>
      <c r="G268">
        <f t="shared" si="30"/>
        <v>2.9999999999999805E-2</v>
      </c>
      <c r="H268">
        <f t="shared" si="31"/>
        <v>5.6449520755923537</v>
      </c>
      <c r="I268">
        <f t="shared" si="32"/>
        <v>12.360080458009522</v>
      </c>
      <c r="J268">
        <f t="shared" si="33"/>
        <v>656.95607765057252</v>
      </c>
      <c r="K268">
        <f t="shared" si="34"/>
        <v>-795553.00000000594</v>
      </c>
    </row>
    <row r="269" spans="1:11" x14ac:dyDescent="0.3">
      <c r="A269">
        <v>-93</v>
      </c>
      <c r="B269">
        <v>279.45</v>
      </c>
      <c r="C269">
        <v>2.363</v>
      </c>
      <c r="D269">
        <f t="shared" si="28"/>
        <v>236300</v>
      </c>
      <c r="E269">
        <f t="shared" si="29"/>
        <v>279450000</v>
      </c>
      <c r="G269">
        <f t="shared" si="30"/>
        <v>3.5000000000000142E-2</v>
      </c>
      <c r="H269">
        <f t="shared" si="31"/>
        <v>5.6328233857157075</v>
      </c>
      <c r="I269">
        <f t="shared" si="32"/>
        <v>12.372857463174999</v>
      </c>
      <c r="J269">
        <f t="shared" si="33"/>
        <v>657.38213041314089</v>
      </c>
      <c r="K269">
        <f t="shared" si="34"/>
        <v>-810509.00000000163</v>
      </c>
    </row>
    <row r="270" spans="1:11" x14ac:dyDescent="0.3">
      <c r="A270">
        <v>-92</v>
      </c>
      <c r="B270">
        <v>276.02</v>
      </c>
      <c r="C270">
        <v>2.3980000000000001</v>
      </c>
      <c r="D270">
        <f t="shared" si="28"/>
        <v>239800</v>
      </c>
      <c r="E270">
        <f t="shared" si="29"/>
        <v>276020000</v>
      </c>
      <c r="G270">
        <f t="shared" si="30"/>
        <v>3.2000000000000028E-2</v>
      </c>
      <c r="H270">
        <f t="shared" si="31"/>
        <v>5.6204733268598934</v>
      </c>
      <c r="I270">
        <f t="shared" si="32"/>
        <v>12.387560521575551</v>
      </c>
      <c r="J270">
        <f t="shared" si="33"/>
        <v>658.93077152812339</v>
      </c>
      <c r="K270">
        <f t="shared" si="34"/>
        <v>-827309.99999999732</v>
      </c>
    </row>
    <row r="271" spans="1:11" x14ac:dyDescent="0.3">
      <c r="A271">
        <v>-91</v>
      </c>
      <c r="B271">
        <v>272.57</v>
      </c>
      <c r="C271">
        <v>2.4300000000000002</v>
      </c>
      <c r="D271">
        <f t="shared" si="28"/>
        <v>243000.00000000003</v>
      </c>
      <c r="E271">
        <f t="shared" si="29"/>
        <v>272570000</v>
      </c>
      <c r="G271">
        <f t="shared" si="30"/>
        <v>3.7999999999999812E-2</v>
      </c>
      <c r="H271">
        <f t="shared" si="31"/>
        <v>5.6078954618490373</v>
      </c>
      <c r="I271">
        <f t="shared" si="32"/>
        <v>12.400816722322686</v>
      </c>
      <c r="J271">
        <f t="shared" si="33"/>
        <v>659.37789945246402</v>
      </c>
      <c r="K271">
        <f t="shared" si="34"/>
        <v>-845640.00000000454</v>
      </c>
    </row>
    <row r="272" spans="1:11" x14ac:dyDescent="0.3">
      <c r="A272">
        <v>-90</v>
      </c>
      <c r="B272">
        <v>269.08999999999997</v>
      </c>
      <c r="C272">
        <v>2.468</v>
      </c>
      <c r="D272">
        <f t="shared" si="28"/>
        <v>246800</v>
      </c>
      <c r="E272">
        <f t="shared" si="29"/>
        <v>269090000</v>
      </c>
      <c r="G272">
        <f t="shared" si="30"/>
        <v>4.4000000000000039E-2</v>
      </c>
      <c r="H272">
        <f t="shared" si="31"/>
        <v>5.59504589613565</v>
      </c>
      <c r="I272">
        <f t="shared" si="32"/>
        <v>12.41633357101337</v>
      </c>
      <c r="J272">
        <f t="shared" si="33"/>
        <v>661.13899452463909</v>
      </c>
      <c r="K272">
        <f t="shared" si="34"/>
        <v>-861331.99999998824</v>
      </c>
    </row>
    <row r="273" spans="1:11" x14ac:dyDescent="0.3">
      <c r="A273">
        <v>-89</v>
      </c>
      <c r="B273">
        <v>265.60000000000002</v>
      </c>
      <c r="C273">
        <v>2.512</v>
      </c>
      <c r="D273">
        <f t="shared" si="28"/>
        <v>251200</v>
      </c>
      <c r="E273">
        <f t="shared" si="29"/>
        <v>265600000.00000003</v>
      </c>
      <c r="G273">
        <f t="shared" si="30"/>
        <v>5.699999999999994E-2</v>
      </c>
      <c r="H273">
        <f t="shared" si="31"/>
        <v>5.5819914176022785</v>
      </c>
      <c r="I273">
        <f t="shared" si="32"/>
        <v>12.434004713576181</v>
      </c>
      <c r="J273">
        <f t="shared" si="33"/>
        <v>664.19830761572928</v>
      </c>
      <c r="K273">
        <f t="shared" si="34"/>
        <v>-881712.00000001199</v>
      </c>
    </row>
    <row r="274" spans="1:11" x14ac:dyDescent="0.3">
      <c r="A274">
        <v>-88</v>
      </c>
      <c r="B274">
        <v>262.08999999999997</v>
      </c>
      <c r="C274">
        <v>2.569</v>
      </c>
      <c r="D274">
        <f t="shared" si="28"/>
        <v>256900</v>
      </c>
      <c r="E274">
        <f t="shared" si="29"/>
        <v>262089999.99999997</v>
      </c>
      <c r="G274">
        <f t="shared" si="30"/>
        <v>5.2999999999999936E-2</v>
      </c>
      <c r="H274">
        <f t="shared" si="31"/>
        <v>5.5686879562249283</v>
      </c>
      <c r="I274">
        <f t="shared" si="32"/>
        <v>12.456442183097975</v>
      </c>
      <c r="J274">
        <f t="shared" si="33"/>
        <v>670.29289198606273</v>
      </c>
      <c r="K274">
        <f t="shared" si="34"/>
        <v>-904287.99999999534</v>
      </c>
    </row>
    <row r="275" spans="1:11" x14ac:dyDescent="0.3">
      <c r="A275">
        <v>-87</v>
      </c>
      <c r="B275">
        <v>258.57</v>
      </c>
      <c r="C275">
        <v>2.6219999999999999</v>
      </c>
      <c r="D275">
        <f t="shared" si="28"/>
        <v>262200</v>
      </c>
      <c r="E275">
        <f t="shared" si="29"/>
        <v>258570000</v>
      </c>
      <c r="G275">
        <f t="shared" si="30"/>
        <v>4.2000000000000259E-2</v>
      </c>
      <c r="H275">
        <f t="shared" si="31"/>
        <v>5.5551664503274178</v>
      </c>
      <c r="I275">
        <f t="shared" si="32"/>
        <v>12.476862850311736</v>
      </c>
      <c r="J275">
        <f t="shared" si="33"/>
        <v>674.9333399701344</v>
      </c>
      <c r="K275">
        <f t="shared" si="34"/>
        <v>-928187.9999999979</v>
      </c>
    </row>
    <row r="276" spans="1:11" x14ac:dyDescent="0.3">
      <c r="A276">
        <v>-86</v>
      </c>
      <c r="B276">
        <v>255.03</v>
      </c>
      <c r="C276">
        <v>2.6640000000000001</v>
      </c>
      <c r="D276">
        <f t="shared" si="28"/>
        <v>266400</v>
      </c>
      <c r="E276">
        <f t="shared" si="29"/>
        <v>255030000</v>
      </c>
      <c r="G276">
        <f t="shared" si="30"/>
        <v>4.0000000000000036E-2</v>
      </c>
      <c r="H276">
        <f t="shared" si="31"/>
        <v>5.5413811852973769</v>
      </c>
      <c r="I276">
        <f t="shared" si="32"/>
        <v>12.492754217648372</v>
      </c>
      <c r="J276">
        <f t="shared" si="33"/>
        <v>676.35631657541069</v>
      </c>
      <c r="K276">
        <f t="shared" si="34"/>
        <v>-948384.00000000058</v>
      </c>
    </row>
    <row r="277" spans="1:11" x14ac:dyDescent="0.3">
      <c r="A277">
        <v>-85</v>
      </c>
      <c r="B277">
        <v>251.47</v>
      </c>
      <c r="C277">
        <v>2.7040000000000002</v>
      </c>
      <c r="D277">
        <f t="shared" si="28"/>
        <v>270400</v>
      </c>
      <c r="E277">
        <f t="shared" si="29"/>
        <v>251470000</v>
      </c>
      <c r="G277">
        <f t="shared" si="30"/>
        <v>3.6999999999999922E-2</v>
      </c>
      <c r="H277">
        <f t="shared" si="31"/>
        <v>5.5273236981306217</v>
      </c>
      <c r="I277">
        <f t="shared" si="32"/>
        <v>12.507657623150946</v>
      </c>
      <c r="J277">
        <f t="shared" si="33"/>
        <v>676.9287008461921</v>
      </c>
      <c r="K277">
        <f t="shared" si="34"/>
        <v>-965327.99999999814</v>
      </c>
    </row>
    <row r="278" spans="1:11" x14ac:dyDescent="0.3">
      <c r="A278">
        <v>-84</v>
      </c>
      <c r="B278">
        <v>247.9</v>
      </c>
      <c r="C278">
        <v>2.7410000000000001</v>
      </c>
      <c r="D278">
        <f t="shared" si="28"/>
        <v>274100</v>
      </c>
      <c r="E278">
        <f t="shared" si="29"/>
        <v>247900000</v>
      </c>
      <c r="G278">
        <f t="shared" si="30"/>
        <v>4.1999999999999815E-2</v>
      </c>
      <c r="H278">
        <f t="shared" si="31"/>
        <v>5.5130254390411446</v>
      </c>
      <c r="I278">
        <f t="shared" si="32"/>
        <v>12.521248282290877</v>
      </c>
      <c r="J278">
        <f t="shared" si="33"/>
        <v>676.44987555998011</v>
      </c>
      <c r="K278">
        <f t="shared" si="34"/>
        <v>-981278.00000000338</v>
      </c>
    </row>
    <row r="279" spans="1:11" x14ac:dyDescent="0.3">
      <c r="A279">
        <v>-83</v>
      </c>
      <c r="B279">
        <v>244.32</v>
      </c>
      <c r="C279">
        <v>2.7829999999999999</v>
      </c>
      <c r="D279">
        <f t="shared" si="28"/>
        <v>278300</v>
      </c>
      <c r="E279">
        <f t="shared" si="29"/>
        <v>244320000</v>
      </c>
      <c r="G279">
        <f t="shared" si="30"/>
        <v>5.2000000000000046E-2</v>
      </c>
      <c r="H279">
        <f t="shared" si="31"/>
        <v>5.4984788414703223</v>
      </c>
      <c r="I279">
        <f t="shared" si="32"/>
        <v>12.536454947513983</v>
      </c>
      <c r="J279">
        <f t="shared" si="33"/>
        <v>676.89652563464415</v>
      </c>
      <c r="K279">
        <f t="shared" si="34"/>
        <v>-999097.00000000093</v>
      </c>
    </row>
    <row r="280" spans="1:11" x14ac:dyDescent="0.3">
      <c r="A280">
        <v>-82</v>
      </c>
      <c r="B280">
        <v>240.73</v>
      </c>
      <c r="C280">
        <v>2.835</v>
      </c>
      <c r="D280">
        <f t="shared" si="28"/>
        <v>283500</v>
      </c>
      <c r="E280">
        <f t="shared" si="29"/>
        <v>240730000</v>
      </c>
      <c r="G280">
        <f t="shared" si="30"/>
        <v>6.0000000000000053E-2</v>
      </c>
      <c r="H280">
        <f t="shared" si="31"/>
        <v>5.483675973499488</v>
      </c>
      <c r="I280">
        <f t="shared" si="32"/>
        <v>12.554967402149943</v>
      </c>
      <c r="J280">
        <f t="shared" si="33"/>
        <v>679.41219512195119</v>
      </c>
      <c r="K280">
        <f t="shared" si="34"/>
        <v>-1023434.9999999958</v>
      </c>
    </row>
    <row r="281" spans="1:11" x14ac:dyDescent="0.3">
      <c r="A281">
        <v>-81</v>
      </c>
      <c r="B281">
        <v>237.12</v>
      </c>
      <c r="C281">
        <v>2.895</v>
      </c>
      <c r="D281">
        <f t="shared" si="28"/>
        <v>289500</v>
      </c>
      <c r="E281">
        <f t="shared" si="29"/>
        <v>237120000</v>
      </c>
      <c r="G281">
        <f t="shared" si="30"/>
        <v>6.1999999999999833E-2</v>
      </c>
      <c r="H281">
        <f t="shared" si="31"/>
        <v>5.4685663421077217</v>
      </c>
      <c r="I281">
        <f t="shared" si="32"/>
        <v>12.575910575995186</v>
      </c>
      <c r="J281">
        <f t="shared" si="33"/>
        <v>683.38715778994526</v>
      </c>
      <c r="K281">
        <f t="shared" si="34"/>
        <v>-1045095.000000004</v>
      </c>
    </row>
    <row r="282" spans="1:11" x14ac:dyDescent="0.3">
      <c r="A282">
        <v>-80</v>
      </c>
      <c r="B282">
        <v>233.51</v>
      </c>
      <c r="C282">
        <v>2.9569999999999999</v>
      </c>
      <c r="D282">
        <f t="shared" si="28"/>
        <v>295700</v>
      </c>
      <c r="E282">
        <f t="shared" si="29"/>
        <v>233510000</v>
      </c>
      <c r="G282">
        <f t="shared" si="30"/>
        <v>6.899999999999995E-2</v>
      </c>
      <c r="H282">
        <f t="shared" si="31"/>
        <v>5.4532249027443838</v>
      </c>
      <c r="I282">
        <f t="shared" si="32"/>
        <v>12.597100705840569</v>
      </c>
      <c r="J282">
        <f t="shared" si="33"/>
        <v>687.39578894972624</v>
      </c>
      <c r="K282">
        <f t="shared" si="34"/>
        <v>-1067476.9999999956</v>
      </c>
    </row>
    <row r="283" spans="1:11" x14ac:dyDescent="0.3">
      <c r="A283">
        <v>-79</v>
      </c>
      <c r="B283">
        <v>229.9</v>
      </c>
      <c r="C283">
        <v>3.0259999999999998</v>
      </c>
      <c r="D283">
        <f t="shared" si="28"/>
        <v>302600</v>
      </c>
      <c r="E283">
        <f t="shared" si="29"/>
        <v>229900000</v>
      </c>
      <c r="G283">
        <f t="shared" si="30"/>
        <v>8.1000000000000405E-2</v>
      </c>
      <c r="H283">
        <f t="shared" si="31"/>
        <v>5.4376444317691357</v>
      </c>
      <c r="I283">
        <f t="shared" si="32"/>
        <v>12.620167080336392</v>
      </c>
      <c r="J283">
        <f t="shared" si="33"/>
        <v>692.56087605774019</v>
      </c>
      <c r="K283">
        <f t="shared" si="34"/>
        <v>-1098437.9999999986</v>
      </c>
    </row>
    <row r="284" spans="1:11" x14ac:dyDescent="0.3">
      <c r="A284">
        <v>-78</v>
      </c>
      <c r="B284">
        <v>226.27</v>
      </c>
      <c r="C284">
        <v>3.1070000000000002</v>
      </c>
      <c r="D284">
        <f t="shared" si="28"/>
        <v>310700</v>
      </c>
      <c r="E284">
        <f t="shared" si="29"/>
        <v>226270000</v>
      </c>
      <c r="G284">
        <f t="shared" si="30"/>
        <v>7.8999999999999737E-2</v>
      </c>
      <c r="H284">
        <f t="shared" si="31"/>
        <v>5.4217289764632364</v>
      </c>
      <c r="I284">
        <f t="shared" si="32"/>
        <v>12.646583095381139</v>
      </c>
      <c r="J284">
        <f t="shared" si="33"/>
        <v>699.87146839223499</v>
      </c>
      <c r="K284">
        <f t="shared" si="34"/>
        <v>-1124734.0000000014</v>
      </c>
    </row>
    <row r="285" spans="1:11" x14ac:dyDescent="0.3">
      <c r="A285">
        <v>-77</v>
      </c>
      <c r="B285">
        <v>222.65</v>
      </c>
      <c r="C285">
        <v>3.1859999999999999</v>
      </c>
      <c r="D285">
        <f t="shared" si="28"/>
        <v>318600</v>
      </c>
      <c r="E285">
        <f t="shared" si="29"/>
        <v>222650000</v>
      </c>
      <c r="G285">
        <f t="shared" si="30"/>
        <v>7.7999999999999847E-2</v>
      </c>
      <c r="H285">
        <f t="shared" si="31"/>
        <v>5.405601031767711</v>
      </c>
      <c r="I285">
        <f t="shared" si="32"/>
        <v>12.671691676458085</v>
      </c>
      <c r="J285">
        <f t="shared" si="33"/>
        <v>706.18506719761081</v>
      </c>
      <c r="K285">
        <f t="shared" si="34"/>
        <v>-1156517.9999999986</v>
      </c>
    </row>
    <row r="286" spans="1:11" x14ac:dyDescent="0.3">
      <c r="A286">
        <v>-76</v>
      </c>
      <c r="B286">
        <v>219.02</v>
      </c>
      <c r="C286">
        <v>3.2639999999999998</v>
      </c>
      <c r="D286">
        <f t="shared" si="28"/>
        <v>326400</v>
      </c>
      <c r="E286">
        <f t="shared" si="29"/>
        <v>219020000</v>
      </c>
      <c r="G286">
        <f t="shared" si="30"/>
        <v>7.3000000000000398E-2</v>
      </c>
      <c r="H286">
        <f t="shared" si="31"/>
        <v>5.3891630498476131</v>
      </c>
      <c r="I286">
        <f t="shared" si="32"/>
        <v>12.695878902072089</v>
      </c>
      <c r="J286">
        <f t="shared" si="33"/>
        <v>711.67872573419606</v>
      </c>
      <c r="K286">
        <f t="shared" si="34"/>
        <v>-1188096.0000000049</v>
      </c>
    </row>
    <row r="287" spans="1:11" x14ac:dyDescent="0.3">
      <c r="A287">
        <v>-75</v>
      </c>
      <c r="B287">
        <v>215.38</v>
      </c>
      <c r="C287">
        <v>3.3370000000000002</v>
      </c>
      <c r="D287">
        <f t="shared" si="28"/>
        <v>333700</v>
      </c>
      <c r="E287">
        <f t="shared" si="29"/>
        <v>215380000</v>
      </c>
      <c r="G287">
        <f t="shared" si="30"/>
        <v>8.1999999999999851E-2</v>
      </c>
      <c r="H287">
        <f t="shared" si="31"/>
        <v>5.3724039099007346</v>
      </c>
      <c r="I287">
        <f t="shared" si="32"/>
        <v>12.717997664739466</v>
      </c>
      <c r="J287">
        <f t="shared" si="33"/>
        <v>715.50329517172725</v>
      </c>
      <c r="K287">
        <f t="shared" si="34"/>
        <v>-1211330.9999999984</v>
      </c>
    </row>
    <row r="288" spans="1:11" x14ac:dyDescent="0.3">
      <c r="A288">
        <v>-74</v>
      </c>
      <c r="B288">
        <v>211.75</v>
      </c>
      <c r="C288">
        <v>3.419</v>
      </c>
      <c r="D288">
        <f t="shared" si="28"/>
        <v>341900</v>
      </c>
      <c r="E288">
        <f t="shared" si="29"/>
        <v>211750000</v>
      </c>
      <c r="G288">
        <f t="shared" si="30"/>
        <v>9.8999999999999755E-2</v>
      </c>
      <c r="H288">
        <f t="shared" si="31"/>
        <v>5.355406333532164</v>
      </c>
      <c r="I288">
        <f t="shared" si="32"/>
        <v>12.742273575627392</v>
      </c>
      <c r="J288">
        <f t="shared" si="33"/>
        <v>720.72996515679438</v>
      </c>
      <c r="K288">
        <f t="shared" si="34"/>
        <v>-1241096.9999999984</v>
      </c>
    </row>
    <row r="289" spans="1:11" x14ac:dyDescent="0.3">
      <c r="A289">
        <v>-73</v>
      </c>
      <c r="B289">
        <v>208.12</v>
      </c>
      <c r="C289">
        <v>3.5179999999999998</v>
      </c>
      <c r="D289">
        <f t="shared" si="28"/>
        <v>351800</v>
      </c>
      <c r="E289">
        <f t="shared" si="29"/>
        <v>208120000</v>
      </c>
      <c r="G289">
        <f t="shared" si="30"/>
        <v>0.11100000000000021</v>
      </c>
      <c r="H289">
        <f t="shared" si="31"/>
        <v>5.3381148364221032</v>
      </c>
      <c r="I289">
        <f t="shared" si="32"/>
        <v>12.770818111285594</v>
      </c>
      <c r="J289">
        <f t="shared" si="33"/>
        <v>728.8861722249876</v>
      </c>
      <c r="K289">
        <f t="shared" si="34"/>
        <v>-1277033.9999999984</v>
      </c>
    </row>
    <row r="290" spans="1:11" x14ac:dyDescent="0.3">
      <c r="A290">
        <v>-72</v>
      </c>
      <c r="B290">
        <v>204.49</v>
      </c>
      <c r="C290">
        <v>3.629</v>
      </c>
      <c r="D290">
        <f t="shared" si="28"/>
        <v>362900</v>
      </c>
      <c r="E290">
        <f t="shared" si="29"/>
        <v>204490000</v>
      </c>
      <c r="G290">
        <f t="shared" si="30"/>
        <v>0.10599999999999987</v>
      </c>
      <c r="H290">
        <f t="shared" si="31"/>
        <v>5.320519074531723</v>
      </c>
      <c r="I290">
        <f t="shared" si="32"/>
        <v>12.801882593201162</v>
      </c>
      <c r="J290">
        <f t="shared" si="33"/>
        <v>738.76974614235939</v>
      </c>
      <c r="K290">
        <f t="shared" si="34"/>
        <v>-1317326.9999999984</v>
      </c>
    </row>
    <row r="291" spans="1:11" x14ac:dyDescent="0.3">
      <c r="A291">
        <v>-71</v>
      </c>
      <c r="B291">
        <v>200.86</v>
      </c>
      <c r="C291">
        <v>3.7349999999999999</v>
      </c>
      <c r="D291">
        <f t="shared" si="28"/>
        <v>373500</v>
      </c>
      <c r="E291">
        <f t="shared" si="29"/>
        <v>200860000</v>
      </c>
      <c r="G291">
        <f t="shared" si="30"/>
        <v>9.6999999999999975E-2</v>
      </c>
      <c r="H291">
        <f t="shared" si="31"/>
        <v>5.3026081479651932</v>
      </c>
      <c r="I291">
        <f t="shared" si="32"/>
        <v>12.83067328355501</v>
      </c>
      <c r="J291">
        <f t="shared" si="33"/>
        <v>746.85126928820307</v>
      </c>
      <c r="K291">
        <f t="shared" si="34"/>
        <v>-1352070.0000000016</v>
      </c>
    </row>
    <row r="292" spans="1:11" x14ac:dyDescent="0.3">
      <c r="A292">
        <v>-70</v>
      </c>
      <c r="B292">
        <v>197.24</v>
      </c>
      <c r="C292">
        <v>3.8319999999999999</v>
      </c>
      <c r="D292">
        <f t="shared" si="28"/>
        <v>383200</v>
      </c>
      <c r="E292">
        <f t="shared" si="29"/>
        <v>197240000</v>
      </c>
      <c r="G292">
        <f t="shared" si="30"/>
        <v>9.1000000000000192E-2</v>
      </c>
      <c r="H292">
        <f t="shared" si="31"/>
        <v>5.2844212613559254</v>
      </c>
      <c r="I292">
        <f t="shared" si="32"/>
        <v>12.856312325078843</v>
      </c>
      <c r="J292">
        <f t="shared" si="33"/>
        <v>752.43771030363359</v>
      </c>
      <c r="K292">
        <f t="shared" si="34"/>
        <v>-1387184.0000000016</v>
      </c>
    </row>
    <row r="293" spans="1:11" x14ac:dyDescent="0.3">
      <c r="A293">
        <v>-69</v>
      </c>
      <c r="B293">
        <v>193.62</v>
      </c>
      <c r="C293">
        <v>3.923</v>
      </c>
      <c r="D293">
        <f t="shared" si="28"/>
        <v>392300</v>
      </c>
      <c r="E293">
        <f t="shared" si="29"/>
        <v>193620000</v>
      </c>
      <c r="G293">
        <f t="shared" si="30"/>
        <v>0.10099999999999998</v>
      </c>
      <c r="H293">
        <f t="shared" si="31"/>
        <v>5.2658974752919256</v>
      </c>
      <c r="I293">
        <f t="shared" si="32"/>
        <v>12.879782132197644</v>
      </c>
      <c r="J293">
        <f t="shared" si="33"/>
        <v>756.16850174216029</v>
      </c>
      <c r="K293">
        <f t="shared" si="34"/>
        <v>-1412279.9999999977</v>
      </c>
    </row>
    <row r="294" spans="1:11" x14ac:dyDescent="0.3">
      <c r="A294">
        <v>-68</v>
      </c>
      <c r="B294">
        <v>190.02</v>
      </c>
      <c r="C294">
        <v>4.024</v>
      </c>
      <c r="D294">
        <f t="shared" si="28"/>
        <v>402400</v>
      </c>
      <c r="E294">
        <f t="shared" si="29"/>
        <v>190020000</v>
      </c>
      <c r="G294">
        <f t="shared" si="30"/>
        <v>0.11599999999999966</v>
      </c>
      <c r="H294">
        <f t="shared" si="31"/>
        <v>5.2471293297786037</v>
      </c>
      <c r="I294">
        <f t="shared" si="32"/>
        <v>12.905201897767666</v>
      </c>
      <c r="J294">
        <f t="shared" si="33"/>
        <v>761.21501244400201</v>
      </c>
      <c r="K294">
        <f t="shared" si="34"/>
        <v>-1448640.0000000091</v>
      </c>
    </row>
    <row r="295" spans="1:11" x14ac:dyDescent="0.3">
      <c r="A295">
        <v>-67</v>
      </c>
      <c r="B295">
        <v>186.42</v>
      </c>
      <c r="C295">
        <v>4.1399999999999997</v>
      </c>
      <c r="D295">
        <f t="shared" si="28"/>
        <v>413999.99999999994</v>
      </c>
      <c r="E295">
        <f t="shared" si="29"/>
        <v>186420000</v>
      </c>
      <c r="G295">
        <f t="shared" si="30"/>
        <v>0.12000000000000011</v>
      </c>
      <c r="H295">
        <f t="shared" si="31"/>
        <v>5.2280021926330109</v>
      </c>
      <c r="I295">
        <f t="shared" si="32"/>
        <v>12.933621252807452</v>
      </c>
      <c r="J295">
        <f t="shared" si="33"/>
        <v>768.32135390741644</v>
      </c>
      <c r="K295">
        <f t="shared" si="34"/>
        <v>-1486259.9999999895</v>
      </c>
    </row>
    <row r="296" spans="1:11" x14ac:dyDescent="0.3">
      <c r="A296">
        <v>-66</v>
      </c>
      <c r="B296">
        <v>182.83</v>
      </c>
      <c r="C296">
        <v>4.26</v>
      </c>
      <c r="D296">
        <f t="shared" si="28"/>
        <v>426000</v>
      </c>
      <c r="E296">
        <f t="shared" si="29"/>
        <v>182830000</v>
      </c>
      <c r="G296">
        <f t="shared" si="30"/>
        <v>0.11699999999999999</v>
      </c>
      <c r="H296">
        <f t="shared" si="31"/>
        <v>5.2085567593404134</v>
      </c>
      <c r="I296">
        <f t="shared" si="32"/>
        <v>12.962194625251508</v>
      </c>
      <c r="J296">
        <f t="shared" si="33"/>
        <v>775.36665007466399</v>
      </c>
      <c r="K296">
        <f t="shared" si="34"/>
        <v>-1520820.0000000093</v>
      </c>
    </row>
    <row r="297" spans="1:11" x14ac:dyDescent="0.3">
      <c r="A297">
        <v>-65</v>
      </c>
      <c r="B297">
        <v>179.26</v>
      </c>
      <c r="C297">
        <v>4.3769999999999998</v>
      </c>
      <c r="D297">
        <f t="shared" si="28"/>
        <v>437700</v>
      </c>
      <c r="E297">
        <f t="shared" si="29"/>
        <v>179260000</v>
      </c>
      <c r="G297">
        <f t="shared" si="30"/>
        <v>0.1120000000000001</v>
      </c>
      <c r="H297">
        <f t="shared" si="31"/>
        <v>5.1888372659292159</v>
      </c>
      <c r="I297">
        <f t="shared" si="32"/>
        <v>12.989289023178987</v>
      </c>
      <c r="J297">
        <f t="shared" si="33"/>
        <v>781.10604280736686</v>
      </c>
      <c r="K297">
        <f t="shared" si="34"/>
        <v>-1558212.0000000009</v>
      </c>
    </row>
    <row r="298" spans="1:11" x14ac:dyDescent="0.3">
      <c r="A298">
        <v>-64</v>
      </c>
      <c r="B298">
        <v>175.7</v>
      </c>
      <c r="C298">
        <v>4.4889999999999999</v>
      </c>
      <c r="D298">
        <f t="shared" si="28"/>
        <v>448900</v>
      </c>
      <c r="E298">
        <f t="shared" si="29"/>
        <v>175700000</v>
      </c>
      <c r="G298">
        <f t="shared" si="30"/>
        <v>0.10700000000000021</v>
      </c>
      <c r="H298">
        <f t="shared" si="31"/>
        <v>5.168777995193051</v>
      </c>
      <c r="I298">
        <f t="shared" si="32"/>
        <v>13.014555424770023</v>
      </c>
      <c r="J298">
        <f t="shared" si="33"/>
        <v>785.1839721254355</v>
      </c>
      <c r="K298">
        <f t="shared" si="34"/>
        <v>-1589105.9999999965</v>
      </c>
    </row>
    <row r="299" spans="1:11" x14ac:dyDescent="0.3">
      <c r="A299">
        <v>-63</v>
      </c>
      <c r="B299">
        <v>172.16</v>
      </c>
      <c r="C299">
        <v>4.5960000000000001</v>
      </c>
      <c r="D299">
        <f t="shared" si="28"/>
        <v>459600</v>
      </c>
      <c r="E299">
        <f t="shared" si="29"/>
        <v>172160000</v>
      </c>
      <c r="G299">
        <f t="shared" si="30"/>
        <v>0.11500000000000021</v>
      </c>
      <c r="H299">
        <f t="shared" si="31"/>
        <v>5.1484242769734196</v>
      </c>
      <c r="I299">
        <f t="shared" si="32"/>
        <v>13.038111824956738</v>
      </c>
      <c r="J299">
        <f t="shared" si="33"/>
        <v>787.70269785963171</v>
      </c>
      <c r="K299">
        <f t="shared" si="34"/>
        <v>-1622388.0000000005</v>
      </c>
    </row>
    <row r="300" spans="1:11" x14ac:dyDescent="0.3">
      <c r="A300">
        <v>-62</v>
      </c>
      <c r="B300">
        <v>168.63</v>
      </c>
      <c r="C300">
        <v>4.7110000000000003</v>
      </c>
      <c r="D300">
        <f t="shared" si="28"/>
        <v>471100.00000000006</v>
      </c>
      <c r="E300">
        <f t="shared" si="29"/>
        <v>168630000</v>
      </c>
      <c r="G300">
        <f t="shared" si="30"/>
        <v>0.12899999999999956</v>
      </c>
      <c r="H300">
        <f t="shared" si="31"/>
        <v>5.1277069656820933</v>
      </c>
      <c r="I300">
        <f t="shared" si="32"/>
        <v>13.062825664688132</v>
      </c>
      <c r="J300">
        <f t="shared" si="33"/>
        <v>790.85707317073184</v>
      </c>
      <c r="K300">
        <f t="shared" si="34"/>
        <v>-1653560.9999999958</v>
      </c>
    </row>
    <row r="301" spans="1:11" x14ac:dyDescent="0.3">
      <c r="A301">
        <v>-61</v>
      </c>
      <c r="B301">
        <v>165.12</v>
      </c>
      <c r="C301">
        <v>4.84</v>
      </c>
      <c r="D301">
        <f t="shared" si="28"/>
        <v>484000</v>
      </c>
      <c r="E301">
        <f t="shared" si="29"/>
        <v>165120000</v>
      </c>
      <c r="G301">
        <f t="shared" si="30"/>
        <v>0.14400000000000013</v>
      </c>
      <c r="H301">
        <f t="shared" si="31"/>
        <v>5.1066724822931979</v>
      </c>
      <c r="I301">
        <f t="shared" si="32"/>
        <v>13.089840185698769</v>
      </c>
      <c r="J301">
        <f t="shared" si="33"/>
        <v>795.6005973120956</v>
      </c>
      <c r="K301">
        <f t="shared" si="34"/>
        <v>-1689160.0000000044</v>
      </c>
    </row>
    <row r="302" spans="1:11" x14ac:dyDescent="0.3">
      <c r="A302">
        <v>-60</v>
      </c>
      <c r="B302">
        <v>161.63</v>
      </c>
      <c r="C302">
        <v>4.984</v>
      </c>
      <c r="D302">
        <f t="shared" si="28"/>
        <v>498400</v>
      </c>
      <c r="E302">
        <f t="shared" si="29"/>
        <v>161630000</v>
      </c>
      <c r="G302">
        <f t="shared" si="30"/>
        <v>0.14599999999999991</v>
      </c>
      <c r="H302">
        <f t="shared" si="31"/>
        <v>5.0853097724217173</v>
      </c>
      <c r="I302">
        <f t="shared" si="32"/>
        <v>13.119158246455381</v>
      </c>
      <c r="J302">
        <f t="shared" si="33"/>
        <v>801.95512195121955</v>
      </c>
      <c r="K302">
        <f t="shared" si="34"/>
        <v>-1729447.9999999995</v>
      </c>
    </row>
    <row r="303" spans="1:11" x14ac:dyDescent="0.3">
      <c r="A303">
        <v>-59</v>
      </c>
      <c r="B303">
        <v>158.16</v>
      </c>
      <c r="C303">
        <v>5.13</v>
      </c>
      <c r="D303">
        <f t="shared" si="28"/>
        <v>513000</v>
      </c>
      <c r="E303">
        <f t="shared" si="29"/>
        <v>158160000</v>
      </c>
      <c r="G303">
        <f t="shared" si="30"/>
        <v>0.13700000000000045</v>
      </c>
      <c r="H303">
        <f t="shared" si="31"/>
        <v>5.0636071788623616</v>
      </c>
      <c r="I303">
        <f t="shared" si="32"/>
        <v>13.148031124152906</v>
      </c>
      <c r="J303">
        <f t="shared" si="33"/>
        <v>807.7260328521653</v>
      </c>
      <c r="K303">
        <f t="shared" si="34"/>
        <v>-1764719.9999999988</v>
      </c>
    </row>
    <row r="304" spans="1:11" x14ac:dyDescent="0.3">
      <c r="A304">
        <v>-58</v>
      </c>
      <c r="B304">
        <v>154.72</v>
      </c>
      <c r="C304">
        <v>5.2670000000000003</v>
      </c>
      <c r="D304">
        <f t="shared" si="28"/>
        <v>526700</v>
      </c>
      <c r="E304">
        <f t="shared" si="29"/>
        <v>154720000</v>
      </c>
      <c r="G304">
        <f t="shared" si="30"/>
        <v>0.14299999999999979</v>
      </c>
      <c r="H304">
        <f t="shared" si="31"/>
        <v>5.041617031704984</v>
      </c>
      <c r="I304">
        <f t="shared" si="32"/>
        <v>13.174386405471481</v>
      </c>
      <c r="J304">
        <f t="shared" si="33"/>
        <v>811.25957192633155</v>
      </c>
      <c r="K304">
        <f t="shared" si="34"/>
        <v>-1801313.9999999935</v>
      </c>
    </row>
    <row r="305" spans="1:11" x14ac:dyDescent="0.3">
      <c r="A305">
        <v>-57</v>
      </c>
      <c r="B305">
        <v>151.30000000000001</v>
      </c>
      <c r="C305">
        <v>5.41</v>
      </c>
      <c r="D305">
        <f t="shared" si="28"/>
        <v>541000</v>
      </c>
      <c r="E305">
        <f t="shared" si="29"/>
        <v>151300000</v>
      </c>
      <c r="G305">
        <f t="shared" si="30"/>
        <v>0.17799999999999994</v>
      </c>
      <c r="H305">
        <f t="shared" si="31"/>
        <v>5.0192646207943099</v>
      </c>
      <c r="I305">
        <f t="shared" si="32"/>
        <v>13.201174557828619</v>
      </c>
      <c r="J305">
        <f t="shared" si="33"/>
        <v>814.86610253857646</v>
      </c>
      <c r="K305">
        <f t="shared" si="34"/>
        <v>-1839400.000000003</v>
      </c>
    </row>
    <row r="306" spans="1:11" x14ac:dyDescent="0.3">
      <c r="A306">
        <v>-56</v>
      </c>
      <c r="B306">
        <v>147.9</v>
      </c>
      <c r="C306">
        <v>5.5880000000000001</v>
      </c>
      <c r="D306">
        <f t="shared" si="28"/>
        <v>558800</v>
      </c>
      <c r="E306">
        <f t="shared" si="29"/>
        <v>147900000</v>
      </c>
      <c r="G306">
        <f t="shared" si="30"/>
        <v>0.18900000000000006</v>
      </c>
      <c r="H306">
        <f t="shared" si="31"/>
        <v>4.996536369716754</v>
      </c>
      <c r="I306">
        <f t="shared" si="32"/>
        <v>13.233546906364944</v>
      </c>
      <c r="J306">
        <f t="shared" si="33"/>
        <v>822.76276754604282</v>
      </c>
      <c r="K306">
        <f t="shared" si="34"/>
        <v>-1883156.0000000026</v>
      </c>
    </row>
    <row r="307" spans="1:11" x14ac:dyDescent="0.3">
      <c r="A307">
        <v>-55</v>
      </c>
      <c r="B307">
        <v>144.53</v>
      </c>
      <c r="C307">
        <v>5.7770000000000001</v>
      </c>
      <c r="D307">
        <f t="shared" si="28"/>
        <v>577700</v>
      </c>
      <c r="E307">
        <f t="shared" si="29"/>
        <v>144530000</v>
      </c>
      <c r="G307">
        <f t="shared" si="30"/>
        <v>0.1769999999999996</v>
      </c>
      <c r="H307">
        <f t="shared" si="31"/>
        <v>4.9734870984607502</v>
      </c>
      <c r="I307">
        <f t="shared" si="32"/>
        <v>13.266809981769358</v>
      </c>
      <c r="J307">
        <f t="shared" si="33"/>
        <v>831.20936784469882</v>
      </c>
      <c r="K307">
        <f t="shared" si="34"/>
        <v>-1929518.0000000019</v>
      </c>
    </row>
    <row r="308" spans="1:11" x14ac:dyDescent="0.3">
      <c r="A308">
        <v>-54</v>
      </c>
      <c r="B308">
        <v>141.19</v>
      </c>
      <c r="C308">
        <v>5.9539999999999997</v>
      </c>
      <c r="D308">
        <f t="shared" si="28"/>
        <v>595400</v>
      </c>
      <c r="E308">
        <f t="shared" si="29"/>
        <v>141190000</v>
      </c>
      <c r="G308">
        <f t="shared" si="30"/>
        <v>0.16500000000000004</v>
      </c>
      <c r="H308">
        <f t="shared" si="31"/>
        <v>4.950106501021434</v>
      </c>
      <c r="I308">
        <f t="shared" si="32"/>
        <v>13.296988727563813</v>
      </c>
      <c r="J308">
        <f t="shared" si="33"/>
        <v>836.87930313588845</v>
      </c>
      <c r="K308">
        <f t="shared" si="34"/>
        <v>-1964820.0000000068</v>
      </c>
    </row>
    <row r="309" spans="1:11" x14ac:dyDescent="0.3">
      <c r="A309">
        <v>-53</v>
      </c>
      <c r="B309">
        <v>137.88999999999999</v>
      </c>
      <c r="C309">
        <v>6.1189999999999998</v>
      </c>
      <c r="D309">
        <f t="shared" si="28"/>
        <v>611900</v>
      </c>
      <c r="E309">
        <f t="shared" si="29"/>
        <v>137890000</v>
      </c>
      <c r="G309">
        <f t="shared" si="30"/>
        <v>0.18200000000000038</v>
      </c>
      <c r="H309">
        <f t="shared" si="31"/>
        <v>4.9264562658536502</v>
      </c>
      <c r="I309">
        <f t="shared" si="32"/>
        <v>13.324324149450632</v>
      </c>
      <c r="J309">
        <f t="shared" si="33"/>
        <v>839.96904927824778</v>
      </c>
      <c r="K309">
        <f t="shared" si="34"/>
        <v>-2007031.9999999832</v>
      </c>
    </row>
    <row r="310" spans="1:11" x14ac:dyDescent="0.3">
      <c r="A310">
        <v>-52</v>
      </c>
      <c r="B310">
        <v>134.61000000000001</v>
      </c>
      <c r="C310">
        <v>6.3010000000000002</v>
      </c>
      <c r="D310">
        <f t="shared" si="28"/>
        <v>630100</v>
      </c>
      <c r="E310">
        <f t="shared" si="29"/>
        <v>134610000</v>
      </c>
      <c r="G310">
        <f t="shared" si="30"/>
        <v>0.21899999999999942</v>
      </c>
      <c r="H310">
        <f t="shared" si="31"/>
        <v>4.9023817086560015</v>
      </c>
      <c r="I310">
        <f t="shared" si="32"/>
        <v>13.353633815930147</v>
      </c>
      <c r="J310">
        <f t="shared" si="33"/>
        <v>844.3779094076657</v>
      </c>
      <c r="K310">
        <f t="shared" si="34"/>
        <v>-2041524.0000000058</v>
      </c>
    </row>
    <row r="311" spans="1:11" x14ac:dyDescent="0.3">
      <c r="A311">
        <v>-51</v>
      </c>
      <c r="B311">
        <v>131.37</v>
      </c>
      <c r="C311">
        <v>6.52</v>
      </c>
      <c r="D311">
        <f t="shared" si="28"/>
        <v>652000</v>
      </c>
      <c r="E311">
        <f t="shared" si="29"/>
        <v>131370000</v>
      </c>
      <c r="G311">
        <f t="shared" si="30"/>
        <v>0.23399999999999999</v>
      </c>
      <c r="H311">
        <f t="shared" si="31"/>
        <v>4.8780177694814171</v>
      </c>
      <c r="I311">
        <f t="shared" si="32"/>
        <v>13.387799840908791</v>
      </c>
      <c r="J311">
        <f t="shared" si="33"/>
        <v>852.69527127924346</v>
      </c>
      <c r="K311">
        <f t="shared" si="34"/>
        <v>-2092920.0000000051</v>
      </c>
    </row>
    <row r="312" spans="1:11" x14ac:dyDescent="0.3">
      <c r="A312">
        <v>-50</v>
      </c>
      <c r="B312">
        <v>128.16</v>
      </c>
      <c r="C312">
        <v>6.7539999999999996</v>
      </c>
      <c r="D312">
        <f t="shared" si="28"/>
        <v>675400</v>
      </c>
      <c r="E312">
        <f t="shared" si="29"/>
        <v>128160000</v>
      </c>
      <c r="G312">
        <f t="shared" si="30"/>
        <v>0.23200000000000021</v>
      </c>
      <c r="H312">
        <f t="shared" si="31"/>
        <v>4.8532794833200494</v>
      </c>
      <c r="I312">
        <f t="shared" si="32"/>
        <v>13.423060386933605</v>
      </c>
      <c r="J312">
        <f t="shared" si="33"/>
        <v>861.71492284718761</v>
      </c>
      <c r="K312">
        <f t="shared" si="34"/>
        <v>-2141018.0000000009</v>
      </c>
    </row>
    <row r="313" spans="1:11" x14ac:dyDescent="0.3">
      <c r="A313">
        <v>-49</v>
      </c>
      <c r="B313">
        <v>124.99</v>
      </c>
      <c r="C313">
        <v>6.9859999999999998</v>
      </c>
      <c r="D313">
        <f t="shared" si="28"/>
        <v>698600</v>
      </c>
      <c r="E313">
        <f t="shared" si="29"/>
        <v>124990000</v>
      </c>
      <c r="G313">
        <f t="shared" si="30"/>
        <v>0.23800000000000043</v>
      </c>
      <c r="H313">
        <f t="shared" si="31"/>
        <v>4.8282337341021302</v>
      </c>
      <c r="I313">
        <f t="shared" si="32"/>
        <v>13.456833611354869</v>
      </c>
      <c r="J313">
        <f t="shared" si="33"/>
        <v>869.26843205574914</v>
      </c>
      <c r="K313">
        <f t="shared" si="34"/>
        <v>-2193604.0000000005</v>
      </c>
    </row>
    <row r="314" spans="1:11" x14ac:dyDescent="0.3">
      <c r="A314">
        <v>-48</v>
      </c>
      <c r="B314">
        <v>121.85</v>
      </c>
      <c r="C314">
        <v>7.2240000000000002</v>
      </c>
      <c r="D314">
        <f t="shared" si="28"/>
        <v>722400</v>
      </c>
      <c r="E314">
        <f t="shared" si="29"/>
        <v>121850000</v>
      </c>
      <c r="G314">
        <f t="shared" si="30"/>
        <v>0.25099999999999945</v>
      </c>
      <c r="H314">
        <f t="shared" si="31"/>
        <v>4.8027907800712155</v>
      </c>
      <c r="I314">
        <f t="shared" si="32"/>
        <v>13.490334281084913</v>
      </c>
      <c r="J314">
        <f t="shared" si="33"/>
        <v>876.30104529616722</v>
      </c>
      <c r="K314">
        <f t="shared" si="34"/>
        <v>-2232215.9999999921</v>
      </c>
    </row>
    <row r="315" spans="1:11" x14ac:dyDescent="0.3">
      <c r="A315">
        <v>-47</v>
      </c>
      <c r="B315">
        <v>118.76</v>
      </c>
      <c r="C315">
        <v>7.4749999999999996</v>
      </c>
      <c r="D315">
        <f t="shared" si="28"/>
        <v>747500</v>
      </c>
      <c r="E315">
        <f t="shared" si="29"/>
        <v>118760000</v>
      </c>
      <c r="G315">
        <f t="shared" si="30"/>
        <v>0.25700000000000056</v>
      </c>
      <c r="H315">
        <f t="shared" si="31"/>
        <v>4.7771046498955592</v>
      </c>
      <c r="I315">
        <f t="shared" si="32"/>
        <v>13.524489584246979</v>
      </c>
      <c r="J315">
        <f t="shared" si="33"/>
        <v>883.75410652065705</v>
      </c>
      <c r="K315">
        <f t="shared" si="34"/>
        <v>-2287350.0000000019</v>
      </c>
    </row>
    <row r="316" spans="1:11" x14ac:dyDescent="0.3">
      <c r="A316">
        <v>-46</v>
      </c>
      <c r="B316">
        <v>115.7</v>
      </c>
      <c r="C316">
        <v>7.7320000000000002</v>
      </c>
      <c r="D316">
        <f t="shared" si="28"/>
        <v>773200</v>
      </c>
      <c r="E316">
        <f t="shared" si="29"/>
        <v>115700000</v>
      </c>
      <c r="G316">
        <f t="shared" si="30"/>
        <v>0.27700000000000014</v>
      </c>
      <c r="H316">
        <f t="shared" si="31"/>
        <v>4.7510006341996309</v>
      </c>
      <c r="I316">
        <f t="shared" si="32"/>
        <v>13.558293026316314</v>
      </c>
      <c r="J316">
        <f t="shared" si="33"/>
        <v>890.58476854156299</v>
      </c>
      <c r="K316">
        <f t="shared" si="34"/>
        <v>-2327332.0000000037</v>
      </c>
    </row>
    <row r="317" spans="1:11" x14ac:dyDescent="0.3">
      <c r="A317">
        <v>-45</v>
      </c>
      <c r="B317">
        <v>112.69</v>
      </c>
      <c r="C317">
        <v>8.0090000000000003</v>
      </c>
      <c r="D317">
        <f t="shared" si="28"/>
        <v>800900</v>
      </c>
      <c r="E317">
        <f t="shared" si="29"/>
        <v>112690000</v>
      </c>
      <c r="G317">
        <f t="shared" si="30"/>
        <v>0.29400000000000048</v>
      </c>
      <c r="H317">
        <f t="shared" si="31"/>
        <v>4.7246406859642578</v>
      </c>
      <c r="I317">
        <f t="shared" si="32"/>
        <v>13.593491374311773</v>
      </c>
      <c r="J317">
        <f t="shared" si="33"/>
        <v>898.49100049776007</v>
      </c>
      <c r="K317">
        <f t="shared" si="34"/>
        <v>-2378672.9999999991</v>
      </c>
    </row>
    <row r="318" spans="1:11" x14ac:dyDescent="0.3">
      <c r="A318">
        <v>-44</v>
      </c>
      <c r="B318">
        <v>109.72</v>
      </c>
      <c r="C318">
        <v>8.3030000000000008</v>
      </c>
      <c r="D318">
        <f t="shared" si="28"/>
        <v>830300.00000000012</v>
      </c>
      <c r="E318">
        <f t="shared" si="29"/>
        <v>109720000</v>
      </c>
      <c r="G318">
        <f t="shared" si="30"/>
        <v>0.26699999999999946</v>
      </c>
      <c r="H318">
        <f t="shared" si="31"/>
        <v>4.6979316660694028</v>
      </c>
      <c r="I318">
        <f t="shared" si="32"/>
        <v>13.629542360250122</v>
      </c>
      <c r="J318">
        <f t="shared" si="33"/>
        <v>906.92400199104043</v>
      </c>
      <c r="K318">
        <f t="shared" si="34"/>
        <v>-2424476.0000000019</v>
      </c>
    </row>
    <row r="319" spans="1:11" x14ac:dyDescent="0.3">
      <c r="A319">
        <v>-43</v>
      </c>
      <c r="B319">
        <v>106.8</v>
      </c>
      <c r="C319">
        <v>8.57</v>
      </c>
      <c r="D319">
        <f t="shared" si="28"/>
        <v>857000</v>
      </c>
      <c r="E319">
        <f t="shared" si="29"/>
        <v>106800000</v>
      </c>
      <c r="G319">
        <f t="shared" si="30"/>
        <v>0.27999999999999936</v>
      </c>
      <c r="H319">
        <f t="shared" si="31"/>
        <v>4.6709579265260945</v>
      </c>
      <c r="I319">
        <f t="shared" si="32"/>
        <v>13.661193197579918</v>
      </c>
      <c r="J319">
        <f t="shared" si="33"/>
        <v>911.17570930811348</v>
      </c>
      <c r="K319">
        <f t="shared" si="34"/>
        <v>-2468159.9999999963</v>
      </c>
    </row>
    <row r="320" spans="1:11" x14ac:dyDescent="0.3">
      <c r="A320">
        <v>-42</v>
      </c>
      <c r="B320">
        <v>103.92</v>
      </c>
      <c r="C320">
        <v>8.85</v>
      </c>
      <c r="D320">
        <f t="shared" si="28"/>
        <v>885000</v>
      </c>
      <c r="E320">
        <f t="shared" si="29"/>
        <v>103920000</v>
      </c>
      <c r="G320">
        <f t="shared" si="30"/>
        <v>0.35599999999999987</v>
      </c>
      <c r="H320">
        <f t="shared" si="31"/>
        <v>4.6436213723623441</v>
      </c>
      <c r="I320">
        <f t="shared" si="32"/>
        <v>13.693342923990066</v>
      </c>
      <c r="J320">
        <f t="shared" si="33"/>
        <v>915.57192633150817</v>
      </c>
      <c r="K320">
        <f t="shared" si="34"/>
        <v>-2504549.9999999986</v>
      </c>
    </row>
    <row r="321" spans="1:11" x14ac:dyDescent="0.3">
      <c r="A321">
        <v>-41</v>
      </c>
      <c r="B321">
        <v>101.09</v>
      </c>
      <c r="C321">
        <v>9.2059999999999995</v>
      </c>
      <c r="D321">
        <f t="shared" si="28"/>
        <v>920600</v>
      </c>
      <c r="E321">
        <f t="shared" si="29"/>
        <v>101090000</v>
      </c>
      <c r="G321">
        <f t="shared" si="30"/>
        <v>0.36300000000000132</v>
      </c>
      <c r="H321">
        <f t="shared" si="31"/>
        <v>4.6160112091659666</v>
      </c>
      <c r="I321">
        <f t="shared" si="32"/>
        <v>13.732780910365278</v>
      </c>
      <c r="J321">
        <f t="shared" si="33"/>
        <v>926.4654454952713</v>
      </c>
      <c r="K321">
        <f t="shared" si="34"/>
        <v>-2568474.0000000056</v>
      </c>
    </row>
    <row r="322" spans="1:11" x14ac:dyDescent="0.3">
      <c r="A322">
        <v>-40</v>
      </c>
      <c r="B322">
        <v>98.3</v>
      </c>
      <c r="C322">
        <v>9.5690000000000008</v>
      </c>
      <c r="D322">
        <f t="shared" ref="D322:D385" si="35">C322*100000</f>
        <v>956900.00000000012</v>
      </c>
      <c r="E322">
        <f t="shared" ref="E322:E385" si="36">B322*1000000</f>
        <v>98300000</v>
      </c>
      <c r="G322">
        <f t="shared" ref="G322:G385" si="37">(C323-C322)/(A323-A322)</f>
        <v>0.32499999999999929</v>
      </c>
      <c r="H322">
        <f t="shared" ref="H322:H385" si="38">LN(B322)</f>
        <v>4.5880240271531205</v>
      </c>
      <c r="I322">
        <f t="shared" ref="I322:I385" si="39">LN(D322)</f>
        <v>13.771454171767354</v>
      </c>
      <c r="J322">
        <f t="shared" ref="J322:J385" si="40">(D322*B322)/(287*350)</f>
        <v>936.41881533101059</v>
      </c>
      <c r="K322">
        <f t="shared" ref="K322:K385" si="41">D322*(B323-B322)</f>
        <v>-2612337.0000000042</v>
      </c>
    </row>
    <row r="323" spans="1:11" x14ac:dyDescent="0.3">
      <c r="A323">
        <v>-39</v>
      </c>
      <c r="B323">
        <v>95.57</v>
      </c>
      <c r="C323">
        <v>9.8940000000000001</v>
      </c>
      <c r="D323">
        <f t="shared" si="35"/>
        <v>989400</v>
      </c>
      <c r="E323">
        <f t="shared" si="36"/>
        <v>95570000</v>
      </c>
      <c r="G323">
        <f t="shared" si="37"/>
        <v>0.37400000000000055</v>
      </c>
      <c r="H323">
        <f t="shared" si="38"/>
        <v>4.5598589632780886</v>
      </c>
      <c r="I323">
        <f t="shared" si="39"/>
        <v>13.804853977775744</v>
      </c>
      <c r="J323">
        <f t="shared" si="40"/>
        <v>941.33357889497267</v>
      </c>
      <c r="K323">
        <f t="shared" si="41"/>
        <v>-2651591.9999999925</v>
      </c>
    </row>
    <row r="324" spans="1:11" x14ac:dyDescent="0.3">
      <c r="A324">
        <v>-38</v>
      </c>
      <c r="B324">
        <v>92.89</v>
      </c>
      <c r="C324">
        <v>10.268000000000001</v>
      </c>
      <c r="D324">
        <f t="shared" si="35"/>
        <v>1026800.0000000001</v>
      </c>
      <c r="E324">
        <f t="shared" si="36"/>
        <v>92890000</v>
      </c>
      <c r="G324">
        <f t="shared" si="37"/>
        <v>0.42199999999999882</v>
      </c>
      <c r="H324">
        <f t="shared" si="38"/>
        <v>4.5314159973994297</v>
      </c>
      <c r="I324">
        <f t="shared" si="39"/>
        <v>13.841957727979123</v>
      </c>
      <c r="J324">
        <f t="shared" si="40"/>
        <v>949.52167247386774</v>
      </c>
      <c r="K324">
        <f t="shared" si="41"/>
        <v>-2700483.9999999958</v>
      </c>
    </row>
    <row r="325" spans="1:11" x14ac:dyDescent="0.3">
      <c r="A325">
        <v>-37</v>
      </c>
      <c r="B325">
        <v>90.26</v>
      </c>
      <c r="C325">
        <v>10.69</v>
      </c>
      <c r="D325">
        <f t="shared" si="35"/>
        <v>1069000</v>
      </c>
      <c r="E325">
        <f t="shared" si="36"/>
        <v>90260000</v>
      </c>
      <c r="G325">
        <f t="shared" si="37"/>
        <v>0.40700000000000003</v>
      </c>
      <c r="H325">
        <f t="shared" si="38"/>
        <v>4.5026943943988549</v>
      </c>
      <c r="I325">
        <f t="shared" si="39"/>
        <v>13.882234190007182</v>
      </c>
      <c r="J325">
        <f t="shared" si="40"/>
        <v>960.55689397710307</v>
      </c>
      <c r="K325">
        <f t="shared" si="41"/>
        <v>-2747330.0000000079</v>
      </c>
    </row>
    <row r="326" spans="1:11" x14ac:dyDescent="0.3">
      <c r="A326">
        <v>-36</v>
      </c>
      <c r="B326">
        <v>87.69</v>
      </c>
      <c r="C326">
        <v>11.097</v>
      </c>
      <c r="D326">
        <f t="shared" si="35"/>
        <v>1109700</v>
      </c>
      <c r="E326">
        <f t="shared" si="36"/>
        <v>87690000</v>
      </c>
      <c r="G326">
        <f t="shared" si="37"/>
        <v>0.47600000000000087</v>
      </c>
      <c r="H326">
        <f t="shared" si="38"/>
        <v>4.4738078677912645</v>
      </c>
      <c r="I326">
        <f t="shared" si="39"/>
        <v>13.919600266488654</v>
      </c>
      <c r="J326">
        <f t="shared" si="40"/>
        <v>968.73661523145847</v>
      </c>
      <c r="K326">
        <f t="shared" si="41"/>
        <v>-2796443.9999999958</v>
      </c>
    </row>
    <row r="327" spans="1:11" x14ac:dyDescent="0.3">
      <c r="A327">
        <v>-35</v>
      </c>
      <c r="B327">
        <v>85.17</v>
      </c>
      <c r="C327">
        <v>11.573</v>
      </c>
      <c r="D327">
        <f t="shared" si="35"/>
        <v>1157300</v>
      </c>
      <c r="E327">
        <f t="shared" si="36"/>
        <v>85170000</v>
      </c>
      <c r="G327">
        <f t="shared" si="37"/>
        <v>0.44299999999999962</v>
      </c>
      <c r="H327">
        <f t="shared" si="38"/>
        <v>4.4446492591529898</v>
      </c>
      <c r="I327">
        <f t="shared" si="39"/>
        <v>13.96160026383617</v>
      </c>
      <c r="J327">
        <f t="shared" si="40"/>
        <v>981.25675460428079</v>
      </c>
      <c r="K327">
        <f t="shared" si="41"/>
        <v>-2846958.0000000093</v>
      </c>
    </row>
    <row r="328" spans="1:11" x14ac:dyDescent="0.3">
      <c r="A328">
        <v>-34</v>
      </c>
      <c r="B328">
        <v>82.71</v>
      </c>
      <c r="C328">
        <v>12.016</v>
      </c>
      <c r="D328">
        <f t="shared" si="35"/>
        <v>1201600</v>
      </c>
      <c r="E328">
        <f t="shared" si="36"/>
        <v>82710000</v>
      </c>
      <c r="G328">
        <f t="shared" si="37"/>
        <v>0.42900000000000027</v>
      </c>
      <c r="H328">
        <f t="shared" si="38"/>
        <v>4.4153405137038151</v>
      </c>
      <c r="I328">
        <f t="shared" si="39"/>
        <v>13.999164559992007</v>
      </c>
      <c r="J328">
        <f t="shared" si="40"/>
        <v>989.3911000497759</v>
      </c>
      <c r="K328">
        <f t="shared" si="41"/>
        <v>-2883839.9999999898</v>
      </c>
    </row>
    <row r="329" spans="1:11" x14ac:dyDescent="0.3">
      <c r="A329">
        <v>-33</v>
      </c>
      <c r="B329">
        <v>80.31</v>
      </c>
      <c r="C329">
        <v>12.445</v>
      </c>
      <c r="D329">
        <f t="shared" si="35"/>
        <v>1244500</v>
      </c>
      <c r="E329">
        <f t="shared" si="36"/>
        <v>80310000</v>
      </c>
      <c r="G329">
        <f t="shared" si="37"/>
        <v>0.57600000000000051</v>
      </c>
      <c r="H329">
        <f t="shared" si="38"/>
        <v>4.3858941462003704</v>
      </c>
      <c r="I329">
        <f t="shared" si="39"/>
        <v>14.034244400789785</v>
      </c>
      <c r="J329">
        <f t="shared" si="40"/>
        <v>994.98053758088599</v>
      </c>
      <c r="K329">
        <f t="shared" si="41"/>
        <v>-2924575.0000000107</v>
      </c>
    </row>
    <row r="330" spans="1:11" x14ac:dyDescent="0.3">
      <c r="A330">
        <v>-32</v>
      </c>
      <c r="B330">
        <v>77.959999999999994</v>
      </c>
      <c r="C330">
        <v>13.021000000000001</v>
      </c>
      <c r="D330">
        <f t="shared" si="35"/>
        <v>1302100</v>
      </c>
      <c r="E330">
        <f t="shared" si="36"/>
        <v>77960000</v>
      </c>
      <c r="G330">
        <f t="shared" si="37"/>
        <v>0.51099999999999923</v>
      </c>
      <c r="H330">
        <f t="shared" si="38"/>
        <v>4.3561958746393596</v>
      </c>
      <c r="I330">
        <f t="shared" si="39"/>
        <v>14.07948890371682</v>
      </c>
      <c r="J330">
        <f t="shared" si="40"/>
        <v>1010.5695968143353</v>
      </c>
      <c r="K330">
        <f t="shared" si="41"/>
        <v>-2981808.9999999898</v>
      </c>
    </row>
    <row r="331" spans="1:11" x14ac:dyDescent="0.3">
      <c r="A331">
        <v>-31</v>
      </c>
      <c r="B331">
        <v>75.67</v>
      </c>
      <c r="C331">
        <v>13.532</v>
      </c>
      <c r="D331">
        <f t="shared" si="35"/>
        <v>1353200</v>
      </c>
      <c r="E331">
        <f t="shared" si="36"/>
        <v>75670000</v>
      </c>
      <c r="G331">
        <f t="shared" si="37"/>
        <v>0.51900000000000013</v>
      </c>
      <c r="H331">
        <f t="shared" si="38"/>
        <v>4.3263817807064306</v>
      </c>
      <c r="I331">
        <f t="shared" si="39"/>
        <v>14.11798271588869</v>
      </c>
      <c r="J331">
        <f t="shared" si="40"/>
        <v>1019.3792334494774</v>
      </c>
      <c r="K331">
        <f t="shared" si="41"/>
        <v>-3004103.9999999986</v>
      </c>
    </row>
    <row r="332" spans="1:11" x14ac:dyDescent="0.3">
      <c r="A332">
        <v>-30</v>
      </c>
      <c r="B332">
        <v>73.45</v>
      </c>
      <c r="C332">
        <v>14.051</v>
      </c>
      <c r="D332">
        <f t="shared" si="35"/>
        <v>1405100</v>
      </c>
      <c r="E332">
        <f t="shared" si="36"/>
        <v>73450000</v>
      </c>
      <c r="G332">
        <f t="shared" si="37"/>
        <v>0.56300000000000061</v>
      </c>
      <c r="H332">
        <f t="shared" si="38"/>
        <v>4.2966049026198867</v>
      </c>
      <c r="I332">
        <f t="shared" si="39"/>
        <v>14.155619032594432</v>
      </c>
      <c r="J332">
        <f t="shared" si="40"/>
        <v>1027.4225485316078</v>
      </c>
      <c r="K332">
        <f t="shared" si="41"/>
        <v>-3035015.9999999953</v>
      </c>
    </row>
    <row r="333" spans="1:11" x14ac:dyDescent="0.3">
      <c r="A333">
        <v>-29</v>
      </c>
      <c r="B333">
        <v>71.290000000000006</v>
      </c>
      <c r="C333">
        <v>14.614000000000001</v>
      </c>
      <c r="D333">
        <f t="shared" si="35"/>
        <v>1461400</v>
      </c>
      <c r="E333">
        <f t="shared" si="36"/>
        <v>71290000</v>
      </c>
      <c r="G333">
        <f t="shared" si="37"/>
        <v>0.53599999999999959</v>
      </c>
      <c r="H333">
        <f t="shared" si="38"/>
        <v>4.2667560651295373</v>
      </c>
      <c r="I333">
        <f t="shared" si="39"/>
        <v>14.194905438339255</v>
      </c>
      <c r="J333">
        <f t="shared" si="40"/>
        <v>1037.1648183175712</v>
      </c>
      <c r="K333">
        <f t="shared" si="41"/>
        <v>-3068940.0000000126</v>
      </c>
    </row>
    <row r="334" spans="1:11" x14ac:dyDescent="0.3">
      <c r="A334">
        <v>-28</v>
      </c>
      <c r="B334">
        <v>69.19</v>
      </c>
      <c r="C334">
        <v>15.15</v>
      </c>
      <c r="D334">
        <f t="shared" si="35"/>
        <v>1515000</v>
      </c>
      <c r="E334">
        <f t="shared" si="36"/>
        <v>69190000</v>
      </c>
      <c r="G334">
        <f t="shared" si="37"/>
        <v>0.66900000000000048</v>
      </c>
      <c r="H334">
        <f t="shared" si="38"/>
        <v>4.2368563435107198</v>
      </c>
      <c r="I334">
        <f t="shared" si="39"/>
        <v>14.230925996925606</v>
      </c>
      <c r="J334">
        <f t="shared" si="40"/>
        <v>1043.5326032852165</v>
      </c>
      <c r="K334">
        <f t="shared" si="41"/>
        <v>-3090599.9999999879</v>
      </c>
    </row>
    <row r="335" spans="1:11" x14ac:dyDescent="0.3">
      <c r="A335">
        <v>-27</v>
      </c>
      <c r="B335">
        <v>67.150000000000006</v>
      </c>
      <c r="C335">
        <v>15.819000000000001</v>
      </c>
      <c r="D335">
        <f t="shared" si="35"/>
        <v>1581900</v>
      </c>
      <c r="E335">
        <f t="shared" si="36"/>
        <v>67150000</v>
      </c>
      <c r="G335">
        <f t="shared" si="37"/>
        <v>0.59899999999999842</v>
      </c>
      <c r="H335">
        <f t="shared" si="38"/>
        <v>4.2069289229692464</v>
      </c>
      <c r="I335">
        <f t="shared" si="39"/>
        <v>14.274137214186672</v>
      </c>
      <c r="J335">
        <f t="shared" si="40"/>
        <v>1057.4871577899453</v>
      </c>
      <c r="K335">
        <f t="shared" si="41"/>
        <v>-3116342.9999999981</v>
      </c>
    </row>
    <row r="336" spans="1:11" x14ac:dyDescent="0.3">
      <c r="A336">
        <v>-26</v>
      </c>
      <c r="B336">
        <v>65.180000000000007</v>
      </c>
      <c r="C336">
        <v>16.417999999999999</v>
      </c>
      <c r="D336">
        <f t="shared" si="35"/>
        <v>1641800</v>
      </c>
      <c r="E336">
        <f t="shared" si="36"/>
        <v>65180000.000000007</v>
      </c>
      <c r="G336">
        <f t="shared" si="37"/>
        <v>0.62600000000000122</v>
      </c>
      <c r="H336">
        <f t="shared" si="38"/>
        <v>4.1771526734094158</v>
      </c>
      <c r="I336">
        <f t="shared" si="39"/>
        <v>14.311303758896303</v>
      </c>
      <c r="J336">
        <f t="shared" si="40"/>
        <v>1065.3312493778001</v>
      </c>
      <c r="K336">
        <f t="shared" si="41"/>
        <v>-3119420.0000000093</v>
      </c>
    </row>
    <row r="337" spans="1:11" x14ac:dyDescent="0.3">
      <c r="A337">
        <v>-25</v>
      </c>
      <c r="B337">
        <v>63.28</v>
      </c>
      <c r="C337">
        <v>17.044</v>
      </c>
      <c r="D337">
        <f t="shared" si="35"/>
        <v>1704400</v>
      </c>
      <c r="E337">
        <f t="shared" si="36"/>
        <v>63280000</v>
      </c>
      <c r="G337">
        <f t="shared" si="37"/>
        <v>0.67999999999999972</v>
      </c>
      <c r="H337">
        <f t="shared" si="38"/>
        <v>4.1475693234593987</v>
      </c>
      <c r="I337">
        <f t="shared" si="39"/>
        <v>14.348723700607893</v>
      </c>
      <c r="J337">
        <f t="shared" si="40"/>
        <v>1073.712613240418</v>
      </c>
      <c r="K337">
        <f t="shared" si="41"/>
        <v>-3136096.0000000056</v>
      </c>
    </row>
    <row r="338" spans="1:11" x14ac:dyDescent="0.3">
      <c r="A338">
        <v>-24</v>
      </c>
      <c r="B338">
        <v>61.44</v>
      </c>
      <c r="C338">
        <v>17.724</v>
      </c>
      <c r="D338">
        <f t="shared" si="35"/>
        <v>1772400</v>
      </c>
      <c r="E338">
        <f t="shared" si="36"/>
        <v>61440000</v>
      </c>
      <c r="G338">
        <f t="shared" si="37"/>
        <v>0.71000000000000085</v>
      </c>
      <c r="H338">
        <f t="shared" si="38"/>
        <v>4.1180610888394167</v>
      </c>
      <c r="I338">
        <f t="shared" si="39"/>
        <v>14.387845118307471</v>
      </c>
      <c r="J338">
        <f t="shared" si="40"/>
        <v>1084.084181184669</v>
      </c>
      <c r="K338">
        <f t="shared" si="41"/>
        <v>-3137147.999999993</v>
      </c>
    </row>
    <row r="339" spans="1:11" x14ac:dyDescent="0.3">
      <c r="A339">
        <v>-23</v>
      </c>
      <c r="B339">
        <v>59.67</v>
      </c>
      <c r="C339">
        <v>18.434000000000001</v>
      </c>
      <c r="D339">
        <f t="shared" si="35"/>
        <v>1843400</v>
      </c>
      <c r="E339">
        <f t="shared" si="36"/>
        <v>59670000</v>
      </c>
      <c r="G339">
        <f t="shared" si="37"/>
        <v>0.74799999999999756</v>
      </c>
      <c r="H339">
        <f t="shared" si="38"/>
        <v>4.0888293815339907</v>
      </c>
      <c r="I339">
        <f t="shared" si="39"/>
        <v>14.4271222505417</v>
      </c>
      <c r="J339">
        <f t="shared" si="40"/>
        <v>1095.0291488302639</v>
      </c>
      <c r="K339">
        <f t="shared" si="41"/>
        <v>-3133780.0000000051</v>
      </c>
    </row>
    <row r="340" spans="1:11" x14ac:dyDescent="0.3">
      <c r="A340">
        <v>-22</v>
      </c>
      <c r="B340">
        <v>57.97</v>
      </c>
      <c r="C340">
        <v>19.181999999999999</v>
      </c>
      <c r="D340">
        <f t="shared" si="35"/>
        <v>1918199.9999999998</v>
      </c>
      <c r="E340">
        <f t="shared" si="36"/>
        <v>57970000</v>
      </c>
      <c r="G340">
        <f t="shared" si="37"/>
        <v>0.70800000000000196</v>
      </c>
      <c r="H340">
        <f t="shared" si="38"/>
        <v>4.0599256353516413</v>
      </c>
      <c r="I340">
        <f t="shared" si="39"/>
        <v>14.466897804275987</v>
      </c>
      <c r="J340">
        <f t="shared" si="40"/>
        <v>1106.999044300647</v>
      </c>
      <c r="K340">
        <f t="shared" si="41"/>
        <v>-3126665.9999999907</v>
      </c>
    </row>
    <row r="341" spans="1:11" x14ac:dyDescent="0.3">
      <c r="A341">
        <v>-21</v>
      </c>
      <c r="B341">
        <v>56.34</v>
      </c>
      <c r="C341">
        <v>19.89</v>
      </c>
      <c r="D341">
        <f t="shared" si="35"/>
        <v>1989000</v>
      </c>
      <c r="E341">
        <f t="shared" si="36"/>
        <v>56340000</v>
      </c>
      <c r="G341">
        <f t="shared" si="37"/>
        <v>0.69899999999999807</v>
      </c>
      <c r="H341">
        <f t="shared" si="38"/>
        <v>4.0314047624482265</v>
      </c>
      <c r="I341">
        <f t="shared" si="39"/>
        <v>14.503142557836108</v>
      </c>
      <c r="J341">
        <f t="shared" si="40"/>
        <v>1115.5824788451966</v>
      </c>
      <c r="K341">
        <f t="shared" si="41"/>
        <v>-3102840.0000000047</v>
      </c>
    </row>
    <row r="342" spans="1:11" x14ac:dyDescent="0.3">
      <c r="A342">
        <v>-20</v>
      </c>
      <c r="B342">
        <v>54.78</v>
      </c>
      <c r="C342">
        <v>20.588999999999999</v>
      </c>
      <c r="D342">
        <f t="shared" si="35"/>
        <v>2058899.9999999998</v>
      </c>
      <c r="E342">
        <f t="shared" si="36"/>
        <v>54780000</v>
      </c>
      <c r="G342">
        <f t="shared" si="37"/>
        <v>0.8230000000000004</v>
      </c>
      <c r="H342">
        <f t="shared" si="38"/>
        <v>4.0033251638349325</v>
      </c>
      <c r="I342">
        <f t="shared" si="39"/>
        <v>14.537682417564836</v>
      </c>
      <c r="J342">
        <f t="shared" si="40"/>
        <v>1122.8127625684419</v>
      </c>
      <c r="K342">
        <f t="shared" si="41"/>
        <v>-3067761.0000000037</v>
      </c>
    </row>
    <row r="343" spans="1:11" x14ac:dyDescent="0.3">
      <c r="A343">
        <v>-19</v>
      </c>
      <c r="B343">
        <v>53.29</v>
      </c>
      <c r="C343">
        <v>21.411999999999999</v>
      </c>
      <c r="D343">
        <f t="shared" si="35"/>
        <v>2141200</v>
      </c>
      <c r="E343">
        <f t="shared" si="36"/>
        <v>53290000</v>
      </c>
      <c r="G343">
        <f t="shared" si="37"/>
        <v>0.71900000000000119</v>
      </c>
      <c r="H343">
        <f t="shared" si="38"/>
        <v>3.975748696308691</v>
      </c>
      <c r="I343">
        <f t="shared" si="39"/>
        <v>14.576876977501364</v>
      </c>
      <c r="J343">
        <f t="shared" si="40"/>
        <v>1135.9337779990044</v>
      </c>
      <c r="K343">
        <f t="shared" si="41"/>
        <v>-3040504.0000000037</v>
      </c>
    </row>
    <row r="344" spans="1:11" x14ac:dyDescent="0.3">
      <c r="A344">
        <v>-18</v>
      </c>
      <c r="B344">
        <v>51.87</v>
      </c>
      <c r="C344">
        <v>22.131</v>
      </c>
      <c r="D344">
        <f t="shared" si="35"/>
        <v>2213100</v>
      </c>
      <c r="E344">
        <f t="shared" si="36"/>
        <v>51870000</v>
      </c>
      <c r="G344">
        <f t="shared" si="37"/>
        <v>0.78999999999999915</v>
      </c>
      <c r="H344">
        <f t="shared" si="38"/>
        <v>3.9487405883633087</v>
      </c>
      <c r="I344">
        <f t="shared" si="39"/>
        <v>14.609904805540504</v>
      </c>
      <c r="J344">
        <f t="shared" si="40"/>
        <v>1142.7924041811846</v>
      </c>
      <c r="K344">
        <f t="shared" si="41"/>
        <v>-2965553.9999999916</v>
      </c>
    </row>
    <row r="345" spans="1:11" x14ac:dyDescent="0.3">
      <c r="A345">
        <v>-17</v>
      </c>
      <c r="B345">
        <v>50.53</v>
      </c>
      <c r="C345">
        <v>22.920999999999999</v>
      </c>
      <c r="D345">
        <f t="shared" si="35"/>
        <v>2292100</v>
      </c>
      <c r="E345">
        <f t="shared" si="36"/>
        <v>50530000</v>
      </c>
      <c r="G345">
        <f t="shared" si="37"/>
        <v>0.66100000000000136</v>
      </c>
      <c r="H345">
        <f t="shared" si="38"/>
        <v>3.9225672193038172</v>
      </c>
      <c r="I345">
        <f t="shared" si="39"/>
        <v>14.644978985882458</v>
      </c>
      <c r="J345">
        <f t="shared" si="40"/>
        <v>1153.0095868591338</v>
      </c>
      <c r="K345">
        <f t="shared" si="41"/>
        <v>-2910967.000000007</v>
      </c>
    </row>
    <row r="346" spans="1:11" x14ac:dyDescent="0.3">
      <c r="A346">
        <v>-16</v>
      </c>
      <c r="B346">
        <v>49.26</v>
      </c>
      <c r="C346">
        <v>23.582000000000001</v>
      </c>
      <c r="D346">
        <f t="shared" si="35"/>
        <v>2358200</v>
      </c>
      <c r="E346">
        <f t="shared" si="36"/>
        <v>49260000</v>
      </c>
      <c r="G346">
        <f t="shared" si="37"/>
        <v>0.79400000000000048</v>
      </c>
      <c r="H346">
        <f t="shared" si="38"/>
        <v>3.8971123926923918</v>
      </c>
      <c r="I346">
        <f t="shared" si="39"/>
        <v>14.673409174124711</v>
      </c>
      <c r="J346">
        <f t="shared" si="40"/>
        <v>1156.4453160776507</v>
      </c>
      <c r="K346">
        <f t="shared" si="41"/>
        <v>-2829839.9999999898</v>
      </c>
    </row>
    <row r="347" spans="1:11" x14ac:dyDescent="0.3">
      <c r="A347">
        <v>-15</v>
      </c>
      <c r="B347">
        <v>48.06</v>
      </c>
      <c r="C347">
        <v>24.376000000000001</v>
      </c>
      <c r="D347">
        <f t="shared" si="35"/>
        <v>2437600</v>
      </c>
      <c r="E347">
        <f t="shared" si="36"/>
        <v>48060000</v>
      </c>
      <c r="G347">
        <f t="shared" si="37"/>
        <v>0.74499999999999744</v>
      </c>
      <c r="H347">
        <f t="shared" si="38"/>
        <v>3.8724502303083228</v>
      </c>
      <c r="I347">
        <f t="shared" si="39"/>
        <v>14.706524506653636</v>
      </c>
      <c r="J347">
        <f t="shared" si="40"/>
        <v>1166.2623792931806</v>
      </c>
      <c r="K347">
        <f t="shared" si="41"/>
        <v>-2754488.0000000061</v>
      </c>
    </row>
    <row r="348" spans="1:11" x14ac:dyDescent="0.3">
      <c r="A348">
        <v>-14</v>
      </c>
      <c r="B348">
        <v>46.93</v>
      </c>
      <c r="C348">
        <v>25.120999999999999</v>
      </c>
      <c r="D348">
        <f t="shared" si="35"/>
        <v>2512100</v>
      </c>
      <c r="E348">
        <f t="shared" si="36"/>
        <v>46930000</v>
      </c>
      <c r="G348">
        <f t="shared" si="37"/>
        <v>0.71600000000000108</v>
      </c>
      <c r="H348">
        <f t="shared" si="38"/>
        <v>3.8486571298063263</v>
      </c>
      <c r="I348">
        <f t="shared" si="39"/>
        <v>14.736629614695071</v>
      </c>
      <c r="J348">
        <f t="shared" si="40"/>
        <v>1173.6471179691389</v>
      </c>
      <c r="K348">
        <f t="shared" si="41"/>
        <v>-2612583.9999999977</v>
      </c>
    </row>
    <row r="349" spans="1:11" x14ac:dyDescent="0.3">
      <c r="A349">
        <v>-13</v>
      </c>
      <c r="B349">
        <v>45.89</v>
      </c>
      <c r="C349">
        <v>25.837</v>
      </c>
      <c r="D349">
        <f t="shared" si="35"/>
        <v>2583700</v>
      </c>
      <c r="E349">
        <f t="shared" si="36"/>
        <v>45890000</v>
      </c>
      <c r="G349">
        <f t="shared" si="37"/>
        <v>0.69300000000000139</v>
      </c>
      <c r="H349">
        <f t="shared" si="38"/>
        <v>3.8262472284067424</v>
      </c>
      <c r="I349">
        <f t="shared" si="39"/>
        <v>14.764733038073404</v>
      </c>
      <c r="J349">
        <f t="shared" si="40"/>
        <v>1180.348362369338</v>
      </c>
      <c r="K349">
        <f t="shared" si="41"/>
        <v>-2532026.0000000102</v>
      </c>
    </row>
    <row r="350" spans="1:11" x14ac:dyDescent="0.3">
      <c r="A350">
        <v>-12</v>
      </c>
      <c r="B350">
        <v>44.91</v>
      </c>
      <c r="C350">
        <v>26.53</v>
      </c>
      <c r="D350">
        <f t="shared" si="35"/>
        <v>2653000</v>
      </c>
      <c r="E350">
        <f t="shared" si="36"/>
        <v>44910000</v>
      </c>
      <c r="G350">
        <f t="shared" si="37"/>
        <v>0.64699999999999847</v>
      </c>
      <c r="H350">
        <f t="shared" si="38"/>
        <v>3.8046604870996465</v>
      </c>
      <c r="I350">
        <f t="shared" si="39"/>
        <v>14.791201633119877</v>
      </c>
      <c r="J350">
        <f t="shared" si="40"/>
        <v>1186.124738675958</v>
      </c>
      <c r="K350">
        <f t="shared" si="41"/>
        <v>-2361169.9999999828</v>
      </c>
    </row>
    <row r="351" spans="1:11" x14ac:dyDescent="0.3">
      <c r="A351">
        <v>-11</v>
      </c>
      <c r="B351">
        <v>44.02</v>
      </c>
      <c r="C351">
        <v>27.177</v>
      </c>
      <c r="D351">
        <f t="shared" si="35"/>
        <v>2717700</v>
      </c>
      <c r="E351">
        <f t="shared" si="36"/>
        <v>44020000</v>
      </c>
      <c r="G351">
        <f t="shared" si="37"/>
        <v>0.74800000000000111</v>
      </c>
      <c r="H351">
        <f t="shared" si="38"/>
        <v>3.7846440760983158</v>
      </c>
      <c r="I351">
        <f t="shared" si="39"/>
        <v>14.815296492325489</v>
      </c>
      <c r="J351">
        <f t="shared" si="40"/>
        <v>1190.9721652563467</v>
      </c>
      <c r="K351">
        <f t="shared" si="41"/>
        <v>-2228514.0000000009</v>
      </c>
    </row>
    <row r="352" spans="1:11" x14ac:dyDescent="0.3">
      <c r="A352">
        <v>-10</v>
      </c>
      <c r="B352">
        <v>43.2</v>
      </c>
      <c r="C352">
        <v>27.925000000000001</v>
      </c>
      <c r="D352">
        <f t="shared" si="35"/>
        <v>2792500</v>
      </c>
      <c r="E352">
        <f t="shared" si="36"/>
        <v>43200000</v>
      </c>
      <c r="G352">
        <f t="shared" si="37"/>
        <v>0.61899999999999977</v>
      </c>
      <c r="H352">
        <f t="shared" si="38"/>
        <v>3.7658404952500648</v>
      </c>
      <c r="I352">
        <f t="shared" si="39"/>
        <v>14.842447809925492</v>
      </c>
      <c r="J352">
        <f t="shared" si="40"/>
        <v>1200.955699352912</v>
      </c>
      <c r="K352">
        <f t="shared" si="41"/>
        <v>-2094375</v>
      </c>
    </row>
    <row r="353" spans="1:11" x14ac:dyDescent="0.3">
      <c r="A353">
        <v>-9</v>
      </c>
      <c r="B353">
        <v>42.45</v>
      </c>
      <c r="C353">
        <v>28.544</v>
      </c>
      <c r="D353">
        <f t="shared" si="35"/>
        <v>2854400</v>
      </c>
      <c r="E353">
        <f t="shared" si="36"/>
        <v>42450000</v>
      </c>
      <c r="G353">
        <f t="shared" si="37"/>
        <v>0.62999999999999901</v>
      </c>
      <c r="H353">
        <f t="shared" si="38"/>
        <v>3.7483269127573564</v>
      </c>
      <c r="I353">
        <f t="shared" si="39"/>
        <v>14.864372221367827</v>
      </c>
      <c r="J353">
        <f t="shared" si="40"/>
        <v>1206.2646092583377</v>
      </c>
      <c r="K353">
        <f t="shared" si="41"/>
        <v>-1883904.0000000105</v>
      </c>
    </row>
    <row r="354" spans="1:11" x14ac:dyDescent="0.3">
      <c r="A354">
        <v>-8</v>
      </c>
      <c r="B354">
        <v>41.79</v>
      </c>
      <c r="C354">
        <v>29.173999999999999</v>
      </c>
      <c r="D354">
        <f t="shared" si="35"/>
        <v>2917400</v>
      </c>
      <c r="E354">
        <f t="shared" si="36"/>
        <v>41790000</v>
      </c>
      <c r="G354">
        <f t="shared" si="37"/>
        <v>0.56099999999999994</v>
      </c>
      <c r="H354">
        <f t="shared" si="38"/>
        <v>3.7326570764598239</v>
      </c>
      <c r="I354">
        <f t="shared" si="39"/>
        <v>14.88620336663425</v>
      </c>
      <c r="J354">
        <f t="shared" si="40"/>
        <v>1213.7197212543554</v>
      </c>
      <c r="K354">
        <f t="shared" si="41"/>
        <v>-1721265.9999999893</v>
      </c>
    </row>
    <row r="355" spans="1:11" x14ac:dyDescent="0.3">
      <c r="A355">
        <v>-7</v>
      </c>
      <c r="B355">
        <v>41.2</v>
      </c>
      <c r="C355">
        <v>29.734999999999999</v>
      </c>
      <c r="D355">
        <f t="shared" si="35"/>
        <v>2973500</v>
      </c>
      <c r="E355">
        <f t="shared" si="36"/>
        <v>41200000</v>
      </c>
      <c r="G355">
        <f t="shared" si="37"/>
        <v>0.61599999999999966</v>
      </c>
      <c r="H355">
        <f t="shared" si="38"/>
        <v>3.7184382563554808</v>
      </c>
      <c r="I355">
        <f t="shared" si="39"/>
        <v>14.905250268128786</v>
      </c>
      <c r="J355">
        <f t="shared" si="40"/>
        <v>1219.5938277750126</v>
      </c>
      <c r="K355">
        <f t="shared" si="41"/>
        <v>-1516485.0000000151</v>
      </c>
    </row>
    <row r="356" spans="1:11" x14ac:dyDescent="0.3">
      <c r="A356">
        <v>-6</v>
      </c>
      <c r="B356">
        <v>40.69</v>
      </c>
      <c r="C356">
        <v>30.350999999999999</v>
      </c>
      <c r="D356">
        <f t="shared" si="35"/>
        <v>3035100</v>
      </c>
      <c r="E356">
        <f t="shared" si="36"/>
        <v>40690000</v>
      </c>
      <c r="G356">
        <f t="shared" si="37"/>
        <v>0.60699999999999932</v>
      </c>
      <c r="H356">
        <f t="shared" si="38"/>
        <v>3.7059823620135983</v>
      </c>
      <c r="I356">
        <f t="shared" si="39"/>
        <v>14.925754930862091</v>
      </c>
      <c r="J356">
        <f t="shared" si="40"/>
        <v>1229.4496665007466</v>
      </c>
      <c r="K356">
        <f t="shared" si="41"/>
        <v>-1305092.9999999991</v>
      </c>
    </row>
    <row r="357" spans="1:11" x14ac:dyDescent="0.3">
      <c r="A357">
        <v>-5</v>
      </c>
      <c r="B357">
        <v>40.26</v>
      </c>
      <c r="C357">
        <v>30.957999999999998</v>
      </c>
      <c r="D357">
        <f t="shared" si="35"/>
        <v>3095800</v>
      </c>
      <c r="E357">
        <f t="shared" si="36"/>
        <v>40260000</v>
      </c>
      <c r="G357">
        <f t="shared" si="37"/>
        <v>0.55100000000000193</v>
      </c>
      <c r="H357">
        <f t="shared" si="38"/>
        <v>3.6953584202116452</v>
      </c>
      <c r="I357">
        <f t="shared" si="39"/>
        <v>14.945556912121914</v>
      </c>
      <c r="J357">
        <f t="shared" si="40"/>
        <v>1240.7855450472873</v>
      </c>
      <c r="K357">
        <f t="shared" si="41"/>
        <v>-1114487.9999999981</v>
      </c>
    </row>
    <row r="358" spans="1:11" x14ac:dyDescent="0.3">
      <c r="A358">
        <v>-4</v>
      </c>
      <c r="B358">
        <v>39.9</v>
      </c>
      <c r="C358">
        <v>31.509</v>
      </c>
      <c r="D358">
        <f t="shared" si="35"/>
        <v>3150900</v>
      </c>
      <c r="E358">
        <f t="shared" si="36"/>
        <v>39900000</v>
      </c>
      <c r="G358">
        <f t="shared" si="37"/>
        <v>0.6319999999999979</v>
      </c>
      <c r="H358">
        <f t="shared" si="38"/>
        <v>3.6863763238958178</v>
      </c>
      <c r="I358">
        <f t="shared" si="39"/>
        <v>14.963198684278977</v>
      </c>
      <c r="J358">
        <f t="shared" si="40"/>
        <v>1251.5770034843206</v>
      </c>
      <c r="K358">
        <f t="shared" si="41"/>
        <v>-850742.99999998743</v>
      </c>
    </row>
    <row r="359" spans="1:11" x14ac:dyDescent="0.3">
      <c r="A359">
        <v>-3</v>
      </c>
      <c r="B359">
        <v>39.630000000000003</v>
      </c>
      <c r="C359">
        <v>32.140999999999998</v>
      </c>
      <c r="D359">
        <f t="shared" si="35"/>
        <v>3214100</v>
      </c>
      <c r="E359">
        <f t="shared" si="36"/>
        <v>39630000</v>
      </c>
      <c r="G359">
        <f t="shared" si="37"/>
        <v>0.66600000000000392</v>
      </c>
      <c r="H359">
        <f t="shared" si="38"/>
        <v>3.6795864072023439</v>
      </c>
      <c r="I359">
        <f t="shared" si="39"/>
        <v>14.983057938672358</v>
      </c>
      <c r="J359">
        <f t="shared" si="40"/>
        <v>1268.0416426082629</v>
      </c>
      <c r="K359">
        <f t="shared" si="41"/>
        <v>-642820.00000000908</v>
      </c>
    </row>
    <row r="360" spans="1:11" x14ac:dyDescent="0.3">
      <c r="A360">
        <v>-2</v>
      </c>
      <c r="B360">
        <v>39.43</v>
      </c>
      <c r="C360">
        <v>32.807000000000002</v>
      </c>
      <c r="D360">
        <f t="shared" si="35"/>
        <v>3280700</v>
      </c>
      <c r="E360">
        <f t="shared" si="36"/>
        <v>39430000</v>
      </c>
      <c r="G360">
        <f t="shared" si="37"/>
        <v>0.76999999999999602</v>
      </c>
      <c r="H360">
        <f t="shared" si="38"/>
        <v>3.6745269478895359</v>
      </c>
      <c r="I360">
        <f t="shared" si="39"/>
        <v>15.00356737222481</v>
      </c>
      <c r="J360">
        <f t="shared" si="40"/>
        <v>1287.7849776007963</v>
      </c>
      <c r="K360">
        <f t="shared" si="41"/>
        <v>-393683.99999999162</v>
      </c>
    </row>
    <row r="361" spans="1:11" x14ac:dyDescent="0.3">
      <c r="A361">
        <v>-1</v>
      </c>
      <c r="B361">
        <v>39.31</v>
      </c>
      <c r="C361">
        <v>33.576999999999998</v>
      </c>
      <c r="D361">
        <f t="shared" si="35"/>
        <v>3357700</v>
      </c>
      <c r="E361">
        <f t="shared" si="36"/>
        <v>39310000</v>
      </c>
      <c r="G361">
        <f t="shared" si="37"/>
        <v>0.85600000000000165</v>
      </c>
      <c r="H361">
        <f t="shared" si="38"/>
        <v>3.671478939433769</v>
      </c>
      <c r="I361">
        <f t="shared" si="39"/>
        <v>15.026766773736469</v>
      </c>
      <c r="J361">
        <f t="shared" si="40"/>
        <v>1313.9988750622201</v>
      </c>
      <c r="K361">
        <f t="shared" si="41"/>
        <v>-134307.99999999715</v>
      </c>
    </row>
    <row r="362" spans="1:11" x14ac:dyDescent="0.3">
      <c r="A362">
        <v>0</v>
      </c>
      <c r="B362">
        <v>39.270000000000003</v>
      </c>
      <c r="C362">
        <v>34.433</v>
      </c>
      <c r="D362">
        <f t="shared" si="35"/>
        <v>3443300</v>
      </c>
      <c r="E362">
        <f t="shared" si="36"/>
        <v>39270000</v>
      </c>
      <c r="G362">
        <f t="shared" si="37"/>
        <v>0.97399999999999665</v>
      </c>
      <c r="H362">
        <f t="shared" si="38"/>
        <v>3.6704608685899185</v>
      </c>
      <c r="I362">
        <f t="shared" si="39"/>
        <v>15.051940871838745</v>
      </c>
      <c r="J362">
        <f t="shared" si="40"/>
        <v>1346.1263414634147</v>
      </c>
      <c r="K362">
        <f t="shared" si="41"/>
        <v>137731.99999999706</v>
      </c>
    </row>
    <row r="363" spans="1:11" x14ac:dyDescent="0.3">
      <c r="A363">
        <v>1</v>
      </c>
      <c r="B363">
        <v>39.31</v>
      </c>
      <c r="C363">
        <v>35.406999999999996</v>
      </c>
      <c r="D363">
        <f t="shared" si="35"/>
        <v>3540699.9999999995</v>
      </c>
      <c r="E363">
        <f t="shared" si="36"/>
        <v>39310000</v>
      </c>
      <c r="G363">
        <f t="shared" si="37"/>
        <v>1.1190000000000069</v>
      </c>
      <c r="H363">
        <f t="shared" si="38"/>
        <v>3.671478939433769</v>
      </c>
      <c r="I363">
        <f t="shared" si="39"/>
        <v>15.079835005674953</v>
      </c>
      <c r="J363">
        <f t="shared" si="40"/>
        <v>1385.6139074166251</v>
      </c>
      <c r="K363">
        <f t="shared" si="41"/>
        <v>424883.99999999086</v>
      </c>
    </row>
    <row r="364" spans="1:11" x14ac:dyDescent="0.3">
      <c r="A364">
        <v>2</v>
      </c>
      <c r="B364">
        <v>39.43</v>
      </c>
      <c r="C364">
        <v>36.526000000000003</v>
      </c>
      <c r="D364">
        <f t="shared" si="35"/>
        <v>3652600.0000000005</v>
      </c>
      <c r="E364">
        <f t="shared" si="36"/>
        <v>39430000</v>
      </c>
      <c r="G364">
        <f t="shared" si="37"/>
        <v>1.3049999999999997</v>
      </c>
      <c r="H364">
        <f t="shared" si="38"/>
        <v>3.6745269478895359</v>
      </c>
      <c r="I364">
        <f t="shared" si="39"/>
        <v>15.110949800740078</v>
      </c>
      <c r="J364">
        <f t="shared" si="40"/>
        <v>1433.768222996516</v>
      </c>
      <c r="K364">
        <f t="shared" si="41"/>
        <v>730520.00000001048</v>
      </c>
    </row>
    <row r="365" spans="1:11" x14ac:dyDescent="0.3">
      <c r="A365">
        <v>3</v>
      </c>
      <c r="B365">
        <v>39.630000000000003</v>
      </c>
      <c r="C365">
        <v>37.831000000000003</v>
      </c>
      <c r="D365">
        <f t="shared" si="35"/>
        <v>3783100.0000000005</v>
      </c>
      <c r="E365">
        <f t="shared" si="36"/>
        <v>39630000</v>
      </c>
      <c r="G365">
        <f t="shared" si="37"/>
        <v>1.4689999999999941</v>
      </c>
      <c r="H365">
        <f t="shared" si="38"/>
        <v>3.6795864072023439</v>
      </c>
      <c r="I365">
        <f t="shared" si="39"/>
        <v>15.146054337312846</v>
      </c>
      <c r="J365">
        <f t="shared" si="40"/>
        <v>1492.5261622697863</v>
      </c>
      <c r="K365">
        <f t="shared" si="41"/>
        <v>1021436.9999999851</v>
      </c>
    </row>
    <row r="366" spans="1:11" x14ac:dyDescent="0.3">
      <c r="A366">
        <v>4</v>
      </c>
      <c r="B366">
        <v>39.9</v>
      </c>
      <c r="C366">
        <v>39.299999999999997</v>
      </c>
      <c r="D366">
        <f t="shared" si="35"/>
        <v>3929999.9999999995</v>
      </c>
      <c r="E366">
        <f t="shared" si="36"/>
        <v>39900000</v>
      </c>
      <c r="G366">
        <f t="shared" si="37"/>
        <v>1.5990000000000038</v>
      </c>
      <c r="H366">
        <f t="shared" si="38"/>
        <v>3.6863763238958178</v>
      </c>
      <c r="I366">
        <f t="shared" si="39"/>
        <v>15.184149983845444</v>
      </c>
      <c r="J366">
        <f t="shared" si="40"/>
        <v>1561.045296167247</v>
      </c>
      <c r="K366">
        <f t="shared" si="41"/>
        <v>1414799.9999999977</v>
      </c>
    </row>
    <row r="367" spans="1:11" x14ac:dyDescent="0.3">
      <c r="A367">
        <v>5</v>
      </c>
      <c r="B367">
        <v>40.26</v>
      </c>
      <c r="C367">
        <v>40.899000000000001</v>
      </c>
      <c r="D367">
        <f t="shared" si="35"/>
        <v>4089900</v>
      </c>
      <c r="E367">
        <f t="shared" si="36"/>
        <v>40260000</v>
      </c>
      <c r="G367">
        <f t="shared" si="37"/>
        <v>1.7209999999999965</v>
      </c>
      <c r="H367">
        <f t="shared" si="38"/>
        <v>3.6953584202116452</v>
      </c>
      <c r="I367">
        <f t="shared" si="39"/>
        <v>15.22403107784233</v>
      </c>
      <c r="J367">
        <f t="shared" si="40"/>
        <v>1639.217262319562</v>
      </c>
      <c r="K367">
        <f t="shared" si="41"/>
        <v>1758656.9999999988</v>
      </c>
    </row>
    <row r="368" spans="1:11" x14ac:dyDescent="0.3">
      <c r="A368">
        <v>6</v>
      </c>
      <c r="B368">
        <v>40.69</v>
      </c>
      <c r="C368">
        <v>42.62</v>
      </c>
      <c r="D368">
        <f t="shared" si="35"/>
        <v>4262000</v>
      </c>
      <c r="E368">
        <f t="shared" si="36"/>
        <v>40690000</v>
      </c>
      <c r="G368">
        <f t="shared" si="37"/>
        <v>1.8090000000000046</v>
      </c>
      <c r="H368">
        <f t="shared" si="38"/>
        <v>3.7059823620135983</v>
      </c>
      <c r="I368">
        <f t="shared" si="39"/>
        <v>15.265249091640699</v>
      </c>
      <c r="J368">
        <f t="shared" si="40"/>
        <v>1726.438825286212</v>
      </c>
      <c r="K368">
        <f t="shared" si="41"/>
        <v>2173620.0000000219</v>
      </c>
    </row>
    <row r="369" spans="1:11" x14ac:dyDescent="0.3">
      <c r="A369">
        <v>7</v>
      </c>
      <c r="B369">
        <v>41.2</v>
      </c>
      <c r="C369">
        <v>44.429000000000002</v>
      </c>
      <c r="D369">
        <f t="shared" si="35"/>
        <v>4442900</v>
      </c>
      <c r="E369">
        <f t="shared" si="36"/>
        <v>41200000</v>
      </c>
      <c r="G369">
        <f t="shared" si="37"/>
        <v>1.8449999999999989</v>
      </c>
      <c r="H369">
        <f t="shared" si="38"/>
        <v>3.7184382563554808</v>
      </c>
      <c r="I369">
        <f t="shared" si="39"/>
        <v>15.306817874349875</v>
      </c>
      <c r="J369">
        <f t="shared" si="40"/>
        <v>1822.2745644599304</v>
      </c>
      <c r="K369">
        <f t="shared" si="41"/>
        <v>2621310.9999999837</v>
      </c>
    </row>
    <row r="370" spans="1:11" x14ac:dyDescent="0.3">
      <c r="A370">
        <v>8</v>
      </c>
      <c r="B370">
        <v>41.79</v>
      </c>
      <c r="C370">
        <v>46.274000000000001</v>
      </c>
      <c r="D370">
        <f t="shared" si="35"/>
        <v>4627400</v>
      </c>
      <c r="E370">
        <f t="shared" si="36"/>
        <v>41790000</v>
      </c>
      <c r="G370">
        <f t="shared" si="37"/>
        <v>1.847999999999999</v>
      </c>
      <c r="H370">
        <f t="shared" si="38"/>
        <v>3.7326570764598239</v>
      </c>
      <c r="I370">
        <f t="shared" si="39"/>
        <v>15.347505713255719</v>
      </c>
      <c r="J370">
        <f t="shared" si="40"/>
        <v>1925.1273867595819</v>
      </c>
      <c r="K370">
        <f t="shared" si="41"/>
        <v>3054084.0000000172</v>
      </c>
    </row>
    <row r="371" spans="1:11" x14ac:dyDescent="0.3">
      <c r="A371">
        <v>9</v>
      </c>
      <c r="B371">
        <v>42.45</v>
      </c>
      <c r="C371">
        <v>48.122</v>
      </c>
      <c r="D371">
        <f t="shared" si="35"/>
        <v>4812200</v>
      </c>
      <c r="E371">
        <f t="shared" si="36"/>
        <v>42450000</v>
      </c>
      <c r="G371">
        <f t="shared" si="37"/>
        <v>1.8400000000000034</v>
      </c>
      <c r="H371">
        <f t="shared" si="38"/>
        <v>3.7483269127573564</v>
      </c>
      <c r="I371">
        <f t="shared" si="39"/>
        <v>15.386664917972766</v>
      </c>
      <c r="J371">
        <f t="shared" si="40"/>
        <v>2033.6275759084122</v>
      </c>
      <c r="K371">
        <f t="shared" si="41"/>
        <v>3609150</v>
      </c>
    </row>
    <row r="372" spans="1:11" x14ac:dyDescent="0.3">
      <c r="A372">
        <v>10</v>
      </c>
      <c r="B372">
        <v>43.2</v>
      </c>
      <c r="C372">
        <v>49.962000000000003</v>
      </c>
      <c r="D372">
        <f t="shared" si="35"/>
        <v>4996200</v>
      </c>
      <c r="E372">
        <f t="shared" si="36"/>
        <v>43200000</v>
      </c>
      <c r="G372">
        <f t="shared" si="37"/>
        <v>1.7919999999999945</v>
      </c>
      <c r="H372">
        <f t="shared" si="38"/>
        <v>3.7658404952500648</v>
      </c>
      <c r="I372">
        <f t="shared" si="39"/>
        <v>15.424188181451965</v>
      </c>
      <c r="J372">
        <f t="shared" si="40"/>
        <v>2148.6892981582878</v>
      </c>
      <c r="K372">
        <f t="shared" si="41"/>
        <v>4096884.0000000014</v>
      </c>
    </row>
    <row r="373" spans="1:11" x14ac:dyDescent="0.3">
      <c r="A373">
        <v>11</v>
      </c>
      <c r="B373">
        <v>44.02</v>
      </c>
      <c r="C373">
        <v>51.753999999999998</v>
      </c>
      <c r="D373">
        <f t="shared" si="35"/>
        <v>5175400</v>
      </c>
      <c r="E373">
        <f t="shared" si="36"/>
        <v>44020000</v>
      </c>
      <c r="G373">
        <f t="shared" si="37"/>
        <v>1.7000000000000028</v>
      </c>
      <c r="H373">
        <f t="shared" si="38"/>
        <v>3.7846440760983158</v>
      </c>
      <c r="I373">
        <f t="shared" si="39"/>
        <v>15.459427188814617</v>
      </c>
      <c r="J373">
        <f t="shared" si="40"/>
        <v>2268.0050572424093</v>
      </c>
      <c r="K373">
        <f t="shared" si="41"/>
        <v>4606105.9999999665</v>
      </c>
    </row>
    <row r="374" spans="1:11" x14ac:dyDescent="0.3">
      <c r="A374">
        <v>12</v>
      </c>
      <c r="B374">
        <v>44.91</v>
      </c>
      <c r="C374">
        <v>53.454000000000001</v>
      </c>
      <c r="D374">
        <f t="shared" si="35"/>
        <v>5345400</v>
      </c>
      <c r="E374">
        <f t="shared" si="36"/>
        <v>44910000</v>
      </c>
      <c r="G374">
        <f t="shared" si="37"/>
        <v>1.5970000000000013</v>
      </c>
      <c r="H374">
        <f t="shared" si="38"/>
        <v>3.8046604870996465</v>
      </c>
      <c r="I374">
        <f t="shared" si="39"/>
        <v>15.49174693593679</v>
      </c>
      <c r="J374">
        <f t="shared" si="40"/>
        <v>2389.8647486311593</v>
      </c>
      <c r="K374">
        <f t="shared" si="41"/>
        <v>5238492.0000000214</v>
      </c>
    </row>
    <row r="375" spans="1:11" x14ac:dyDescent="0.3">
      <c r="A375">
        <v>13</v>
      </c>
      <c r="B375">
        <v>45.89</v>
      </c>
      <c r="C375">
        <v>55.051000000000002</v>
      </c>
      <c r="D375">
        <f t="shared" si="35"/>
        <v>5505100</v>
      </c>
      <c r="E375">
        <f t="shared" si="36"/>
        <v>45890000</v>
      </c>
      <c r="G375">
        <f t="shared" si="37"/>
        <v>1.4519999999999982</v>
      </c>
      <c r="H375">
        <f t="shared" si="38"/>
        <v>3.8262472284067424</v>
      </c>
      <c r="I375">
        <f t="shared" si="39"/>
        <v>15.5211854932782</v>
      </c>
      <c r="J375">
        <f t="shared" si="40"/>
        <v>2514.9730114484819</v>
      </c>
      <c r="K375">
        <f t="shared" si="41"/>
        <v>5725303.9999999953</v>
      </c>
    </row>
    <row r="376" spans="1:11" x14ac:dyDescent="0.3">
      <c r="A376">
        <v>14</v>
      </c>
      <c r="B376">
        <v>46.93</v>
      </c>
      <c r="C376">
        <v>56.503</v>
      </c>
      <c r="D376">
        <f t="shared" si="35"/>
        <v>5650300</v>
      </c>
      <c r="E376">
        <f t="shared" si="36"/>
        <v>46930000</v>
      </c>
      <c r="G376">
        <f t="shared" si="37"/>
        <v>1.3010000000000019</v>
      </c>
      <c r="H376">
        <f t="shared" si="38"/>
        <v>3.8486571298063263</v>
      </c>
      <c r="I376">
        <f t="shared" si="39"/>
        <v>15.547219199058143</v>
      </c>
      <c r="J376">
        <f t="shared" si="40"/>
        <v>2639.8066600298657</v>
      </c>
      <c r="K376">
        <f t="shared" si="41"/>
        <v>6384839.0000000149</v>
      </c>
    </row>
    <row r="377" spans="1:11" x14ac:dyDescent="0.3">
      <c r="A377">
        <v>15</v>
      </c>
      <c r="B377">
        <v>48.06</v>
      </c>
      <c r="C377">
        <v>57.804000000000002</v>
      </c>
      <c r="D377">
        <f t="shared" si="35"/>
        <v>5780400</v>
      </c>
      <c r="E377">
        <f t="shared" si="36"/>
        <v>48060000</v>
      </c>
      <c r="G377">
        <f t="shared" si="37"/>
        <v>1.1059999999999945</v>
      </c>
      <c r="H377">
        <f t="shared" si="38"/>
        <v>3.8724502303083228</v>
      </c>
      <c r="I377">
        <f t="shared" si="39"/>
        <v>15.569983442406313</v>
      </c>
      <c r="J377">
        <f t="shared" si="40"/>
        <v>2765.6149726231956</v>
      </c>
      <c r="K377">
        <f t="shared" si="41"/>
        <v>6936479.9999999758</v>
      </c>
    </row>
    <row r="378" spans="1:11" x14ac:dyDescent="0.3">
      <c r="A378">
        <v>16</v>
      </c>
      <c r="B378">
        <v>49.26</v>
      </c>
      <c r="C378">
        <v>58.91</v>
      </c>
      <c r="D378">
        <f t="shared" si="35"/>
        <v>5891000</v>
      </c>
      <c r="E378">
        <f t="shared" si="36"/>
        <v>49260000</v>
      </c>
      <c r="G378">
        <f t="shared" si="37"/>
        <v>0.92300000000000182</v>
      </c>
      <c r="H378">
        <f t="shared" si="38"/>
        <v>3.8971123926923918</v>
      </c>
      <c r="I378">
        <f t="shared" si="39"/>
        <v>15.588936320503825</v>
      </c>
      <c r="J378">
        <f t="shared" si="40"/>
        <v>2888.9065206570435</v>
      </c>
      <c r="K378">
        <f t="shared" si="41"/>
        <v>7481570.0000000186</v>
      </c>
    </row>
    <row r="379" spans="1:11" x14ac:dyDescent="0.3">
      <c r="A379">
        <v>17</v>
      </c>
      <c r="B379">
        <v>50.53</v>
      </c>
      <c r="C379">
        <v>59.832999999999998</v>
      </c>
      <c r="D379">
        <f t="shared" si="35"/>
        <v>5983300</v>
      </c>
      <c r="E379">
        <f t="shared" si="36"/>
        <v>50530000</v>
      </c>
      <c r="G379">
        <f t="shared" si="37"/>
        <v>0.69000000000000483</v>
      </c>
      <c r="H379">
        <f t="shared" si="38"/>
        <v>3.9225672193038172</v>
      </c>
      <c r="I379">
        <f t="shared" si="39"/>
        <v>15.604482813184294</v>
      </c>
      <c r="J379">
        <f t="shared" si="40"/>
        <v>3009.8173120955698</v>
      </c>
      <c r="K379">
        <f t="shared" si="41"/>
        <v>8017621.9999999776</v>
      </c>
    </row>
    <row r="380" spans="1:11" x14ac:dyDescent="0.3">
      <c r="A380">
        <v>18</v>
      </c>
      <c r="B380">
        <v>51.87</v>
      </c>
      <c r="C380">
        <v>60.523000000000003</v>
      </c>
      <c r="D380">
        <f t="shared" si="35"/>
        <v>6052300</v>
      </c>
      <c r="E380">
        <f t="shared" si="36"/>
        <v>51870000</v>
      </c>
      <c r="G380">
        <f t="shared" si="37"/>
        <v>0.46999999999999886</v>
      </c>
      <c r="H380">
        <f t="shared" si="38"/>
        <v>3.9487405883633087</v>
      </c>
      <c r="I380">
        <f t="shared" si="39"/>
        <v>15.615948923051766</v>
      </c>
      <c r="J380">
        <f t="shared" si="40"/>
        <v>3125.2643205574914</v>
      </c>
      <c r="K380">
        <f t="shared" si="41"/>
        <v>8594266.0000000112</v>
      </c>
    </row>
    <row r="381" spans="1:11" x14ac:dyDescent="0.3">
      <c r="A381">
        <v>19</v>
      </c>
      <c r="B381">
        <v>53.29</v>
      </c>
      <c r="C381">
        <v>60.993000000000002</v>
      </c>
      <c r="D381">
        <f t="shared" si="35"/>
        <v>6099300</v>
      </c>
      <c r="E381">
        <f t="shared" si="36"/>
        <v>53290000</v>
      </c>
      <c r="G381">
        <f t="shared" si="37"/>
        <v>0.25099999999999767</v>
      </c>
      <c r="H381">
        <f t="shared" si="38"/>
        <v>3.975748696308691</v>
      </c>
      <c r="I381">
        <f t="shared" si="39"/>
        <v>15.623684568460424</v>
      </c>
      <c r="J381">
        <f t="shared" si="40"/>
        <v>3235.7560676953708</v>
      </c>
      <c r="K381">
        <f t="shared" si="41"/>
        <v>9087957.000000013</v>
      </c>
    </row>
    <row r="382" spans="1:11" x14ac:dyDescent="0.3">
      <c r="A382">
        <v>20</v>
      </c>
      <c r="B382">
        <v>54.78</v>
      </c>
      <c r="C382">
        <v>61.244</v>
      </c>
      <c r="D382">
        <f t="shared" si="35"/>
        <v>6124400</v>
      </c>
      <c r="E382">
        <f t="shared" si="36"/>
        <v>54780000</v>
      </c>
      <c r="G382">
        <f t="shared" si="37"/>
        <v>9.9999999999980105E-3</v>
      </c>
      <c r="H382">
        <f t="shared" si="38"/>
        <v>4.0033251638349325</v>
      </c>
      <c r="I382">
        <f t="shared" si="39"/>
        <v>15.627791350413077</v>
      </c>
      <c r="J382">
        <f t="shared" si="40"/>
        <v>3339.9166948730713</v>
      </c>
      <c r="K382">
        <f t="shared" si="41"/>
        <v>9554064.000000013</v>
      </c>
    </row>
    <row r="383" spans="1:11" x14ac:dyDescent="0.3">
      <c r="A383">
        <v>21</v>
      </c>
      <c r="B383">
        <v>56.34</v>
      </c>
      <c r="C383">
        <v>61.253999999999998</v>
      </c>
      <c r="D383">
        <f t="shared" si="35"/>
        <v>6125400</v>
      </c>
      <c r="E383">
        <f t="shared" si="36"/>
        <v>56340000</v>
      </c>
      <c r="G383">
        <f t="shared" si="37"/>
        <v>-0.19899999999999807</v>
      </c>
      <c r="H383">
        <f t="shared" si="38"/>
        <v>4.0314047624482265</v>
      </c>
      <c r="I383">
        <f t="shared" si="39"/>
        <v>15.627954618385163</v>
      </c>
      <c r="J383">
        <f t="shared" si="40"/>
        <v>3435.5902040816327</v>
      </c>
      <c r="K383">
        <f t="shared" si="41"/>
        <v>9984401.9999999721</v>
      </c>
    </row>
    <row r="384" spans="1:11" x14ac:dyDescent="0.3">
      <c r="A384">
        <v>22</v>
      </c>
      <c r="B384">
        <v>57.97</v>
      </c>
      <c r="C384">
        <v>61.055</v>
      </c>
      <c r="D384">
        <f t="shared" si="35"/>
        <v>6105500</v>
      </c>
      <c r="E384">
        <f t="shared" si="36"/>
        <v>57970000</v>
      </c>
      <c r="G384">
        <f t="shared" si="37"/>
        <v>-0.4480000000000004</v>
      </c>
      <c r="H384">
        <f t="shared" si="38"/>
        <v>4.0599256353516413</v>
      </c>
      <c r="I384">
        <f t="shared" si="39"/>
        <v>15.624700562255214</v>
      </c>
      <c r="J384">
        <f t="shared" si="40"/>
        <v>3523.502588352414</v>
      </c>
      <c r="K384">
        <f t="shared" si="41"/>
        <v>10379350.000000017</v>
      </c>
    </row>
    <row r="385" spans="1:11" x14ac:dyDescent="0.3">
      <c r="A385">
        <v>23</v>
      </c>
      <c r="B385">
        <v>59.67</v>
      </c>
      <c r="C385">
        <v>60.606999999999999</v>
      </c>
      <c r="D385">
        <f t="shared" si="35"/>
        <v>6060700</v>
      </c>
      <c r="E385">
        <f t="shared" si="36"/>
        <v>59670000</v>
      </c>
      <c r="G385">
        <f t="shared" si="37"/>
        <v>-0.61399999999999721</v>
      </c>
      <c r="H385">
        <f t="shared" si="38"/>
        <v>4.0888293815339907</v>
      </c>
      <c r="I385">
        <f t="shared" si="39"/>
        <v>15.617335862925707</v>
      </c>
      <c r="J385">
        <f t="shared" si="40"/>
        <v>3600.2187058237928</v>
      </c>
      <c r="K385">
        <f t="shared" si="41"/>
        <v>10727438.999999976</v>
      </c>
    </row>
    <row r="386" spans="1:11" x14ac:dyDescent="0.3">
      <c r="A386">
        <v>24</v>
      </c>
      <c r="B386">
        <v>61.44</v>
      </c>
      <c r="C386">
        <v>59.993000000000002</v>
      </c>
      <c r="D386">
        <f t="shared" ref="D386:D449" si="42">C386*100000</f>
        <v>5999300</v>
      </c>
      <c r="E386">
        <f t="shared" ref="E386:E449" si="43">B386*1000000</f>
        <v>61440000</v>
      </c>
      <c r="G386">
        <f t="shared" ref="G386:G449" si="44">(C387-C386)/(A387-A386)</f>
        <v>-0.84100000000000108</v>
      </c>
      <c r="H386">
        <f t="shared" ref="H386:H449" si="45">LN(B386)</f>
        <v>4.1180610888394167</v>
      </c>
      <c r="I386">
        <f t="shared" ref="I386:I449" si="46">LN(D386)</f>
        <v>15.607153353719578</v>
      </c>
      <c r="J386">
        <f t="shared" ref="J386:J449" si="47">(D386*B386)/(287*350)</f>
        <v>3669.4573618715781</v>
      </c>
      <c r="K386">
        <f t="shared" ref="K386:K449" si="48">D386*(B387-B386)</f>
        <v>11038712.00000002</v>
      </c>
    </row>
    <row r="387" spans="1:11" x14ac:dyDescent="0.3">
      <c r="A387">
        <v>25</v>
      </c>
      <c r="B387">
        <v>63.28</v>
      </c>
      <c r="C387">
        <v>59.152000000000001</v>
      </c>
      <c r="D387">
        <f t="shared" si="42"/>
        <v>5915200</v>
      </c>
      <c r="E387">
        <f t="shared" si="43"/>
        <v>63280000</v>
      </c>
      <c r="G387">
        <f t="shared" si="44"/>
        <v>-0.97500000000000142</v>
      </c>
      <c r="H387">
        <f t="shared" si="45"/>
        <v>4.1475693234593987</v>
      </c>
      <c r="I387">
        <f t="shared" si="46"/>
        <v>15.593035867164504</v>
      </c>
      <c r="J387">
        <f t="shared" si="47"/>
        <v>3726.3698954703832</v>
      </c>
      <c r="K387">
        <f t="shared" si="48"/>
        <v>11238880.000000034</v>
      </c>
    </row>
    <row r="388" spans="1:11" x14ac:dyDescent="0.3">
      <c r="A388">
        <v>26</v>
      </c>
      <c r="B388">
        <v>65.180000000000007</v>
      </c>
      <c r="C388">
        <v>58.177</v>
      </c>
      <c r="D388">
        <f t="shared" si="42"/>
        <v>5817700</v>
      </c>
      <c r="E388">
        <f t="shared" si="43"/>
        <v>65180000.000000007</v>
      </c>
      <c r="G388">
        <f t="shared" si="44"/>
        <v>-1.1319999999999979</v>
      </c>
      <c r="H388">
        <f t="shared" si="45"/>
        <v>4.1771526734094158</v>
      </c>
      <c r="I388">
        <f t="shared" si="46"/>
        <v>15.576415552596432</v>
      </c>
      <c r="J388">
        <f t="shared" si="47"/>
        <v>3774.989407665506</v>
      </c>
      <c r="K388">
        <f t="shared" si="48"/>
        <v>11460868.999999993</v>
      </c>
    </row>
    <row r="389" spans="1:11" x14ac:dyDescent="0.3">
      <c r="A389">
        <v>27</v>
      </c>
      <c r="B389">
        <v>67.150000000000006</v>
      </c>
      <c r="C389">
        <v>57.045000000000002</v>
      </c>
      <c r="D389">
        <f t="shared" si="42"/>
        <v>5704500</v>
      </c>
      <c r="E389">
        <f t="shared" si="43"/>
        <v>67150000</v>
      </c>
      <c r="G389">
        <f t="shared" si="44"/>
        <v>-1.2490000000000023</v>
      </c>
      <c r="H389">
        <f t="shared" si="45"/>
        <v>4.2069289229692464</v>
      </c>
      <c r="I389">
        <f t="shared" si="46"/>
        <v>15.556765895018561</v>
      </c>
      <c r="J389">
        <f t="shared" si="47"/>
        <v>3813.4113987058245</v>
      </c>
      <c r="K389">
        <f t="shared" si="48"/>
        <v>11637179.999999955</v>
      </c>
    </row>
    <row r="390" spans="1:11" x14ac:dyDescent="0.3">
      <c r="A390">
        <v>28</v>
      </c>
      <c r="B390">
        <v>69.19</v>
      </c>
      <c r="C390">
        <v>55.795999999999999</v>
      </c>
      <c r="D390">
        <f t="shared" si="42"/>
        <v>5579600</v>
      </c>
      <c r="E390">
        <f t="shared" si="43"/>
        <v>69190000</v>
      </c>
      <c r="G390">
        <f t="shared" si="44"/>
        <v>-1.3220000000000027</v>
      </c>
      <c r="H390">
        <f t="shared" si="45"/>
        <v>4.2368563435107198</v>
      </c>
      <c r="I390">
        <f t="shared" si="46"/>
        <v>15.534627647200217</v>
      </c>
      <c r="J390">
        <f t="shared" si="47"/>
        <v>3843.2307018417123</v>
      </c>
      <c r="K390">
        <f t="shared" si="48"/>
        <v>11717160.000000048</v>
      </c>
    </row>
    <row r="391" spans="1:11" x14ac:dyDescent="0.3">
      <c r="A391">
        <v>29</v>
      </c>
      <c r="B391">
        <v>71.290000000000006</v>
      </c>
      <c r="C391">
        <v>54.473999999999997</v>
      </c>
      <c r="D391">
        <f t="shared" si="42"/>
        <v>5447400</v>
      </c>
      <c r="E391">
        <f t="shared" si="43"/>
        <v>71290000</v>
      </c>
      <c r="G391">
        <f t="shared" si="44"/>
        <v>-1.4079999999999941</v>
      </c>
      <c r="H391">
        <f t="shared" si="45"/>
        <v>4.2667560651295373</v>
      </c>
      <c r="I391">
        <f t="shared" si="46"/>
        <v>15.510648988587903</v>
      </c>
      <c r="J391">
        <f t="shared" si="47"/>
        <v>3866.0542160278751</v>
      </c>
      <c r="K391">
        <f t="shared" si="48"/>
        <v>11766383.999999981</v>
      </c>
    </row>
    <row r="392" spans="1:11" x14ac:dyDescent="0.3">
      <c r="A392">
        <v>30</v>
      </c>
      <c r="B392">
        <v>73.45</v>
      </c>
      <c r="C392">
        <v>53.066000000000003</v>
      </c>
      <c r="D392">
        <f t="shared" si="42"/>
        <v>5306600</v>
      </c>
      <c r="E392">
        <f t="shared" si="43"/>
        <v>73450000</v>
      </c>
      <c r="G392">
        <f t="shared" si="44"/>
        <v>-1.4500000000000028</v>
      </c>
      <c r="H392">
        <f t="shared" si="45"/>
        <v>4.2966049026198867</v>
      </c>
      <c r="I392">
        <f t="shared" si="46"/>
        <v>15.484461886819417</v>
      </c>
      <c r="J392">
        <f t="shared" si="47"/>
        <v>3880.2366351418618</v>
      </c>
      <c r="K392">
        <f t="shared" si="48"/>
        <v>11780651.999999994</v>
      </c>
    </row>
    <row r="393" spans="1:11" x14ac:dyDescent="0.3">
      <c r="A393">
        <v>31</v>
      </c>
      <c r="B393">
        <v>75.67</v>
      </c>
      <c r="C393">
        <v>51.616</v>
      </c>
      <c r="D393">
        <f t="shared" si="42"/>
        <v>5161600</v>
      </c>
      <c r="E393">
        <f t="shared" si="43"/>
        <v>75670000</v>
      </c>
      <c r="G393">
        <f t="shared" si="44"/>
        <v>-1.4909999999999997</v>
      </c>
      <c r="H393">
        <f t="shared" si="45"/>
        <v>4.3263817807064306</v>
      </c>
      <c r="I393">
        <f t="shared" si="46"/>
        <v>15.456757166913027</v>
      </c>
      <c r="J393">
        <f t="shared" si="47"/>
        <v>3888.2854355400696</v>
      </c>
      <c r="K393">
        <f t="shared" si="48"/>
        <v>11820063.999999959</v>
      </c>
    </row>
    <row r="394" spans="1:11" x14ac:dyDescent="0.3">
      <c r="A394">
        <v>32</v>
      </c>
      <c r="B394">
        <v>77.959999999999994</v>
      </c>
      <c r="C394">
        <v>50.125</v>
      </c>
      <c r="D394">
        <f t="shared" si="42"/>
        <v>5012500</v>
      </c>
      <c r="E394">
        <f t="shared" si="43"/>
        <v>77960000</v>
      </c>
      <c r="G394">
        <f t="shared" si="44"/>
        <v>-1.4879999999999995</v>
      </c>
      <c r="H394">
        <f t="shared" si="45"/>
        <v>4.3561958746393596</v>
      </c>
      <c r="I394">
        <f t="shared" si="46"/>
        <v>15.427445350596962</v>
      </c>
      <c r="J394">
        <f t="shared" si="47"/>
        <v>3890.2389248382274</v>
      </c>
      <c r="K394">
        <f t="shared" si="48"/>
        <v>11779375.000000043</v>
      </c>
    </row>
    <row r="395" spans="1:11" x14ac:dyDescent="0.3">
      <c r="A395">
        <v>33</v>
      </c>
      <c r="B395">
        <v>80.31</v>
      </c>
      <c r="C395">
        <v>48.637</v>
      </c>
      <c r="D395">
        <f t="shared" si="42"/>
        <v>4863700</v>
      </c>
      <c r="E395">
        <f t="shared" si="43"/>
        <v>80310000</v>
      </c>
      <c r="G395">
        <f t="shared" si="44"/>
        <v>-1.517000000000003</v>
      </c>
      <c r="H395">
        <f t="shared" si="45"/>
        <v>4.3858941462003704</v>
      </c>
      <c r="I395">
        <f t="shared" si="46"/>
        <v>15.397310023094418</v>
      </c>
      <c r="J395">
        <f t="shared" si="47"/>
        <v>3888.5390443006472</v>
      </c>
      <c r="K395">
        <f t="shared" si="48"/>
        <v>11672879.999999959</v>
      </c>
    </row>
    <row r="396" spans="1:11" x14ac:dyDescent="0.3">
      <c r="A396">
        <v>34</v>
      </c>
      <c r="B396">
        <v>82.71</v>
      </c>
      <c r="C396">
        <v>47.12</v>
      </c>
      <c r="D396">
        <f t="shared" si="42"/>
        <v>4712000</v>
      </c>
      <c r="E396">
        <f t="shared" si="43"/>
        <v>82710000</v>
      </c>
      <c r="G396">
        <f t="shared" si="44"/>
        <v>-1.4849999999999994</v>
      </c>
      <c r="H396">
        <f t="shared" si="45"/>
        <v>4.4153405137038151</v>
      </c>
      <c r="I396">
        <f t="shared" si="46"/>
        <v>15.36562300431356</v>
      </c>
      <c r="J396">
        <f t="shared" si="47"/>
        <v>3879.8359382777503</v>
      </c>
      <c r="K396">
        <f t="shared" si="48"/>
        <v>11591520.000000037</v>
      </c>
    </row>
    <row r="397" spans="1:11" x14ac:dyDescent="0.3">
      <c r="A397">
        <v>35</v>
      </c>
      <c r="B397">
        <v>85.17</v>
      </c>
      <c r="C397">
        <v>45.634999999999998</v>
      </c>
      <c r="D397">
        <f t="shared" si="42"/>
        <v>4563500</v>
      </c>
      <c r="E397">
        <f t="shared" si="43"/>
        <v>85170000</v>
      </c>
      <c r="G397">
        <f t="shared" si="44"/>
        <v>-1.4750000000000014</v>
      </c>
      <c r="H397">
        <f t="shared" si="45"/>
        <v>4.4446492591529898</v>
      </c>
      <c r="I397">
        <f t="shared" si="46"/>
        <v>15.33360043093907</v>
      </c>
      <c r="J397">
        <f t="shared" si="47"/>
        <v>3869.3210054753608</v>
      </c>
      <c r="K397">
        <f t="shared" si="48"/>
        <v>11500019.999999981</v>
      </c>
    </row>
    <row r="398" spans="1:11" x14ac:dyDescent="0.3">
      <c r="A398">
        <v>36</v>
      </c>
      <c r="B398">
        <v>87.69</v>
      </c>
      <c r="C398">
        <v>44.16</v>
      </c>
      <c r="D398">
        <f t="shared" si="42"/>
        <v>4416000</v>
      </c>
      <c r="E398">
        <f t="shared" si="43"/>
        <v>87690000</v>
      </c>
      <c r="G398">
        <f t="shared" si="44"/>
        <v>-1.4329999999999998</v>
      </c>
      <c r="H398">
        <f t="shared" si="45"/>
        <v>4.4738078677912645</v>
      </c>
      <c r="I398">
        <f t="shared" si="46"/>
        <v>15.300744866939068</v>
      </c>
      <c r="J398">
        <f t="shared" si="47"/>
        <v>3855.0427078148332</v>
      </c>
      <c r="K398">
        <f t="shared" si="48"/>
        <v>11349120.000000034</v>
      </c>
    </row>
    <row r="399" spans="1:11" x14ac:dyDescent="0.3">
      <c r="A399">
        <v>37</v>
      </c>
      <c r="B399">
        <v>90.26</v>
      </c>
      <c r="C399">
        <v>42.726999999999997</v>
      </c>
      <c r="D399">
        <f t="shared" si="42"/>
        <v>4272700</v>
      </c>
      <c r="E399">
        <f t="shared" si="43"/>
        <v>90260000</v>
      </c>
      <c r="G399">
        <f t="shared" si="44"/>
        <v>-1.4099999999999966</v>
      </c>
      <c r="H399">
        <f t="shared" si="45"/>
        <v>4.5026943943988549</v>
      </c>
      <c r="I399">
        <f t="shared" si="46"/>
        <v>15.267756503876868</v>
      </c>
      <c r="J399">
        <f t="shared" si="47"/>
        <v>3839.2623394723742</v>
      </c>
      <c r="K399">
        <f t="shared" si="48"/>
        <v>11237200.999999981</v>
      </c>
    </row>
    <row r="400" spans="1:11" x14ac:dyDescent="0.3">
      <c r="A400">
        <v>38</v>
      </c>
      <c r="B400">
        <v>92.89</v>
      </c>
      <c r="C400">
        <v>41.317</v>
      </c>
      <c r="D400">
        <f t="shared" si="42"/>
        <v>4131700</v>
      </c>
      <c r="E400">
        <f t="shared" si="43"/>
        <v>92890000</v>
      </c>
      <c r="G400">
        <f t="shared" si="44"/>
        <v>-1.3800000000000026</v>
      </c>
      <c r="H400">
        <f t="shared" si="45"/>
        <v>4.5314159973994297</v>
      </c>
      <c r="I400">
        <f t="shared" si="46"/>
        <v>15.234199502520037</v>
      </c>
      <c r="J400">
        <f t="shared" si="47"/>
        <v>3820.742787456446</v>
      </c>
      <c r="K400">
        <f t="shared" si="48"/>
        <v>11072955.99999997</v>
      </c>
    </row>
    <row r="401" spans="1:11" x14ac:dyDescent="0.3">
      <c r="A401">
        <v>39</v>
      </c>
      <c r="B401">
        <v>95.57</v>
      </c>
      <c r="C401">
        <v>39.936999999999998</v>
      </c>
      <c r="D401">
        <f t="shared" si="42"/>
        <v>3993699.9999999995</v>
      </c>
      <c r="E401">
        <f t="shared" si="43"/>
        <v>95570000</v>
      </c>
      <c r="G401">
        <f t="shared" si="44"/>
        <v>-1.3119999999999976</v>
      </c>
      <c r="H401">
        <f t="shared" si="45"/>
        <v>4.5598589632780886</v>
      </c>
      <c r="I401">
        <f t="shared" si="46"/>
        <v>15.200228677467797</v>
      </c>
      <c r="J401">
        <f t="shared" si="47"/>
        <v>3799.6805276256837</v>
      </c>
      <c r="K401">
        <f t="shared" si="48"/>
        <v>10902801.000000015</v>
      </c>
    </row>
    <row r="402" spans="1:11" x14ac:dyDescent="0.3">
      <c r="A402">
        <v>40</v>
      </c>
      <c r="B402">
        <v>98.3</v>
      </c>
      <c r="C402">
        <v>38.625</v>
      </c>
      <c r="D402">
        <f t="shared" si="42"/>
        <v>3862500</v>
      </c>
      <c r="E402">
        <f t="shared" si="43"/>
        <v>98300000</v>
      </c>
      <c r="G402">
        <f t="shared" si="44"/>
        <v>-1.2920000000000016</v>
      </c>
      <c r="H402">
        <f t="shared" si="45"/>
        <v>4.5880240271531205</v>
      </c>
      <c r="I402">
        <f t="shared" si="46"/>
        <v>15.166825200188137</v>
      </c>
      <c r="J402">
        <f t="shared" si="47"/>
        <v>3779.8282727725236</v>
      </c>
      <c r="K402">
        <f t="shared" si="48"/>
        <v>10776375.000000024</v>
      </c>
    </row>
    <row r="403" spans="1:11" x14ac:dyDescent="0.3">
      <c r="A403">
        <v>41</v>
      </c>
      <c r="B403">
        <v>101.09</v>
      </c>
      <c r="C403">
        <v>37.332999999999998</v>
      </c>
      <c r="D403">
        <f t="shared" si="42"/>
        <v>3733300</v>
      </c>
      <c r="E403">
        <f t="shared" si="43"/>
        <v>101090000</v>
      </c>
      <c r="G403">
        <f t="shared" si="44"/>
        <v>-1.2239999999999966</v>
      </c>
      <c r="H403">
        <f t="shared" si="45"/>
        <v>4.6160112091659666</v>
      </c>
      <c r="I403">
        <f t="shared" si="46"/>
        <v>15.132803118985924</v>
      </c>
      <c r="J403">
        <f t="shared" si="47"/>
        <v>3757.0860826281732</v>
      </c>
      <c r="K403">
        <f t="shared" si="48"/>
        <v>10565238.999999994</v>
      </c>
    </row>
    <row r="404" spans="1:11" x14ac:dyDescent="0.3">
      <c r="A404">
        <v>42</v>
      </c>
      <c r="B404">
        <v>103.92</v>
      </c>
      <c r="C404">
        <v>36.109000000000002</v>
      </c>
      <c r="D404">
        <f t="shared" si="42"/>
        <v>3610900</v>
      </c>
      <c r="E404">
        <f t="shared" si="43"/>
        <v>103920000</v>
      </c>
      <c r="G404">
        <f t="shared" si="44"/>
        <v>-1.1960000000000051</v>
      </c>
      <c r="H404">
        <f t="shared" si="45"/>
        <v>4.6436213723623441</v>
      </c>
      <c r="I404">
        <f t="shared" si="46"/>
        <v>15.099467606716342</v>
      </c>
      <c r="J404">
        <f t="shared" si="47"/>
        <v>3735.6369138875061</v>
      </c>
      <c r="K404">
        <f t="shared" si="48"/>
        <v>10399391.999999983</v>
      </c>
    </row>
    <row r="405" spans="1:11" x14ac:dyDescent="0.3">
      <c r="A405">
        <v>43</v>
      </c>
      <c r="B405">
        <v>106.8</v>
      </c>
      <c r="C405">
        <v>34.912999999999997</v>
      </c>
      <c r="D405">
        <f t="shared" si="42"/>
        <v>3491299.9999999995</v>
      </c>
      <c r="E405">
        <f t="shared" si="43"/>
        <v>106800000</v>
      </c>
      <c r="G405">
        <f t="shared" si="44"/>
        <v>-1.1489999999999938</v>
      </c>
      <c r="H405">
        <f t="shared" si="45"/>
        <v>4.6709579265260945</v>
      </c>
      <c r="I405">
        <f t="shared" si="46"/>
        <v>15.065784717657053</v>
      </c>
      <c r="J405">
        <f t="shared" si="47"/>
        <v>3712.0043802887003</v>
      </c>
      <c r="K405">
        <f t="shared" si="48"/>
        <v>10194596.000000004</v>
      </c>
    </row>
    <row r="406" spans="1:11" x14ac:dyDescent="0.3">
      <c r="A406">
        <v>44</v>
      </c>
      <c r="B406">
        <v>109.72</v>
      </c>
      <c r="C406">
        <v>33.764000000000003</v>
      </c>
      <c r="D406">
        <f t="shared" si="42"/>
        <v>3376400.0000000005</v>
      </c>
      <c r="E406">
        <f t="shared" si="43"/>
        <v>109720000</v>
      </c>
      <c r="G406">
        <f t="shared" si="44"/>
        <v>-1.1000000000000014</v>
      </c>
      <c r="H406">
        <f t="shared" si="45"/>
        <v>4.6979316660694028</v>
      </c>
      <c r="I406">
        <f t="shared" si="46"/>
        <v>15.032320611091702</v>
      </c>
      <c r="J406">
        <f t="shared" si="47"/>
        <v>3687.9901244400203</v>
      </c>
      <c r="K406">
        <f t="shared" si="48"/>
        <v>10027907.999999998</v>
      </c>
    </row>
    <row r="407" spans="1:11" x14ac:dyDescent="0.3">
      <c r="A407">
        <v>45</v>
      </c>
      <c r="B407">
        <v>112.69</v>
      </c>
      <c r="C407">
        <v>32.664000000000001</v>
      </c>
      <c r="D407">
        <f t="shared" si="42"/>
        <v>3266400</v>
      </c>
      <c r="E407">
        <f t="shared" si="43"/>
        <v>112690000</v>
      </c>
      <c r="G407">
        <f t="shared" si="44"/>
        <v>-1.0680000000000014</v>
      </c>
      <c r="H407">
        <f t="shared" si="45"/>
        <v>4.7246406859642578</v>
      </c>
      <c r="I407">
        <f t="shared" si="46"/>
        <v>14.999199018987502</v>
      </c>
      <c r="J407">
        <f t="shared" si="47"/>
        <v>3664.4162867098057</v>
      </c>
      <c r="K407">
        <f t="shared" si="48"/>
        <v>9831864.0000000168</v>
      </c>
    </row>
    <row r="408" spans="1:11" x14ac:dyDescent="0.3">
      <c r="A408">
        <v>46</v>
      </c>
      <c r="B408">
        <v>115.7</v>
      </c>
      <c r="C408">
        <v>31.596</v>
      </c>
      <c r="D408">
        <f t="shared" si="42"/>
        <v>3159600</v>
      </c>
      <c r="E408">
        <f t="shared" si="43"/>
        <v>115700000</v>
      </c>
      <c r="G408">
        <f t="shared" si="44"/>
        <v>-1.0120000000000005</v>
      </c>
      <c r="H408">
        <f t="shared" si="45"/>
        <v>4.7510006341996309</v>
      </c>
      <c r="I408">
        <f t="shared" si="46"/>
        <v>14.965955995272401</v>
      </c>
      <c r="J408">
        <f t="shared" si="47"/>
        <v>3639.2804380288699</v>
      </c>
      <c r="K408">
        <f t="shared" si="48"/>
        <v>9668376.0000000075</v>
      </c>
    </row>
    <row r="409" spans="1:11" x14ac:dyDescent="0.3">
      <c r="A409">
        <v>47</v>
      </c>
      <c r="B409">
        <v>118.76</v>
      </c>
      <c r="C409">
        <v>30.584</v>
      </c>
      <c r="D409">
        <f t="shared" si="42"/>
        <v>3058400</v>
      </c>
      <c r="E409">
        <f t="shared" si="43"/>
        <v>118760000</v>
      </c>
      <c r="G409">
        <f t="shared" si="44"/>
        <v>-0.99699999999999989</v>
      </c>
      <c r="H409">
        <f t="shared" si="45"/>
        <v>4.7771046498955592</v>
      </c>
      <c r="I409">
        <f t="shared" si="46"/>
        <v>14.93340246136434</v>
      </c>
      <c r="J409">
        <f t="shared" si="47"/>
        <v>3615.8843603782975</v>
      </c>
      <c r="K409">
        <f t="shared" si="48"/>
        <v>9450455.9999999665</v>
      </c>
    </row>
    <row r="410" spans="1:11" x14ac:dyDescent="0.3">
      <c r="A410">
        <v>48</v>
      </c>
      <c r="B410">
        <v>121.85</v>
      </c>
      <c r="C410">
        <v>29.587</v>
      </c>
      <c r="D410">
        <f t="shared" si="42"/>
        <v>2958700</v>
      </c>
      <c r="E410">
        <f t="shared" si="43"/>
        <v>121850000</v>
      </c>
      <c r="G410">
        <f t="shared" si="44"/>
        <v>-0.94000000000000128</v>
      </c>
      <c r="H410">
        <f t="shared" si="45"/>
        <v>4.8027907800712155</v>
      </c>
      <c r="I410">
        <f t="shared" si="46"/>
        <v>14.900260540639234</v>
      </c>
      <c r="J410">
        <f t="shared" si="47"/>
        <v>3589.0253359880539</v>
      </c>
      <c r="K410">
        <f t="shared" si="48"/>
        <v>9290318.0000000019</v>
      </c>
    </row>
    <row r="411" spans="1:11" x14ac:dyDescent="0.3">
      <c r="A411">
        <v>49</v>
      </c>
      <c r="B411">
        <v>124.99</v>
      </c>
      <c r="C411">
        <v>28.646999999999998</v>
      </c>
      <c r="D411">
        <f t="shared" si="42"/>
        <v>2864700</v>
      </c>
      <c r="E411">
        <f t="shared" si="43"/>
        <v>124990000</v>
      </c>
      <c r="G411">
        <f t="shared" si="44"/>
        <v>-0.90299999999999869</v>
      </c>
      <c r="H411">
        <f t="shared" si="45"/>
        <v>4.8282337341021302</v>
      </c>
      <c r="I411">
        <f t="shared" si="46"/>
        <v>14.867974190606404</v>
      </c>
      <c r="J411">
        <f t="shared" si="47"/>
        <v>3564.54806371329</v>
      </c>
      <c r="K411">
        <f t="shared" si="48"/>
        <v>9081099.0000000056</v>
      </c>
    </row>
    <row r="412" spans="1:11" x14ac:dyDescent="0.3">
      <c r="A412">
        <v>50</v>
      </c>
      <c r="B412">
        <v>128.16</v>
      </c>
      <c r="C412">
        <v>27.744</v>
      </c>
      <c r="D412">
        <f t="shared" si="42"/>
        <v>2774400</v>
      </c>
      <c r="E412">
        <f t="shared" si="43"/>
        <v>128160000</v>
      </c>
      <c r="G412">
        <f t="shared" si="44"/>
        <v>-0.87199999999999989</v>
      </c>
      <c r="H412">
        <f t="shared" si="45"/>
        <v>4.8532794833200494</v>
      </c>
      <c r="I412">
        <f t="shared" si="46"/>
        <v>14.83594506556836</v>
      </c>
      <c r="J412">
        <f t="shared" si="47"/>
        <v>3539.7422000995521</v>
      </c>
      <c r="K412">
        <f t="shared" si="48"/>
        <v>8905824.0000000224</v>
      </c>
    </row>
    <row r="413" spans="1:11" x14ac:dyDescent="0.3">
      <c r="A413">
        <v>51</v>
      </c>
      <c r="B413">
        <v>131.37</v>
      </c>
      <c r="C413">
        <v>26.872</v>
      </c>
      <c r="D413">
        <f t="shared" si="42"/>
        <v>2687200</v>
      </c>
      <c r="E413">
        <f t="shared" si="43"/>
        <v>131370000</v>
      </c>
      <c r="G413">
        <f t="shared" si="44"/>
        <v>-0.82999999999999829</v>
      </c>
      <c r="H413">
        <f t="shared" si="45"/>
        <v>4.8780177694814171</v>
      </c>
      <c r="I413">
        <f t="shared" si="46"/>
        <v>14.80401031728022</v>
      </c>
      <c r="J413">
        <f t="shared" si="47"/>
        <v>3514.360019910403</v>
      </c>
      <c r="K413">
        <f t="shared" si="48"/>
        <v>8706528.0000000242</v>
      </c>
    </row>
    <row r="414" spans="1:11" x14ac:dyDescent="0.3">
      <c r="A414">
        <v>52</v>
      </c>
      <c r="B414">
        <v>134.61000000000001</v>
      </c>
      <c r="C414">
        <v>26.042000000000002</v>
      </c>
      <c r="D414">
        <f t="shared" si="42"/>
        <v>2604200</v>
      </c>
      <c r="E414">
        <f t="shared" si="43"/>
        <v>134610000</v>
      </c>
      <c r="G414">
        <f t="shared" si="44"/>
        <v>-0.81700000000000017</v>
      </c>
      <c r="H414">
        <f t="shared" si="45"/>
        <v>4.9023817086560015</v>
      </c>
      <c r="I414">
        <f t="shared" si="46"/>
        <v>14.772636084276765</v>
      </c>
      <c r="J414">
        <f t="shared" si="47"/>
        <v>3489.8094773519169</v>
      </c>
      <c r="K414">
        <f t="shared" si="48"/>
        <v>8541775.9999999292</v>
      </c>
    </row>
    <row r="415" spans="1:11" x14ac:dyDescent="0.3">
      <c r="A415">
        <v>53</v>
      </c>
      <c r="B415">
        <v>137.88999999999999</v>
      </c>
      <c r="C415">
        <v>25.225000000000001</v>
      </c>
      <c r="D415">
        <f t="shared" si="42"/>
        <v>2522500</v>
      </c>
      <c r="E415">
        <f t="shared" si="43"/>
        <v>137890000</v>
      </c>
      <c r="G415">
        <f t="shared" si="44"/>
        <v>-0.76700000000000301</v>
      </c>
      <c r="H415">
        <f t="shared" si="45"/>
        <v>4.9264562658536502</v>
      </c>
      <c r="I415">
        <f t="shared" si="46"/>
        <v>14.740761031209901</v>
      </c>
      <c r="J415">
        <f t="shared" si="47"/>
        <v>3462.6931309109004</v>
      </c>
      <c r="K415">
        <f t="shared" si="48"/>
        <v>8324250.0000000289</v>
      </c>
    </row>
    <row r="416" spans="1:11" x14ac:dyDescent="0.3">
      <c r="A416">
        <v>54</v>
      </c>
      <c r="B416">
        <v>141.19</v>
      </c>
      <c r="C416">
        <v>24.457999999999998</v>
      </c>
      <c r="D416">
        <f t="shared" si="42"/>
        <v>2445800</v>
      </c>
      <c r="E416">
        <f t="shared" si="43"/>
        <v>141190000</v>
      </c>
      <c r="G416">
        <f t="shared" si="44"/>
        <v>-0.75199999999999889</v>
      </c>
      <c r="H416">
        <f t="shared" si="45"/>
        <v>4.950106501021434</v>
      </c>
      <c r="I416">
        <f t="shared" si="46"/>
        <v>14.709882825737406</v>
      </c>
      <c r="J416">
        <f t="shared" si="47"/>
        <v>3437.7551219512197</v>
      </c>
      <c r="K416">
        <f t="shared" si="48"/>
        <v>8168972.0000000084</v>
      </c>
    </row>
    <row r="417" spans="1:11" x14ac:dyDescent="0.3">
      <c r="A417">
        <v>55</v>
      </c>
      <c r="B417">
        <v>144.53</v>
      </c>
      <c r="C417">
        <v>23.706</v>
      </c>
      <c r="D417">
        <f t="shared" si="42"/>
        <v>2370600</v>
      </c>
      <c r="E417">
        <f t="shared" si="43"/>
        <v>144530000</v>
      </c>
      <c r="G417">
        <f t="shared" si="44"/>
        <v>-0.71300000000000097</v>
      </c>
      <c r="H417">
        <f t="shared" si="45"/>
        <v>4.9734870984607502</v>
      </c>
      <c r="I417">
        <f t="shared" si="46"/>
        <v>14.678653645627538</v>
      </c>
      <c r="J417">
        <f t="shared" si="47"/>
        <v>3410.8792234942757</v>
      </c>
      <c r="K417">
        <f t="shared" si="48"/>
        <v>7988922.0000000112</v>
      </c>
    </row>
    <row r="418" spans="1:11" x14ac:dyDescent="0.3">
      <c r="A418">
        <v>56</v>
      </c>
      <c r="B418">
        <v>147.9</v>
      </c>
      <c r="C418">
        <v>22.992999999999999</v>
      </c>
      <c r="D418">
        <f t="shared" si="42"/>
        <v>2299300</v>
      </c>
      <c r="E418">
        <f t="shared" si="43"/>
        <v>147900000</v>
      </c>
      <c r="G418">
        <f t="shared" si="44"/>
        <v>-0.6839999999999975</v>
      </c>
      <c r="H418">
        <f t="shared" si="45"/>
        <v>4.996536369716754</v>
      </c>
      <c r="I418">
        <f t="shared" si="46"/>
        <v>14.648115286750093</v>
      </c>
      <c r="J418">
        <f t="shared" si="47"/>
        <v>3385.430263812842</v>
      </c>
      <c r="K418">
        <f t="shared" si="48"/>
        <v>7817620.000000013</v>
      </c>
    </row>
    <row r="419" spans="1:11" x14ac:dyDescent="0.3">
      <c r="A419">
        <v>57</v>
      </c>
      <c r="B419">
        <v>151.30000000000001</v>
      </c>
      <c r="C419">
        <v>22.309000000000001</v>
      </c>
      <c r="D419">
        <f t="shared" si="42"/>
        <v>2230900</v>
      </c>
      <c r="E419">
        <f t="shared" si="43"/>
        <v>151300000</v>
      </c>
      <c r="G419">
        <f t="shared" si="44"/>
        <v>-0.66300000000000026</v>
      </c>
      <c r="H419">
        <f t="shared" si="45"/>
        <v>5.0192646207943099</v>
      </c>
      <c r="I419">
        <f t="shared" si="46"/>
        <v>14.617915649460741</v>
      </c>
      <c r="J419">
        <f t="shared" si="47"/>
        <v>3360.230662020906</v>
      </c>
      <c r="K419">
        <f t="shared" si="48"/>
        <v>7629677.9999999721</v>
      </c>
    </row>
    <row r="420" spans="1:11" x14ac:dyDescent="0.3">
      <c r="A420">
        <v>58</v>
      </c>
      <c r="B420">
        <v>154.72</v>
      </c>
      <c r="C420">
        <v>21.646000000000001</v>
      </c>
      <c r="D420">
        <f t="shared" si="42"/>
        <v>2164600</v>
      </c>
      <c r="E420">
        <f t="shared" si="43"/>
        <v>154720000</v>
      </c>
      <c r="G420">
        <f t="shared" si="44"/>
        <v>-0.61299999999999955</v>
      </c>
      <c r="H420">
        <f t="shared" si="45"/>
        <v>5.041617031704984</v>
      </c>
      <c r="I420">
        <f t="shared" si="46"/>
        <v>14.587746144843184</v>
      </c>
      <c r="J420">
        <f t="shared" si="47"/>
        <v>3334.065823792932</v>
      </c>
      <c r="K420">
        <f t="shared" si="48"/>
        <v>7446223.9999999953</v>
      </c>
    </row>
    <row r="421" spans="1:11" x14ac:dyDescent="0.3">
      <c r="A421">
        <v>59</v>
      </c>
      <c r="B421">
        <v>158.16</v>
      </c>
      <c r="C421">
        <v>21.033000000000001</v>
      </c>
      <c r="D421">
        <f t="shared" si="42"/>
        <v>2103300</v>
      </c>
      <c r="E421">
        <f t="shared" si="43"/>
        <v>158160000</v>
      </c>
      <c r="G421">
        <f t="shared" si="44"/>
        <v>-0.59800000000000253</v>
      </c>
      <c r="H421">
        <f t="shared" si="45"/>
        <v>5.0636071788623616</v>
      </c>
      <c r="I421">
        <f t="shared" si="46"/>
        <v>14.559018097863168</v>
      </c>
      <c r="J421">
        <f t="shared" si="47"/>
        <v>3311.6767346938777</v>
      </c>
      <c r="K421">
        <f t="shared" si="48"/>
        <v>7298450.9999999972</v>
      </c>
    </row>
    <row r="422" spans="1:11" x14ac:dyDescent="0.3">
      <c r="A422">
        <v>60</v>
      </c>
      <c r="B422">
        <v>161.63</v>
      </c>
      <c r="C422">
        <v>20.434999999999999</v>
      </c>
      <c r="D422">
        <f t="shared" si="42"/>
        <v>2043499.9999999998</v>
      </c>
      <c r="E422">
        <f t="shared" si="43"/>
        <v>161630000</v>
      </c>
      <c r="G422">
        <f t="shared" si="44"/>
        <v>-0.55999999999999872</v>
      </c>
      <c r="H422">
        <f t="shared" si="45"/>
        <v>5.0853097724217173</v>
      </c>
      <c r="I422">
        <f t="shared" si="46"/>
        <v>14.530174581986468</v>
      </c>
      <c r="J422">
        <f t="shared" si="47"/>
        <v>3288.1125435540062</v>
      </c>
      <c r="K422">
        <f t="shared" si="48"/>
        <v>7131815.0000000177</v>
      </c>
    </row>
    <row r="423" spans="1:11" x14ac:dyDescent="0.3">
      <c r="A423">
        <v>61</v>
      </c>
      <c r="B423">
        <v>165.12</v>
      </c>
      <c r="C423">
        <v>19.875</v>
      </c>
      <c r="D423">
        <f t="shared" si="42"/>
        <v>1987500</v>
      </c>
      <c r="E423">
        <f t="shared" si="43"/>
        <v>165120000</v>
      </c>
      <c r="G423">
        <f t="shared" si="44"/>
        <v>-0.52899999999999991</v>
      </c>
      <c r="H423">
        <f t="shared" si="45"/>
        <v>5.1066724822931979</v>
      </c>
      <c r="I423">
        <f t="shared" si="46"/>
        <v>14.502388125510624</v>
      </c>
      <c r="J423">
        <f t="shared" si="47"/>
        <v>3267.0582379293182</v>
      </c>
      <c r="K423">
        <f t="shared" si="48"/>
        <v>6976124.9999999823</v>
      </c>
    </row>
    <row r="424" spans="1:11" x14ac:dyDescent="0.3">
      <c r="A424">
        <v>62</v>
      </c>
      <c r="B424">
        <v>168.63</v>
      </c>
      <c r="C424">
        <v>19.346</v>
      </c>
      <c r="D424">
        <f t="shared" si="42"/>
        <v>1934600</v>
      </c>
      <c r="E424">
        <f t="shared" si="43"/>
        <v>168630000</v>
      </c>
      <c r="G424">
        <f t="shared" si="44"/>
        <v>-0.50600000000000023</v>
      </c>
      <c r="H424">
        <f t="shared" si="45"/>
        <v>5.1277069656820933</v>
      </c>
      <c r="I424">
        <f t="shared" si="46"/>
        <v>14.475411144730584</v>
      </c>
      <c r="J424">
        <f t="shared" si="47"/>
        <v>3247.7013240418119</v>
      </c>
      <c r="K424">
        <f t="shared" si="48"/>
        <v>6829138.0000000019</v>
      </c>
    </row>
    <row r="425" spans="1:11" x14ac:dyDescent="0.3">
      <c r="A425">
        <v>63</v>
      </c>
      <c r="B425">
        <v>172.16</v>
      </c>
      <c r="C425">
        <v>18.84</v>
      </c>
      <c r="D425">
        <f t="shared" si="42"/>
        <v>1884000</v>
      </c>
      <c r="E425">
        <f t="shared" si="43"/>
        <v>172160000</v>
      </c>
      <c r="G425">
        <f t="shared" si="44"/>
        <v>-0.4789999999999992</v>
      </c>
      <c r="H425">
        <f t="shared" si="45"/>
        <v>5.1484242769734196</v>
      </c>
      <c r="I425">
        <f t="shared" si="46"/>
        <v>14.448907734118446</v>
      </c>
      <c r="J425">
        <f t="shared" si="47"/>
        <v>3228.9640617222499</v>
      </c>
      <c r="K425">
        <f t="shared" si="48"/>
        <v>6669359.9999999851</v>
      </c>
    </row>
    <row r="426" spans="1:11" x14ac:dyDescent="0.3">
      <c r="A426">
        <v>64</v>
      </c>
      <c r="B426">
        <v>175.7</v>
      </c>
      <c r="C426">
        <v>18.361000000000001</v>
      </c>
      <c r="D426">
        <f t="shared" si="42"/>
        <v>1836100</v>
      </c>
      <c r="E426">
        <f t="shared" si="43"/>
        <v>175700000</v>
      </c>
      <c r="G426">
        <f t="shared" si="44"/>
        <v>-0.46600000000000108</v>
      </c>
      <c r="H426">
        <f t="shared" si="45"/>
        <v>5.168777995193051</v>
      </c>
      <c r="I426">
        <f t="shared" si="46"/>
        <v>14.423154314910278</v>
      </c>
      <c r="J426">
        <f t="shared" si="47"/>
        <v>3211.5756097560975</v>
      </c>
      <c r="K426">
        <f t="shared" si="48"/>
        <v>6536516.0000000037</v>
      </c>
    </row>
    <row r="427" spans="1:11" x14ac:dyDescent="0.3">
      <c r="A427">
        <v>65</v>
      </c>
      <c r="B427">
        <v>179.26</v>
      </c>
      <c r="C427">
        <v>17.895</v>
      </c>
      <c r="D427">
        <f t="shared" si="42"/>
        <v>1789500</v>
      </c>
      <c r="E427">
        <f t="shared" si="43"/>
        <v>179260000</v>
      </c>
      <c r="G427">
        <f t="shared" si="44"/>
        <v>-0.44299999999999784</v>
      </c>
      <c r="H427">
        <f t="shared" si="45"/>
        <v>5.1888372659292159</v>
      </c>
      <c r="I427">
        <f t="shared" si="46"/>
        <v>14.397446809188217</v>
      </c>
      <c r="J427">
        <f t="shared" si="47"/>
        <v>3193.4870084619215</v>
      </c>
      <c r="K427">
        <f t="shared" si="48"/>
        <v>6388515.0000000391</v>
      </c>
    </row>
    <row r="428" spans="1:11" x14ac:dyDescent="0.3">
      <c r="A428">
        <v>66</v>
      </c>
      <c r="B428">
        <v>182.83</v>
      </c>
      <c r="C428">
        <v>17.452000000000002</v>
      </c>
      <c r="D428">
        <f t="shared" si="42"/>
        <v>1745200.0000000002</v>
      </c>
      <c r="E428">
        <f t="shared" si="43"/>
        <v>182830000</v>
      </c>
      <c r="G428">
        <f t="shared" si="44"/>
        <v>-0.43700000000000117</v>
      </c>
      <c r="H428">
        <f t="shared" si="45"/>
        <v>5.2085567593404134</v>
      </c>
      <c r="I428">
        <f t="shared" si="46"/>
        <v>14.372379720231592</v>
      </c>
      <c r="J428">
        <f t="shared" si="47"/>
        <v>3176.4551119960183</v>
      </c>
      <c r="K428">
        <f t="shared" si="48"/>
        <v>6265267.9999999572</v>
      </c>
    </row>
    <row r="429" spans="1:11" x14ac:dyDescent="0.3">
      <c r="A429">
        <v>67</v>
      </c>
      <c r="B429">
        <v>186.42</v>
      </c>
      <c r="C429">
        <v>17.015000000000001</v>
      </c>
      <c r="D429">
        <f t="shared" si="42"/>
        <v>1701500</v>
      </c>
      <c r="E429">
        <f t="shared" si="43"/>
        <v>186420000</v>
      </c>
      <c r="G429">
        <f t="shared" si="44"/>
        <v>-0.4269999999999996</v>
      </c>
      <c r="H429">
        <f t="shared" si="45"/>
        <v>5.2280021926330109</v>
      </c>
      <c r="I429">
        <f t="shared" si="46"/>
        <v>14.347020772923097</v>
      </c>
      <c r="J429">
        <f t="shared" si="47"/>
        <v>3157.7265306122449</v>
      </c>
      <c r="K429">
        <f t="shared" si="48"/>
        <v>6125400.0000000391</v>
      </c>
    </row>
    <row r="430" spans="1:11" x14ac:dyDescent="0.3">
      <c r="A430">
        <v>68</v>
      </c>
      <c r="B430">
        <v>190.02</v>
      </c>
      <c r="C430">
        <v>16.588000000000001</v>
      </c>
      <c r="D430">
        <f t="shared" si="42"/>
        <v>1658800</v>
      </c>
      <c r="E430">
        <f t="shared" si="43"/>
        <v>190020000</v>
      </c>
      <c r="G430">
        <f t="shared" si="44"/>
        <v>-0.42000000000000171</v>
      </c>
      <c r="H430">
        <f t="shared" si="45"/>
        <v>5.2471293297786037</v>
      </c>
      <c r="I430">
        <f t="shared" si="46"/>
        <v>14.321605007354364</v>
      </c>
      <c r="J430">
        <f t="shared" si="47"/>
        <v>3137.9310701841714</v>
      </c>
      <c r="K430">
        <f t="shared" si="48"/>
        <v>5971679.9999999907</v>
      </c>
    </row>
    <row r="431" spans="1:11" x14ac:dyDescent="0.3">
      <c r="A431">
        <v>69</v>
      </c>
      <c r="B431">
        <v>193.62</v>
      </c>
      <c r="C431">
        <v>16.167999999999999</v>
      </c>
      <c r="D431">
        <f t="shared" si="42"/>
        <v>1616800</v>
      </c>
      <c r="E431">
        <f t="shared" si="43"/>
        <v>193620000</v>
      </c>
      <c r="G431">
        <f t="shared" si="44"/>
        <v>-0.40399999999999991</v>
      </c>
      <c r="H431">
        <f t="shared" si="45"/>
        <v>5.2658974752919256</v>
      </c>
      <c r="I431">
        <f t="shared" si="46"/>
        <v>14.295959445071547</v>
      </c>
      <c r="J431">
        <f t="shared" si="47"/>
        <v>3116.4242508710799</v>
      </c>
      <c r="K431">
        <f t="shared" si="48"/>
        <v>5852816.0000000075</v>
      </c>
    </row>
    <row r="432" spans="1:11" x14ac:dyDescent="0.3">
      <c r="A432">
        <v>70</v>
      </c>
      <c r="B432">
        <v>197.24</v>
      </c>
      <c r="C432">
        <v>15.763999999999999</v>
      </c>
      <c r="D432">
        <f t="shared" si="42"/>
        <v>1576400</v>
      </c>
      <c r="E432">
        <f t="shared" si="43"/>
        <v>197240000</v>
      </c>
      <c r="G432">
        <f t="shared" si="44"/>
        <v>-0.3879999999999999</v>
      </c>
      <c r="H432">
        <f t="shared" si="45"/>
        <v>5.2844212613559254</v>
      </c>
      <c r="I432">
        <f t="shared" si="46"/>
        <v>14.270654324302985</v>
      </c>
      <c r="J432">
        <f t="shared" si="47"/>
        <v>3095.362229965157</v>
      </c>
      <c r="K432">
        <f t="shared" si="48"/>
        <v>5706568.0000000075</v>
      </c>
    </row>
    <row r="433" spans="1:11" x14ac:dyDescent="0.3">
      <c r="A433">
        <v>71</v>
      </c>
      <c r="B433">
        <v>200.86</v>
      </c>
      <c r="C433">
        <v>15.375999999999999</v>
      </c>
      <c r="D433">
        <f t="shared" si="42"/>
        <v>1537600</v>
      </c>
      <c r="E433">
        <f t="shared" si="43"/>
        <v>200860000</v>
      </c>
      <c r="G433">
        <f t="shared" si="44"/>
        <v>-0.375</v>
      </c>
      <c r="H433">
        <f t="shared" si="45"/>
        <v>5.3026081479651932</v>
      </c>
      <c r="I433">
        <f t="shared" si="46"/>
        <v>14.245733317198166</v>
      </c>
      <c r="J433">
        <f t="shared" si="47"/>
        <v>3074.5877152812345</v>
      </c>
      <c r="K433">
        <f t="shared" si="48"/>
        <v>5581487.9999999925</v>
      </c>
    </row>
    <row r="434" spans="1:11" x14ac:dyDescent="0.3">
      <c r="A434">
        <v>72</v>
      </c>
      <c r="B434">
        <v>204.49</v>
      </c>
      <c r="C434">
        <v>15.000999999999999</v>
      </c>
      <c r="D434">
        <f t="shared" si="42"/>
        <v>1500100</v>
      </c>
      <c r="E434">
        <f t="shared" si="43"/>
        <v>204490000</v>
      </c>
      <c r="G434">
        <f t="shared" si="44"/>
        <v>-0.3620000000000001</v>
      </c>
      <c r="H434">
        <f t="shared" si="45"/>
        <v>5.320519074531723</v>
      </c>
      <c r="I434">
        <f t="shared" si="46"/>
        <v>14.221042330516982</v>
      </c>
      <c r="J434">
        <f t="shared" si="47"/>
        <v>3053.8123344947735</v>
      </c>
      <c r="K434">
        <f t="shared" si="48"/>
        <v>5445362.9999999935</v>
      </c>
    </row>
    <row r="435" spans="1:11" x14ac:dyDescent="0.3">
      <c r="A435">
        <v>73</v>
      </c>
      <c r="B435">
        <v>208.12</v>
      </c>
      <c r="C435">
        <v>14.638999999999999</v>
      </c>
      <c r="D435">
        <f t="shared" si="42"/>
        <v>1463900</v>
      </c>
      <c r="E435">
        <f t="shared" si="43"/>
        <v>208120000</v>
      </c>
      <c r="G435">
        <f t="shared" si="44"/>
        <v>-0.3409999999999993</v>
      </c>
      <c r="H435">
        <f t="shared" si="45"/>
        <v>5.3381148364221032</v>
      </c>
      <c r="I435">
        <f t="shared" si="46"/>
        <v>14.196614665159503</v>
      </c>
      <c r="J435">
        <f t="shared" si="47"/>
        <v>3033.0200895968142</v>
      </c>
      <c r="K435">
        <f t="shared" si="48"/>
        <v>5313956.9999999935</v>
      </c>
    </row>
    <row r="436" spans="1:11" x14ac:dyDescent="0.3">
      <c r="A436">
        <v>74</v>
      </c>
      <c r="B436">
        <v>211.75</v>
      </c>
      <c r="C436">
        <v>14.298</v>
      </c>
      <c r="D436">
        <f t="shared" si="42"/>
        <v>1429800</v>
      </c>
      <c r="E436">
        <f t="shared" si="43"/>
        <v>211750000</v>
      </c>
      <c r="G436">
        <f t="shared" si="44"/>
        <v>-0.3279999999999994</v>
      </c>
      <c r="H436">
        <f t="shared" si="45"/>
        <v>5.355406333532164</v>
      </c>
      <c r="I436">
        <f t="shared" si="46"/>
        <v>14.173045132314888</v>
      </c>
      <c r="J436">
        <f t="shared" si="47"/>
        <v>3014.0383275261324</v>
      </c>
      <c r="K436">
        <f t="shared" si="48"/>
        <v>5190173.9999999935</v>
      </c>
    </row>
    <row r="437" spans="1:11" x14ac:dyDescent="0.3">
      <c r="A437">
        <v>75</v>
      </c>
      <c r="B437">
        <v>215.38</v>
      </c>
      <c r="C437">
        <v>13.97</v>
      </c>
      <c r="D437">
        <f t="shared" si="42"/>
        <v>1397000</v>
      </c>
      <c r="E437">
        <f t="shared" si="43"/>
        <v>215380000</v>
      </c>
      <c r="G437">
        <f t="shared" si="44"/>
        <v>-0.30600000000000094</v>
      </c>
      <c r="H437">
        <f t="shared" si="45"/>
        <v>5.3724039099007346</v>
      </c>
      <c r="I437">
        <f t="shared" si="46"/>
        <v>14.149837638239099</v>
      </c>
      <c r="J437">
        <f t="shared" si="47"/>
        <v>2995.3793927327029</v>
      </c>
      <c r="K437">
        <f t="shared" si="48"/>
        <v>5085080.0000000205</v>
      </c>
    </row>
    <row r="438" spans="1:11" x14ac:dyDescent="0.3">
      <c r="A438">
        <v>76</v>
      </c>
      <c r="B438">
        <v>219.02</v>
      </c>
      <c r="C438">
        <v>13.664</v>
      </c>
      <c r="D438">
        <f t="shared" si="42"/>
        <v>1366400</v>
      </c>
      <c r="E438">
        <f t="shared" si="43"/>
        <v>219020000</v>
      </c>
      <c r="G438">
        <f t="shared" si="44"/>
        <v>-0.29499999999999993</v>
      </c>
      <c r="H438">
        <f t="shared" si="45"/>
        <v>5.3891630498476131</v>
      </c>
      <c r="I438">
        <f t="shared" si="46"/>
        <v>14.127690102016443</v>
      </c>
      <c r="J438">
        <f t="shared" si="47"/>
        <v>2979.2825087108013</v>
      </c>
      <c r="K438">
        <f t="shared" si="48"/>
        <v>4960031.9999999935</v>
      </c>
    </row>
    <row r="439" spans="1:11" x14ac:dyDescent="0.3">
      <c r="A439">
        <v>77</v>
      </c>
      <c r="B439">
        <v>222.65</v>
      </c>
      <c r="C439">
        <v>13.369</v>
      </c>
      <c r="D439">
        <f t="shared" si="42"/>
        <v>1336900</v>
      </c>
      <c r="E439">
        <f t="shared" si="43"/>
        <v>222650000</v>
      </c>
      <c r="G439">
        <f t="shared" si="44"/>
        <v>-0.28299999999999947</v>
      </c>
      <c r="H439">
        <f t="shared" si="45"/>
        <v>5.405601031767711</v>
      </c>
      <c r="I439">
        <f t="shared" si="46"/>
        <v>14.105864058971214</v>
      </c>
      <c r="J439">
        <f t="shared" si="47"/>
        <v>2963.2731209556991</v>
      </c>
      <c r="K439">
        <f t="shared" si="48"/>
        <v>4839578.0000000065</v>
      </c>
    </row>
    <row r="440" spans="1:11" x14ac:dyDescent="0.3">
      <c r="A440">
        <v>78</v>
      </c>
      <c r="B440">
        <v>226.27</v>
      </c>
      <c r="C440">
        <v>13.086</v>
      </c>
      <c r="D440">
        <f t="shared" si="42"/>
        <v>1308600</v>
      </c>
      <c r="E440">
        <f t="shared" si="43"/>
        <v>226270000</v>
      </c>
      <c r="G440">
        <f t="shared" si="44"/>
        <v>-0.28200000000000003</v>
      </c>
      <c r="H440">
        <f t="shared" si="45"/>
        <v>5.4217289764632364</v>
      </c>
      <c r="I440">
        <f t="shared" si="46"/>
        <v>14.084468421417775</v>
      </c>
      <c r="J440">
        <f t="shared" si="47"/>
        <v>2947.7045495271277</v>
      </c>
      <c r="K440">
        <f t="shared" si="48"/>
        <v>4750217.9999999944</v>
      </c>
    </row>
    <row r="441" spans="1:11" x14ac:dyDescent="0.3">
      <c r="A441">
        <v>79</v>
      </c>
      <c r="B441">
        <v>229.9</v>
      </c>
      <c r="C441">
        <v>12.804</v>
      </c>
      <c r="D441">
        <f t="shared" si="42"/>
        <v>1280400</v>
      </c>
      <c r="E441">
        <f t="shared" si="43"/>
        <v>229900000</v>
      </c>
      <c r="G441">
        <f t="shared" si="44"/>
        <v>-0.27500000000000036</v>
      </c>
      <c r="H441">
        <f t="shared" si="45"/>
        <v>5.4376444317691357</v>
      </c>
      <c r="I441">
        <f t="shared" si="46"/>
        <v>14.062683087077845</v>
      </c>
      <c r="J441">
        <f t="shared" si="47"/>
        <v>2930.4525634644101</v>
      </c>
      <c r="K441">
        <f t="shared" si="48"/>
        <v>4622243.9999999814</v>
      </c>
    </row>
    <row r="442" spans="1:11" x14ac:dyDescent="0.3">
      <c r="A442">
        <v>80</v>
      </c>
      <c r="B442">
        <v>233.51</v>
      </c>
      <c r="C442">
        <v>12.529</v>
      </c>
      <c r="D442">
        <f t="shared" si="42"/>
        <v>1252900</v>
      </c>
      <c r="E442">
        <f t="shared" si="43"/>
        <v>233510000</v>
      </c>
      <c r="G442">
        <f t="shared" si="44"/>
        <v>-0.25799999999999912</v>
      </c>
      <c r="H442">
        <f t="shared" si="45"/>
        <v>5.4532249027443838</v>
      </c>
      <c r="I442">
        <f t="shared" si="46"/>
        <v>14.040971422233644</v>
      </c>
      <c r="J442">
        <f t="shared" si="47"/>
        <v>2912.5403583872571</v>
      </c>
      <c r="K442">
        <f t="shared" si="48"/>
        <v>4522969.0000000168</v>
      </c>
    </row>
    <row r="443" spans="1:11" x14ac:dyDescent="0.3">
      <c r="A443">
        <v>81</v>
      </c>
      <c r="B443">
        <v>237.12</v>
      </c>
      <c r="C443">
        <v>12.271000000000001</v>
      </c>
      <c r="D443">
        <f t="shared" si="42"/>
        <v>1227100</v>
      </c>
      <c r="E443">
        <f t="shared" si="43"/>
        <v>237120000</v>
      </c>
      <c r="G443">
        <f t="shared" si="44"/>
        <v>-0.25100000000000122</v>
      </c>
      <c r="H443">
        <f t="shared" si="45"/>
        <v>5.4685663421077217</v>
      </c>
      <c r="I443">
        <f t="shared" si="46"/>
        <v>14.02016421996464</v>
      </c>
      <c r="J443">
        <f t="shared" si="47"/>
        <v>2896.6645296167248</v>
      </c>
      <c r="K443">
        <f t="shared" si="48"/>
        <v>4429830.9999999823</v>
      </c>
    </row>
    <row r="444" spans="1:11" x14ac:dyDescent="0.3">
      <c r="A444">
        <v>82</v>
      </c>
      <c r="B444">
        <v>240.73</v>
      </c>
      <c r="C444">
        <v>12.02</v>
      </c>
      <c r="D444">
        <f t="shared" si="42"/>
        <v>1202000</v>
      </c>
      <c r="E444">
        <f t="shared" si="43"/>
        <v>240730000</v>
      </c>
      <c r="G444">
        <f t="shared" si="44"/>
        <v>-0.24799999999999933</v>
      </c>
      <c r="H444">
        <f t="shared" si="45"/>
        <v>5.483675973499488</v>
      </c>
      <c r="I444">
        <f t="shared" si="46"/>
        <v>13.99949739407729</v>
      </c>
      <c r="J444">
        <f t="shared" si="47"/>
        <v>2880.6118466898956</v>
      </c>
      <c r="K444">
        <f t="shared" si="48"/>
        <v>4315180.0000000037</v>
      </c>
    </row>
    <row r="445" spans="1:11" x14ac:dyDescent="0.3">
      <c r="A445">
        <v>83</v>
      </c>
      <c r="B445">
        <v>244.32</v>
      </c>
      <c r="C445">
        <v>11.772</v>
      </c>
      <c r="D445">
        <f t="shared" si="42"/>
        <v>1177200</v>
      </c>
      <c r="E445">
        <f t="shared" si="43"/>
        <v>244320000</v>
      </c>
      <c r="G445">
        <f t="shared" si="44"/>
        <v>-0.23799999999999955</v>
      </c>
      <c r="H445">
        <f t="shared" si="45"/>
        <v>5.4984788414703223</v>
      </c>
      <c r="I445">
        <f t="shared" si="46"/>
        <v>13.978649295341455</v>
      </c>
      <c r="J445">
        <f t="shared" si="47"/>
        <v>2863.2504131408659</v>
      </c>
      <c r="K445">
        <f t="shared" si="48"/>
        <v>4214376.0000000149</v>
      </c>
    </row>
    <row r="446" spans="1:11" x14ac:dyDescent="0.3">
      <c r="A446">
        <v>84</v>
      </c>
      <c r="B446">
        <v>247.9</v>
      </c>
      <c r="C446">
        <v>11.534000000000001</v>
      </c>
      <c r="D446">
        <f t="shared" si="42"/>
        <v>1153400</v>
      </c>
      <c r="E446">
        <f t="shared" si="43"/>
        <v>247900000</v>
      </c>
      <c r="G446">
        <f t="shared" si="44"/>
        <v>-0.22600000000000087</v>
      </c>
      <c r="H446">
        <f t="shared" si="45"/>
        <v>5.5130254390411446</v>
      </c>
      <c r="I446">
        <f t="shared" si="46"/>
        <v>13.958224660163449</v>
      </c>
      <c r="J446">
        <f t="shared" si="47"/>
        <v>2846.469487307118</v>
      </c>
      <c r="K446">
        <f t="shared" si="48"/>
        <v>4117637.9999999921</v>
      </c>
    </row>
    <row r="447" spans="1:11" x14ac:dyDescent="0.3">
      <c r="A447">
        <v>85</v>
      </c>
      <c r="B447">
        <v>251.47</v>
      </c>
      <c r="C447">
        <v>11.308</v>
      </c>
      <c r="D447">
        <f t="shared" si="42"/>
        <v>1130800</v>
      </c>
      <c r="E447">
        <f t="shared" si="43"/>
        <v>251470000</v>
      </c>
      <c r="G447">
        <f t="shared" si="44"/>
        <v>-0.21899999999999942</v>
      </c>
      <c r="H447">
        <f t="shared" si="45"/>
        <v>5.5273236981306217</v>
      </c>
      <c r="I447">
        <f t="shared" si="46"/>
        <v>13.938435904801572</v>
      </c>
      <c r="J447">
        <f t="shared" si="47"/>
        <v>2830.8837829766053</v>
      </c>
      <c r="K447">
        <f t="shared" si="48"/>
        <v>4025648.0000000028</v>
      </c>
    </row>
    <row r="448" spans="1:11" x14ac:dyDescent="0.3">
      <c r="A448">
        <v>86</v>
      </c>
      <c r="B448">
        <v>255.03</v>
      </c>
      <c r="C448">
        <v>11.089</v>
      </c>
      <c r="D448">
        <f t="shared" si="42"/>
        <v>1108900</v>
      </c>
      <c r="E448">
        <f t="shared" si="43"/>
        <v>255030000</v>
      </c>
      <c r="G448">
        <f t="shared" si="44"/>
        <v>-0.20300000000000118</v>
      </c>
      <c r="H448">
        <f t="shared" si="45"/>
        <v>5.5413811852973769</v>
      </c>
      <c r="I448">
        <f t="shared" si="46"/>
        <v>13.918879090941306</v>
      </c>
      <c r="J448">
        <f t="shared" si="47"/>
        <v>2815.3585564957689</v>
      </c>
      <c r="K448">
        <f t="shared" si="48"/>
        <v>3925505.9999999912</v>
      </c>
    </row>
    <row r="449" spans="1:11" x14ac:dyDescent="0.3">
      <c r="A449">
        <v>87</v>
      </c>
      <c r="B449">
        <v>258.57</v>
      </c>
      <c r="C449">
        <v>10.885999999999999</v>
      </c>
      <c r="D449">
        <f t="shared" si="42"/>
        <v>1088600</v>
      </c>
      <c r="E449">
        <f t="shared" si="43"/>
        <v>258570000</v>
      </c>
      <c r="G449">
        <f t="shared" si="44"/>
        <v>-0.18699999999999939</v>
      </c>
      <c r="H449">
        <f t="shared" si="45"/>
        <v>5.5551664503274178</v>
      </c>
      <c r="I449">
        <f t="shared" si="46"/>
        <v>13.900403024982237</v>
      </c>
      <c r="J449">
        <f t="shared" si="47"/>
        <v>2802.1831956197111</v>
      </c>
      <c r="K449">
        <f t="shared" si="48"/>
        <v>3831871.99999998</v>
      </c>
    </row>
    <row r="450" spans="1:11" x14ac:dyDescent="0.3">
      <c r="A450">
        <v>88</v>
      </c>
      <c r="B450">
        <v>262.08999999999997</v>
      </c>
      <c r="C450">
        <v>10.699</v>
      </c>
      <c r="D450">
        <f t="shared" ref="D450:D513" si="49">C450*100000</f>
        <v>1069900</v>
      </c>
      <c r="E450">
        <f t="shared" ref="E450:E513" si="50">B450*1000000</f>
        <v>262089999.99999997</v>
      </c>
      <c r="G450">
        <f t="shared" ref="G450:G513" si="51">(C451-C450)/(A451-A450)</f>
        <v>-0.18099999999999916</v>
      </c>
      <c r="H450">
        <f t="shared" ref="H450:H513" si="52">LN(B450)</f>
        <v>5.5686879562249283</v>
      </c>
      <c r="I450">
        <f t="shared" ref="I450:I513" si="53">LN(D450)</f>
        <v>13.883075744126698</v>
      </c>
      <c r="J450">
        <f t="shared" ref="J450:J513" si="54">(D450*B450)/(287*350)</f>
        <v>2791.5389845694376</v>
      </c>
      <c r="K450">
        <f t="shared" ref="K450:K513" si="55">D450*(B451-B450)</f>
        <v>3755349.0000000512</v>
      </c>
    </row>
    <row r="451" spans="1:11" x14ac:dyDescent="0.3">
      <c r="A451">
        <v>89</v>
      </c>
      <c r="B451">
        <v>265.60000000000002</v>
      </c>
      <c r="C451">
        <v>10.518000000000001</v>
      </c>
      <c r="D451">
        <f t="shared" si="49"/>
        <v>1051800</v>
      </c>
      <c r="E451">
        <f t="shared" si="50"/>
        <v>265600000.00000003</v>
      </c>
      <c r="G451">
        <f t="shared" si="51"/>
        <v>-0.16900000000000048</v>
      </c>
      <c r="H451">
        <f t="shared" si="52"/>
        <v>5.5819914176022785</v>
      </c>
      <c r="I451">
        <f t="shared" si="53"/>
        <v>13.866013540137381</v>
      </c>
      <c r="J451">
        <f t="shared" si="54"/>
        <v>2781.0660029865603</v>
      </c>
      <c r="K451">
        <f t="shared" si="55"/>
        <v>3670781.9999999497</v>
      </c>
    </row>
    <row r="452" spans="1:11" x14ac:dyDescent="0.3">
      <c r="A452">
        <v>90</v>
      </c>
      <c r="B452">
        <v>269.08999999999997</v>
      </c>
      <c r="C452">
        <v>10.349</v>
      </c>
      <c r="D452">
        <f t="shared" si="49"/>
        <v>1034900</v>
      </c>
      <c r="E452">
        <f t="shared" si="50"/>
        <v>269090000</v>
      </c>
      <c r="G452">
        <f t="shared" si="51"/>
        <v>-0.15799999999999947</v>
      </c>
      <c r="H452">
        <f t="shared" si="52"/>
        <v>5.59504589613565</v>
      </c>
      <c r="I452">
        <f t="shared" si="53"/>
        <v>13.849815361656264</v>
      </c>
      <c r="J452">
        <f t="shared" si="54"/>
        <v>2772.336893977103</v>
      </c>
      <c r="K452">
        <f t="shared" si="55"/>
        <v>3601452.0000000186</v>
      </c>
    </row>
    <row r="453" spans="1:11" x14ac:dyDescent="0.3">
      <c r="A453">
        <v>91</v>
      </c>
      <c r="B453">
        <v>272.57</v>
      </c>
      <c r="C453">
        <v>10.191000000000001</v>
      </c>
      <c r="D453">
        <f t="shared" si="49"/>
        <v>1019100.0000000001</v>
      </c>
      <c r="E453">
        <f t="shared" si="50"/>
        <v>272570000</v>
      </c>
      <c r="G453">
        <f t="shared" si="51"/>
        <v>-0.15700000000000003</v>
      </c>
      <c r="H453">
        <f t="shared" si="52"/>
        <v>5.6078954618490373</v>
      </c>
      <c r="I453">
        <f t="shared" si="53"/>
        <v>13.834430442816785</v>
      </c>
      <c r="J453">
        <f t="shared" si="54"/>
        <v>2765.316943753111</v>
      </c>
      <c r="K453">
        <f t="shared" si="55"/>
        <v>3515894.9999999888</v>
      </c>
    </row>
    <row r="454" spans="1:11" x14ac:dyDescent="0.3">
      <c r="A454">
        <v>92</v>
      </c>
      <c r="B454">
        <v>276.02</v>
      </c>
      <c r="C454">
        <v>10.034000000000001</v>
      </c>
      <c r="D454">
        <f t="shared" si="49"/>
        <v>1003400.0000000001</v>
      </c>
      <c r="E454">
        <f t="shared" si="50"/>
        <v>276020000</v>
      </c>
      <c r="G454">
        <f t="shared" si="51"/>
        <v>-0.16600000000000037</v>
      </c>
      <c r="H454">
        <f t="shared" si="52"/>
        <v>5.6204733268598934</v>
      </c>
      <c r="I454">
        <f t="shared" si="53"/>
        <v>13.81890479103229</v>
      </c>
      <c r="J454">
        <f t="shared" si="54"/>
        <v>2757.1773817819812</v>
      </c>
      <c r="K454">
        <f t="shared" si="55"/>
        <v>3441662.0000000075</v>
      </c>
    </row>
    <row r="455" spans="1:11" x14ac:dyDescent="0.3">
      <c r="A455">
        <v>93</v>
      </c>
      <c r="B455">
        <v>279.45</v>
      </c>
      <c r="C455">
        <v>9.8680000000000003</v>
      </c>
      <c r="D455">
        <f t="shared" si="49"/>
        <v>986800</v>
      </c>
      <c r="E455">
        <f t="shared" si="50"/>
        <v>279450000</v>
      </c>
      <c r="G455">
        <f t="shared" si="51"/>
        <v>-0.16800000000000104</v>
      </c>
      <c r="H455">
        <f t="shared" si="52"/>
        <v>5.6328233857157075</v>
      </c>
      <c r="I455">
        <f t="shared" si="53"/>
        <v>13.802222663637339</v>
      </c>
      <c r="J455">
        <f t="shared" si="54"/>
        <v>2745.2589347934295</v>
      </c>
      <c r="K455">
        <f t="shared" si="55"/>
        <v>3364988.0000000247</v>
      </c>
    </row>
    <row r="456" spans="1:11" x14ac:dyDescent="0.3">
      <c r="A456">
        <v>94</v>
      </c>
      <c r="B456">
        <v>282.86</v>
      </c>
      <c r="C456">
        <v>9.6999999999999993</v>
      </c>
      <c r="D456">
        <f t="shared" si="49"/>
        <v>969999.99999999988</v>
      </c>
      <c r="E456">
        <f t="shared" si="50"/>
        <v>282860000</v>
      </c>
      <c r="G456">
        <f t="shared" si="51"/>
        <v>-0.1639999999999997</v>
      </c>
      <c r="H456">
        <f t="shared" si="52"/>
        <v>5.6449520755923537</v>
      </c>
      <c r="I456">
        <f t="shared" si="53"/>
        <v>13.785051350479565</v>
      </c>
      <c r="J456">
        <f t="shared" si="54"/>
        <v>2731.4504728720758</v>
      </c>
      <c r="K456">
        <f t="shared" si="55"/>
        <v>3278599.9999999953</v>
      </c>
    </row>
    <row r="457" spans="1:11" x14ac:dyDescent="0.3">
      <c r="A457">
        <v>95</v>
      </c>
      <c r="B457">
        <v>286.24</v>
      </c>
      <c r="C457">
        <v>9.5359999999999996</v>
      </c>
      <c r="D457">
        <f t="shared" si="49"/>
        <v>953600</v>
      </c>
      <c r="E457">
        <f t="shared" si="50"/>
        <v>286240000</v>
      </c>
      <c r="G457">
        <f t="shared" si="51"/>
        <v>-0.16499999999999915</v>
      </c>
      <c r="H457">
        <f t="shared" si="52"/>
        <v>5.6568306197604095</v>
      </c>
      <c r="I457">
        <f t="shared" si="53"/>
        <v>13.767999575293222</v>
      </c>
      <c r="J457">
        <f t="shared" si="54"/>
        <v>2717.3565355898459</v>
      </c>
      <c r="K457">
        <f t="shared" si="55"/>
        <v>3213632.0000000042</v>
      </c>
    </row>
    <row r="458" spans="1:11" x14ac:dyDescent="0.3">
      <c r="A458">
        <v>96</v>
      </c>
      <c r="B458">
        <v>289.61</v>
      </c>
      <c r="C458">
        <v>9.3710000000000004</v>
      </c>
      <c r="D458">
        <f t="shared" si="49"/>
        <v>937100</v>
      </c>
      <c r="E458">
        <f t="shared" si="50"/>
        <v>289610000</v>
      </c>
      <c r="G458">
        <f t="shared" si="51"/>
        <v>-0.1639999999999997</v>
      </c>
      <c r="H458">
        <f t="shared" si="52"/>
        <v>5.6685351903021415</v>
      </c>
      <c r="I458">
        <f t="shared" si="53"/>
        <v>13.750545279111915</v>
      </c>
      <c r="J458">
        <f t="shared" si="54"/>
        <v>2701.7773120955699</v>
      </c>
      <c r="K458">
        <f t="shared" si="55"/>
        <v>3129913.9999999767</v>
      </c>
    </row>
    <row r="459" spans="1:11" x14ac:dyDescent="0.3">
      <c r="A459">
        <v>97</v>
      </c>
      <c r="B459">
        <v>292.95</v>
      </c>
      <c r="C459">
        <v>9.2070000000000007</v>
      </c>
      <c r="D459">
        <f t="shared" si="49"/>
        <v>920700.00000000012</v>
      </c>
      <c r="E459">
        <f t="shared" si="50"/>
        <v>292950000</v>
      </c>
      <c r="G459">
        <f t="shared" si="51"/>
        <v>-0.16500000000000092</v>
      </c>
      <c r="H459">
        <f t="shared" si="52"/>
        <v>5.6800019459907976</v>
      </c>
      <c r="I459">
        <f t="shared" si="53"/>
        <v>13.732889529275937</v>
      </c>
      <c r="J459">
        <f t="shared" si="54"/>
        <v>2685.1076655052266</v>
      </c>
      <c r="K459">
        <f t="shared" si="55"/>
        <v>3047517.0000000023</v>
      </c>
    </row>
    <row r="460" spans="1:11" x14ac:dyDescent="0.3">
      <c r="A460">
        <v>98</v>
      </c>
      <c r="B460">
        <v>296.26</v>
      </c>
      <c r="C460">
        <v>9.0419999999999998</v>
      </c>
      <c r="D460">
        <f t="shared" si="49"/>
        <v>904200</v>
      </c>
      <c r="E460">
        <f t="shared" si="50"/>
        <v>296260000</v>
      </c>
      <c r="G460">
        <f t="shared" si="51"/>
        <v>-0.14799999999999969</v>
      </c>
      <c r="H460">
        <f t="shared" si="52"/>
        <v>5.691237447153906</v>
      </c>
      <c r="I460">
        <f t="shared" si="53"/>
        <v>13.714805853842641</v>
      </c>
      <c r="J460">
        <f t="shared" si="54"/>
        <v>2666.7823992035837</v>
      </c>
      <c r="K460">
        <f t="shared" si="55"/>
        <v>2965776.0000000265</v>
      </c>
    </row>
    <row r="461" spans="1:11" x14ac:dyDescent="0.3">
      <c r="A461">
        <v>99</v>
      </c>
      <c r="B461">
        <v>299.54000000000002</v>
      </c>
      <c r="C461">
        <v>8.8940000000000001</v>
      </c>
      <c r="D461">
        <f t="shared" si="49"/>
        <v>889400</v>
      </c>
      <c r="E461">
        <f t="shared" si="50"/>
        <v>299540000</v>
      </c>
      <c r="G461">
        <f t="shared" si="51"/>
        <v>-0.11899999999999977</v>
      </c>
      <c r="H461">
        <f t="shared" si="52"/>
        <v>5.7022479645642496</v>
      </c>
      <c r="I461">
        <f t="shared" si="53"/>
        <v>13.698302357058733</v>
      </c>
      <c r="J461">
        <f t="shared" si="54"/>
        <v>2652.1739771030366</v>
      </c>
      <c r="K461">
        <f t="shared" si="55"/>
        <v>2899443.9999999921</v>
      </c>
    </row>
    <row r="462" spans="1:11" x14ac:dyDescent="0.3">
      <c r="A462">
        <v>100</v>
      </c>
      <c r="B462">
        <v>302.8</v>
      </c>
      <c r="C462">
        <v>8.7750000000000004</v>
      </c>
      <c r="D462">
        <f t="shared" si="49"/>
        <v>877500</v>
      </c>
      <c r="E462">
        <f t="shared" si="50"/>
        <v>302800000</v>
      </c>
      <c r="G462">
        <f t="shared" si="51"/>
        <v>-0.11400000000000077</v>
      </c>
      <c r="H462">
        <f t="shared" si="52"/>
        <v>5.7130725215632934</v>
      </c>
      <c r="I462">
        <f t="shared" si="53"/>
        <v>13.684832234322158</v>
      </c>
      <c r="J462">
        <f t="shared" si="54"/>
        <v>2645.16674962668</v>
      </c>
      <c r="K462">
        <f t="shared" si="55"/>
        <v>2834324.999999966</v>
      </c>
    </row>
    <row r="463" spans="1:11" x14ac:dyDescent="0.3">
      <c r="A463">
        <v>101</v>
      </c>
      <c r="B463">
        <v>306.02999999999997</v>
      </c>
      <c r="C463">
        <v>8.6609999999999996</v>
      </c>
      <c r="D463">
        <f t="shared" si="49"/>
        <v>866100</v>
      </c>
      <c r="E463">
        <f t="shared" si="50"/>
        <v>306030000</v>
      </c>
      <c r="G463">
        <f t="shared" si="51"/>
        <v>-0.1169999999999991</v>
      </c>
      <c r="H463">
        <f t="shared" si="52"/>
        <v>5.7236831363625376</v>
      </c>
      <c r="I463">
        <f t="shared" si="53"/>
        <v>13.671755654319137</v>
      </c>
      <c r="J463">
        <f t="shared" si="54"/>
        <v>2638.6518964659031</v>
      </c>
      <c r="K463">
        <f t="shared" si="55"/>
        <v>2771520.0000000396</v>
      </c>
    </row>
    <row r="464" spans="1:11" x14ac:dyDescent="0.3">
      <c r="A464">
        <v>102</v>
      </c>
      <c r="B464">
        <v>309.23</v>
      </c>
      <c r="C464">
        <v>8.5440000000000005</v>
      </c>
      <c r="D464">
        <f t="shared" si="49"/>
        <v>854400</v>
      </c>
      <c r="E464">
        <f t="shared" si="50"/>
        <v>309230000</v>
      </c>
      <c r="G464">
        <f t="shared" si="51"/>
        <v>-0.12199999999999989</v>
      </c>
      <c r="H464">
        <f t="shared" si="52"/>
        <v>5.7340853365862472</v>
      </c>
      <c r="I464">
        <f t="shared" si="53"/>
        <v>13.658154747188068</v>
      </c>
      <c r="J464">
        <f t="shared" si="54"/>
        <v>2630.2251070184175</v>
      </c>
      <c r="K464">
        <f t="shared" si="55"/>
        <v>2708447.9999999651</v>
      </c>
    </row>
    <row r="465" spans="1:11" x14ac:dyDescent="0.3">
      <c r="A465">
        <v>103</v>
      </c>
      <c r="B465">
        <v>312.39999999999998</v>
      </c>
      <c r="C465">
        <v>8.4220000000000006</v>
      </c>
      <c r="D465">
        <f t="shared" si="49"/>
        <v>842200.00000000012</v>
      </c>
      <c r="E465">
        <f t="shared" si="50"/>
        <v>312400000</v>
      </c>
      <c r="G465">
        <f t="shared" si="51"/>
        <v>-0.11500000000000021</v>
      </c>
      <c r="H465">
        <f t="shared" si="52"/>
        <v>5.744284417965531</v>
      </c>
      <c r="I465">
        <f t="shared" si="53"/>
        <v>13.643772794709964</v>
      </c>
      <c r="J465">
        <f t="shared" si="54"/>
        <v>2619.2461921353911</v>
      </c>
      <c r="K465">
        <f t="shared" si="55"/>
        <v>2644508.0000000368</v>
      </c>
    </row>
    <row r="466" spans="1:11" x14ac:dyDescent="0.3">
      <c r="A466">
        <v>104</v>
      </c>
      <c r="B466">
        <v>315.54000000000002</v>
      </c>
      <c r="C466">
        <v>8.3070000000000004</v>
      </c>
      <c r="D466">
        <f t="shared" si="49"/>
        <v>830700</v>
      </c>
      <c r="E466">
        <f t="shared" si="50"/>
        <v>315540000</v>
      </c>
      <c r="G466">
        <f t="shared" si="51"/>
        <v>-0.10700000000000109</v>
      </c>
      <c r="H466">
        <f t="shared" si="52"/>
        <v>5.754285456829308</v>
      </c>
      <c r="I466">
        <f t="shared" si="53"/>
        <v>13.630023997827163</v>
      </c>
      <c r="J466">
        <f t="shared" si="54"/>
        <v>2609.4482628173223</v>
      </c>
      <c r="K466">
        <f t="shared" si="55"/>
        <v>2583476.9999999641</v>
      </c>
    </row>
    <row r="467" spans="1:11" x14ac:dyDescent="0.3">
      <c r="A467">
        <v>105</v>
      </c>
      <c r="B467">
        <v>318.64999999999998</v>
      </c>
      <c r="C467">
        <v>8.1999999999999993</v>
      </c>
      <c r="D467">
        <f t="shared" si="49"/>
        <v>819999.99999999988</v>
      </c>
      <c r="E467">
        <f t="shared" si="50"/>
        <v>318650000</v>
      </c>
      <c r="G467">
        <f t="shared" si="51"/>
        <v>-0.11499999999999844</v>
      </c>
      <c r="H467">
        <f t="shared" si="52"/>
        <v>5.7640933217603028</v>
      </c>
      <c r="I467">
        <f t="shared" si="53"/>
        <v>13.617059619240436</v>
      </c>
      <c r="J467">
        <f t="shared" si="54"/>
        <v>2601.2244897959176</v>
      </c>
      <c r="K467">
        <f t="shared" si="55"/>
        <v>2525600.0000000331</v>
      </c>
    </row>
    <row r="468" spans="1:11" x14ac:dyDescent="0.3">
      <c r="A468">
        <v>106</v>
      </c>
      <c r="B468">
        <v>321.73</v>
      </c>
      <c r="C468">
        <v>8.0850000000000009</v>
      </c>
      <c r="D468">
        <f t="shared" si="49"/>
        <v>808500.00000000012</v>
      </c>
      <c r="E468">
        <f t="shared" si="50"/>
        <v>321730000</v>
      </c>
      <c r="G468">
        <f t="shared" si="51"/>
        <v>-0.11400000000000077</v>
      </c>
      <c r="H468">
        <f t="shared" si="52"/>
        <v>5.7737126844820592</v>
      </c>
      <c r="I468">
        <f t="shared" si="53"/>
        <v>13.602935957999298</v>
      </c>
      <c r="J468">
        <f t="shared" si="54"/>
        <v>2589.5341463414638</v>
      </c>
      <c r="K468">
        <f t="shared" si="55"/>
        <v>2457839.9999999711</v>
      </c>
    </row>
    <row r="469" spans="1:11" x14ac:dyDescent="0.3">
      <c r="A469">
        <v>107</v>
      </c>
      <c r="B469">
        <v>324.77</v>
      </c>
      <c r="C469">
        <v>7.9710000000000001</v>
      </c>
      <c r="D469">
        <f t="shared" si="49"/>
        <v>797100</v>
      </c>
      <c r="E469">
        <f t="shared" si="50"/>
        <v>324770000</v>
      </c>
      <c r="G469">
        <f t="shared" si="51"/>
        <v>-0.11300000000000043</v>
      </c>
      <c r="H469">
        <f t="shared" si="52"/>
        <v>5.7831172394896369</v>
      </c>
      <c r="I469">
        <f t="shared" si="53"/>
        <v>13.588735420416015</v>
      </c>
      <c r="J469">
        <f t="shared" si="54"/>
        <v>2577.1445196615232</v>
      </c>
      <c r="K469">
        <f t="shared" si="55"/>
        <v>2407242.0000000307</v>
      </c>
    </row>
    <row r="470" spans="1:11" x14ac:dyDescent="0.3">
      <c r="A470">
        <v>108</v>
      </c>
      <c r="B470">
        <v>327.79</v>
      </c>
      <c r="C470">
        <v>7.8579999999999997</v>
      </c>
      <c r="D470">
        <f t="shared" si="49"/>
        <v>785800</v>
      </c>
      <c r="E470">
        <f t="shared" si="50"/>
        <v>327790000</v>
      </c>
      <c r="G470">
        <f t="shared" si="51"/>
        <v>-0.10999999999999943</v>
      </c>
      <c r="H470">
        <f t="shared" si="52"/>
        <v>5.7923731594380543</v>
      </c>
      <c r="I470">
        <f t="shared" si="53"/>
        <v>13.574457586106496</v>
      </c>
      <c r="J470">
        <f t="shared" si="54"/>
        <v>2564.2347635639626</v>
      </c>
      <c r="K470">
        <f t="shared" si="55"/>
        <v>2333825.9999999767</v>
      </c>
    </row>
    <row r="471" spans="1:11" x14ac:dyDescent="0.3">
      <c r="A471">
        <v>109</v>
      </c>
      <c r="B471">
        <v>330.76</v>
      </c>
      <c r="C471">
        <v>7.7480000000000002</v>
      </c>
      <c r="D471">
        <f t="shared" si="49"/>
        <v>774800</v>
      </c>
      <c r="E471">
        <f t="shared" si="50"/>
        <v>330760000</v>
      </c>
      <c r="G471">
        <f t="shared" si="51"/>
        <v>-0.10400000000000009</v>
      </c>
      <c r="H471">
        <f t="shared" si="52"/>
        <v>5.8013930368539661</v>
      </c>
      <c r="I471">
        <f t="shared" si="53"/>
        <v>13.560360210514977</v>
      </c>
      <c r="J471">
        <f t="shared" si="54"/>
        <v>2551.2478646092582</v>
      </c>
      <c r="K471">
        <f t="shared" si="55"/>
        <v>2285659.9999999912</v>
      </c>
    </row>
    <row r="472" spans="1:11" x14ac:dyDescent="0.3">
      <c r="A472">
        <v>110</v>
      </c>
      <c r="B472">
        <v>333.71</v>
      </c>
      <c r="C472">
        <v>7.6440000000000001</v>
      </c>
      <c r="D472">
        <f t="shared" si="49"/>
        <v>764400</v>
      </c>
      <c r="E472">
        <f t="shared" si="50"/>
        <v>333710000</v>
      </c>
      <c r="G472">
        <f t="shared" si="51"/>
        <v>-9.2000000000000526E-2</v>
      </c>
      <c r="H472">
        <f t="shared" si="52"/>
        <v>5.8102723523445858</v>
      </c>
      <c r="I472">
        <f t="shared" si="53"/>
        <v>13.546846491348255</v>
      </c>
      <c r="J472">
        <f t="shared" si="54"/>
        <v>2539.4517073170728</v>
      </c>
      <c r="K472">
        <f t="shared" si="55"/>
        <v>2216760.0000000261</v>
      </c>
    </row>
    <row r="473" spans="1:11" x14ac:dyDescent="0.3">
      <c r="A473">
        <v>111</v>
      </c>
      <c r="B473">
        <v>336.61</v>
      </c>
      <c r="C473">
        <v>7.5519999999999996</v>
      </c>
      <c r="D473">
        <f t="shared" si="49"/>
        <v>755200</v>
      </c>
      <c r="E473">
        <f t="shared" si="50"/>
        <v>336610000</v>
      </c>
      <c r="G473">
        <f t="shared" si="51"/>
        <v>-7.6999999999999957E-2</v>
      </c>
      <c r="H473">
        <f t="shared" si="52"/>
        <v>5.8189249901686448</v>
      </c>
      <c r="I473">
        <f t="shared" si="53"/>
        <v>13.534737893813428</v>
      </c>
      <c r="J473">
        <f t="shared" si="54"/>
        <v>2530.6906122448981</v>
      </c>
      <c r="K473">
        <f t="shared" si="55"/>
        <v>2174975.9999999967</v>
      </c>
    </row>
    <row r="474" spans="1:11" x14ac:dyDescent="0.3">
      <c r="A474">
        <v>112</v>
      </c>
      <c r="B474">
        <v>339.49</v>
      </c>
      <c r="C474">
        <v>7.4749999999999996</v>
      </c>
      <c r="D474">
        <f t="shared" si="49"/>
        <v>747500</v>
      </c>
      <c r="E474">
        <f t="shared" si="50"/>
        <v>339490000</v>
      </c>
      <c r="G474">
        <f t="shared" si="51"/>
        <v>-7.4999999999999289E-2</v>
      </c>
      <c r="H474">
        <f t="shared" si="52"/>
        <v>5.8274444914839396</v>
      </c>
      <c r="I474">
        <f t="shared" si="53"/>
        <v>13.524489584246979</v>
      </c>
      <c r="J474">
        <f t="shared" si="54"/>
        <v>2526.31931309109</v>
      </c>
      <c r="K474">
        <f t="shared" si="55"/>
        <v>2115424.9999999879</v>
      </c>
    </row>
    <row r="475" spans="1:11" x14ac:dyDescent="0.3">
      <c r="A475">
        <v>113</v>
      </c>
      <c r="B475">
        <v>342.32</v>
      </c>
      <c r="C475">
        <v>7.4</v>
      </c>
      <c r="D475">
        <f t="shared" si="49"/>
        <v>740000</v>
      </c>
      <c r="E475">
        <f t="shared" si="50"/>
        <v>342320000</v>
      </c>
      <c r="G475">
        <f t="shared" si="51"/>
        <v>-7.9000000000000625E-2</v>
      </c>
      <c r="H475">
        <f t="shared" si="52"/>
        <v>5.8357459721085609</v>
      </c>
      <c r="I475">
        <f t="shared" si="53"/>
        <v>13.514405465180353</v>
      </c>
      <c r="J475">
        <f t="shared" si="54"/>
        <v>2521.8198108511697</v>
      </c>
      <c r="K475">
        <f t="shared" si="55"/>
        <v>2072000.0000000084</v>
      </c>
    </row>
    <row r="476" spans="1:11" x14ac:dyDescent="0.3">
      <c r="A476">
        <v>114</v>
      </c>
      <c r="B476">
        <v>345.12</v>
      </c>
      <c r="C476">
        <v>7.3209999999999997</v>
      </c>
      <c r="D476">
        <f t="shared" si="49"/>
        <v>732100</v>
      </c>
      <c r="E476">
        <f t="shared" si="50"/>
        <v>345120000</v>
      </c>
      <c r="G476">
        <f t="shared" si="51"/>
        <v>-6.899999999999995E-2</v>
      </c>
      <c r="H476">
        <f t="shared" si="52"/>
        <v>5.8438921826408459</v>
      </c>
      <c r="I476">
        <f t="shared" si="53"/>
        <v>13.503672395634734</v>
      </c>
      <c r="J476">
        <f t="shared" si="54"/>
        <v>2515.3046490791439</v>
      </c>
      <c r="K476">
        <f t="shared" si="55"/>
        <v>2027916.9999999867</v>
      </c>
    </row>
    <row r="477" spans="1:11" x14ac:dyDescent="0.3">
      <c r="A477">
        <v>115</v>
      </c>
      <c r="B477">
        <v>347.89</v>
      </c>
      <c r="C477">
        <v>7.2519999999999998</v>
      </c>
      <c r="D477">
        <f t="shared" si="49"/>
        <v>725200</v>
      </c>
      <c r="E477">
        <f t="shared" si="50"/>
        <v>347890000</v>
      </c>
      <c r="G477">
        <f t="shared" si="51"/>
        <v>-6.899999999999995E-2</v>
      </c>
      <c r="H477">
        <f t="shared" si="52"/>
        <v>5.8518863378528598</v>
      </c>
      <c r="I477">
        <f t="shared" si="53"/>
        <v>13.494202757862833</v>
      </c>
      <c r="J477">
        <f t="shared" si="54"/>
        <v>2511.5960975609755</v>
      </c>
      <c r="K477">
        <f t="shared" si="55"/>
        <v>1972544.0000000198</v>
      </c>
    </row>
    <row r="478" spans="1:11" x14ac:dyDescent="0.3">
      <c r="A478">
        <v>116</v>
      </c>
      <c r="B478">
        <v>350.61</v>
      </c>
      <c r="C478">
        <v>7.1829999999999998</v>
      </c>
      <c r="D478">
        <f t="shared" si="49"/>
        <v>718300</v>
      </c>
      <c r="E478">
        <f t="shared" si="50"/>
        <v>350610000</v>
      </c>
      <c r="G478">
        <f t="shared" si="51"/>
        <v>-7.099999999999973E-2</v>
      </c>
      <c r="H478">
        <f t="shared" si="52"/>
        <v>5.8596744946131754</v>
      </c>
      <c r="I478">
        <f t="shared" si="53"/>
        <v>13.484642588062894</v>
      </c>
      <c r="J478">
        <f t="shared" si="54"/>
        <v>2507.1494574415133</v>
      </c>
      <c r="K478">
        <f t="shared" si="55"/>
        <v>1932226.9999999984</v>
      </c>
    </row>
    <row r="479" spans="1:11" x14ac:dyDescent="0.3">
      <c r="A479">
        <v>117</v>
      </c>
      <c r="B479">
        <v>353.3</v>
      </c>
      <c r="C479">
        <v>7.1120000000000001</v>
      </c>
      <c r="D479">
        <f t="shared" si="49"/>
        <v>711200</v>
      </c>
      <c r="E479">
        <f t="shared" si="50"/>
        <v>353300000</v>
      </c>
      <c r="G479">
        <f t="shared" si="51"/>
        <v>-7.0000000000000284E-2</v>
      </c>
      <c r="H479">
        <f t="shared" si="52"/>
        <v>5.8673175543650995</v>
      </c>
      <c r="I479">
        <f t="shared" si="53"/>
        <v>13.474708963181833</v>
      </c>
      <c r="J479">
        <f t="shared" si="54"/>
        <v>2501.4132404181187</v>
      </c>
      <c r="K479">
        <f t="shared" si="55"/>
        <v>1884679.9999999839</v>
      </c>
    </row>
    <row r="480" spans="1:11" x14ac:dyDescent="0.3">
      <c r="A480">
        <v>118</v>
      </c>
      <c r="B480">
        <v>355.95</v>
      </c>
      <c r="C480">
        <v>7.0419999999999998</v>
      </c>
      <c r="D480">
        <f t="shared" si="49"/>
        <v>704200</v>
      </c>
      <c r="E480">
        <f t="shared" si="50"/>
        <v>355950000</v>
      </c>
      <c r="G480">
        <f t="shared" si="51"/>
        <v>-6.899999999999995E-2</v>
      </c>
      <c r="H480">
        <f t="shared" si="52"/>
        <v>5.8747902715498821</v>
      </c>
      <c r="I480">
        <f t="shared" si="53"/>
        <v>13.464817685703089</v>
      </c>
      <c r="J480">
        <f t="shared" si="54"/>
        <v>2495.3707317073172</v>
      </c>
      <c r="K480">
        <f t="shared" si="55"/>
        <v>1837962.0000000095</v>
      </c>
    </row>
    <row r="481" spans="1:11" x14ac:dyDescent="0.3">
      <c r="A481">
        <v>119</v>
      </c>
      <c r="B481">
        <v>358.56</v>
      </c>
      <c r="C481">
        <v>6.9729999999999999</v>
      </c>
      <c r="D481">
        <f t="shared" si="49"/>
        <v>697300</v>
      </c>
      <c r="E481">
        <f t="shared" si="50"/>
        <v>358560000</v>
      </c>
      <c r="G481">
        <f t="shared" si="51"/>
        <v>-7.299999999999951E-2</v>
      </c>
      <c r="H481">
        <f t="shared" si="52"/>
        <v>5.8820960100526172</v>
      </c>
      <c r="I481">
        <f t="shared" si="53"/>
        <v>13.454971013209102</v>
      </c>
      <c r="J481">
        <f t="shared" si="54"/>
        <v>2489.0382080637132</v>
      </c>
      <c r="K481">
        <f t="shared" si="55"/>
        <v>1792060.9999999953</v>
      </c>
    </row>
    <row r="482" spans="1:11" x14ac:dyDescent="0.3">
      <c r="A482">
        <v>120</v>
      </c>
      <c r="B482">
        <v>361.13</v>
      </c>
      <c r="C482">
        <v>6.9</v>
      </c>
      <c r="D482">
        <f t="shared" si="49"/>
        <v>690000</v>
      </c>
      <c r="E482">
        <f t="shared" si="50"/>
        <v>361130000</v>
      </c>
      <c r="G482">
        <f t="shared" si="51"/>
        <v>-7.6999999999999957E-2</v>
      </c>
      <c r="H482">
        <f t="shared" si="52"/>
        <v>5.8892380043118715</v>
      </c>
      <c r="I482">
        <f t="shared" si="53"/>
        <v>13.444446876573442</v>
      </c>
      <c r="J482">
        <f t="shared" si="54"/>
        <v>2480.6341463414633</v>
      </c>
      <c r="K482">
        <f t="shared" si="55"/>
        <v>1745700.0000000205</v>
      </c>
    </row>
    <row r="483" spans="1:11" x14ac:dyDescent="0.3">
      <c r="A483">
        <v>121</v>
      </c>
      <c r="B483">
        <v>363.66</v>
      </c>
      <c r="C483">
        <v>6.8230000000000004</v>
      </c>
      <c r="D483">
        <f t="shared" si="49"/>
        <v>682300</v>
      </c>
      <c r="E483">
        <f t="shared" si="50"/>
        <v>363660000</v>
      </c>
      <c r="G483">
        <f t="shared" si="51"/>
        <v>-6.8000000000000504E-2</v>
      </c>
      <c r="H483">
        <f t="shared" si="52"/>
        <v>5.8962193651912491</v>
      </c>
      <c r="I483">
        <f t="shared" si="53"/>
        <v>13.433224722803516</v>
      </c>
      <c r="J483">
        <f t="shared" si="54"/>
        <v>2470.1365654554506</v>
      </c>
      <c r="K483">
        <f t="shared" si="55"/>
        <v>1705750</v>
      </c>
    </row>
    <row r="484" spans="1:11" x14ac:dyDescent="0.3">
      <c r="A484">
        <v>122</v>
      </c>
      <c r="B484">
        <v>366.16</v>
      </c>
      <c r="C484">
        <v>6.7549999999999999</v>
      </c>
      <c r="D484">
        <f t="shared" si="49"/>
        <v>675500</v>
      </c>
      <c r="E484">
        <f t="shared" si="50"/>
        <v>366160000</v>
      </c>
      <c r="G484">
        <f t="shared" si="51"/>
        <v>-6.0999999999999943E-2</v>
      </c>
      <c r="H484">
        <f t="shared" si="52"/>
        <v>5.9030703963453863</v>
      </c>
      <c r="I484">
        <f t="shared" si="53"/>
        <v>13.42320843638239</v>
      </c>
      <c r="J484">
        <f t="shared" si="54"/>
        <v>2462.3303135888505</v>
      </c>
      <c r="K484">
        <f t="shared" si="55"/>
        <v>1654974.9999999923</v>
      </c>
    </row>
    <row r="485" spans="1:11" x14ac:dyDescent="0.3">
      <c r="A485">
        <v>123</v>
      </c>
      <c r="B485">
        <v>368.61</v>
      </c>
      <c r="C485">
        <v>6.694</v>
      </c>
      <c r="D485">
        <f t="shared" si="49"/>
        <v>669400</v>
      </c>
      <c r="E485">
        <f t="shared" si="50"/>
        <v>368610000</v>
      </c>
      <c r="G485">
        <f t="shared" si="51"/>
        <v>-6.4000000000000057E-2</v>
      </c>
      <c r="H485">
        <f t="shared" si="52"/>
        <v>5.9097391745475898</v>
      </c>
      <c r="I485">
        <f t="shared" si="53"/>
        <v>13.414137067759363</v>
      </c>
      <c r="J485">
        <f t="shared" si="54"/>
        <v>2456.4214435042309</v>
      </c>
      <c r="K485">
        <f t="shared" si="55"/>
        <v>1613253.9999999786</v>
      </c>
    </row>
    <row r="486" spans="1:11" x14ac:dyDescent="0.3">
      <c r="A486">
        <v>124</v>
      </c>
      <c r="B486">
        <v>371.02</v>
      </c>
      <c r="C486">
        <v>6.63</v>
      </c>
      <c r="D486">
        <f t="shared" si="49"/>
        <v>663000</v>
      </c>
      <c r="E486">
        <f t="shared" si="50"/>
        <v>371020000</v>
      </c>
      <c r="G486">
        <f t="shared" si="51"/>
        <v>-6.4999999999999503E-2</v>
      </c>
      <c r="H486">
        <f t="shared" si="52"/>
        <v>5.9162559695102273</v>
      </c>
      <c r="I486">
        <f t="shared" si="53"/>
        <v>13.404530269167999</v>
      </c>
      <c r="J486">
        <f t="shared" si="54"/>
        <v>2448.8428073668492</v>
      </c>
      <c r="K486">
        <f t="shared" si="55"/>
        <v>1571310.000000003</v>
      </c>
    </row>
    <row r="487" spans="1:11" x14ac:dyDescent="0.3">
      <c r="A487">
        <v>125</v>
      </c>
      <c r="B487">
        <v>373.39</v>
      </c>
      <c r="C487">
        <v>6.5650000000000004</v>
      </c>
      <c r="D487">
        <f t="shared" si="49"/>
        <v>656500</v>
      </c>
      <c r="E487">
        <f t="shared" si="50"/>
        <v>373390000</v>
      </c>
      <c r="G487">
        <f t="shared" si="51"/>
        <v>-6.3000000000000611E-2</v>
      </c>
      <c r="H487">
        <f t="shared" si="52"/>
        <v>5.9226234498170305</v>
      </c>
      <c r="I487">
        <f t="shared" si="53"/>
        <v>13.394677972724988</v>
      </c>
      <c r="J487">
        <f t="shared" si="54"/>
        <v>2440.3238924838229</v>
      </c>
      <c r="K487">
        <f t="shared" si="55"/>
        <v>1529645.0000000268</v>
      </c>
    </row>
    <row r="488" spans="1:11" x14ac:dyDescent="0.3">
      <c r="A488">
        <v>126</v>
      </c>
      <c r="B488">
        <v>375.72</v>
      </c>
      <c r="C488">
        <v>6.5019999999999998</v>
      </c>
      <c r="D488">
        <f t="shared" si="49"/>
        <v>650200</v>
      </c>
      <c r="E488">
        <f t="shared" si="50"/>
        <v>375720000</v>
      </c>
      <c r="G488">
        <f t="shared" si="51"/>
        <v>-5.600000000000005E-2</v>
      </c>
      <c r="H488">
        <f t="shared" si="52"/>
        <v>5.9288441851263149</v>
      </c>
      <c r="I488">
        <f t="shared" si="53"/>
        <v>13.385035286851942</v>
      </c>
      <c r="J488">
        <f t="shared" si="54"/>
        <v>2431.9874962667996</v>
      </c>
      <c r="K488">
        <f t="shared" si="55"/>
        <v>1488957.9999999763</v>
      </c>
    </row>
    <row r="489" spans="1:11" x14ac:dyDescent="0.3">
      <c r="A489">
        <v>127</v>
      </c>
      <c r="B489">
        <v>378.01</v>
      </c>
      <c r="C489">
        <v>6.4459999999999997</v>
      </c>
      <c r="D489">
        <f t="shared" si="49"/>
        <v>644600</v>
      </c>
      <c r="E489">
        <f t="shared" si="50"/>
        <v>378010000</v>
      </c>
      <c r="G489">
        <f t="shared" si="51"/>
        <v>-5.4999999999999716E-2</v>
      </c>
      <c r="H489">
        <f t="shared" si="52"/>
        <v>5.9349206502961147</v>
      </c>
      <c r="I489">
        <f t="shared" si="53"/>
        <v>13.376385248363475</v>
      </c>
      <c r="J489">
        <f t="shared" si="54"/>
        <v>2425.736645097063</v>
      </c>
      <c r="K489">
        <f t="shared" si="55"/>
        <v>1450350</v>
      </c>
    </row>
    <row r="490" spans="1:11" x14ac:dyDescent="0.3">
      <c r="A490">
        <v>128</v>
      </c>
      <c r="B490">
        <v>380.26</v>
      </c>
      <c r="C490">
        <v>6.391</v>
      </c>
      <c r="D490">
        <f t="shared" si="49"/>
        <v>639100</v>
      </c>
      <c r="E490">
        <f t="shared" si="50"/>
        <v>380260000</v>
      </c>
      <c r="G490">
        <f t="shared" si="51"/>
        <v>-5.1999999999999602E-2</v>
      </c>
      <c r="H490">
        <f t="shared" si="52"/>
        <v>5.9408552292814401</v>
      </c>
      <c r="I490">
        <f t="shared" si="53"/>
        <v>13.367816215638372</v>
      </c>
      <c r="J490">
        <f t="shared" si="54"/>
        <v>2419.3545644599303</v>
      </c>
      <c r="K490">
        <f t="shared" si="55"/>
        <v>1412411.0000000233</v>
      </c>
    </row>
    <row r="491" spans="1:11" x14ac:dyDescent="0.3">
      <c r="A491">
        <v>129</v>
      </c>
      <c r="B491">
        <v>382.47</v>
      </c>
      <c r="C491">
        <v>6.3390000000000004</v>
      </c>
      <c r="D491">
        <f t="shared" si="49"/>
        <v>633900</v>
      </c>
      <c r="E491">
        <f t="shared" si="50"/>
        <v>382470000</v>
      </c>
      <c r="G491">
        <f t="shared" si="51"/>
        <v>-5.200000000000049E-2</v>
      </c>
      <c r="H491">
        <f t="shared" si="52"/>
        <v>5.9466502188181405</v>
      </c>
      <c r="I491">
        <f t="shared" si="53"/>
        <v>13.359646492272258</v>
      </c>
      <c r="J491">
        <f t="shared" si="54"/>
        <v>2413.6160577401697</v>
      </c>
      <c r="K491">
        <f t="shared" si="55"/>
        <v>1369223.9999999797</v>
      </c>
    </row>
    <row r="492" spans="1:11" x14ac:dyDescent="0.3">
      <c r="A492">
        <v>130</v>
      </c>
      <c r="B492">
        <v>384.63</v>
      </c>
      <c r="C492">
        <v>6.2869999999999999</v>
      </c>
      <c r="D492">
        <f t="shared" si="49"/>
        <v>628700</v>
      </c>
      <c r="E492">
        <f t="shared" si="50"/>
        <v>384630000</v>
      </c>
      <c r="G492">
        <f t="shared" si="51"/>
        <v>-5.600000000000005E-2</v>
      </c>
      <c r="H492">
        <f t="shared" si="52"/>
        <v>5.9522818332327185</v>
      </c>
      <c r="I492">
        <f t="shared" si="53"/>
        <v>13.351409474371152</v>
      </c>
      <c r="J492">
        <f t="shared" si="54"/>
        <v>2407.3357989049277</v>
      </c>
      <c r="K492">
        <f t="shared" si="55"/>
        <v>1339130.9999999972</v>
      </c>
    </row>
    <row r="493" spans="1:11" x14ac:dyDescent="0.3">
      <c r="A493">
        <v>131</v>
      </c>
      <c r="B493">
        <v>386.76</v>
      </c>
      <c r="C493">
        <v>6.2309999999999999</v>
      </c>
      <c r="D493">
        <f t="shared" si="49"/>
        <v>623100</v>
      </c>
      <c r="E493">
        <f t="shared" si="50"/>
        <v>386760000</v>
      </c>
      <c r="G493">
        <f t="shared" si="51"/>
        <v>-5.600000000000005E-2</v>
      </c>
      <c r="H493">
        <f t="shared" si="52"/>
        <v>5.9578043456153464</v>
      </c>
      <c r="I493">
        <f t="shared" si="53"/>
        <v>13.342462298532313</v>
      </c>
      <c r="J493">
        <f t="shared" si="54"/>
        <v>2399.1055848680935</v>
      </c>
      <c r="K493">
        <f t="shared" si="55"/>
        <v>1296047.99999999</v>
      </c>
    </row>
    <row r="494" spans="1:11" x14ac:dyDescent="0.3">
      <c r="A494">
        <v>132</v>
      </c>
      <c r="B494">
        <v>388.84</v>
      </c>
      <c r="C494">
        <v>6.1749999999999998</v>
      </c>
      <c r="D494">
        <f t="shared" si="49"/>
        <v>617500</v>
      </c>
      <c r="E494">
        <f t="shared" si="50"/>
        <v>388840000</v>
      </c>
      <c r="G494">
        <f t="shared" si="51"/>
        <v>-5.4999999999999716E-2</v>
      </c>
      <c r="H494">
        <f t="shared" si="52"/>
        <v>5.9631679479528685</v>
      </c>
      <c r="I494">
        <f t="shared" si="53"/>
        <v>13.333434347484269</v>
      </c>
      <c r="J494">
        <f t="shared" si="54"/>
        <v>2390.3305126928817</v>
      </c>
      <c r="K494">
        <f t="shared" si="55"/>
        <v>1259700.0000000126</v>
      </c>
    </row>
    <row r="495" spans="1:11" x14ac:dyDescent="0.3">
      <c r="A495">
        <v>133</v>
      </c>
      <c r="B495">
        <v>390.88</v>
      </c>
      <c r="C495">
        <v>6.12</v>
      </c>
      <c r="D495">
        <f t="shared" si="49"/>
        <v>612000</v>
      </c>
      <c r="E495">
        <f t="shared" si="50"/>
        <v>390880000</v>
      </c>
      <c r="G495">
        <f t="shared" si="51"/>
        <v>-4.9000000000000377E-2</v>
      </c>
      <c r="H495">
        <f t="shared" si="52"/>
        <v>5.9684006075094302</v>
      </c>
      <c r="I495">
        <f t="shared" si="53"/>
        <v>13.324487561494463</v>
      </c>
      <c r="J495">
        <f t="shared" si="54"/>
        <v>2381.4689895470383</v>
      </c>
      <c r="K495">
        <f t="shared" si="55"/>
        <v>1217880.0000000056</v>
      </c>
    </row>
    <row r="496" spans="1:11" x14ac:dyDescent="0.3">
      <c r="A496">
        <v>134</v>
      </c>
      <c r="B496">
        <v>392.87</v>
      </c>
      <c r="C496">
        <v>6.0709999999999997</v>
      </c>
      <c r="D496">
        <f t="shared" si="49"/>
        <v>607100</v>
      </c>
      <c r="E496">
        <f t="shared" si="50"/>
        <v>392870000</v>
      </c>
      <c r="G496">
        <f t="shared" si="51"/>
        <v>-4.8999999999999488E-2</v>
      </c>
      <c r="H496">
        <f t="shared" si="52"/>
        <v>5.9734787683425052</v>
      </c>
      <c r="I496">
        <f t="shared" si="53"/>
        <v>13.316448801118526</v>
      </c>
      <c r="J496">
        <f t="shared" si="54"/>
        <v>2374.4288402190145</v>
      </c>
      <c r="K496">
        <f t="shared" si="55"/>
        <v>1189915.9999999877</v>
      </c>
    </row>
    <row r="497" spans="1:11" x14ac:dyDescent="0.3">
      <c r="A497">
        <v>135</v>
      </c>
      <c r="B497">
        <v>394.83</v>
      </c>
      <c r="C497">
        <v>6.0220000000000002</v>
      </c>
      <c r="D497">
        <f t="shared" si="49"/>
        <v>602200</v>
      </c>
      <c r="E497">
        <f t="shared" si="50"/>
        <v>394830000</v>
      </c>
      <c r="G497">
        <f t="shared" si="51"/>
        <v>-4.7000000000000597E-2</v>
      </c>
      <c r="H497">
        <f t="shared" si="52"/>
        <v>5.9784552925143419</v>
      </c>
      <c r="I497">
        <f t="shared" si="53"/>
        <v>13.308344895029771</v>
      </c>
      <c r="J497">
        <f t="shared" si="54"/>
        <v>2367.0146938775511</v>
      </c>
      <c r="K497">
        <f t="shared" si="55"/>
        <v>1150202.0000000151</v>
      </c>
    </row>
    <row r="498" spans="1:11" x14ac:dyDescent="0.3">
      <c r="A498">
        <v>136</v>
      </c>
      <c r="B498">
        <v>396.74</v>
      </c>
      <c r="C498">
        <v>5.9749999999999996</v>
      </c>
      <c r="D498">
        <f t="shared" si="49"/>
        <v>597500</v>
      </c>
      <c r="E498">
        <f t="shared" si="50"/>
        <v>396740000</v>
      </c>
      <c r="G498">
        <f t="shared" si="51"/>
        <v>-5.4999999999999716E-2</v>
      </c>
      <c r="H498">
        <f t="shared" si="52"/>
        <v>5.9832811542999629</v>
      </c>
      <c r="I498">
        <f t="shared" si="53"/>
        <v>13.300509562787802</v>
      </c>
      <c r="J498">
        <f t="shared" si="54"/>
        <v>2359.9019412643106</v>
      </c>
      <c r="K498">
        <f t="shared" si="55"/>
        <v>1117325.0000000028</v>
      </c>
    </row>
    <row r="499" spans="1:11" x14ac:dyDescent="0.3">
      <c r="A499">
        <v>137</v>
      </c>
      <c r="B499">
        <v>398.61</v>
      </c>
      <c r="C499">
        <v>5.92</v>
      </c>
      <c r="D499">
        <f t="shared" si="49"/>
        <v>592000</v>
      </c>
      <c r="E499">
        <f t="shared" si="50"/>
        <v>398610000</v>
      </c>
      <c r="G499">
        <f t="shared" si="51"/>
        <v>-5.600000000000005E-2</v>
      </c>
      <c r="H499">
        <f t="shared" si="52"/>
        <v>5.987983495271326</v>
      </c>
      <c r="I499">
        <f t="shared" si="53"/>
        <v>13.291261913866142</v>
      </c>
      <c r="J499">
        <f t="shared" si="54"/>
        <v>2349.1998008959681</v>
      </c>
      <c r="K499">
        <f t="shared" si="55"/>
        <v>1077439.999999996</v>
      </c>
    </row>
    <row r="500" spans="1:11" x14ac:dyDescent="0.3">
      <c r="A500">
        <v>138</v>
      </c>
      <c r="B500">
        <v>400.43</v>
      </c>
      <c r="C500">
        <v>5.8639999999999999</v>
      </c>
      <c r="D500">
        <f t="shared" si="49"/>
        <v>586400</v>
      </c>
      <c r="E500">
        <f t="shared" si="50"/>
        <v>400430000</v>
      </c>
      <c r="G500">
        <f t="shared" si="51"/>
        <v>-5.9999999999999609E-2</v>
      </c>
      <c r="H500">
        <f t="shared" si="52"/>
        <v>5.9925389697092477</v>
      </c>
      <c r="I500">
        <f t="shared" si="53"/>
        <v>13.281757429554579</v>
      </c>
      <c r="J500">
        <f t="shared" si="54"/>
        <v>2337.6023096067697</v>
      </c>
      <c r="K500">
        <f t="shared" si="55"/>
        <v>1049656.0000000121</v>
      </c>
    </row>
    <row r="501" spans="1:11" x14ac:dyDescent="0.3">
      <c r="A501">
        <v>139</v>
      </c>
      <c r="B501">
        <v>402.22</v>
      </c>
      <c r="C501">
        <v>5.8040000000000003</v>
      </c>
      <c r="D501">
        <f t="shared" si="49"/>
        <v>580400</v>
      </c>
      <c r="E501">
        <f t="shared" si="50"/>
        <v>402220000</v>
      </c>
      <c r="G501">
        <f t="shared" si="51"/>
        <v>-4.9000000000000377E-2</v>
      </c>
      <c r="H501">
        <f t="shared" si="52"/>
        <v>5.9969992026064567</v>
      </c>
      <c r="I501">
        <f t="shared" si="53"/>
        <v>13.27147279999217</v>
      </c>
      <c r="J501">
        <f t="shared" si="54"/>
        <v>2324.0267595818818</v>
      </c>
      <c r="K501">
        <f t="shared" si="55"/>
        <v>1009895.9999999723</v>
      </c>
    </row>
    <row r="502" spans="1:11" x14ac:dyDescent="0.3">
      <c r="A502">
        <v>140</v>
      </c>
      <c r="B502">
        <v>403.96</v>
      </c>
      <c r="C502">
        <v>5.7549999999999999</v>
      </c>
      <c r="D502">
        <f t="shared" si="49"/>
        <v>575500</v>
      </c>
      <c r="E502">
        <f t="shared" si="50"/>
        <v>403960000</v>
      </c>
      <c r="G502">
        <f t="shared" si="51"/>
        <v>-5.400000000000027E-2</v>
      </c>
      <c r="H502">
        <f t="shared" si="52"/>
        <v>6.0013158631583563</v>
      </c>
      <c r="I502">
        <f t="shared" si="53"/>
        <v>13.262994507144075</v>
      </c>
      <c r="J502">
        <f t="shared" si="54"/>
        <v>2314.3751119960179</v>
      </c>
      <c r="K502">
        <f t="shared" si="55"/>
        <v>978350.00000002619</v>
      </c>
    </row>
    <row r="503" spans="1:11" x14ac:dyDescent="0.3">
      <c r="A503">
        <v>141</v>
      </c>
      <c r="B503">
        <v>405.66</v>
      </c>
      <c r="C503">
        <v>5.7009999999999996</v>
      </c>
      <c r="D503">
        <f t="shared" si="49"/>
        <v>570100</v>
      </c>
      <c r="E503">
        <f t="shared" si="50"/>
        <v>405660000</v>
      </c>
      <c r="G503">
        <f t="shared" si="51"/>
        <v>-6.5999999999999837E-2</v>
      </c>
      <c r="H503">
        <f t="shared" si="52"/>
        <v>6.0055153703306416</v>
      </c>
      <c r="I503">
        <f t="shared" si="53"/>
        <v>13.253567063019673</v>
      </c>
      <c r="J503">
        <f t="shared" si="54"/>
        <v>2302.3072772523642</v>
      </c>
      <c r="K503">
        <f t="shared" si="55"/>
        <v>940664.99999998708</v>
      </c>
    </row>
    <row r="504" spans="1:11" x14ac:dyDescent="0.3">
      <c r="A504">
        <v>142</v>
      </c>
      <c r="B504">
        <v>407.31</v>
      </c>
      <c r="C504">
        <v>5.6349999999999998</v>
      </c>
      <c r="D504">
        <f t="shared" si="49"/>
        <v>563500</v>
      </c>
      <c r="E504">
        <f t="shared" si="50"/>
        <v>407310000</v>
      </c>
      <c r="G504">
        <f t="shared" si="51"/>
        <v>-6.5999999999999837E-2</v>
      </c>
      <c r="H504">
        <f t="shared" si="52"/>
        <v>6.0095745662802997</v>
      </c>
      <c r="I504">
        <f t="shared" si="53"/>
        <v>13.241922612461968</v>
      </c>
      <c r="J504">
        <f t="shared" si="54"/>
        <v>2284.9097560975611</v>
      </c>
      <c r="K504">
        <f t="shared" si="55"/>
        <v>907235.00000000768</v>
      </c>
    </row>
    <row r="505" spans="1:11" x14ac:dyDescent="0.3">
      <c r="A505">
        <v>143</v>
      </c>
      <c r="B505">
        <v>408.92</v>
      </c>
      <c r="C505">
        <v>5.569</v>
      </c>
      <c r="D505">
        <f t="shared" si="49"/>
        <v>556900</v>
      </c>
      <c r="E505">
        <f t="shared" si="50"/>
        <v>408920000</v>
      </c>
      <c r="G505">
        <f t="shared" si="51"/>
        <v>-6.2000000000000277E-2</v>
      </c>
      <c r="H505">
        <f t="shared" si="52"/>
        <v>6.0135195378888131</v>
      </c>
      <c r="I505">
        <f t="shared" si="53"/>
        <v>13.230140969577761</v>
      </c>
      <c r="J505">
        <f t="shared" si="54"/>
        <v>2267.0736485813836</v>
      </c>
      <c r="K505">
        <f t="shared" si="55"/>
        <v>874332.99999999616</v>
      </c>
    </row>
    <row r="506" spans="1:11" x14ac:dyDescent="0.3">
      <c r="A506">
        <v>144</v>
      </c>
      <c r="B506">
        <v>410.49</v>
      </c>
      <c r="C506">
        <v>5.5069999999999997</v>
      </c>
      <c r="D506">
        <f t="shared" si="49"/>
        <v>550700</v>
      </c>
      <c r="E506">
        <f t="shared" si="50"/>
        <v>410490000</v>
      </c>
      <c r="G506">
        <f t="shared" si="51"/>
        <v>-5.9999999999999609E-2</v>
      </c>
      <c r="H506">
        <f t="shared" si="52"/>
        <v>6.0173515680598282</v>
      </c>
      <c r="I506">
        <f t="shared" si="53"/>
        <v>13.218945475250573</v>
      </c>
      <c r="J506">
        <f t="shared" si="54"/>
        <v>2250.4414435042308</v>
      </c>
      <c r="K506">
        <f t="shared" si="55"/>
        <v>842570.99999998498</v>
      </c>
    </row>
    <row r="507" spans="1:11" x14ac:dyDescent="0.3">
      <c r="A507">
        <v>145</v>
      </c>
      <c r="B507">
        <v>412.02</v>
      </c>
      <c r="C507">
        <v>5.4470000000000001</v>
      </c>
      <c r="D507">
        <f t="shared" si="49"/>
        <v>544700</v>
      </c>
      <c r="E507">
        <f t="shared" si="50"/>
        <v>412020000</v>
      </c>
      <c r="G507">
        <f t="shared" si="51"/>
        <v>-6.4000000000000057E-2</v>
      </c>
      <c r="H507">
        <f t="shared" si="52"/>
        <v>6.0210718918606396</v>
      </c>
      <c r="I507">
        <f t="shared" si="53"/>
        <v>13.207990463371766</v>
      </c>
      <c r="J507">
        <f t="shared" si="54"/>
        <v>2234.2189547038329</v>
      </c>
      <c r="K507">
        <f t="shared" si="55"/>
        <v>806156.0000000099</v>
      </c>
    </row>
    <row r="508" spans="1:11" x14ac:dyDescent="0.3">
      <c r="A508">
        <v>146</v>
      </c>
      <c r="B508">
        <v>413.5</v>
      </c>
      <c r="C508">
        <v>5.383</v>
      </c>
      <c r="D508">
        <f t="shared" si="49"/>
        <v>538300</v>
      </c>
      <c r="E508">
        <f t="shared" si="50"/>
        <v>413500000</v>
      </c>
      <c r="G508">
        <f t="shared" si="51"/>
        <v>-6.5000000000000391E-2</v>
      </c>
      <c r="H508">
        <f t="shared" si="52"/>
        <v>6.0246575144637458</v>
      </c>
      <c r="I508">
        <f t="shared" si="53"/>
        <v>13.196171304549049</v>
      </c>
      <c r="J508">
        <f t="shared" si="54"/>
        <v>2215.8989547038327</v>
      </c>
      <c r="K508">
        <f t="shared" si="55"/>
        <v>775151.99999999872</v>
      </c>
    </row>
    <row r="509" spans="1:11" x14ac:dyDescent="0.3">
      <c r="A509">
        <v>147</v>
      </c>
      <c r="B509">
        <v>414.94</v>
      </c>
      <c r="C509">
        <v>5.3179999999999996</v>
      </c>
      <c r="D509">
        <f t="shared" si="49"/>
        <v>531800</v>
      </c>
      <c r="E509">
        <f t="shared" si="50"/>
        <v>414940000</v>
      </c>
      <c r="G509">
        <f t="shared" si="51"/>
        <v>-6.1999999999999389E-2</v>
      </c>
      <c r="H509">
        <f t="shared" si="52"/>
        <v>6.0281339314649935</v>
      </c>
      <c r="I509">
        <f t="shared" si="53"/>
        <v>13.184022757791057</v>
      </c>
      <c r="J509">
        <f t="shared" si="54"/>
        <v>2196.7654753608763</v>
      </c>
      <c r="K509">
        <f t="shared" si="55"/>
        <v>739201.99999999278</v>
      </c>
    </row>
    <row r="510" spans="1:11" x14ac:dyDescent="0.3">
      <c r="A510">
        <v>148</v>
      </c>
      <c r="B510">
        <v>416.33</v>
      </c>
      <c r="C510">
        <v>5.2560000000000002</v>
      </c>
      <c r="D510">
        <f t="shared" si="49"/>
        <v>525600</v>
      </c>
      <c r="E510">
        <f t="shared" si="50"/>
        <v>416330000</v>
      </c>
      <c r="G510">
        <f t="shared" si="51"/>
        <v>-6.5000000000000391E-2</v>
      </c>
      <c r="H510">
        <f t="shared" si="52"/>
        <v>6.0314782150202921</v>
      </c>
      <c r="I510">
        <f t="shared" si="53"/>
        <v>13.172295746152537</v>
      </c>
      <c r="J510">
        <f t="shared" si="54"/>
        <v>2178.4275559980088</v>
      </c>
      <c r="K510">
        <f t="shared" si="55"/>
        <v>714816.00000000722</v>
      </c>
    </row>
    <row r="511" spans="1:11" x14ac:dyDescent="0.3">
      <c r="A511">
        <v>149</v>
      </c>
      <c r="B511">
        <v>417.69</v>
      </c>
      <c r="C511">
        <v>5.1909999999999998</v>
      </c>
      <c r="D511">
        <f t="shared" si="49"/>
        <v>519100</v>
      </c>
      <c r="E511">
        <f t="shared" si="50"/>
        <v>417690000</v>
      </c>
      <c r="G511">
        <f t="shared" si="51"/>
        <v>-6.2999999999999723E-2</v>
      </c>
      <c r="H511">
        <f t="shared" si="52"/>
        <v>6.0347395305893041</v>
      </c>
      <c r="I511">
        <f t="shared" si="53"/>
        <v>13.15985182181532</v>
      </c>
      <c r="J511">
        <f t="shared" si="54"/>
        <v>2158.5154703832754</v>
      </c>
      <c r="K511">
        <f t="shared" si="55"/>
        <v>680021.00000000116</v>
      </c>
    </row>
    <row r="512" spans="1:11" x14ac:dyDescent="0.3">
      <c r="A512">
        <v>150</v>
      </c>
      <c r="B512">
        <v>419</v>
      </c>
      <c r="C512">
        <v>5.1280000000000001</v>
      </c>
      <c r="D512">
        <f t="shared" si="49"/>
        <v>512800</v>
      </c>
      <c r="E512">
        <f t="shared" si="50"/>
        <v>419000000</v>
      </c>
      <c r="G512">
        <f t="shared" si="51"/>
        <v>-6.5000000000000391E-2</v>
      </c>
      <c r="H512">
        <f t="shared" si="52"/>
        <v>6.0378709199221374</v>
      </c>
      <c r="I512">
        <f t="shared" si="53"/>
        <v>13.147641184588597</v>
      </c>
      <c r="J512">
        <f t="shared" si="54"/>
        <v>2139.0064708810355</v>
      </c>
      <c r="K512">
        <f t="shared" si="55"/>
        <v>646127.99999999534</v>
      </c>
    </row>
    <row r="513" spans="1:11" x14ac:dyDescent="0.3">
      <c r="A513">
        <v>151</v>
      </c>
      <c r="B513">
        <v>420.26</v>
      </c>
      <c r="C513">
        <v>5.0629999999999997</v>
      </c>
      <c r="D513">
        <f t="shared" si="49"/>
        <v>506300</v>
      </c>
      <c r="E513">
        <f t="shared" si="50"/>
        <v>420260000</v>
      </c>
      <c r="G513">
        <f t="shared" si="51"/>
        <v>-6.4999999999999503E-2</v>
      </c>
      <c r="H513">
        <f t="shared" si="52"/>
        <v>6.0408735673655247</v>
      </c>
      <c r="I513">
        <f t="shared" si="53"/>
        <v>13.134884657958001</v>
      </c>
      <c r="J513">
        <f t="shared" si="54"/>
        <v>2118.2442807366851</v>
      </c>
      <c r="K513">
        <f t="shared" si="55"/>
        <v>622749.0000000092</v>
      </c>
    </row>
    <row r="514" spans="1:11" x14ac:dyDescent="0.3">
      <c r="A514">
        <v>152</v>
      </c>
      <c r="B514">
        <v>421.49</v>
      </c>
      <c r="C514">
        <v>4.9980000000000002</v>
      </c>
      <c r="D514">
        <f t="shared" ref="D514:D577" si="56">C514*100000</f>
        <v>499800</v>
      </c>
      <c r="E514">
        <f t="shared" ref="E514:E577" si="57">B514*1000000</f>
        <v>421490000</v>
      </c>
      <c r="G514">
        <f t="shared" ref="G514:G577" si="58">(C515-C514)/(A515-A514)</f>
        <v>-6.4000000000000057E-2</v>
      </c>
      <c r="H514">
        <f t="shared" ref="H514:H577" si="59">LN(B514)</f>
        <v>6.0437960523680649</v>
      </c>
      <c r="I514">
        <f t="shared" ref="I514:I577" si="60">LN(D514)</f>
        <v>13.121963297382989</v>
      </c>
      <c r="J514">
        <f t="shared" ref="J514:J577" si="61">(D514*B514)/(287*350)</f>
        <v>2097.1697560975608</v>
      </c>
      <c r="K514">
        <f t="shared" ref="K514:K577" si="62">D514*(B515-B514)</f>
        <v>589764.00000000338</v>
      </c>
    </row>
    <row r="515" spans="1:11" x14ac:dyDescent="0.3">
      <c r="A515">
        <v>153</v>
      </c>
      <c r="B515">
        <v>422.67</v>
      </c>
      <c r="C515">
        <v>4.9340000000000002</v>
      </c>
      <c r="D515">
        <f t="shared" si="56"/>
        <v>493400</v>
      </c>
      <c r="E515">
        <f t="shared" si="57"/>
        <v>422670000</v>
      </c>
      <c r="G515">
        <f t="shared" si="58"/>
        <v>-6.5999999999999837E-2</v>
      </c>
      <c r="H515">
        <f t="shared" si="59"/>
        <v>6.0465917327332948</v>
      </c>
      <c r="I515">
        <f t="shared" si="60"/>
        <v>13.109075483077394</v>
      </c>
      <c r="J515">
        <f t="shared" si="61"/>
        <v>2076.1112792434046</v>
      </c>
      <c r="K515">
        <f t="shared" si="62"/>
        <v>557541.99999999779</v>
      </c>
    </row>
    <row r="516" spans="1:11" x14ac:dyDescent="0.3">
      <c r="A516">
        <v>154</v>
      </c>
      <c r="B516">
        <v>423.8</v>
      </c>
      <c r="C516">
        <v>4.8680000000000003</v>
      </c>
      <c r="D516">
        <f t="shared" si="56"/>
        <v>486800.00000000006</v>
      </c>
      <c r="E516">
        <f t="shared" si="57"/>
        <v>423800000</v>
      </c>
      <c r="G516">
        <f t="shared" si="58"/>
        <v>-6.6000000000000725E-2</v>
      </c>
      <c r="H516">
        <f t="shared" si="59"/>
        <v>6.049261645834199</v>
      </c>
      <c r="I516">
        <f t="shared" si="60"/>
        <v>13.095608640095509</v>
      </c>
      <c r="J516">
        <f t="shared" si="61"/>
        <v>2053.8162269785967</v>
      </c>
      <c r="K516">
        <f t="shared" si="62"/>
        <v>535479.99999998347</v>
      </c>
    </row>
    <row r="517" spans="1:11" x14ac:dyDescent="0.3">
      <c r="A517">
        <v>155</v>
      </c>
      <c r="B517">
        <v>424.9</v>
      </c>
      <c r="C517">
        <v>4.8019999999999996</v>
      </c>
      <c r="D517">
        <f t="shared" si="56"/>
        <v>480199.99999999994</v>
      </c>
      <c r="E517">
        <f t="shared" si="57"/>
        <v>424900000</v>
      </c>
      <c r="G517">
        <f t="shared" si="58"/>
        <v>-6.4999999999999503E-2</v>
      </c>
      <c r="H517">
        <f t="shared" si="59"/>
        <v>6.0518538471207659</v>
      </c>
      <c r="I517">
        <f t="shared" si="60"/>
        <v>13.081957962769289</v>
      </c>
      <c r="J517">
        <f t="shared" si="61"/>
        <v>2031.2292682926827</v>
      </c>
      <c r="K517">
        <f t="shared" si="62"/>
        <v>504210.00000000541</v>
      </c>
    </row>
    <row r="518" spans="1:11" x14ac:dyDescent="0.3">
      <c r="A518">
        <v>156</v>
      </c>
      <c r="B518">
        <v>425.95</v>
      </c>
      <c r="C518">
        <v>4.7370000000000001</v>
      </c>
      <c r="D518">
        <f t="shared" si="56"/>
        <v>473700</v>
      </c>
      <c r="E518">
        <f t="shared" si="57"/>
        <v>425950000</v>
      </c>
      <c r="G518">
        <f t="shared" si="58"/>
        <v>-6.8000000000000504E-2</v>
      </c>
      <c r="H518">
        <f t="shared" si="59"/>
        <v>6.0543219684888498</v>
      </c>
      <c r="I518">
        <f t="shared" si="60"/>
        <v>13.068329488911843</v>
      </c>
      <c r="J518">
        <f t="shared" si="61"/>
        <v>2008.68606271777</v>
      </c>
      <c r="K518">
        <f t="shared" si="62"/>
        <v>478436.99999999569</v>
      </c>
    </row>
    <row r="519" spans="1:11" x14ac:dyDescent="0.3">
      <c r="A519">
        <v>157</v>
      </c>
      <c r="B519">
        <v>426.96</v>
      </c>
      <c r="C519">
        <v>4.6689999999999996</v>
      </c>
      <c r="D519">
        <f t="shared" si="56"/>
        <v>466899.99999999994</v>
      </c>
      <c r="E519">
        <f t="shared" si="57"/>
        <v>426960000</v>
      </c>
      <c r="G519">
        <f t="shared" si="58"/>
        <v>-7.299999999999951E-2</v>
      </c>
      <c r="H519">
        <f t="shared" si="59"/>
        <v>6.0566903320256893</v>
      </c>
      <c r="I519">
        <f t="shared" si="60"/>
        <v>13.053870380959028</v>
      </c>
      <c r="J519">
        <f t="shared" si="61"/>
        <v>1984.545783972125</v>
      </c>
      <c r="K519">
        <f t="shared" si="62"/>
        <v>448224.00000001694</v>
      </c>
    </row>
    <row r="520" spans="1:11" x14ac:dyDescent="0.3">
      <c r="A520">
        <v>158</v>
      </c>
      <c r="B520">
        <v>427.92</v>
      </c>
      <c r="C520">
        <v>4.5960000000000001</v>
      </c>
      <c r="D520">
        <f t="shared" si="56"/>
        <v>459600</v>
      </c>
      <c r="E520">
        <f t="shared" si="57"/>
        <v>427920000</v>
      </c>
      <c r="G520">
        <f t="shared" si="58"/>
        <v>-7.6999999999999957E-2</v>
      </c>
      <c r="H520">
        <f t="shared" si="59"/>
        <v>6.0589362622229945</v>
      </c>
      <c r="I520">
        <f t="shared" si="60"/>
        <v>13.038111824956738</v>
      </c>
      <c r="J520">
        <f t="shared" si="61"/>
        <v>1957.9097262319563</v>
      </c>
      <c r="K520">
        <f t="shared" si="62"/>
        <v>422831.9999999812</v>
      </c>
    </row>
    <row r="521" spans="1:11" x14ac:dyDescent="0.3">
      <c r="A521">
        <v>159</v>
      </c>
      <c r="B521">
        <v>428.84</v>
      </c>
      <c r="C521">
        <v>4.5190000000000001</v>
      </c>
      <c r="D521">
        <f t="shared" si="56"/>
        <v>451900</v>
      </c>
      <c r="E521">
        <f t="shared" si="57"/>
        <v>428840000</v>
      </c>
      <c r="G521">
        <f t="shared" si="58"/>
        <v>-7.5000000000000178E-2</v>
      </c>
      <c r="H521">
        <f t="shared" si="59"/>
        <v>6.0610838889880387</v>
      </c>
      <c r="I521">
        <f t="shared" si="60"/>
        <v>13.02121619539937</v>
      </c>
      <c r="J521">
        <f t="shared" si="61"/>
        <v>1929.2463514186163</v>
      </c>
      <c r="K521">
        <f t="shared" si="62"/>
        <v>397672.00000002363</v>
      </c>
    </row>
    <row r="522" spans="1:11" x14ac:dyDescent="0.3">
      <c r="A522">
        <v>160</v>
      </c>
      <c r="B522">
        <v>429.72</v>
      </c>
      <c r="C522">
        <v>4.444</v>
      </c>
      <c r="D522">
        <f t="shared" si="56"/>
        <v>444400</v>
      </c>
      <c r="E522">
        <f t="shared" si="57"/>
        <v>429720000</v>
      </c>
      <c r="G522">
        <f t="shared" si="58"/>
        <v>-7.0000000000000284E-2</v>
      </c>
      <c r="H522">
        <f t="shared" si="59"/>
        <v>6.063133833798342</v>
      </c>
      <c r="I522">
        <f t="shared" si="60"/>
        <v>13.004480336747612</v>
      </c>
      <c r="J522">
        <f t="shared" si="61"/>
        <v>1901.1206371329019</v>
      </c>
      <c r="K522">
        <f t="shared" si="62"/>
        <v>368851.9999999929</v>
      </c>
    </row>
    <row r="523" spans="1:11" x14ac:dyDescent="0.3">
      <c r="A523">
        <v>161</v>
      </c>
      <c r="B523">
        <v>430.55</v>
      </c>
      <c r="C523">
        <v>4.3739999999999997</v>
      </c>
      <c r="D523">
        <f t="shared" si="56"/>
        <v>437399.99999999994</v>
      </c>
      <c r="E523">
        <f t="shared" si="57"/>
        <v>430550000</v>
      </c>
      <c r="G523">
        <f t="shared" si="58"/>
        <v>-6.5999999999999837E-2</v>
      </c>
      <c r="H523">
        <f t="shared" si="59"/>
        <v>6.0650634611421745</v>
      </c>
      <c r="I523">
        <f t="shared" si="60"/>
        <v>12.988603387224805</v>
      </c>
      <c r="J523">
        <f t="shared" si="61"/>
        <v>1874.7891488302635</v>
      </c>
      <c r="K523">
        <f t="shared" si="62"/>
        <v>349920.00000000495</v>
      </c>
    </row>
    <row r="524" spans="1:11" x14ac:dyDescent="0.3">
      <c r="A524">
        <v>162</v>
      </c>
      <c r="B524">
        <v>431.35</v>
      </c>
      <c r="C524">
        <v>4.3079999999999998</v>
      </c>
      <c r="D524">
        <f t="shared" si="56"/>
        <v>430800</v>
      </c>
      <c r="E524">
        <f t="shared" si="57"/>
        <v>431350000</v>
      </c>
      <c r="G524">
        <f t="shared" si="58"/>
        <v>-6.2999999999999723E-2</v>
      </c>
      <c r="H524">
        <f t="shared" si="59"/>
        <v>6.0669198255225876</v>
      </c>
      <c r="I524">
        <f t="shared" si="60"/>
        <v>12.973399224264371</v>
      </c>
      <c r="J524">
        <f t="shared" si="61"/>
        <v>1849.9311100049777</v>
      </c>
      <c r="K524">
        <f t="shared" si="62"/>
        <v>323100</v>
      </c>
    </row>
    <row r="525" spans="1:11" x14ac:dyDescent="0.3">
      <c r="A525">
        <v>163</v>
      </c>
      <c r="B525">
        <v>432.1</v>
      </c>
      <c r="C525">
        <v>4.2450000000000001</v>
      </c>
      <c r="D525">
        <f t="shared" si="56"/>
        <v>424500</v>
      </c>
      <c r="E525">
        <f t="shared" si="57"/>
        <v>432100000</v>
      </c>
      <c r="G525">
        <f t="shared" si="58"/>
        <v>-6.899999999999995E-2</v>
      </c>
      <c r="H525">
        <f t="shared" si="59"/>
        <v>6.0686570429378879</v>
      </c>
      <c r="I525">
        <f t="shared" si="60"/>
        <v>12.958667284733538</v>
      </c>
      <c r="J525">
        <f t="shared" si="61"/>
        <v>1826.0472872075659</v>
      </c>
      <c r="K525">
        <f t="shared" si="62"/>
        <v>297149.99999999517</v>
      </c>
    </row>
    <row r="526" spans="1:11" x14ac:dyDescent="0.3">
      <c r="A526">
        <v>164</v>
      </c>
      <c r="B526">
        <v>432.8</v>
      </c>
      <c r="C526">
        <v>4.1760000000000002</v>
      </c>
      <c r="D526">
        <f t="shared" si="56"/>
        <v>417600</v>
      </c>
      <c r="E526">
        <f t="shared" si="57"/>
        <v>432800000</v>
      </c>
      <c r="G526">
        <f t="shared" si="58"/>
        <v>-7.099999999999973E-2</v>
      </c>
      <c r="H526">
        <f t="shared" si="59"/>
        <v>6.0702757275322714</v>
      </c>
      <c r="I526">
        <f t="shared" si="60"/>
        <v>12.942279315550566</v>
      </c>
      <c r="J526">
        <f t="shared" si="61"/>
        <v>1799.2760577401693</v>
      </c>
      <c r="K526">
        <f t="shared" si="62"/>
        <v>279792.00000000664</v>
      </c>
    </row>
    <row r="527" spans="1:11" x14ac:dyDescent="0.3">
      <c r="A527">
        <v>165</v>
      </c>
      <c r="B527">
        <v>433.47</v>
      </c>
      <c r="C527">
        <v>4.1050000000000004</v>
      </c>
      <c r="D527">
        <f t="shared" si="56"/>
        <v>410500.00000000006</v>
      </c>
      <c r="E527">
        <f t="shared" si="57"/>
        <v>433470000</v>
      </c>
      <c r="G527">
        <f t="shared" si="58"/>
        <v>-7.1000000000000618E-2</v>
      </c>
      <c r="H527">
        <f t="shared" si="59"/>
        <v>6.07182258967363</v>
      </c>
      <c r="I527">
        <f t="shared" si="60"/>
        <v>12.925131207874619</v>
      </c>
      <c r="J527">
        <f t="shared" si="61"/>
        <v>1771.4229467396717</v>
      </c>
      <c r="K527">
        <f t="shared" si="62"/>
        <v>254509.99999997858</v>
      </c>
    </row>
    <row r="528" spans="1:11" x14ac:dyDescent="0.3">
      <c r="A528">
        <v>166</v>
      </c>
      <c r="B528">
        <v>434.09</v>
      </c>
      <c r="C528">
        <v>4.0339999999999998</v>
      </c>
      <c r="D528">
        <f t="shared" si="56"/>
        <v>403400</v>
      </c>
      <c r="E528">
        <f t="shared" si="57"/>
        <v>434090000</v>
      </c>
      <c r="G528">
        <f t="shared" si="58"/>
        <v>-7.2999999999999954E-2</v>
      </c>
      <c r="H528">
        <f t="shared" si="59"/>
        <v>6.0732518858734297</v>
      </c>
      <c r="I528">
        <f t="shared" si="60"/>
        <v>12.907683904502248</v>
      </c>
      <c r="J528">
        <f t="shared" si="61"/>
        <v>1743.274325535092</v>
      </c>
      <c r="K528">
        <f t="shared" si="62"/>
        <v>229938.00000002017</v>
      </c>
    </row>
    <row r="529" spans="1:11" x14ac:dyDescent="0.3">
      <c r="A529">
        <v>167</v>
      </c>
      <c r="B529">
        <v>434.66</v>
      </c>
      <c r="C529">
        <v>3.9609999999999999</v>
      </c>
      <c r="D529">
        <f t="shared" si="56"/>
        <v>396100</v>
      </c>
      <c r="E529">
        <f t="shared" si="57"/>
        <v>434660000</v>
      </c>
      <c r="G529">
        <f t="shared" si="58"/>
        <v>-7.4999999999999734E-2</v>
      </c>
      <c r="H529">
        <f t="shared" si="59"/>
        <v>6.0745641162775561</v>
      </c>
      <c r="I529">
        <f t="shared" si="60"/>
        <v>12.889421983610008</v>
      </c>
      <c r="J529">
        <f t="shared" si="61"/>
        <v>1713.9753708312594</v>
      </c>
      <c r="K529">
        <f t="shared" si="62"/>
        <v>213893.99999998559</v>
      </c>
    </row>
    <row r="530" spans="1:11" x14ac:dyDescent="0.3">
      <c r="A530">
        <v>168</v>
      </c>
      <c r="B530">
        <v>435.2</v>
      </c>
      <c r="C530">
        <v>3.8860000000000001</v>
      </c>
      <c r="D530">
        <f t="shared" si="56"/>
        <v>388600</v>
      </c>
      <c r="E530">
        <f t="shared" si="57"/>
        <v>435200000</v>
      </c>
      <c r="G530">
        <f t="shared" si="58"/>
        <v>-7.2000000000000064E-2</v>
      </c>
      <c r="H530">
        <f t="shared" si="59"/>
        <v>6.0758056955417326</v>
      </c>
      <c r="I530">
        <f t="shared" si="60"/>
        <v>12.870305815925477</v>
      </c>
      <c r="J530">
        <f t="shared" si="61"/>
        <v>1683.610950721752</v>
      </c>
      <c r="K530">
        <f t="shared" si="62"/>
        <v>190414.00000000352</v>
      </c>
    </row>
    <row r="531" spans="1:11" x14ac:dyDescent="0.3">
      <c r="A531">
        <v>169</v>
      </c>
      <c r="B531">
        <v>435.69</v>
      </c>
      <c r="C531">
        <v>3.8140000000000001</v>
      </c>
      <c r="D531">
        <f t="shared" si="56"/>
        <v>381400</v>
      </c>
      <c r="E531">
        <f t="shared" si="57"/>
        <v>435690000</v>
      </c>
      <c r="G531">
        <f t="shared" si="58"/>
        <v>-7.1000000000000174E-2</v>
      </c>
      <c r="H531">
        <f t="shared" si="59"/>
        <v>6.0769309812878225</v>
      </c>
      <c r="I531">
        <f t="shared" si="60"/>
        <v>12.851603972148455</v>
      </c>
      <c r="J531">
        <f t="shared" si="61"/>
        <v>1654.277411647586</v>
      </c>
      <c r="K531">
        <f t="shared" si="62"/>
        <v>171629.99999999566</v>
      </c>
    </row>
    <row r="532" spans="1:11" x14ac:dyDescent="0.3">
      <c r="A532">
        <v>170</v>
      </c>
      <c r="B532">
        <v>436.14</v>
      </c>
      <c r="C532">
        <v>3.7429999999999999</v>
      </c>
      <c r="D532">
        <f t="shared" si="56"/>
        <v>374300</v>
      </c>
      <c r="E532">
        <f t="shared" si="57"/>
        <v>436140000</v>
      </c>
      <c r="G532">
        <f t="shared" si="58"/>
        <v>-7.2000000000000064E-2</v>
      </c>
      <c r="H532">
        <f t="shared" si="59"/>
        <v>6.0779632927245988</v>
      </c>
      <c r="I532">
        <f t="shared" si="60"/>
        <v>12.83281289389252</v>
      </c>
      <c r="J532">
        <f t="shared" si="61"/>
        <v>1625.1588053758089</v>
      </c>
      <c r="K532">
        <f t="shared" si="62"/>
        <v>149720.00000001278</v>
      </c>
    </row>
    <row r="533" spans="1:11" x14ac:dyDescent="0.3">
      <c r="A533">
        <v>171</v>
      </c>
      <c r="B533">
        <v>436.54</v>
      </c>
      <c r="C533">
        <v>3.6709999999999998</v>
      </c>
      <c r="D533">
        <f t="shared" si="56"/>
        <v>367100</v>
      </c>
      <c r="E533">
        <f t="shared" si="57"/>
        <v>436540000</v>
      </c>
      <c r="G533">
        <f t="shared" si="58"/>
        <v>-6.899999999999995E-2</v>
      </c>
      <c r="H533">
        <f t="shared" si="59"/>
        <v>6.0788800091109314</v>
      </c>
      <c r="I533">
        <f t="shared" si="60"/>
        <v>12.813389569484926</v>
      </c>
      <c r="J533">
        <f t="shared" si="61"/>
        <v>1595.3592234942757</v>
      </c>
      <c r="K533">
        <f t="shared" si="62"/>
        <v>135827.00000000166</v>
      </c>
    </row>
    <row r="534" spans="1:11" x14ac:dyDescent="0.3">
      <c r="A534">
        <v>172</v>
      </c>
      <c r="B534">
        <v>436.91</v>
      </c>
      <c r="C534">
        <v>3.6019999999999999</v>
      </c>
      <c r="D534">
        <f t="shared" si="56"/>
        <v>360200</v>
      </c>
      <c r="E534">
        <f t="shared" si="57"/>
        <v>436910000</v>
      </c>
      <c r="G534">
        <f t="shared" si="58"/>
        <v>-6.999999999999984E-2</v>
      </c>
      <c r="H534">
        <f t="shared" si="59"/>
        <v>6.0797272242282965</v>
      </c>
      <c r="I534">
        <f t="shared" si="60"/>
        <v>12.794414711723993</v>
      </c>
      <c r="J534">
        <f t="shared" si="61"/>
        <v>1566.6996714783475</v>
      </c>
      <c r="K534">
        <f t="shared" si="62"/>
        <v>115263.99999999754</v>
      </c>
    </row>
    <row r="535" spans="1:11" x14ac:dyDescent="0.3">
      <c r="A535">
        <v>173</v>
      </c>
      <c r="B535">
        <v>437.23</v>
      </c>
      <c r="C535">
        <v>3.532</v>
      </c>
      <c r="D535">
        <f t="shared" si="56"/>
        <v>353200</v>
      </c>
      <c r="E535">
        <f t="shared" si="57"/>
        <v>437230000</v>
      </c>
      <c r="G535">
        <f t="shared" si="58"/>
        <v>-6.800000000000006E-2</v>
      </c>
      <c r="H535">
        <f t="shared" si="59"/>
        <v>6.0804593724294875</v>
      </c>
      <c r="I535">
        <f t="shared" si="60"/>
        <v>12.774789747711942</v>
      </c>
      <c r="J535">
        <f t="shared" si="61"/>
        <v>1537.3781582877052</v>
      </c>
      <c r="K535">
        <f t="shared" si="62"/>
        <v>98895.999999990367</v>
      </c>
    </row>
    <row r="536" spans="1:11" x14ac:dyDescent="0.3">
      <c r="A536">
        <v>174</v>
      </c>
      <c r="B536">
        <v>437.51</v>
      </c>
      <c r="C536">
        <v>3.464</v>
      </c>
      <c r="D536">
        <f t="shared" si="56"/>
        <v>346400</v>
      </c>
      <c r="E536">
        <f t="shared" si="57"/>
        <v>437510000</v>
      </c>
      <c r="G536">
        <f t="shared" si="58"/>
        <v>-6.3000000000000167E-2</v>
      </c>
      <c r="H536">
        <f t="shared" si="59"/>
        <v>6.0810995626793058</v>
      </c>
      <c r="I536">
        <f t="shared" si="60"/>
        <v>12.755349455670418</v>
      </c>
      <c r="J536">
        <f t="shared" si="61"/>
        <v>1508.7452862120458</v>
      </c>
      <c r="K536">
        <f t="shared" si="62"/>
        <v>79672.000000006301</v>
      </c>
    </row>
    <row r="537" spans="1:11" x14ac:dyDescent="0.3">
      <c r="A537">
        <v>175</v>
      </c>
      <c r="B537">
        <v>437.74</v>
      </c>
      <c r="C537">
        <v>3.4009999999999998</v>
      </c>
      <c r="D537">
        <f t="shared" si="56"/>
        <v>340100</v>
      </c>
      <c r="E537">
        <f t="shared" si="57"/>
        <v>437740000</v>
      </c>
      <c r="G537">
        <f t="shared" si="58"/>
        <v>-6.0999999999999943E-2</v>
      </c>
      <c r="H537">
        <f t="shared" si="59"/>
        <v>6.0816251268159389</v>
      </c>
      <c r="I537">
        <f t="shared" si="60"/>
        <v>12.736994970995287</v>
      </c>
      <c r="J537">
        <f t="shared" si="61"/>
        <v>1482.0843603782976</v>
      </c>
      <c r="K537">
        <f t="shared" si="62"/>
        <v>64618.999999999229</v>
      </c>
    </row>
    <row r="538" spans="1:11" x14ac:dyDescent="0.3">
      <c r="A538">
        <v>176</v>
      </c>
      <c r="B538">
        <v>437.93</v>
      </c>
      <c r="C538">
        <v>3.34</v>
      </c>
      <c r="D538">
        <f t="shared" si="56"/>
        <v>334000</v>
      </c>
      <c r="E538">
        <f t="shared" si="57"/>
        <v>437930000</v>
      </c>
      <c r="G538">
        <f t="shared" si="58"/>
        <v>-5.3999999999999826E-2</v>
      </c>
      <c r="H538">
        <f t="shared" si="59"/>
        <v>6.0820590802526944</v>
      </c>
      <c r="I538">
        <f t="shared" si="60"/>
        <v>12.718896271958837</v>
      </c>
      <c r="J538">
        <f t="shared" si="61"/>
        <v>1456.1335988053759</v>
      </c>
      <c r="K538">
        <f t="shared" si="62"/>
        <v>50099.999999992404</v>
      </c>
    </row>
    <row r="539" spans="1:11" x14ac:dyDescent="0.3">
      <c r="A539">
        <v>177</v>
      </c>
      <c r="B539">
        <v>438.08</v>
      </c>
      <c r="C539">
        <v>3.286</v>
      </c>
      <c r="D539">
        <f t="shared" si="56"/>
        <v>328600</v>
      </c>
      <c r="E539">
        <f t="shared" si="57"/>
        <v>438080000</v>
      </c>
      <c r="G539">
        <f t="shared" si="58"/>
        <v>-4.7000000000000153E-2</v>
      </c>
      <c r="H539">
        <f t="shared" si="59"/>
        <v>6.0824015421000839</v>
      </c>
      <c r="I539">
        <f t="shared" si="60"/>
        <v>12.702596484585305</v>
      </c>
      <c r="J539">
        <f t="shared" si="61"/>
        <v>1433.0820109507217</v>
      </c>
      <c r="K539">
        <f t="shared" si="62"/>
        <v>36146.000000004482</v>
      </c>
    </row>
    <row r="540" spans="1:11" x14ac:dyDescent="0.3">
      <c r="A540">
        <v>178</v>
      </c>
      <c r="B540">
        <v>438.19</v>
      </c>
      <c r="C540">
        <v>3.2389999999999999</v>
      </c>
      <c r="D540">
        <f t="shared" si="56"/>
        <v>323900</v>
      </c>
      <c r="E540">
        <f t="shared" si="57"/>
        <v>438190000</v>
      </c>
      <c r="G540">
        <f t="shared" si="58"/>
        <v>-4.8000000000000043E-2</v>
      </c>
      <c r="H540">
        <f t="shared" si="59"/>
        <v>6.0826526062711226</v>
      </c>
      <c r="I540">
        <f t="shared" si="60"/>
        <v>12.688190105159421</v>
      </c>
      <c r="J540">
        <f t="shared" si="61"/>
        <v>1412.9391836734694</v>
      </c>
      <c r="K540">
        <f t="shared" si="62"/>
        <v>19434.000000000735</v>
      </c>
    </row>
    <row r="541" spans="1:11" x14ac:dyDescent="0.3">
      <c r="A541">
        <v>179</v>
      </c>
      <c r="B541">
        <v>438.25</v>
      </c>
      <c r="C541">
        <v>3.1909999999999998</v>
      </c>
      <c r="D541">
        <f t="shared" si="56"/>
        <v>319100</v>
      </c>
      <c r="E541">
        <f t="shared" si="57"/>
        <v>438250000</v>
      </c>
      <c r="G541">
        <f t="shared" si="58"/>
        <v>-5.3999999999999826E-2</v>
      </c>
      <c r="H541">
        <f t="shared" si="59"/>
        <v>6.0827895238013436</v>
      </c>
      <c r="I541">
        <f t="shared" si="60"/>
        <v>12.673259812266334</v>
      </c>
      <c r="J541">
        <f t="shared" si="61"/>
        <v>1392.1908909905426</v>
      </c>
      <c r="K541">
        <f t="shared" si="62"/>
        <v>9572.9999999912943</v>
      </c>
    </row>
    <row r="542" spans="1:11" x14ac:dyDescent="0.3">
      <c r="A542">
        <v>180</v>
      </c>
      <c r="B542">
        <v>438.28</v>
      </c>
      <c r="C542">
        <v>3.137</v>
      </c>
      <c r="D542">
        <f t="shared" si="56"/>
        <v>313700</v>
      </c>
      <c r="E542">
        <f t="shared" si="57"/>
        <v>438280000</v>
      </c>
      <c r="G542">
        <f t="shared" si="58"/>
        <v>-5.500000000000016E-2</v>
      </c>
      <c r="H542">
        <f t="shared" si="59"/>
        <v>6.0828579755371921</v>
      </c>
      <c r="I542">
        <f t="shared" si="60"/>
        <v>12.65619239417877</v>
      </c>
      <c r="J542">
        <f t="shared" si="61"/>
        <v>1368.7250970632156</v>
      </c>
      <c r="K542">
        <f t="shared" si="62"/>
        <v>-9410.9999999914398</v>
      </c>
    </row>
    <row r="543" spans="1:11" x14ac:dyDescent="0.3">
      <c r="A543">
        <v>181</v>
      </c>
      <c r="B543">
        <v>438.25</v>
      </c>
      <c r="C543">
        <v>3.0819999999999999</v>
      </c>
      <c r="D543">
        <f t="shared" si="56"/>
        <v>308200</v>
      </c>
      <c r="E543">
        <f t="shared" si="57"/>
        <v>438250000</v>
      </c>
      <c r="G543">
        <f t="shared" si="58"/>
        <v>-6.1999999999999833E-2</v>
      </c>
      <c r="H543">
        <f t="shared" si="59"/>
        <v>6.0827895238013436</v>
      </c>
      <c r="I543">
        <f t="shared" si="60"/>
        <v>12.638504201868152</v>
      </c>
      <c r="J543">
        <f t="shared" si="61"/>
        <v>1344.6356396217022</v>
      </c>
      <c r="K543">
        <f t="shared" si="62"/>
        <v>-18492.000000000702</v>
      </c>
    </row>
    <row r="544" spans="1:11" x14ac:dyDescent="0.3">
      <c r="A544">
        <v>182</v>
      </c>
      <c r="B544">
        <v>438.19</v>
      </c>
      <c r="C544">
        <v>3.02</v>
      </c>
      <c r="D544">
        <f t="shared" si="56"/>
        <v>302000</v>
      </c>
      <c r="E544">
        <f t="shared" si="57"/>
        <v>438190000</v>
      </c>
      <c r="G544">
        <f t="shared" si="58"/>
        <v>-6.0000000000000053E-2</v>
      </c>
      <c r="H544">
        <f t="shared" si="59"/>
        <v>6.0826526062711226</v>
      </c>
      <c r="I544">
        <f t="shared" si="60"/>
        <v>12.618182296357007</v>
      </c>
      <c r="J544">
        <f t="shared" si="61"/>
        <v>1317.4054753608762</v>
      </c>
      <c r="K544">
        <f t="shared" si="62"/>
        <v>-33220.000000004118</v>
      </c>
    </row>
    <row r="545" spans="1:11" x14ac:dyDescent="0.3">
      <c r="A545">
        <v>183</v>
      </c>
      <c r="B545">
        <v>438.08</v>
      </c>
      <c r="C545">
        <v>2.96</v>
      </c>
      <c r="D545">
        <f t="shared" si="56"/>
        <v>296000</v>
      </c>
      <c r="E545">
        <f t="shared" si="57"/>
        <v>438080000</v>
      </c>
      <c r="G545">
        <f t="shared" si="58"/>
        <v>-5.3999999999999826E-2</v>
      </c>
      <c r="H545">
        <f t="shared" si="59"/>
        <v>6.0824015421000839</v>
      </c>
      <c r="I545">
        <f t="shared" si="60"/>
        <v>12.598114733306197</v>
      </c>
      <c r="J545">
        <f t="shared" si="61"/>
        <v>1290.9077152812345</v>
      </c>
      <c r="K545">
        <f t="shared" si="62"/>
        <v>-44399.99999999327</v>
      </c>
    </row>
    <row r="546" spans="1:11" x14ac:dyDescent="0.3">
      <c r="A546">
        <v>184</v>
      </c>
      <c r="B546">
        <v>437.93</v>
      </c>
      <c r="C546">
        <v>2.9060000000000001</v>
      </c>
      <c r="D546">
        <f t="shared" si="56"/>
        <v>290600</v>
      </c>
      <c r="E546">
        <f t="shared" si="57"/>
        <v>437930000</v>
      </c>
      <c r="G546">
        <f t="shared" si="58"/>
        <v>-4.6000000000000263E-2</v>
      </c>
      <c r="H546">
        <f t="shared" si="59"/>
        <v>6.0820590802526944</v>
      </c>
      <c r="I546">
        <f t="shared" si="60"/>
        <v>12.579703030118319</v>
      </c>
      <c r="J546">
        <f t="shared" si="61"/>
        <v>1266.9234245893479</v>
      </c>
      <c r="K546">
        <f t="shared" si="62"/>
        <v>-55213.999999999338</v>
      </c>
    </row>
    <row r="547" spans="1:11" x14ac:dyDescent="0.3">
      <c r="A547">
        <v>185</v>
      </c>
      <c r="B547">
        <v>437.74</v>
      </c>
      <c r="C547">
        <v>2.86</v>
      </c>
      <c r="D547">
        <f t="shared" si="56"/>
        <v>286000</v>
      </c>
      <c r="E547">
        <f t="shared" si="57"/>
        <v>437740000</v>
      </c>
      <c r="G547">
        <f t="shared" si="58"/>
        <v>-4.8000000000000043E-2</v>
      </c>
      <c r="H547">
        <f t="shared" si="59"/>
        <v>6.0816251268159389</v>
      </c>
      <c r="I547">
        <f t="shared" si="60"/>
        <v>12.563747089801989</v>
      </c>
      <c r="J547">
        <f t="shared" si="61"/>
        <v>1246.3279243404679</v>
      </c>
      <c r="K547">
        <f t="shared" si="62"/>
        <v>-65780.00000000521</v>
      </c>
    </row>
    <row r="548" spans="1:11" x14ac:dyDescent="0.3">
      <c r="A548">
        <v>186</v>
      </c>
      <c r="B548">
        <v>437.51</v>
      </c>
      <c r="C548">
        <v>2.8119999999999998</v>
      </c>
      <c r="D548">
        <f t="shared" si="56"/>
        <v>281200</v>
      </c>
      <c r="E548">
        <f t="shared" si="57"/>
        <v>437510000</v>
      </c>
      <c r="G548">
        <f t="shared" si="58"/>
        <v>-5.4999999999999716E-2</v>
      </c>
      <c r="H548">
        <f t="shared" si="59"/>
        <v>6.0810995626793058</v>
      </c>
      <c r="I548">
        <f t="shared" si="60"/>
        <v>12.546821438918647</v>
      </c>
      <c r="J548">
        <f t="shared" si="61"/>
        <v>1224.7666699850672</v>
      </c>
      <c r="K548">
        <f t="shared" si="62"/>
        <v>-78735.999999992331</v>
      </c>
    </row>
    <row r="549" spans="1:11" x14ac:dyDescent="0.3">
      <c r="A549">
        <v>187</v>
      </c>
      <c r="B549">
        <v>437.23</v>
      </c>
      <c r="C549">
        <v>2.7570000000000001</v>
      </c>
      <c r="D549">
        <f t="shared" si="56"/>
        <v>275700</v>
      </c>
      <c r="E549">
        <f t="shared" si="57"/>
        <v>437230000</v>
      </c>
      <c r="G549">
        <f t="shared" si="58"/>
        <v>-5.600000000000005E-2</v>
      </c>
      <c r="H549">
        <f t="shared" si="59"/>
        <v>6.0804593724294875</v>
      </c>
      <c r="I549">
        <f t="shared" si="60"/>
        <v>12.527068597011889</v>
      </c>
      <c r="J549">
        <f t="shared" si="61"/>
        <v>1200.0429168740668</v>
      </c>
      <c r="K549">
        <f t="shared" si="62"/>
        <v>-88223.999999998123</v>
      </c>
    </row>
    <row r="550" spans="1:11" x14ac:dyDescent="0.3">
      <c r="A550">
        <v>188</v>
      </c>
      <c r="B550">
        <v>436.91</v>
      </c>
      <c r="C550">
        <v>2.7010000000000001</v>
      </c>
      <c r="D550">
        <f t="shared" si="56"/>
        <v>270100</v>
      </c>
      <c r="E550">
        <f t="shared" si="57"/>
        <v>436910000</v>
      </c>
      <c r="G550">
        <f t="shared" si="58"/>
        <v>-5.1000000000000156E-2</v>
      </c>
      <c r="H550">
        <f t="shared" si="59"/>
        <v>6.0797272242282965</v>
      </c>
      <c r="I550">
        <f t="shared" si="60"/>
        <v>12.506547539780707</v>
      </c>
      <c r="J550">
        <f t="shared" si="61"/>
        <v>1174.8072772523644</v>
      </c>
      <c r="K550">
        <f t="shared" si="62"/>
        <v>-99937.000000001222</v>
      </c>
    </row>
    <row r="551" spans="1:11" x14ac:dyDescent="0.3">
      <c r="A551">
        <v>189</v>
      </c>
      <c r="B551">
        <v>436.54</v>
      </c>
      <c r="C551">
        <v>2.65</v>
      </c>
      <c r="D551">
        <f t="shared" si="56"/>
        <v>265000</v>
      </c>
      <c r="E551">
        <f t="shared" si="57"/>
        <v>436540000</v>
      </c>
      <c r="G551">
        <f t="shared" si="58"/>
        <v>-4.5999999999999819E-2</v>
      </c>
      <c r="H551">
        <f t="shared" si="59"/>
        <v>6.0788800091109314</v>
      </c>
      <c r="I551">
        <f t="shared" si="60"/>
        <v>12.487485104968359</v>
      </c>
      <c r="J551">
        <f t="shared" si="61"/>
        <v>1151.648581383773</v>
      </c>
      <c r="K551">
        <f t="shared" si="62"/>
        <v>-106000.00000000904</v>
      </c>
    </row>
    <row r="552" spans="1:11" x14ac:dyDescent="0.3">
      <c r="A552">
        <v>190</v>
      </c>
      <c r="B552">
        <v>436.14</v>
      </c>
      <c r="C552">
        <v>2.6040000000000001</v>
      </c>
      <c r="D552">
        <f t="shared" si="56"/>
        <v>260400</v>
      </c>
      <c r="E552">
        <f t="shared" si="57"/>
        <v>436140000</v>
      </c>
      <c r="G552">
        <f t="shared" si="58"/>
        <v>-4.4999999999999929E-2</v>
      </c>
      <c r="H552">
        <f t="shared" si="59"/>
        <v>6.0779632927245988</v>
      </c>
      <c r="I552">
        <f t="shared" si="60"/>
        <v>12.469974189316551</v>
      </c>
      <c r="J552">
        <f t="shared" si="61"/>
        <v>1130.6207665505226</v>
      </c>
      <c r="K552">
        <f t="shared" si="62"/>
        <v>-117179.99999999705</v>
      </c>
    </row>
    <row r="553" spans="1:11" x14ac:dyDescent="0.3">
      <c r="A553">
        <v>191</v>
      </c>
      <c r="B553">
        <v>435.69</v>
      </c>
      <c r="C553">
        <v>2.5590000000000002</v>
      </c>
      <c r="D553">
        <f t="shared" si="56"/>
        <v>255900.00000000003</v>
      </c>
      <c r="E553">
        <f t="shared" si="57"/>
        <v>435690000</v>
      </c>
      <c r="G553">
        <f t="shared" si="58"/>
        <v>-3.8000000000000256E-2</v>
      </c>
      <c r="H553">
        <f t="shared" si="59"/>
        <v>6.0769309812878225</v>
      </c>
      <c r="I553">
        <f t="shared" si="60"/>
        <v>12.452542022147881</v>
      </c>
      <c r="J553">
        <f t="shared" si="61"/>
        <v>1109.9359980089598</v>
      </c>
      <c r="K553">
        <f t="shared" si="62"/>
        <v>-125391.00000000234</v>
      </c>
    </row>
    <row r="554" spans="1:11" x14ac:dyDescent="0.3">
      <c r="A554">
        <v>192</v>
      </c>
      <c r="B554">
        <v>435.2</v>
      </c>
      <c r="C554">
        <v>2.5209999999999999</v>
      </c>
      <c r="D554">
        <f t="shared" si="56"/>
        <v>252100</v>
      </c>
      <c r="E554">
        <f t="shared" si="57"/>
        <v>435200000</v>
      </c>
      <c r="G554">
        <f t="shared" si="58"/>
        <v>-2.1999999999999797E-2</v>
      </c>
      <c r="H554">
        <f t="shared" si="59"/>
        <v>6.0758056955417326</v>
      </c>
      <c r="I554">
        <f t="shared" si="60"/>
        <v>12.437581113176011</v>
      </c>
      <c r="J554">
        <f t="shared" si="61"/>
        <v>1092.2241911398705</v>
      </c>
      <c r="K554">
        <f t="shared" si="62"/>
        <v>-136133.99999999083</v>
      </c>
    </row>
    <row r="555" spans="1:11" x14ac:dyDescent="0.3">
      <c r="A555">
        <v>193</v>
      </c>
      <c r="B555">
        <v>434.66</v>
      </c>
      <c r="C555">
        <v>2.4990000000000001</v>
      </c>
      <c r="D555">
        <f t="shared" si="56"/>
        <v>249900</v>
      </c>
      <c r="E555">
        <f t="shared" si="57"/>
        <v>434660000</v>
      </c>
      <c r="G555">
        <f t="shared" si="58"/>
        <v>-2.2000000000000242E-2</v>
      </c>
      <c r="H555">
        <f t="shared" si="59"/>
        <v>6.0745641162775561</v>
      </c>
      <c r="I555">
        <f t="shared" si="60"/>
        <v>12.428816116823043</v>
      </c>
      <c r="J555">
        <f t="shared" si="61"/>
        <v>1081.3492682926828</v>
      </c>
      <c r="K555">
        <f t="shared" si="62"/>
        <v>-142443.00000001251</v>
      </c>
    </row>
    <row r="556" spans="1:11" x14ac:dyDescent="0.3">
      <c r="A556">
        <v>194</v>
      </c>
      <c r="B556">
        <v>434.09</v>
      </c>
      <c r="C556">
        <v>2.4769999999999999</v>
      </c>
      <c r="D556">
        <f t="shared" si="56"/>
        <v>247700</v>
      </c>
      <c r="E556">
        <f t="shared" si="57"/>
        <v>434090000</v>
      </c>
      <c r="G556">
        <f t="shared" si="58"/>
        <v>-2.8000000000000025E-2</v>
      </c>
      <c r="H556">
        <f t="shared" si="59"/>
        <v>6.0732518858734297</v>
      </c>
      <c r="I556">
        <f t="shared" si="60"/>
        <v>12.419973615477451</v>
      </c>
      <c r="J556">
        <f t="shared" si="61"/>
        <v>1070.4240219014434</v>
      </c>
      <c r="K556">
        <f t="shared" si="62"/>
        <v>-153573.99999998705</v>
      </c>
    </row>
    <row r="557" spans="1:11" x14ac:dyDescent="0.3">
      <c r="A557">
        <v>195</v>
      </c>
      <c r="B557">
        <v>433.47</v>
      </c>
      <c r="C557">
        <v>2.4489999999999998</v>
      </c>
      <c r="D557">
        <f t="shared" si="56"/>
        <v>244899.99999999997</v>
      </c>
      <c r="E557">
        <f t="shared" si="57"/>
        <v>433470000</v>
      </c>
      <c r="G557">
        <f t="shared" si="58"/>
        <v>-3.6000000000000032E-2</v>
      </c>
      <c r="H557">
        <f t="shared" si="59"/>
        <v>6.07182258967363</v>
      </c>
      <c r="I557">
        <f t="shared" si="60"/>
        <v>12.40860524294026</v>
      </c>
      <c r="J557">
        <f t="shared" si="61"/>
        <v>1056.81237431558</v>
      </c>
      <c r="K557">
        <f t="shared" si="62"/>
        <v>-164083.00000000387</v>
      </c>
    </row>
    <row r="558" spans="1:11" x14ac:dyDescent="0.3">
      <c r="A558">
        <v>196</v>
      </c>
      <c r="B558">
        <v>432.8</v>
      </c>
      <c r="C558">
        <v>2.4129999999999998</v>
      </c>
      <c r="D558">
        <f t="shared" si="56"/>
        <v>241299.99999999997</v>
      </c>
      <c r="E558">
        <f t="shared" si="57"/>
        <v>432800000</v>
      </c>
      <c r="G558">
        <f t="shared" si="58"/>
        <v>-4.5999999999999819E-2</v>
      </c>
      <c r="H558">
        <f t="shared" si="59"/>
        <v>6.0702757275322714</v>
      </c>
      <c r="I558">
        <f t="shared" si="60"/>
        <v>12.393796251613123</v>
      </c>
      <c r="J558">
        <f t="shared" si="61"/>
        <v>1039.667894474863</v>
      </c>
      <c r="K558">
        <f t="shared" si="62"/>
        <v>-168909.99999999724</v>
      </c>
    </row>
    <row r="559" spans="1:11" x14ac:dyDescent="0.3">
      <c r="A559">
        <v>197</v>
      </c>
      <c r="B559">
        <v>432.1</v>
      </c>
      <c r="C559">
        <v>2.367</v>
      </c>
      <c r="D559">
        <f t="shared" si="56"/>
        <v>236700</v>
      </c>
      <c r="E559">
        <f t="shared" si="57"/>
        <v>432100000</v>
      </c>
      <c r="G559">
        <f t="shared" si="58"/>
        <v>-5.699999999999994E-2</v>
      </c>
      <c r="H559">
        <f t="shared" si="59"/>
        <v>6.0686570429378879</v>
      </c>
      <c r="I559">
        <f t="shared" si="60"/>
        <v>12.374548795502076</v>
      </c>
      <c r="J559">
        <f t="shared" si="61"/>
        <v>1018.1988053758089</v>
      </c>
      <c r="K559">
        <f t="shared" si="62"/>
        <v>-177525</v>
      </c>
    </row>
    <row r="560" spans="1:11" x14ac:dyDescent="0.3">
      <c r="A560">
        <v>198</v>
      </c>
      <c r="B560">
        <v>431.35</v>
      </c>
      <c r="C560">
        <v>2.31</v>
      </c>
      <c r="D560">
        <f t="shared" si="56"/>
        <v>231000</v>
      </c>
      <c r="E560">
        <f t="shared" si="57"/>
        <v>431350000</v>
      </c>
      <c r="G560">
        <f t="shared" si="58"/>
        <v>-6.4999999999999947E-2</v>
      </c>
      <c r="H560">
        <f t="shared" si="59"/>
        <v>6.0669198255225876</v>
      </c>
      <c r="I560">
        <f t="shared" si="60"/>
        <v>12.35017298950393</v>
      </c>
      <c r="J560">
        <f t="shared" si="61"/>
        <v>991.95470383275256</v>
      </c>
      <c r="K560">
        <f t="shared" si="62"/>
        <v>-184800.00000000262</v>
      </c>
    </row>
    <row r="561" spans="1:11" x14ac:dyDescent="0.3">
      <c r="A561">
        <v>199</v>
      </c>
      <c r="B561">
        <v>430.55</v>
      </c>
      <c r="C561">
        <v>2.2450000000000001</v>
      </c>
      <c r="D561">
        <f t="shared" si="56"/>
        <v>224500</v>
      </c>
      <c r="E561">
        <f t="shared" si="57"/>
        <v>430550000</v>
      </c>
      <c r="G561">
        <f t="shared" si="58"/>
        <v>-7.1000000000000174E-2</v>
      </c>
      <c r="H561">
        <f t="shared" si="59"/>
        <v>6.0650634611421745</v>
      </c>
      <c r="I561">
        <f t="shared" si="60"/>
        <v>12.321630986164447</v>
      </c>
      <c r="J561">
        <f t="shared" si="61"/>
        <v>962.25460428073666</v>
      </c>
      <c r="K561">
        <f t="shared" si="62"/>
        <v>-186334.99999999642</v>
      </c>
    </row>
    <row r="562" spans="1:11" x14ac:dyDescent="0.3">
      <c r="A562">
        <v>200</v>
      </c>
      <c r="B562">
        <v>429.72</v>
      </c>
      <c r="C562">
        <v>2.1739999999999999</v>
      </c>
      <c r="D562">
        <f t="shared" si="56"/>
        <v>217400</v>
      </c>
      <c r="E562">
        <f t="shared" si="57"/>
        <v>429720000</v>
      </c>
      <c r="G562">
        <f t="shared" si="58"/>
        <v>-6.2999999999999723E-2</v>
      </c>
      <c r="H562">
        <f t="shared" si="59"/>
        <v>6.063133833798342</v>
      </c>
      <c r="I562">
        <f t="shared" si="60"/>
        <v>12.289494253669247</v>
      </c>
      <c r="J562">
        <f t="shared" si="61"/>
        <v>930.02616226978591</v>
      </c>
      <c r="K562">
        <f t="shared" si="62"/>
        <v>-191312.00000001138</v>
      </c>
    </row>
    <row r="563" spans="1:11" x14ac:dyDescent="0.3">
      <c r="A563">
        <v>201</v>
      </c>
      <c r="B563">
        <v>428.84</v>
      </c>
      <c r="C563">
        <v>2.1110000000000002</v>
      </c>
      <c r="D563">
        <f t="shared" si="56"/>
        <v>211100.00000000003</v>
      </c>
      <c r="E563">
        <f t="shared" si="57"/>
        <v>428840000</v>
      </c>
      <c r="G563">
        <f t="shared" si="58"/>
        <v>-6.1000000000000387E-2</v>
      </c>
      <c r="H563">
        <f t="shared" si="59"/>
        <v>6.0610838889880387</v>
      </c>
      <c r="I563">
        <f t="shared" si="60"/>
        <v>12.260087233836412</v>
      </c>
      <c r="J563">
        <f t="shared" si="61"/>
        <v>901.22572424091584</v>
      </c>
      <c r="K563">
        <f t="shared" si="62"/>
        <v>-194211.99999999139</v>
      </c>
    </row>
    <row r="564" spans="1:11" x14ac:dyDescent="0.3">
      <c r="A564">
        <v>202</v>
      </c>
      <c r="B564">
        <v>427.92</v>
      </c>
      <c r="C564">
        <v>2.0499999999999998</v>
      </c>
      <c r="D564">
        <f t="shared" si="56"/>
        <v>204999.99999999997</v>
      </c>
      <c r="E564">
        <f t="shared" si="57"/>
        <v>427920000</v>
      </c>
      <c r="G564">
        <f t="shared" si="58"/>
        <v>-5.9999999999999831E-2</v>
      </c>
      <c r="H564">
        <f t="shared" si="59"/>
        <v>6.0589362622229945</v>
      </c>
      <c r="I564">
        <f t="shared" si="60"/>
        <v>12.230765258120545</v>
      </c>
      <c r="J564">
        <f t="shared" si="61"/>
        <v>873.30612244897941</v>
      </c>
      <c r="K564">
        <f t="shared" si="62"/>
        <v>-196800.00000000742</v>
      </c>
    </row>
    <row r="565" spans="1:11" x14ac:dyDescent="0.3">
      <c r="A565">
        <v>203</v>
      </c>
      <c r="B565">
        <v>426.96</v>
      </c>
      <c r="C565">
        <v>1.99</v>
      </c>
      <c r="D565">
        <f t="shared" si="56"/>
        <v>199000</v>
      </c>
      <c r="E565">
        <f t="shared" si="57"/>
        <v>426960000</v>
      </c>
      <c r="G565">
        <f t="shared" si="58"/>
        <v>-4.8999999999999932E-2</v>
      </c>
      <c r="H565">
        <f t="shared" si="59"/>
        <v>6.0566903320256893</v>
      </c>
      <c r="I565">
        <f t="shared" si="60"/>
        <v>12.201060103706629</v>
      </c>
      <c r="J565">
        <f t="shared" si="61"/>
        <v>845.84410154305624</v>
      </c>
      <c r="K565">
        <f t="shared" si="62"/>
        <v>-200989.9999999982</v>
      </c>
    </row>
    <row r="566" spans="1:11" x14ac:dyDescent="0.3">
      <c r="A566">
        <v>204</v>
      </c>
      <c r="B566">
        <v>425.95</v>
      </c>
      <c r="C566">
        <v>1.9410000000000001</v>
      </c>
      <c r="D566">
        <f t="shared" si="56"/>
        <v>194100</v>
      </c>
      <c r="E566">
        <f t="shared" si="57"/>
        <v>425950000</v>
      </c>
      <c r="G566">
        <f t="shared" si="58"/>
        <v>-3.2000000000000028E-2</v>
      </c>
      <c r="H566">
        <f t="shared" si="59"/>
        <v>6.0543219684888498</v>
      </c>
      <c r="I566">
        <f t="shared" si="60"/>
        <v>12.176128769157101</v>
      </c>
      <c r="J566">
        <f t="shared" si="61"/>
        <v>823.06515679442509</v>
      </c>
      <c r="K566">
        <f t="shared" si="62"/>
        <v>-203805.00000000221</v>
      </c>
    </row>
    <row r="567" spans="1:11" x14ac:dyDescent="0.3">
      <c r="A567">
        <v>205</v>
      </c>
      <c r="B567">
        <v>424.9</v>
      </c>
      <c r="C567">
        <v>1.909</v>
      </c>
      <c r="D567">
        <f t="shared" si="56"/>
        <v>190900</v>
      </c>
      <c r="E567">
        <f t="shared" si="57"/>
        <v>424900000</v>
      </c>
      <c r="G567">
        <f t="shared" si="58"/>
        <v>-1.1000000000000121E-2</v>
      </c>
      <c r="H567">
        <f t="shared" si="59"/>
        <v>6.0518538471207659</v>
      </c>
      <c r="I567">
        <f t="shared" si="60"/>
        <v>12.15950500971384</v>
      </c>
      <c r="J567">
        <f t="shared" si="61"/>
        <v>807.50034843205572</v>
      </c>
      <c r="K567">
        <f t="shared" si="62"/>
        <v>-209989.99999999348</v>
      </c>
    </row>
    <row r="568" spans="1:11" x14ac:dyDescent="0.3">
      <c r="A568">
        <v>206</v>
      </c>
      <c r="B568">
        <v>423.8</v>
      </c>
      <c r="C568">
        <v>1.8979999999999999</v>
      </c>
      <c r="D568">
        <f t="shared" si="56"/>
        <v>189800</v>
      </c>
      <c r="E568">
        <f t="shared" si="57"/>
        <v>423800000</v>
      </c>
      <c r="G568">
        <f t="shared" si="58"/>
        <v>1.0000000000001119E-3</v>
      </c>
      <c r="H568">
        <f t="shared" si="59"/>
        <v>6.049261645834199</v>
      </c>
      <c r="I568">
        <f t="shared" si="60"/>
        <v>12.153726165157964</v>
      </c>
      <c r="J568">
        <f t="shared" si="61"/>
        <v>800.76893977103032</v>
      </c>
      <c r="K568">
        <f t="shared" si="62"/>
        <v>-214473.99999999913</v>
      </c>
    </row>
    <row r="569" spans="1:11" x14ac:dyDescent="0.3">
      <c r="A569">
        <v>207</v>
      </c>
      <c r="B569">
        <v>422.67</v>
      </c>
      <c r="C569">
        <v>1.899</v>
      </c>
      <c r="D569">
        <f t="shared" si="56"/>
        <v>189900</v>
      </c>
      <c r="E569">
        <f t="shared" si="57"/>
        <v>422670000</v>
      </c>
      <c r="G569">
        <f t="shared" si="58"/>
        <v>1.0000000000000009E-2</v>
      </c>
      <c r="H569">
        <f t="shared" si="59"/>
        <v>6.0465917327332948</v>
      </c>
      <c r="I569">
        <f t="shared" si="60"/>
        <v>12.154252896800378</v>
      </c>
      <c r="J569">
        <f t="shared" si="61"/>
        <v>799.05458437033349</v>
      </c>
      <c r="K569">
        <f t="shared" si="62"/>
        <v>-224082.00000000131</v>
      </c>
    </row>
    <row r="570" spans="1:11" x14ac:dyDescent="0.3">
      <c r="A570">
        <v>208</v>
      </c>
      <c r="B570">
        <v>421.49</v>
      </c>
      <c r="C570">
        <v>1.909</v>
      </c>
      <c r="D570">
        <f t="shared" si="56"/>
        <v>190900</v>
      </c>
      <c r="E570">
        <f t="shared" si="57"/>
        <v>421490000</v>
      </c>
      <c r="G570">
        <f t="shared" si="58"/>
        <v>2.2999999999999909E-2</v>
      </c>
      <c r="H570">
        <f t="shared" si="59"/>
        <v>6.0437960523680649</v>
      </c>
      <c r="I570">
        <f t="shared" si="60"/>
        <v>12.15950500971384</v>
      </c>
      <c r="J570">
        <f t="shared" si="61"/>
        <v>801.01982080637129</v>
      </c>
      <c r="K570">
        <f t="shared" si="62"/>
        <v>-234807.00000000346</v>
      </c>
    </row>
    <row r="571" spans="1:11" x14ac:dyDescent="0.3">
      <c r="A571">
        <v>209</v>
      </c>
      <c r="B571">
        <v>420.26</v>
      </c>
      <c r="C571">
        <v>1.9319999999999999</v>
      </c>
      <c r="D571">
        <f t="shared" si="56"/>
        <v>193200</v>
      </c>
      <c r="E571">
        <f t="shared" si="57"/>
        <v>420260000</v>
      </c>
      <c r="G571">
        <f t="shared" si="58"/>
        <v>2.7000000000000135E-2</v>
      </c>
      <c r="H571">
        <f t="shared" si="59"/>
        <v>6.0408735673655247</v>
      </c>
      <c r="I571">
        <f t="shared" si="60"/>
        <v>12.171481200760555</v>
      </c>
      <c r="J571">
        <f t="shared" si="61"/>
        <v>808.3049477351916</v>
      </c>
      <c r="K571">
        <f t="shared" si="62"/>
        <v>-243431.99999999825</v>
      </c>
    </row>
    <row r="572" spans="1:11" x14ac:dyDescent="0.3">
      <c r="A572">
        <v>210</v>
      </c>
      <c r="B572">
        <v>419</v>
      </c>
      <c r="C572">
        <v>1.9590000000000001</v>
      </c>
      <c r="D572">
        <f t="shared" si="56"/>
        <v>195900</v>
      </c>
      <c r="E572">
        <f t="shared" si="57"/>
        <v>419000000</v>
      </c>
      <c r="G572">
        <f t="shared" si="58"/>
        <v>2.0000000000000018E-2</v>
      </c>
      <c r="H572">
        <f t="shared" si="59"/>
        <v>6.0378709199221374</v>
      </c>
      <c r="I572">
        <f t="shared" si="60"/>
        <v>12.185359603932632</v>
      </c>
      <c r="J572">
        <f t="shared" si="61"/>
        <v>817.14385266301645</v>
      </c>
      <c r="K572">
        <f t="shared" si="62"/>
        <v>-256629.00000000044</v>
      </c>
    </row>
    <row r="573" spans="1:11" x14ac:dyDescent="0.3">
      <c r="A573">
        <v>211</v>
      </c>
      <c r="B573">
        <v>417.69</v>
      </c>
      <c r="C573">
        <v>1.9790000000000001</v>
      </c>
      <c r="D573">
        <f t="shared" si="56"/>
        <v>197900</v>
      </c>
      <c r="E573">
        <f t="shared" si="57"/>
        <v>417690000</v>
      </c>
      <c r="G573">
        <f t="shared" si="58"/>
        <v>-1.0000000000001119E-3</v>
      </c>
      <c r="H573">
        <f t="shared" si="59"/>
        <v>6.0347395305893041</v>
      </c>
      <c r="I573">
        <f t="shared" si="60"/>
        <v>12.195517131590657</v>
      </c>
      <c r="J573">
        <f t="shared" si="61"/>
        <v>822.90543554006967</v>
      </c>
      <c r="K573">
        <f t="shared" si="62"/>
        <v>-269144.00000000268</v>
      </c>
    </row>
    <row r="574" spans="1:11" x14ac:dyDescent="0.3">
      <c r="A574">
        <v>212</v>
      </c>
      <c r="B574">
        <v>416.33</v>
      </c>
      <c r="C574">
        <v>1.978</v>
      </c>
      <c r="D574">
        <f t="shared" si="56"/>
        <v>197800</v>
      </c>
      <c r="E574">
        <f t="shared" si="57"/>
        <v>416330000</v>
      </c>
      <c r="G574">
        <f t="shared" si="58"/>
        <v>-6.0000000000000053E-3</v>
      </c>
      <c r="H574">
        <f t="shared" si="59"/>
        <v>6.0314782150202921</v>
      </c>
      <c r="I574">
        <f t="shared" si="60"/>
        <v>12.195011698170749</v>
      </c>
      <c r="J574">
        <f t="shared" si="61"/>
        <v>819.81158785465402</v>
      </c>
      <c r="K574">
        <f t="shared" si="62"/>
        <v>-274941.99999999732</v>
      </c>
    </row>
    <row r="575" spans="1:11" x14ac:dyDescent="0.3">
      <c r="A575">
        <v>213</v>
      </c>
      <c r="B575">
        <v>414.94</v>
      </c>
      <c r="C575">
        <v>1.972</v>
      </c>
      <c r="D575">
        <f t="shared" si="56"/>
        <v>197200</v>
      </c>
      <c r="E575">
        <f t="shared" si="57"/>
        <v>414940000</v>
      </c>
      <c r="G575">
        <f t="shared" si="58"/>
        <v>-1.4000000000000012E-2</v>
      </c>
      <c r="H575">
        <f t="shared" si="59"/>
        <v>6.0281339314649935</v>
      </c>
      <c r="I575">
        <f t="shared" si="60"/>
        <v>12.191973721150672</v>
      </c>
      <c r="J575">
        <f t="shared" si="61"/>
        <v>814.59599800895967</v>
      </c>
      <c r="K575">
        <f t="shared" si="62"/>
        <v>-283967.99999999953</v>
      </c>
    </row>
    <row r="576" spans="1:11" x14ac:dyDescent="0.3">
      <c r="A576">
        <v>214</v>
      </c>
      <c r="B576">
        <v>413.5</v>
      </c>
      <c r="C576">
        <v>1.958</v>
      </c>
      <c r="D576">
        <f t="shared" si="56"/>
        <v>195800</v>
      </c>
      <c r="E576">
        <f t="shared" si="57"/>
        <v>413500000</v>
      </c>
      <c r="G576">
        <f t="shared" si="58"/>
        <v>-2.4999999999999911E-2</v>
      </c>
      <c r="H576">
        <f t="shared" si="59"/>
        <v>6.0246575144637458</v>
      </c>
      <c r="I576">
        <f t="shared" si="60"/>
        <v>12.184849009078548</v>
      </c>
      <c r="J576">
        <f t="shared" si="61"/>
        <v>806.00597312095567</v>
      </c>
      <c r="K576">
        <f t="shared" si="62"/>
        <v>-289784.00000000355</v>
      </c>
    </row>
    <row r="577" spans="1:11" x14ac:dyDescent="0.3">
      <c r="A577">
        <v>215</v>
      </c>
      <c r="B577">
        <v>412.02</v>
      </c>
      <c r="C577">
        <v>1.9330000000000001</v>
      </c>
      <c r="D577">
        <f t="shared" si="56"/>
        <v>193300</v>
      </c>
      <c r="E577">
        <f t="shared" si="57"/>
        <v>412020000</v>
      </c>
      <c r="G577">
        <f t="shared" si="58"/>
        <v>-3.5000000000000142E-2</v>
      </c>
      <c r="H577">
        <f t="shared" si="59"/>
        <v>6.0210718918606396</v>
      </c>
      <c r="I577">
        <f t="shared" si="60"/>
        <v>12.171998665196423</v>
      </c>
      <c r="J577">
        <f t="shared" si="61"/>
        <v>792.86675958188152</v>
      </c>
      <c r="K577">
        <f t="shared" si="62"/>
        <v>-295748.9999999947</v>
      </c>
    </row>
    <row r="578" spans="1:11" x14ac:dyDescent="0.3">
      <c r="A578">
        <v>216</v>
      </c>
      <c r="B578">
        <v>410.49</v>
      </c>
      <c r="C578">
        <v>1.8979999999999999</v>
      </c>
      <c r="D578">
        <f t="shared" ref="D578:D641" si="63">C578*100000</f>
        <v>189800</v>
      </c>
      <c r="E578">
        <f t="shared" ref="E578:E641" si="64">B578*1000000</f>
        <v>410490000</v>
      </c>
      <c r="G578">
        <f t="shared" ref="G578:G641" si="65">(C579-C578)/(A579-A578)</f>
        <v>-3.599999999999981E-2</v>
      </c>
      <c r="H578">
        <f t="shared" ref="H578:H641" si="66">LN(B578)</f>
        <v>6.0173515680598282</v>
      </c>
      <c r="I578">
        <f t="shared" ref="I578:I641" si="67">LN(D578)</f>
        <v>12.153726165157964</v>
      </c>
      <c r="J578">
        <f t="shared" ref="J578:J641" si="68">(D578*B578)/(287*350)</f>
        <v>775.61973120955702</v>
      </c>
      <c r="K578">
        <f t="shared" ref="K578:K641" si="69">D578*(B579-B578)</f>
        <v>-297985.99999999872</v>
      </c>
    </row>
    <row r="579" spans="1:11" x14ac:dyDescent="0.3">
      <c r="A579">
        <v>217</v>
      </c>
      <c r="B579">
        <v>408.92</v>
      </c>
      <c r="C579">
        <v>1.8620000000000001</v>
      </c>
      <c r="D579">
        <f t="shared" si="63"/>
        <v>186200</v>
      </c>
      <c r="E579">
        <f t="shared" si="64"/>
        <v>408920000</v>
      </c>
      <c r="G579">
        <f t="shared" si="65"/>
        <v>-4.1000000000000147E-2</v>
      </c>
      <c r="H579">
        <f t="shared" si="66"/>
        <v>6.0135195378888131</v>
      </c>
      <c r="I579">
        <f t="shared" si="67"/>
        <v>12.134576643825104</v>
      </c>
      <c r="J579">
        <f t="shared" si="68"/>
        <v>757.99804878048781</v>
      </c>
      <c r="K579">
        <f t="shared" si="69"/>
        <v>-299782.00000000256</v>
      </c>
    </row>
    <row r="580" spans="1:11" x14ac:dyDescent="0.3">
      <c r="A580">
        <v>218</v>
      </c>
      <c r="B580">
        <v>407.31</v>
      </c>
      <c r="C580">
        <v>1.821</v>
      </c>
      <c r="D580">
        <f t="shared" si="63"/>
        <v>182100</v>
      </c>
      <c r="E580">
        <f t="shared" si="64"/>
        <v>407310000</v>
      </c>
      <c r="G580">
        <f t="shared" si="65"/>
        <v>-5.0000000000000044E-2</v>
      </c>
      <c r="H580">
        <f t="shared" si="66"/>
        <v>6.0095745662802997</v>
      </c>
      <c r="I580">
        <f t="shared" si="67"/>
        <v>12.1123112657157</v>
      </c>
      <c r="J580">
        <f t="shared" si="68"/>
        <v>738.38876057740174</v>
      </c>
      <c r="K580">
        <f t="shared" si="69"/>
        <v>-300464.99999999587</v>
      </c>
    </row>
    <row r="581" spans="1:11" x14ac:dyDescent="0.3">
      <c r="A581">
        <v>219</v>
      </c>
      <c r="B581">
        <v>405.66</v>
      </c>
      <c r="C581">
        <v>1.7709999999999999</v>
      </c>
      <c r="D581">
        <f t="shared" si="63"/>
        <v>177100</v>
      </c>
      <c r="E581">
        <f t="shared" si="64"/>
        <v>405660000</v>
      </c>
      <c r="G581">
        <f t="shared" si="65"/>
        <v>-4.6999999999999931E-2</v>
      </c>
      <c r="H581">
        <f t="shared" si="66"/>
        <v>6.0055153703306416</v>
      </c>
      <c r="I581">
        <f t="shared" si="67"/>
        <v>12.084469823770926</v>
      </c>
      <c r="J581">
        <f t="shared" si="68"/>
        <v>715.20543554006974</v>
      </c>
      <c r="K581">
        <f t="shared" si="69"/>
        <v>-301070.00000000803</v>
      </c>
    </row>
    <row r="582" spans="1:11" x14ac:dyDescent="0.3">
      <c r="A582">
        <v>220</v>
      </c>
      <c r="B582">
        <v>403.96</v>
      </c>
      <c r="C582">
        <v>1.724</v>
      </c>
      <c r="D582">
        <f t="shared" si="63"/>
        <v>172400</v>
      </c>
      <c r="E582">
        <f t="shared" si="64"/>
        <v>403960000</v>
      </c>
      <c r="G582">
        <f t="shared" si="65"/>
        <v>-3.2999999999999918E-2</v>
      </c>
      <c r="H582">
        <f t="shared" si="66"/>
        <v>6.0013158631583563</v>
      </c>
      <c r="I582">
        <f t="shared" si="67"/>
        <v>12.057572637211729</v>
      </c>
      <c r="J582">
        <f t="shared" si="68"/>
        <v>693.30715778994522</v>
      </c>
      <c r="K582">
        <f t="shared" si="69"/>
        <v>-299975.99999999179</v>
      </c>
    </row>
    <row r="583" spans="1:11" x14ac:dyDescent="0.3">
      <c r="A583">
        <v>221</v>
      </c>
      <c r="B583">
        <v>402.22</v>
      </c>
      <c r="C583">
        <v>1.6910000000000001</v>
      </c>
      <c r="D583">
        <f t="shared" si="63"/>
        <v>169100</v>
      </c>
      <c r="E583">
        <f t="shared" si="64"/>
        <v>402220000</v>
      </c>
      <c r="G583">
        <f t="shared" si="65"/>
        <v>-3.2000000000000028E-2</v>
      </c>
      <c r="H583">
        <f t="shared" si="66"/>
        <v>5.9969992026064567</v>
      </c>
      <c r="I583">
        <f t="shared" si="67"/>
        <v>12.038245534886672</v>
      </c>
      <c r="J583">
        <f t="shared" si="68"/>
        <v>677.10703832752608</v>
      </c>
      <c r="K583">
        <f t="shared" si="69"/>
        <v>-302689.00000000343</v>
      </c>
    </row>
    <row r="584" spans="1:11" x14ac:dyDescent="0.3">
      <c r="A584">
        <v>222</v>
      </c>
      <c r="B584">
        <v>400.43</v>
      </c>
      <c r="C584">
        <v>1.659</v>
      </c>
      <c r="D584">
        <f t="shared" si="63"/>
        <v>165900</v>
      </c>
      <c r="E584">
        <f t="shared" si="64"/>
        <v>400430000</v>
      </c>
      <c r="G584">
        <f t="shared" si="65"/>
        <v>-3.1000000000000139E-2</v>
      </c>
      <c r="H584">
        <f t="shared" si="66"/>
        <v>5.9925389697092477</v>
      </c>
      <c r="I584">
        <f t="shared" si="67"/>
        <v>12.019140476178535</v>
      </c>
      <c r="J584">
        <f t="shared" si="68"/>
        <v>661.33735191637629</v>
      </c>
      <c r="K584">
        <f t="shared" si="69"/>
        <v>-301937.99999999889</v>
      </c>
    </row>
    <row r="585" spans="1:11" x14ac:dyDescent="0.3">
      <c r="A585">
        <v>223</v>
      </c>
      <c r="B585">
        <v>398.61</v>
      </c>
      <c r="C585">
        <v>1.6279999999999999</v>
      </c>
      <c r="D585">
        <f t="shared" si="63"/>
        <v>162800</v>
      </c>
      <c r="E585">
        <f t="shared" si="64"/>
        <v>398610000</v>
      </c>
      <c r="G585">
        <f t="shared" si="65"/>
        <v>-2.5999999999999801E-2</v>
      </c>
      <c r="H585">
        <f t="shared" si="66"/>
        <v>5.987983495271326</v>
      </c>
      <c r="I585">
        <f t="shared" si="67"/>
        <v>12.000277732550577</v>
      </c>
      <c r="J585">
        <f t="shared" si="68"/>
        <v>646.02994524639121</v>
      </c>
      <c r="K585">
        <f t="shared" si="69"/>
        <v>-304436.00000000076</v>
      </c>
    </row>
    <row r="586" spans="1:11" x14ac:dyDescent="0.3">
      <c r="A586">
        <v>224</v>
      </c>
      <c r="B586">
        <v>396.74</v>
      </c>
      <c r="C586">
        <v>1.6020000000000001</v>
      </c>
      <c r="D586">
        <f t="shared" si="63"/>
        <v>160200</v>
      </c>
      <c r="E586">
        <f t="shared" si="64"/>
        <v>396740000</v>
      </c>
      <c r="G586">
        <f t="shared" si="65"/>
        <v>-2.3000000000000131E-2</v>
      </c>
      <c r="H586">
        <f t="shared" si="66"/>
        <v>5.9832811542999629</v>
      </c>
      <c r="I586">
        <f t="shared" si="67"/>
        <v>11.984178313616395</v>
      </c>
      <c r="J586">
        <f t="shared" si="68"/>
        <v>632.73019412643112</v>
      </c>
      <c r="K586">
        <f t="shared" si="69"/>
        <v>-305982.00000000402</v>
      </c>
    </row>
    <row r="587" spans="1:11" x14ac:dyDescent="0.3">
      <c r="A587">
        <v>225</v>
      </c>
      <c r="B587">
        <v>394.83</v>
      </c>
      <c r="C587">
        <v>1.579</v>
      </c>
      <c r="D587">
        <f t="shared" si="63"/>
        <v>157900</v>
      </c>
      <c r="E587">
        <f t="shared" si="64"/>
        <v>394830000</v>
      </c>
      <c r="G587">
        <f t="shared" si="65"/>
        <v>-2.0000000000000018E-2</v>
      </c>
      <c r="H587">
        <f t="shared" si="66"/>
        <v>5.9784552925143419</v>
      </c>
      <c r="I587">
        <f t="shared" si="67"/>
        <v>11.969717200243734</v>
      </c>
      <c r="J587">
        <f t="shared" si="68"/>
        <v>620.64367346938775</v>
      </c>
      <c r="K587">
        <f t="shared" si="69"/>
        <v>-309483.99999999674</v>
      </c>
    </row>
    <row r="588" spans="1:11" x14ac:dyDescent="0.3">
      <c r="A588">
        <v>226</v>
      </c>
      <c r="B588">
        <v>392.87</v>
      </c>
      <c r="C588">
        <v>1.5589999999999999</v>
      </c>
      <c r="D588">
        <f t="shared" si="63"/>
        <v>155900</v>
      </c>
      <c r="E588">
        <f t="shared" si="64"/>
        <v>392870000</v>
      </c>
      <c r="G588">
        <f t="shared" si="65"/>
        <v>-1.6000000000000014E-2</v>
      </c>
      <c r="H588">
        <f t="shared" si="66"/>
        <v>5.9734787683425052</v>
      </c>
      <c r="I588">
        <f t="shared" si="67"/>
        <v>11.956970055045868</v>
      </c>
      <c r="J588">
        <f t="shared" si="68"/>
        <v>609.74049776007962</v>
      </c>
      <c r="K588">
        <f t="shared" si="69"/>
        <v>-310241.0000000014</v>
      </c>
    </row>
    <row r="589" spans="1:11" x14ac:dyDescent="0.3">
      <c r="A589">
        <v>227</v>
      </c>
      <c r="B589">
        <v>390.88</v>
      </c>
      <c r="C589">
        <v>1.5429999999999999</v>
      </c>
      <c r="D589">
        <f t="shared" si="63"/>
        <v>154300</v>
      </c>
      <c r="E589">
        <f t="shared" si="64"/>
        <v>390880000</v>
      </c>
      <c r="G589">
        <f t="shared" si="65"/>
        <v>-1.2999999999999901E-2</v>
      </c>
      <c r="H589">
        <f t="shared" si="66"/>
        <v>5.9684006075094302</v>
      </c>
      <c r="I589">
        <f t="shared" si="67"/>
        <v>11.946654038351252</v>
      </c>
      <c r="J589">
        <f t="shared" si="68"/>
        <v>600.42592334494771</v>
      </c>
      <c r="K589">
        <f t="shared" si="69"/>
        <v>-314772.00000000314</v>
      </c>
    </row>
    <row r="590" spans="1:11" x14ac:dyDescent="0.3">
      <c r="A590">
        <v>228</v>
      </c>
      <c r="B590">
        <v>388.84</v>
      </c>
      <c r="C590">
        <v>1.53</v>
      </c>
      <c r="D590">
        <f t="shared" si="63"/>
        <v>153000</v>
      </c>
      <c r="E590">
        <f t="shared" si="64"/>
        <v>388840000</v>
      </c>
      <c r="G590">
        <f t="shared" si="65"/>
        <v>-7.0000000000001172E-3</v>
      </c>
      <c r="H590">
        <f t="shared" si="66"/>
        <v>5.9631679479528685</v>
      </c>
      <c r="I590">
        <f t="shared" si="67"/>
        <v>11.938193200374572</v>
      </c>
      <c r="J590">
        <f t="shared" si="68"/>
        <v>592.26002986560468</v>
      </c>
      <c r="K590">
        <f t="shared" si="69"/>
        <v>-318239.99999999756</v>
      </c>
    </row>
    <row r="591" spans="1:11" x14ac:dyDescent="0.3">
      <c r="A591">
        <v>229</v>
      </c>
      <c r="B591">
        <v>386.76</v>
      </c>
      <c r="C591">
        <v>1.5229999999999999</v>
      </c>
      <c r="D591">
        <f t="shared" si="63"/>
        <v>152300</v>
      </c>
      <c r="E591">
        <f t="shared" si="64"/>
        <v>386760000</v>
      </c>
      <c r="G591">
        <f t="shared" si="65"/>
        <v>-6.9999999999998952E-3</v>
      </c>
      <c r="H591">
        <f t="shared" si="66"/>
        <v>5.9578043456153464</v>
      </c>
      <c r="I591">
        <f t="shared" si="67"/>
        <v>11.933607538883253</v>
      </c>
      <c r="J591">
        <f t="shared" si="68"/>
        <v>586.39669487307117</v>
      </c>
      <c r="K591">
        <f t="shared" si="69"/>
        <v>-324398.9999999993</v>
      </c>
    </row>
    <row r="592" spans="1:11" x14ac:dyDescent="0.3">
      <c r="A592">
        <v>230</v>
      </c>
      <c r="B592">
        <v>384.63</v>
      </c>
      <c r="C592">
        <v>1.516</v>
      </c>
      <c r="D592">
        <f t="shared" si="63"/>
        <v>151600</v>
      </c>
      <c r="E592">
        <f t="shared" si="64"/>
        <v>384630000</v>
      </c>
      <c r="G592">
        <f t="shared" si="65"/>
        <v>-7.0000000000001172E-3</v>
      </c>
      <c r="H592">
        <f t="shared" si="66"/>
        <v>5.9522818332327185</v>
      </c>
      <c r="I592">
        <f t="shared" si="67"/>
        <v>11.929000752190408</v>
      </c>
      <c r="J592">
        <f t="shared" si="68"/>
        <v>580.48688899950218</v>
      </c>
      <c r="K592">
        <f t="shared" si="69"/>
        <v>-327455.99999999517</v>
      </c>
    </row>
    <row r="593" spans="1:11" x14ac:dyDescent="0.3">
      <c r="A593">
        <v>231</v>
      </c>
      <c r="B593">
        <v>382.47</v>
      </c>
      <c r="C593">
        <v>1.5089999999999999</v>
      </c>
      <c r="D593">
        <f t="shared" si="63"/>
        <v>150900</v>
      </c>
      <c r="E593">
        <f t="shared" si="64"/>
        <v>382470000</v>
      </c>
      <c r="G593">
        <f t="shared" si="65"/>
        <v>-2.9999999999998916E-3</v>
      </c>
      <c r="H593">
        <f t="shared" si="66"/>
        <v>5.9466502188181405</v>
      </c>
      <c r="I593">
        <f t="shared" si="67"/>
        <v>11.924372644755941</v>
      </c>
      <c r="J593">
        <f t="shared" si="68"/>
        <v>574.5617023394725</v>
      </c>
      <c r="K593">
        <f t="shared" si="69"/>
        <v>-333489.00000000547</v>
      </c>
    </row>
    <row r="594" spans="1:11" x14ac:dyDescent="0.3">
      <c r="A594">
        <v>232</v>
      </c>
      <c r="B594">
        <v>380.26</v>
      </c>
      <c r="C594">
        <v>1.506</v>
      </c>
      <c r="D594">
        <f t="shared" si="63"/>
        <v>150600</v>
      </c>
      <c r="E594">
        <f t="shared" si="64"/>
        <v>380260000</v>
      </c>
      <c r="G594">
        <f t="shared" si="65"/>
        <v>9.9999999999988987E-4</v>
      </c>
      <c r="H594">
        <f t="shared" si="66"/>
        <v>5.9408552292814401</v>
      </c>
      <c r="I594">
        <f t="shared" si="67"/>
        <v>11.92238259434793</v>
      </c>
      <c r="J594">
        <f t="shared" si="68"/>
        <v>570.10608262817323</v>
      </c>
      <c r="K594">
        <f t="shared" si="69"/>
        <v>-338850</v>
      </c>
    </row>
    <row r="595" spans="1:11" x14ac:dyDescent="0.3">
      <c r="A595">
        <v>233</v>
      </c>
      <c r="B595">
        <v>378.01</v>
      </c>
      <c r="C595">
        <v>1.5069999999999999</v>
      </c>
      <c r="D595">
        <f t="shared" si="63"/>
        <v>150700</v>
      </c>
      <c r="E595">
        <f t="shared" si="64"/>
        <v>378010000</v>
      </c>
      <c r="G595">
        <f t="shared" si="65"/>
        <v>2.0000000000000018E-3</v>
      </c>
      <c r="H595">
        <f t="shared" si="66"/>
        <v>5.9349206502961147</v>
      </c>
      <c r="I595">
        <f t="shared" si="67"/>
        <v>11.923046384614587</v>
      </c>
      <c r="J595">
        <f t="shared" si="68"/>
        <v>567.10907914385268</v>
      </c>
      <c r="K595">
        <f t="shared" si="69"/>
        <v>-345102.99999999453</v>
      </c>
    </row>
    <row r="596" spans="1:11" x14ac:dyDescent="0.3">
      <c r="A596">
        <v>234</v>
      </c>
      <c r="B596">
        <v>375.72</v>
      </c>
      <c r="C596">
        <v>1.5089999999999999</v>
      </c>
      <c r="D596">
        <f t="shared" si="63"/>
        <v>150900</v>
      </c>
      <c r="E596">
        <f t="shared" si="64"/>
        <v>375720000</v>
      </c>
      <c r="G596">
        <f t="shared" si="65"/>
        <v>-9.9999999999988987E-4</v>
      </c>
      <c r="H596">
        <f t="shared" si="66"/>
        <v>5.9288441851263149</v>
      </c>
      <c r="I596">
        <f t="shared" si="67"/>
        <v>11.924372644755941</v>
      </c>
      <c r="J596">
        <f t="shared" si="68"/>
        <v>564.42158287705331</v>
      </c>
      <c r="K596">
        <f t="shared" si="69"/>
        <v>-351597.00000000617</v>
      </c>
    </row>
    <row r="597" spans="1:11" x14ac:dyDescent="0.3">
      <c r="A597">
        <v>235</v>
      </c>
      <c r="B597">
        <v>373.39</v>
      </c>
      <c r="C597">
        <v>1.508</v>
      </c>
      <c r="D597">
        <f t="shared" si="63"/>
        <v>150800</v>
      </c>
      <c r="E597">
        <f t="shared" si="64"/>
        <v>373390000</v>
      </c>
      <c r="G597">
        <f t="shared" si="65"/>
        <v>2.0000000000000018E-3</v>
      </c>
      <c r="H597">
        <f t="shared" si="66"/>
        <v>5.9226234498170305</v>
      </c>
      <c r="I597">
        <f t="shared" si="67"/>
        <v>11.923709734555993</v>
      </c>
      <c r="J597">
        <f t="shared" si="68"/>
        <v>560.5496465903434</v>
      </c>
      <c r="K597">
        <f t="shared" si="69"/>
        <v>-357396.0000000007</v>
      </c>
    </row>
    <row r="598" spans="1:11" x14ac:dyDescent="0.3">
      <c r="A598">
        <v>236</v>
      </c>
      <c r="B598">
        <v>371.02</v>
      </c>
      <c r="C598">
        <v>1.51</v>
      </c>
      <c r="D598">
        <f t="shared" si="63"/>
        <v>151000</v>
      </c>
      <c r="E598">
        <f t="shared" si="64"/>
        <v>371020000</v>
      </c>
      <c r="G598">
        <f t="shared" si="65"/>
        <v>0</v>
      </c>
      <c r="H598">
        <f t="shared" si="66"/>
        <v>5.9162559695102273</v>
      </c>
      <c r="I598">
        <f t="shared" si="67"/>
        <v>11.925035115797062</v>
      </c>
      <c r="J598">
        <f t="shared" si="68"/>
        <v>557.73041314086606</v>
      </c>
      <c r="K598">
        <f t="shared" si="69"/>
        <v>-363909.99999999517</v>
      </c>
    </row>
    <row r="599" spans="1:11" x14ac:dyDescent="0.3">
      <c r="A599">
        <v>237</v>
      </c>
      <c r="B599">
        <v>368.61</v>
      </c>
      <c r="C599">
        <v>1.51</v>
      </c>
      <c r="D599">
        <f t="shared" si="63"/>
        <v>151000</v>
      </c>
      <c r="E599">
        <f t="shared" si="64"/>
        <v>368610000</v>
      </c>
      <c r="G599">
        <f t="shared" si="65"/>
        <v>-1.2999999999999901E-2</v>
      </c>
      <c r="H599">
        <f t="shared" si="66"/>
        <v>5.9097391745475898</v>
      </c>
      <c r="I599">
        <f t="shared" si="67"/>
        <v>11.925035115797062</v>
      </c>
      <c r="J599">
        <f t="shared" si="68"/>
        <v>554.10761572921854</v>
      </c>
      <c r="K599">
        <f t="shared" si="69"/>
        <v>-369949.99999999831</v>
      </c>
    </row>
    <row r="600" spans="1:11" x14ac:dyDescent="0.3">
      <c r="A600">
        <v>238</v>
      </c>
      <c r="B600">
        <v>366.16</v>
      </c>
      <c r="C600">
        <v>1.4970000000000001</v>
      </c>
      <c r="D600">
        <f t="shared" si="63"/>
        <v>149700</v>
      </c>
      <c r="E600">
        <f t="shared" si="64"/>
        <v>366160000</v>
      </c>
      <c r="G600">
        <f t="shared" si="65"/>
        <v>-1.4000000000000012E-2</v>
      </c>
      <c r="H600">
        <f t="shared" si="66"/>
        <v>5.9030703963453863</v>
      </c>
      <c r="I600">
        <f t="shared" si="67"/>
        <v>11.916388570407721</v>
      </c>
      <c r="J600">
        <f t="shared" si="68"/>
        <v>545.68593330014937</v>
      </c>
      <c r="K600">
        <f t="shared" si="69"/>
        <v>-374250</v>
      </c>
    </row>
    <row r="601" spans="1:11" x14ac:dyDescent="0.3">
      <c r="A601">
        <v>239</v>
      </c>
      <c r="B601">
        <v>363.66</v>
      </c>
      <c r="C601">
        <v>1.4830000000000001</v>
      </c>
      <c r="D601">
        <f t="shared" si="63"/>
        <v>148300</v>
      </c>
      <c r="E601">
        <f t="shared" si="64"/>
        <v>363660000</v>
      </c>
      <c r="G601">
        <f t="shared" si="65"/>
        <v>-1.7000000000000126E-2</v>
      </c>
      <c r="H601">
        <f t="shared" si="66"/>
        <v>5.8962193651912491</v>
      </c>
      <c r="I601">
        <f t="shared" si="67"/>
        <v>11.906992528126024</v>
      </c>
      <c r="J601">
        <f t="shared" si="68"/>
        <v>536.89176704828276</v>
      </c>
      <c r="K601">
        <f t="shared" si="69"/>
        <v>-375199.00000000437</v>
      </c>
    </row>
    <row r="602" spans="1:11" x14ac:dyDescent="0.3">
      <c r="A602">
        <v>240</v>
      </c>
      <c r="B602">
        <v>361.13</v>
      </c>
      <c r="C602">
        <v>1.466</v>
      </c>
      <c r="D602">
        <f t="shared" si="63"/>
        <v>146600</v>
      </c>
      <c r="E602">
        <f t="shared" si="64"/>
        <v>361130000</v>
      </c>
      <c r="G602">
        <f t="shared" si="65"/>
        <v>-1.6999999999999904E-2</v>
      </c>
      <c r="H602">
        <f t="shared" si="66"/>
        <v>5.8892380043118715</v>
      </c>
      <c r="I602">
        <f t="shared" si="67"/>
        <v>11.895463068434688</v>
      </c>
      <c r="J602">
        <f t="shared" si="68"/>
        <v>527.04487804878045</v>
      </c>
      <c r="K602">
        <f t="shared" si="69"/>
        <v>-376761.99999999901</v>
      </c>
    </row>
    <row r="603" spans="1:11" x14ac:dyDescent="0.3">
      <c r="A603">
        <v>241</v>
      </c>
      <c r="B603">
        <v>358.56</v>
      </c>
      <c r="C603">
        <v>1.4490000000000001</v>
      </c>
      <c r="D603">
        <f t="shared" si="63"/>
        <v>144900</v>
      </c>
      <c r="E603">
        <f t="shared" si="64"/>
        <v>358560000</v>
      </c>
      <c r="G603">
        <f t="shared" si="65"/>
        <v>-1.7000000000000126E-2</v>
      </c>
      <c r="H603">
        <f t="shared" si="66"/>
        <v>5.8820960100526172</v>
      </c>
      <c r="I603">
        <f t="shared" si="67"/>
        <v>11.883799128308773</v>
      </c>
      <c r="J603">
        <f t="shared" si="68"/>
        <v>517.22592334494777</v>
      </c>
      <c r="K603">
        <f t="shared" si="69"/>
        <v>-378189.00000000198</v>
      </c>
    </row>
    <row r="604" spans="1:11" x14ac:dyDescent="0.3">
      <c r="A604">
        <v>242</v>
      </c>
      <c r="B604">
        <v>355.95</v>
      </c>
      <c r="C604">
        <v>1.4319999999999999</v>
      </c>
      <c r="D604">
        <f t="shared" si="63"/>
        <v>143200</v>
      </c>
      <c r="E604">
        <f t="shared" si="64"/>
        <v>355950000</v>
      </c>
      <c r="G604">
        <f t="shared" si="65"/>
        <v>-1.2999999999999901E-2</v>
      </c>
      <c r="H604">
        <f t="shared" si="66"/>
        <v>5.8747902715498821</v>
      </c>
      <c r="I604">
        <f t="shared" si="67"/>
        <v>11.871997533508683</v>
      </c>
      <c r="J604">
        <f t="shared" si="68"/>
        <v>507.43693379790943</v>
      </c>
      <c r="K604">
        <f t="shared" si="69"/>
        <v>-379479.99999999674</v>
      </c>
    </row>
    <row r="605" spans="1:11" x14ac:dyDescent="0.3">
      <c r="A605">
        <v>243</v>
      </c>
      <c r="B605">
        <v>353.3</v>
      </c>
      <c r="C605">
        <v>1.419</v>
      </c>
      <c r="D605">
        <f t="shared" si="63"/>
        <v>141900</v>
      </c>
      <c r="E605">
        <f t="shared" si="64"/>
        <v>353300000</v>
      </c>
      <c r="G605">
        <f t="shared" si="65"/>
        <v>-1.1000000000000121E-2</v>
      </c>
      <c r="H605">
        <f t="shared" si="66"/>
        <v>5.8673175543650995</v>
      </c>
      <c r="I605">
        <f t="shared" si="67"/>
        <v>11.862877863148134</v>
      </c>
      <c r="J605">
        <f t="shared" si="68"/>
        <v>499.08680935788948</v>
      </c>
      <c r="K605">
        <f t="shared" si="69"/>
        <v>-381710.99999999965</v>
      </c>
    </row>
    <row r="606" spans="1:11" x14ac:dyDescent="0.3">
      <c r="A606">
        <v>244</v>
      </c>
      <c r="B606">
        <v>350.61</v>
      </c>
      <c r="C606">
        <v>1.4079999999999999</v>
      </c>
      <c r="D606">
        <f t="shared" si="63"/>
        <v>140800</v>
      </c>
      <c r="E606">
        <f t="shared" si="64"/>
        <v>350610000</v>
      </c>
      <c r="G606">
        <f t="shared" si="65"/>
        <v>-1.8999999999999906E-2</v>
      </c>
      <c r="H606">
        <f t="shared" si="66"/>
        <v>5.8596744946131754</v>
      </c>
      <c r="I606">
        <f t="shared" si="67"/>
        <v>11.855095722706078</v>
      </c>
      <c r="J606">
        <f t="shared" si="68"/>
        <v>491.44736684917871</v>
      </c>
      <c r="K606">
        <f t="shared" si="69"/>
        <v>-382976.00000000384</v>
      </c>
    </row>
    <row r="607" spans="1:11" x14ac:dyDescent="0.3">
      <c r="A607">
        <v>245</v>
      </c>
      <c r="B607">
        <v>347.89</v>
      </c>
      <c r="C607">
        <v>1.389</v>
      </c>
      <c r="D607">
        <f t="shared" si="63"/>
        <v>138900</v>
      </c>
      <c r="E607">
        <f t="shared" si="64"/>
        <v>347890000</v>
      </c>
      <c r="G607">
        <f t="shared" si="65"/>
        <v>-1.3000000000000123E-2</v>
      </c>
      <c r="H607">
        <f t="shared" si="66"/>
        <v>5.8518863378528598</v>
      </c>
      <c r="I607">
        <f t="shared" si="67"/>
        <v>11.841509528742435</v>
      </c>
      <c r="J607">
        <f t="shared" si="68"/>
        <v>481.05446490791439</v>
      </c>
      <c r="K607">
        <f t="shared" si="69"/>
        <v>-384752.9999999975</v>
      </c>
    </row>
    <row r="608" spans="1:11" x14ac:dyDescent="0.3">
      <c r="A608">
        <v>246</v>
      </c>
      <c r="B608">
        <v>345.12</v>
      </c>
      <c r="C608">
        <v>1.3759999999999999</v>
      </c>
      <c r="D608">
        <f t="shared" si="63"/>
        <v>137600</v>
      </c>
      <c r="E608">
        <f t="shared" si="64"/>
        <v>345120000</v>
      </c>
      <c r="G608">
        <f t="shared" si="65"/>
        <v>-4.9999999999998934E-3</v>
      </c>
      <c r="H608">
        <f t="shared" si="66"/>
        <v>5.8438921826408459</v>
      </c>
      <c r="I608">
        <f t="shared" si="67"/>
        <v>11.832106204481381</v>
      </c>
      <c r="J608">
        <f t="shared" si="68"/>
        <v>472.75771030363364</v>
      </c>
      <c r="K608">
        <f t="shared" si="69"/>
        <v>-385280.00000000157</v>
      </c>
    </row>
    <row r="609" spans="1:11" x14ac:dyDescent="0.3">
      <c r="A609">
        <v>247</v>
      </c>
      <c r="B609">
        <v>342.32</v>
      </c>
      <c r="C609">
        <v>1.371</v>
      </c>
      <c r="D609">
        <f t="shared" si="63"/>
        <v>137100</v>
      </c>
      <c r="E609">
        <f t="shared" si="64"/>
        <v>342320000</v>
      </c>
      <c r="G609">
        <f t="shared" si="65"/>
        <v>-2.9999999999998916E-3</v>
      </c>
      <c r="H609">
        <f t="shared" si="66"/>
        <v>5.8357459721085609</v>
      </c>
      <c r="I609">
        <f t="shared" si="67"/>
        <v>11.828465865550406</v>
      </c>
      <c r="J609">
        <f t="shared" si="68"/>
        <v>467.21823792931809</v>
      </c>
      <c r="K609">
        <f t="shared" si="69"/>
        <v>-387992.99999999785</v>
      </c>
    </row>
    <row r="610" spans="1:11" x14ac:dyDescent="0.3">
      <c r="A610">
        <v>248</v>
      </c>
      <c r="B610">
        <v>339.49</v>
      </c>
      <c r="C610">
        <v>1.3680000000000001</v>
      </c>
      <c r="D610">
        <f t="shared" si="63"/>
        <v>136800</v>
      </c>
      <c r="E610">
        <f t="shared" si="64"/>
        <v>339490000</v>
      </c>
      <c r="G610">
        <f t="shared" si="65"/>
        <v>-1.0000000000001119E-3</v>
      </c>
      <c r="H610">
        <f t="shared" si="66"/>
        <v>5.8274444914839396</v>
      </c>
      <c r="I610">
        <f t="shared" si="67"/>
        <v>11.826275284170586</v>
      </c>
      <c r="J610">
        <f t="shared" si="68"/>
        <v>462.34178198108509</v>
      </c>
      <c r="K610">
        <f t="shared" si="69"/>
        <v>-393983.99999999936</v>
      </c>
    </row>
    <row r="611" spans="1:11" x14ac:dyDescent="0.3">
      <c r="A611">
        <v>249</v>
      </c>
      <c r="B611">
        <v>336.61</v>
      </c>
      <c r="C611">
        <v>1.367</v>
      </c>
      <c r="D611">
        <f t="shared" si="63"/>
        <v>136700</v>
      </c>
      <c r="E611">
        <f t="shared" si="64"/>
        <v>336610000</v>
      </c>
      <c r="G611">
        <f t="shared" si="65"/>
        <v>-2.9999999999998916E-3</v>
      </c>
      <c r="H611">
        <f t="shared" si="66"/>
        <v>5.8189249901686448</v>
      </c>
      <c r="I611">
        <f t="shared" si="67"/>
        <v>11.825544022712041</v>
      </c>
      <c r="J611">
        <f t="shared" si="68"/>
        <v>458.08448979591839</v>
      </c>
      <c r="K611">
        <f t="shared" si="69"/>
        <v>-396430.00000000466</v>
      </c>
    </row>
    <row r="612" spans="1:11" x14ac:dyDescent="0.3">
      <c r="A612">
        <v>250</v>
      </c>
      <c r="B612">
        <v>333.71</v>
      </c>
      <c r="C612">
        <v>1.3640000000000001</v>
      </c>
      <c r="D612">
        <f t="shared" si="63"/>
        <v>136400</v>
      </c>
      <c r="E612">
        <f t="shared" si="64"/>
        <v>333710000</v>
      </c>
      <c r="G612">
        <f t="shared" si="65"/>
        <v>2.9999999999998916E-3</v>
      </c>
      <c r="H612">
        <f t="shared" si="66"/>
        <v>5.8102723523445858</v>
      </c>
      <c r="I612">
        <f t="shared" si="67"/>
        <v>11.823347024391499</v>
      </c>
      <c r="J612">
        <f t="shared" si="68"/>
        <v>453.14130413140867</v>
      </c>
      <c r="K612">
        <f t="shared" si="69"/>
        <v>-402379.99999999843</v>
      </c>
    </row>
    <row r="613" spans="1:11" x14ac:dyDescent="0.3">
      <c r="A613">
        <v>251</v>
      </c>
      <c r="B613">
        <v>330.76</v>
      </c>
      <c r="C613">
        <v>1.367</v>
      </c>
      <c r="D613">
        <f t="shared" si="63"/>
        <v>136700</v>
      </c>
      <c r="E613">
        <f t="shared" si="64"/>
        <v>330760000</v>
      </c>
      <c r="G613">
        <f t="shared" si="65"/>
        <v>5.0000000000001155E-3</v>
      </c>
      <c r="H613">
        <f t="shared" si="66"/>
        <v>5.8013930368539661</v>
      </c>
      <c r="I613">
        <f t="shared" si="67"/>
        <v>11.825544022712041</v>
      </c>
      <c r="J613">
        <f t="shared" si="68"/>
        <v>450.12336485813836</v>
      </c>
      <c r="K613">
        <f t="shared" si="69"/>
        <v>-405998.99999999598</v>
      </c>
    </row>
    <row r="614" spans="1:11" x14ac:dyDescent="0.3">
      <c r="A614">
        <v>252</v>
      </c>
      <c r="B614">
        <v>327.79</v>
      </c>
      <c r="C614">
        <v>1.3720000000000001</v>
      </c>
      <c r="D614">
        <f t="shared" si="63"/>
        <v>137200</v>
      </c>
      <c r="E614">
        <f t="shared" si="64"/>
        <v>327790000</v>
      </c>
      <c r="G614">
        <f t="shared" si="65"/>
        <v>3.9999999999997815E-3</v>
      </c>
      <c r="H614">
        <f t="shared" si="66"/>
        <v>5.7923731594380543</v>
      </c>
      <c r="I614">
        <f t="shared" si="67"/>
        <v>11.829194994273921</v>
      </c>
      <c r="J614">
        <f t="shared" si="68"/>
        <v>447.71317073170729</v>
      </c>
      <c r="K614">
        <f t="shared" si="69"/>
        <v>-414344.0000000053</v>
      </c>
    </row>
    <row r="615" spans="1:11" x14ac:dyDescent="0.3">
      <c r="A615">
        <v>253</v>
      </c>
      <c r="B615">
        <v>324.77</v>
      </c>
      <c r="C615">
        <v>1.3759999999999999</v>
      </c>
      <c r="D615">
        <f t="shared" si="63"/>
        <v>137600</v>
      </c>
      <c r="E615">
        <f t="shared" si="64"/>
        <v>324770000</v>
      </c>
      <c r="G615">
        <f t="shared" si="65"/>
        <v>0</v>
      </c>
      <c r="H615">
        <f t="shared" si="66"/>
        <v>5.7831172394896369</v>
      </c>
      <c r="I615">
        <f t="shared" si="67"/>
        <v>11.832106204481381</v>
      </c>
      <c r="J615">
        <f t="shared" si="68"/>
        <v>444.88155301144849</v>
      </c>
      <c r="K615">
        <f t="shared" si="69"/>
        <v>-418303.99999999499</v>
      </c>
    </row>
    <row r="616" spans="1:11" x14ac:dyDescent="0.3">
      <c r="A616">
        <v>254</v>
      </c>
      <c r="B616">
        <v>321.73</v>
      </c>
      <c r="C616">
        <v>1.3759999999999999</v>
      </c>
      <c r="D616">
        <f t="shared" si="63"/>
        <v>137600</v>
      </c>
      <c r="E616">
        <f t="shared" si="64"/>
        <v>321730000</v>
      </c>
      <c r="G616">
        <f t="shared" si="65"/>
        <v>-4.9999999999998934E-3</v>
      </c>
      <c r="H616">
        <f t="shared" si="66"/>
        <v>5.7737126844820592</v>
      </c>
      <c r="I616">
        <f t="shared" si="67"/>
        <v>11.832106204481381</v>
      </c>
      <c r="J616">
        <f t="shared" si="68"/>
        <v>440.71725236436038</v>
      </c>
      <c r="K616">
        <f t="shared" si="69"/>
        <v>-423808.00000000565</v>
      </c>
    </row>
    <row r="617" spans="1:11" x14ac:dyDescent="0.3">
      <c r="A617">
        <v>255</v>
      </c>
      <c r="B617">
        <v>318.64999999999998</v>
      </c>
      <c r="C617">
        <v>1.371</v>
      </c>
      <c r="D617">
        <f t="shared" si="63"/>
        <v>137100</v>
      </c>
      <c r="E617">
        <f t="shared" si="64"/>
        <v>318650000</v>
      </c>
      <c r="G617">
        <f t="shared" si="65"/>
        <v>0</v>
      </c>
      <c r="H617">
        <f t="shared" si="66"/>
        <v>5.7640933217603028</v>
      </c>
      <c r="I617">
        <f t="shared" si="67"/>
        <v>11.828465865550406</v>
      </c>
      <c r="J617">
        <f t="shared" si="68"/>
        <v>434.91204579392735</v>
      </c>
      <c r="K617">
        <f t="shared" si="69"/>
        <v>-426380.99999999406</v>
      </c>
    </row>
    <row r="618" spans="1:11" x14ac:dyDescent="0.3">
      <c r="A618">
        <v>256</v>
      </c>
      <c r="B618">
        <v>315.54000000000002</v>
      </c>
      <c r="C618">
        <v>1.371</v>
      </c>
      <c r="D618">
        <f t="shared" si="63"/>
        <v>137100</v>
      </c>
      <c r="E618">
        <f t="shared" si="64"/>
        <v>315540000</v>
      </c>
      <c r="G618">
        <f t="shared" si="65"/>
        <v>-2.9999999999998916E-3</v>
      </c>
      <c r="H618">
        <f t="shared" si="66"/>
        <v>5.754285456829308</v>
      </c>
      <c r="I618">
        <f t="shared" si="67"/>
        <v>11.828465865550406</v>
      </c>
      <c r="J618">
        <f t="shared" si="68"/>
        <v>430.66733698357393</v>
      </c>
      <c r="K618">
        <f t="shared" si="69"/>
        <v>-430494.00000000594</v>
      </c>
    </row>
    <row r="619" spans="1:11" x14ac:dyDescent="0.3">
      <c r="A619">
        <v>257</v>
      </c>
      <c r="B619">
        <v>312.39999999999998</v>
      </c>
      <c r="C619">
        <v>1.3680000000000001</v>
      </c>
      <c r="D619">
        <f t="shared" si="63"/>
        <v>136800</v>
      </c>
      <c r="E619">
        <f t="shared" si="64"/>
        <v>312400000</v>
      </c>
      <c r="G619">
        <f t="shared" si="65"/>
        <v>-6.0000000000000053E-3</v>
      </c>
      <c r="H619">
        <f t="shared" si="66"/>
        <v>5.744284417965531</v>
      </c>
      <c r="I619">
        <f t="shared" si="67"/>
        <v>11.826275284170586</v>
      </c>
      <c r="J619">
        <f t="shared" si="68"/>
        <v>425.44868093578896</v>
      </c>
      <c r="K619">
        <f t="shared" si="69"/>
        <v>-433655.99999999441</v>
      </c>
    </row>
    <row r="620" spans="1:11" x14ac:dyDescent="0.3">
      <c r="A620">
        <v>258</v>
      </c>
      <c r="B620">
        <v>309.23</v>
      </c>
      <c r="C620">
        <v>1.3620000000000001</v>
      </c>
      <c r="D620">
        <f t="shared" si="63"/>
        <v>136200</v>
      </c>
      <c r="E620">
        <f t="shared" si="64"/>
        <v>309230000</v>
      </c>
      <c r="G620">
        <f t="shared" si="65"/>
        <v>-6.0000000000000053E-3</v>
      </c>
      <c r="H620">
        <f t="shared" si="66"/>
        <v>5.7340853365862472</v>
      </c>
      <c r="I620">
        <f t="shared" si="67"/>
        <v>11.821879672697548</v>
      </c>
      <c r="J620">
        <f t="shared" si="68"/>
        <v>419.28447984071676</v>
      </c>
      <c r="K620">
        <f t="shared" si="69"/>
        <v>-435840.00000000617</v>
      </c>
    </row>
    <row r="621" spans="1:11" x14ac:dyDescent="0.3">
      <c r="A621">
        <v>259</v>
      </c>
      <c r="B621">
        <v>306.02999999999997</v>
      </c>
      <c r="C621">
        <v>1.3560000000000001</v>
      </c>
      <c r="D621">
        <f t="shared" si="63"/>
        <v>135600</v>
      </c>
      <c r="E621">
        <f t="shared" si="64"/>
        <v>306030000</v>
      </c>
      <c r="G621">
        <f t="shared" si="65"/>
        <v>-1.0000000000001119E-3</v>
      </c>
      <c r="H621">
        <f t="shared" si="66"/>
        <v>5.7236831363625376</v>
      </c>
      <c r="I621">
        <f t="shared" si="67"/>
        <v>11.817464654488433</v>
      </c>
      <c r="J621">
        <f t="shared" si="68"/>
        <v>413.11765057242411</v>
      </c>
      <c r="K621">
        <f t="shared" si="69"/>
        <v>-437987.99999999476</v>
      </c>
    </row>
    <row r="622" spans="1:11" x14ac:dyDescent="0.3">
      <c r="A622">
        <v>260</v>
      </c>
      <c r="B622">
        <v>302.8</v>
      </c>
      <c r="C622">
        <v>1.355</v>
      </c>
      <c r="D622">
        <f t="shared" si="63"/>
        <v>135500</v>
      </c>
      <c r="E622">
        <f t="shared" si="64"/>
        <v>302800000</v>
      </c>
      <c r="G622">
        <f t="shared" si="65"/>
        <v>-2.0000000000000018E-3</v>
      </c>
      <c r="H622">
        <f t="shared" si="66"/>
        <v>5.7130725215632934</v>
      </c>
      <c r="I622">
        <f t="shared" si="67"/>
        <v>11.816726919301892</v>
      </c>
      <c r="J622">
        <f t="shared" si="68"/>
        <v>408.4559482329517</v>
      </c>
      <c r="K622">
        <f t="shared" si="69"/>
        <v>-441729.99999999878</v>
      </c>
    </row>
    <row r="623" spans="1:11" x14ac:dyDescent="0.3">
      <c r="A623">
        <v>261</v>
      </c>
      <c r="B623">
        <v>299.54000000000002</v>
      </c>
      <c r="C623">
        <v>1.353</v>
      </c>
      <c r="D623">
        <f t="shared" si="63"/>
        <v>135300</v>
      </c>
      <c r="E623">
        <f t="shared" si="64"/>
        <v>299540000</v>
      </c>
      <c r="G623">
        <f t="shared" si="65"/>
        <v>8.0000000000000071E-3</v>
      </c>
      <c r="H623">
        <f t="shared" si="66"/>
        <v>5.7022479645642496</v>
      </c>
      <c r="I623">
        <f t="shared" si="67"/>
        <v>11.815249814158879</v>
      </c>
      <c r="J623">
        <f t="shared" si="68"/>
        <v>403.46204081632652</v>
      </c>
      <c r="K623">
        <f t="shared" si="69"/>
        <v>-443784.00000000402</v>
      </c>
    </row>
    <row r="624" spans="1:11" x14ac:dyDescent="0.3">
      <c r="A624">
        <v>262</v>
      </c>
      <c r="B624">
        <v>296.26</v>
      </c>
      <c r="C624">
        <v>1.361</v>
      </c>
      <c r="D624">
        <f t="shared" si="63"/>
        <v>136100</v>
      </c>
      <c r="E624">
        <f t="shared" si="64"/>
        <v>296260000</v>
      </c>
      <c r="G624">
        <f t="shared" si="65"/>
        <v>1.4999999999999902E-2</v>
      </c>
      <c r="H624">
        <f t="shared" si="66"/>
        <v>5.691237447153906</v>
      </c>
      <c r="I624">
        <f t="shared" si="67"/>
        <v>11.821145188639557</v>
      </c>
      <c r="J624">
        <f t="shared" si="68"/>
        <v>401.40354405176703</v>
      </c>
      <c r="K624">
        <f t="shared" si="69"/>
        <v>-451851.99999999907</v>
      </c>
    </row>
    <row r="625" spans="1:11" x14ac:dyDescent="0.3">
      <c r="A625">
        <v>263</v>
      </c>
      <c r="B625">
        <v>292.94</v>
      </c>
      <c r="C625">
        <v>1.3759999999999999</v>
      </c>
      <c r="D625">
        <f t="shared" si="63"/>
        <v>137600</v>
      </c>
      <c r="E625">
        <f t="shared" si="64"/>
        <v>292940000</v>
      </c>
      <c r="G625">
        <f t="shared" si="65"/>
        <v>1.5000000000000124E-2</v>
      </c>
      <c r="H625">
        <f t="shared" si="66"/>
        <v>5.6799678098901607</v>
      </c>
      <c r="I625">
        <f t="shared" si="67"/>
        <v>11.832106204481381</v>
      </c>
      <c r="J625">
        <f t="shared" si="68"/>
        <v>401.279681433549</v>
      </c>
      <c r="K625">
        <f t="shared" si="69"/>
        <v>-458207.99999999779</v>
      </c>
    </row>
    <row r="626" spans="1:11" x14ac:dyDescent="0.3">
      <c r="A626">
        <v>264</v>
      </c>
      <c r="B626">
        <v>289.61</v>
      </c>
      <c r="C626">
        <v>1.391</v>
      </c>
      <c r="D626">
        <f t="shared" si="63"/>
        <v>139100</v>
      </c>
      <c r="E626">
        <f t="shared" si="64"/>
        <v>289610000</v>
      </c>
      <c r="G626">
        <f t="shared" si="65"/>
        <v>1.2999999999999901E-2</v>
      </c>
      <c r="H626">
        <f t="shared" si="66"/>
        <v>5.6685351903021415</v>
      </c>
      <c r="I626">
        <f t="shared" si="67"/>
        <v>11.842948377911535</v>
      </c>
      <c r="J626">
        <f t="shared" si="68"/>
        <v>401.04281732205078</v>
      </c>
      <c r="K626">
        <f t="shared" si="69"/>
        <v>-468767.00000000064</v>
      </c>
    </row>
    <row r="627" spans="1:11" x14ac:dyDescent="0.3">
      <c r="A627">
        <v>265</v>
      </c>
      <c r="B627">
        <v>286.24</v>
      </c>
      <c r="C627">
        <v>1.4039999999999999</v>
      </c>
      <c r="D627">
        <f t="shared" si="63"/>
        <v>140400</v>
      </c>
      <c r="E627">
        <f t="shared" si="64"/>
        <v>286240000</v>
      </c>
      <c r="G627">
        <f t="shared" si="65"/>
        <v>1.6000000000000014E-2</v>
      </c>
      <c r="H627">
        <f t="shared" si="66"/>
        <v>5.6568306197604095</v>
      </c>
      <c r="I627">
        <f t="shared" si="67"/>
        <v>11.852250770573848</v>
      </c>
      <c r="J627">
        <f t="shared" si="68"/>
        <v>400.08059731209556</v>
      </c>
      <c r="K627">
        <f t="shared" si="69"/>
        <v>-474551.99999999936</v>
      </c>
    </row>
    <row r="628" spans="1:11" x14ac:dyDescent="0.3">
      <c r="A628">
        <v>266</v>
      </c>
      <c r="B628">
        <v>282.86</v>
      </c>
      <c r="C628">
        <v>1.42</v>
      </c>
      <c r="D628">
        <f t="shared" si="63"/>
        <v>142000</v>
      </c>
      <c r="E628">
        <f t="shared" si="64"/>
        <v>282860000</v>
      </c>
      <c r="G628">
        <f t="shared" si="65"/>
        <v>1.8000000000000016E-2</v>
      </c>
      <c r="H628">
        <f t="shared" si="66"/>
        <v>5.6449520755923537</v>
      </c>
      <c r="I628">
        <f t="shared" si="67"/>
        <v>11.863582336583399</v>
      </c>
      <c r="J628">
        <f t="shared" si="68"/>
        <v>399.86182180189149</v>
      </c>
      <c r="K628">
        <f t="shared" si="69"/>
        <v>-484220.00000000355</v>
      </c>
    </row>
    <row r="629" spans="1:11" x14ac:dyDescent="0.3">
      <c r="A629">
        <v>267</v>
      </c>
      <c r="B629">
        <v>279.45</v>
      </c>
      <c r="C629">
        <v>1.4379999999999999</v>
      </c>
      <c r="D629">
        <f t="shared" si="63"/>
        <v>143800</v>
      </c>
      <c r="E629">
        <f t="shared" si="64"/>
        <v>279450000</v>
      </c>
      <c r="G629">
        <f t="shared" si="65"/>
        <v>1.4000000000000012E-2</v>
      </c>
      <c r="H629">
        <f t="shared" si="66"/>
        <v>5.6328233857157075</v>
      </c>
      <c r="I629">
        <f t="shared" si="67"/>
        <v>11.876178724269083</v>
      </c>
      <c r="J629">
        <f t="shared" si="68"/>
        <v>400.0488800398208</v>
      </c>
      <c r="K629">
        <f t="shared" si="69"/>
        <v>-493234.00000000099</v>
      </c>
    </row>
    <row r="630" spans="1:11" x14ac:dyDescent="0.3">
      <c r="A630">
        <v>268</v>
      </c>
      <c r="B630">
        <v>276.02</v>
      </c>
      <c r="C630">
        <v>1.452</v>
      </c>
      <c r="D630">
        <f t="shared" si="63"/>
        <v>145200</v>
      </c>
      <c r="E630">
        <f t="shared" si="64"/>
        <v>276020000</v>
      </c>
      <c r="G630">
        <f t="shared" si="65"/>
        <v>8.0000000000000071E-3</v>
      </c>
      <c r="H630">
        <f t="shared" si="66"/>
        <v>5.6204733268598934</v>
      </c>
      <c r="I630">
        <f t="shared" si="67"/>
        <v>11.885867381372833</v>
      </c>
      <c r="J630">
        <f t="shared" si="68"/>
        <v>398.98560477849679</v>
      </c>
      <c r="K630">
        <f t="shared" si="69"/>
        <v>-502391.99999999703</v>
      </c>
    </row>
    <row r="631" spans="1:11" x14ac:dyDescent="0.3">
      <c r="A631">
        <v>269</v>
      </c>
      <c r="B631">
        <v>272.56</v>
      </c>
      <c r="C631">
        <v>1.46</v>
      </c>
      <c r="D631">
        <f t="shared" si="63"/>
        <v>146000</v>
      </c>
      <c r="E631">
        <f t="shared" si="64"/>
        <v>272560000</v>
      </c>
      <c r="G631">
        <f t="shared" si="65"/>
        <v>4.0000000000000036E-3</v>
      </c>
      <c r="H631">
        <f t="shared" si="66"/>
        <v>5.607858773352711</v>
      </c>
      <c r="I631">
        <f t="shared" si="67"/>
        <v>11.891361900690473</v>
      </c>
      <c r="J631">
        <f t="shared" si="68"/>
        <v>396.15490293678448</v>
      </c>
      <c r="K631">
        <f t="shared" si="69"/>
        <v>-506620.00000000396</v>
      </c>
    </row>
    <row r="632" spans="1:11" x14ac:dyDescent="0.3">
      <c r="A632">
        <v>270</v>
      </c>
      <c r="B632">
        <v>269.08999999999997</v>
      </c>
      <c r="C632">
        <v>1.464</v>
      </c>
      <c r="D632">
        <f t="shared" si="63"/>
        <v>146400</v>
      </c>
      <c r="E632">
        <f t="shared" si="64"/>
        <v>269090000</v>
      </c>
      <c r="G632">
        <f t="shared" si="65"/>
        <v>3.0000000000001137E-3</v>
      </c>
      <c r="H632">
        <f t="shared" si="66"/>
        <v>5.59504589613565</v>
      </c>
      <c r="I632">
        <f t="shared" si="67"/>
        <v>11.894097880509348</v>
      </c>
      <c r="J632">
        <f t="shared" si="68"/>
        <v>392.18293678446986</v>
      </c>
      <c r="K632">
        <f t="shared" si="69"/>
        <v>-510935.99999999302</v>
      </c>
    </row>
    <row r="633" spans="1:11" x14ac:dyDescent="0.3">
      <c r="A633">
        <v>271</v>
      </c>
      <c r="B633">
        <v>265.60000000000002</v>
      </c>
      <c r="C633">
        <v>1.4670000000000001</v>
      </c>
      <c r="D633">
        <f t="shared" si="63"/>
        <v>146700</v>
      </c>
      <c r="E633">
        <f t="shared" si="64"/>
        <v>265600000.00000003</v>
      </c>
      <c r="G633">
        <f t="shared" si="65"/>
        <v>9.9999999999988987E-4</v>
      </c>
      <c r="H633">
        <f t="shared" si="66"/>
        <v>5.5819914176022785</v>
      </c>
      <c r="I633">
        <f t="shared" si="67"/>
        <v>11.896144964131073</v>
      </c>
      <c r="J633">
        <f t="shared" si="68"/>
        <v>387.88969636635142</v>
      </c>
      <c r="K633">
        <f t="shared" si="69"/>
        <v>-514917.00000000698</v>
      </c>
    </row>
    <row r="634" spans="1:11" x14ac:dyDescent="0.3">
      <c r="A634">
        <v>272</v>
      </c>
      <c r="B634">
        <v>262.08999999999997</v>
      </c>
      <c r="C634">
        <v>1.468</v>
      </c>
      <c r="D634">
        <f t="shared" si="63"/>
        <v>146800</v>
      </c>
      <c r="E634">
        <f t="shared" si="64"/>
        <v>262089999.99999997</v>
      </c>
      <c r="G634">
        <f t="shared" si="65"/>
        <v>-6.0000000000000053E-3</v>
      </c>
      <c r="H634">
        <f t="shared" si="66"/>
        <v>5.5686879562249283</v>
      </c>
      <c r="I634">
        <f t="shared" si="67"/>
        <v>11.896826395162552</v>
      </c>
      <c r="J634">
        <f t="shared" si="68"/>
        <v>383.02450970632157</v>
      </c>
      <c r="K634">
        <f t="shared" si="69"/>
        <v>-516735.99999999732</v>
      </c>
    </row>
    <row r="635" spans="1:11" x14ac:dyDescent="0.3">
      <c r="A635">
        <v>273</v>
      </c>
      <c r="B635">
        <v>258.57</v>
      </c>
      <c r="C635">
        <v>1.462</v>
      </c>
      <c r="D635">
        <f t="shared" si="63"/>
        <v>146200</v>
      </c>
      <c r="E635">
        <f t="shared" si="64"/>
        <v>258570000</v>
      </c>
      <c r="G635">
        <f t="shared" si="65"/>
        <v>-1.0999999999999899E-2</v>
      </c>
      <c r="H635">
        <f t="shared" si="66"/>
        <v>5.5551664503274178</v>
      </c>
      <c r="I635">
        <f t="shared" si="67"/>
        <v>11.892730826297814</v>
      </c>
      <c r="J635">
        <f t="shared" si="68"/>
        <v>376.3358287705326</v>
      </c>
      <c r="K635">
        <f t="shared" si="69"/>
        <v>-517547.99999999884</v>
      </c>
    </row>
    <row r="636" spans="1:11" x14ac:dyDescent="0.3">
      <c r="A636">
        <v>274</v>
      </c>
      <c r="B636">
        <v>255.03</v>
      </c>
      <c r="C636">
        <v>1.4510000000000001</v>
      </c>
      <c r="D636">
        <f t="shared" si="63"/>
        <v>145100</v>
      </c>
      <c r="E636">
        <f t="shared" si="64"/>
        <v>255030000</v>
      </c>
      <c r="G636">
        <f t="shared" si="65"/>
        <v>-1.5000000000000124E-2</v>
      </c>
      <c r="H636">
        <f t="shared" si="66"/>
        <v>5.5413811852973769</v>
      </c>
      <c r="I636">
        <f t="shared" si="67"/>
        <v>11.885178438872279</v>
      </c>
      <c r="J636">
        <f t="shared" si="68"/>
        <v>368.39077152812342</v>
      </c>
      <c r="K636">
        <f t="shared" si="69"/>
        <v>-516556.00000000035</v>
      </c>
    </row>
    <row r="637" spans="1:11" x14ac:dyDescent="0.3">
      <c r="A637">
        <v>275</v>
      </c>
      <c r="B637">
        <v>251.47</v>
      </c>
      <c r="C637">
        <v>1.4359999999999999</v>
      </c>
      <c r="D637">
        <f t="shared" si="63"/>
        <v>143600</v>
      </c>
      <c r="E637">
        <f t="shared" si="64"/>
        <v>251470000</v>
      </c>
      <c r="G637">
        <f t="shared" si="65"/>
        <v>-1.0000000000000009E-2</v>
      </c>
      <c r="H637">
        <f t="shared" si="66"/>
        <v>5.5273236981306217</v>
      </c>
      <c r="I637">
        <f t="shared" si="67"/>
        <v>11.87478693559626</v>
      </c>
      <c r="J637">
        <f t="shared" si="68"/>
        <v>359.49320059731207</v>
      </c>
      <c r="K637">
        <f t="shared" si="69"/>
        <v>-512651.99999999901</v>
      </c>
    </row>
    <row r="638" spans="1:11" x14ac:dyDescent="0.3">
      <c r="A638">
        <v>276</v>
      </c>
      <c r="B638">
        <v>247.9</v>
      </c>
      <c r="C638">
        <v>1.4259999999999999</v>
      </c>
      <c r="D638">
        <f t="shared" si="63"/>
        <v>142600</v>
      </c>
      <c r="E638">
        <f t="shared" si="64"/>
        <v>247900000</v>
      </c>
      <c r="G638">
        <f t="shared" si="65"/>
        <v>1.0000000000001119E-3</v>
      </c>
      <c r="H638">
        <f t="shared" si="66"/>
        <v>5.5130254390411446</v>
      </c>
      <c r="I638">
        <f t="shared" si="67"/>
        <v>11.867798786962332</v>
      </c>
      <c r="J638">
        <f t="shared" si="68"/>
        <v>351.92175211548033</v>
      </c>
      <c r="K638">
        <f t="shared" si="69"/>
        <v>-510508.0000000018</v>
      </c>
    </row>
    <row r="639" spans="1:11" x14ac:dyDescent="0.3">
      <c r="A639">
        <v>277</v>
      </c>
      <c r="B639">
        <v>244.32</v>
      </c>
      <c r="C639">
        <v>1.427</v>
      </c>
      <c r="D639">
        <f t="shared" si="63"/>
        <v>142700</v>
      </c>
      <c r="E639">
        <f t="shared" si="64"/>
        <v>244320000</v>
      </c>
      <c r="G639">
        <f t="shared" si="65"/>
        <v>4.9999999999998934E-3</v>
      </c>
      <c r="H639">
        <f t="shared" si="66"/>
        <v>5.4984788414703223</v>
      </c>
      <c r="I639">
        <f t="shared" si="67"/>
        <v>11.868499803464928</v>
      </c>
      <c r="J639">
        <f t="shared" si="68"/>
        <v>347.08276754604282</v>
      </c>
      <c r="K639">
        <f t="shared" si="69"/>
        <v>-512293.00000000047</v>
      </c>
    </row>
    <row r="640" spans="1:11" x14ac:dyDescent="0.3">
      <c r="A640">
        <v>278</v>
      </c>
      <c r="B640">
        <v>240.73</v>
      </c>
      <c r="C640">
        <v>1.4319999999999999</v>
      </c>
      <c r="D640">
        <f t="shared" si="63"/>
        <v>143200</v>
      </c>
      <c r="E640">
        <f t="shared" si="64"/>
        <v>240730000</v>
      </c>
      <c r="G640">
        <f t="shared" si="65"/>
        <v>1.2000000000000011E-2</v>
      </c>
      <c r="H640">
        <f t="shared" si="66"/>
        <v>5.483675973499488</v>
      </c>
      <c r="I640">
        <f t="shared" si="67"/>
        <v>11.871997533508683</v>
      </c>
      <c r="J640">
        <f t="shared" si="68"/>
        <v>343.18104529616727</v>
      </c>
      <c r="K640">
        <f t="shared" si="69"/>
        <v>-516951.9999999979</v>
      </c>
    </row>
    <row r="641" spans="1:11" x14ac:dyDescent="0.3">
      <c r="A641">
        <v>279</v>
      </c>
      <c r="B641">
        <v>237.12</v>
      </c>
      <c r="C641">
        <v>1.444</v>
      </c>
      <c r="D641">
        <f t="shared" si="63"/>
        <v>144400</v>
      </c>
      <c r="E641">
        <f t="shared" si="64"/>
        <v>237120000</v>
      </c>
      <c r="G641">
        <f t="shared" si="65"/>
        <v>1.6000000000000014E-2</v>
      </c>
      <c r="H641">
        <f t="shared" si="66"/>
        <v>5.4685663421077217</v>
      </c>
      <c r="I641">
        <f t="shared" si="67"/>
        <v>11.880342505440863</v>
      </c>
      <c r="J641">
        <f t="shared" si="68"/>
        <v>340.86737680438029</v>
      </c>
      <c r="K641">
        <f t="shared" si="69"/>
        <v>-521284.00000000198</v>
      </c>
    </row>
    <row r="642" spans="1:11" x14ac:dyDescent="0.3">
      <c r="A642">
        <v>280</v>
      </c>
      <c r="B642">
        <v>233.51</v>
      </c>
      <c r="C642">
        <v>1.46</v>
      </c>
      <c r="D642">
        <f t="shared" ref="D642:D705" si="70">C642*100000</f>
        <v>146000</v>
      </c>
      <c r="E642">
        <f t="shared" ref="E642:E705" si="71">B642*1000000</f>
        <v>233510000</v>
      </c>
      <c r="G642">
        <f t="shared" ref="G642:G705" si="72">(C643-C642)/(A643-A642)</f>
        <v>1.8000000000000016E-2</v>
      </c>
      <c r="H642">
        <f t="shared" ref="H642:H705" si="73">LN(B642)</f>
        <v>5.4532249027443838</v>
      </c>
      <c r="I642">
        <f t="shared" ref="I642:I705" si="74">LN(D642)</f>
        <v>11.891361900690473</v>
      </c>
      <c r="J642">
        <f t="shared" ref="J642:J705" si="75">(D642*B642)/(287*350)</f>
        <v>339.39731209556993</v>
      </c>
      <c r="K642">
        <f t="shared" ref="K642:K705" si="76">D642*(B643-B642)</f>
        <v>-527059.99999999779</v>
      </c>
    </row>
    <row r="643" spans="1:11" x14ac:dyDescent="0.3">
      <c r="A643">
        <v>281</v>
      </c>
      <c r="B643">
        <v>229.9</v>
      </c>
      <c r="C643">
        <v>1.478</v>
      </c>
      <c r="D643">
        <f t="shared" si="70"/>
        <v>147800</v>
      </c>
      <c r="E643">
        <f t="shared" si="71"/>
        <v>229900000</v>
      </c>
      <c r="G643">
        <f t="shared" si="72"/>
        <v>1.7000000000000126E-2</v>
      </c>
      <c r="H643">
        <f t="shared" si="73"/>
        <v>5.4376444317691357</v>
      </c>
      <c r="I643">
        <f t="shared" si="74"/>
        <v>11.903615287496239</v>
      </c>
      <c r="J643">
        <f t="shared" si="75"/>
        <v>338.26998506719764</v>
      </c>
      <c r="K643">
        <f t="shared" si="76"/>
        <v>-536513.9999999993</v>
      </c>
    </row>
    <row r="644" spans="1:11" x14ac:dyDescent="0.3">
      <c r="A644">
        <v>282</v>
      </c>
      <c r="B644">
        <v>226.27</v>
      </c>
      <c r="C644">
        <v>1.4950000000000001</v>
      </c>
      <c r="D644">
        <f t="shared" si="70"/>
        <v>149500</v>
      </c>
      <c r="E644">
        <f t="shared" si="71"/>
        <v>226270000</v>
      </c>
      <c r="G644">
        <f t="shared" si="72"/>
        <v>8.999999999999897E-3</v>
      </c>
      <c r="H644">
        <f t="shared" si="73"/>
        <v>5.4217289764632364</v>
      </c>
      <c r="I644">
        <f t="shared" si="74"/>
        <v>11.915051671812877</v>
      </c>
      <c r="J644">
        <f t="shared" si="75"/>
        <v>336.75823792931806</v>
      </c>
      <c r="K644">
        <f t="shared" si="76"/>
        <v>-541190.0000000007</v>
      </c>
    </row>
    <row r="645" spans="1:11" x14ac:dyDescent="0.3">
      <c r="A645">
        <v>283</v>
      </c>
      <c r="B645">
        <v>222.65</v>
      </c>
      <c r="C645">
        <v>1.504</v>
      </c>
      <c r="D645">
        <f t="shared" si="70"/>
        <v>150400</v>
      </c>
      <c r="E645">
        <f t="shared" si="71"/>
        <v>222650000</v>
      </c>
      <c r="G645">
        <f t="shared" si="72"/>
        <v>4.9999999999998934E-3</v>
      </c>
      <c r="H645">
        <f t="shared" si="73"/>
        <v>5.405601031767711</v>
      </c>
      <c r="I645">
        <f t="shared" si="74"/>
        <v>11.921053690497876</v>
      </c>
      <c r="J645">
        <f t="shared" si="75"/>
        <v>333.36545545047289</v>
      </c>
      <c r="K645">
        <f t="shared" si="76"/>
        <v>-547456.00000000221</v>
      </c>
    </row>
    <row r="646" spans="1:11" x14ac:dyDescent="0.3">
      <c r="A646">
        <v>284</v>
      </c>
      <c r="B646">
        <v>219.01</v>
      </c>
      <c r="C646">
        <v>1.5089999999999999</v>
      </c>
      <c r="D646">
        <f t="shared" si="70"/>
        <v>150900</v>
      </c>
      <c r="E646">
        <f t="shared" si="71"/>
        <v>219010000</v>
      </c>
      <c r="G646">
        <f t="shared" si="72"/>
        <v>4.0000000000000036E-3</v>
      </c>
      <c r="H646">
        <f t="shared" si="73"/>
        <v>5.3891173908744756</v>
      </c>
      <c r="I646">
        <f t="shared" si="74"/>
        <v>11.924372644755941</v>
      </c>
      <c r="J646">
        <f t="shared" si="75"/>
        <v>329.00556495769041</v>
      </c>
      <c r="K646">
        <f t="shared" si="76"/>
        <v>-547766.9999999993</v>
      </c>
    </row>
    <row r="647" spans="1:11" x14ac:dyDescent="0.3">
      <c r="A647">
        <v>285</v>
      </c>
      <c r="B647">
        <v>215.38</v>
      </c>
      <c r="C647">
        <v>1.5129999999999999</v>
      </c>
      <c r="D647">
        <f t="shared" si="70"/>
        <v>151300</v>
      </c>
      <c r="E647">
        <f t="shared" si="71"/>
        <v>215380000</v>
      </c>
      <c r="G647">
        <f t="shared" si="72"/>
        <v>5.0000000000001155E-3</v>
      </c>
      <c r="H647">
        <f t="shared" si="73"/>
        <v>5.3724039099007346</v>
      </c>
      <c r="I647">
        <f t="shared" si="74"/>
        <v>11.927019899776447</v>
      </c>
      <c r="J647">
        <f t="shared" si="75"/>
        <v>324.41009457441515</v>
      </c>
      <c r="K647">
        <f t="shared" si="76"/>
        <v>-549218.9999999993</v>
      </c>
    </row>
    <row r="648" spans="1:11" x14ac:dyDescent="0.3">
      <c r="A648">
        <v>286</v>
      </c>
      <c r="B648">
        <v>211.75</v>
      </c>
      <c r="C648">
        <v>1.518</v>
      </c>
      <c r="D648">
        <f t="shared" si="70"/>
        <v>151800</v>
      </c>
      <c r="E648">
        <f t="shared" si="71"/>
        <v>211750000</v>
      </c>
      <c r="G648">
        <f t="shared" si="72"/>
        <v>6.0000000000000053E-3</v>
      </c>
      <c r="H648">
        <f t="shared" si="73"/>
        <v>5.355406333532164</v>
      </c>
      <c r="I648">
        <f t="shared" si="74"/>
        <v>11.930319143943667</v>
      </c>
      <c r="J648">
        <f t="shared" si="75"/>
        <v>319.9965156794425</v>
      </c>
      <c r="K648">
        <f t="shared" si="76"/>
        <v>-551033.9999999993</v>
      </c>
    </row>
    <row r="649" spans="1:11" x14ac:dyDescent="0.3">
      <c r="A649">
        <v>287</v>
      </c>
      <c r="B649">
        <v>208.12</v>
      </c>
      <c r="C649">
        <v>1.524</v>
      </c>
      <c r="D649">
        <f t="shared" si="70"/>
        <v>152400</v>
      </c>
      <c r="E649">
        <f t="shared" si="71"/>
        <v>208120000</v>
      </c>
      <c r="G649">
        <f t="shared" si="72"/>
        <v>8.999999999999897E-3</v>
      </c>
      <c r="H649">
        <f t="shared" si="73"/>
        <v>5.3381148364221032</v>
      </c>
      <c r="I649">
        <f t="shared" si="74"/>
        <v>11.934263922234683</v>
      </c>
      <c r="J649">
        <f t="shared" si="75"/>
        <v>315.75398705823795</v>
      </c>
      <c r="K649">
        <f t="shared" si="76"/>
        <v>-553211.9999999993</v>
      </c>
    </row>
    <row r="650" spans="1:11" x14ac:dyDescent="0.3">
      <c r="A650">
        <v>288</v>
      </c>
      <c r="B650">
        <v>204.49</v>
      </c>
      <c r="C650">
        <v>1.5329999999999999</v>
      </c>
      <c r="D650">
        <f t="shared" si="70"/>
        <v>153300</v>
      </c>
      <c r="E650">
        <f t="shared" si="71"/>
        <v>204490000</v>
      </c>
      <c r="G650">
        <f t="shared" si="72"/>
        <v>9.000000000000119E-3</v>
      </c>
      <c r="H650">
        <f t="shared" si="73"/>
        <v>5.320519074531723</v>
      </c>
      <c r="I650">
        <f t="shared" si="74"/>
        <v>11.940152064859905</v>
      </c>
      <c r="J650">
        <f t="shared" si="75"/>
        <v>312.07881533101045</v>
      </c>
      <c r="K650">
        <f t="shared" si="76"/>
        <v>-556478.9999999993</v>
      </c>
    </row>
    <row r="651" spans="1:11" x14ac:dyDescent="0.3">
      <c r="A651">
        <v>289</v>
      </c>
      <c r="B651">
        <v>200.86</v>
      </c>
      <c r="C651">
        <v>1.542</v>
      </c>
      <c r="D651">
        <f t="shared" si="70"/>
        <v>154200</v>
      </c>
      <c r="E651">
        <f t="shared" si="71"/>
        <v>200860000</v>
      </c>
      <c r="G651">
        <f t="shared" si="72"/>
        <v>1.0999999999999899E-2</v>
      </c>
      <c r="H651">
        <f t="shared" si="73"/>
        <v>5.3026081479651932</v>
      </c>
      <c r="I651">
        <f t="shared" si="74"/>
        <v>11.946005740111366</v>
      </c>
      <c r="J651">
        <f t="shared" si="75"/>
        <v>308.33859631657543</v>
      </c>
      <c r="K651">
        <f t="shared" si="76"/>
        <v>-558204.0000000007</v>
      </c>
    </row>
    <row r="652" spans="1:11" x14ac:dyDescent="0.3">
      <c r="A652">
        <v>290</v>
      </c>
      <c r="B652">
        <v>197.24</v>
      </c>
      <c r="C652">
        <v>1.5529999999999999</v>
      </c>
      <c r="D652">
        <f t="shared" si="70"/>
        <v>155300</v>
      </c>
      <c r="E652">
        <f t="shared" si="71"/>
        <v>197240000</v>
      </c>
      <c r="G652">
        <f t="shared" si="72"/>
        <v>1.1000000000000121E-2</v>
      </c>
      <c r="H652">
        <f t="shared" si="73"/>
        <v>5.2844212613559254</v>
      </c>
      <c r="I652">
        <f t="shared" si="74"/>
        <v>11.953114009136778</v>
      </c>
      <c r="J652">
        <f t="shared" si="75"/>
        <v>304.94148332503732</v>
      </c>
      <c r="K652">
        <f t="shared" si="76"/>
        <v>-562186.0000000007</v>
      </c>
    </row>
    <row r="653" spans="1:11" x14ac:dyDescent="0.3">
      <c r="A653">
        <v>291</v>
      </c>
      <c r="B653">
        <v>193.62</v>
      </c>
      <c r="C653">
        <v>1.5640000000000001</v>
      </c>
      <c r="D653">
        <f t="shared" si="70"/>
        <v>156400</v>
      </c>
      <c r="E653">
        <f t="shared" si="71"/>
        <v>193620000</v>
      </c>
      <c r="G653">
        <f t="shared" si="72"/>
        <v>2.9999999999998916E-3</v>
      </c>
      <c r="H653">
        <f t="shared" si="73"/>
        <v>5.2658974752919256</v>
      </c>
      <c r="I653">
        <f t="shared" si="74"/>
        <v>11.960172107093348</v>
      </c>
      <c r="J653">
        <f t="shared" si="75"/>
        <v>301.46508710801396</v>
      </c>
      <c r="K653">
        <f t="shared" si="76"/>
        <v>-563039.99999999907</v>
      </c>
    </row>
    <row r="654" spans="1:11" x14ac:dyDescent="0.3">
      <c r="A654">
        <v>292</v>
      </c>
      <c r="B654">
        <v>190.02</v>
      </c>
      <c r="C654">
        <v>1.5669999999999999</v>
      </c>
      <c r="D654">
        <f t="shared" si="70"/>
        <v>156700</v>
      </c>
      <c r="E654">
        <f t="shared" si="71"/>
        <v>190020000</v>
      </c>
      <c r="G654">
        <f t="shared" si="72"/>
        <v>-2.0000000000000018E-3</v>
      </c>
      <c r="H654">
        <f t="shared" si="73"/>
        <v>5.2471293297786037</v>
      </c>
      <c r="I654">
        <f t="shared" si="74"/>
        <v>11.962088428344112</v>
      </c>
      <c r="J654">
        <f t="shared" si="75"/>
        <v>296.42741662518665</v>
      </c>
      <c r="K654">
        <f t="shared" si="76"/>
        <v>-564120.00000000361</v>
      </c>
    </row>
    <row r="655" spans="1:11" x14ac:dyDescent="0.3">
      <c r="A655">
        <v>293</v>
      </c>
      <c r="B655">
        <v>186.42</v>
      </c>
      <c r="C655">
        <v>1.5649999999999999</v>
      </c>
      <c r="D655">
        <f t="shared" si="70"/>
        <v>156500</v>
      </c>
      <c r="E655">
        <f t="shared" si="71"/>
        <v>186420000</v>
      </c>
      <c r="G655">
        <f t="shared" si="72"/>
        <v>2.0000000000000018E-3</v>
      </c>
      <c r="H655">
        <f t="shared" si="73"/>
        <v>5.2280021926330109</v>
      </c>
      <c r="I655">
        <f t="shared" si="74"/>
        <v>11.960811288962345</v>
      </c>
      <c r="J655">
        <f t="shared" si="75"/>
        <v>290.44031856645091</v>
      </c>
      <c r="K655">
        <f t="shared" si="76"/>
        <v>-561834.99999999604</v>
      </c>
    </row>
    <row r="656" spans="1:11" x14ac:dyDescent="0.3">
      <c r="A656">
        <v>294</v>
      </c>
      <c r="B656">
        <v>182.83</v>
      </c>
      <c r="C656">
        <v>1.5669999999999999</v>
      </c>
      <c r="D656">
        <f t="shared" si="70"/>
        <v>156700</v>
      </c>
      <c r="E656">
        <f t="shared" si="71"/>
        <v>182830000</v>
      </c>
      <c r="G656">
        <f t="shared" si="72"/>
        <v>5.0000000000001155E-3</v>
      </c>
      <c r="H656">
        <f t="shared" si="73"/>
        <v>5.2085567593404134</v>
      </c>
      <c r="I656">
        <f t="shared" si="74"/>
        <v>11.962088428344112</v>
      </c>
      <c r="J656">
        <f t="shared" si="75"/>
        <v>285.21115978098561</v>
      </c>
      <c r="K656">
        <f t="shared" si="76"/>
        <v>-559419.00000000338</v>
      </c>
    </row>
    <row r="657" spans="1:11" x14ac:dyDescent="0.3">
      <c r="A657">
        <v>295</v>
      </c>
      <c r="B657">
        <v>179.26</v>
      </c>
      <c r="C657">
        <v>1.5720000000000001</v>
      </c>
      <c r="D657">
        <f t="shared" si="70"/>
        <v>157200</v>
      </c>
      <c r="E657">
        <f t="shared" si="71"/>
        <v>179260000</v>
      </c>
      <c r="G657">
        <f t="shared" si="72"/>
        <v>-6.0000000000000053E-3</v>
      </c>
      <c r="H657">
        <f t="shared" si="73"/>
        <v>5.1888372659292159</v>
      </c>
      <c r="I657">
        <f t="shared" si="74"/>
        <v>11.965274158977243</v>
      </c>
      <c r="J657">
        <f t="shared" si="75"/>
        <v>280.53431557989052</v>
      </c>
      <c r="K657">
        <f t="shared" si="76"/>
        <v>-559632.00000000035</v>
      </c>
    </row>
    <row r="658" spans="1:11" x14ac:dyDescent="0.3">
      <c r="A658">
        <v>296</v>
      </c>
      <c r="B658">
        <v>175.7</v>
      </c>
      <c r="C658">
        <v>1.5660000000000001</v>
      </c>
      <c r="D658">
        <f t="shared" si="70"/>
        <v>156600</v>
      </c>
      <c r="E658">
        <f t="shared" si="71"/>
        <v>175700000</v>
      </c>
      <c r="G658">
        <f t="shared" si="72"/>
        <v>-2.100000000000013E-2</v>
      </c>
      <c r="H658">
        <f t="shared" si="73"/>
        <v>5.168777995193051</v>
      </c>
      <c r="I658">
        <f t="shared" si="74"/>
        <v>11.961450062538839</v>
      </c>
      <c r="J658">
        <f t="shared" si="75"/>
        <v>273.91358885017422</v>
      </c>
      <c r="K658">
        <f t="shared" si="76"/>
        <v>-554363.99999999872</v>
      </c>
    </row>
    <row r="659" spans="1:11" x14ac:dyDescent="0.3">
      <c r="A659">
        <v>297</v>
      </c>
      <c r="B659">
        <v>172.16</v>
      </c>
      <c r="C659">
        <v>1.5449999999999999</v>
      </c>
      <c r="D659">
        <f t="shared" si="70"/>
        <v>154500</v>
      </c>
      <c r="E659">
        <f t="shared" si="71"/>
        <v>172160000</v>
      </c>
      <c r="G659">
        <f t="shared" si="72"/>
        <v>-4.0000000000000036E-3</v>
      </c>
      <c r="H659">
        <f t="shared" si="73"/>
        <v>5.1484242769734196</v>
      </c>
      <c r="I659">
        <f t="shared" si="74"/>
        <v>11.947949375319936</v>
      </c>
      <c r="J659">
        <f t="shared" si="75"/>
        <v>264.79561971129914</v>
      </c>
      <c r="K659">
        <f t="shared" si="76"/>
        <v>-545385.00000000023</v>
      </c>
    </row>
    <row r="660" spans="1:11" x14ac:dyDescent="0.3">
      <c r="A660">
        <v>298</v>
      </c>
      <c r="B660">
        <v>168.63</v>
      </c>
      <c r="C660">
        <v>1.5409999999999999</v>
      </c>
      <c r="D660">
        <f t="shared" si="70"/>
        <v>154100</v>
      </c>
      <c r="E660">
        <f t="shared" si="71"/>
        <v>168630000</v>
      </c>
      <c r="G660">
        <f t="shared" si="72"/>
        <v>3.0000000000001137E-3</v>
      </c>
      <c r="H660">
        <f t="shared" si="73"/>
        <v>5.1277069656820933</v>
      </c>
      <c r="I660">
        <f t="shared" si="74"/>
        <v>11.945357021308206</v>
      </c>
      <c r="J660">
        <f t="shared" si="75"/>
        <v>258.69470383275262</v>
      </c>
      <c r="K660">
        <f t="shared" si="76"/>
        <v>-540890.9999999986</v>
      </c>
    </row>
    <row r="661" spans="1:11" x14ac:dyDescent="0.3">
      <c r="A661">
        <v>299</v>
      </c>
      <c r="B661">
        <v>165.12</v>
      </c>
      <c r="C661">
        <v>1.544</v>
      </c>
      <c r="D661">
        <f t="shared" si="70"/>
        <v>154400</v>
      </c>
      <c r="E661">
        <f t="shared" si="71"/>
        <v>165120000</v>
      </c>
      <c r="G661">
        <f t="shared" si="72"/>
        <v>-1.4000000000000012E-2</v>
      </c>
      <c r="H661">
        <f t="shared" si="73"/>
        <v>5.1066724822931979</v>
      </c>
      <c r="I661">
        <f t="shared" si="74"/>
        <v>11.947301916572814</v>
      </c>
      <c r="J661">
        <f t="shared" si="75"/>
        <v>253.80316575410652</v>
      </c>
      <c r="K661">
        <f t="shared" si="76"/>
        <v>-538856.0000000014</v>
      </c>
    </row>
    <row r="662" spans="1:11" x14ac:dyDescent="0.3">
      <c r="A662">
        <v>300</v>
      </c>
      <c r="B662">
        <v>161.63</v>
      </c>
      <c r="C662">
        <v>1.53</v>
      </c>
      <c r="D662">
        <f t="shared" si="70"/>
        <v>153000</v>
      </c>
      <c r="E662">
        <f t="shared" si="71"/>
        <v>161630000</v>
      </c>
      <c r="G662">
        <f t="shared" si="72"/>
        <v>-2.200000000000002E-2</v>
      </c>
      <c r="H662">
        <f t="shared" si="73"/>
        <v>5.0853097724217173</v>
      </c>
      <c r="I662">
        <f t="shared" si="74"/>
        <v>11.938193200374572</v>
      </c>
      <c r="J662">
        <f t="shared" si="75"/>
        <v>246.18606271777003</v>
      </c>
      <c r="K662">
        <f t="shared" si="76"/>
        <v>-530909.99999999988</v>
      </c>
    </row>
    <row r="663" spans="1:11" x14ac:dyDescent="0.3">
      <c r="A663">
        <v>301</v>
      </c>
      <c r="B663">
        <v>158.16</v>
      </c>
      <c r="C663">
        <v>1.508</v>
      </c>
      <c r="D663">
        <f t="shared" si="70"/>
        <v>150800</v>
      </c>
      <c r="E663">
        <f t="shared" si="71"/>
        <v>158160000</v>
      </c>
      <c r="G663">
        <f t="shared" si="72"/>
        <v>-4.0000000000000036E-3</v>
      </c>
      <c r="H663">
        <f t="shared" si="73"/>
        <v>5.0636071788623616</v>
      </c>
      <c r="I663">
        <f t="shared" si="74"/>
        <v>11.923709734555993</v>
      </c>
      <c r="J663">
        <f t="shared" si="75"/>
        <v>237.43681433549028</v>
      </c>
      <c r="K663">
        <f t="shared" si="76"/>
        <v>-518751.99999999965</v>
      </c>
    </row>
    <row r="664" spans="1:11" x14ac:dyDescent="0.3">
      <c r="A664">
        <v>302</v>
      </c>
      <c r="B664">
        <v>154.72</v>
      </c>
      <c r="C664">
        <v>1.504</v>
      </c>
      <c r="D664">
        <f t="shared" si="70"/>
        <v>150400</v>
      </c>
      <c r="E664">
        <f t="shared" si="71"/>
        <v>154720000</v>
      </c>
      <c r="G664">
        <f t="shared" si="72"/>
        <v>1.0999999999999899E-2</v>
      </c>
      <c r="H664">
        <f t="shared" si="73"/>
        <v>5.041617031704984</v>
      </c>
      <c r="I664">
        <f t="shared" si="74"/>
        <v>11.921053690497876</v>
      </c>
      <c r="J664">
        <f t="shared" si="75"/>
        <v>231.65642608262817</v>
      </c>
      <c r="K664">
        <f t="shared" si="76"/>
        <v>-514367.99999999814</v>
      </c>
    </row>
    <row r="665" spans="1:11" x14ac:dyDescent="0.3">
      <c r="A665">
        <v>303</v>
      </c>
      <c r="B665">
        <v>151.30000000000001</v>
      </c>
      <c r="C665">
        <v>1.5149999999999999</v>
      </c>
      <c r="D665">
        <f t="shared" si="70"/>
        <v>151500</v>
      </c>
      <c r="E665">
        <f t="shared" si="71"/>
        <v>151300000</v>
      </c>
      <c r="G665">
        <f t="shared" si="72"/>
        <v>-1.4000000000000012E-2</v>
      </c>
      <c r="H665">
        <f t="shared" si="73"/>
        <v>5.0192646207943099</v>
      </c>
      <c r="I665">
        <f t="shared" si="74"/>
        <v>11.928340903931561</v>
      </c>
      <c r="J665">
        <f t="shared" si="75"/>
        <v>228.19263315082131</v>
      </c>
      <c r="K665">
        <f t="shared" si="76"/>
        <v>-515100.00000000087</v>
      </c>
    </row>
    <row r="666" spans="1:11" x14ac:dyDescent="0.3">
      <c r="A666">
        <v>304</v>
      </c>
      <c r="B666">
        <v>147.9</v>
      </c>
      <c r="C666">
        <v>1.5009999999999999</v>
      </c>
      <c r="D666">
        <f t="shared" si="70"/>
        <v>150100</v>
      </c>
      <c r="E666">
        <f t="shared" si="71"/>
        <v>147900000</v>
      </c>
      <c r="G666">
        <f t="shared" si="72"/>
        <v>-1.399999999999979E-2</v>
      </c>
      <c r="H666">
        <f t="shared" si="73"/>
        <v>4.996536369716754</v>
      </c>
      <c r="I666">
        <f t="shared" si="74"/>
        <v>11.919057017621553</v>
      </c>
      <c r="J666">
        <f t="shared" si="75"/>
        <v>221.00338476854157</v>
      </c>
      <c r="K666">
        <f t="shared" si="76"/>
        <v>-505837.0000000007</v>
      </c>
    </row>
    <row r="667" spans="1:11" x14ac:dyDescent="0.3">
      <c r="A667">
        <v>305</v>
      </c>
      <c r="B667">
        <v>144.53</v>
      </c>
      <c r="C667">
        <v>1.4870000000000001</v>
      </c>
      <c r="D667">
        <f t="shared" si="70"/>
        <v>148700</v>
      </c>
      <c r="E667">
        <f t="shared" si="71"/>
        <v>144530000</v>
      </c>
      <c r="G667">
        <f t="shared" si="72"/>
        <v>8.999999999999897E-3</v>
      </c>
      <c r="H667">
        <f t="shared" si="73"/>
        <v>4.9734870984607502</v>
      </c>
      <c r="I667">
        <f t="shared" si="74"/>
        <v>11.909686132448247</v>
      </c>
      <c r="J667">
        <f t="shared" si="75"/>
        <v>213.9533200597312</v>
      </c>
      <c r="K667">
        <f t="shared" si="76"/>
        <v>-496658.00000000052</v>
      </c>
    </row>
    <row r="668" spans="1:11" x14ac:dyDescent="0.3">
      <c r="A668">
        <v>306</v>
      </c>
      <c r="B668">
        <v>141.19</v>
      </c>
      <c r="C668">
        <v>1.496</v>
      </c>
      <c r="D668">
        <f t="shared" si="70"/>
        <v>149600</v>
      </c>
      <c r="E668">
        <f t="shared" si="71"/>
        <v>141190000</v>
      </c>
      <c r="G668">
        <f t="shared" si="72"/>
        <v>1.2999999999999901E-2</v>
      </c>
      <c r="H668">
        <f t="shared" si="73"/>
        <v>4.950106501021434</v>
      </c>
      <c r="I668">
        <f t="shared" si="74"/>
        <v>11.915720344522514</v>
      </c>
      <c r="J668">
        <f t="shared" si="75"/>
        <v>210.27400696864112</v>
      </c>
      <c r="K668">
        <f t="shared" si="76"/>
        <v>-493680.00000000169</v>
      </c>
    </row>
    <row r="669" spans="1:11" x14ac:dyDescent="0.3">
      <c r="A669">
        <v>307</v>
      </c>
      <c r="B669">
        <v>137.88999999999999</v>
      </c>
      <c r="C669">
        <v>1.5089999999999999</v>
      </c>
      <c r="D669">
        <f t="shared" si="70"/>
        <v>150900</v>
      </c>
      <c r="E669">
        <f t="shared" si="71"/>
        <v>137890000</v>
      </c>
      <c r="G669">
        <f t="shared" si="72"/>
        <v>-8.999999999999897E-3</v>
      </c>
      <c r="H669">
        <f t="shared" si="73"/>
        <v>4.9264562658536502</v>
      </c>
      <c r="I669">
        <f t="shared" si="74"/>
        <v>11.924372644755941</v>
      </c>
      <c r="J669">
        <f t="shared" si="75"/>
        <v>207.14386261821798</v>
      </c>
      <c r="K669">
        <f t="shared" si="76"/>
        <v>-494951.99999999587</v>
      </c>
    </row>
    <row r="670" spans="1:11" x14ac:dyDescent="0.3">
      <c r="A670">
        <v>308</v>
      </c>
      <c r="B670">
        <v>134.61000000000001</v>
      </c>
      <c r="C670">
        <v>1.5</v>
      </c>
      <c r="D670">
        <f t="shared" si="70"/>
        <v>150000</v>
      </c>
      <c r="E670">
        <f t="shared" si="71"/>
        <v>134610000</v>
      </c>
      <c r="G670">
        <f t="shared" si="72"/>
        <v>-1.8999999999999906E-2</v>
      </c>
      <c r="H670">
        <f t="shared" si="73"/>
        <v>4.9023817086560015</v>
      </c>
      <c r="I670">
        <f t="shared" si="74"/>
        <v>11.918390573078392</v>
      </c>
      <c r="J670">
        <f t="shared" si="75"/>
        <v>201.01045296167251</v>
      </c>
      <c r="K670">
        <f t="shared" si="76"/>
        <v>-486000.00000000134</v>
      </c>
    </row>
    <row r="671" spans="1:11" x14ac:dyDescent="0.3">
      <c r="A671">
        <v>309</v>
      </c>
      <c r="B671">
        <v>131.37</v>
      </c>
      <c r="C671">
        <v>1.4810000000000001</v>
      </c>
      <c r="D671">
        <f t="shared" si="70"/>
        <v>148100</v>
      </c>
      <c r="E671">
        <f t="shared" si="71"/>
        <v>131370000</v>
      </c>
      <c r="G671">
        <f t="shared" si="72"/>
        <v>-1.1000000000000121E-2</v>
      </c>
      <c r="H671">
        <f t="shared" si="73"/>
        <v>4.8780177694814171</v>
      </c>
      <c r="I671">
        <f t="shared" si="74"/>
        <v>11.905643000255891</v>
      </c>
      <c r="J671">
        <f t="shared" si="75"/>
        <v>193.68737680438028</v>
      </c>
      <c r="K671">
        <f t="shared" si="76"/>
        <v>-475401.00000000116</v>
      </c>
    </row>
    <row r="672" spans="1:11" x14ac:dyDescent="0.3">
      <c r="A672">
        <v>310</v>
      </c>
      <c r="B672">
        <v>128.16</v>
      </c>
      <c r="C672">
        <v>1.47</v>
      </c>
      <c r="D672">
        <f t="shared" si="70"/>
        <v>147000</v>
      </c>
      <c r="E672">
        <f t="shared" si="71"/>
        <v>128160000</v>
      </c>
      <c r="G672">
        <f t="shared" si="72"/>
        <v>-2.0000000000000018E-2</v>
      </c>
      <c r="H672">
        <f t="shared" si="73"/>
        <v>4.8532794833200494</v>
      </c>
      <c r="I672">
        <f t="shared" si="74"/>
        <v>11.898187865760873</v>
      </c>
      <c r="J672">
        <f t="shared" si="75"/>
        <v>187.55121951219513</v>
      </c>
      <c r="K672">
        <f t="shared" si="76"/>
        <v>-465990.00000000023</v>
      </c>
    </row>
    <row r="673" spans="1:11" x14ac:dyDescent="0.3">
      <c r="A673">
        <v>311</v>
      </c>
      <c r="B673">
        <v>124.99</v>
      </c>
      <c r="C673">
        <v>1.45</v>
      </c>
      <c r="D673">
        <f t="shared" si="70"/>
        <v>145000</v>
      </c>
      <c r="E673">
        <f t="shared" si="71"/>
        <v>124990000</v>
      </c>
      <c r="G673">
        <f t="shared" si="72"/>
        <v>-3.0999999999999917E-2</v>
      </c>
      <c r="H673">
        <f t="shared" si="73"/>
        <v>4.8282337341021302</v>
      </c>
      <c r="I673">
        <f t="shared" si="74"/>
        <v>11.884489021402711</v>
      </c>
      <c r="J673">
        <f t="shared" si="75"/>
        <v>180.42359382777502</v>
      </c>
      <c r="K673">
        <f t="shared" si="76"/>
        <v>-455300.00000000006</v>
      </c>
    </row>
    <row r="674" spans="1:11" x14ac:dyDescent="0.3">
      <c r="A674">
        <v>312</v>
      </c>
      <c r="B674">
        <v>121.85</v>
      </c>
      <c r="C674">
        <v>1.419</v>
      </c>
      <c r="D674">
        <f t="shared" si="70"/>
        <v>141900</v>
      </c>
      <c r="E674">
        <f t="shared" si="71"/>
        <v>121850000</v>
      </c>
      <c r="G674">
        <f t="shared" si="72"/>
        <v>-2.6000000000000023E-2</v>
      </c>
      <c r="H674">
        <f t="shared" si="73"/>
        <v>4.8027907800712155</v>
      </c>
      <c r="I674">
        <f t="shared" si="74"/>
        <v>11.862877863148134</v>
      </c>
      <c r="J674">
        <f t="shared" si="75"/>
        <v>172.13056246888999</v>
      </c>
      <c r="K674">
        <f t="shared" si="76"/>
        <v>-438470.99999999849</v>
      </c>
    </row>
    <row r="675" spans="1:11" x14ac:dyDescent="0.3">
      <c r="A675">
        <v>313</v>
      </c>
      <c r="B675">
        <v>118.76</v>
      </c>
      <c r="C675">
        <v>1.393</v>
      </c>
      <c r="D675">
        <f t="shared" si="70"/>
        <v>139300</v>
      </c>
      <c r="E675">
        <f t="shared" si="71"/>
        <v>118760000</v>
      </c>
      <c r="G675">
        <f t="shared" si="72"/>
        <v>-1.7000000000000126E-2</v>
      </c>
      <c r="H675">
        <f t="shared" si="73"/>
        <v>4.7771046498955592</v>
      </c>
      <c r="I675">
        <f t="shared" si="74"/>
        <v>11.844385159767898</v>
      </c>
      <c r="J675">
        <f t="shared" si="75"/>
        <v>164.69156794425086</v>
      </c>
      <c r="K675">
        <f t="shared" si="76"/>
        <v>-426258.00000000029</v>
      </c>
    </row>
    <row r="676" spans="1:11" x14ac:dyDescent="0.3">
      <c r="A676">
        <v>314</v>
      </c>
      <c r="B676">
        <v>115.7</v>
      </c>
      <c r="C676">
        <v>1.3759999999999999</v>
      </c>
      <c r="D676">
        <f t="shared" si="70"/>
        <v>137600</v>
      </c>
      <c r="E676">
        <f t="shared" si="71"/>
        <v>115700000</v>
      </c>
      <c r="G676">
        <f t="shared" si="72"/>
        <v>-1.6999999999999904E-2</v>
      </c>
      <c r="H676">
        <f t="shared" si="73"/>
        <v>4.7510006341996309</v>
      </c>
      <c r="I676">
        <f t="shared" si="74"/>
        <v>11.832106204481381</v>
      </c>
      <c r="J676">
        <f t="shared" si="75"/>
        <v>158.4899950223992</v>
      </c>
      <c r="K676">
        <f t="shared" si="76"/>
        <v>-414176.0000000007</v>
      </c>
    </row>
    <row r="677" spans="1:11" x14ac:dyDescent="0.3">
      <c r="A677">
        <v>315</v>
      </c>
      <c r="B677">
        <v>112.69</v>
      </c>
      <c r="C677">
        <v>1.359</v>
      </c>
      <c r="D677">
        <f t="shared" si="70"/>
        <v>135900</v>
      </c>
      <c r="E677">
        <f t="shared" si="71"/>
        <v>112690000</v>
      </c>
      <c r="G677">
        <f t="shared" si="72"/>
        <v>-2.0000000000000018E-2</v>
      </c>
      <c r="H677">
        <f t="shared" si="73"/>
        <v>4.7246406859642578</v>
      </c>
      <c r="I677">
        <f t="shared" si="74"/>
        <v>11.819674600139235</v>
      </c>
      <c r="J677">
        <f t="shared" si="75"/>
        <v>152.45964161274267</v>
      </c>
      <c r="K677">
        <f t="shared" si="76"/>
        <v>-403622.99999999983</v>
      </c>
    </row>
    <row r="678" spans="1:11" x14ac:dyDescent="0.3">
      <c r="A678">
        <v>316</v>
      </c>
      <c r="B678">
        <v>109.72</v>
      </c>
      <c r="C678">
        <v>1.339</v>
      </c>
      <c r="D678">
        <f t="shared" si="70"/>
        <v>133900</v>
      </c>
      <c r="E678">
        <f t="shared" si="71"/>
        <v>109720000</v>
      </c>
      <c r="G678">
        <f t="shared" si="72"/>
        <v>-1.2999999999999901E-2</v>
      </c>
      <c r="H678">
        <f t="shared" si="73"/>
        <v>4.6979316660694028</v>
      </c>
      <c r="I678">
        <f t="shared" si="74"/>
        <v>11.804848531679264</v>
      </c>
      <c r="J678">
        <f t="shared" si="75"/>
        <v>146.25692384270781</v>
      </c>
      <c r="K678">
        <f t="shared" si="76"/>
        <v>-390988.00000000023</v>
      </c>
    </row>
    <row r="679" spans="1:11" x14ac:dyDescent="0.3">
      <c r="A679">
        <v>317</v>
      </c>
      <c r="B679">
        <v>106.8</v>
      </c>
      <c r="C679">
        <v>1.3260000000000001</v>
      </c>
      <c r="D679">
        <f t="shared" si="70"/>
        <v>132600</v>
      </c>
      <c r="E679">
        <f t="shared" si="71"/>
        <v>106800000</v>
      </c>
      <c r="G679">
        <f t="shared" si="72"/>
        <v>-1.2000000000000011E-2</v>
      </c>
      <c r="H679">
        <f t="shared" si="73"/>
        <v>4.6709579265260945</v>
      </c>
      <c r="I679">
        <f t="shared" si="74"/>
        <v>11.7950923567339</v>
      </c>
      <c r="J679">
        <f t="shared" si="75"/>
        <v>140.98237929318068</v>
      </c>
      <c r="K679">
        <f t="shared" si="76"/>
        <v>-381887.99999999942</v>
      </c>
    </row>
    <row r="680" spans="1:11" x14ac:dyDescent="0.3">
      <c r="A680">
        <v>318</v>
      </c>
      <c r="B680">
        <v>103.92</v>
      </c>
      <c r="C680">
        <v>1.3140000000000001</v>
      </c>
      <c r="D680">
        <f t="shared" si="70"/>
        <v>131400</v>
      </c>
      <c r="E680">
        <f t="shared" si="71"/>
        <v>103920000</v>
      </c>
      <c r="G680">
        <f t="shared" si="72"/>
        <v>-1.4000000000000012E-2</v>
      </c>
      <c r="H680">
        <f t="shared" si="73"/>
        <v>4.6436213723623441</v>
      </c>
      <c r="I680">
        <f t="shared" si="74"/>
        <v>11.786001385032646</v>
      </c>
      <c r="J680">
        <f t="shared" si="75"/>
        <v>135.93915380786461</v>
      </c>
      <c r="K680">
        <f t="shared" si="76"/>
        <v>-371861.99999999977</v>
      </c>
    </row>
    <row r="681" spans="1:11" x14ac:dyDescent="0.3">
      <c r="A681">
        <v>319</v>
      </c>
      <c r="B681">
        <v>101.09</v>
      </c>
      <c r="C681">
        <v>1.3</v>
      </c>
      <c r="D681">
        <f t="shared" si="70"/>
        <v>130000</v>
      </c>
      <c r="E681">
        <f t="shared" si="71"/>
        <v>101090000</v>
      </c>
      <c r="G681">
        <f t="shared" si="72"/>
        <v>-1.6000000000000014E-2</v>
      </c>
      <c r="H681">
        <f t="shared" si="73"/>
        <v>4.6160112091659666</v>
      </c>
      <c r="I681">
        <f t="shared" si="74"/>
        <v>11.77528972943772</v>
      </c>
      <c r="J681">
        <f t="shared" si="75"/>
        <v>130.82827277252363</v>
      </c>
      <c r="K681">
        <f t="shared" si="76"/>
        <v>-362700.00000000081</v>
      </c>
    </row>
    <row r="682" spans="1:11" x14ac:dyDescent="0.3">
      <c r="A682">
        <v>320</v>
      </c>
      <c r="B682">
        <v>98.3</v>
      </c>
      <c r="C682">
        <v>1.284</v>
      </c>
      <c r="D682">
        <f t="shared" si="70"/>
        <v>128400</v>
      </c>
      <c r="E682">
        <f t="shared" si="71"/>
        <v>98300000</v>
      </c>
      <c r="G682">
        <f t="shared" si="72"/>
        <v>-1.7000000000000126E-2</v>
      </c>
      <c r="H682">
        <f t="shared" si="73"/>
        <v>4.5880240271531205</v>
      </c>
      <c r="I682">
        <f t="shared" si="74"/>
        <v>11.762905670237998</v>
      </c>
      <c r="J682">
        <f t="shared" si="75"/>
        <v>125.65176704828272</v>
      </c>
      <c r="K682">
        <f t="shared" si="76"/>
        <v>-350532.00000000052</v>
      </c>
    </row>
    <row r="683" spans="1:11" x14ac:dyDescent="0.3">
      <c r="A683">
        <v>321</v>
      </c>
      <c r="B683">
        <v>95.57</v>
      </c>
      <c r="C683">
        <v>1.2669999999999999</v>
      </c>
      <c r="D683">
        <f t="shared" si="70"/>
        <v>126699.99999999999</v>
      </c>
      <c r="E683">
        <f t="shared" si="71"/>
        <v>95570000</v>
      </c>
      <c r="G683">
        <f t="shared" si="72"/>
        <v>-1.0000000000000009E-2</v>
      </c>
      <c r="H683">
        <f t="shared" si="73"/>
        <v>4.5598589632780886</v>
      </c>
      <c r="I683">
        <f t="shared" si="74"/>
        <v>11.74957736630923</v>
      </c>
      <c r="J683">
        <f t="shared" si="75"/>
        <v>120.54473867595817</v>
      </c>
      <c r="K683">
        <f t="shared" si="76"/>
        <v>-339555.99999999901</v>
      </c>
    </row>
    <row r="684" spans="1:11" x14ac:dyDescent="0.3">
      <c r="A684">
        <v>322</v>
      </c>
      <c r="B684">
        <v>92.89</v>
      </c>
      <c r="C684">
        <v>1.2569999999999999</v>
      </c>
      <c r="D684">
        <f t="shared" si="70"/>
        <v>125699.99999999999</v>
      </c>
      <c r="E684">
        <f t="shared" si="71"/>
        <v>92890000</v>
      </c>
      <c r="G684">
        <f t="shared" si="72"/>
        <v>-7.9999999999997851E-3</v>
      </c>
      <c r="H684">
        <f t="shared" si="73"/>
        <v>4.5314159973994297</v>
      </c>
      <c r="I684">
        <f t="shared" si="74"/>
        <v>11.741653394578339</v>
      </c>
      <c r="J684">
        <f t="shared" si="75"/>
        <v>116.23965156794424</v>
      </c>
      <c r="K684">
        <f t="shared" si="76"/>
        <v>-330590.99999999942</v>
      </c>
    </row>
    <row r="685" spans="1:11" x14ac:dyDescent="0.3">
      <c r="A685">
        <v>323</v>
      </c>
      <c r="B685">
        <v>90.26</v>
      </c>
      <c r="C685">
        <v>1.2490000000000001</v>
      </c>
      <c r="D685">
        <f t="shared" si="70"/>
        <v>124900.00000000001</v>
      </c>
      <c r="E685">
        <f t="shared" si="71"/>
        <v>90260000</v>
      </c>
      <c r="G685">
        <f t="shared" si="72"/>
        <v>-9.000000000000119E-3</v>
      </c>
      <c r="H685">
        <f t="shared" si="73"/>
        <v>4.5026943943988549</v>
      </c>
      <c r="I685">
        <f t="shared" si="74"/>
        <v>11.735268696113669</v>
      </c>
      <c r="J685">
        <f t="shared" si="75"/>
        <v>112.22970632155302</v>
      </c>
      <c r="K685">
        <f t="shared" si="76"/>
        <v>-320993.00000000093</v>
      </c>
    </row>
    <row r="686" spans="1:11" x14ac:dyDescent="0.3">
      <c r="A686">
        <v>324</v>
      </c>
      <c r="B686">
        <v>87.69</v>
      </c>
      <c r="C686">
        <v>1.24</v>
      </c>
      <c r="D686">
        <f t="shared" si="70"/>
        <v>124000</v>
      </c>
      <c r="E686">
        <f t="shared" si="71"/>
        <v>87690000</v>
      </c>
      <c r="G686">
        <f t="shared" si="72"/>
        <v>-6.0000000000000053E-3</v>
      </c>
      <c r="H686">
        <f t="shared" si="73"/>
        <v>4.4738078677912645</v>
      </c>
      <c r="I686">
        <f t="shared" si="74"/>
        <v>11.728036844587175</v>
      </c>
      <c r="J686">
        <f t="shared" si="75"/>
        <v>108.24848183175709</v>
      </c>
      <c r="K686">
        <f t="shared" si="76"/>
        <v>-312479.99999999953</v>
      </c>
    </row>
    <row r="687" spans="1:11" x14ac:dyDescent="0.3">
      <c r="A687">
        <v>325</v>
      </c>
      <c r="B687">
        <v>85.17</v>
      </c>
      <c r="C687">
        <v>1.234</v>
      </c>
      <c r="D687">
        <f t="shared" si="70"/>
        <v>123400</v>
      </c>
      <c r="E687">
        <f t="shared" si="71"/>
        <v>85170000</v>
      </c>
      <c r="G687">
        <f t="shared" si="72"/>
        <v>-2.0000000000000018E-3</v>
      </c>
      <c r="H687">
        <f t="shared" si="73"/>
        <v>4.4446492591529898</v>
      </c>
      <c r="I687">
        <f t="shared" si="74"/>
        <v>11.723186390453424</v>
      </c>
      <c r="J687">
        <f t="shared" si="75"/>
        <v>104.62894972623195</v>
      </c>
      <c r="K687">
        <f t="shared" si="76"/>
        <v>-303564.00000000099</v>
      </c>
    </row>
    <row r="688" spans="1:11" x14ac:dyDescent="0.3">
      <c r="A688">
        <v>326</v>
      </c>
      <c r="B688">
        <v>82.71</v>
      </c>
      <c r="C688">
        <v>1.232</v>
      </c>
      <c r="D688">
        <f t="shared" si="70"/>
        <v>123200</v>
      </c>
      <c r="E688">
        <f t="shared" si="71"/>
        <v>82710000</v>
      </c>
      <c r="G688">
        <f t="shared" si="72"/>
        <v>-4.0000000000000036E-3</v>
      </c>
      <c r="H688">
        <f t="shared" si="73"/>
        <v>4.4153405137038151</v>
      </c>
      <c r="I688">
        <f t="shared" si="74"/>
        <v>11.721564330081556</v>
      </c>
      <c r="J688">
        <f t="shared" si="75"/>
        <v>101.4422299651568</v>
      </c>
      <c r="K688">
        <f t="shared" si="76"/>
        <v>-295679.99999999895</v>
      </c>
    </row>
    <row r="689" spans="1:11" x14ac:dyDescent="0.3">
      <c r="A689">
        <v>327</v>
      </c>
      <c r="B689">
        <v>80.31</v>
      </c>
      <c r="C689">
        <v>1.228</v>
      </c>
      <c r="D689">
        <f t="shared" si="70"/>
        <v>122800</v>
      </c>
      <c r="E689">
        <f t="shared" si="71"/>
        <v>80310000</v>
      </c>
      <c r="G689">
        <f t="shared" si="72"/>
        <v>-4.9999999999998934E-3</v>
      </c>
      <c r="H689">
        <f t="shared" si="73"/>
        <v>4.3858941462003704</v>
      </c>
      <c r="I689">
        <f t="shared" si="74"/>
        <v>11.718312294695179</v>
      </c>
      <c r="J689">
        <f t="shared" si="75"/>
        <v>98.178875062220015</v>
      </c>
      <c r="K689">
        <f t="shared" si="76"/>
        <v>-288580.00000000105</v>
      </c>
    </row>
    <row r="690" spans="1:11" x14ac:dyDescent="0.3">
      <c r="A690">
        <v>328</v>
      </c>
      <c r="B690">
        <v>77.959999999999994</v>
      </c>
      <c r="C690">
        <v>1.2230000000000001</v>
      </c>
      <c r="D690">
        <f t="shared" si="70"/>
        <v>122300.00000000001</v>
      </c>
      <c r="E690">
        <f t="shared" si="71"/>
        <v>77960000</v>
      </c>
      <c r="G690">
        <f t="shared" si="72"/>
        <v>-4.0000000000000036E-3</v>
      </c>
      <c r="H690">
        <f t="shared" si="73"/>
        <v>4.3561958746393596</v>
      </c>
      <c r="I690">
        <f t="shared" si="74"/>
        <v>11.714232321675263</v>
      </c>
      <c r="J690">
        <f t="shared" si="75"/>
        <v>94.917949228471883</v>
      </c>
      <c r="K690">
        <f t="shared" si="76"/>
        <v>-280066.99999999907</v>
      </c>
    </row>
    <row r="691" spans="1:11" x14ac:dyDescent="0.3">
      <c r="A691">
        <v>329</v>
      </c>
      <c r="B691">
        <v>75.67</v>
      </c>
      <c r="C691">
        <v>1.2190000000000001</v>
      </c>
      <c r="D691">
        <f t="shared" si="70"/>
        <v>121900.00000000001</v>
      </c>
      <c r="E691">
        <f t="shared" si="71"/>
        <v>75670000</v>
      </c>
      <c r="G691">
        <f t="shared" si="72"/>
        <v>-6.0000000000000053E-3</v>
      </c>
      <c r="H691">
        <f t="shared" si="73"/>
        <v>4.3263817807064306</v>
      </c>
      <c r="I691">
        <f t="shared" si="74"/>
        <v>11.710956315469364</v>
      </c>
      <c r="J691">
        <f t="shared" si="75"/>
        <v>91.828501742160299</v>
      </c>
      <c r="K691">
        <f t="shared" si="76"/>
        <v>-270617.99999999988</v>
      </c>
    </row>
    <row r="692" spans="1:11" x14ac:dyDescent="0.3">
      <c r="A692">
        <v>330</v>
      </c>
      <c r="B692">
        <v>73.45</v>
      </c>
      <c r="C692">
        <v>1.2130000000000001</v>
      </c>
      <c r="D692">
        <f t="shared" si="70"/>
        <v>121300.00000000001</v>
      </c>
      <c r="E692">
        <f t="shared" si="71"/>
        <v>73450000</v>
      </c>
      <c r="G692">
        <f t="shared" si="72"/>
        <v>-1.3000000000000123E-2</v>
      </c>
      <c r="H692">
        <f t="shared" si="73"/>
        <v>4.2966049026198867</v>
      </c>
      <c r="I692">
        <f t="shared" si="74"/>
        <v>11.706022094932141</v>
      </c>
      <c r="J692">
        <f t="shared" si="75"/>
        <v>88.695719263315098</v>
      </c>
      <c r="K692">
        <f t="shared" si="76"/>
        <v>-262007.99999999962</v>
      </c>
    </row>
    <row r="693" spans="1:11" x14ac:dyDescent="0.3">
      <c r="A693">
        <v>331</v>
      </c>
      <c r="B693">
        <v>71.290000000000006</v>
      </c>
      <c r="C693">
        <v>1.2</v>
      </c>
      <c r="D693">
        <f t="shared" si="70"/>
        <v>120000</v>
      </c>
      <c r="E693">
        <f t="shared" si="71"/>
        <v>71290000</v>
      </c>
      <c r="G693">
        <f t="shared" si="72"/>
        <v>-1.6999999999999904E-2</v>
      </c>
      <c r="H693">
        <f t="shared" si="73"/>
        <v>4.2667560651295373</v>
      </c>
      <c r="I693">
        <f t="shared" si="74"/>
        <v>11.695247021764184</v>
      </c>
      <c r="J693">
        <f t="shared" si="75"/>
        <v>85.164758586361373</v>
      </c>
      <c r="K693">
        <f t="shared" si="76"/>
        <v>-252000.00000000102</v>
      </c>
    </row>
    <row r="694" spans="1:11" x14ac:dyDescent="0.3">
      <c r="A694">
        <v>332</v>
      </c>
      <c r="B694">
        <v>69.19</v>
      </c>
      <c r="C694">
        <v>1.1830000000000001</v>
      </c>
      <c r="D694">
        <f t="shared" si="70"/>
        <v>118300</v>
      </c>
      <c r="E694">
        <f t="shared" si="71"/>
        <v>69190000</v>
      </c>
      <c r="G694">
        <f t="shared" si="72"/>
        <v>-1.4000000000000012E-2</v>
      </c>
      <c r="H694">
        <f t="shared" si="73"/>
        <v>4.2368563435107198</v>
      </c>
      <c r="I694">
        <f t="shared" si="74"/>
        <v>11.680979049966478</v>
      </c>
      <c r="J694">
        <f t="shared" si="75"/>
        <v>81.485087108013943</v>
      </c>
      <c r="K694">
        <f t="shared" si="76"/>
        <v>-241331.99999999907</v>
      </c>
    </row>
    <row r="695" spans="1:11" x14ac:dyDescent="0.3">
      <c r="A695">
        <v>333</v>
      </c>
      <c r="B695">
        <v>67.150000000000006</v>
      </c>
      <c r="C695">
        <v>1.169</v>
      </c>
      <c r="D695">
        <f t="shared" si="70"/>
        <v>116900</v>
      </c>
      <c r="E695">
        <f t="shared" si="71"/>
        <v>67150000</v>
      </c>
      <c r="G695">
        <f t="shared" si="72"/>
        <v>-1.6000000000000014E-2</v>
      </c>
      <c r="H695">
        <f t="shared" si="73"/>
        <v>4.2069289229692464</v>
      </c>
      <c r="I695">
        <f t="shared" si="74"/>
        <v>11.66907414746016</v>
      </c>
      <c r="J695">
        <f t="shared" si="75"/>
        <v>78.146689895470388</v>
      </c>
      <c r="K695">
        <f t="shared" si="76"/>
        <v>-230292.99999999985</v>
      </c>
    </row>
    <row r="696" spans="1:11" x14ac:dyDescent="0.3">
      <c r="A696">
        <v>334</v>
      </c>
      <c r="B696">
        <v>65.180000000000007</v>
      </c>
      <c r="C696">
        <v>1.153</v>
      </c>
      <c r="D696">
        <f t="shared" si="70"/>
        <v>115300</v>
      </c>
      <c r="E696">
        <f t="shared" si="71"/>
        <v>65180000.000000007</v>
      </c>
      <c r="G696">
        <f t="shared" si="72"/>
        <v>-2.0000000000000018E-2</v>
      </c>
      <c r="H696">
        <f t="shared" si="73"/>
        <v>4.1771526734094158</v>
      </c>
      <c r="I696">
        <f t="shared" si="74"/>
        <v>11.65529270625715</v>
      </c>
      <c r="J696">
        <f t="shared" si="75"/>
        <v>74.815868591338983</v>
      </c>
      <c r="K696">
        <f t="shared" si="76"/>
        <v>-219070.00000000067</v>
      </c>
    </row>
    <row r="697" spans="1:11" x14ac:dyDescent="0.3">
      <c r="A697">
        <v>335</v>
      </c>
      <c r="B697">
        <v>63.28</v>
      </c>
      <c r="C697">
        <v>1.133</v>
      </c>
      <c r="D697">
        <f t="shared" si="70"/>
        <v>113300</v>
      </c>
      <c r="E697">
        <f t="shared" si="71"/>
        <v>63280000</v>
      </c>
      <c r="G697">
        <f t="shared" si="72"/>
        <v>-1.4999999999999902E-2</v>
      </c>
      <c r="H697">
        <f t="shared" si="73"/>
        <v>4.1475693234593987</v>
      </c>
      <c r="I697">
        <f t="shared" si="74"/>
        <v>11.637794447016098</v>
      </c>
      <c r="J697">
        <f t="shared" si="75"/>
        <v>71.37505226480836</v>
      </c>
      <c r="K697">
        <f t="shared" si="76"/>
        <v>-208472.00000000038</v>
      </c>
    </row>
    <row r="698" spans="1:11" x14ac:dyDescent="0.3">
      <c r="A698">
        <v>336</v>
      </c>
      <c r="B698">
        <v>61.44</v>
      </c>
      <c r="C698">
        <v>1.1180000000000001</v>
      </c>
      <c r="D698">
        <f t="shared" si="70"/>
        <v>111800.00000000001</v>
      </c>
      <c r="E698">
        <f t="shared" si="71"/>
        <v>61440000</v>
      </c>
      <c r="G698">
        <f t="shared" si="72"/>
        <v>-9.000000000000119E-3</v>
      </c>
      <c r="H698">
        <f t="shared" si="73"/>
        <v>4.1180610888394167</v>
      </c>
      <c r="I698">
        <f t="shared" si="74"/>
        <v>11.624466839703135</v>
      </c>
      <c r="J698">
        <f t="shared" si="75"/>
        <v>68.382200099552023</v>
      </c>
      <c r="K698">
        <f t="shared" si="76"/>
        <v>-197885.99999999959</v>
      </c>
    </row>
    <row r="699" spans="1:11" x14ac:dyDescent="0.3">
      <c r="A699">
        <v>337</v>
      </c>
      <c r="B699">
        <v>59.67</v>
      </c>
      <c r="C699">
        <v>1.109</v>
      </c>
      <c r="D699">
        <f t="shared" si="70"/>
        <v>110900</v>
      </c>
      <c r="E699">
        <f t="shared" si="71"/>
        <v>59670000</v>
      </c>
      <c r="G699">
        <f t="shared" si="72"/>
        <v>-8.0000000000000071E-3</v>
      </c>
      <c r="H699">
        <f t="shared" si="73"/>
        <v>4.0888293815339907</v>
      </c>
      <c r="I699">
        <f t="shared" si="74"/>
        <v>11.616384173338458</v>
      </c>
      <c r="J699">
        <f t="shared" si="75"/>
        <v>65.877580886012936</v>
      </c>
      <c r="K699">
        <f t="shared" si="76"/>
        <v>-188530.00000000032</v>
      </c>
    </row>
    <row r="700" spans="1:11" x14ac:dyDescent="0.3">
      <c r="A700">
        <v>338</v>
      </c>
      <c r="B700">
        <v>57.97</v>
      </c>
      <c r="C700">
        <v>1.101</v>
      </c>
      <c r="D700">
        <f t="shared" si="70"/>
        <v>110100</v>
      </c>
      <c r="E700">
        <f t="shared" si="71"/>
        <v>57970000</v>
      </c>
      <c r="G700">
        <f t="shared" si="72"/>
        <v>-6.9999999999998952E-3</v>
      </c>
      <c r="H700">
        <f t="shared" si="73"/>
        <v>4.0599256353516413</v>
      </c>
      <c r="I700">
        <f t="shared" si="74"/>
        <v>11.609144322710771</v>
      </c>
      <c r="J700">
        <f t="shared" si="75"/>
        <v>63.539044300647085</v>
      </c>
      <c r="K700">
        <f t="shared" si="76"/>
        <v>-179462.99999999951</v>
      </c>
    </row>
    <row r="701" spans="1:11" x14ac:dyDescent="0.3">
      <c r="A701">
        <v>339</v>
      </c>
      <c r="B701">
        <v>56.34</v>
      </c>
      <c r="C701">
        <v>1.0940000000000001</v>
      </c>
      <c r="D701">
        <f t="shared" si="70"/>
        <v>109400.00000000001</v>
      </c>
      <c r="E701">
        <f t="shared" si="71"/>
        <v>56340000</v>
      </c>
      <c r="G701">
        <f t="shared" si="72"/>
        <v>-3.0000000000001137E-3</v>
      </c>
      <c r="H701">
        <f t="shared" si="73"/>
        <v>4.0314047624482265</v>
      </c>
      <c r="I701">
        <f t="shared" si="74"/>
        <v>11.602766168970017</v>
      </c>
      <c r="J701">
        <f t="shared" si="75"/>
        <v>61.359840716774521</v>
      </c>
      <c r="K701">
        <f t="shared" si="76"/>
        <v>-170664.00000000026</v>
      </c>
    </row>
    <row r="702" spans="1:11" x14ac:dyDescent="0.3">
      <c r="A702">
        <v>340</v>
      </c>
      <c r="B702">
        <v>54.78</v>
      </c>
      <c r="C702">
        <v>1.091</v>
      </c>
      <c r="D702">
        <f t="shared" si="70"/>
        <v>109100</v>
      </c>
      <c r="E702">
        <f t="shared" si="71"/>
        <v>54780000</v>
      </c>
      <c r="G702">
        <f t="shared" si="72"/>
        <v>1.0000000000001119E-3</v>
      </c>
      <c r="H702">
        <f t="shared" si="73"/>
        <v>4.0033251638349325</v>
      </c>
      <c r="I702">
        <f t="shared" si="74"/>
        <v>11.600020171821162</v>
      </c>
      <c r="J702">
        <f t="shared" si="75"/>
        <v>59.497242409158787</v>
      </c>
      <c r="K702">
        <f t="shared" si="76"/>
        <v>-162559.0000000002</v>
      </c>
    </row>
    <row r="703" spans="1:11" x14ac:dyDescent="0.3">
      <c r="A703">
        <v>341</v>
      </c>
      <c r="B703">
        <v>53.29</v>
      </c>
      <c r="C703">
        <v>1.0920000000000001</v>
      </c>
      <c r="D703">
        <f t="shared" si="70"/>
        <v>109200.00000000001</v>
      </c>
      <c r="E703">
        <f t="shared" si="71"/>
        <v>53290000</v>
      </c>
      <c r="G703">
        <f t="shared" si="72"/>
        <v>2.0000000000000018E-3</v>
      </c>
      <c r="H703">
        <f t="shared" si="73"/>
        <v>3.975748696308691</v>
      </c>
      <c r="I703">
        <f t="shared" si="74"/>
        <v>11.600936342292941</v>
      </c>
      <c r="J703">
        <f t="shared" si="75"/>
        <v>57.931986062717776</v>
      </c>
      <c r="K703">
        <f t="shared" si="76"/>
        <v>-155064.0000000002</v>
      </c>
    </row>
    <row r="704" spans="1:11" x14ac:dyDescent="0.3">
      <c r="A704">
        <v>342</v>
      </c>
      <c r="B704">
        <v>51.87</v>
      </c>
      <c r="C704">
        <v>1.0940000000000001</v>
      </c>
      <c r="D704">
        <f t="shared" si="70"/>
        <v>109400.00000000001</v>
      </c>
      <c r="E704">
        <f t="shared" si="71"/>
        <v>51870000</v>
      </c>
      <c r="G704">
        <f t="shared" si="72"/>
        <v>-8.0000000000000071E-3</v>
      </c>
      <c r="H704">
        <f t="shared" si="73"/>
        <v>3.9487405883633087</v>
      </c>
      <c r="I704">
        <f t="shared" si="74"/>
        <v>11.602766168970017</v>
      </c>
      <c r="J704">
        <f t="shared" si="75"/>
        <v>56.491567944250882</v>
      </c>
      <c r="K704">
        <f t="shared" si="76"/>
        <v>-146595.99999999962</v>
      </c>
    </row>
    <row r="705" spans="1:11" x14ac:dyDescent="0.3">
      <c r="A705">
        <v>343</v>
      </c>
      <c r="B705">
        <v>50.53</v>
      </c>
      <c r="C705">
        <v>1.0860000000000001</v>
      </c>
      <c r="D705">
        <f t="shared" si="70"/>
        <v>108600.00000000001</v>
      </c>
      <c r="E705">
        <f t="shared" si="71"/>
        <v>50530000</v>
      </c>
      <c r="G705">
        <f t="shared" si="72"/>
        <v>-9.000000000000119E-3</v>
      </c>
      <c r="H705">
        <f t="shared" si="73"/>
        <v>3.9225672193038172</v>
      </c>
      <c r="I705">
        <f t="shared" si="74"/>
        <v>11.595426686481972</v>
      </c>
      <c r="J705">
        <f t="shared" si="75"/>
        <v>54.629746142359394</v>
      </c>
      <c r="K705">
        <f t="shared" si="76"/>
        <v>-137922.00000000035</v>
      </c>
    </row>
    <row r="706" spans="1:11" x14ac:dyDescent="0.3">
      <c r="A706">
        <v>344</v>
      </c>
      <c r="B706">
        <v>49.26</v>
      </c>
      <c r="C706">
        <v>1.077</v>
      </c>
      <c r="D706">
        <f t="shared" ref="D706:D721" si="77">C706*100000</f>
        <v>107700</v>
      </c>
      <c r="E706">
        <f t="shared" ref="E706:E721" si="78">B706*1000000</f>
        <v>49260000</v>
      </c>
      <c r="G706">
        <f t="shared" ref="G706:G721" si="79">(C707-C706)/(A707-A706)</f>
        <v>-1.2000000000000011E-2</v>
      </c>
      <c r="H706">
        <f t="shared" ref="H706:H721" si="80">LN(B706)</f>
        <v>3.8971123926923918</v>
      </c>
      <c r="I706">
        <f t="shared" ref="I706:I721" si="81">LN(D706)</f>
        <v>11.58710486314448</v>
      </c>
      <c r="J706">
        <f t="shared" ref="J706:J721" si="82">(D706*B706)/(287*350)</f>
        <v>52.815350920856147</v>
      </c>
      <c r="K706">
        <f t="shared" ref="K706:K721" si="83">D706*(B707-B706)</f>
        <v>-129239.99999999953</v>
      </c>
    </row>
    <row r="707" spans="1:11" x14ac:dyDescent="0.3">
      <c r="A707">
        <v>345</v>
      </c>
      <c r="B707">
        <v>48.06</v>
      </c>
      <c r="C707">
        <v>1.0649999999999999</v>
      </c>
      <c r="D707">
        <f t="shared" si="77"/>
        <v>106500</v>
      </c>
      <c r="E707">
        <f t="shared" si="78"/>
        <v>48060000</v>
      </c>
      <c r="G707">
        <f t="shared" si="79"/>
        <v>-1.4999999999999902E-2</v>
      </c>
      <c r="H707">
        <f t="shared" si="80"/>
        <v>3.8724502303083228</v>
      </c>
      <c r="I707">
        <f t="shared" si="81"/>
        <v>11.575900264131617</v>
      </c>
      <c r="J707">
        <f t="shared" si="82"/>
        <v>50.954604280736682</v>
      </c>
      <c r="K707">
        <f t="shared" si="83"/>
        <v>-120345.00000000028</v>
      </c>
    </row>
    <row r="708" spans="1:11" x14ac:dyDescent="0.3">
      <c r="A708">
        <v>346</v>
      </c>
      <c r="B708">
        <v>46.93</v>
      </c>
      <c r="C708">
        <v>1.05</v>
      </c>
      <c r="D708">
        <f t="shared" si="77"/>
        <v>105000</v>
      </c>
      <c r="E708">
        <f t="shared" si="78"/>
        <v>46930000</v>
      </c>
      <c r="G708">
        <f t="shared" si="79"/>
        <v>-1.5000000000000124E-2</v>
      </c>
      <c r="H708">
        <f t="shared" si="80"/>
        <v>3.8486571298063263</v>
      </c>
      <c r="I708">
        <f t="shared" si="81"/>
        <v>11.561715629139661</v>
      </c>
      <c r="J708">
        <f t="shared" si="82"/>
        <v>49.055749128919864</v>
      </c>
      <c r="K708">
        <f t="shared" si="83"/>
        <v>-109199.99999999991</v>
      </c>
    </row>
    <row r="709" spans="1:11" x14ac:dyDescent="0.3">
      <c r="A709">
        <v>347</v>
      </c>
      <c r="B709">
        <v>45.89</v>
      </c>
      <c r="C709">
        <v>1.0349999999999999</v>
      </c>
      <c r="D709">
        <f t="shared" si="77"/>
        <v>103499.99999999999</v>
      </c>
      <c r="E709">
        <f t="shared" si="78"/>
        <v>45890000</v>
      </c>
      <c r="G709">
        <f t="shared" si="79"/>
        <v>-6.0000000000000053E-3</v>
      </c>
      <c r="H709">
        <f t="shared" si="80"/>
        <v>3.8262472284067424</v>
      </c>
      <c r="I709">
        <f t="shared" si="81"/>
        <v>11.547326891687561</v>
      </c>
      <c r="J709">
        <f t="shared" si="82"/>
        <v>47.283374813339961</v>
      </c>
      <c r="K709">
        <f t="shared" si="83"/>
        <v>-101430.00000000039</v>
      </c>
    </row>
    <row r="710" spans="1:11" x14ac:dyDescent="0.3">
      <c r="A710">
        <v>348</v>
      </c>
      <c r="B710">
        <v>44.91</v>
      </c>
      <c r="C710">
        <v>1.0289999999999999</v>
      </c>
      <c r="D710">
        <f t="shared" si="77"/>
        <v>102899.99999999999</v>
      </c>
      <c r="E710">
        <f t="shared" si="78"/>
        <v>44910000</v>
      </c>
      <c r="G710">
        <f t="shared" si="79"/>
        <v>-6.0000000000000053E-3</v>
      </c>
      <c r="H710">
        <f t="shared" si="80"/>
        <v>3.8046604870996465</v>
      </c>
      <c r="I710">
        <f t="shared" si="81"/>
        <v>11.541512921822141</v>
      </c>
      <c r="J710">
        <f t="shared" si="82"/>
        <v>46.005365853658525</v>
      </c>
      <c r="K710">
        <f t="shared" si="83"/>
        <v>-91580.999999999316</v>
      </c>
    </row>
    <row r="711" spans="1:11" x14ac:dyDescent="0.3">
      <c r="A711">
        <v>349</v>
      </c>
      <c r="B711">
        <v>44.02</v>
      </c>
      <c r="C711">
        <v>1.0229999999999999</v>
      </c>
      <c r="D711">
        <f t="shared" si="77"/>
        <v>102299.99999999999</v>
      </c>
      <c r="E711">
        <f t="shared" si="78"/>
        <v>44020000</v>
      </c>
      <c r="G711">
        <f t="shared" si="79"/>
        <v>-8.999999999999897E-3</v>
      </c>
      <c r="H711">
        <f t="shared" si="80"/>
        <v>3.7846440760983158</v>
      </c>
      <c r="I711">
        <f t="shared" si="81"/>
        <v>11.535664951939717</v>
      </c>
      <c r="J711">
        <f t="shared" si="82"/>
        <v>44.83072175211548</v>
      </c>
      <c r="K711">
        <f t="shared" si="83"/>
        <v>-83886.000000000015</v>
      </c>
    </row>
    <row r="712" spans="1:11" x14ac:dyDescent="0.3">
      <c r="A712">
        <v>350</v>
      </c>
      <c r="B712">
        <v>43.2</v>
      </c>
      <c r="C712">
        <v>1.014</v>
      </c>
      <c r="D712">
        <f t="shared" si="77"/>
        <v>101400</v>
      </c>
      <c r="E712">
        <f t="shared" si="78"/>
        <v>43200000</v>
      </c>
      <c r="G712">
        <f t="shared" si="79"/>
        <v>-1.0000000000000009E-2</v>
      </c>
      <c r="H712">
        <f t="shared" si="80"/>
        <v>3.7658404952500648</v>
      </c>
      <c r="I712">
        <f t="shared" si="81"/>
        <v>11.526828370139221</v>
      </c>
      <c r="J712">
        <f t="shared" si="82"/>
        <v>43.608561473369839</v>
      </c>
      <c r="K712">
        <f t="shared" si="83"/>
        <v>-76050</v>
      </c>
    </row>
    <row r="713" spans="1:11" x14ac:dyDescent="0.3">
      <c r="A713">
        <v>351</v>
      </c>
      <c r="B713">
        <v>42.45</v>
      </c>
      <c r="C713">
        <v>1.004</v>
      </c>
      <c r="D713">
        <f t="shared" si="77"/>
        <v>100400</v>
      </c>
      <c r="E713">
        <f t="shared" si="78"/>
        <v>42450000</v>
      </c>
      <c r="G713">
        <f t="shared" si="79"/>
        <v>-2.0000000000000018E-3</v>
      </c>
      <c r="H713">
        <f t="shared" si="80"/>
        <v>3.7483269127573564</v>
      </c>
      <c r="I713">
        <f t="shared" si="81"/>
        <v>11.516917486239766</v>
      </c>
      <c r="J713">
        <f t="shared" si="82"/>
        <v>42.428870084619213</v>
      </c>
      <c r="K713">
        <f t="shared" si="83"/>
        <v>-66264.000000000364</v>
      </c>
    </row>
    <row r="714" spans="1:11" x14ac:dyDescent="0.3">
      <c r="A714">
        <v>352</v>
      </c>
      <c r="B714">
        <v>41.79</v>
      </c>
      <c r="C714">
        <v>1.002</v>
      </c>
      <c r="D714">
        <f t="shared" si="77"/>
        <v>100200</v>
      </c>
      <c r="E714">
        <f t="shared" si="78"/>
        <v>41790000</v>
      </c>
      <c r="G714">
        <f t="shared" si="79"/>
        <v>9.9999999999988987E-4</v>
      </c>
      <c r="H714">
        <f t="shared" si="80"/>
        <v>3.7326570764598239</v>
      </c>
      <c r="I714">
        <f t="shared" si="81"/>
        <v>11.514923467632901</v>
      </c>
      <c r="J714">
        <f t="shared" si="82"/>
        <v>41.685993031358883</v>
      </c>
      <c r="K714">
        <f t="shared" si="83"/>
        <v>-59117.999999999629</v>
      </c>
    </row>
    <row r="715" spans="1:11" x14ac:dyDescent="0.3">
      <c r="A715">
        <v>353</v>
      </c>
      <c r="B715">
        <v>41.2</v>
      </c>
      <c r="C715">
        <v>1.0029999999999999</v>
      </c>
      <c r="D715">
        <f t="shared" si="77"/>
        <v>100299.99999999999</v>
      </c>
      <c r="E715">
        <f t="shared" si="78"/>
        <v>41200000</v>
      </c>
      <c r="G715">
        <f t="shared" si="79"/>
        <v>-4.9999999999998934E-3</v>
      </c>
      <c r="H715">
        <f t="shared" si="80"/>
        <v>3.7184382563554808</v>
      </c>
      <c r="I715">
        <f t="shared" si="81"/>
        <v>11.515920973950026</v>
      </c>
      <c r="J715">
        <f t="shared" si="82"/>
        <v>41.138476854156295</v>
      </c>
      <c r="K715">
        <f t="shared" si="83"/>
        <v>-51153.000000000509</v>
      </c>
    </row>
    <row r="716" spans="1:11" x14ac:dyDescent="0.3">
      <c r="A716">
        <v>354</v>
      </c>
      <c r="B716">
        <v>40.69</v>
      </c>
      <c r="C716">
        <v>0.998</v>
      </c>
      <c r="D716">
        <f t="shared" si="77"/>
        <v>99800</v>
      </c>
      <c r="E716">
        <f t="shared" si="78"/>
        <v>40690000</v>
      </c>
      <c r="G716">
        <f t="shared" si="79"/>
        <v>-1.0000000000000009E-2</v>
      </c>
      <c r="H716">
        <f t="shared" si="80"/>
        <v>3.7059823620135983</v>
      </c>
      <c r="I716">
        <f t="shared" si="81"/>
        <v>11.510923462299555</v>
      </c>
      <c r="J716">
        <f t="shared" si="82"/>
        <v>40.426699850671973</v>
      </c>
      <c r="K716">
        <f t="shared" si="83"/>
        <v>-42913.999999999971</v>
      </c>
    </row>
    <row r="717" spans="1:11" x14ac:dyDescent="0.3">
      <c r="A717">
        <v>355</v>
      </c>
      <c r="B717">
        <v>40.26</v>
      </c>
      <c r="C717">
        <v>0.98799999999999999</v>
      </c>
      <c r="D717">
        <f t="shared" si="77"/>
        <v>98800</v>
      </c>
      <c r="E717">
        <f t="shared" si="78"/>
        <v>40260000</v>
      </c>
      <c r="G717">
        <f t="shared" si="79"/>
        <v>-3.0000000000000027E-3</v>
      </c>
      <c r="H717">
        <f t="shared" si="80"/>
        <v>3.6953584202116452</v>
      </c>
      <c r="I717">
        <f t="shared" si="81"/>
        <v>11.500852883735959</v>
      </c>
      <c r="J717">
        <f t="shared" si="82"/>
        <v>39.598685913389744</v>
      </c>
      <c r="K717">
        <f t="shared" si="83"/>
        <v>-35567.999999999942</v>
      </c>
    </row>
    <row r="718" spans="1:11" x14ac:dyDescent="0.3">
      <c r="A718">
        <v>356</v>
      </c>
      <c r="B718">
        <v>39.9</v>
      </c>
      <c r="C718">
        <v>0.98499999999999999</v>
      </c>
      <c r="D718">
        <f t="shared" si="77"/>
        <v>98500</v>
      </c>
      <c r="E718">
        <f t="shared" si="78"/>
        <v>39900000</v>
      </c>
      <c r="G718">
        <f t="shared" si="79"/>
        <v>1.2000000000000011E-2</v>
      </c>
      <c r="H718">
        <f t="shared" si="80"/>
        <v>3.6863763238958178</v>
      </c>
      <c r="I718">
        <f t="shared" si="81"/>
        <v>11.497811827160181</v>
      </c>
      <c r="J718">
        <f t="shared" si="82"/>
        <v>39.125435540069688</v>
      </c>
      <c r="K718">
        <f t="shared" si="83"/>
        <v>-26594.999999999607</v>
      </c>
    </row>
    <row r="719" spans="1:11" x14ac:dyDescent="0.3">
      <c r="A719">
        <v>357</v>
      </c>
      <c r="B719">
        <v>39.630000000000003</v>
      </c>
      <c r="C719">
        <v>0.997</v>
      </c>
      <c r="D719">
        <f t="shared" si="77"/>
        <v>99700</v>
      </c>
      <c r="E719">
        <f t="shared" si="78"/>
        <v>39630000</v>
      </c>
      <c r="G719">
        <f t="shared" si="79"/>
        <v>9.000000000000008E-3</v>
      </c>
      <c r="H719">
        <f t="shared" si="80"/>
        <v>3.6795864072023439</v>
      </c>
      <c r="I719">
        <f t="shared" si="81"/>
        <v>11.50992095594993</v>
      </c>
      <c r="J719">
        <f t="shared" si="82"/>
        <v>39.334106520657045</v>
      </c>
      <c r="K719">
        <f t="shared" si="83"/>
        <v>-19940.000000000284</v>
      </c>
    </row>
    <row r="720" spans="1:11" x14ac:dyDescent="0.3">
      <c r="A720">
        <v>358</v>
      </c>
      <c r="B720">
        <v>39.43</v>
      </c>
      <c r="C720">
        <v>1.006</v>
      </c>
      <c r="D720">
        <f t="shared" si="77"/>
        <v>100600</v>
      </c>
      <c r="E720">
        <f t="shared" si="78"/>
        <v>39430000</v>
      </c>
      <c r="G720">
        <f t="shared" si="79"/>
        <v>-1.0000000000001119E-3</v>
      </c>
      <c r="H720">
        <f t="shared" si="80"/>
        <v>3.6745269478895359</v>
      </c>
      <c r="I720">
        <f t="shared" si="81"/>
        <v>11.518907536647776</v>
      </c>
      <c r="J720">
        <f t="shared" si="82"/>
        <v>39.488880039820806</v>
      </c>
      <c r="K720">
        <f t="shared" si="83"/>
        <v>-12071.999999999744</v>
      </c>
    </row>
    <row r="721" spans="1:11" x14ac:dyDescent="0.3">
      <c r="A721">
        <v>359</v>
      </c>
      <c r="B721">
        <v>39.31</v>
      </c>
      <c r="C721">
        <v>1.0049999999999999</v>
      </c>
      <c r="D721">
        <f t="shared" si="77"/>
        <v>100499.99999999999</v>
      </c>
      <c r="E721">
        <f t="shared" si="78"/>
        <v>39310000</v>
      </c>
      <c r="G721">
        <f t="shared" si="79"/>
        <v>2.7994428969359327E-3</v>
      </c>
      <c r="H721">
        <f t="shared" si="80"/>
        <v>3.671478939433769</v>
      </c>
      <c r="I721">
        <f t="shared" si="81"/>
        <v>11.517913006481267</v>
      </c>
      <c r="J721">
        <f t="shared" si="82"/>
        <v>39.329566948730708</v>
      </c>
      <c r="K721">
        <f t="shared" si="83"/>
        <v>-3950654.9999999995</v>
      </c>
    </row>
  </sheetData>
  <pageMargins left="0.7" right="0.7" top="0.75" bottom="0.75"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721"/>
  <sheetViews>
    <sheetView zoomScaleNormal="100" workbookViewId="0">
      <selection activeCell="M12" sqref="M12"/>
    </sheetView>
  </sheetViews>
  <sheetFormatPr defaultColWidth="8.6640625" defaultRowHeight="14.4" x14ac:dyDescent="0.3"/>
  <cols>
    <col min="4" max="4" width="11.5546875" customWidth="1"/>
    <col min="5" max="5" width="12.109375" customWidth="1"/>
    <col min="7" max="7" width="13.88671875" customWidth="1"/>
    <col min="8" max="8" width="9.88671875" customWidth="1"/>
    <col min="9" max="9" width="10.88671875" customWidth="1"/>
    <col min="10" max="10" width="14.33203125" customWidth="1"/>
    <col min="11" max="11" width="16.44140625" customWidth="1"/>
    <col min="13" max="13" width="18.77734375" customWidth="1"/>
  </cols>
  <sheetData>
    <row r="1" spans="1:14" x14ac:dyDescent="0.3">
      <c r="A1" t="s">
        <v>15</v>
      </c>
      <c r="B1" t="s">
        <v>16</v>
      </c>
      <c r="C1" t="s">
        <v>17</v>
      </c>
      <c r="D1" t="s">
        <v>28</v>
      </c>
      <c r="E1" t="s">
        <v>29</v>
      </c>
      <c r="G1" t="s">
        <v>20</v>
      </c>
      <c r="H1" t="s">
        <v>21</v>
      </c>
      <c r="I1" t="s">
        <v>22</v>
      </c>
      <c r="J1" t="s">
        <v>23</v>
      </c>
      <c r="K1" t="s">
        <v>24</v>
      </c>
    </row>
    <row r="2" spans="1:14" x14ac:dyDescent="0.3">
      <c r="A2">
        <v>-360</v>
      </c>
      <c r="B2">
        <v>39.270000000000003</v>
      </c>
      <c r="C2">
        <v>0.90500000000000003</v>
      </c>
      <c r="D2">
        <f t="shared" ref="D2:D65" si="0">C2*100000</f>
        <v>90500</v>
      </c>
      <c r="E2">
        <f t="shared" ref="E2:E65" si="1">B2*1000000</f>
        <v>39270000</v>
      </c>
      <c r="G2">
        <f t="shared" ref="G2:G65" si="2">(C3-C2)/(A3-A2)</f>
        <v>-1.4000000000000012E-2</v>
      </c>
      <c r="H2">
        <f t="shared" ref="H2:H65" si="3">LN(B2)</f>
        <v>3.6704608685899185</v>
      </c>
      <c r="I2">
        <f t="shared" ref="I2:I65" si="4">LN(D2)</f>
        <v>11.413105129688017</v>
      </c>
      <c r="J2">
        <f t="shared" ref="J2:J65" si="5">(D2*B2)/(287*350)</f>
        <v>35.380139372822306</v>
      </c>
      <c r="K2">
        <f t="shared" ref="K2:K65" si="6">D2*(B3-B2)</f>
        <v>3619.9999999999227</v>
      </c>
      <c r="M2" s="1" t="s">
        <v>26</v>
      </c>
      <c r="N2">
        <f>MAX(C2:C721)</f>
        <v>67.844999999999999</v>
      </c>
    </row>
    <row r="3" spans="1:14" x14ac:dyDescent="0.3">
      <c r="A3">
        <v>-359</v>
      </c>
      <c r="B3">
        <v>39.31</v>
      </c>
      <c r="C3">
        <v>0.89100000000000001</v>
      </c>
      <c r="D3">
        <f t="shared" si="0"/>
        <v>89100</v>
      </c>
      <c r="E3">
        <f t="shared" si="1"/>
        <v>39310000</v>
      </c>
      <c r="G3">
        <f t="shared" si="2"/>
        <v>0</v>
      </c>
      <c r="H3">
        <f t="shared" si="3"/>
        <v>3.671478939433769</v>
      </c>
      <c r="I3">
        <f t="shared" si="4"/>
        <v>11.397514613458901</v>
      </c>
      <c r="J3">
        <f t="shared" si="5"/>
        <v>34.868302638128419</v>
      </c>
      <c r="K3">
        <f t="shared" si="6"/>
        <v>10691.999999999773</v>
      </c>
      <c r="M3" s="1" t="s">
        <v>27</v>
      </c>
      <c r="N3">
        <f>MAX(J2:J721)</f>
        <v>3800.9774514683927</v>
      </c>
    </row>
    <row r="4" spans="1:14" x14ac:dyDescent="0.3">
      <c r="A4">
        <v>-358</v>
      </c>
      <c r="B4">
        <v>39.43</v>
      </c>
      <c r="C4">
        <v>0.89100000000000001</v>
      </c>
      <c r="D4">
        <f t="shared" si="0"/>
        <v>89100</v>
      </c>
      <c r="E4">
        <f t="shared" si="1"/>
        <v>39430000</v>
      </c>
      <c r="G4">
        <f t="shared" si="2"/>
        <v>-1.3000000000000012E-2</v>
      </c>
      <c r="H4">
        <f t="shared" si="3"/>
        <v>3.6745269478895359</v>
      </c>
      <c r="I4">
        <f t="shared" si="4"/>
        <v>11.397514613458901</v>
      </c>
      <c r="J4">
        <f t="shared" si="5"/>
        <v>34.974743653558981</v>
      </c>
      <c r="K4">
        <f t="shared" si="6"/>
        <v>17820.000000000255</v>
      </c>
    </row>
    <row r="5" spans="1:14" x14ac:dyDescent="0.3">
      <c r="A5">
        <v>-357</v>
      </c>
      <c r="B5">
        <v>39.630000000000003</v>
      </c>
      <c r="C5">
        <v>0.878</v>
      </c>
      <c r="D5">
        <f t="shared" si="0"/>
        <v>87800</v>
      </c>
      <c r="E5">
        <f t="shared" si="1"/>
        <v>39630000</v>
      </c>
      <c r="G5">
        <f t="shared" si="2"/>
        <v>-2.1000000000000019E-2</v>
      </c>
      <c r="H5">
        <f t="shared" si="3"/>
        <v>3.6795864072023439</v>
      </c>
      <c r="I5">
        <f t="shared" si="4"/>
        <v>11.382816779623209</v>
      </c>
      <c r="J5">
        <f t="shared" si="5"/>
        <v>34.639263315082133</v>
      </c>
      <c r="K5">
        <f t="shared" si="6"/>
        <v>23705.999999999651</v>
      </c>
    </row>
    <row r="6" spans="1:14" x14ac:dyDescent="0.3">
      <c r="A6">
        <v>-356</v>
      </c>
      <c r="B6">
        <v>39.9</v>
      </c>
      <c r="C6">
        <v>0.85699999999999998</v>
      </c>
      <c r="D6">
        <f t="shared" si="0"/>
        <v>85700</v>
      </c>
      <c r="E6">
        <f t="shared" si="1"/>
        <v>39900000</v>
      </c>
      <c r="G6">
        <f t="shared" si="2"/>
        <v>-2.9000000000000026E-2</v>
      </c>
      <c r="H6">
        <f t="shared" si="3"/>
        <v>3.6863763238958178</v>
      </c>
      <c r="I6">
        <f t="shared" si="4"/>
        <v>11.358608104585871</v>
      </c>
      <c r="J6">
        <f t="shared" si="5"/>
        <v>34.041114982578399</v>
      </c>
      <c r="K6">
        <f t="shared" si="6"/>
        <v>30851.999999999953</v>
      </c>
    </row>
    <row r="7" spans="1:14" x14ac:dyDescent="0.3">
      <c r="A7">
        <v>-355</v>
      </c>
      <c r="B7">
        <v>40.26</v>
      </c>
      <c r="C7">
        <v>0.82799999999999996</v>
      </c>
      <c r="D7">
        <f t="shared" si="0"/>
        <v>82800</v>
      </c>
      <c r="E7">
        <f t="shared" si="1"/>
        <v>40260000</v>
      </c>
      <c r="G7">
        <f t="shared" si="2"/>
        <v>-3.2999999999999918E-2</v>
      </c>
      <c r="H7">
        <f t="shared" si="3"/>
        <v>3.6953584202116452</v>
      </c>
      <c r="I7">
        <f t="shared" si="4"/>
        <v>11.324183340373351</v>
      </c>
      <c r="J7">
        <f t="shared" si="5"/>
        <v>33.185943255350921</v>
      </c>
      <c r="K7">
        <f t="shared" si="6"/>
        <v>35603.999999999978</v>
      </c>
    </row>
    <row r="8" spans="1:14" x14ac:dyDescent="0.3">
      <c r="A8">
        <v>-354</v>
      </c>
      <c r="B8">
        <v>40.69</v>
      </c>
      <c r="C8">
        <v>0.79500000000000004</v>
      </c>
      <c r="D8">
        <f t="shared" si="0"/>
        <v>79500</v>
      </c>
      <c r="E8">
        <f t="shared" si="1"/>
        <v>40690000</v>
      </c>
      <c r="G8">
        <f t="shared" si="2"/>
        <v>-3.2000000000000028E-2</v>
      </c>
      <c r="H8">
        <f t="shared" si="3"/>
        <v>3.7059823620135983</v>
      </c>
      <c r="I8">
        <f t="shared" si="4"/>
        <v>11.283512300642423</v>
      </c>
      <c r="J8">
        <f t="shared" si="5"/>
        <v>32.203633648581381</v>
      </c>
      <c r="K8">
        <f t="shared" si="6"/>
        <v>40545.000000000407</v>
      </c>
    </row>
    <row r="9" spans="1:14" x14ac:dyDescent="0.3">
      <c r="A9">
        <v>-353</v>
      </c>
      <c r="B9">
        <v>41.2</v>
      </c>
      <c r="C9">
        <v>0.76300000000000001</v>
      </c>
      <c r="D9">
        <f t="shared" si="0"/>
        <v>76300</v>
      </c>
      <c r="E9">
        <f t="shared" si="1"/>
        <v>41200000</v>
      </c>
      <c r="G9">
        <f t="shared" si="2"/>
        <v>-2.300000000000002E-2</v>
      </c>
      <c r="H9">
        <f t="shared" si="3"/>
        <v>3.7184382563554808</v>
      </c>
      <c r="I9">
        <f t="shared" si="4"/>
        <v>11.242428217272549</v>
      </c>
      <c r="J9">
        <f t="shared" si="5"/>
        <v>31.294773519163762</v>
      </c>
      <c r="K9">
        <f t="shared" si="6"/>
        <v>45016.999999999716</v>
      </c>
    </row>
    <row r="10" spans="1:14" x14ac:dyDescent="0.3">
      <c r="A10">
        <v>-352</v>
      </c>
      <c r="B10">
        <v>41.79</v>
      </c>
      <c r="C10">
        <v>0.74</v>
      </c>
      <c r="D10">
        <f t="shared" si="0"/>
        <v>74000</v>
      </c>
      <c r="E10">
        <f t="shared" si="1"/>
        <v>41790000</v>
      </c>
      <c r="G10">
        <f t="shared" si="2"/>
        <v>-1.2000000000000011E-2</v>
      </c>
      <c r="H10">
        <f t="shared" si="3"/>
        <v>3.7326570764598239</v>
      </c>
      <c r="I10">
        <f t="shared" si="4"/>
        <v>11.211820372186306</v>
      </c>
      <c r="J10">
        <f t="shared" si="5"/>
        <v>30.786062717770037</v>
      </c>
      <c r="K10">
        <f t="shared" si="6"/>
        <v>48840.000000000276</v>
      </c>
    </row>
    <row r="11" spans="1:14" x14ac:dyDescent="0.3">
      <c r="A11">
        <v>-351</v>
      </c>
      <c r="B11">
        <v>42.45</v>
      </c>
      <c r="C11">
        <v>0.72799999999999998</v>
      </c>
      <c r="D11">
        <f t="shared" si="0"/>
        <v>72800</v>
      </c>
      <c r="E11">
        <f t="shared" si="1"/>
        <v>42450000</v>
      </c>
      <c r="G11">
        <f t="shared" si="2"/>
        <v>-8.0000000000000071E-3</v>
      </c>
      <c r="H11">
        <f t="shared" si="3"/>
        <v>3.7483269127573564</v>
      </c>
      <c r="I11">
        <f t="shared" si="4"/>
        <v>11.195471234184778</v>
      </c>
      <c r="J11">
        <f t="shared" si="5"/>
        <v>30.765156794425089</v>
      </c>
      <c r="K11">
        <f t="shared" si="6"/>
        <v>54600</v>
      </c>
    </row>
    <row r="12" spans="1:14" x14ac:dyDescent="0.3">
      <c r="A12">
        <v>-350</v>
      </c>
      <c r="B12">
        <v>43.2</v>
      </c>
      <c r="C12">
        <v>0.72</v>
      </c>
      <c r="D12">
        <f t="shared" si="0"/>
        <v>72000</v>
      </c>
      <c r="E12">
        <f t="shared" si="1"/>
        <v>43200000</v>
      </c>
      <c r="G12">
        <f t="shared" si="2"/>
        <v>-1.0000000000000009E-2</v>
      </c>
      <c r="H12">
        <f t="shared" si="3"/>
        <v>3.7658404952500648</v>
      </c>
      <c r="I12">
        <f t="shared" si="4"/>
        <v>11.184421397998193</v>
      </c>
      <c r="J12">
        <f t="shared" si="5"/>
        <v>30.964659034345445</v>
      </c>
      <c r="K12">
        <f t="shared" si="6"/>
        <v>59040.000000000022</v>
      </c>
    </row>
    <row r="13" spans="1:14" x14ac:dyDescent="0.3">
      <c r="A13">
        <v>-349</v>
      </c>
      <c r="B13">
        <v>44.02</v>
      </c>
      <c r="C13">
        <v>0.71</v>
      </c>
      <c r="D13">
        <f t="shared" si="0"/>
        <v>71000</v>
      </c>
      <c r="E13">
        <f t="shared" si="1"/>
        <v>44020000</v>
      </c>
      <c r="G13">
        <f t="shared" si="2"/>
        <v>-7.0000000000000062E-3</v>
      </c>
      <c r="H13">
        <f t="shared" si="3"/>
        <v>3.7846440760983158</v>
      </c>
      <c r="I13">
        <f t="shared" si="4"/>
        <v>11.170435156023453</v>
      </c>
      <c r="J13">
        <f t="shared" si="5"/>
        <v>31.114186162269785</v>
      </c>
      <c r="K13">
        <f t="shared" si="6"/>
        <v>63189.999999999534</v>
      </c>
    </row>
    <row r="14" spans="1:14" x14ac:dyDescent="0.3">
      <c r="A14">
        <v>-348</v>
      </c>
      <c r="B14">
        <v>44.91</v>
      </c>
      <c r="C14">
        <v>0.70299999999999996</v>
      </c>
      <c r="D14">
        <f t="shared" si="0"/>
        <v>70300</v>
      </c>
      <c r="E14">
        <f t="shared" si="1"/>
        <v>44910000</v>
      </c>
      <c r="G14">
        <f t="shared" si="2"/>
        <v>-7.0000000000000062E-3</v>
      </c>
      <c r="H14">
        <f t="shared" si="3"/>
        <v>3.8046604870996465</v>
      </c>
      <c r="I14">
        <f t="shared" si="4"/>
        <v>11.160527077798756</v>
      </c>
      <c r="J14">
        <f t="shared" si="5"/>
        <v>31.430293678446983</v>
      </c>
      <c r="K14">
        <f t="shared" si="6"/>
        <v>68894.000000000276</v>
      </c>
    </row>
    <row r="15" spans="1:14" x14ac:dyDescent="0.3">
      <c r="A15">
        <v>-347</v>
      </c>
      <c r="B15">
        <v>45.89</v>
      </c>
      <c r="C15">
        <v>0.69599999999999995</v>
      </c>
      <c r="D15">
        <f t="shared" si="0"/>
        <v>69600</v>
      </c>
      <c r="E15">
        <f t="shared" si="1"/>
        <v>45890000</v>
      </c>
      <c r="G15">
        <f t="shared" si="2"/>
        <v>-5.0000000000000044E-3</v>
      </c>
      <c r="H15">
        <f t="shared" si="3"/>
        <v>3.8262472284067424</v>
      </c>
      <c r="I15">
        <f t="shared" si="4"/>
        <v>11.150519846322512</v>
      </c>
      <c r="J15">
        <f t="shared" si="5"/>
        <v>31.796356396217025</v>
      </c>
      <c r="K15">
        <f t="shared" si="6"/>
        <v>72383.999999999942</v>
      </c>
    </row>
    <row r="16" spans="1:14" x14ac:dyDescent="0.3">
      <c r="A16">
        <v>-346</v>
      </c>
      <c r="B16">
        <v>46.93</v>
      </c>
      <c r="C16">
        <v>0.69099999999999995</v>
      </c>
      <c r="D16">
        <f t="shared" si="0"/>
        <v>69100</v>
      </c>
      <c r="E16">
        <f t="shared" si="1"/>
        <v>46930000</v>
      </c>
      <c r="G16">
        <f t="shared" si="2"/>
        <v>6.0000000000000053E-3</v>
      </c>
      <c r="H16">
        <f t="shared" si="3"/>
        <v>3.8486571298063263</v>
      </c>
      <c r="I16">
        <f t="shared" si="4"/>
        <v>11.143310009755762</v>
      </c>
      <c r="J16">
        <f t="shared" si="5"/>
        <v>32.283354902936786</v>
      </c>
      <c r="K16">
        <f t="shared" si="6"/>
        <v>78083.000000000175</v>
      </c>
    </row>
    <row r="17" spans="1:11" x14ac:dyDescent="0.3">
      <c r="A17">
        <v>-345</v>
      </c>
      <c r="B17">
        <v>48.06</v>
      </c>
      <c r="C17">
        <v>0.69699999999999995</v>
      </c>
      <c r="D17">
        <f t="shared" si="0"/>
        <v>69700</v>
      </c>
      <c r="E17">
        <f t="shared" si="1"/>
        <v>48060000</v>
      </c>
      <c r="G17">
        <f t="shared" si="2"/>
        <v>5.0000000000000044E-3</v>
      </c>
      <c r="H17">
        <f t="shared" si="3"/>
        <v>3.8724502303083228</v>
      </c>
      <c r="I17">
        <f t="shared" si="4"/>
        <v>11.151955596748616</v>
      </c>
      <c r="J17">
        <f t="shared" si="5"/>
        <v>33.347755102040814</v>
      </c>
      <c r="K17">
        <f t="shared" si="6"/>
        <v>83639.999999999709</v>
      </c>
    </row>
    <row r="18" spans="1:11" x14ac:dyDescent="0.3">
      <c r="A18">
        <v>-344</v>
      </c>
      <c r="B18">
        <v>49.26</v>
      </c>
      <c r="C18">
        <v>0.70199999999999996</v>
      </c>
      <c r="D18">
        <f t="shared" si="0"/>
        <v>70200</v>
      </c>
      <c r="E18">
        <f t="shared" si="1"/>
        <v>49260000</v>
      </c>
      <c r="G18">
        <f t="shared" si="2"/>
        <v>1.3000000000000012E-2</v>
      </c>
      <c r="H18">
        <f t="shared" si="3"/>
        <v>3.8971123926923918</v>
      </c>
      <c r="I18">
        <f t="shared" si="4"/>
        <v>11.159103590013903</v>
      </c>
      <c r="J18">
        <f t="shared" si="5"/>
        <v>34.425604778496762</v>
      </c>
      <c r="K18">
        <f t="shared" si="6"/>
        <v>89154.000000000218</v>
      </c>
    </row>
    <row r="19" spans="1:11" x14ac:dyDescent="0.3">
      <c r="A19">
        <v>-343</v>
      </c>
      <c r="B19">
        <v>50.53</v>
      </c>
      <c r="C19">
        <v>0.71499999999999997</v>
      </c>
      <c r="D19">
        <f t="shared" si="0"/>
        <v>71500</v>
      </c>
      <c r="E19">
        <f t="shared" si="1"/>
        <v>50530000</v>
      </c>
      <c r="G19">
        <f t="shared" si="2"/>
        <v>9.000000000000008E-3</v>
      </c>
      <c r="H19">
        <f t="shared" si="3"/>
        <v>3.9225672193038172</v>
      </c>
      <c r="I19">
        <f t="shared" si="4"/>
        <v>11.177452728682098</v>
      </c>
      <c r="J19">
        <f t="shared" si="5"/>
        <v>35.967098058735687</v>
      </c>
      <c r="K19">
        <f t="shared" si="6"/>
        <v>95809.999999999738</v>
      </c>
    </row>
    <row r="20" spans="1:11" x14ac:dyDescent="0.3">
      <c r="A20">
        <v>-342</v>
      </c>
      <c r="B20">
        <v>51.87</v>
      </c>
      <c r="C20">
        <v>0.72399999999999998</v>
      </c>
      <c r="D20">
        <f t="shared" si="0"/>
        <v>72400</v>
      </c>
      <c r="E20">
        <f t="shared" si="1"/>
        <v>51870000</v>
      </c>
      <c r="G20">
        <f t="shared" si="2"/>
        <v>8.0000000000000071E-3</v>
      </c>
      <c r="H20">
        <f t="shared" si="3"/>
        <v>3.9487405883633087</v>
      </c>
      <c r="I20">
        <f t="shared" si="4"/>
        <v>11.189961578373808</v>
      </c>
      <c r="J20">
        <f t="shared" si="5"/>
        <v>37.385644599303134</v>
      </c>
      <c r="K20">
        <f t="shared" si="6"/>
        <v>102808.00000000012</v>
      </c>
    </row>
    <row r="21" spans="1:11" x14ac:dyDescent="0.3">
      <c r="A21">
        <v>-341</v>
      </c>
      <c r="B21">
        <v>53.29</v>
      </c>
      <c r="C21">
        <v>0.73199999999999998</v>
      </c>
      <c r="D21">
        <f t="shared" si="0"/>
        <v>73200</v>
      </c>
      <c r="E21">
        <f t="shared" si="1"/>
        <v>53290000</v>
      </c>
      <c r="G21">
        <f t="shared" si="2"/>
        <v>0</v>
      </c>
      <c r="H21">
        <f t="shared" si="3"/>
        <v>3.975748696308691</v>
      </c>
      <c r="I21">
        <f t="shared" si="4"/>
        <v>11.200950699949402</v>
      </c>
      <c r="J21">
        <f t="shared" si="5"/>
        <v>38.833529118964663</v>
      </c>
      <c r="K21">
        <f t="shared" si="6"/>
        <v>109068.00000000015</v>
      </c>
    </row>
    <row r="22" spans="1:11" x14ac:dyDescent="0.3">
      <c r="A22">
        <v>-340</v>
      </c>
      <c r="B22">
        <v>54.78</v>
      </c>
      <c r="C22">
        <v>0.73199999999999998</v>
      </c>
      <c r="D22">
        <f t="shared" si="0"/>
        <v>73200</v>
      </c>
      <c r="E22">
        <f t="shared" si="1"/>
        <v>54780000</v>
      </c>
      <c r="G22">
        <f t="shared" si="2"/>
        <v>-2.0000000000000018E-3</v>
      </c>
      <c r="H22">
        <f t="shared" si="3"/>
        <v>4.0033251638349325</v>
      </c>
      <c r="I22">
        <f t="shared" si="4"/>
        <v>11.200950699949402</v>
      </c>
      <c r="J22">
        <f t="shared" si="5"/>
        <v>39.919323046291687</v>
      </c>
      <c r="K22">
        <f t="shared" si="6"/>
        <v>114192.00000000016</v>
      </c>
    </row>
    <row r="23" spans="1:11" x14ac:dyDescent="0.3">
      <c r="A23">
        <v>-339</v>
      </c>
      <c r="B23">
        <v>56.34</v>
      </c>
      <c r="C23">
        <v>0.73</v>
      </c>
      <c r="D23">
        <f t="shared" si="0"/>
        <v>73000</v>
      </c>
      <c r="E23">
        <f t="shared" si="1"/>
        <v>56340000</v>
      </c>
      <c r="G23">
        <f t="shared" si="2"/>
        <v>-2.0000000000000018E-3</v>
      </c>
      <c r="H23">
        <f t="shared" si="3"/>
        <v>4.0314047624482265</v>
      </c>
      <c r="I23">
        <f t="shared" si="4"/>
        <v>11.198214720130528</v>
      </c>
      <c r="J23">
        <f t="shared" si="5"/>
        <v>40.943952215032361</v>
      </c>
      <c r="K23">
        <f t="shared" si="6"/>
        <v>118989.99999999967</v>
      </c>
    </row>
    <row r="24" spans="1:11" x14ac:dyDescent="0.3">
      <c r="A24">
        <v>-338</v>
      </c>
      <c r="B24">
        <v>57.97</v>
      </c>
      <c r="C24">
        <v>0.72799999999999998</v>
      </c>
      <c r="D24">
        <f t="shared" si="0"/>
        <v>72800</v>
      </c>
      <c r="E24">
        <f t="shared" si="1"/>
        <v>57970000</v>
      </c>
      <c r="G24">
        <f t="shared" si="2"/>
        <v>-1.0000000000000009E-3</v>
      </c>
      <c r="H24">
        <f t="shared" si="3"/>
        <v>4.0599256353516413</v>
      </c>
      <c r="I24">
        <f t="shared" si="4"/>
        <v>11.195471234184778</v>
      </c>
      <c r="J24">
        <f t="shared" si="5"/>
        <v>42.013101045296168</v>
      </c>
      <c r="K24">
        <f t="shared" si="6"/>
        <v>123760.0000000002</v>
      </c>
    </row>
    <row r="25" spans="1:11" x14ac:dyDescent="0.3">
      <c r="A25">
        <v>-337</v>
      </c>
      <c r="B25">
        <v>59.67</v>
      </c>
      <c r="C25">
        <v>0.72699999999999998</v>
      </c>
      <c r="D25">
        <f t="shared" si="0"/>
        <v>72700</v>
      </c>
      <c r="E25">
        <f t="shared" si="1"/>
        <v>59670000</v>
      </c>
      <c r="G25">
        <f t="shared" si="2"/>
        <v>0</v>
      </c>
      <c r="H25">
        <f t="shared" si="3"/>
        <v>4.0888293815339907</v>
      </c>
      <c r="I25">
        <f t="shared" si="4"/>
        <v>11.194096663521611</v>
      </c>
      <c r="J25">
        <f t="shared" si="5"/>
        <v>43.185754106520655</v>
      </c>
      <c r="K25">
        <f t="shared" si="6"/>
        <v>128678.99999999971</v>
      </c>
    </row>
    <row r="26" spans="1:11" x14ac:dyDescent="0.3">
      <c r="A26">
        <v>-336</v>
      </c>
      <c r="B26">
        <v>61.44</v>
      </c>
      <c r="C26">
        <v>0.72699999999999998</v>
      </c>
      <c r="D26">
        <f t="shared" si="0"/>
        <v>72700</v>
      </c>
      <c r="E26">
        <f t="shared" si="1"/>
        <v>61440000</v>
      </c>
      <c r="G26">
        <f t="shared" si="2"/>
        <v>4.0000000000000036E-3</v>
      </c>
      <c r="H26">
        <f t="shared" si="3"/>
        <v>4.1180610888394167</v>
      </c>
      <c r="I26">
        <f t="shared" si="4"/>
        <v>11.194096663521611</v>
      </c>
      <c r="J26">
        <f t="shared" si="5"/>
        <v>44.466779492284722</v>
      </c>
      <c r="K26">
        <f t="shared" si="6"/>
        <v>133768.00000000026</v>
      </c>
    </row>
    <row r="27" spans="1:11" x14ac:dyDescent="0.3">
      <c r="A27">
        <v>-335</v>
      </c>
      <c r="B27">
        <v>63.28</v>
      </c>
      <c r="C27">
        <v>0.73099999999999998</v>
      </c>
      <c r="D27">
        <f t="shared" si="0"/>
        <v>73100</v>
      </c>
      <c r="E27">
        <f t="shared" si="1"/>
        <v>63280000</v>
      </c>
      <c r="G27">
        <f t="shared" si="2"/>
        <v>7.0000000000000062E-3</v>
      </c>
      <c r="H27">
        <f t="shared" si="3"/>
        <v>4.1475693234593987</v>
      </c>
      <c r="I27">
        <f t="shared" si="4"/>
        <v>11.199583645737869</v>
      </c>
      <c r="J27">
        <f t="shared" si="5"/>
        <v>46.050452961672477</v>
      </c>
      <c r="K27">
        <f t="shared" si="6"/>
        <v>138890.00000000041</v>
      </c>
    </row>
    <row r="28" spans="1:11" x14ac:dyDescent="0.3">
      <c r="A28">
        <v>-334</v>
      </c>
      <c r="B28">
        <v>65.180000000000007</v>
      </c>
      <c r="C28">
        <v>0.73799999999999999</v>
      </c>
      <c r="D28">
        <f t="shared" si="0"/>
        <v>73800</v>
      </c>
      <c r="E28">
        <f t="shared" si="1"/>
        <v>65180000.000000007</v>
      </c>
      <c r="G28">
        <f t="shared" si="2"/>
        <v>-1.0000000000000009E-3</v>
      </c>
      <c r="H28">
        <f t="shared" si="3"/>
        <v>4.1771526734094158</v>
      </c>
      <c r="I28">
        <f t="shared" si="4"/>
        <v>11.209114010588564</v>
      </c>
      <c r="J28">
        <f t="shared" si="5"/>
        <v>47.887346938775522</v>
      </c>
      <c r="K28">
        <f t="shared" si="6"/>
        <v>145385.99999999991</v>
      </c>
    </row>
    <row r="29" spans="1:11" x14ac:dyDescent="0.3">
      <c r="A29">
        <v>-333</v>
      </c>
      <c r="B29">
        <v>67.150000000000006</v>
      </c>
      <c r="C29">
        <v>0.73699999999999999</v>
      </c>
      <c r="D29">
        <f t="shared" si="0"/>
        <v>73700</v>
      </c>
      <c r="E29">
        <f t="shared" si="1"/>
        <v>67150000</v>
      </c>
      <c r="G29">
        <f t="shared" si="2"/>
        <v>-1.100000000000001E-2</v>
      </c>
      <c r="H29">
        <f t="shared" si="3"/>
        <v>4.2069289229692464</v>
      </c>
      <c r="I29">
        <f t="shared" si="4"/>
        <v>11.207758078177427</v>
      </c>
      <c r="J29">
        <f t="shared" si="5"/>
        <v>49.26784469885515</v>
      </c>
      <c r="K29">
        <f t="shared" si="6"/>
        <v>150347.99999999942</v>
      </c>
    </row>
    <row r="30" spans="1:11" x14ac:dyDescent="0.3">
      <c r="A30">
        <v>-332</v>
      </c>
      <c r="B30">
        <v>69.19</v>
      </c>
      <c r="C30">
        <v>0.72599999999999998</v>
      </c>
      <c r="D30">
        <f t="shared" si="0"/>
        <v>72600</v>
      </c>
      <c r="E30">
        <f t="shared" si="1"/>
        <v>69190000</v>
      </c>
      <c r="G30">
        <f t="shared" si="2"/>
        <v>-1.7000000000000015E-2</v>
      </c>
      <c r="H30">
        <f t="shared" si="3"/>
        <v>4.2368563435107198</v>
      </c>
      <c r="I30">
        <f t="shared" si="4"/>
        <v>11.192720200812888</v>
      </c>
      <c r="J30">
        <f t="shared" si="5"/>
        <v>50.006908909905427</v>
      </c>
      <c r="K30">
        <f t="shared" si="6"/>
        <v>152460.00000000061</v>
      </c>
    </row>
    <row r="31" spans="1:11" x14ac:dyDescent="0.3">
      <c r="A31">
        <v>-331</v>
      </c>
      <c r="B31">
        <v>71.290000000000006</v>
      </c>
      <c r="C31">
        <v>0.70899999999999996</v>
      </c>
      <c r="D31">
        <f t="shared" si="0"/>
        <v>70900</v>
      </c>
      <c r="E31">
        <f t="shared" si="1"/>
        <v>71290000</v>
      </c>
      <c r="G31">
        <f t="shared" si="2"/>
        <v>-1.100000000000001E-2</v>
      </c>
      <c r="H31">
        <f t="shared" si="3"/>
        <v>4.2667560651295373</v>
      </c>
      <c r="I31">
        <f t="shared" si="4"/>
        <v>11.169025712520218</v>
      </c>
      <c r="J31">
        <f t="shared" si="5"/>
        <v>50.318178198108512</v>
      </c>
      <c r="K31">
        <f t="shared" si="6"/>
        <v>153143.99999999977</v>
      </c>
    </row>
    <row r="32" spans="1:11" x14ac:dyDescent="0.3">
      <c r="A32">
        <v>-330</v>
      </c>
      <c r="B32">
        <v>73.45</v>
      </c>
      <c r="C32">
        <v>0.69799999999999995</v>
      </c>
      <c r="D32">
        <f t="shared" si="0"/>
        <v>69800</v>
      </c>
      <c r="E32">
        <f t="shared" si="1"/>
        <v>73450000</v>
      </c>
      <c r="G32">
        <f t="shared" si="2"/>
        <v>-2.0000000000000018E-3</v>
      </c>
      <c r="H32">
        <f t="shared" si="3"/>
        <v>4.2966049026198867</v>
      </c>
      <c r="I32">
        <f t="shared" si="4"/>
        <v>11.153389288750464</v>
      </c>
      <c r="J32">
        <f t="shared" si="5"/>
        <v>51.038427078148331</v>
      </c>
      <c r="K32">
        <f t="shared" si="6"/>
        <v>154955.99999999991</v>
      </c>
    </row>
    <row r="33" spans="1:11" x14ac:dyDescent="0.3">
      <c r="A33">
        <v>-329</v>
      </c>
      <c r="B33">
        <v>75.67</v>
      </c>
      <c r="C33">
        <v>0.69599999999999995</v>
      </c>
      <c r="D33">
        <f t="shared" si="0"/>
        <v>69600</v>
      </c>
      <c r="E33">
        <f t="shared" si="1"/>
        <v>75670000</v>
      </c>
      <c r="G33">
        <f t="shared" si="2"/>
        <v>-2.0000000000000018E-3</v>
      </c>
      <c r="H33">
        <f t="shared" si="3"/>
        <v>4.3263817807064306</v>
      </c>
      <c r="I33">
        <f t="shared" si="4"/>
        <v>11.150519846322512</v>
      </c>
      <c r="J33">
        <f t="shared" si="5"/>
        <v>52.430383275261327</v>
      </c>
      <c r="K33">
        <f t="shared" si="6"/>
        <v>159383.99999999945</v>
      </c>
    </row>
    <row r="34" spans="1:11" x14ac:dyDescent="0.3">
      <c r="A34">
        <v>-328</v>
      </c>
      <c r="B34">
        <v>77.959999999999994</v>
      </c>
      <c r="C34">
        <v>0.69399999999999995</v>
      </c>
      <c r="D34">
        <f t="shared" si="0"/>
        <v>69400</v>
      </c>
      <c r="E34">
        <f t="shared" si="1"/>
        <v>77960000</v>
      </c>
      <c r="G34">
        <f t="shared" si="2"/>
        <v>-3.0000000000000027E-3</v>
      </c>
      <c r="H34">
        <f t="shared" si="3"/>
        <v>4.3561958746393596</v>
      </c>
      <c r="I34">
        <f t="shared" si="4"/>
        <v>11.147642146494896</v>
      </c>
      <c r="J34">
        <f t="shared" si="5"/>
        <v>53.861861622697859</v>
      </c>
      <c r="K34">
        <f t="shared" si="6"/>
        <v>163090.00000000058</v>
      </c>
    </row>
    <row r="35" spans="1:11" x14ac:dyDescent="0.3">
      <c r="A35">
        <v>-327</v>
      </c>
      <c r="B35">
        <v>80.31</v>
      </c>
      <c r="C35">
        <v>0.69099999999999995</v>
      </c>
      <c r="D35">
        <f t="shared" si="0"/>
        <v>69100</v>
      </c>
      <c r="E35">
        <f t="shared" si="1"/>
        <v>80310000</v>
      </c>
      <c r="G35">
        <f t="shared" si="2"/>
        <v>7.0000000000000062E-3</v>
      </c>
      <c r="H35">
        <f t="shared" si="3"/>
        <v>4.3858941462003704</v>
      </c>
      <c r="I35">
        <f t="shared" si="4"/>
        <v>11.143310009755762</v>
      </c>
      <c r="J35">
        <f t="shared" si="5"/>
        <v>55.245604778496762</v>
      </c>
      <c r="K35">
        <f t="shared" si="6"/>
        <v>165839.99999999942</v>
      </c>
    </row>
    <row r="36" spans="1:11" x14ac:dyDescent="0.3">
      <c r="A36">
        <v>-326</v>
      </c>
      <c r="B36">
        <v>82.71</v>
      </c>
      <c r="C36">
        <v>0.69799999999999995</v>
      </c>
      <c r="D36">
        <f t="shared" si="0"/>
        <v>69800</v>
      </c>
      <c r="E36">
        <f t="shared" si="1"/>
        <v>82710000</v>
      </c>
      <c r="G36">
        <f t="shared" si="2"/>
        <v>0</v>
      </c>
      <c r="H36">
        <f t="shared" si="3"/>
        <v>4.4153405137038151</v>
      </c>
      <c r="I36">
        <f t="shared" si="4"/>
        <v>11.153389288750464</v>
      </c>
      <c r="J36">
        <f t="shared" si="5"/>
        <v>57.472951717272274</v>
      </c>
      <c r="K36">
        <f t="shared" si="6"/>
        <v>171708.00000000055</v>
      </c>
    </row>
    <row r="37" spans="1:11" x14ac:dyDescent="0.3">
      <c r="A37">
        <v>-325</v>
      </c>
      <c r="B37">
        <v>85.17</v>
      </c>
      <c r="C37">
        <v>0.69799999999999995</v>
      </c>
      <c r="D37">
        <f t="shared" si="0"/>
        <v>69800</v>
      </c>
      <c r="E37">
        <f t="shared" si="1"/>
        <v>85170000</v>
      </c>
      <c r="G37">
        <f t="shared" si="2"/>
        <v>-3.0000000000000027E-3</v>
      </c>
      <c r="H37">
        <f t="shared" si="3"/>
        <v>4.4446492591529898</v>
      </c>
      <c r="I37">
        <f t="shared" si="4"/>
        <v>11.153389288750464</v>
      </c>
      <c r="J37">
        <f t="shared" si="5"/>
        <v>59.182339472374316</v>
      </c>
      <c r="K37">
        <f t="shared" si="6"/>
        <v>175895.99999999971</v>
      </c>
    </row>
    <row r="38" spans="1:11" x14ac:dyDescent="0.3">
      <c r="A38">
        <v>-324</v>
      </c>
      <c r="B38">
        <v>87.69</v>
      </c>
      <c r="C38">
        <v>0.69499999999999995</v>
      </c>
      <c r="D38">
        <f t="shared" si="0"/>
        <v>69500</v>
      </c>
      <c r="E38">
        <f t="shared" si="1"/>
        <v>87690000</v>
      </c>
      <c r="G38">
        <f t="shared" si="2"/>
        <v>-9.9999999999998979E-3</v>
      </c>
      <c r="H38">
        <f t="shared" si="3"/>
        <v>4.4738078677912645</v>
      </c>
      <c r="I38">
        <f t="shared" si="4"/>
        <v>11.149082031552883</v>
      </c>
      <c r="J38">
        <f t="shared" si="5"/>
        <v>60.671528123444503</v>
      </c>
      <c r="K38">
        <f t="shared" si="6"/>
        <v>178615.00000000052</v>
      </c>
    </row>
    <row r="39" spans="1:11" x14ac:dyDescent="0.3">
      <c r="A39">
        <v>-323</v>
      </c>
      <c r="B39">
        <v>90.26</v>
      </c>
      <c r="C39">
        <v>0.68500000000000005</v>
      </c>
      <c r="D39">
        <f t="shared" si="0"/>
        <v>68500</v>
      </c>
      <c r="E39">
        <f t="shared" si="1"/>
        <v>90260000</v>
      </c>
      <c r="G39">
        <f t="shared" si="2"/>
        <v>-3.0000000000000027E-3</v>
      </c>
      <c r="H39">
        <f t="shared" si="3"/>
        <v>4.5026943943988549</v>
      </c>
      <c r="I39">
        <f t="shared" si="4"/>
        <v>11.134589024250317</v>
      </c>
      <c r="J39">
        <f t="shared" si="5"/>
        <v>61.551119960179193</v>
      </c>
      <c r="K39">
        <f t="shared" si="6"/>
        <v>180154.99999999968</v>
      </c>
    </row>
    <row r="40" spans="1:11" x14ac:dyDescent="0.3">
      <c r="A40">
        <v>-322</v>
      </c>
      <c r="B40">
        <v>92.89</v>
      </c>
      <c r="C40">
        <v>0.68200000000000005</v>
      </c>
      <c r="D40">
        <f t="shared" si="0"/>
        <v>68200</v>
      </c>
      <c r="E40">
        <f t="shared" si="1"/>
        <v>92890000</v>
      </c>
      <c r="G40">
        <f t="shared" si="2"/>
        <v>5.9999999999998943E-3</v>
      </c>
      <c r="H40">
        <f t="shared" si="3"/>
        <v>4.5314159973994297</v>
      </c>
      <c r="I40">
        <f t="shared" si="4"/>
        <v>11.130199843831553</v>
      </c>
      <c r="J40">
        <f t="shared" si="5"/>
        <v>63.067177700348431</v>
      </c>
      <c r="K40">
        <f t="shared" si="6"/>
        <v>182775.99999999951</v>
      </c>
    </row>
    <row r="41" spans="1:11" x14ac:dyDescent="0.3">
      <c r="A41">
        <v>-321</v>
      </c>
      <c r="B41">
        <v>95.57</v>
      </c>
      <c r="C41">
        <v>0.68799999999999994</v>
      </c>
      <c r="D41">
        <f t="shared" si="0"/>
        <v>68800</v>
      </c>
      <c r="E41">
        <f t="shared" si="1"/>
        <v>95570000</v>
      </c>
      <c r="G41">
        <f t="shared" si="2"/>
        <v>2.1000000000000019E-2</v>
      </c>
      <c r="H41">
        <f t="shared" si="3"/>
        <v>4.5598589632780886</v>
      </c>
      <c r="I41">
        <f t="shared" si="4"/>
        <v>11.138959023921435</v>
      </c>
      <c r="J41">
        <f t="shared" si="5"/>
        <v>65.457600796416116</v>
      </c>
      <c r="K41">
        <f t="shared" si="6"/>
        <v>187824.00000000026</v>
      </c>
    </row>
    <row r="42" spans="1:11" x14ac:dyDescent="0.3">
      <c r="A42">
        <v>-320</v>
      </c>
      <c r="B42">
        <v>98.3</v>
      </c>
      <c r="C42">
        <v>0.70899999999999996</v>
      </c>
      <c r="D42">
        <f t="shared" si="0"/>
        <v>70900</v>
      </c>
      <c r="E42">
        <f t="shared" si="1"/>
        <v>98300000</v>
      </c>
      <c r="G42">
        <f t="shared" si="2"/>
        <v>3.7000000000000033E-2</v>
      </c>
      <c r="H42">
        <f t="shared" si="3"/>
        <v>4.5880240271531205</v>
      </c>
      <c r="I42">
        <f t="shared" si="4"/>
        <v>11.169025712520218</v>
      </c>
      <c r="J42">
        <f t="shared" si="5"/>
        <v>69.382478845196616</v>
      </c>
      <c r="K42">
        <f t="shared" si="6"/>
        <v>197811.00000000044</v>
      </c>
    </row>
    <row r="43" spans="1:11" x14ac:dyDescent="0.3">
      <c r="A43">
        <v>-319</v>
      </c>
      <c r="B43">
        <v>101.09</v>
      </c>
      <c r="C43">
        <v>0.746</v>
      </c>
      <c r="D43">
        <f t="shared" si="0"/>
        <v>74600</v>
      </c>
      <c r="E43">
        <f t="shared" si="1"/>
        <v>101090000</v>
      </c>
      <c r="G43">
        <f t="shared" si="2"/>
        <v>2.0000000000000018E-3</v>
      </c>
      <c r="H43">
        <f t="shared" si="3"/>
        <v>4.6160112091659666</v>
      </c>
      <c r="I43">
        <f t="shared" si="4"/>
        <v>11.219895786191852</v>
      </c>
      <c r="J43">
        <f t="shared" si="5"/>
        <v>75.075301144848183</v>
      </c>
      <c r="K43">
        <f t="shared" si="6"/>
        <v>211117.99999999988</v>
      </c>
    </row>
    <row r="44" spans="1:11" x14ac:dyDescent="0.3">
      <c r="A44">
        <v>-318</v>
      </c>
      <c r="B44">
        <v>103.92</v>
      </c>
      <c r="C44">
        <v>0.748</v>
      </c>
      <c r="D44">
        <f t="shared" si="0"/>
        <v>74800</v>
      </c>
      <c r="E44">
        <f t="shared" si="1"/>
        <v>103920000</v>
      </c>
      <c r="G44">
        <f t="shared" si="2"/>
        <v>-2.9000000000000026E-2</v>
      </c>
      <c r="H44">
        <f t="shared" si="3"/>
        <v>4.6436213723623441</v>
      </c>
      <c r="I44">
        <f t="shared" si="4"/>
        <v>11.222573163962569</v>
      </c>
      <c r="J44">
        <f t="shared" si="5"/>
        <v>77.38393230462917</v>
      </c>
      <c r="K44">
        <f t="shared" si="6"/>
        <v>215423.99999999965</v>
      </c>
    </row>
    <row r="45" spans="1:11" x14ac:dyDescent="0.3">
      <c r="A45">
        <v>-317</v>
      </c>
      <c r="B45">
        <v>106.8</v>
      </c>
      <c r="C45">
        <v>0.71899999999999997</v>
      </c>
      <c r="D45">
        <f t="shared" si="0"/>
        <v>71900</v>
      </c>
      <c r="E45">
        <f t="shared" si="1"/>
        <v>106800000</v>
      </c>
      <c r="G45">
        <f t="shared" si="2"/>
        <v>1.0000000000000009E-3</v>
      </c>
      <c r="H45">
        <f t="shared" si="3"/>
        <v>4.6709579265260945</v>
      </c>
      <c r="I45">
        <f t="shared" si="4"/>
        <v>11.183031543709138</v>
      </c>
      <c r="J45">
        <f t="shared" si="5"/>
        <v>76.445196615231453</v>
      </c>
      <c r="K45">
        <f t="shared" si="6"/>
        <v>209948.00000000012</v>
      </c>
    </row>
    <row r="46" spans="1:11" x14ac:dyDescent="0.3">
      <c r="A46">
        <v>-316</v>
      </c>
      <c r="B46">
        <v>109.72</v>
      </c>
      <c r="C46">
        <v>0.72</v>
      </c>
      <c r="D46">
        <f t="shared" si="0"/>
        <v>72000</v>
      </c>
      <c r="E46">
        <f t="shared" si="1"/>
        <v>109720000</v>
      </c>
      <c r="G46">
        <f t="shared" si="2"/>
        <v>1.7000000000000015E-2</v>
      </c>
      <c r="H46">
        <f t="shared" si="3"/>
        <v>4.6979316660694028</v>
      </c>
      <c r="I46">
        <f t="shared" si="4"/>
        <v>11.184421397998193</v>
      </c>
      <c r="J46">
        <f t="shared" si="5"/>
        <v>78.644499751119966</v>
      </c>
      <c r="K46">
        <f t="shared" si="6"/>
        <v>213839.99999999991</v>
      </c>
    </row>
    <row r="47" spans="1:11" x14ac:dyDescent="0.3">
      <c r="A47">
        <v>-315</v>
      </c>
      <c r="B47">
        <v>112.69</v>
      </c>
      <c r="C47">
        <v>0.73699999999999999</v>
      </c>
      <c r="D47">
        <f t="shared" si="0"/>
        <v>73700</v>
      </c>
      <c r="E47">
        <f t="shared" si="1"/>
        <v>112690000</v>
      </c>
      <c r="G47">
        <f t="shared" si="2"/>
        <v>1.0000000000000009E-3</v>
      </c>
      <c r="H47">
        <f t="shared" si="3"/>
        <v>4.7246406859642578</v>
      </c>
      <c r="I47">
        <f t="shared" si="4"/>
        <v>11.207758078177427</v>
      </c>
      <c r="J47">
        <f t="shared" si="5"/>
        <v>82.680467894474859</v>
      </c>
      <c r="K47">
        <f t="shared" si="6"/>
        <v>221837.00000000038</v>
      </c>
    </row>
    <row r="48" spans="1:11" x14ac:dyDescent="0.3">
      <c r="A48">
        <v>-314</v>
      </c>
      <c r="B48">
        <v>115.7</v>
      </c>
      <c r="C48">
        <v>0.73799999999999999</v>
      </c>
      <c r="D48">
        <f t="shared" si="0"/>
        <v>73800</v>
      </c>
      <c r="E48">
        <f t="shared" si="1"/>
        <v>115700000</v>
      </c>
      <c r="G48">
        <f t="shared" si="2"/>
        <v>1.100000000000001E-2</v>
      </c>
      <c r="H48">
        <f t="shared" si="3"/>
        <v>4.7510006341996309</v>
      </c>
      <c r="I48">
        <f t="shared" si="4"/>
        <v>11.209114010588564</v>
      </c>
      <c r="J48">
        <f t="shared" si="5"/>
        <v>85.004081632653055</v>
      </c>
      <c r="K48">
        <f t="shared" si="6"/>
        <v>225828.00000000017</v>
      </c>
    </row>
    <row r="49" spans="1:11" x14ac:dyDescent="0.3">
      <c r="A49">
        <v>-313</v>
      </c>
      <c r="B49">
        <v>118.76</v>
      </c>
      <c r="C49">
        <v>0.749</v>
      </c>
      <c r="D49">
        <f t="shared" si="0"/>
        <v>74900</v>
      </c>
      <c r="E49">
        <f t="shared" si="1"/>
        <v>118760000</v>
      </c>
      <c r="G49">
        <f t="shared" si="2"/>
        <v>3.0000000000000027E-3</v>
      </c>
      <c r="H49">
        <f t="shared" si="3"/>
        <v>4.7771046498955592</v>
      </c>
      <c r="I49">
        <f t="shared" si="4"/>
        <v>11.22390916950531</v>
      </c>
      <c r="J49">
        <f t="shared" si="5"/>
        <v>88.552752613240415</v>
      </c>
      <c r="K49">
        <f t="shared" si="6"/>
        <v>231440.99999999919</v>
      </c>
    </row>
    <row r="50" spans="1:11" x14ac:dyDescent="0.3">
      <c r="A50">
        <v>-312</v>
      </c>
      <c r="B50">
        <v>121.85</v>
      </c>
      <c r="C50">
        <v>0.752</v>
      </c>
      <c r="D50">
        <f t="shared" si="0"/>
        <v>75200</v>
      </c>
      <c r="E50">
        <f t="shared" si="1"/>
        <v>121850000</v>
      </c>
      <c r="G50">
        <f t="shared" si="2"/>
        <v>-2.1000000000000019E-2</v>
      </c>
      <c r="H50">
        <f t="shared" si="3"/>
        <v>4.8027907800712155</v>
      </c>
      <c r="I50">
        <f t="shared" si="4"/>
        <v>11.227906509937931</v>
      </c>
      <c r="J50">
        <f t="shared" si="5"/>
        <v>91.220706819313094</v>
      </c>
      <c r="K50">
        <f t="shared" si="6"/>
        <v>236128.00000000003</v>
      </c>
    </row>
    <row r="51" spans="1:11" x14ac:dyDescent="0.3">
      <c r="A51">
        <v>-311</v>
      </c>
      <c r="B51">
        <v>124.99</v>
      </c>
      <c r="C51">
        <v>0.73099999999999998</v>
      </c>
      <c r="D51">
        <f t="shared" si="0"/>
        <v>73100</v>
      </c>
      <c r="E51">
        <f t="shared" si="1"/>
        <v>124990000</v>
      </c>
      <c r="G51">
        <f t="shared" si="2"/>
        <v>0</v>
      </c>
      <c r="H51">
        <f t="shared" si="3"/>
        <v>4.8282337341021302</v>
      </c>
      <c r="I51">
        <f t="shared" si="4"/>
        <v>11.199583645737869</v>
      </c>
      <c r="J51">
        <f t="shared" si="5"/>
        <v>90.958377302140363</v>
      </c>
      <c r="K51">
        <f t="shared" si="6"/>
        <v>231727.00000000012</v>
      </c>
    </row>
    <row r="52" spans="1:11" x14ac:dyDescent="0.3">
      <c r="A52">
        <v>-310</v>
      </c>
      <c r="B52">
        <v>128.16</v>
      </c>
      <c r="C52">
        <v>0.73099999999999998</v>
      </c>
      <c r="D52">
        <f t="shared" si="0"/>
        <v>73100</v>
      </c>
      <c r="E52">
        <f t="shared" si="1"/>
        <v>128160000</v>
      </c>
      <c r="G52">
        <f t="shared" si="2"/>
        <v>9.000000000000008E-3</v>
      </c>
      <c r="H52">
        <f t="shared" si="3"/>
        <v>4.8532794833200494</v>
      </c>
      <c r="I52">
        <f t="shared" si="4"/>
        <v>11.199583645737869</v>
      </c>
      <c r="J52">
        <f t="shared" si="5"/>
        <v>93.265266301642612</v>
      </c>
      <c r="K52">
        <f t="shared" si="6"/>
        <v>234651.00000000058</v>
      </c>
    </row>
    <row r="53" spans="1:11" x14ac:dyDescent="0.3">
      <c r="A53">
        <v>-309</v>
      </c>
      <c r="B53">
        <v>131.37</v>
      </c>
      <c r="C53">
        <v>0.74</v>
      </c>
      <c r="D53">
        <f t="shared" si="0"/>
        <v>74000</v>
      </c>
      <c r="E53">
        <f t="shared" si="1"/>
        <v>131370000</v>
      </c>
      <c r="G53">
        <f t="shared" si="2"/>
        <v>-3.0000000000000027E-3</v>
      </c>
      <c r="H53">
        <f t="shared" si="3"/>
        <v>4.8780177694814171</v>
      </c>
      <c r="I53">
        <f t="shared" si="4"/>
        <v>11.211820372186306</v>
      </c>
      <c r="J53">
        <f t="shared" si="5"/>
        <v>96.778297660527627</v>
      </c>
      <c r="K53">
        <f t="shared" si="6"/>
        <v>239760.00000000067</v>
      </c>
    </row>
    <row r="54" spans="1:11" x14ac:dyDescent="0.3">
      <c r="A54">
        <v>-308</v>
      </c>
      <c r="B54">
        <v>134.61000000000001</v>
      </c>
      <c r="C54">
        <v>0.73699999999999999</v>
      </c>
      <c r="D54">
        <f t="shared" si="0"/>
        <v>73700</v>
      </c>
      <c r="E54">
        <f t="shared" si="1"/>
        <v>134610000</v>
      </c>
      <c r="G54">
        <f t="shared" si="2"/>
        <v>1.3000000000000012E-2</v>
      </c>
      <c r="H54">
        <f t="shared" si="3"/>
        <v>4.9023817086560015</v>
      </c>
      <c r="I54">
        <f t="shared" si="4"/>
        <v>11.207758078177427</v>
      </c>
      <c r="J54">
        <f t="shared" si="5"/>
        <v>98.763135888501765</v>
      </c>
      <c r="K54">
        <f t="shared" si="6"/>
        <v>241735.99999999799</v>
      </c>
    </row>
    <row r="55" spans="1:11" x14ac:dyDescent="0.3">
      <c r="A55">
        <v>-307</v>
      </c>
      <c r="B55">
        <v>137.88999999999999</v>
      </c>
      <c r="C55">
        <v>0.75</v>
      </c>
      <c r="D55">
        <f t="shared" si="0"/>
        <v>75000</v>
      </c>
      <c r="E55">
        <f t="shared" si="1"/>
        <v>137890000</v>
      </c>
      <c r="G55">
        <f t="shared" si="2"/>
        <v>3.0000000000000027E-3</v>
      </c>
      <c r="H55">
        <f t="shared" si="3"/>
        <v>4.9264562658536502</v>
      </c>
      <c r="I55">
        <f t="shared" si="4"/>
        <v>11.225243392518447</v>
      </c>
      <c r="J55">
        <f t="shared" si="5"/>
        <v>102.95420607267295</v>
      </c>
      <c r="K55">
        <f t="shared" si="6"/>
        <v>247500.00000000084</v>
      </c>
    </row>
    <row r="56" spans="1:11" x14ac:dyDescent="0.3">
      <c r="A56">
        <v>-306</v>
      </c>
      <c r="B56">
        <v>141.19</v>
      </c>
      <c r="C56">
        <v>0.753</v>
      </c>
      <c r="D56">
        <f t="shared" si="0"/>
        <v>75300</v>
      </c>
      <c r="E56">
        <f t="shared" si="1"/>
        <v>141190000</v>
      </c>
      <c r="G56">
        <f t="shared" si="2"/>
        <v>-6.0000000000000053E-3</v>
      </c>
      <c r="H56">
        <f t="shared" si="3"/>
        <v>4.950106501021434</v>
      </c>
      <c r="I56">
        <f t="shared" si="4"/>
        <v>11.229235413787984</v>
      </c>
      <c r="J56">
        <f t="shared" si="5"/>
        <v>105.83979094076655</v>
      </c>
      <c r="K56">
        <f t="shared" si="6"/>
        <v>251502.00000000026</v>
      </c>
    </row>
    <row r="57" spans="1:11" x14ac:dyDescent="0.3">
      <c r="A57">
        <v>-305</v>
      </c>
      <c r="B57">
        <v>144.53</v>
      </c>
      <c r="C57">
        <v>0.747</v>
      </c>
      <c r="D57">
        <f t="shared" si="0"/>
        <v>74700</v>
      </c>
      <c r="E57">
        <f t="shared" si="1"/>
        <v>144530000</v>
      </c>
      <c r="G57">
        <f t="shared" si="2"/>
        <v>7.0000000000000062E-3</v>
      </c>
      <c r="H57">
        <f t="shared" si="3"/>
        <v>4.9734870984607502</v>
      </c>
      <c r="I57">
        <f t="shared" si="4"/>
        <v>11.221235371120908</v>
      </c>
      <c r="J57">
        <f t="shared" si="5"/>
        <v>107.48024888003982</v>
      </c>
      <c r="K57">
        <f t="shared" si="6"/>
        <v>251739.00000000035</v>
      </c>
    </row>
    <row r="58" spans="1:11" x14ac:dyDescent="0.3">
      <c r="A58">
        <v>-304</v>
      </c>
      <c r="B58">
        <v>147.9</v>
      </c>
      <c r="C58">
        <v>0.754</v>
      </c>
      <c r="D58">
        <f t="shared" si="0"/>
        <v>75400</v>
      </c>
      <c r="E58">
        <f t="shared" si="1"/>
        <v>147900000</v>
      </c>
      <c r="G58">
        <f t="shared" si="2"/>
        <v>-1.0000000000000009E-3</v>
      </c>
      <c r="H58">
        <f t="shared" si="3"/>
        <v>4.996536369716754</v>
      </c>
      <c r="I58">
        <f t="shared" si="4"/>
        <v>11.230562553996048</v>
      </c>
      <c r="J58">
        <f t="shared" si="5"/>
        <v>111.01702339472374</v>
      </c>
      <c r="K58">
        <f t="shared" si="6"/>
        <v>256360.00000000044</v>
      </c>
    </row>
    <row r="59" spans="1:11" x14ac:dyDescent="0.3">
      <c r="A59">
        <v>-303</v>
      </c>
      <c r="B59">
        <v>151.30000000000001</v>
      </c>
      <c r="C59">
        <v>0.753</v>
      </c>
      <c r="D59">
        <f t="shared" si="0"/>
        <v>75300</v>
      </c>
      <c r="E59">
        <f t="shared" si="1"/>
        <v>151300000</v>
      </c>
      <c r="G59">
        <f t="shared" si="2"/>
        <v>2.0000000000000018E-3</v>
      </c>
      <c r="H59">
        <f t="shared" si="3"/>
        <v>5.0192646207943099</v>
      </c>
      <c r="I59">
        <f t="shared" si="4"/>
        <v>11.229235413787984</v>
      </c>
      <c r="J59">
        <f t="shared" si="5"/>
        <v>113.41851667496267</v>
      </c>
      <c r="K59">
        <f t="shared" si="6"/>
        <v>257525.99999999907</v>
      </c>
    </row>
    <row r="60" spans="1:11" x14ac:dyDescent="0.3">
      <c r="A60">
        <v>-302</v>
      </c>
      <c r="B60">
        <v>154.72</v>
      </c>
      <c r="C60">
        <v>0.755</v>
      </c>
      <c r="D60">
        <f t="shared" si="0"/>
        <v>75500</v>
      </c>
      <c r="E60">
        <f t="shared" si="1"/>
        <v>154720000</v>
      </c>
      <c r="G60">
        <f t="shared" si="2"/>
        <v>-2.0000000000000018E-3</v>
      </c>
      <c r="H60">
        <f t="shared" si="3"/>
        <v>5.041617031704984</v>
      </c>
      <c r="I60">
        <f t="shared" si="4"/>
        <v>11.231887935237117</v>
      </c>
      <c r="J60">
        <f t="shared" si="5"/>
        <v>116.29029367844699</v>
      </c>
      <c r="K60">
        <f t="shared" si="6"/>
        <v>259719.99999999983</v>
      </c>
    </row>
    <row r="61" spans="1:11" x14ac:dyDescent="0.3">
      <c r="A61">
        <v>-301</v>
      </c>
      <c r="B61">
        <v>158.16</v>
      </c>
      <c r="C61">
        <v>0.753</v>
      </c>
      <c r="D61">
        <f t="shared" si="0"/>
        <v>75300</v>
      </c>
      <c r="E61">
        <f t="shared" si="1"/>
        <v>158160000</v>
      </c>
      <c r="G61">
        <f t="shared" si="2"/>
        <v>-4.0000000000000036E-3</v>
      </c>
      <c r="H61">
        <f t="shared" si="3"/>
        <v>5.0636071788623616</v>
      </c>
      <c r="I61">
        <f t="shared" si="4"/>
        <v>11.229235413787984</v>
      </c>
      <c r="J61">
        <f t="shared" si="5"/>
        <v>118.56095569935292</v>
      </c>
      <c r="K61">
        <f t="shared" si="6"/>
        <v>261290.99999999991</v>
      </c>
    </row>
    <row r="62" spans="1:11" x14ac:dyDescent="0.3">
      <c r="A62">
        <v>-300</v>
      </c>
      <c r="B62">
        <v>161.63</v>
      </c>
      <c r="C62">
        <v>0.749</v>
      </c>
      <c r="D62">
        <f t="shared" si="0"/>
        <v>74900</v>
      </c>
      <c r="E62">
        <f t="shared" si="1"/>
        <v>161630000</v>
      </c>
      <c r="G62">
        <f t="shared" si="2"/>
        <v>-4.0000000000000036E-3</v>
      </c>
      <c r="H62">
        <f t="shared" si="3"/>
        <v>5.0853097724217173</v>
      </c>
      <c r="I62">
        <f t="shared" si="4"/>
        <v>11.22390916950531</v>
      </c>
      <c r="J62">
        <f t="shared" si="5"/>
        <v>120.51853658536585</v>
      </c>
      <c r="K62">
        <f t="shared" si="6"/>
        <v>261401.00000000067</v>
      </c>
    </row>
    <row r="63" spans="1:11" x14ac:dyDescent="0.3">
      <c r="A63">
        <v>-299</v>
      </c>
      <c r="B63">
        <v>165.12</v>
      </c>
      <c r="C63">
        <v>0.745</v>
      </c>
      <c r="D63">
        <f t="shared" si="0"/>
        <v>74500</v>
      </c>
      <c r="E63">
        <f t="shared" si="1"/>
        <v>165120000</v>
      </c>
      <c r="G63">
        <f t="shared" si="2"/>
        <v>8.0000000000000071E-3</v>
      </c>
      <c r="H63">
        <f t="shared" si="3"/>
        <v>5.1066724822931979</v>
      </c>
      <c r="I63">
        <f t="shared" si="4"/>
        <v>11.218554404367652</v>
      </c>
      <c r="J63">
        <f t="shared" si="5"/>
        <v>122.46331508213041</v>
      </c>
      <c r="K63">
        <f t="shared" si="6"/>
        <v>261494.99999999933</v>
      </c>
    </row>
    <row r="64" spans="1:11" x14ac:dyDescent="0.3">
      <c r="A64">
        <v>-298</v>
      </c>
      <c r="B64">
        <v>168.63</v>
      </c>
      <c r="C64">
        <v>0.753</v>
      </c>
      <c r="D64">
        <f t="shared" si="0"/>
        <v>75300</v>
      </c>
      <c r="E64">
        <f t="shared" si="1"/>
        <v>168630000</v>
      </c>
      <c r="G64">
        <f t="shared" si="2"/>
        <v>1.0000000000000009E-2</v>
      </c>
      <c r="H64">
        <f t="shared" si="3"/>
        <v>5.1277069656820933</v>
      </c>
      <c r="I64">
        <f t="shared" si="4"/>
        <v>11.229235413787984</v>
      </c>
      <c r="J64">
        <f t="shared" si="5"/>
        <v>126.40954703832753</v>
      </c>
      <c r="K64">
        <f t="shared" si="6"/>
        <v>265809.00000000006</v>
      </c>
    </row>
    <row r="65" spans="1:11" x14ac:dyDescent="0.3">
      <c r="A65">
        <v>-297</v>
      </c>
      <c r="B65">
        <v>172.16</v>
      </c>
      <c r="C65">
        <v>0.76300000000000001</v>
      </c>
      <c r="D65">
        <f t="shared" si="0"/>
        <v>76300</v>
      </c>
      <c r="E65">
        <f t="shared" si="1"/>
        <v>172160000</v>
      </c>
      <c r="G65">
        <f t="shared" si="2"/>
        <v>1.5000000000000013E-2</v>
      </c>
      <c r="H65">
        <f t="shared" si="3"/>
        <v>5.1484242769734196</v>
      </c>
      <c r="I65">
        <f t="shared" si="4"/>
        <v>11.242428217272549</v>
      </c>
      <c r="J65">
        <f t="shared" si="5"/>
        <v>130.76961672473868</v>
      </c>
      <c r="K65">
        <f t="shared" si="6"/>
        <v>270101.99999999942</v>
      </c>
    </row>
    <row r="66" spans="1:11" x14ac:dyDescent="0.3">
      <c r="A66">
        <v>-296</v>
      </c>
      <c r="B66">
        <v>175.7</v>
      </c>
      <c r="C66">
        <v>0.77800000000000002</v>
      </c>
      <c r="D66">
        <f t="shared" ref="D66:D129" si="7">C66*100000</f>
        <v>77800</v>
      </c>
      <c r="E66">
        <f t="shared" ref="E66:E129" si="8">B66*1000000</f>
        <v>175700000</v>
      </c>
      <c r="G66">
        <f t="shared" ref="G66:G129" si="9">(C67-C66)/(A67-A66)</f>
        <v>3.0000000000000027E-3</v>
      </c>
      <c r="H66">
        <f t="shared" ref="H66:H129" si="10">LN(B66)</f>
        <v>5.168777995193051</v>
      </c>
      <c r="I66">
        <f t="shared" ref="I66:I129" si="11">LN(D66)</f>
        <v>11.261896710166482</v>
      </c>
      <c r="J66">
        <f t="shared" ref="J66:J129" si="12">(D66*B66)/(287*350)</f>
        <v>136.08222996515678</v>
      </c>
      <c r="K66">
        <f t="shared" ref="K66:K129" si="13">D66*(B67-B66)</f>
        <v>276968.00000000017</v>
      </c>
    </row>
    <row r="67" spans="1:11" x14ac:dyDescent="0.3">
      <c r="A67">
        <v>-295</v>
      </c>
      <c r="B67">
        <v>179.26</v>
      </c>
      <c r="C67">
        <v>0.78100000000000003</v>
      </c>
      <c r="D67">
        <f t="shared" si="7"/>
        <v>78100</v>
      </c>
      <c r="E67">
        <f t="shared" si="8"/>
        <v>179260000</v>
      </c>
      <c r="G67">
        <f t="shared" si="9"/>
        <v>-3.0000000000000027E-3</v>
      </c>
      <c r="H67">
        <f t="shared" si="10"/>
        <v>5.1888372659292159</v>
      </c>
      <c r="I67">
        <f t="shared" si="11"/>
        <v>11.265745335827777</v>
      </c>
      <c r="J67">
        <f t="shared" si="12"/>
        <v>139.37487307117968</v>
      </c>
      <c r="K67">
        <f t="shared" si="13"/>
        <v>278817.00000000169</v>
      </c>
    </row>
    <row r="68" spans="1:11" x14ac:dyDescent="0.3">
      <c r="A68">
        <v>-294</v>
      </c>
      <c r="B68">
        <v>182.83</v>
      </c>
      <c r="C68">
        <v>0.77800000000000002</v>
      </c>
      <c r="D68">
        <f t="shared" si="7"/>
        <v>77800</v>
      </c>
      <c r="E68">
        <f t="shared" si="8"/>
        <v>182830000</v>
      </c>
      <c r="G68">
        <f t="shared" si="9"/>
        <v>1.0000000000000009E-2</v>
      </c>
      <c r="H68">
        <f t="shared" si="10"/>
        <v>5.2085567593404134</v>
      </c>
      <c r="I68">
        <f t="shared" si="11"/>
        <v>11.261896710166482</v>
      </c>
      <c r="J68">
        <f t="shared" si="12"/>
        <v>141.60451966152317</v>
      </c>
      <c r="K68">
        <f t="shared" si="13"/>
        <v>279301.99999999808</v>
      </c>
    </row>
    <row r="69" spans="1:11" x14ac:dyDescent="0.3">
      <c r="A69">
        <v>-293</v>
      </c>
      <c r="B69">
        <v>186.42</v>
      </c>
      <c r="C69">
        <v>0.78800000000000003</v>
      </c>
      <c r="D69">
        <f t="shared" si="7"/>
        <v>78800</v>
      </c>
      <c r="E69">
        <f t="shared" si="8"/>
        <v>186420000</v>
      </c>
      <c r="G69">
        <f t="shared" si="9"/>
        <v>1.0000000000000009E-2</v>
      </c>
      <c r="H69">
        <f t="shared" si="10"/>
        <v>5.2280021926330109</v>
      </c>
      <c r="I69">
        <f t="shared" si="11"/>
        <v>11.27466827584597</v>
      </c>
      <c r="J69">
        <f t="shared" si="12"/>
        <v>146.24087605774014</v>
      </c>
      <c r="K69">
        <f t="shared" si="13"/>
        <v>283680.0000000018</v>
      </c>
    </row>
    <row r="70" spans="1:11" x14ac:dyDescent="0.3">
      <c r="A70">
        <v>-292</v>
      </c>
      <c r="B70">
        <v>190.02</v>
      </c>
      <c r="C70">
        <v>0.79800000000000004</v>
      </c>
      <c r="D70">
        <f t="shared" si="7"/>
        <v>79800</v>
      </c>
      <c r="E70">
        <f t="shared" si="8"/>
        <v>190020000</v>
      </c>
      <c r="G70">
        <f t="shared" si="9"/>
        <v>-2.0000000000000018E-3</v>
      </c>
      <c r="H70">
        <f t="shared" si="10"/>
        <v>5.2471293297786037</v>
      </c>
      <c r="I70">
        <f t="shared" si="11"/>
        <v>11.2872787834379</v>
      </c>
      <c r="J70">
        <f t="shared" si="12"/>
        <v>150.95665505226481</v>
      </c>
      <c r="K70">
        <f t="shared" si="13"/>
        <v>287279.99999999953</v>
      </c>
    </row>
    <row r="71" spans="1:11" x14ac:dyDescent="0.3">
      <c r="A71">
        <v>-291</v>
      </c>
      <c r="B71">
        <v>193.62</v>
      </c>
      <c r="C71">
        <v>0.79600000000000004</v>
      </c>
      <c r="D71">
        <f t="shared" si="7"/>
        <v>79600</v>
      </c>
      <c r="E71">
        <f t="shared" si="8"/>
        <v>193620000</v>
      </c>
      <c r="G71">
        <f t="shared" si="9"/>
        <v>-1.7000000000000015E-2</v>
      </c>
      <c r="H71">
        <f t="shared" si="10"/>
        <v>5.2658974752919256</v>
      </c>
      <c r="I71">
        <f t="shared" si="11"/>
        <v>11.284769371832475</v>
      </c>
      <c r="J71">
        <f t="shared" si="12"/>
        <v>153.43108013937282</v>
      </c>
      <c r="K71">
        <f t="shared" si="13"/>
        <v>288152.00000000035</v>
      </c>
    </row>
    <row r="72" spans="1:11" x14ac:dyDescent="0.3">
      <c r="A72">
        <v>-290</v>
      </c>
      <c r="B72">
        <v>197.24</v>
      </c>
      <c r="C72">
        <v>0.77900000000000003</v>
      </c>
      <c r="D72">
        <f t="shared" si="7"/>
        <v>77900</v>
      </c>
      <c r="E72">
        <f t="shared" si="8"/>
        <v>197240000</v>
      </c>
      <c r="G72">
        <f t="shared" si="9"/>
        <v>-1.100000000000001E-2</v>
      </c>
      <c r="H72">
        <f t="shared" si="10"/>
        <v>5.2844212613559254</v>
      </c>
      <c r="I72">
        <f t="shared" si="11"/>
        <v>11.263181231858839</v>
      </c>
      <c r="J72">
        <f t="shared" si="12"/>
        <v>152.96163265306123</v>
      </c>
      <c r="K72">
        <f t="shared" si="13"/>
        <v>281998.00000000035</v>
      </c>
    </row>
    <row r="73" spans="1:11" x14ac:dyDescent="0.3">
      <c r="A73">
        <v>-289</v>
      </c>
      <c r="B73">
        <v>200.86</v>
      </c>
      <c r="C73">
        <v>0.76800000000000002</v>
      </c>
      <c r="D73">
        <f t="shared" si="7"/>
        <v>76800</v>
      </c>
      <c r="E73">
        <f t="shared" si="8"/>
        <v>200860000</v>
      </c>
      <c r="G73">
        <f t="shared" si="9"/>
        <v>2.0000000000000018E-3</v>
      </c>
      <c r="H73">
        <f t="shared" si="10"/>
        <v>5.3026081479651932</v>
      </c>
      <c r="I73">
        <f t="shared" si="11"/>
        <v>11.248959919135764</v>
      </c>
      <c r="J73">
        <f t="shared" si="12"/>
        <v>153.56941762070684</v>
      </c>
      <c r="K73">
        <f t="shared" si="13"/>
        <v>278783.99999999965</v>
      </c>
    </row>
    <row r="74" spans="1:11" x14ac:dyDescent="0.3">
      <c r="A74">
        <v>-288</v>
      </c>
      <c r="B74">
        <v>204.49</v>
      </c>
      <c r="C74">
        <v>0.77</v>
      </c>
      <c r="D74">
        <f t="shared" si="7"/>
        <v>77000</v>
      </c>
      <c r="E74">
        <f t="shared" si="8"/>
        <v>204490000</v>
      </c>
      <c r="G74">
        <f t="shared" si="9"/>
        <v>3.0000000000000027E-3</v>
      </c>
      <c r="H74">
        <f t="shared" si="10"/>
        <v>5.320519074531723</v>
      </c>
      <c r="I74">
        <f t="shared" si="11"/>
        <v>11.251560700835821</v>
      </c>
      <c r="J74">
        <f t="shared" si="12"/>
        <v>156.75191637630661</v>
      </c>
      <c r="K74">
        <f t="shared" si="13"/>
        <v>279509.99999999965</v>
      </c>
    </row>
    <row r="75" spans="1:11" x14ac:dyDescent="0.3">
      <c r="A75">
        <v>-287</v>
      </c>
      <c r="B75">
        <v>208.12</v>
      </c>
      <c r="C75">
        <v>0.77300000000000002</v>
      </c>
      <c r="D75">
        <f t="shared" si="7"/>
        <v>77300</v>
      </c>
      <c r="E75">
        <f t="shared" si="8"/>
        <v>208120000</v>
      </c>
      <c r="G75">
        <f t="shared" si="9"/>
        <v>4.0000000000000036E-3</v>
      </c>
      <c r="H75">
        <f t="shared" si="10"/>
        <v>5.3381148364221032</v>
      </c>
      <c r="I75">
        <f t="shared" si="11"/>
        <v>11.255449234575513</v>
      </c>
      <c r="J75">
        <f t="shared" si="12"/>
        <v>160.15605774016925</v>
      </c>
      <c r="K75">
        <f t="shared" si="13"/>
        <v>280598.99999999965</v>
      </c>
    </row>
    <row r="76" spans="1:11" x14ac:dyDescent="0.3">
      <c r="A76">
        <v>-286</v>
      </c>
      <c r="B76">
        <v>211.75</v>
      </c>
      <c r="C76">
        <v>0.77700000000000002</v>
      </c>
      <c r="D76">
        <f t="shared" si="7"/>
        <v>77700</v>
      </c>
      <c r="E76">
        <f t="shared" si="8"/>
        <v>211750000</v>
      </c>
      <c r="G76">
        <f t="shared" si="9"/>
        <v>-5.0000000000000044E-3</v>
      </c>
      <c r="H76">
        <f t="shared" si="10"/>
        <v>5.355406333532164</v>
      </c>
      <c r="I76">
        <f t="shared" si="11"/>
        <v>11.260610536355738</v>
      </c>
      <c r="J76">
        <f t="shared" si="12"/>
        <v>163.79268292682926</v>
      </c>
      <c r="K76">
        <f t="shared" si="13"/>
        <v>282050.99999999965</v>
      </c>
    </row>
    <row r="77" spans="1:11" x14ac:dyDescent="0.3">
      <c r="A77">
        <v>-285</v>
      </c>
      <c r="B77">
        <v>215.38</v>
      </c>
      <c r="C77">
        <v>0.77200000000000002</v>
      </c>
      <c r="D77">
        <f t="shared" si="7"/>
        <v>77200</v>
      </c>
      <c r="E77">
        <f t="shared" si="8"/>
        <v>215380000</v>
      </c>
      <c r="G77">
        <f t="shared" si="9"/>
        <v>-1.0000000000000009E-3</v>
      </c>
      <c r="H77">
        <f t="shared" si="10"/>
        <v>5.3724039099007346</v>
      </c>
      <c r="I77">
        <f t="shared" si="11"/>
        <v>11.254154736012868</v>
      </c>
      <c r="J77">
        <f t="shared" si="12"/>
        <v>165.52848183175709</v>
      </c>
      <c r="K77">
        <f t="shared" si="13"/>
        <v>281008.00000000116</v>
      </c>
    </row>
    <row r="78" spans="1:11" x14ac:dyDescent="0.3">
      <c r="A78">
        <v>-284</v>
      </c>
      <c r="B78">
        <v>219.02</v>
      </c>
      <c r="C78">
        <v>0.77100000000000002</v>
      </c>
      <c r="D78">
        <f t="shared" si="7"/>
        <v>77100</v>
      </c>
      <c r="E78">
        <f t="shared" si="8"/>
        <v>219020000</v>
      </c>
      <c r="G78">
        <f t="shared" si="9"/>
        <v>8.0000000000000071E-3</v>
      </c>
      <c r="H78">
        <f t="shared" si="10"/>
        <v>5.3891630498476131</v>
      </c>
      <c r="I78">
        <f t="shared" si="11"/>
        <v>11.25285855955142</v>
      </c>
      <c r="J78">
        <f t="shared" si="12"/>
        <v>168.10793429566948</v>
      </c>
      <c r="K78">
        <f t="shared" si="13"/>
        <v>279872.99999999965</v>
      </c>
    </row>
    <row r="79" spans="1:11" x14ac:dyDescent="0.3">
      <c r="A79">
        <v>-283</v>
      </c>
      <c r="B79">
        <v>222.65</v>
      </c>
      <c r="C79">
        <v>0.77900000000000003</v>
      </c>
      <c r="D79">
        <f t="shared" si="7"/>
        <v>77900</v>
      </c>
      <c r="E79">
        <f t="shared" si="8"/>
        <v>222650000</v>
      </c>
      <c r="G79">
        <f t="shared" si="9"/>
        <v>2.0000000000000018E-3</v>
      </c>
      <c r="H79">
        <f t="shared" si="10"/>
        <v>5.405601031767711</v>
      </c>
      <c r="I79">
        <f t="shared" si="11"/>
        <v>11.263181231858839</v>
      </c>
      <c r="J79">
        <f t="shared" si="12"/>
        <v>172.66734693877552</v>
      </c>
      <c r="K79">
        <f t="shared" si="13"/>
        <v>281998.00000000035</v>
      </c>
    </row>
    <row r="80" spans="1:11" x14ac:dyDescent="0.3">
      <c r="A80">
        <v>-282</v>
      </c>
      <c r="B80">
        <v>226.27</v>
      </c>
      <c r="C80">
        <v>0.78100000000000003</v>
      </c>
      <c r="D80">
        <f t="shared" si="7"/>
        <v>78100</v>
      </c>
      <c r="E80">
        <f t="shared" si="8"/>
        <v>226270000</v>
      </c>
      <c r="G80">
        <f t="shared" si="9"/>
        <v>9.000000000000008E-3</v>
      </c>
      <c r="H80">
        <f t="shared" si="10"/>
        <v>5.4217289764632364</v>
      </c>
      <c r="I80">
        <f t="shared" si="11"/>
        <v>11.265745335827777</v>
      </c>
      <c r="J80">
        <f t="shared" si="12"/>
        <v>175.92520657043306</v>
      </c>
      <c r="K80">
        <f t="shared" si="13"/>
        <v>283502.99999999965</v>
      </c>
    </row>
    <row r="81" spans="1:11" x14ac:dyDescent="0.3">
      <c r="A81">
        <v>-281</v>
      </c>
      <c r="B81">
        <v>229.9</v>
      </c>
      <c r="C81">
        <v>0.79</v>
      </c>
      <c r="D81">
        <f t="shared" si="7"/>
        <v>79000</v>
      </c>
      <c r="E81">
        <f t="shared" si="8"/>
        <v>229900000</v>
      </c>
      <c r="G81">
        <f t="shared" si="9"/>
        <v>5.0000000000000044E-3</v>
      </c>
      <c r="H81">
        <f t="shared" si="10"/>
        <v>5.4376444317691357</v>
      </c>
      <c r="I81">
        <f t="shared" si="11"/>
        <v>11.277203131449159</v>
      </c>
      <c r="J81">
        <f t="shared" si="12"/>
        <v>180.80736684917869</v>
      </c>
      <c r="K81">
        <f t="shared" si="13"/>
        <v>285189.99999999884</v>
      </c>
    </row>
    <row r="82" spans="1:11" x14ac:dyDescent="0.3">
      <c r="A82">
        <v>-280</v>
      </c>
      <c r="B82">
        <v>233.51</v>
      </c>
      <c r="C82">
        <v>0.79500000000000004</v>
      </c>
      <c r="D82">
        <f t="shared" si="7"/>
        <v>79500</v>
      </c>
      <c r="E82">
        <f t="shared" si="8"/>
        <v>233510000</v>
      </c>
      <c r="G82">
        <f t="shared" si="9"/>
        <v>9.000000000000008E-3</v>
      </c>
      <c r="H82">
        <f t="shared" si="10"/>
        <v>5.4532249027443838</v>
      </c>
      <c r="I82">
        <f t="shared" si="11"/>
        <v>11.283512300642423</v>
      </c>
      <c r="J82">
        <f t="shared" si="12"/>
        <v>184.80881035340965</v>
      </c>
      <c r="K82">
        <f t="shared" si="13"/>
        <v>286995.00000000111</v>
      </c>
    </row>
    <row r="83" spans="1:11" x14ac:dyDescent="0.3">
      <c r="A83">
        <v>-279</v>
      </c>
      <c r="B83">
        <v>237.12</v>
      </c>
      <c r="C83">
        <v>0.80400000000000005</v>
      </c>
      <c r="D83">
        <f t="shared" si="7"/>
        <v>80400</v>
      </c>
      <c r="E83">
        <f t="shared" si="8"/>
        <v>237120000</v>
      </c>
      <c r="G83">
        <f t="shared" si="9"/>
        <v>4.0000000000000036E-3</v>
      </c>
      <c r="H83">
        <f t="shared" si="10"/>
        <v>5.4685663421077217</v>
      </c>
      <c r="I83">
        <f t="shared" si="11"/>
        <v>11.294769455167058</v>
      </c>
      <c r="J83">
        <f t="shared" si="12"/>
        <v>189.79042309606768</v>
      </c>
      <c r="K83">
        <f t="shared" si="13"/>
        <v>290243.99999999884</v>
      </c>
    </row>
    <row r="84" spans="1:11" x14ac:dyDescent="0.3">
      <c r="A84">
        <v>-278</v>
      </c>
      <c r="B84">
        <v>240.73</v>
      </c>
      <c r="C84">
        <v>0.80800000000000005</v>
      </c>
      <c r="D84">
        <f t="shared" si="7"/>
        <v>80800</v>
      </c>
      <c r="E84">
        <f t="shared" si="8"/>
        <v>240730000</v>
      </c>
      <c r="G84">
        <f t="shared" si="9"/>
        <v>2.0000000000000018E-3</v>
      </c>
      <c r="H84">
        <f t="shared" si="10"/>
        <v>5.483675973499488</v>
      </c>
      <c r="I84">
        <f t="shared" si="11"/>
        <v>11.299732244509187</v>
      </c>
      <c r="J84">
        <f t="shared" si="12"/>
        <v>193.6384668989547</v>
      </c>
      <c r="K84">
        <f t="shared" si="13"/>
        <v>290072.00000000029</v>
      </c>
    </row>
    <row r="85" spans="1:11" x14ac:dyDescent="0.3">
      <c r="A85">
        <v>-277</v>
      </c>
      <c r="B85">
        <v>244.32</v>
      </c>
      <c r="C85">
        <v>0.81</v>
      </c>
      <c r="D85">
        <f t="shared" si="7"/>
        <v>81000</v>
      </c>
      <c r="E85">
        <f t="shared" si="8"/>
        <v>244320000</v>
      </c>
      <c r="G85">
        <f t="shared" si="9"/>
        <v>-3.0000000000000027E-3</v>
      </c>
      <c r="H85">
        <f t="shared" si="10"/>
        <v>5.4984788414703223</v>
      </c>
      <c r="I85">
        <f t="shared" si="11"/>
        <v>11.302204433654575</v>
      </c>
      <c r="J85">
        <f t="shared" si="12"/>
        <v>197.01264310602289</v>
      </c>
      <c r="K85">
        <f t="shared" si="13"/>
        <v>289980.00000000099</v>
      </c>
    </row>
    <row r="86" spans="1:11" x14ac:dyDescent="0.3">
      <c r="A86">
        <v>-276</v>
      </c>
      <c r="B86">
        <v>247.9</v>
      </c>
      <c r="C86">
        <v>0.80700000000000005</v>
      </c>
      <c r="D86">
        <f t="shared" si="7"/>
        <v>80700</v>
      </c>
      <c r="E86">
        <f t="shared" si="8"/>
        <v>247900000</v>
      </c>
      <c r="G86">
        <f t="shared" si="9"/>
        <v>0</v>
      </c>
      <c r="H86">
        <f t="shared" si="10"/>
        <v>5.5130254390411446</v>
      </c>
      <c r="I86">
        <f t="shared" si="11"/>
        <v>11.298493854258041</v>
      </c>
      <c r="J86">
        <f t="shared" si="12"/>
        <v>199.15908412145345</v>
      </c>
      <c r="K86">
        <f t="shared" si="13"/>
        <v>288098.99999999948</v>
      </c>
    </row>
    <row r="87" spans="1:11" x14ac:dyDescent="0.3">
      <c r="A87">
        <v>-275</v>
      </c>
      <c r="B87">
        <v>251.47</v>
      </c>
      <c r="C87">
        <v>0.80700000000000005</v>
      </c>
      <c r="D87">
        <f t="shared" si="7"/>
        <v>80700</v>
      </c>
      <c r="E87">
        <f t="shared" si="8"/>
        <v>251470000</v>
      </c>
      <c r="G87">
        <f t="shared" si="9"/>
        <v>-4.0000000000000036E-3</v>
      </c>
      <c r="H87">
        <f t="shared" si="10"/>
        <v>5.5273236981306217</v>
      </c>
      <c r="I87">
        <f t="shared" si="11"/>
        <v>11.298493854258041</v>
      </c>
      <c r="J87">
        <f t="shared" si="12"/>
        <v>202.02716774514684</v>
      </c>
      <c r="K87">
        <f t="shared" si="13"/>
        <v>287292.00000000017</v>
      </c>
    </row>
    <row r="88" spans="1:11" x14ac:dyDescent="0.3">
      <c r="A88">
        <v>-274</v>
      </c>
      <c r="B88">
        <v>255.03</v>
      </c>
      <c r="C88">
        <v>0.80300000000000005</v>
      </c>
      <c r="D88">
        <f t="shared" si="7"/>
        <v>80300</v>
      </c>
      <c r="E88">
        <f t="shared" si="8"/>
        <v>255030000</v>
      </c>
      <c r="G88">
        <f t="shared" si="9"/>
        <v>-1.0000000000000009E-3</v>
      </c>
      <c r="H88">
        <f t="shared" si="10"/>
        <v>5.5413811852973769</v>
      </c>
      <c r="I88">
        <f t="shared" si="11"/>
        <v>11.293524899934853</v>
      </c>
      <c r="J88">
        <f t="shared" si="12"/>
        <v>203.87166749626681</v>
      </c>
      <c r="K88">
        <f t="shared" si="13"/>
        <v>284261.99999999936</v>
      </c>
    </row>
    <row r="89" spans="1:11" x14ac:dyDescent="0.3">
      <c r="A89">
        <v>-273</v>
      </c>
      <c r="B89">
        <v>258.57</v>
      </c>
      <c r="C89">
        <v>0.80200000000000005</v>
      </c>
      <c r="D89">
        <f t="shared" si="7"/>
        <v>80200</v>
      </c>
      <c r="E89">
        <f t="shared" si="8"/>
        <v>258570000</v>
      </c>
      <c r="G89">
        <f t="shared" si="9"/>
        <v>0</v>
      </c>
      <c r="H89">
        <f t="shared" si="10"/>
        <v>5.5551664503274178</v>
      </c>
      <c r="I89">
        <f t="shared" si="11"/>
        <v>11.292278793854607</v>
      </c>
      <c r="J89">
        <f t="shared" si="12"/>
        <v>206.44414136386263</v>
      </c>
      <c r="K89">
        <f t="shared" si="13"/>
        <v>282303.99999999854</v>
      </c>
    </row>
    <row r="90" spans="1:11" x14ac:dyDescent="0.3">
      <c r="A90">
        <v>-272</v>
      </c>
      <c r="B90">
        <v>262.08999999999997</v>
      </c>
      <c r="C90">
        <v>0.80200000000000005</v>
      </c>
      <c r="D90">
        <f t="shared" si="7"/>
        <v>80200</v>
      </c>
      <c r="E90">
        <f t="shared" si="8"/>
        <v>262089999.99999997</v>
      </c>
      <c r="G90">
        <f t="shared" si="9"/>
        <v>-1.0000000000000009E-3</v>
      </c>
      <c r="H90">
        <f t="shared" si="10"/>
        <v>5.5686879562249283</v>
      </c>
      <c r="I90">
        <f t="shared" si="11"/>
        <v>11.292278793854607</v>
      </c>
      <c r="J90">
        <f t="shared" si="12"/>
        <v>209.25453459432549</v>
      </c>
      <c r="K90">
        <f t="shared" si="13"/>
        <v>281502.00000000384</v>
      </c>
    </row>
    <row r="91" spans="1:11" x14ac:dyDescent="0.3">
      <c r="A91">
        <v>-271</v>
      </c>
      <c r="B91">
        <v>265.60000000000002</v>
      </c>
      <c r="C91">
        <v>0.80100000000000005</v>
      </c>
      <c r="D91">
        <f t="shared" si="7"/>
        <v>80100</v>
      </c>
      <c r="E91">
        <f t="shared" si="8"/>
        <v>265600000.00000003</v>
      </c>
      <c r="G91">
        <f t="shared" si="9"/>
        <v>-3.0000000000000027E-3</v>
      </c>
      <c r="H91">
        <f t="shared" si="10"/>
        <v>5.5819914176022785</v>
      </c>
      <c r="I91">
        <f t="shared" si="11"/>
        <v>11.291031133056451</v>
      </c>
      <c r="J91">
        <f t="shared" si="12"/>
        <v>211.79253359880536</v>
      </c>
      <c r="K91">
        <f t="shared" si="13"/>
        <v>279548.99999999616</v>
      </c>
    </row>
    <row r="92" spans="1:11" x14ac:dyDescent="0.3">
      <c r="A92">
        <v>-270</v>
      </c>
      <c r="B92">
        <v>269.08999999999997</v>
      </c>
      <c r="C92">
        <v>0.79800000000000004</v>
      </c>
      <c r="D92">
        <f t="shared" si="7"/>
        <v>79800</v>
      </c>
      <c r="E92">
        <f t="shared" si="8"/>
        <v>269090000</v>
      </c>
      <c r="G92">
        <f t="shared" si="9"/>
        <v>-3.0000000000000027E-3</v>
      </c>
      <c r="H92">
        <f t="shared" si="10"/>
        <v>5.59504589613565</v>
      </c>
      <c r="I92">
        <f t="shared" si="11"/>
        <v>11.2872787834379</v>
      </c>
      <c r="J92">
        <f t="shared" si="12"/>
        <v>213.77184668989543</v>
      </c>
      <c r="K92">
        <f t="shared" si="13"/>
        <v>277704.00000000146</v>
      </c>
    </row>
    <row r="93" spans="1:11" x14ac:dyDescent="0.3">
      <c r="A93">
        <v>-269</v>
      </c>
      <c r="B93">
        <v>272.57</v>
      </c>
      <c r="C93">
        <v>0.79500000000000004</v>
      </c>
      <c r="D93">
        <f t="shared" si="7"/>
        <v>79500</v>
      </c>
      <c r="E93">
        <f t="shared" si="8"/>
        <v>272570000</v>
      </c>
      <c r="G93">
        <f t="shared" si="9"/>
        <v>-3.0000000000000027E-3</v>
      </c>
      <c r="H93">
        <f t="shared" si="10"/>
        <v>5.6078954618490373</v>
      </c>
      <c r="I93">
        <f t="shared" si="11"/>
        <v>11.283512300642423</v>
      </c>
      <c r="J93">
        <f t="shared" si="12"/>
        <v>215.72239920358388</v>
      </c>
      <c r="K93">
        <f t="shared" si="13"/>
        <v>274274.99999999907</v>
      </c>
    </row>
    <row r="94" spans="1:11" x14ac:dyDescent="0.3">
      <c r="A94">
        <v>-268</v>
      </c>
      <c r="B94">
        <v>276.02</v>
      </c>
      <c r="C94">
        <v>0.79200000000000004</v>
      </c>
      <c r="D94">
        <f t="shared" si="7"/>
        <v>79200</v>
      </c>
      <c r="E94">
        <f t="shared" si="8"/>
        <v>276020000</v>
      </c>
      <c r="G94">
        <f t="shared" si="9"/>
        <v>3.0000000000000027E-3</v>
      </c>
      <c r="H94">
        <f t="shared" si="10"/>
        <v>5.6204733268598934</v>
      </c>
      <c r="I94">
        <f t="shared" si="11"/>
        <v>11.279731577802517</v>
      </c>
      <c r="J94">
        <f t="shared" si="12"/>
        <v>217.62851169736186</v>
      </c>
      <c r="K94">
        <f t="shared" si="13"/>
        <v>271656.00000000052</v>
      </c>
    </row>
    <row r="95" spans="1:11" x14ac:dyDescent="0.3">
      <c r="A95">
        <v>-267</v>
      </c>
      <c r="B95">
        <v>279.45</v>
      </c>
      <c r="C95">
        <v>0.79500000000000004</v>
      </c>
      <c r="D95">
        <f t="shared" si="7"/>
        <v>79500</v>
      </c>
      <c r="E95">
        <f t="shared" si="8"/>
        <v>279450000</v>
      </c>
      <c r="G95">
        <f t="shared" si="9"/>
        <v>3.0000000000000027E-3</v>
      </c>
      <c r="H95">
        <f t="shared" si="10"/>
        <v>5.6328233857157075</v>
      </c>
      <c r="I95">
        <f t="shared" si="11"/>
        <v>11.283512300642423</v>
      </c>
      <c r="J95">
        <f t="shared" si="12"/>
        <v>221.16749626679939</v>
      </c>
      <c r="K95">
        <f t="shared" si="13"/>
        <v>271095.00000000198</v>
      </c>
    </row>
    <row r="96" spans="1:11" x14ac:dyDescent="0.3">
      <c r="A96">
        <v>-266</v>
      </c>
      <c r="B96">
        <v>282.86</v>
      </c>
      <c r="C96">
        <v>0.79800000000000004</v>
      </c>
      <c r="D96">
        <f t="shared" si="7"/>
        <v>79800</v>
      </c>
      <c r="E96">
        <f t="shared" si="8"/>
        <v>282860000</v>
      </c>
      <c r="G96">
        <f t="shared" si="9"/>
        <v>5.0000000000000044E-3</v>
      </c>
      <c r="H96">
        <f t="shared" si="10"/>
        <v>5.6449520755923537</v>
      </c>
      <c r="I96">
        <f t="shared" si="11"/>
        <v>11.2872787834379</v>
      </c>
      <c r="J96">
        <f t="shared" si="12"/>
        <v>224.71108013937283</v>
      </c>
      <c r="K96">
        <f t="shared" si="13"/>
        <v>269723.99999999965</v>
      </c>
    </row>
    <row r="97" spans="1:11" x14ac:dyDescent="0.3">
      <c r="A97">
        <v>-265</v>
      </c>
      <c r="B97">
        <v>286.24</v>
      </c>
      <c r="C97">
        <v>0.80300000000000005</v>
      </c>
      <c r="D97">
        <f t="shared" si="7"/>
        <v>80300</v>
      </c>
      <c r="E97">
        <f t="shared" si="8"/>
        <v>286240000</v>
      </c>
      <c r="G97">
        <f t="shared" si="9"/>
        <v>5.0000000000000044E-3</v>
      </c>
      <c r="H97">
        <f t="shared" si="10"/>
        <v>5.6568306197604095</v>
      </c>
      <c r="I97">
        <f t="shared" si="11"/>
        <v>11.293524899934853</v>
      </c>
      <c r="J97">
        <f t="shared" si="12"/>
        <v>228.82102538576407</v>
      </c>
      <c r="K97">
        <f t="shared" si="13"/>
        <v>270611.00000000035</v>
      </c>
    </row>
    <row r="98" spans="1:11" x14ac:dyDescent="0.3">
      <c r="A98">
        <v>-264</v>
      </c>
      <c r="B98">
        <v>289.61</v>
      </c>
      <c r="C98">
        <v>0.80800000000000005</v>
      </c>
      <c r="D98">
        <f t="shared" si="7"/>
        <v>80800</v>
      </c>
      <c r="E98">
        <f t="shared" si="8"/>
        <v>289610000</v>
      </c>
      <c r="G98">
        <f t="shared" si="9"/>
        <v>9.9999999999998979E-3</v>
      </c>
      <c r="H98">
        <f t="shared" si="10"/>
        <v>5.6685351903021415</v>
      </c>
      <c r="I98">
        <f t="shared" si="11"/>
        <v>11.299732244509187</v>
      </c>
      <c r="J98">
        <f t="shared" si="12"/>
        <v>232.95657541065208</v>
      </c>
      <c r="K98">
        <f t="shared" si="13"/>
        <v>269871.99999999796</v>
      </c>
    </row>
    <row r="99" spans="1:11" x14ac:dyDescent="0.3">
      <c r="A99">
        <v>-263</v>
      </c>
      <c r="B99">
        <v>292.95</v>
      </c>
      <c r="C99">
        <v>0.81799999999999995</v>
      </c>
      <c r="D99">
        <f t="shared" si="7"/>
        <v>81800</v>
      </c>
      <c r="E99">
        <f t="shared" si="8"/>
        <v>292950000</v>
      </c>
      <c r="G99">
        <f t="shared" si="9"/>
        <v>8.0000000000000071E-3</v>
      </c>
      <c r="H99">
        <f t="shared" si="10"/>
        <v>5.6800019459907976</v>
      </c>
      <c r="I99">
        <f t="shared" si="11"/>
        <v>11.312032522590838</v>
      </c>
      <c r="J99">
        <f t="shared" si="12"/>
        <v>238.55958188153309</v>
      </c>
      <c r="K99">
        <f t="shared" si="13"/>
        <v>270758.00000000017</v>
      </c>
    </row>
    <row r="100" spans="1:11" x14ac:dyDescent="0.3">
      <c r="A100">
        <v>-262</v>
      </c>
      <c r="B100">
        <v>296.26</v>
      </c>
      <c r="C100">
        <v>0.82599999999999996</v>
      </c>
      <c r="D100">
        <f t="shared" si="7"/>
        <v>82600</v>
      </c>
      <c r="E100">
        <f t="shared" si="8"/>
        <v>296260000</v>
      </c>
      <c r="G100">
        <f t="shared" si="9"/>
        <v>5.0000000000000044E-3</v>
      </c>
      <c r="H100">
        <f t="shared" si="10"/>
        <v>5.691237447153906</v>
      </c>
      <c r="I100">
        <f t="shared" si="11"/>
        <v>11.321764959509069</v>
      </c>
      <c r="J100">
        <f t="shared" si="12"/>
        <v>243.61449477351917</v>
      </c>
      <c r="K100">
        <f t="shared" si="13"/>
        <v>270928.00000000244</v>
      </c>
    </row>
    <row r="101" spans="1:11" x14ac:dyDescent="0.3">
      <c r="A101">
        <v>-261</v>
      </c>
      <c r="B101">
        <v>299.54000000000002</v>
      </c>
      <c r="C101">
        <v>0.83099999999999996</v>
      </c>
      <c r="D101">
        <f t="shared" si="7"/>
        <v>83100</v>
      </c>
      <c r="E101">
        <f t="shared" si="8"/>
        <v>299540000</v>
      </c>
      <c r="G101">
        <f t="shared" si="9"/>
        <v>7.0000000000000062E-3</v>
      </c>
      <c r="H101">
        <f t="shared" si="10"/>
        <v>5.7022479645642496</v>
      </c>
      <c r="I101">
        <f t="shared" si="11"/>
        <v>11.32779998084354</v>
      </c>
      <c r="J101">
        <f t="shared" si="12"/>
        <v>247.80262817322051</v>
      </c>
      <c r="K101">
        <f t="shared" si="13"/>
        <v>270905.99999999924</v>
      </c>
    </row>
    <row r="102" spans="1:11" x14ac:dyDescent="0.3">
      <c r="A102">
        <v>-260</v>
      </c>
      <c r="B102">
        <v>302.8</v>
      </c>
      <c r="C102">
        <v>0.83799999999999997</v>
      </c>
      <c r="D102">
        <f t="shared" si="7"/>
        <v>83800</v>
      </c>
      <c r="E102">
        <f t="shared" si="8"/>
        <v>302800000</v>
      </c>
      <c r="G102">
        <f t="shared" si="9"/>
        <v>8.0000000000000071E-3</v>
      </c>
      <c r="H102">
        <f t="shared" si="10"/>
        <v>5.7130725215632934</v>
      </c>
      <c r="I102">
        <f t="shared" si="11"/>
        <v>11.336188286470174</v>
      </c>
      <c r="J102">
        <f t="shared" si="12"/>
        <v>252.60965654554505</v>
      </c>
      <c r="K102">
        <f t="shared" si="13"/>
        <v>270673.99999999674</v>
      </c>
    </row>
    <row r="103" spans="1:11" x14ac:dyDescent="0.3">
      <c r="A103">
        <v>-259</v>
      </c>
      <c r="B103">
        <v>306.02999999999997</v>
      </c>
      <c r="C103">
        <v>0.84599999999999997</v>
      </c>
      <c r="D103">
        <f t="shared" si="7"/>
        <v>84600</v>
      </c>
      <c r="E103">
        <f t="shared" si="8"/>
        <v>306030000</v>
      </c>
      <c r="G103">
        <f t="shared" si="9"/>
        <v>5.0000000000000044E-3</v>
      </c>
      <c r="H103">
        <f t="shared" si="10"/>
        <v>5.7236831363625376</v>
      </c>
      <c r="I103">
        <f t="shared" si="11"/>
        <v>11.345689545594315</v>
      </c>
      <c r="J103">
        <f t="shared" si="12"/>
        <v>257.74154305624683</v>
      </c>
      <c r="K103">
        <f t="shared" si="13"/>
        <v>270720.00000000384</v>
      </c>
    </row>
    <row r="104" spans="1:11" x14ac:dyDescent="0.3">
      <c r="A104">
        <v>-258</v>
      </c>
      <c r="B104">
        <v>309.23</v>
      </c>
      <c r="C104">
        <v>0.85099999999999998</v>
      </c>
      <c r="D104">
        <f t="shared" si="7"/>
        <v>85100</v>
      </c>
      <c r="E104">
        <f t="shared" si="8"/>
        <v>309230000</v>
      </c>
      <c r="G104">
        <f t="shared" si="9"/>
        <v>5.0000000000000044E-3</v>
      </c>
      <c r="H104">
        <f t="shared" si="10"/>
        <v>5.7340853365862472</v>
      </c>
      <c r="I104">
        <f t="shared" si="11"/>
        <v>11.351582314561465</v>
      </c>
      <c r="J104">
        <f t="shared" si="12"/>
        <v>261.97583872573421</v>
      </c>
      <c r="K104">
        <f t="shared" si="13"/>
        <v>269766.99999999651</v>
      </c>
    </row>
    <row r="105" spans="1:11" x14ac:dyDescent="0.3">
      <c r="A105">
        <v>-257</v>
      </c>
      <c r="B105">
        <v>312.39999999999998</v>
      </c>
      <c r="C105">
        <v>0.85599999999999998</v>
      </c>
      <c r="D105">
        <f t="shared" si="7"/>
        <v>85600</v>
      </c>
      <c r="E105">
        <f t="shared" si="8"/>
        <v>312400000</v>
      </c>
      <c r="G105">
        <f t="shared" si="9"/>
        <v>1.0000000000000009E-3</v>
      </c>
      <c r="H105">
        <f t="shared" si="10"/>
        <v>5.744284417965531</v>
      </c>
      <c r="I105">
        <f t="shared" si="11"/>
        <v>11.357440562129833</v>
      </c>
      <c r="J105">
        <f t="shared" si="12"/>
        <v>266.21642608262812</v>
      </c>
      <c r="K105">
        <f t="shared" si="13"/>
        <v>268784.00000000373</v>
      </c>
    </row>
    <row r="106" spans="1:11" x14ac:dyDescent="0.3">
      <c r="A106">
        <v>-256</v>
      </c>
      <c r="B106">
        <v>315.54000000000002</v>
      </c>
      <c r="C106">
        <v>0.85699999999999998</v>
      </c>
      <c r="D106">
        <f t="shared" si="7"/>
        <v>85700</v>
      </c>
      <c r="E106">
        <f t="shared" si="8"/>
        <v>315540000</v>
      </c>
      <c r="G106">
        <f t="shared" si="9"/>
        <v>3.0000000000000027E-3</v>
      </c>
      <c r="H106">
        <f t="shared" si="10"/>
        <v>5.754285456829308</v>
      </c>
      <c r="I106">
        <f t="shared" si="11"/>
        <v>11.358608104585871</v>
      </c>
      <c r="J106">
        <f t="shared" si="12"/>
        <v>269.20635141861624</v>
      </c>
      <c r="K106">
        <f t="shared" si="13"/>
        <v>266526.99999999627</v>
      </c>
    </row>
    <row r="107" spans="1:11" x14ac:dyDescent="0.3">
      <c r="A107">
        <v>-255</v>
      </c>
      <c r="B107">
        <v>318.64999999999998</v>
      </c>
      <c r="C107">
        <v>0.86</v>
      </c>
      <c r="D107">
        <f t="shared" si="7"/>
        <v>86000</v>
      </c>
      <c r="E107">
        <f t="shared" si="8"/>
        <v>318650000</v>
      </c>
      <c r="G107">
        <f t="shared" si="9"/>
        <v>0</v>
      </c>
      <c r="H107">
        <f t="shared" si="10"/>
        <v>5.7640933217603028</v>
      </c>
      <c r="I107">
        <f t="shared" si="11"/>
        <v>11.362102575235644</v>
      </c>
      <c r="J107">
        <f t="shared" si="12"/>
        <v>272.81134892981578</v>
      </c>
      <c r="K107">
        <f t="shared" si="13"/>
        <v>264880.00000000349</v>
      </c>
    </row>
    <row r="108" spans="1:11" x14ac:dyDescent="0.3">
      <c r="A108">
        <v>-254</v>
      </c>
      <c r="B108">
        <v>321.73</v>
      </c>
      <c r="C108">
        <v>0.86</v>
      </c>
      <c r="D108">
        <f t="shared" si="7"/>
        <v>86000</v>
      </c>
      <c r="E108">
        <f t="shared" si="8"/>
        <v>321730000</v>
      </c>
      <c r="G108">
        <f t="shared" si="9"/>
        <v>-4.0000000000000036E-3</v>
      </c>
      <c r="H108">
        <f t="shared" si="10"/>
        <v>5.7737126844820592</v>
      </c>
      <c r="I108">
        <f t="shared" si="11"/>
        <v>11.362102575235644</v>
      </c>
      <c r="J108">
        <f t="shared" si="12"/>
        <v>275.44828272772526</v>
      </c>
      <c r="K108">
        <f t="shared" si="13"/>
        <v>261439.99999999686</v>
      </c>
    </row>
    <row r="109" spans="1:11" x14ac:dyDescent="0.3">
      <c r="A109">
        <v>-253</v>
      </c>
      <c r="B109">
        <v>324.77</v>
      </c>
      <c r="C109">
        <v>0.85599999999999998</v>
      </c>
      <c r="D109">
        <f t="shared" si="7"/>
        <v>85600</v>
      </c>
      <c r="E109">
        <f t="shared" si="8"/>
        <v>324770000</v>
      </c>
      <c r="G109">
        <f t="shared" si="9"/>
        <v>-3.0000000000000027E-3</v>
      </c>
      <c r="H109">
        <f t="shared" si="10"/>
        <v>5.7831172394896369</v>
      </c>
      <c r="I109">
        <f t="shared" si="11"/>
        <v>11.357440562129833</v>
      </c>
      <c r="J109">
        <f t="shared" si="12"/>
        <v>276.75771030363364</v>
      </c>
      <c r="K109">
        <f t="shared" si="13"/>
        <v>258512.00000000332</v>
      </c>
    </row>
    <row r="110" spans="1:11" x14ac:dyDescent="0.3">
      <c r="A110">
        <v>-252</v>
      </c>
      <c r="B110">
        <v>327.79</v>
      </c>
      <c r="C110">
        <v>0.85299999999999998</v>
      </c>
      <c r="D110">
        <f t="shared" si="7"/>
        <v>85300</v>
      </c>
      <c r="E110">
        <f t="shared" si="8"/>
        <v>327790000</v>
      </c>
      <c r="G110">
        <f t="shared" si="9"/>
        <v>-2.0000000000000018E-3</v>
      </c>
      <c r="H110">
        <f t="shared" si="10"/>
        <v>5.7923731594380543</v>
      </c>
      <c r="I110">
        <f t="shared" si="11"/>
        <v>11.35392973347977</v>
      </c>
      <c r="J110">
        <f t="shared" si="12"/>
        <v>278.35228471876553</v>
      </c>
      <c r="K110">
        <f t="shared" si="13"/>
        <v>253340.99999999747</v>
      </c>
    </row>
    <row r="111" spans="1:11" x14ac:dyDescent="0.3">
      <c r="A111">
        <v>-251</v>
      </c>
      <c r="B111">
        <v>330.76</v>
      </c>
      <c r="C111">
        <v>0.85099999999999998</v>
      </c>
      <c r="D111">
        <f t="shared" si="7"/>
        <v>85100</v>
      </c>
      <c r="E111">
        <f t="shared" si="8"/>
        <v>330760000</v>
      </c>
      <c r="G111">
        <f t="shared" si="9"/>
        <v>3.0000000000000027E-3</v>
      </c>
      <c r="H111">
        <f t="shared" si="10"/>
        <v>5.8013930368539661</v>
      </c>
      <c r="I111">
        <f t="shared" si="11"/>
        <v>11.351582314561465</v>
      </c>
      <c r="J111">
        <f t="shared" si="12"/>
        <v>280.21578894972623</v>
      </c>
      <c r="K111">
        <f t="shared" si="13"/>
        <v>251044.99999999904</v>
      </c>
    </row>
    <row r="112" spans="1:11" x14ac:dyDescent="0.3">
      <c r="A112">
        <v>-250</v>
      </c>
      <c r="B112">
        <v>333.71</v>
      </c>
      <c r="C112">
        <v>0.85399999999999998</v>
      </c>
      <c r="D112">
        <f t="shared" si="7"/>
        <v>85400</v>
      </c>
      <c r="E112">
        <f t="shared" si="8"/>
        <v>333710000</v>
      </c>
      <c r="G112">
        <f t="shared" si="9"/>
        <v>8.0000000000000071E-3</v>
      </c>
      <c r="H112">
        <f t="shared" si="10"/>
        <v>5.8102723523445858</v>
      </c>
      <c r="I112">
        <f t="shared" si="11"/>
        <v>11.355101379776661</v>
      </c>
      <c r="J112">
        <f t="shared" si="12"/>
        <v>283.71163763066204</v>
      </c>
      <c r="K112">
        <f t="shared" si="13"/>
        <v>247660.00000000291</v>
      </c>
    </row>
    <row r="113" spans="1:11" x14ac:dyDescent="0.3">
      <c r="A113">
        <v>-249</v>
      </c>
      <c r="B113">
        <v>336.61</v>
      </c>
      <c r="C113">
        <v>0.86199999999999999</v>
      </c>
      <c r="D113">
        <f t="shared" si="7"/>
        <v>86200</v>
      </c>
      <c r="E113">
        <f t="shared" si="8"/>
        <v>336610000</v>
      </c>
      <c r="G113">
        <f t="shared" si="9"/>
        <v>5.0000000000000044E-3</v>
      </c>
      <c r="H113">
        <f t="shared" si="10"/>
        <v>5.8189249901686448</v>
      </c>
      <c r="I113">
        <f t="shared" si="11"/>
        <v>11.364425456651784</v>
      </c>
      <c r="J113">
        <f t="shared" si="12"/>
        <v>288.85795918367347</v>
      </c>
      <c r="K113">
        <f t="shared" si="13"/>
        <v>248255.99999999962</v>
      </c>
    </row>
    <row r="114" spans="1:11" x14ac:dyDescent="0.3">
      <c r="A114">
        <v>-248</v>
      </c>
      <c r="B114">
        <v>339.49</v>
      </c>
      <c r="C114">
        <v>0.86699999999999999</v>
      </c>
      <c r="D114">
        <f t="shared" si="7"/>
        <v>86700</v>
      </c>
      <c r="E114">
        <f t="shared" si="8"/>
        <v>339490000</v>
      </c>
      <c r="G114">
        <f t="shared" si="9"/>
        <v>7.0000000000000062E-3</v>
      </c>
      <c r="H114">
        <f t="shared" si="10"/>
        <v>5.8274444914839396</v>
      </c>
      <c r="I114">
        <f t="shared" si="11"/>
        <v>11.370209162768633</v>
      </c>
      <c r="J114">
        <f t="shared" si="12"/>
        <v>293.01924340467895</v>
      </c>
      <c r="K114">
        <f t="shared" si="13"/>
        <v>245360.99999999863</v>
      </c>
    </row>
    <row r="115" spans="1:11" x14ac:dyDescent="0.3">
      <c r="A115">
        <v>-247</v>
      </c>
      <c r="B115">
        <v>342.32</v>
      </c>
      <c r="C115">
        <v>0.874</v>
      </c>
      <c r="D115">
        <f t="shared" si="7"/>
        <v>87400</v>
      </c>
      <c r="E115">
        <f t="shared" si="8"/>
        <v>342320000</v>
      </c>
      <c r="G115">
        <f t="shared" si="9"/>
        <v>5.0000000000000044E-3</v>
      </c>
      <c r="H115">
        <f t="shared" si="10"/>
        <v>5.8357459721085609</v>
      </c>
      <c r="I115">
        <f t="shared" si="11"/>
        <v>11.378250561643627</v>
      </c>
      <c r="J115">
        <f t="shared" si="12"/>
        <v>297.84736684917868</v>
      </c>
      <c r="K115">
        <f t="shared" si="13"/>
        <v>244720.00000000099</v>
      </c>
    </row>
    <row r="116" spans="1:11" x14ac:dyDescent="0.3">
      <c r="A116">
        <v>-246</v>
      </c>
      <c r="B116">
        <v>345.12</v>
      </c>
      <c r="C116">
        <v>0.879</v>
      </c>
      <c r="D116">
        <f t="shared" si="7"/>
        <v>87900</v>
      </c>
      <c r="E116">
        <f t="shared" si="8"/>
        <v>345120000</v>
      </c>
      <c r="G116">
        <f t="shared" si="9"/>
        <v>-2.0000000000000018E-3</v>
      </c>
      <c r="H116">
        <f t="shared" si="10"/>
        <v>5.8438921826408459</v>
      </c>
      <c r="I116">
        <f t="shared" si="11"/>
        <v>11.383955083673268</v>
      </c>
      <c r="J116">
        <f t="shared" si="12"/>
        <v>302.00147336983576</v>
      </c>
      <c r="K116">
        <f t="shared" si="13"/>
        <v>243482.9999999984</v>
      </c>
    </row>
    <row r="117" spans="1:11" x14ac:dyDescent="0.3">
      <c r="A117">
        <v>-245</v>
      </c>
      <c r="B117">
        <v>347.89</v>
      </c>
      <c r="C117">
        <v>0.877</v>
      </c>
      <c r="D117">
        <f t="shared" si="7"/>
        <v>87700</v>
      </c>
      <c r="E117">
        <f t="shared" si="8"/>
        <v>347890000</v>
      </c>
      <c r="G117">
        <f t="shared" si="9"/>
        <v>-4.0000000000000036E-3</v>
      </c>
      <c r="H117">
        <f t="shared" si="10"/>
        <v>5.8518863378528598</v>
      </c>
      <c r="I117">
        <f t="shared" si="11"/>
        <v>11.381677178360274</v>
      </c>
      <c r="J117">
        <f t="shared" si="12"/>
        <v>303.73273270283721</v>
      </c>
      <c r="K117">
        <f t="shared" si="13"/>
        <v>238544.00000000239</v>
      </c>
    </row>
    <row r="118" spans="1:11" x14ac:dyDescent="0.3">
      <c r="A118">
        <v>-244</v>
      </c>
      <c r="B118">
        <v>350.61</v>
      </c>
      <c r="C118">
        <v>0.873</v>
      </c>
      <c r="D118">
        <f t="shared" si="7"/>
        <v>87300</v>
      </c>
      <c r="E118">
        <f t="shared" si="8"/>
        <v>350610000</v>
      </c>
      <c r="G118">
        <f t="shared" si="9"/>
        <v>-1.0000000000000009E-3</v>
      </c>
      <c r="H118">
        <f t="shared" si="10"/>
        <v>5.8596744946131754</v>
      </c>
      <c r="I118">
        <f t="shared" si="11"/>
        <v>11.377105741827693</v>
      </c>
      <c r="J118">
        <f t="shared" si="12"/>
        <v>304.71132901941263</v>
      </c>
      <c r="K118">
        <f t="shared" si="13"/>
        <v>234836.9999999998</v>
      </c>
    </row>
    <row r="119" spans="1:11" x14ac:dyDescent="0.3">
      <c r="A119">
        <v>-243</v>
      </c>
      <c r="B119">
        <v>353.3</v>
      </c>
      <c r="C119">
        <v>0.872</v>
      </c>
      <c r="D119">
        <f t="shared" si="7"/>
        <v>87200</v>
      </c>
      <c r="E119">
        <f t="shared" si="8"/>
        <v>353300000</v>
      </c>
      <c r="G119">
        <f t="shared" si="9"/>
        <v>-5.0000000000000044E-3</v>
      </c>
      <c r="H119">
        <f t="shared" si="10"/>
        <v>5.8673175543650995</v>
      </c>
      <c r="I119">
        <f t="shared" si="11"/>
        <v>11.375959609897071</v>
      </c>
      <c r="J119">
        <f t="shared" si="12"/>
        <v>306.69746142359384</v>
      </c>
      <c r="K119">
        <f t="shared" si="13"/>
        <v>231079.99999999802</v>
      </c>
    </row>
    <row r="120" spans="1:11" x14ac:dyDescent="0.3">
      <c r="A120">
        <v>-242</v>
      </c>
      <c r="B120">
        <v>355.95</v>
      </c>
      <c r="C120">
        <v>0.86699999999999999</v>
      </c>
      <c r="D120">
        <f t="shared" si="7"/>
        <v>86700</v>
      </c>
      <c r="E120">
        <f t="shared" si="8"/>
        <v>355950000</v>
      </c>
      <c r="G120">
        <f t="shared" si="9"/>
        <v>-2.0000000000000018E-3</v>
      </c>
      <c r="H120">
        <f t="shared" si="10"/>
        <v>5.8747902715498821</v>
      </c>
      <c r="I120">
        <f t="shared" si="11"/>
        <v>11.370209162768633</v>
      </c>
      <c r="J120">
        <f t="shared" si="12"/>
        <v>307.22613240418116</v>
      </c>
      <c r="K120">
        <f t="shared" si="13"/>
        <v>226287.00000000119</v>
      </c>
    </row>
    <row r="121" spans="1:11" x14ac:dyDescent="0.3">
      <c r="A121">
        <v>-241</v>
      </c>
      <c r="B121">
        <v>358.56</v>
      </c>
      <c r="C121">
        <v>0.86499999999999999</v>
      </c>
      <c r="D121">
        <f t="shared" si="7"/>
        <v>86500</v>
      </c>
      <c r="E121">
        <f t="shared" si="8"/>
        <v>358560000</v>
      </c>
      <c r="G121">
        <f t="shared" si="9"/>
        <v>-1.0000000000000009E-3</v>
      </c>
      <c r="H121">
        <f t="shared" si="10"/>
        <v>5.8820960100526172</v>
      </c>
      <c r="I121">
        <f t="shared" si="11"/>
        <v>11.36789969291997</v>
      </c>
      <c r="J121">
        <f t="shared" si="12"/>
        <v>308.7649576903932</v>
      </c>
      <c r="K121">
        <f t="shared" si="13"/>
        <v>222304.99999999942</v>
      </c>
    </row>
    <row r="122" spans="1:11" x14ac:dyDescent="0.3">
      <c r="A122">
        <v>-240</v>
      </c>
      <c r="B122">
        <v>361.13</v>
      </c>
      <c r="C122">
        <v>0.86399999999999999</v>
      </c>
      <c r="D122">
        <f t="shared" si="7"/>
        <v>86400</v>
      </c>
      <c r="E122">
        <f t="shared" si="8"/>
        <v>361130000</v>
      </c>
      <c r="G122">
        <f t="shared" si="9"/>
        <v>3.0000000000000027E-3</v>
      </c>
      <c r="H122">
        <f t="shared" si="10"/>
        <v>5.8892380043118715</v>
      </c>
      <c r="I122">
        <f t="shared" si="11"/>
        <v>11.366742954792146</v>
      </c>
      <c r="J122">
        <f t="shared" si="12"/>
        <v>310.61853658536586</v>
      </c>
      <c r="K122">
        <f t="shared" si="13"/>
        <v>218592.00000000256</v>
      </c>
    </row>
    <row r="123" spans="1:11" x14ac:dyDescent="0.3">
      <c r="A123">
        <v>-239</v>
      </c>
      <c r="B123">
        <v>363.66</v>
      </c>
      <c r="C123">
        <v>0.86699999999999999</v>
      </c>
      <c r="D123">
        <f t="shared" si="7"/>
        <v>86700</v>
      </c>
      <c r="E123">
        <f t="shared" si="8"/>
        <v>363660000</v>
      </c>
      <c r="G123">
        <f t="shared" si="9"/>
        <v>6.0000000000000053E-3</v>
      </c>
      <c r="H123">
        <f t="shared" si="10"/>
        <v>5.8962193651912491</v>
      </c>
      <c r="I123">
        <f t="shared" si="11"/>
        <v>11.370209162768633</v>
      </c>
      <c r="J123">
        <f t="shared" si="12"/>
        <v>313.88075659532109</v>
      </c>
      <c r="K123">
        <f t="shared" si="13"/>
        <v>216750</v>
      </c>
    </row>
    <row r="124" spans="1:11" x14ac:dyDescent="0.3">
      <c r="A124">
        <v>-238</v>
      </c>
      <c r="B124">
        <v>366.16</v>
      </c>
      <c r="C124">
        <v>0.873</v>
      </c>
      <c r="D124">
        <f t="shared" si="7"/>
        <v>87300</v>
      </c>
      <c r="E124">
        <f t="shared" si="8"/>
        <v>366160000</v>
      </c>
      <c r="G124">
        <f t="shared" si="9"/>
        <v>1.6000000000000014E-2</v>
      </c>
      <c r="H124">
        <f t="shared" si="10"/>
        <v>5.9030703963453863</v>
      </c>
      <c r="I124">
        <f t="shared" si="11"/>
        <v>11.377105741827693</v>
      </c>
      <c r="J124">
        <f t="shared" si="12"/>
        <v>318.22566450970635</v>
      </c>
      <c r="K124">
        <f t="shared" si="13"/>
        <v>213884.99999999901</v>
      </c>
    </row>
    <row r="125" spans="1:11" x14ac:dyDescent="0.3">
      <c r="A125">
        <v>-237</v>
      </c>
      <c r="B125">
        <v>368.61</v>
      </c>
      <c r="C125">
        <v>0.88900000000000001</v>
      </c>
      <c r="D125">
        <f t="shared" si="7"/>
        <v>88900</v>
      </c>
      <c r="E125">
        <f t="shared" si="8"/>
        <v>368610000</v>
      </c>
      <c r="G125">
        <f t="shared" si="9"/>
        <v>1.6000000000000014E-2</v>
      </c>
      <c r="H125">
        <f t="shared" si="10"/>
        <v>5.9097391745475898</v>
      </c>
      <c r="I125">
        <f t="shared" si="11"/>
        <v>11.395267421501996</v>
      </c>
      <c r="J125">
        <f t="shared" si="12"/>
        <v>326.22627177700349</v>
      </c>
      <c r="K125">
        <f t="shared" si="13"/>
        <v>214248.99999999718</v>
      </c>
    </row>
    <row r="126" spans="1:11" x14ac:dyDescent="0.3">
      <c r="A126">
        <v>-236</v>
      </c>
      <c r="B126">
        <v>371.02</v>
      </c>
      <c r="C126">
        <v>0.90500000000000003</v>
      </c>
      <c r="D126">
        <f t="shared" si="7"/>
        <v>90500</v>
      </c>
      <c r="E126">
        <f t="shared" si="8"/>
        <v>371020000</v>
      </c>
      <c r="G126">
        <f t="shared" si="9"/>
        <v>1.9000000000000017E-2</v>
      </c>
      <c r="H126">
        <f t="shared" si="10"/>
        <v>5.9162559695102273</v>
      </c>
      <c r="I126">
        <f t="shared" si="11"/>
        <v>11.413105129688017</v>
      </c>
      <c r="J126">
        <f t="shared" si="12"/>
        <v>334.26888999502239</v>
      </c>
      <c r="K126">
        <f t="shared" si="13"/>
        <v>214485.00000000041</v>
      </c>
    </row>
    <row r="127" spans="1:11" x14ac:dyDescent="0.3">
      <c r="A127">
        <v>-235</v>
      </c>
      <c r="B127">
        <v>373.39</v>
      </c>
      <c r="C127">
        <v>0.92400000000000004</v>
      </c>
      <c r="D127">
        <f t="shared" si="7"/>
        <v>92400</v>
      </c>
      <c r="E127">
        <f t="shared" si="8"/>
        <v>373390000</v>
      </c>
      <c r="G127">
        <f t="shared" si="9"/>
        <v>2.399999999999991E-2</v>
      </c>
      <c r="H127">
        <f t="shared" si="10"/>
        <v>5.9226234498170305</v>
      </c>
      <c r="I127">
        <f t="shared" si="11"/>
        <v>11.433882257629776</v>
      </c>
      <c r="J127">
        <f t="shared" si="12"/>
        <v>343.46675958188155</v>
      </c>
      <c r="K127">
        <f t="shared" si="13"/>
        <v>215292.00000000378</v>
      </c>
    </row>
    <row r="128" spans="1:11" x14ac:dyDescent="0.3">
      <c r="A128">
        <v>-234</v>
      </c>
      <c r="B128">
        <v>375.72</v>
      </c>
      <c r="C128">
        <v>0.94799999999999995</v>
      </c>
      <c r="D128">
        <f t="shared" si="7"/>
        <v>94800</v>
      </c>
      <c r="E128">
        <f t="shared" si="8"/>
        <v>375720000</v>
      </c>
      <c r="G128">
        <f t="shared" si="9"/>
        <v>2.6000000000000023E-2</v>
      </c>
      <c r="H128">
        <f t="shared" si="10"/>
        <v>5.9288441851263149</v>
      </c>
      <c r="I128">
        <f t="shared" si="11"/>
        <v>11.459524688243112</v>
      </c>
      <c r="J128">
        <f t="shared" si="12"/>
        <v>354.58691886510701</v>
      </c>
      <c r="K128">
        <f t="shared" si="13"/>
        <v>217091.99999999657</v>
      </c>
    </row>
    <row r="129" spans="1:11" x14ac:dyDescent="0.3">
      <c r="A129">
        <v>-233</v>
      </c>
      <c r="B129">
        <v>378.01</v>
      </c>
      <c r="C129">
        <v>0.97399999999999998</v>
      </c>
      <c r="D129">
        <f t="shared" si="7"/>
        <v>97400</v>
      </c>
      <c r="E129">
        <f t="shared" si="8"/>
        <v>378010000</v>
      </c>
      <c r="G129">
        <f t="shared" si="9"/>
        <v>1.9000000000000017E-2</v>
      </c>
      <c r="H129">
        <f t="shared" si="10"/>
        <v>5.9349206502961147</v>
      </c>
      <c r="I129">
        <f t="shared" si="11"/>
        <v>11.486581489630627</v>
      </c>
      <c r="J129">
        <f t="shared" si="12"/>
        <v>366.53234444997508</v>
      </c>
      <c r="K129">
        <f t="shared" si="13"/>
        <v>219150</v>
      </c>
    </row>
    <row r="130" spans="1:11" x14ac:dyDescent="0.3">
      <c r="A130">
        <v>-232</v>
      </c>
      <c r="B130">
        <v>380.26</v>
      </c>
      <c r="C130">
        <v>0.99299999999999999</v>
      </c>
      <c r="D130">
        <f t="shared" ref="D130:D193" si="14">C130*100000</f>
        <v>99300</v>
      </c>
      <c r="E130">
        <f t="shared" ref="E130:E193" si="15">B130*1000000</f>
        <v>380260000</v>
      </c>
      <c r="G130">
        <f t="shared" ref="G130:G193" si="16">(C131-C130)/(A131-A130)</f>
        <v>9.9999999999998979E-3</v>
      </c>
      <c r="H130">
        <f t="shared" ref="H130:H193" si="17">LN(B130)</f>
        <v>5.9408552292814401</v>
      </c>
      <c r="I130">
        <f t="shared" ref="I130:I193" si="18">LN(D130)</f>
        <v>11.505900850033264</v>
      </c>
      <c r="J130">
        <f t="shared" ref="J130:J193" si="19">(D130*B130)/(287*350)</f>
        <v>375.90660029865603</v>
      </c>
      <c r="K130">
        <f t="shared" ref="K130:K193" si="20">D130*(B131-B130)</f>
        <v>219453.00000000361</v>
      </c>
    </row>
    <row r="131" spans="1:11" x14ac:dyDescent="0.3">
      <c r="A131">
        <v>-231</v>
      </c>
      <c r="B131">
        <v>382.47</v>
      </c>
      <c r="C131">
        <v>1.0029999999999999</v>
      </c>
      <c r="D131">
        <f t="shared" si="14"/>
        <v>100299.99999999999</v>
      </c>
      <c r="E131">
        <f t="shared" si="15"/>
        <v>382470000</v>
      </c>
      <c r="G131">
        <f t="shared" si="16"/>
        <v>7.0000000000001172E-3</v>
      </c>
      <c r="H131">
        <f t="shared" si="17"/>
        <v>5.9466502188181405</v>
      </c>
      <c r="I131">
        <f t="shared" si="18"/>
        <v>11.515920973950026</v>
      </c>
      <c r="J131">
        <f t="shared" si="19"/>
        <v>381.89886510701842</v>
      </c>
      <c r="K131">
        <f t="shared" si="20"/>
        <v>216647.99999999677</v>
      </c>
    </row>
    <row r="132" spans="1:11" x14ac:dyDescent="0.3">
      <c r="A132">
        <v>-230</v>
      </c>
      <c r="B132">
        <v>384.63</v>
      </c>
      <c r="C132">
        <v>1.01</v>
      </c>
      <c r="D132">
        <f t="shared" si="14"/>
        <v>101000</v>
      </c>
      <c r="E132">
        <f t="shared" si="15"/>
        <v>384630000</v>
      </c>
      <c r="G132">
        <f t="shared" si="16"/>
        <v>4.9999999999998934E-3</v>
      </c>
      <c r="H132">
        <f t="shared" si="17"/>
        <v>5.9522818332327185</v>
      </c>
      <c r="I132">
        <f t="shared" si="18"/>
        <v>11.522875795823397</v>
      </c>
      <c r="J132">
        <f t="shared" si="19"/>
        <v>386.73598805375809</v>
      </c>
      <c r="K132">
        <f t="shared" si="20"/>
        <v>215129.99999999953</v>
      </c>
    </row>
    <row r="133" spans="1:11" x14ac:dyDescent="0.3">
      <c r="A133">
        <v>-229</v>
      </c>
      <c r="B133">
        <v>386.76</v>
      </c>
      <c r="C133">
        <v>1.0149999999999999</v>
      </c>
      <c r="D133">
        <f t="shared" si="14"/>
        <v>101499.99999999999</v>
      </c>
      <c r="E133">
        <f t="shared" si="15"/>
        <v>386760000</v>
      </c>
      <c r="G133">
        <f t="shared" si="16"/>
        <v>1.0000000000001119E-3</v>
      </c>
      <c r="H133">
        <f t="shared" si="17"/>
        <v>5.9578043456153464</v>
      </c>
      <c r="I133">
        <f t="shared" si="18"/>
        <v>11.527814077463979</v>
      </c>
      <c r="J133">
        <f t="shared" si="19"/>
        <v>390.80278745644591</v>
      </c>
      <c r="K133">
        <f t="shared" si="20"/>
        <v>211119.99999999834</v>
      </c>
    </row>
    <row r="134" spans="1:11" x14ac:dyDescent="0.3">
      <c r="A134">
        <v>-228</v>
      </c>
      <c r="B134">
        <v>388.84</v>
      </c>
      <c r="C134">
        <v>1.016</v>
      </c>
      <c r="D134">
        <f t="shared" si="14"/>
        <v>101600</v>
      </c>
      <c r="E134">
        <f t="shared" si="15"/>
        <v>388840000</v>
      </c>
      <c r="G134">
        <f t="shared" si="16"/>
        <v>0</v>
      </c>
      <c r="H134">
        <f t="shared" si="17"/>
        <v>5.9631679479528685</v>
      </c>
      <c r="I134">
        <f t="shared" si="18"/>
        <v>11.528798814126519</v>
      </c>
      <c r="J134">
        <f t="shared" si="19"/>
        <v>393.2916276754604</v>
      </c>
      <c r="K134">
        <f t="shared" si="20"/>
        <v>207264.00000000207</v>
      </c>
    </row>
    <row r="135" spans="1:11" x14ac:dyDescent="0.3">
      <c r="A135">
        <v>-227</v>
      </c>
      <c r="B135">
        <v>390.88</v>
      </c>
      <c r="C135">
        <v>1.016</v>
      </c>
      <c r="D135">
        <f t="shared" si="14"/>
        <v>101600</v>
      </c>
      <c r="E135">
        <f t="shared" si="15"/>
        <v>390880000</v>
      </c>
      <c r="G135">
        <f t="shared" si="16"/>
        <v>-3.0000000000001137E-3</v>
      </c>
      <c r="H135">
        <f t="shared" si="17"/>
        <v>5.9684006075094302</v>
      </c>
      <c r="I135">
        <f t="shared" si="18"/>
        <v>11.528798814126519</v>
      </c>
      <c r="J135">
        <f t="shared" si="19"/>
        <v>395.3549825783972</v>
      </c>
      <c r="K135">
        <f t="shared" si="20"/>
        <v>202184.00000000093</v>
      </c>
    </row>
    <row r="136" spans="1:11" x14ac:dyDescent="0.3">
      <c r="A136">
        <v>-226</v>
      </c>
      <c r="B136">
        <v>392.87</v>
      </c>
      <c r="C136">
        <v>1.0129999999999999</v>
      </c>
      <c r="D136">
        <f t="shared" si="14"/>
        <v>101299.99999999999</v>
      </c>
      <c r="E136">
        <f t="shared" si="15"/>
        <v>392870000</v>
      </c>
      <c r="G136">
        <f t="shared" si="16"/>
        <v>-2.9999999999998916E-3</v>
      </c>
      <c r="H136">
        <f t="shared" si="17"/>
        <v>5.9734787683425052</v>
      </c>
      <c r="I136">
        <f t="shared" si="18"/>
        <v>11.525841690236774</v>
      </c>
      <c r="J136">
        <f t="shared" si="19"/>
        <v>396.19443504230952</v>
      </c>
      <c r="K136">
        <f t="shared" si="20"/>
        <v>198547.9999999979</v>
      </c>
    </row>
    <row r="137" spans="1:11" x14ac:dyDescent="0.3">
      <c r="A137">
        <v>-225</v>
      </c>
      <c r="B137">
        <v>394.83</v>
      </c>
      <c r="C137">
        <v>1.01</v>
      </c>
      <c r="D137">
        <f t="shared" si="14"/>
        <v>101000</v>
      </c>
      <c r="E137">
        <f t="shared" si="15"/>
        <v>394830000</v>
      </c>
      <c r="G137">
        <f t="shared" si="16"/>
        <v>2.0000000000000018E-3</v>
      </c>
      <c r="H137">
        <f t="shared" si="17"/>
        <v>5.9784552925143419</v>
      </c>
      <c r="I137">
        <f t="shared" si="18"/>
        <v>11.522875795823397</v>
      </c>
      <c r="J137">
        <f t="shared" si="19"/>
        <v>396.99183673469389</v>
      </c>
      <c r="K137">
        <f t="shared" si="20"/>
        <v>192910.00000000253</v>
      </c>
    </row>
    <row r="138" spans="1:11" x14ac:dyDescent="0.3">
      <c r="A138">
        <v>-224</v>
      </c>
      <c r="B138">
        <v>396.74</v>
      </c>
      <c r="C138">
        <v>1.012</v>
      </c>
      <c r="D138">
        <f t="shared" si="14"/>
        <v>101200</v>
      </c>
      <c r="E138">
        <f t="shared" si="15"/>
        <v>396740000</v>
      </c>
      <c r="G138">
        <f t="shared" si="16"/>
        <v>2.0000000000000018E-3</v>
      </c>
      <c r="H138">
        <f t="shared" si="17"/>
        <v>5.9832811542999629</v>
      </c>
      <c r="I138">
        <f t="shared" si="18"/>
        <v>11.524854035835503</v>
      </c>
      <c r="J138">
        <f t="shared" si="19"/>
        <v>399.70222000995523</v>
      </c>
      <c r="K138">
        <f t="shared" si="20"/>
        <v>189244.00000000047</v>
      </c>
    </row>
    <row r="139" spans="1:11" x14ac:dyDescent="0.3">
      <c r="A139">
        <v>-223</v>
      </c>
      <c r="B139">
        <v>398.61</v>
      </c>
      <c r="C139">
        <v>1.014</v>
      </c>
      <c r="D139">
        <f t="shared" si="14"/>
        <v>101400</v>
      </c>
      <c r="E139">
        <f t="shared" si="15"/>
        <v>398610000</v>
      </c>
      <c r="G139">
        <f t="shared" si="16"/>
        <v>9.9999999999988987E-4</v>
      </c>
      <c r="H139">
        <f t="shared" si="17"/>
        <v>5.987983495271326</v>
      </c>
      <c r="I139">
        <f t="shared" si="18"/>
        <v>11.526828370139221</v>
      </c>
      <c r="J139">
        <f t="shared" si="19"/>
        <v>402.37983076157292</v>
      </c>
      <c r="K139">
        <f t="shared" si="20"/>
        <v>184547.9999999993</v>
      </c>
    </row>
    <row r="140" spans="1:11" x14ac:dyDescent="0.3">
      <c r="A140">
        <v>-222</v>
      </c>
      <c r="B140">
        <v>400.43</v>
      </c>
      <c r="C140">
        <v>1.0149999999999999</v>
      </c>
      <c r="D140">
        <f t="shared" si="14"/>
        <v>101499.99999999999</v>
      </c>
      <c r="E140">
        <f t="shared" si="15"/>
        <v>400430000</v>
      </c>
      <c r="G140">
        <f t="shared" si="16"/>
        <v>1.0000000000000009E-2</v>
      </c>
      <c r="H140">
        <f t="shared" si="17"/>
        <v>5.9925389697092477</v>
      </c>
      <c r="I140">
        <f t="shared" si="18"/>
        <v>11.527814077463979</v>
      </c>
      <c r="J140">
        <f t="shared" si="19"/>
        <v>404.61567944250862</v>
      </c>
      <c r="K140">
        <f t="shared" si="20"/>
        <v>181685.00000000204</v>
      </c>
    </row>
    <row r="141" spans="1:11" x14ac:dyDescent="0.3">
      <c r="A141">
        <v>-221</v>
      </c>
      <c r="B141">
        <v>402.22</v>
      </c>
      <c r="C141">
        <v>1.0249999999999999</v>
      </c>
      <c r="D141">
        <f t="shared" si="14"/>
        <v>102499.99999999999</v>
      </c>
      <c r="E141">
        <f t="shared" si="15"/>
        <v>402220000</v>
      </c>
      <c r="G141">
        <f t="shared" si="16"/>
        <v>1.0000000000000009E-2</v>
      </c>
      <c r="H141">
        <f t="shared" si="17"/>
        <v>5.9969992026064567</v>
      </c>
      <c r="I141">
        <f t="shared" si="18"/>
        <v>11.5376180775606</v>
      </c>
      <c r="J141">
        <f t="shared" si="19"/>
        <v>410.42857142857144</v>
      </c>
      <c r="K141">
        <f t="shared" si="20"/>
        <v>178349.99999999508</v>
      </c>
    </row>
    <row r="142" spans="1:11" x14ac:dyDescent="0.3">
      <c r="A142">
        <v>-220</v>
      </c>
      <c r="B142">
        <v>403.96</v>
      </c>
      <c r="C142">
        <v>1.0349999999999999</v>
      </c>
      <c r="D142">
        <f t="shared" si="14"/>
        <v>103499.99999999999</v>
      </c>
      <c r="E142">
        <f t="shared" si="15"/>
        <v>403960000</v>
      </c>
      <c r="G142">
        <f t="shared" si="16"/>
        <v>6.0000000000000053E-3</v>
      </c>
      <c r="H142">
        <f t="shared" si="17"/>
        <v>6.0013158631583563</v>
      </c>
      <c r="I142">
        <f t="shared" si="18"/>
        <v>11.547326891687561</v>
      </c>
      <c r="J142">
        <f t="shared" si="19"/>
        <v>416.22558486809351</v>
      </c>
      <c r="K142">
        <f t="shared" si="20"/>
        <v>175950.00000000469</v>
      </c>
    </row>
    <row r="143" spans="1:11" x14ac:dyDescent="0.3">
      <c r="A143">
        <v>-219</v>
      </c>
      <c r="B143">
        <v>405.66</v>
      </c>
      <c r="C143">
        <v>1.0409999999999999</v>
      </c>
      <c r="D143">
        <f t="shared" si="14"/>
        <v>104099.99999999999</v>
      </c>
      <c r="E143">
        <f t="shared" si="15"/>
        <v>405660000</v>
      </c>
      <c r="G143">
        <f t="shared" si="16"/>
        <v>5.0000000000001155E-3</v>
      </c>
      <c r="H143">
        <f t="shared" si="17"/>
        <v>6.0055153703306416</v>
      </c>
      <c r="I143">
        <f t="shared" si="18"/>
        <v>11.553107254603059</v>
      </c>
      <c r="J143">
        <f t="shared" si="19"/>
        <v>420.4002588352414</v>
      </c>
      <c r="K143">
        <f t="shared" si="20"/>
        <v>171764.99999999761</v>
      </c>
    </row>
    <row r="144" spans="1:11" x14ac:dyDescent="0.3">
      <c r="A144">
        <v>-218</v>
      </c>
      <c r="B144">
        <v>407.31</v>
      </c>
      <c r="C144">
        <v>1.046</v>
      </c>
      <c r="D144">
        <f t="shared" si="14"/>
        <v>104600</v>
      </c>
      <c r="E144">
        <f t="shared" si="15"/>
        <v>407310000</v>
      </c>
      <c r="G144">
        <f t="shared" si="16"/>
        <v>2.0000000000000018E-3</v>
      </c>
      <c r="H144">
        <f t="shared" si="17"/>
        <v>6.0095745662802997</v>
      </c>
      <c r="I144">
        <f t="shared" si="18"/>
        <v>11.55789883061296</v>
      </c>
      <c r="J144">
        <f t="shared" si="19"/>
        <v>424.13764061722247</v>
      </c>
      <c r="K144">
        <f t="shared" si="20"/>
        <v>168406.00000000143</v>
      </c>
    </row>
    <row r="145" spans="1:11" x14ac:dyDescent="0.3">
      <c r="A145">
        <v>-217</v>
      </c>
      <c r="B145">
        <v>408.92</v>
      </c>
      <c r="C145">
        <v>1.048</v>
      </c>
      <c r="D145">
        <f t="shared" si="14"/>
        <v>104800</v>
      </c>
      <c r="E145">
        <f t="shared" si="15"/>
        <v>408920000</v>
      </c>
      <c r="G145">
        <f t="shared" si="16"/>
        <v>-3.0000000000001137E-3</v>
      </c>
      <c r="H145">
        <f t="shared" si="17"/>
        <v>6.0135195378888131</v>
      </c>
      <c r="I145">
        <f t="shared" si="18"/>
        <v>11.559809050869079</v>
      </c>
      <c r="J145">
        <f t="shared" si="19"/>
        <v>426.62833250373319</v>
      </c>
      <c r="K145">
        <f t="shared" si="20"/>
        <v>164535.99999999927</v>
      </c>
    </row>
    <row r="146" spans="1:11" x14ac:dyDescent="0.3">
      <c r="A146">
        <v>-216</v>
      </c>
      <c r="B146">
        <v>410.49</v>
      </c>
      <c r="C146">
        <v>1.0449999999999999</v>
      </c>
      <c r="D146">
        <f t="shared" si="14"/>
        <v>104500</v>
      </c>
      <c r="E146">
        <f t="shared" si="15"/>
        <v>410490000</v>
      </c>
      <c r="G146">
        <f t="shared" si="16"/>
        <v>-2.9999999999998916E-3</v>
      </c>
      <c r="H146">
        <f t="shared" si="17"/>
        <v>6.0173515680598282</v>
      </c>
      <c r="I146">
        <f t="shared" si="18"/>
        <v>11.556942350387002</v>
      </c>
      <c r="J146">
        <f t="shared" si="19"/>
        <v>427.04036834245892</v>
      </c>
      <c r="K146">
        <f t="shared" si="20"/>
        <v>159884.99999999715</v>
      </c>
    </row>
    <row r="147" spans="1:11" x14ac:dyDescent="0.3">
      <c r="A147">
        <v>-215</v>
      </c>
      <c r="B147">
        <v>412.02</v>
      </c>
      <c r="C147">
        <v>1.042</v>
      </c>
      <c r="D147">
        <f t="shared" si="14"/>
        <v>104200</v>
      </c>
      <c r="E147">
        <f t="shared" si="15"/>
        <v>412020000</v>
      </c>
      <c r="G147">
        <f t="shared" si="16"/>
        <v>-2.0000000000000018E-3</v>
      </c>
      <c r="H147">
        <f t="shared" si="17"/>
        <v>6.0210718918606396</v>
      </c>
      <c r="I147">
        <f t="shared" si="18"/>
        <v>11.554067408301403</v>
      </c>
      <c r="J147">
        <f t="shared" si="19"/>
        <v>427.40153310104529</v>
      </c>
      <c r="K147">
        <f t="shared" si="20"/>
        <v>154216.00000000189</v>
      </c>
    </row>
    <row r="148" spans="1:11" x14ac:dyDescent="0.3">
      <c r="A148">
        <v>-214</v>
      </c>
      <c r="B148">
        <v>413.5</v>
      </c>
      <c r="C148">
        <v>1.04</v>
      </c>
      <c r="D148">
        <f t="shared" si="14"/>
        <v>104000</v>
      </c>
      <c r="E148">
        <f t="shared" si="15"/>
        <v>413500000</v>
      </c>
      <c r="G148">
        <f t="shared" si="16"/>
        <v>-2.0000000000000018E-3</v>
      </c>
      <c r="H148">
        <f t="shared" si="17"/>
        <v>6.0246575144637458</v>
      </c>
      <c r="I148">
        <f t="shared" si="18"/>
        <v>11.552146178123509</v>
      </c>
      <c r="J148">
        <f t="shared" si="19"/>
        <v>428.1134892981583</v>
      </c>
      <c r="K148">
        <f t="shared" si="20"/>
        <v>149759.99999999977</v>
      </c>
    </row>
    <row r="149" spans="1:11" x14ac:dyDescent="0.3">
      <c r="A149">
        <v>-213</v>
      </c>
      <c r="B149">
        <v>414.94</v>
      </c>
      <c r="C149">
        <v>1.038</v>
      </c>
      <c r="D149">
        <f t="shared" si="14"/>
        <v>103800</v>
      </c>
      <c r="E149">
        <f t="shared" si="15"/>
        <v>414940000</v>
      </c>
      <c r="G149">
        <f t="shared" si="16"/>
        <v>2.9999999999998916E-3</v>
      </c>
      <c r="H149">
        <f t="shared" si="17"/>
        <v>6.0281339314649935</v>
      </c>
      <c r="I149">
        <f t="shared" si="18"/>
        <v>11.550221249713925</v>
      </c>
      <c r="J149">
        <f t="shared" si="19"/>
        <v>428.77821801891486</v>
      </c>
      <c r="K149">
        <f t="shared" si="20"/>
        <v>144281.99999999857</v>
      </c>
    </row>
    <row r="150" spans="1:11" x14ac:dyDescent="0.3">
      <c r="A150">
        <v>-212</v>
      </c>
      <c r="B150">
        <v>416.33</v>
      </c>
      <c r="C150">
        <v>1.0409999999999999</v>
      </c>
      <c r="D150">
        <f t="shared" si="14"/>
        <v>104099.99999999999</v>
      </c>
      <c r="E150">
        <f t="shared" si="15"/>
        <v>416330000</v>
      </c>
      <c r="G150">
        <f t="shared" si="16"/>
        <v>4.0000000000000036E-3</v>
      </c>
      <c r="H150">
        <f t="shared" si="17"/>
        <v>6.0314782150202921</v>
      </c>
      <c r="I150">
        <f t="shared" si="18"/>
        <v>11.553107254603059</v>
      </c>
      <c r="J150">
        <f t="shared" si="19"/>
        <v>431.457969138875</v>
      </c>
      <c r="K150">
        <f t="shared" si="20"/>
        <v>141576.0000000014</v>
      </c>
    </row>
    <row r="151" spans="1:11" x14ac:dyDescent="0.3">
      <c r="A151">
        <v>-211</v>
      </c>
      <c r="B151">
        <v>417.69</v>
      </c>
      <c r="C151">
        <v>1.0449999999999999</v>
      </c>
      <c r="D151">
        <f t="shared" si="14"/>
        <v>104500</v>
      </c>
      <c r="E151">
        <f t="shared" si="15"/>
        <v>417690000</v>
      </c>
      <c r="G151">
        <f t="shared" si="16"/>
        <v>1.0000000000000009E-2</v>
      </c>
      <c r="H151">
        <f t="shared" si="17"/>
        <v>6.0347395305893041</v>
      </c>
      <c r="I151">
        <f t="shared" si="18"/>
        <v>11.556942350387002</v>
      </c>
      <c r="J151">
        <f t="shared" si="19"/>
        <v>434.53066202090594</v>
      </c>
      <c r="K151">
        <f t="shared" si="20"/>
        <v>136895.00000000023</v>
      </c>
    </row>
    <row r="152" spans="1:11" x14ac:dyDescent="0.3">
      <c r="A152">
        <v>-210</v>
      </c>
      <c r="B152">
        <v>419</v>
      </c>
      <c r="C152">
        <v>1.0549999999999999</v>
      </c>
      <c r="D152">
        <f t="shared" si="14"/>
        <v>105500</v>
      </c>
      <c r="E152">
        <f t="shared" si="15"/>
        <v>419000000</v>
      </c>
      <c r="G152">
        <f t="shared" si="16"/>
        <v>6.0000000000000053E-3</v>
      </c>
      <c r="H152">
        <f t="shared" si="17"/>
        <v>6.0378709199221374</v>
      </c>
      <c r="I152">
        <f t="shared" si="18"/>
        <v>11.566466231898259</v>
      </c>
      <c r="J152">
        <f t="shared" si="19"/>
        <v>440.06470881035341</v>
      </c>
      <c r="K152">
        <f t="shared" si="20"/>
        <v>132929.99999999904</v>
      </c>
    </row>
    <row r="153" spans="1:11" x14ac:dyDescent="0.3">
      <c r="A153">
        <v>-209</v>
      </c>
      <c r="B153">
        <v>420.26</v>
      </c>
      <c r="C153">
        <v>1.0609999999999999</v>
      </c>
      <c r="D153">
        <f t="shared" si="14"/>
        <v>106100</v>
      </c>
      <c r="E153">
        <f t="shared" si="15"/>
        <v>420260000</v>
      </c>
      <c r="G153">
        <f t="shared" si="16"/>
        <v>6.0000000000000053E-3</v>
      </c>
      <c r="H153">
        <f t="shared" si="17"/>
        <v>6.0408735673655247</v>
      </c>
      <c r="I153">
        <f t="shared" si="18"/>
        <v>11.572137324602075</v>
      </c>
      <c r="J153">
        <f t="shared" si="19"/>
        <v>443.89831757093083</v>
      </c>
      <c r="K153">
        <f t="shared" si="20"/>
        <v>130503.00000000194</v>
      </c>
    </row>
    <row r="154" spans="1:11" x14ac:dyDescent="0.3">
      <c r="A154">
        <v>-208</v>
      </c>
      <c r="B154">
        <v>421.49</v>
      </c>
      <c r="C154">
        <v>1.0669999999999999</v>
      </c>
      <c r="D154">
        <f t="shared" si="14"/>
        <v>106700</v>
      </c>
      <c r="E154">
        <f t="shared" si="15"/>
        <v>421490000</v>
      </c>
      <c r="G154">
        <f t="shared" si="16"/>
        <v>7.0000000000001172E-3</v>
      </c>
      <c r="H154">
        <f t="shared" si="17"/>
        <v>6.0437960523680649</v>
      </c>
      <c r="I154">
        <f t="shared" si="18"/>
        <v>11.577776437289845</v>
      </c>
      <c r="J154">
        <f t="shared" si="19"/>
        <v>447.71511199601792</v>
      </c>
      <c r="K154">
        <f t="shared" si="20"/>
        <v>125906.00000000073</v>
      </c>
    </row>
    <row r="155" spans="1:11" x14ac:dyDescent="0.3">
      <c r="A155">
        <v>-207</v>
      </c>
      <c r="B155">
        <v>422.67</v>
      </c>
      <c r="C155">
        <v>1.0740000000000001</v>
      </c>
      <c r="D155">
        <f t="shared" si="14"/>
        <v>107400</v>
      </c>
      <c r="E155">
        <f t="shared" si="15"/>
        <v>422670000</v>
      </c>
      <c r="G155">
        <f t="shared" si="16"/>
        <v>8.0000000000000071E-3</v>
      </c>
      <c r="H155">
        <f t="shared" si="17"/>
        <v>6.0465917327332948</v>
      </c>
      <c r="I155">
        <f t="shared" si="18"/>
        <v>11.584315461056901</v>
      </c>
      <c r="J155">
        <f t="shared" si="19"/>
        <v>451.91396714783474</v>
      </c>
      <c r="K155">
        <f t="shared" si="20"/>
        <v>121361.99999999951</v>
      </c>
    </row>
    <row r="156" spans="1:11" x14ac:dyDescent="0.3">
      <c r="A156">
        <v>-206</v>
      </c>
      <c r="B156">
        <v>423.8</v>
      </c>
      <c r="C156">
        <v>1.0820000000000001</v>
      </c>
      <c r="D156">
        <f t="shared" si="14"/>
        <v>108200.00000000001</v>
      </c>
      <c r="E156">
        <f t="shared" si="15"/>
        <v>423800000</v>
      </c>
      <c r="G156">
        <f t="shared" si="16"/>
        <v>8.0000000000000071E-3</v>
      </c>
      <c r="H156">
        <f t="shared" si="17"/>
        <v>6.049261645834199</v>
      </c>
      <c r="I156">
        <f t="shared" si="18"/>
        <v>11.591736645394519</v>
      </c>
      <c r="J156">
        <f t="shared" si="19"/>
        <v>456.49736187157799</v>
      </c>
      <c r="K156">
        <f t="shared" si="20"/>
        <v>119019.99999999633</v>
      </c>
    </row>
    <row r="157" spans="1:11" x14ac:dyDescent="0.3">
      <c r="A157">
        <v>-205</v>
      </c>
      <c r="B157">
        <v>424.9</v>
      </c>
      <c r="C157">
        <v>1.0900000000000001</v>
      </c>
      <c r="D157">
        <f t="shared" si="14"/>
        <v>109000.00000000001</v>
      </c>
      <c r="E157">
        <f t="shared" si="15"/>
        <v>424900000</v>
      </c>
      <c r="G157">
        <f t="shared" si="16"/>
        <v>1.4000000000000012E-2</v>
      </c>
      <c r="H157">
        <f t="shared" si="17"/>
        <v>6.0518538471207659</v>
      </c>
      <c r="I157">
        <f t="shared" si="18"/>
        <v>11.59910316121128</v>
      </c>
      <c r="J157">
        <f t="shared" si="19"/>
        <v>461.06620209059236</v>
      </c>
      <c r="K157">
        <f t="shared" si="20"/>
        <v>114450.00000000125</v>
      </c>
    </row>
    <row r="158" spans="1:11" x14ac:dyDescent="0.3">
      <c r="A158">
        <v>-204</v>
      </c>
      <c r="B158">
        <v>425.95</v>
      </c>
      <c r="C158">
        <v>1.1040000000000001</v>
      </c>
      <c r="D158">
        <f t="shared" si="14"/>
        <v>110400.00000000001</v>
      </c>
      <c r="E158">
        <f t="shared" si="15"/>
        <v>425950000</v>
      </c>
      <c r="G158">
        <f t="shared" si="16"/>
        <v>6.9999999999998952E-3</v>
      </c>
      <c r="H158">
        <f t="shared" si="17"/>
        <v>6.0543219684888498</v>
      </c>
      <c r="I158">
        <f t="shared" si="18"/>
        <v>11.611865412825132</v>
      </c>
      <c r="J158">
        <f t="shared" si="19"/>
        <v>468.14216027874573</v>
      </c>
      <c r="K158">
        <f t="shared" si="20"/>
        <v>111503.99999999901</v>
      </c>
    </row>
    <row r="159" spans="1:11" x14ac:dyDescent="0.3">
      <c r="A159">
        <v>-203</v>
      </c>
      <c r="B159">
        <v>426.96</v>
      </c>
      <c r="C159">
        <v>1.111</v>
      </c>
      <c r="D159">
        <f t="shared" si="14"/>
        <v>111100</v>
      </c>
      <c r="E159">
        <f t="shared" si="15"/>
        <v>426960000</v>
      </c>
      <c r="G159">
        <f t="shared" si="16"/>
        <v>6.0000000000000053E-3</v>
      </c>
      <c r="H159">
        <f t="shared" si="17"/>
        <v>6.0566903320256893</v>
      </c>
      <c r="I159">
        <f t="shared" si="18"/>
        <v>11.618185975627721</v>
      </c>
      <c r="J159">
        <f t="shared" si="19"/>
        <v>472.22753608760576</v>
      </c>
      <c r="K159">
        <f t="shared" si="20"/>
        <v>106656.00000000405</v>
      </c>
    </row>
    <row r="160" spans="1:11" x14ac:dyDescent="0.3">
      <c r="A160">
        <v>-202</v>
      </c>
      <c r="B160">
        <v>427.92</v>
      </c>
      <c r="C160">
        <v>1.117</v>
      </c>
      <c r="D160">
        <f t="shared" si="14"/>
        <v>111700</v>
      </c>
      <c r="E160">
        <f t="shared" si="15"/>
        <v>427920000</v>
      </c>
      <c r="G160">
        <f t="shared" si="16"/>
        <v>7.0000000000001172E-3</v>
      </c>
      <c r="H160">
        <f t="shared" si="17"/>
        <v>6.0589362622229945</v>
      </c>
      <c r="I160">
        <f t="shared" si="18"/>
        <v>11.623571985057293</v>
      </c>
      <c r="J160">
        <f t="shared" si="19"/>
        <v>475.84533598805376</v>
      </c>
      <c r="K160">
        <f t="shared" si="20"/>
        <v>102763.99999999543</v>
      </c>
    </row>
    <row r="161" spans="1:11" x14ac:dyDescent="0.3">
      <c r="A161">
        <v>-201</v>
      </c>
      <c r="B161">
        <v>428.84</v>
      </c>
      <c r="C161">
        <v>1.1240000000000001</v>
      </c>
      <c r="D161">
        <f t="shared" si="14"/>
        <v>112400.00000000001</v>
      </c>
      <c r="E161">
        <f t="shared" si="15"/>
        <v>428840000</v>
      </c>
      <c r="G161">
        <f t="shared" si="16"/>
        <v>3.9999999999997815E-3</v>
      </c>
      <c r="H161">
        <f t="shared" si="17"/>
        <v>6.0610838889880387</v>
      </c>
      <c r="I161">
        <f t="shared" si="18"/>
        <v>11.629819216441728</v>
      </c>
      <c r="J161">
        <f t="shared" si="19"/>
        <v>479.85680438028868</v>
      </c>
      <c r="K161">
        <f t="shared" si="20"/>
        <v>98912.000000005894</v>
      </c>
    </row>
    <row r="162" spans="1:11" x14ac:dyDescent="0.3">
      <c r="A162">
        <v>-200</v>
      </c>
      <c r="B162">
        <v>429.72</v>
      </c>
      <c r="C162">
        <v>1.1279999999999999</v>
      </c>
      <c r="D162">
        <f t="shared" si="14"/>
        <v>112799.99999999999</v>
      </c>
      <c r="E162">
        <f t="shared" si="15"/>
        <v>429720000</v>
      </c>
      <c r="G162">
        <f t="shared" si="16"/>
        <v>3.0000000000001137E-3</v>
      </c>
      <c r="H162">
        <f t="shared" si="17"/>
        <v>6.063133833798342</v>
      </c>
      <c r="I162">
        <f t="shared" si="18"/>
        <v>11.633371618046095</v>
      </c>
      <c r="J162">
        <f t="shared" si="19"/>
        <v>482.55267297162766</v>
      </c>
      <c r="K162">
        <f t="shared" si="20"/>
        <v>93623.999999998196</v>
      </c>
    </row>
    <row r="163" spans="1:11" x14ac:dyDescent="0.3">
      <c r="A163">
        <v>-199</v>
      </c>
      <c r="B163">
        <v>430.55</v>
      </c>
      <c r="C163">
        <v>1.131</v>
      </c>
      <c r="D163">
        <f t="shared" si="14"/>
        <v>113100</v>
      </c>
      <c r="E163">
        <f t="shared" si="15"/>
        <v>430550000</v>
      </c>
      <c r="G163">
        <f t="shared" si="16"/>
        <v>6.9999999999998952E-3</v>
      </c>
      <c r="H163">
        <f t="shared" si="17"/>
        <v>6.0650634611421745</v>
      </c>
      <c r="I163">
        <f t="shared" si="18"/>
        <v>11.636027662104212</v>
      </c>
      <c r="J163">
        <f t="shared" si="19"/>
        <v>484.77058237929316</v>
      </c>
      <c r="K163">
        <f t="shared" si="20"/>
        <v>90480.000000001281</v>
      </c>
    </row>
    <row r="164" spans="1:11" x14ac:dyDescent="0.3">
      <c r="A164">
        <v>-198</v>
      </c>
      <c r="B164">
        <v>431.35</v>
      </c>
      <c r="C164">
        <v>1.1379999999999999</v>
      </c>
      <c r="D164">
        <f t="shared" si="14"/>
        <v>113799.99999999999</v>
      </c>
      <c r="E164">
        <f t="shared" si="15"/>
        <v>431350000</v>
      </c>
      <c r="G164">
        <f t="shared" si="16"/>
        <v>4.0000000000000036E-3</v>
      </c>
      <c r="H164">
        <f t="shared" si="17"/>
        <v>6.0669198255225876</v>
      </c>
      <c r="I164">
        <f t="shared" si="18"/>
        <v>11.642197800674367</v>
      </c>
      <c r="J164">
        <f t="shared" si="19"/>
        <v>488.67725236436036</v>
      </c>
      <c r="K164">
        <f t="shared" si="20"/>
        <v>85349.999999999985</v>
      </c>
    </row>
    <row r="165" spans="1:11" x14ac:dyDescent="0.3">
      <c r="A165">
        <v>-197</v>
      </c>
      <c r="B165">
        <v>432.1</v>
      </c>
      <c r="C165">
        <v>1.1419999999999999</v>
      </c>
      <c r="D165">
        <f t="shared" si="14"/>
        <v>114199.99999999999</v>
      </c>
      <c r="E165">
        <f t="shared" si="15"/>
        <v>432100000</v>
      </c>
      <c r="G165">
        <f t="shared" si="16"/>
        <v>5.0000000000001155E-3</v>
      </c>
      <c r="H165">
        <f t="shared" si="17"/>
        <v>6.0686570429378879</v>
      </c>
      <c r="I165">
        <f t="shared" si="18"/>
        <v>11.645706576204047</v>
      </c>
      <c r="J165">
        <f t="shared" si="19"/>
        <v>491.24758586361372</v>
      </c>
      <c r="K165">
        <f t="shared" si="20"/>
        <v>79939.99999999869</v>
      </c>
    </row>
    <row r="166" spans="1:11" x14ac:dyDescent="0.3">
      <c r="A166">
        <v>-196</v>
      </c>
      <c r="B166">
        <v>432.8</v>
      </c>
      <c r="C166">
        <v>1.147</v>
      </c>
      <c r="D166">
        <f t="shared" si="14"/>
        <v>114700</v>
      </c>
      <c r="E166">
        <f t="shared" si="15"/>
        <v>432800000</v>
      </c>
      <c r="G166">
        <f t="shared" si="16"/>
        <v>1.0999999999999899E-2</v>
      </c>
      <c r="H166">
        <f t="shared" si="17"/>
        <v>6.0702757275322714</v>
      </c>
      <c r="I166">
        <f t="shared" si="18"/>
        <v>11.650075303117463</v>
      </c>
      <c r="J166">
        <f t="shared" si="19"/>
        <v>494.19771030363364</v>
      </c>
      <c r="K166">
        <f t="shared" si="20"/>
        <v>76849.000000001819</v>
      </c>
    </row>
    <row r="167" spans="1:11" x14ac:dyDescent="0.3">
      <c r="A167">
        <v>-195</v>
      </c>
      <c r="B167">
        <v>433.47</v>
      </c>
      <c r="C167">
        <v>1.1579999999999999</v>
      </c>
      <c r="D167">
        <f t="shared" si="14"/>
        <v>115799.99999999999</v>
      </c>
      <c r="E167">
        <f t="shared" si="15"/>
        <v>433470000</v>
      </c>
      <c r="G167">
        <f t="shared" si="16"/>
        <v>7.0000000000001172E-3</v>
      </c>
      <c r="H167">
        <f t="shared" si="17"/>
        <v>6.07182258967363</v>
      </c>
      <c r="I167">
        <f t="shared" si="18"/>
        <v>11.659619844121032</v>
      </c>
      <c r="J167">
        <f t="shared" si="19"/>
        <v>499.7095669487307</v>
      </c>
      <c r="K167">
        <f t="shared" si="20"/>
        <v>71795.999999993932</v>
      </c>
    </row>
    <row r="168" spans="1:11" x14ac:dyDescent="0.3">
      <c r="A168">
        <v>-194</v>
      </c>
      <c r="B168">
        <v>434.09</v>
      </c>
      <c r="C168">
        <v>1.165</v>
      </c>
      <c r="D168">
        <f t="shared" si="14"/>
        <v>116500</v>
      </c>
      <c r="E168">
        <f t="shared" si="15"/>
        <v>434090000</v>
      </c>
      <c r="G168">
        <f t="shared" si="16"/>
        <v>9.9999999999988987E-4</v>
      </c>
      <c r="H168">
        <f t="shared" si="17"/>
        <v>6.0732518858734297</v>
      </c>
      <c r="I168">
        <f t="shared" si="18"/>
        <v>11.665646551987892</v>
      </c>
      <c r="J168">
        <f t="shared" si="19"/>
        <v>503.44932802389246</v>
      </c>
      <c r="K168">
        <f t="shared" si="20"/>
        <v>66405.000000005821</v>
      </c>
    </row>
    <row r="169" spans="1:11" x14ac:dyDescent="0.3">
      <c r="A169">
        <v>-193</v>
      </c>
      <c r="B169">
        <v>434.66</v>
      </c>
      <c r="C169">
        <v>1.1659999999999999</v>
      </c>
      <c r="D169">
        <f t="shared" si="14"/>
        <v>116599.99999999999</v>
      </c>
      <c r="E169">
        <f t="shared" si="15"/>
        <v>434660000</v>
      </c>
      <c r="G169">
        <f t="shared" si="16"/>
        <v>1.0000000000000009E-2</v>
      </c>
      <c r="H169">
        <f t="shared" si="17"/>
        <v>6.0745641162775561</v>
      </c>
      <c r="I169">
        <f t="shared" si="18"/>
        <v>11.666504552898529</v>
      </c>
      <c r="J169">
        <f t="shared" si="19"/>
        <v>504.54311597809857</v>
      </c>
      <c r="K169">
        <f t="shared" si="20"/>
        <v>62963.999999995751</v>
      </c>
    </row>
    <row r="170" spans="1:11" x14ac:dyDescent="0.3">
      <c r="A170">
        <v>-192</v>
      </c>
      <c r="B170">
        <v>435.2</v>
      </c>
      <c r="C170">
        <v>1.1759999999999999</v>
      </c>
      <c r="D170">
        <f t="shared" si="14"/>
        <v>117600</v>
      </c>
      <c r="E170">
        <f t="shared" si="15"/>
        <v>435200000</v>
      </c>
      <c r="G170">
        <f t="shared" si="16"/>
        <v>1.1000000000000121E-2</v>
      </c>
      <c r="H170">
        <f t="shared" si="17"/>
        <v>6.0758056955417326</v>
      </c>
      <c r="I170">
        <f t="shared" si="18"/>
        <v>11.675044314446664</v>
      </c>
      <c r="J170">
        <f t="shared" si="19"/>
        <v>509.50243902439024</v>
      </c>
      <c r="K170">
        <f t="shared" si="20"/>
        <v>57624.00000000107</v>
      </c>
    </row>
    <row r="171" spans="1:11" x14ac:dyDescent="0.3">
      <c r="A171">
        <v>-191</v>
      </c>
      <c r="B171">
        <v>435.69</v>
      </c>
      <c r="C171">
        <v>1.1870000000000001</v>
      </c>
      <c r="D171">
        <f t="shared" si="14"/>
        <v>118700</v>
      </c>
      <c r="E171">
        <f t="shared" si="15"/>
        <v>435690000</v>
      </c>
      <c r="G171">
        <f t="shared" si="16"/>
        <v>6.9999999999998952E-3</v>
      </c>
      <c r="H171">
        <f t="shared" si="17"/>
        <v>6.0769309812878225</v>
      </c>
      <c r="I171">
        <f t="shared" si="18"/>
        <v>11.684354580597759</v>
      </c>
      <c r="J171">
        <f t="shared" si="19"/>
        <v>514.84721752115479</v>
      </c>
      <c r="K171">
        <f t="shared" si="20"/>
        <v>53414.999999998654</v>
      </c>
    </row>
    <row r="172" spans="1:11" x14ac:dyDescent="0.3">
      <c r="A172">
        <v>-190</v>
      </c>
      <c r="B172">
        <v>436.14</v>
      </c>
      <c r="C172">
        <v>1.194</v>
      </c>
      <c r="D172">
        <f t="shared" si="14"/>
        <v>119400</v>
      </c>
      <c r="E172">
        <f t="shared" si="15"/>
        <v>436140000</v>
      </c>
      <c r="G172">
        <f t="shared" si="16"/>
        <v>9.000000000000119E-3</v>
      </c>
      <c r="H172">
        <f t="shared" si="17"/>
        <v>6.0779632927245988</v>
      </c>
      <c r="I172">
        <f t="shared" si="18"/>
        <v>11.690234479940639</v>
      </c>
      <c r="J172">
        <f t="shared" si="19"/>
        <v>518.41827775012439</v>
      </c>
      <c r="K172">
        <f t="shared" si="20"/>
        <v>47760.000000004075</v>
      </c>
    </row>
    <row r="173" spans="1:11" x14ac:dyDescent="0.3">
      <c r="A173">
        <v>-189</v>
      </c>
      <c r="B173">
        <v>436.54</v>
      </c>
      <c r="C173">
        <v>1.2030000000000001</v>
      </c>
      <c r="D173">
        <f t="shared" si="14"/>
        <v>120300</v>
      </c>
      <c r="E173">
        <f t="shared" si="15"/>
        <v>436540000</v>
      </c>
      <c r="G173">
        <f t="shared" si="16"/>
        <v>8.999999999999897E-3</v>
      </c>
      <c r="H173">
        <f t="shared" si="17"/>
        <v>6.0788800091109314</v>
      </c>
      <c r="I173">
        <f t="shared" si="18"/>
        <v>11.69774390196277</v>
      </c>
      <c r="J173">
        <f t="shared" si="19"/>
        <v>522.80499751119964</v>
      </c>
      <c r="K173">
        <f t="shared" si="20"/>
        <v>44511.000000000546</v>
      </c>
    </row>
    <row r="174" spans="1:11" x14ac:dyDescent="0.3">
      <c r="A174">
        <v>-188</v>
      </c>
      <c r="B174">
        <v>436.91</v>
      </c>
      <c r="C174">
        <v>1.212</v>
      </c>
      <c r="D174">
        <f t="shared" si="14"/>
        <v>121200</v>
      </c>
      <c r="E174">
        <f t="shared" si="15"/>
        <v>436910000</v>
      </c>
      <c r="G174">
        <f t="shared" si="16"/>
        <v>7.0000000000001172E-3</v>
      </c>
      <c r="H174">
        <f t="shared" si="17"/>
        <v>6.0797272242282965</v>
      </c>
      <c r="I174">
        <f t="shared" si="18"/>
        <v>11.705197352617351</v>
      </c>
      <c r="J174">
        <f t="shared" si="19"/>
        <v>527.16268790443007</v>
      </c>
      <c r="K174">
        <f t="shared" si="20"/>
        <v>38783.999999999171</v>
      </c>
    </row>
    <row r="175" spans="1:11" x14ac:dyDescent="0.3">
      <c r="A175">
        <v>-187</v>
      </c>
      <c r="B175">
        <v>437.23</v>
      </c>
      <c r="C175">
        <v>1.2190000000000001</v>
      </c>
      <c r="D175">
        <f t="shared" si="14"/>
        <v>121900.00000000001</v>
      </c>
      <c r="E175">
        <f t="shared" si="15"/>
        <v>437230000</v>
      </c>
      <c r="G175">
        <f t="shared" si="16"/>
        <v>6.0000000000000053E-3</v>
      </c>
      <c r="H175">
        <f t="shared" si="17"/>
        <v>6.0804593724294875</v>
      </c>
      <c r="I175">
        <f t="shared" si="18"/>
        <v>11.710956315469364</v>
      </c>
      <c r="J175">
        <f t="shared" si="19"/>
        <v>530.59568939771043</v>
      </c>
      <c r="K175">
        <f t="shared" si="20"/>
        <v>34131.999999996675</v>
      </c>
    </row>
    <row r="176" spans="1:11" x14ac:dyDescent="0.3">
      <c r="A176">
        <v>-186</v>
      </c>
      <c r="B176">
        <v>437.51</v>
      </c>
      <c r="C176">
        <v>1.2250000000000001</v>
      </c>
      <c r="D176">
        <f t="shared" si="14"/>
        <v>122500.00000000001</v>
      </c>
      <c r="E176">
        <f t="shared" si="15"/>
        <v>437510000</v>
      </c>
      <c r="G176">
        <f t="shared" si="16"/>
        <v>2.0000000000000018E-3</v>
      </c>
      <c r="H176">
        <f t="shared" si="17"/>
        <v>6.0810995626793058</v>
      </c>
      <c r="I176">
        <f t="shared" si="18"/>
        <v>11.71586630896692</v>
      </c>
      <c r="J176">
        <f t="shared" si="19"/>
        <v>533.54878048780495</v>
      </c>
      <c r="K176">
        <f t="shared" si="20"/>
        <v>28175.00000000223</v>
      </c>
    </row>
    <row r="177" spans="1:11" x14ac:dyDescent="0.3">
      <c r="A177">
        <v>-185</v>
      </c>
      <c r="B177">
        <v>437.74</v>
      </c>
      <c r="C177">
        <v>1.2270000000000001</v>
      </c>
      <c r="D177">
        <f t="shared" si="14"/>
        <v>122700.00000000001</v>
      </c>
      <c r="E177">
        <f t="shared" si="15"/>
        <v>437740000</v>
      </c>
      <c r="G177">
        <f t="shared" si="16"/>
        <v>-1.0000000000001119E-3</v>
      </c>
      <c r="H177">
        <f t="shared" si="17"/>
        <v>6.0816251268159389</v>
      </c>
      <c r="I177">
        <f t="shared" si="18"/>
        <v>11.717497630699002</v>
      </c>
      <c r="J177">
        <f t="shared" si="19"/>
        <v>534.70082628173225</v>
      </c>
      <c r="K177">
        <f t="shared" si="20"/>
        <v>23312.999999999724</v>
      </c>
    </row>
    <row r="178" spans="1:11" x14ac:dyDescent="0.3">
      <c r="A178">
        <v>-184</v>
      </c>
      <c r="B178">
        <v>437.93</v>
      </c>
      <c r="C178">
        <v>1.226</v>
      </c>
      <c r="D178">
        <f t="shared" si="14"/>
        <v>122600</v>
      </c>
      <c r="E178">
        <f t="shared" si="15"/>
        <v>437930000</v>
      </c>
      <c r="G178">
        <f t="shared" si="16"/>
        <v>3.0000000000001137E-3</v>
      </c>
      <c r="H178">
        <f t="shared" si="17"/>
        <v>6.0820590802526944</v>
      </c>
      <c r="I178">
        <f t="shared" si="18"/>
        <v>11.716682302484248</v>
      </c>
      <c r="J178">
        <f t="shared" si="19"/>
        <v>534.49694375311105</v>
      </c>
      <c r="K178">
        <f t="shared" si="20"/>
        <v>18389.999999997213</v>
      </c>
    </row>
    <row r="179" spans="1:11" x14ac:dyDescent="0.3">
      <c r="A179">
        <v>-183</v>
      </c>
      <c r="B179">
        <v>438.08</v>
      </c>
      <c r="C179">
        <v>1.2290000000000001</v>
      </c>
      <c r="D179">
        <f t="shared" si="14"/>
        <v>122900.00000000001</v>
      </c>
      <c r="E179">
        <f t="shared" si="15"/>
        <v>438080000</v>
      </c>
      <c r="G179">
        <f t="shared" si="16"/>
        <v>6.0000000000000053E-3</v>
      </c>
      <c r="H179">
        <f t="shared" si="17"/>
        <v>6.0824015421000839</v>
      </c>
      <c r="I179">
        <f t="shared" si="18"/>
        <v>11.719126295554126</v>
      </c>
      <c r="J179">
        <f t="shared" si="19"/>
        <v>535.98837232453968</v>
      </c>
      <c r="K179">
        <f t="shared" si="20"/>
        <v>13519.000000001679</v>
      </c>
    </row>
    <row r="180" spans="1:11" x14ac:dyDescent="0.3">
      <c r="A180">
        <v>-182</v>
      </c>
      <c r="B180">
        <v>438.19</v>
      </c>
      <c r="C180">
        <v>1.2350000000000001</v>
      </c>
      <c r="D180">
        <f t="shared" si="14"/>
        <v>123500.00000000001</v>
      </c>
      <c r="E180">
        <f t="shared" si="15"/>
        <v>438190000</v>
      </c>
      <c r="G180">
        <f t="shared" si="16"/>
        <v>4.0000000000000036E-3</v>
      </c>
      <c r="H180">
        <f t="shared" si="17"/>
        <v>6.0826526062711226</v>
      </c>
      <c r="I180">
        <f t="shared" si="18"/>
        <v>11.72399643505017</v>
      </c>
      <c r="J180">
        <f t="shared" si="19"/>
        <v>538.74031856645104</v>
      </c>
      <c r="K180">
        <f t="shared" si="20"/>
        <v>7410.0000000002819</v>
      </c>
    </row>
    <row r="181" spans="1:11" x14ac:dyDescent="0.3">
      <c r="A181">
        <v>-181</v>
      </c>
      <c r="B181">
        <v>438.25</v>
      </c>
      <c r="C181">
        <v>1.2390000000000001</v>
      </c>
      <c r="D181">
        <f t="shared" si="14"/>
        <v>123900.00000000001</v>
      </c>
      <c r="E181">
        <f t="shared" si="15"/>
        <v>438250000</v>
      </c>
      <c r="G181">
        <f t="shared" si="16"/>
        <v>9.9999999999988987E-4</v>
      </c>
      <c r="H181">
        <f t="shared" si="17"/>
        <v>6.0827895238013436</v>
      </c>
      <c r="I181">
        <f t="shared" si="18"/>
        <v>11.727230067617233</v>
      </c>
      <c r="J181">
        <f t="shared" si="19"/>
        <v>540.55923344947746</v>
      </c>
      <c r="K181">
        <f t="shared" si="20"/>
        <v>3716.9999999966199</v>
      </c>
    </row>
    <row r="182" spans="1:11" x14ac:dyDescent="0.3">
      <c r="A182">
        <v>-180</v>
      </c>
      <c r="B182">
        <v>438.28</v>
      </c>
      <c r="C182">
        <v>1.24</v>
      </c>
      <c r="D182">
        <f t="shared" si="14"/>
        <v>124000</v>
      </c>
      <c r="E182">
        <f t="shared" si="15"/>
        <v>438280000</v>
      </c>
      <c r="G182">
        <f t="shared" si="16"/>
        <v>1.0000000000001119E-3</v>
      </c>
      <c r="H182">
        <f t="shared" si="17"/>
        <v>6.0828579755371921</v>
      </c>
      <c r="I182">
        <f t="shared" si="18"/>
        <v>11.728036844587175</v>
      </c>
      <c r="J182">
        <f t="shared" si="19"/>
        <v>541.03255350920858</v>
      </c>
      <c r="K182">
        <f t="shared" si="20"/>
        <v>-3719.9999999966167</v>
      </c>
    </row>
    <row r="183" spans="1:11" x14ac:dyDescent="0.3">
      <c r="A183">
        <v>-179</v>
      </c>
      <c r="B183">
        <v>438.25</v>
      </c>
      <c r="C183">
        <v>1.2410000000000001</v>
      </c>
      <c r="D183">
        <f t="shared" si="14"/>
        <v>124100.00000000001</v>
      </c>
      <c r="E183">
        <f t="shared" si="15"/>
        <v>438250000</v>
      </c>
      <c r="G183">
        <f t="shared" si="16"/>
        <v>2.0000000000000018E-3</v>
      </c>
      <c r="H183">
        <f t="shared" si="17"/>
        <v>6.0827895238013436</v>
      </c>
      <c r="I183">
        <f t="shared" si="18"/>
        <v>11.728842971192698</v>
      </c>
      <c r="J183">
        <f t="shared" si="19"/>
        <v>541.4318068690892</v>
      </c>
      <c r="K183">
        <f t="shared" si="20"/>
        <v>-7446.0000000002829</v>
      </c>
    </row>
    <row r="184" spans="1:11" x14ac:dyDescent="0.3">
      <c r="A184">
        <v>-178</v>
      </c>
      <c r="B184">
        <v>438.19</v>
      </c>
      <c r="C184">
        <v>1.2430000000000001</v>
      </c>
      <c r="D184">
        <f t="shared" si="14"/>
        <v>124300.00000000001</v>
      </c>
      <c r="E184">
        <f t="shared" si="15"/>
        <v>438190000</v>
      </c>
      <c r="G184">
        <f t="shared" si="16"/>
        <v>4.0000000000000036E-3</v>
      </c>
      <c r="H184">
        <f t="shared" si="17"/>
        <v>6.0826526062711226</v>
      </c>
      <c r="I184">
        <f t="shared" si="18"/>
        <v>11.730453277498803</v>
      </c>
      <c r="J184">
        <f t="shared" si="19"/>
        <v>542.23013439522163</v>
      </c>
      <c r="K184">
        <f t="shared" si="20"/>
        <v>-13673.000000001697</v>
      </c>
    </row>
    <row r="185" spans="1:11" x14ac:dyDescent="0.3">
      <c r="A185">
        <v>-177</v>
      </c>
      <c r="B185">
        <v>438.08</v>
      </c>
      <c r="C185">
        <v>1.2470000000000001</v>
      </c>
      <c r="D185">
        <f t="shared" si="14"/>
        <v>124700.00000000001</v>
      </c>
      <c r="E185">
        <f t="shared" si="15"/>
        <v>438080000</v>
      </c>
      <c r="G185">
        <f t="shared" si="16"/>
        <v>5.9999999999997833E-3</v>
      </c>
      <c r="H185">
        <f t="shared" si="17"/>
        <v>6.0824015421000839</v>
      </c>
      <c r="I185">
        <f t="shared" si="18"/>
        <v>11.733666131668128</v>
      </c>
      <c r="J185">
        <f t="shared" si="19"/>
        <v>543.83848680935796</v>
      </c>
      <c r="K185">
        <f t="shared" si="20"/>
        <v>-18704.999999997166</v>
      </c>
    </row>
    <row r="186" spans="1:11" x14ac:dyDescent="0.3">
      <c r="A186">
        <v>-176</v>
      </c>
      <c r="B186">
        <v>437.93</v>
      </c>
      <c r="C186">
        <v>1.2529999999999999</v>
      </c>
      <c r="D186">
        <f t="shared" si="14"/>
        <v>125299.99999999999</v>
      </c>
      <c r="E186">
        <f t="shared" si="15"/>
        <v>437930000</v>
      </c>
      <c r="G186">
        <f t="shared" si="16"/>
        <v>5.0000000000001155E-3</v>
      </c>
      <c r="H186">
        <f t="shared" si="17"/>
        <v>6.0820590802526944</v>
      </c>
      <c r="I186">
        <f t="shared" si="18"/>
        <v>11.73846614088416</v>
      </c>
      <c r="J186">
        <f t="shared" si="19"/>
        <v>546.26808362369331</v>
      </c>
      <c r="K186">
        <f t="shared" si="20"/>
        <v>-23806.999999999713</v>
      </c>
    </row>
    <row r="187" spans="1:11" x14ac:dyDescent="0.3">
      <c r="A187">
        <v>-175</v>
      </c>
      <c r="B187">
        <v>437.74</v>
      </c>
      <c r="C187">
        <v>1.258</v>
      </c>
      <c r="D187">
        <f t="shared" si="14"/>
        <v>125800</v>
      </c>
      <c r="E187">
        <f t="shared" si="15"/>
        <v>437740000</v>
      </c>
      <c r="G187">
        <f t="shared" si="16"/>
        <v>2.9999999999998916E-3</v>
      </c>
      <c r="H187">
        <f t="shared" si="17"/>
        <v>6.0816251268159389</v>
      </c>
      <c r="I187">
        <f t="shared" si="18"/>
        <v>11.742448623248476</v>
      </c>
      <c r="J187">
        <f t="shared" si="19"/>
        <v>548.20997511199607</v>
      </c>
      <c r="K187">
        <f t="shared" si="20"/>
        <v>-28934.000000002288</v>
      </c>
    </row>
    <row r="188" spans="1:11" x14ac:dyDescent="0.3">
      <c r="A188">
        <v>-174</v>
      </c>
      <c r="B188">
        <v>437.51</v>
      </c>
      <c r="C188">
        <v>1.2609999999999999</v>
      </c>
      <c r="D188">
        <f t="shared" si="14"/>
        <v>126099.99999999999</v>
      </c>
      <c r="E188">
        <f t="shared" si="15"/>
        <v>437510000</v>
      </c>
      <c r="G188">
        <f t="shared" si="16"/>
        <v>7.0000000000001172E-3</v>
      </c>
      <c r="H188">
        <f t="shared" si="17"/>
        <v>6.0810995626793058</v>
      </c>
      <c r="I188">
        <f t="shared" si="18"/>
        <v>11.744830521953011</v>
      </c>
      <c r="J188">
        <f t="shared" si="19"/>
        <v>549.22858138377296</v>
      </c>
      <c r="K188">
        <f t="shared" si="20"/>
        <v>-35307.999999996558</v>
      </c>
    </row>
    <row r="189" spans="1:11" x14ac:dyDescent="0.3">
      <c r="A189">
        <v>-173</v>
      </c>
      <c r="B189">
        <v>437.23</v>
      </c>
      <c r="C189">
        <v>1.268</v>
      </c>
      <c r="D189">
        <f t="shared" si="14"/>
        <v>126800</v>
      </c>
      <c r="E189">
        <f t="shared" si="15"/>
        <v>437230000</v>
      </c>
      <c r="G189">
        <f t="shared" si="16"/>
        <v>6.9999999999998952E-3</v>
      </c>
      <c r="H189">
        <f t="shared" si="17"/>
        <v>6.0804593724294875</v>
      </c>
      <c r="I189">
        <f t="shared" si="18"/>
        <v>11.750366320985263</v>
      </c>
      <c r="J189">
        <f t="shared" si="19"/>
        <v>551.92398208063719</v>
      </c>
      <c r="K189">
        <f t="shared" si="20"/>
        <v>-40575.999999999134</v>
      </c>
    </row>
    <row r="190" spans="1:11" x14ac:dyDescent="0.3">
      <c r="A190">
        <v>-172</v>
      </c>
      <c r="B190">
        <v>436.91</v>
      </c>
      <c r="C190">
        <v>1.2749999999999999</v>
      </c>
      <c r="D190">
        <f t="shared" si="14"/>
        <v>127499.99999999999</v>
      </c>
      <c r="E190">
        <f t="shared" si="15"/>
        <v>436910000</v>
      </c>
      <c r="G190">
        <f t="shared" si="16"/>
        <v>4.0000000000000036E-3</v>
      </c>
      <c r="H190">
        <f t="shared" si="17"/>
        <v>6.0797272242282965</v>
      </c>
      <c r="I190">
        <f t="shared" si="18"/>
        <v>11.755871643580617</v>
      </c>
      <c r="J190">
        <f t="shared" si="19"/>
        <v>554.56470881035341</v>
      </c>
      <c r="K190">
        <f t="shared" si="20"/>
        <v>-47175.000000000575</v>
      </c>
    </row>
    <row r="191" spans="1:11" x14ac:dyDescent="0.3">
      <c r="A191">
        <v>-171</v>
      </c>
      <c r="B191">
        <v>436.54</v>
      </c>
      <c r="C191">
        <v>1.2789999999999999</v>
      </c>
      <c r="D191">
        <f t="shared" si="14"/>
        <v>127899.99999999999</v>
      </c>
      <c r="E191">
        <f t="shared" si="15"/>
        <v>436540000</v>
      </c>
      <c r="G191">
        <f t="shared" si="16"/>
        <v>-2.9999999999998916E-3</v>
      </c>
      <c r="H191">
        <f t="shared" si="17"/>
        <v>6.0788800091109314</v>
      </c>
      <c r="I191">
        <f t="shared" si="18"/>
        <v>11.759003987566935</v>
      </c>
      <c r="J191">
        <f t="shared" si="19"/>
        <v>555.83340965654543</v>
      </c>
      <c r="K191">
        <f t="shared" si="20"/>
        <v>-51160.000000004358</v>
      </c>
    </row>
    <row r="192" spans="1:11" x14ac:dyDescent="0.3">
      <c r="A192">
        <v>-170</v>
      </c>
      <c r="B192">
        <v>436.14</v>
      </c>
      <c r="C192">
        <v>1.276</v>
      </c>
      <c r="D192">
        <f t="shared" si="14"/>
        <v>127600</v>
      </c>
      <c r="E192">
        <f t="shared" si="15"/>
        <v>436140000</v>
      </c>
      <c r="G192">
        <f t="shared" si="16"/>
        <v>-9.000000000000119E-3</v>
      </c>
      <c r="H192">
        <f t="shared" si="17"/>
        <v>6.0779632927245988</v>
      </c>
      <c r="I192">
        <f t="shared" si="18"/>
        <v>11.756655649892826</v>
      </c>
      <c r="J192">
        <f t="shared" si="19"/>
        <v>554.02154305624686</v>
      </c>
      <c r="K192">
        <f t="shared" si="20"/>
        <v>-57419.999999998552</v>
      </c>
    </row>
    <row r="193" spans="1:11" x14ac:dyDescent="0.3">
      <c r="A193">
        <v>-169</v>
      </c>
      <c r="B193">
        <v>435.69</v>
      </c>
      <c r="C193">
        <v>1.2669999999999999</v>
      </c>
      <c r="D193">
        <f t="shared" si="14"/>
        <v>126699.99999999999</v>
      </c>
      <c r="E193">
        <f t="shared" si="15"/>
        <v>435690000</v>
      </c>
      <c r="G193">
        <f t="shared" si="16"/>
        <v>-1.2000000000000011E-2</v>
      </c>
      <c r="H193">
        <f t="shared" si="17"/>
        <v>6.0769309812878225</v>
      </c>
      <c r="I193">
        <f t="shared" si="18"/>
        <v>11.74957736630923</v>
      </c>
      <c r="J193">
        <f t="shared" si="19"/>
        <v>549.54627177700343</v>
      </c>
      <c r="K193">
        <f t="shared" si="20"/>
        <v>-62083.000000001142</v>
      </c>
    </row>
    <row r="194" spans="1:11" x14ac:dyDescent="0.3">
      <c r="A194">
        <v>-168</v>
      </c>
      <c r="B194">
        <v>435.2</v>
      </c>
      <c r="C194">
        <v>1.2549999999999999</v>
      </c>
      <c r="D194">
        <f t="shared" ref="D194:D257" si="21">C194*100000</f>
        <v>125499.99999999999</v>
      </c>
      <c r="E194">
        <f t="shared" ref="E194:E257" si="22">B194*1000000</f>
        <v>435200000</v>
      </c>
      <c r="G194">
        <f t="shared" ref="G194:G257" si="23">(C195-C194)/(A195-A194)</f>
        <v>-1.2999999999999901E-2</v>
      </c>
      <c r="H194">
        <f t="shared" ref="H194:H257" si="24">LN(B194)</f>
        <v>6.0758056955417326</v>
      </c>
      <c r="I194">
        <f t="shared" ref="I194:I257" si="25">LN(D194)</f>
        <v>11.740061037553975</v>
      </c>
      <c r="J194">
        <f t="shared" ref="J194:J257" si="26">(D194*B194)/(287*350)</f>
        <v>543.72921851667491</v>
      </c>
      <c r="K194">
        <f t="shared" ref="K194:K257" si="27">D194*(B195-B194)</f>
        <v>-67769.999999995431</v>
      </c>
    </row>
    <row r="195" spans="1:11" x14ac:dyDescent="0.3">
      <c r="A195">
        <v>-167</v>
      </c>
      <c r="B195">
        <v>434.66</v>
      </c>
      <c r="C195">
        <v>1.242</v>
      </c>
      <c r="D195">
        <f t="shared" si="21"/>
        <v>124200</v>
      </c>
      <c r="E195">
        <f t="shared" si="22"/>
        <v>434660000</v>
      </c>
      <c r="G195">
        <f t="shared" si="23"/>
        <v>-1.2000000000000011E-2</v>
      </c>
      <c r="H195">
        <f t="shared" si="24"/>
        <v>6.0745641162775561</v>
      </c>
      <c r="I195">
        <f t="shared" si="25"/>
        <v>11.729648448481516</v>
      </c>
      <c r="J195">
        <f t="shared" si="26"/>
        <v>537.42928820308612</v>
      </c>
      <c r="K195">
        <f t="shared" si="27"/>
        <v>-70794.000000006214</v>
      </c>
    </row>
    <row r="196" spans="1:11" x14ac:dyDescent="0.3">
      <c r="A196">
        <v>-166</v>
      </c>
      <c r="B196">
        <v>434.09</v>
      </c>
      <c r="C196">
        <v>1.23</v>
      </c>
      <c r="D196">
        <f t="shared" si="21"/>
        <v>123000</v>
      </c>
      <c r="E196">
        <f t="shared" si="22"/>
        <v>434090000</v>
      </c>
      <c r="G196">
        <f t="shared" si="23"/>
        <v>-6.0000000000000053E-3</v>
      </c>
      <c r="H196">
        <f t="shared" si="24"/>
        <v>6.0732518858734297</v>
      </c>
      <c r="I196">
        <f t="shared" si="25"/>
        <v>11.719939634354555</v>
      </c>
      <c r="J196">
        <f t="shared" si="26"/>
        <v>531.53877551020412</v>
      </c>
      <c r="K196">
        <f t="shared" si="27"/>
        <v>-76259.999999993568</v>
      </c>
    </row>
    <row r="197" spans="1:11" x14ac:dyDescent="0.3">
      <c r="A197">
        <v>-165</v>
      </c>
      <c r="B197">
        <v>433.47</v>
      </c>
      <c r="C197">
        <v>1.224</v>
      </c>
      <c r="D197">
        <f t="shared" si="21"/>
        <v>122400</v>
      </c>
      <c r="E197">
        <f t="shared" si="22"/>
        <v>433470000</v>
      </c>
      <c r="G197">
        <f t="shared" si="23"/>
        <v>-2.0000000000000018E-3</v>
      </c>
      <c r="H197">
        <f t="shared" si="24"/>
        <v>6.07182258967363</v>
      </c>
      <c r="I197">
        <f t="shared" si="25"/>
        <v>11.715049649060363</v>
      </c>
      <c r="J197">
        <f t="shared" si="26"/>
        <v>528.19042309606766</v>
      </c>
      <c r="K197">
        <f t="shared" si="27"/>
        <v>-82008.00000000195</v>
      </c>
    </row>
    <row r="198" spans="1:11" x14ac:dyDescent="0.3">
      <c r="A198">
        <v>-164</v>
      </c>
      <c r="B198">
        <v>432.8</v>
      </c>
      <c r="C198">
        <v>1.222</v>
      </c>
      <c r="D198">
        <f t="shared" si="21"/>
        <v>122200</v>
      </c>
      <c r="E198">
        <f t="shared" si="22"/>
        <v>432800000</v>
      </c>
      <c r="G198">
        <f t="shared" si="23"/>
        <v>7.0000000000001172E-3</v>
      </c>
      <c r="H198">
        <f t="shared" si="24"/>
        <v>6.0702757275322714</v>
      </c>
      <c r="I198">
        <f t="shared" si="25"/>
        <v>11.713414325719633</v>
      </c>
      <c r="J198">
        <f t="shared" si="26"/>
        <v>526.51229467396718</v>
      </c>
      <c r="K198">
        <f t="shared" si="27"/>
        <v>-85539.999999998618</v>
      </c>
    </row>
    <row r="199" spans="1:11" x14ac:dyDescent="0.3">
      <c r="A199">
        <v>-163</v>
      </c>
      <c r="B199">
        <v>432.1</v>
      </c>
      <c r="C199">
        <v>1.2290000000000001</v>
      </c>
      <c r="D199">
        <f t="shared" si="21"/>
        <v>122900.00000000001</v>
      </c>
      <c r="E199">
        <f t="shared" si="22"/>
        <v>432100000</v>
      </c>
      <c r="G199">
        <f t="shared" si="23"/>
        <v>1.2999999999999901E-2</v>
      </c>
      <c r="H199">
        <f t="shared" si="24"/>
        <v>6.0686570429378879</v>
      </c>
      <c r="I199">
        <f t="shared" si="25"/>
        <v>11.719126295554126</v>
      </c>
      <c r="J199">
        <f t="shared" si="26"/>
        <v>528.67187655550038</v>
      </c>
      <c r="K199">
        <f t="shared" si="27"/>
        <v>-92175.000000000015</v>
      </c>
    </row>
    <row r="200" spans="1:11" x14ac:dyDescent="0.3">
      <c r="A200">
        <v>-162</v>
      </c>
      <c r="B200">
        <v>431.35</v>
      </c>
      <c r="C200">
        <v>1.242</v>
      </c>
      <c r="D200">
        <f t="shared" si="21"/>
        <v>124200</v>
      </c>
      <c r="E200">
        <f t="shared" si="22"/>
        <v>431350000</v>
      </c>
      <c r="G200">
        <f t="shared" si="23"/>
        <v>1.4999999999999902E-2</v>
      </c>
      <c r="H200">
        <f t="shared" si="24"/>
        <v>6.0669198255225876</v>
      </c>
      <c r="I200">
        <f t="shared" si="25"/>
        <v>11.729648448481516</v>
      </c>
      <c r="J200">
        <f t="shared" si="26"/>
        <v>533.33668491786955</v>
      </c>
      <c r="K200">
        <f t="shared" si="27"/>
        <v>-99360.000000001412</v>
      </c>
    </row>
    <row r="201" spans="1:11" x14ac:dyDescent="0.3">
      <c r="A201">
        <v>-161</v>
      </c>
      <c r="B201">
        <v>430.55</v>
      </c>
      <c r="C201">
        <v>1.2569999999999999</v>
      </c>
      <c r="D201">
        <f t="shared" si="21"/>
        <v>125699.99999999999</v>
      </c>
      <c r="E201">
        <f t="shared" si="22"/>
        <v>430550000</v>
      </c>
      <c r="G201">
        <f t="shared" si="23"/>
        <v>2.0000000000000018E-2</v>
      </c>
      <c r="H201">
        <f t="shared" si="24"/>
        <v>6.0650634611421745</v>
      </c>
      <c r="I201">
        <f t="shared" si="25"/>
        <v>11.741653394578339</v>
      </c>
      <c r="J201">
        <f t="shared" si="26"/>
        <v>538.77685415629662</v>
      </c>
      <c r="K201">
        <f t="shared" si="27"/>
        <v>-104330.99999999799</v>
      </c>
    </row>
    <row r="202" spans="1:11" x14ac:dyDescent="0.3">
      <c r="A202">
        <v>-160</v>
      </c>
      <c r="B202">
        <v>429.72</v>
      </c>
      <c r="C202">
        <v>1.2769999999999999</v>
      </c>
      <c r="D202">
        <f t="shared" si="21"/>
        <v>127699.99999999999</v>
      </c>
      <c r="E202">
        <f t="shared" si="22"/>
        <v>429720000</v>
      </c>
      <c r="G202">
        <f t="shared" si="23"/>
        <v>2.7000000000000135E-2</v>
      </c>
      <c r="H202">
        <f t="shared" si="24"/>
        <v>6.063133833798342</v>
      </c>
      <c r="I202">
        <f t="shared" si="25"/>
        <v>11.75743904202063</v>
      </c>
      <c r="J202">
        <f t="shared" si="26"/>
        <v>546.29411647585869</v>
      </c>
      <c r="K202">
        <f t="shared" si="27"/>
        <v>-112376.00000000666</v>
      </c>
    </row>
    <row r="203" spans="1:11" x14ac:dyDescent="0.3">
      <c r="A203">
        <v>-159</v>
      </c>
      <c r="B203">
        <v>428.84</v>
      </c>
      <c r="C203">
        <v>1.304</v>
      </c>
      <c r="D203">
        <f t="shared" si="21"/>
        <v>130400</v>
      </c>
      <c r="E203">
        <f t="shared" si="22"/>
        <v>428840000</v>
      </c>
      <c r="G203">
        <f t="shared" si="23"/>
        <v>2.6000000000000023E-2</v>
      </c>
      <c r="H203">
        <f t="shared" si="24"/>
        <v>6.0610838889880387</v>
      </c>
      <c r="I203">
        <f t="shared" si="25"/>
        <v>11.778361928474689</v>
      </c>
      <c r="J203">
        <f t="shared" si="26"/>
        <v>556.70220009955199</v>
      </c>
      <c r="K203">
        <f t="shared" si="27"/>
        <v>-119967.99999999466</v>
      </c>
    </row>
    <row r="204" spans="1:11" x14ac:dyDescent="0.3">
      <c r="A204">
        <v>-158</v>
      </c>
      <c r="B204">
        <v>427.92</v>
      </c>
      <c r="C204">
        <v>1.33</v>
      </c>
      <c r="D204">
        <f t="shared" si="21"/>
        <v>133000</v>
      </c>
      <c r="E204">
        <f t="shared" si="22"/>
        <v>427920000</v>
      </c>
      <c r="G204">
        <f t="shared" si="23"/>
        <v>2.4000000000000021E-2</v>
      </c>
      <c r="H204">
        <f t="shared" si="24"/>
        <v>6.0589362622229945</v>
      </c>
      <c r="I204">
        <f t="shared" si="25"/>
        <v>11.798104407203891</v>
      </c>
      <c r="J204">
        <f t="shared" si="26"/>
        <v>566.58397212543559</v>
      </c>
      <c r="K204">
        <f t="shared" si="27"/>
        <v>-127680.00000000483</v>
      </c>
    </row>
    <row r="205" spans="1:11" x14ac:dyDescent="0.3">
      <c r="A205">
        <v>-157</v>
      </c>
      <c r="B205">
        <v>426.96</v>
      </c>
      <c r="C205">
        <v>1.3540000000000001</v>
      </c>
      <c r="D205">
        <f t="shared" si="21"/>
        <v>135400</v>
      </c>
      <c r="E205">
        <f t="shared" si="22"/>
        <v>426960000</v>
      </c>
      <c r="G205">
        <f t="shared" si="23"/>
        <v>2.1999999999999797E-2</v>
      </c>
      <c r="H205">
        <f t="shared" si="24"/>
        <v>6.0566903320256893</v>
      </c>
      <c r="I205">
        <f t="shared" si="25"/>
        <v>11.815988639460311</v>
      </c>
      <c r="J205">
        <f t="shared" si="26"/>
        <v>575.51402687904431</v>
      </c>
      <c r="K205">
        <f t="shared" si="27"/>
        <v>-136753.99999999878</v>
      </c>
    </row>
    <row r="206" spans="1:11" x14ac:dyDescent="0.3">
      <c r="A206">
        <v>-156</v>
      </c>
      <c r="B206">
        <v>425.95</v>
      </c>
      <c r="C206">
        <v>1.3759999999999999</v>
      </c>
      <c r="D206">
        <f t="shared" si="21"/>
        <v>137600</v>
      </c>
      <c r="E206">
        <f t="shared" si="22"/>
        <v>425950000</v>
      </c>
      <c r="G206">
        <f t="shared" si="23"/>
        <v>1.6000000000000014E-2</v>
      </c>
      <c r="H206">
        <f t="shared" si="24"/>
        <v>6.0543219684888498</v>
      </c>
      <c r="I206">
        <f t="shared" si="25"/>
        <v>11.832106204481381</v>
      </c>
      <c r="J206">
        <f t="shared" si="26"/>
        <v>583.48153310104533</v>
      </c>
      <c r="K206">
        <f t="shared" si="27"/>
        <v>-144480.00000000157</v>
      </c>
    </row>
    <row r="207" spans="1:11" x14ac:dyDescent="0.3">
      <c r="A207">
        <v>-155</v>
      </c>
      <c r="B207">
        <v>424.9</v>
      </c>
      <c r="C207">
        <v>1.3919999999999999</v>
      </c>
      <c r="D207">
        <f t="shared" si="21"/>
        <v>139200</v>
      </c>
      <c r="E207">
        <f t="shared" si="22"/>
        <v>424900000</v>
      </c>
      <c r="G207">
        <f t="shared" si="23"/>
        <v>1.7000000000000126E-2</v>
      </c>
      <c r="H207">
        <f t="shared" si="24"/>
        <v>6.0518538471207659</v>
      </c>
      <c r="I207">
        <f t="shared" si="25"/>
        <v>11.843667026882457</v>
      </c>
      <c r="J207">
        <f t="shared" si="26"/>
        <v>588.81114982578401</v>
      </c>
      <c r="K207">
        <f t="shared" si="27"/>
        <v>-153119.99999999526</v>
      </c>
    </row>
    <row r="208" spans="1:11" x14ac:dyDescent="0.3">
      <c r="A208">
        <v>-154</v>
      </c>
      <c r="B208">
        <v>423.8</v>
      </c>
      <c r="C208">
        <v>1.409</v>
      </c>
      <c r="D208">
        <f t="shared" si="21"/>
        <v>140900</v>
      </c>
      <c r="E208">
        <f t="shared" si="22"/>
        <v>423800000</v>
      </c>
      <c r="G208">
        <f t="shared" si="23"/>
        <v>8.0000000000000071E-3</v>
      </c>
      <c r="H208">
        <f t="shared" si="24"/>
        <v>6.049261645834199</v>
      </c>
      <c r="I208">
        <f t="shared" si="25"/>
        <v>11.855805697886771</v>
      </c>
      <c r="J208">
        <f t="shared" si="26"/>
        <v>594.45913389746147</v>
      </c>
      <c r="K208">
        <f t="shared" si="27"/>
        <v>-159216.99999999936</v>
      </c>
    </row>
    <row r="209" spans="1:11" x14ac:dyDescent="0.3">
      <c r="A209">
        <v>-153</v>
      </c>
      <c r="B209">
        <v>422.67</v>
      </c>
      <c r="C209">
        <v>1.417</v>
      </c>
      <c r="D209">
        <f t="shared" si="21"/>
        <v>141700</v>
      </c>
      <c r="E209">
        <f t="shared" si="22"/>
        <v>422670000</v>
      </c>
      <c r="G209">
        <f t="shared" si="23"/>
        <v>2.9999999999998916E-3</v>
      </c>
      <c r="H209">
        <f t="shared" si="24"/>
        <v>6.0465917327332948</v>
      </c>
      <c r="I209">
        <f t="shared" si="25"/>
        <v>11.861467425678772</v>
      </c>
      <c r="J209">
        <f t="shared" si="26"/>
        <v>596.24030861124936</v>
      </c>
      <c r="K209">
        <f t="shared" si="27"/>
        <v>-167206.00000000096</v>
      </c>
    </row>
    <row r="210" spans="1:11" x14ac:dyDescent="0.3">
      <c r="A210">
        <v>-152</v>
      </c>
      <c r="B210">
        <v>421.49</v>
      </c>
      <c r="C210">
        <v>1.42</v>
      </c>
      <c r="D210">
        <f t="shared" si="21"/>
        <v>142000</v>
      </c>
      <c r="E210">
        <f t="shared" si="22"/>
        <v>421490000</v>
      </c>
      <c r="G210">
        <f t="shared" si="23"/>
        <v>5.0000000000001155E-3</v>
      </c>
      <c r="H210">
        <f t="shared" si="24"/>
        <v>6.0437960523680649</v>
      </c>
      <c r="I210">
        <f t="shared" si="25"/>
        <v>11.863582336583399</v>
      </c>
      <c r="J210">
        <f t="shared" si="26"/>
        <v>595.8345445495271</v>
      </c>
      <c r="K210">
        <f t="shared" si="27"/>
        <v>-174660.00000000259</v>
      </c>
    </row>
    <row r="211" spans="1:11" x14ac:dyDescent="0.3">
      <c r="A211">
        <v>-151</v>
      </c>
      <c r="B211">
        <v>420.26</v>
      </c>
      <c r="C211">
        <v>1.425</v>
      </c>
      <c r="D211">
        <f t="shared" si="21"/>
        <v>142500</v>
      </c>
      <c r="E211">
        <f t="shared" si="22"/>
        <v>420260000</v>
      </c>
      <c r="G211">
        <f t="shared" si="23"/>
        <v>6.9999999999998952E-3</v>
      </c>
      <c r="H211">
        <f t="shared" si="24"/>
        <v>6.0408735673655247</v>
      </c>
      <c r="I211">
        <f t="shared" si="25"/>
        <v>11.867097278690842</v>
      </c>
      <c r="J211">
        <f t="shared" si="26"/>
        <v>596.18765555002494</v>
      </c>
      <c r="K211">
        <f t="shared" si="27"/>
        <v>-179549.99999999869</v>
      </c>
    </row>
    <row r="212" spans="1:11" x14ac:dyDescent="0.3">
      <c r="A212">
        <v>-150</v>
      </c>
      <c r="B212">
        <v>419</v>
      </c>
      <c r="C212">
        <v>1.4319999999999999</v>
      </c>
      <c r="D212">
        <f t="shared" si="21"/>
        <v>143200</v>
      </c>
      <c r="E212">
        <f t="shared" si="22"/>
        <v>419000000</v>
      </c>
      <c r="G212">
        <f t="shared" si="23"/>
        <v>6.0000000000000053E-3</v>
      </c>
      <c r="H212">
        <f t="shared" si="24"/>
        <v>6.0378709199221374</v>
      </c>
      <c r="I212">
        <f t="shared" si="25"/>
        <v>11.871997533508683</v>
      </c>
      <c r="J212">
        <f t="shared" si="26"/>
        <v>597.32005973120954</v>
      </c>
      <c r="K212">
        <f t="shared" si="27"/>
        <v>-187592.00000000032</v>
      </c>
    </row>
    <row r="213" spans="1:11" x14ac:dyDescent="0.3">
      <c r="A213">
        <v>-149</v>
      </c>
      <c r="B213">
        <v>417.69</v>
      </c>
      <c r="C213">
        <v>1.4379999999999999</v>
      </c>
      <c r="D213">
        <f t="shared" si="21"/>
        <v>143800</v>
      </c>
      <c r="E213">
        <f t="shared" si="22"/>
        <v>417690000</v>
      </c>
      <c r="G213">
        <f t="shared" si="23"/>
        <v>6.0000000000000053E-3</v>
      </c>
      <c r="H213">
        <f t="shared" si="24"/>
        <v>6.0347395305893041</v>
      </c>
      <c r="I213">
        <f t="shared" si="25"/>
        <v>11.876178724269083</v>
      </c>
      <c r="J213">
        <f t="shared" si="26"/>
        <v>597.947456445993</v>
      </c>
      <c r="K213">
        <f t="shared" si="27"/>
        <v>-195568.00000000195</v>
      </c>
    </row>
    <row r="214" spans="1:11" x14ac:dyDescent="0.3">
      <c r="A214">
        <v>-148</v>
      </c>
      <c r="B214">
        <v>416.33</v>
      </c>
      <c r="C214">
        <v>1.444</v>
      </c>
      <c r="D214">
        <f t="shared" si="21"/>
        <v>144400</v>
      </c>
      <c r="E214">
        <f t="shared" si="22"/>
        <v>416330000</v>
      </c>
      <c r="G214">
        <f t="shared" si="23"/>
        <v>7.0000000000001172E-3</v>
      </c>
      <c r="H214">
        <f t="shared" si="24"/>
        <v>6.0314782150202921</v>
      </c>
      <c r="I214">
        <f t="shared" si="25"/>
        <v>11.880342505440863</v>
      </c>
      <c r="J214">
        <f t="shared" si="26"/>
        <v>598.48732702837231</v>
      </c>
      <c r="K214">
        <f t="shared" si="27"/>
        <v>-200715.99999999802</v>
      </c>
    </row>
    <row r="215" spans="1:11" x14ac:dyDescent="0.3">
      <c r="A215">
        <v>-147</v>
      </c>
      <c r="B215">
        <v>414.94</v>
      </c>
      <c r="C215">
        <v>1.4510000000000001</v>
      </c>
      <c r="D215">
        <f t="shared" si="21"/>
        <v>145100</v>
      </c>
      <c r="E215">
        <f t="shared" si="22"/>
        <v>414940000</v>
      </c>
      <c r="G215">
        <f t="shared" si="23"/>
        <v>4.0000000000000036E-3</v>
      </c>
      <c r="H215">
        <f t="shared" si="24"/>
        <v>6.0281339314649935</v>
      </c>
      <c r="I215">
        <f t="shared" si="25"/>
        <v>11.885178438872279</v>
      </c>
      <c r="J215">
        <f t="shared" si="26"/>
        <v>599.38072672971623</v>
      </c>
      <c r="K215">
        <f t="shared" si="27"/>
        <v>-208943.99999999968</v>
      </c>
    </row>
    <row r="216" spans="1:11" x14ac:dyDescent="0.3">
      <c r="A216">
        <v>-146</v>
      </c>
      <c r="B216">
        <v>413.5</v>
      </c>
      <c r="C216">
        <v>1.4550000000000001</v>
      </c>
      <c r="D216">
        <f t="shared" si="21"/>
        <v>145500</v>
      </c>
      <c r="E216">
        <f t="shared" si="22"/>
        <v>413500000</v>
      </c>
      <c r="G216">
        <f t="shared" si="23"/>
        <v>4.0000000000000036E-3</v>
      </c>
      <c r="H216">
        <f t="shared" si="24"/>
        <v>6.0246575144637458</v>
      </c>
      <c r="I216">
        <f t="shared" si="25"/>
        <v>11.887931365593685</v>
      </c>
      <c r="J216">
        <f t="shared" si="26"/>
        <v>598.94723743155794</v>
      </c>
      <c r="K216">
        <f t="shared" si="27"/>
        <v>-215340.00000000265</v>
      </c>
    </row>
    <row r="217" spans="1:11" x14ac:dyDescent="0.3">
      <c r="A217">
        <v>-145</v>
      </c>
      <c r="B217">
        <v>412.02</v>
      </c>
      <c r="C217">
        <v>1.4590000000000001</v>
      </c>
      <c r="D217">
        <f t="shared" si="21"/>
        <v>145900</v>
      </c>
      <c r="E217">
        <f t="shared" si="22"/>
        <v>412020000</v>
      </c>
      <c r="G217">
        <f t="shared" si="23"/>
        <v>2.9999999999998916E-3</v>
      </c>
      <c r="H217">
        <f t="shared" si="24"/>
        <v>6.0210718918606396</v>
      </c>
      <c r="I217">
        <f t="shared" si="25"/>
        <v>11.890676734510876</v>
      </c>
      <c r="J217">
        <f t="shared" si="26"/>
        <v>598.44418118466899</v>
      </c>
      <c r="K217">
        <f t="shared" si="27"/>
        <v>-223226.99999999601</v>
      </c>
    </row>
    <row r="218" spans="1:11" x14ac:dyDescent="0.3">
      <c r="A218">
        <v>-144</v>
      </c>
      <c r="B218">
        <v>410.49</v>
      </c>
      <c r="C218">
        <v>1.462</v>
      </c>
      <c r="D218">
        <f t="shared" si="21"/>
        <v>146200</v>
      </c>
      <c r="E218">
        <f t="shared" si="22"/>
        <v>410490000</v>
      </c>
      <c r="G218">
        <f t="shared" si="23"/>
        <v>0</v>
      </c>
      <c r="H218">
        <f t="shared" si="24"/>
        <v>6.0173515680598282</v>
      </c>
      <c r="I218">
        <f t="shared" si="25"/>
        <v>11.892730826297814</v>
      </c>
      <c r="J218">
        <f t="shared" si="26"/>
        <v>597.44786460925832</v>
      </c>
      <c r="K218">
        <f t="shared" si="27"/>
        <v>-229533.99999999901</v>
      </c>
    </row>
    <row r="219" spans="1:11" x14ac:dyDescent="0.3">
      <c r="A219">
        <v>-143</v>
      </c>
      <c r="B219">
        <v>408.92</v>
      </c>
      <c r="C219">
        <v>1.462</v>
      </c>
      <c r="D219">
        <f t="shared" si="21"/>
        <v>146200</v>
      </c>
      <c r="E219">
        <f t="shared" si="22"/>
        <v>408920000</v>
      </c>
      <c r="G219">
        <f t="shared" si="23"/>
        <v>-6.9999999999998952E-3</v>
      </c>
      <c r="H219">
        <f t="shared" si="24"/>
        <v>6.0135195378888131</v>
      </c>
      <c r="I219">
        <f t="shared" si="25"/>
        <v>11.892730826297814</v>
      </c>
      <c r="J219">
        <f t="shared" si="26"/>
        <v>595.16280736684917</v>
      </c>
      <c r="K219">
        <f t="shared" si="27"/>
        <v>-235382.00000000201</v>
      </c>
    </row>
    <row r="220" spans="1:11" x14ac:dyDescent="0.3">
      <c r="A220">
        <v>-142</v>
      </c>
      <c r="B220">
        <v>407.31</v>
      </c>
      <c r="C220">
        <v>1.4550000000000001</v>
      </c>
      <c r="D220">
        <f t="shared" si="21"/>
        <v>145500</v>
      </c>
      <c r="E220">
        <f t="shared" si="22"/>
        <v>407310000</v>
      </c>
      <c r="G220">
        <f t="shared" si="23"/>
        <v>0</v>
      </c>
      <c r="H220">
        <f t="shared" si="24"/>
        <v>6.0095745662802997</v>
      </c>
      <c r="I220">
        <f t="shared" si="25"/>
        <v>11.887931365593685</v>
      </c>
      <c r="J220">
        <f t="shared" si="26"/>
        <v>589.98113489298157</v>
      </c>
      <c r="K220">
        <f t="shared" si="27"/>
        <v>-240074.99999999668</v>
      </c>
    </row>
    <row r="221" spans="1:11" x14ac:dyDescent="0.3">
      <c r="A221">
        <v>-141</v>
      </c>
      <c r="B221">
        <v>405.66</v>
      </c>
      <c r="C221">
        <v>1.4550000000000001</v>
      </c>
      <c r="D221">
        <f t="shared" si="21"/>
        <v>145500</v>
      </c>
      <c r="E221">
        <f t="shared" si="22"/>
        <v>405660000</v>
      </c>
      <c r="G221">
        <f t="shared" si="23"/>
        <v>-3.0000000000001137E-3</v>
      </c>
      <c r="H221">
        <f t="shared" si="24"/>
        <v>6.0055153703306416</v>
      </c>
      <c r="I221">
        <f t="shared" si="25"/>
        <v>11.887931365593685</v>
      </c>
      <c r="J221">
        <f t="shared" si="26"/>
        <v>587.59113987058242</v>
      </c>
      <c r="K221">
        <f t="shared" si="27"/>
        <v>-247350.00000000661</v>
      </c>
    </row>
    <row r="222" spans="1:11" x14ac:dyDescent="0.3">
      <c r="A222">
        <v>-140</v>
      </c>
      <c r="B222">
        <v>403.96</v>
      </c>
      <c r="C222">
        <v>1.452</v>
      </c>
      <c r="D222">
        <f t="shared" si="21"/>
        <v>145200</v>
      </c>
      <c r="E222">
        <f t="shared" si="22"/>
        <v>403960000</v>
      </c>
      <c r="G222">
        <f t="shared" si="23"/>
        <v>-4.0000000000000036E-3</v>
      </c>
      <c r="H222">
        <f t="shared" si="24"/>
        <v>6.0013158631583563</v>
      </c>
      <c r="I222">
        <f t="shared" si="25"/>
        <v>11.885867381372833</v>
      </c>
      <c r="J222">
        <f t="shared" si="26"/>
        <v>583.92226978596318</v>
      </c>
      <c r="K222">
        <f t="shared" si="27"/>
        <v>-252647.99999999307</v>
      </c>
    </row>
    <row r="223" spans="1:11" x14ac:dyDescent="0.3">
      <c r="A223">
        <v>-139</v>
      </c>
      <c r="B223">
        <v>402.22</v>
      </c>
      <c r="C223">
        <v>1.448</v>
      </c>
      <c r="D223">
        <f t="shared" si="21"/>
        <v>144800</v>
      </c>
      <c r="E223">
        <f t="shared" si="22"/>
        <v>402220000</v>
      </c>
      <c r="G223">
        <f t="shared" si="23"/>
        <v>5.0000000000001155E-3</v>
      </c>
      <c r="H223">
        <f t="shared" si="24"/>
        <v>5.9969992026064567</v>
      </c>
      <c r="I223">
        <f t="shared" si="25"/>
        <v>11.883108758933753</v>
      </c>
      <c r="J223">
        <f t="shared" si="26"/>
        <v>579.80543554006977</v>
      </c>
      <c r="K223">
        <f t="shared" si="27"/>
        <v>-259192.00000000297</v>
      </c>
    </row>
    <row r="224" spans="1:11" x14ac:dyDescent="0.3">
      <c r="A224">
        <v>-138</v>
      </c>
      <c r="B224">
        <v>400.43</v>
      </c>
      <c r="C224">
        <v>1.4530000000000001</v>
      </c>
      <c r="D224">
        <f t="shared" si="21"/>
        <v>145300</v>
      </c>
      <c r="E224">
        <f t="shared" si="22"/>
        <v>400430000</v>
      </c>
      <c r="G224">
        <f t="shared" si="23"/>
        <v>1.0000000000000009E-2</v>
      </c>
      <c r="H224">
        <f t="shared" si="24"/>
        <v>5.9925389697092477</v>
      </c>
      <c r="I224">
        <f t="shared" si="25"/>
        <v>11.886555849558373</v>
      </c>
      <c r="J224">
        <f t="shared" si="26"/>
        <v>579.21830761572926</v>
      </c>
      <c r="K224">
        <f t="shared" si="27"/>
        <v>-264445.99999999901</v>
      </c>
    </row>
    <row r="225" spans="1:11" x14ac:dyDescent="0.3">
      <c r="A225">
        <v>-137</v>
      </c>
      <c r="B225">
        <v>398.61</v>
      </c>
      <c r="C225">
        <v>1.4630000000000001</v>
      </c>
      <c r="D225">
        <f t="shared" si="21"/>
        <v>146300</v>
      </c>
      <c r="E225">
        <f t="shared" si="22"/>
        <v>398610000</v>
      </c>
      <c r="G225">
        <f t="shared" si="23"/>
        <v>4.9999999999998934E-3</v>
      </c>
      <c r="H225">
        <f t="shared" si="24"/>
        <v>5.987983495271326</v>
      </c>
      <c r="I225">
        <f t="shared" si="25"/>
        <v>11.893414587008216</v>
      </c>
      <c r="J225">
        <f t="shared" si="26"/>
        <v>580.55393728222998</v>
      </c>
      <c r="K225">
        <f t="shared" si="27"/>
        <v>-273581.00000000064</v>
      </c>
    </row>
    <row r="226" spans="1:11" x14ac:dyDescent="0.3">
      <c r="A226">
        <v>-136</v>
      </c>
      <c r="B226">
        <v>396.74</v>
      </c>
      <c r="C226">
        <v>1.468</v>
      </c>
      <c r="D226">
        <f t="shared" si="21"/>
        <v>146800</v>
      </c>
      <c r="E226">
        <f t="shared" si="22"/>
        <v>396740000</v>
      </c>
      <c r="G226">
        <f t="shared" si="23"/>
        <v>1.1000000000000121E-2</v>
      </c>
      <c r="H226">
        <f t="shared" si="24"/>
        <v>5.9832811542999629</v>
      </c>
      <c r="I226">
        <f t="shared" si="25"/>
        <v>11.896826395162552</v>
      </c>
      <c r="J226">
        <f t="shared" si="26"/>
        <v>579.80519661523147</v>
      </c>
      <c r="K226">
        <f t="shared" si="27"/>
        <v>-280388.00000000367</v>
      </c>
    </row>
    <row r="227" spans="1:11" x14ac:dyDescent="0.3">
      <c r="A227">
        <v>-135</v>
      </c>
      <c r="B227">
        <v>394.83</v>
      </c>
      <c r="C227">
        <v>1.4790000000000001</v>
      </c>
      <c r="D227">
        <f t="shared" si="21"/>
        <v>147900</v>
      </c>
      <c r="E227">
        <f t="shared" si="22"/>
        <v>394830000</v>
      </c>
      <c r="G227">
        <f t="shared" si="23"/>
        <v>1.0000000000000009E-2</v>
      </c>
      <c r="H227">
        <f t="shared" si="24"/>
        <v>5.9784552925143419</v>
      </c>
      <c r="I227">
        <f t="shared" si="25"/>
        <v>11.904291648698891</v>
      </c>
      <c r="J227">
        <f t="shared" si="26"/>
        <v>581.33755102040811</v>
      </c>
      <c r="K227">
        <f t="shared" si="27"/>
        <v>-289883.99999999697</v>
      </c>
    </row>
    <row r="228" spans="1:11" x14ac:dyDescent="0.3">
      <c r="A228">
        <v>-134</v>
      </c>
      <c r="B228">
        <v>392.87</v>
      </c>
      <c r="C228">
        <v>1.4890000000000001</v>
      </c>
      <c r="D228">
        <f t="shared" si="21"/>
        <v>148900</v>
      </c>
      <c r="E228">
        <f t="shared" si="22"/>
        <v>392870000</v>
      </c>
      <c r="G228">
        <f t="shared" si="23"/>
        <v>9.9999999999988987E-4</v>
      </c>
      <c r="H228">
        <f t="shared" si="24"/>
        <v>5.9734787683425052</v>
      </c>
      <c r="I228">
        <f t="shared" si="25"/>
        <v>11.911030218672101</v>
      </c>
      <c r="J228">
        <f t="shared" si="26"/>
        <v>582.36279741164753</v>
      </c>
      <c r="K228">
        <f t="shared" si="27"/>
        <v>-296311.00000000134</v>
      </c>
    </row>
    <row r="229" spans="1:11" x14ac:dyDescent="0.3">
      <c r="A229">
        <v>-133</v>
      </c>
      <c r="B229">
        <v>390.88</v>
      </c>
      <c r="C229">
        <v>1.49</v>
      </c>
      <c r="D229">
        <f t="shared" si="21"/>
        <v>149000</v>
      </c>
      <c r="E229">
        <f t="shared" si="22"/>
        <v>390880000</v>
      </c>
      <c r="G229">
        <f t="shared" si="23"/>
        <v>5.0000000000001155E-3</v>
      </c>
      <c r="H229">
        <f t="shared" si="24"/>
        <v>5.9684006075094302</v>
      </c>
      <c r="I229">
        <f t="shared" si="25"/>
        <v>11.911701584927597</v>
      </c>
      <c r="J229">
        <f t="shared" si="26"/>
        <v>579.80209059233448</v>
      </c>
      <c r="K229">
        <f t="shared" si="27"/>
        <v>-303960.00000000303</v>
      </c>
    </row>
    <row r="230" spans="1:11" x14ac:dyDescent="0.3">
      <c r="A230">
        <v>-132</v>
      </c>
      <c r="B230">
        <v>388.84</v>
      </c>
      <c r="C230">
        <v>1.4950000000000001</v>
      </c>
      <c r="D230">
        <f t="shared" si="21"/>
        <v>149500</v>
      </c>
      <c r="E230">
        <f t="shared" si="22"/>
        <v>388840000</v>
      </c>
      <c r="G230">
        <f t="shared" si="23"/>
        <v>2.9999999999998916E-3</v>
      </c>
      <c r="H230">
        <f t="shared" si="24"/>
        <v>5.9631679479528685</v>
      </c>
      <c r="I230">
        <f t="shared" si="25"/>
        <v>11.915051671812877</v>
      </c>
      <c r="J230">
        <f t="shared" si="26"/>
        <v>578.71159780985556</v>
      </c>
      <c r="K230">
        <f t="shared" si="27"/>
        <v>-310959.99999999761</v>
      </c>
    </row>
    <row r="231" spans="1:11" x14ac:dyDescent="0.3">
      <c r="A231">
        <v>-131</v>
      </c>
      <c r="B231">
        <v>386.76</v>
      </c>
      <c r="C231">
        <v>1.498</v>
      </c>
      <c r="D231">
        <f t="shared" si="21"/>
        <v>149800</v>
      </c>
      <c r="E231">
        <f t="shared" si="22"/>
        <v>386760000</v>
      </c>
      <c r="G231">
        <f t="shared" si="23"/>
        <v>1.0000000000001119E-3</v>
      </c>
      <c r="H231">
        <f t="shared" si="24"/>
        <v>5.9578043456153464</v>
      </c>
      <c r="I231">
        <f t="shared" si="25"/>
        <v>11.917056350065256</v>
      </c>
      <c r="J231">
        <f t="shared" si="26"/>
        <v>576.77101045296172</v>
      </c>
      <c r="K231">
        <f t="shared" si="27"/>
        <v>-319073.9999999993</v>
      </c>
    </row>
    <row r="232" spans="1:11" x14ac:dyDescent="0.3">
      <c r="A232">
        <v>-130</v>
      </c>
      <c r="B232">
        <v>384.63</v>
      </c>
      <c r="C232">
        <v>1.4990000000000001</v>
      </c>
      <c r="D232">
        <f t="shared" si="21"/>
        <v>149900</v>
      </c>
      <c r="E232">
        <f t="shared" si="22"/>
        <v>384630000</v>
      </c>
      <c r="G232">
        <f t="shared" si="23"/>
        <v>2.2999999999999909E-2</v>
      </c>
      <c r="H232">
        <f t="shared" si="24"/>
        <v>5.9522818332327185</v>
      </c>
      <c r="I232">
        <f t="shared" si="25"/>
        <v>11.917723684090689</v>
      </c>
      <c r="J232">
        <f t="shared" si="26"/>
        <v>573.97747137879537</v>
      </c>
      <c r="K232">
        <f t="shared" si="27"/>
        <v>-323783.99999999523</v>
      </c>
    </row>
    <row r="233" spans="1:11" x14ac:dyDescent="0.3">
      <c r="A233">
        <v>-129</v>
      </c>
      <c r="B233">
        <v>382.47</v>
      </c>
      <c r="C233">
        <v>1.522</v>
      </c>
      <c r="D233">
        <f t="shared" si="21"/>
        <v>152200</v>
      </c>
      <c r="E233">
        <f t="shared" si="22"/>
        <v>382470000</v>
      </c>
      <c r="G233">
        <f t="shared" si="23"/>
        <v>1.4999999999999902E-2</v>
      </c>
      <c r="H233">
        <f t="shared" si="24"/>
        <v>5.9466502188181405</v>
      </c>
      <c r="I233">
        <f t="shared" si="25"/>
        <v>11.932950724409723</v>
      </c>
      <c r="J233">
        <f t="shared" si="26"/>
        <v>579.51153807864614</v>
      </c>
      <c r="K233">
        <f t="shared" si="27"/>
        <v>-336362.00000000553</v>
      </c>
    </row>
    <row r="234" spans="1:11" x14ac:dyDescent="0.3">
      <c r="A234">
        <v>-128</v>
      </c>
      <c r="B234">
        <v>380.26</v>
      </c>
      <c r="C234">
        <v>1.5369999999999999</v>
      </c>
      <c r="D234">
        <f t="shared" si="21"/>
        <v>153700</v>
      </c>
      <c r="E234">
        <f t="shared" si="22"/>
        <v>380260000</v>
      </c>
      <c r="G234">
        <f t="shared" si="23"/>
        <v>2.0000000000000018E-2</v>
      </c>
      <c r="H234">
        <f t="shared" si="24"/>
        <v>5.9408552292814401</v>
      </c>
      <c r="I234">
        <f t="shared" si="25"/>
        <v>11.942757929526687</v>
      </c>
      <c r="J234">
        <f t="shared" si="26"/>
        <v>581.84133399701341</v>
      </c>
      <c r="K234">
        <f t="shared" si="27"/>
        <v>-345825</v>
      </c>
    </row>
    <row r="235" spans="1:11" x14ac:dyDescent="0.3">
      <c r="A235">
        <v>-127</v>
      </c>
      <c r="B235">
        <v>378.01</v>
      </c>
      <c r="C235">
        <v>1.5569999999999999</v>
      </c>
      <c r="D235">
        <f t="shared" si="21"/>
        <v>155700</v>
      </c>
      <c r="E235">
        <f t="shared" si="22"/>
        <v>378010000</v>
      </c>
      <c r="G235">
        <f t="shared" si="23"/>
        <v>1.4000000000000012E-2</v>
      </c>
      <c r="H235">
        <f t="shared" si="24"/>
        <v>5.9349206502961147</v>
      </c>
      <c r="I235">
        <f t="shared" si="25"/>
        <v>11.95568635782209</v>
      </c>
      <c r="J235">
        <f t="shared" si="26"/>
        <v>585.92490791438524</v>
      </c>
      <c r="K235">
        <f t="shared" si="27"/>
        <v>-356552.99999999435</v>
      </c>
    </row>
    <row r="236" spans="1:11" x14ac:dyDescent="0.3">
      <c r="A236">
        <v>-126</v>
      </c>
      <c r="B236">
        <v>375.72</v>
      </c>
      <c r="C236">
        <v>1.571</v>
      </c>
      <c r="D236">
        <f t="shared" si="21"/>
        <v>157100</v>
      </c>
      <c r="E236">
        <f t="shared" si="22"/>
        <v>375720000</v>
      </c>
      <c r="G236">
        <f t="shared" si="23"/>
        <v>1.5000000000000124E-2</v>
      </c>
      <c r="H236">
        <f t="shared" si="24"/>
        <v>5.9288441851263149</v>
      </c>
      <c r="I236">
        <f t="shared" si="25"/>
        <v>11.964637824243713</v>
      </c>
      <c r="J236">
        <f t="shared" si="26"/>
        <v>587.61186660029875</v>
      </c>
      <c r="K236">
        <f t="shared" si="27"/>
        <v>-366043.0000000064</v>
      </c>
    </row>
    <row r="237" spans="1:11" x14ac:dyDescent="0.3">
      <c r="A237">
        <v>-125</v>
      </c>
      <c r="B237">
        <v>373.39</v>
      </c>
      <c r="C237">
        <v>1.5860000000000001</v>
      </c>
      <c r="D237">
        <f t="shared" si="21"/>
        <v>158600</v>
      </c>
      <c r="E237">
        <f t="shared" si="22"/>
        <v>373390000</v>
      </c>
      <c r="G237">
        <f t="shared" si="23"/>
        <v>6.9999999999998952E-3</v>
      </c>
      <c r="H237">
        <f t="shared" si="24"/>
        <v>5.9226234498170305</v>
      </c>
      <c r="I237">
        <f t="shared" si="25"/>
        <v>11.974140588182884</v>
      </c>
      <c r="J237">
        <f t="shared" si="26"/>
        <v>589.543593827775</v>
      </c>
      <c r="K237">
        <f t="shared" si="27"/>
        <v>-375882.0000000007</v>
      </c>
    </row>
    <row r="238" spans="1:11" x14ac:dyDescent="0.3">
      <c r="A238">
        <v>-124</v>
      </c>
      <c r="B238">
        <v>371.02</v>
      </c>
      <c r="C238">
        <v>1.593</v>
      </c>
      <c r="D238">
        <f t="shared" si="21"/>
        <v>159300</v>
      </c>
      <c r="E238">
        <f t="shared" si="22"/>
        <v>371020000</v>
      </c>
      <c r="G238">
        <f t="shared" si="23"/>
        <v>1.2000000000000011E-2</v>
      </c>
      <c r="H238">
        <f t="shared" si="24"/>
        <v>5.9162559695102273</v>
      </c>
      <c r="I238">
        <f t="shared" si="25"/>
        <v>11.97854449589814</v>
      </c>
      <c r="J238">
        <f t="shared" si="26"/>
        <v>588.3871179691389</v>
      </c>
      <c r="K238">
        <f t="shared" si="27"/>
        <v>-383912.99999999494</v>
      </c>
    </row>
    <row r="239" spans="1:11" x14ac:dyDescent="0.3">
      <c r="A239">
        <v>-123</v>
      </c>
      <c r="B239">
        <v>368.61</v>
      </c>
      <c r="C239">
        <v>1.605</v>
      </c>
      <c r="D239">
        <f t="shared" si="21"/>
        <v>160500</v>
      </c>
      <c r="E239">
        <f t="shared" si="22"/>
        <v>368610000</v>
      </c>
      <c r="G239">
        <f t="shared" si="23"/>
        <v>2.2999999999999909E-2</v>
      </c>
      <c r="H239">
        <f t="shared" si="24"/>
        <v>5.9097391745475898</v>
      </c>
      <c r="I239">
        <f t="shared" si="25"/>
        <v>11.986049221552207</v>
      </c>
      <c r="J239">
        <f t="shared" si="26"/>
        <v>588.9686908909905</v>
      </c>
      <c r="K239">
        <f t="shared" si="27"/>
        <v>-393224.9999999982</v>
      </c>
    </row>
    <row r="240" spans="1:11" x14ac:dyDescent="0.3">
      <c r="A240">
        <v>-122</v>
      </c>
      <c r="B240">
        <v>366.16</v>
      </c>
      <c r="C240">
        <v>1.6279999999999999</v>
      </c>
      <c r="D240">
        <f t="shared" si="21"/>
        <v>162800</v>
      </c>
      <c r="E240">
        <f t="shared" si="22"/>
        <v>366160000</v>
      </c>
      <c r="G240">
        <f t="shared" si="23"/>
        <v>2.8000000000000025E-2</v>
      </c>
      <c r="H240">
        <f t="shared" si="24"/>
        <v>5.9030703963453863</v>
      </c>
      <c r="I240">
        <f t="shared" si="25"/>
        <v>12.000277732550577</v>
      </c>
      <c r="J240">
        <f t="shared" si="26"/>
        <v>593.4380089596815</v>
      </c>
      <c r="K240">
        <f t="shared" si="27"/>
        <v>-407000</v>
      </c>
    </row>
    <row r="241" spans="1:11" x14ac:dyDescent="0.3">
      <c r="A241">
        <v>-121</v>
      </c>
      <c r="B241">
        <v>363.66</v>
      </c>
      <c r="C241">
        <v>1.6559999999999999</v>
      </c>
      <c r="D241">
        <f t="shared" si="21"/>
        <v>165600</v>
      </c>
      <c r="E241">
        <f t="shared" si="22"/>
        <v>363660000</v>
      </c>
      <c r="G241">
        <f t="shared" si="23"/>
        <v>7.0000000000001172E-3</v>
      </c>
      <c r="H241">
        <f t="shared" si="24"/>
        <v>5.8962193651912491</v>
      </c>
      <c r="I241">
        <f t="shared" si="25"/>
        <v>12.017330520933296</v>
      </c>
      <c r="J241">
        <f t="shared" si="26"/>
        <v>599.52310602289708</v>
      </c>
      <c r="K241">
        <f t="shared" si="27"/>
        <v>-418968.00000000489</v>
      </c>
    </row>
    <row r="242" spans="1:11" x14ac:dyDescent="0.3">
      <c r="A242">
        <v>-120</v>
      </c>
      <c r="B242">
        <v>361.13</v>
      </c>
      <c r="C242">
        <v>1.663</v>
      </c>
      <c r="D242">
        <f t="shared" si="21"/>
        <v>166300</v>
      </c>
      <c r="E242">
        <f t="shared" si="22"/>
        <v>361130000</v>
      </c>
      <c r="G242">
        <f t="shared" si="23"/>
        <v>1.8999999999999906E-2</v>
      </c>
      <c r="H242">
        <f t="shared" si="24"/>
        <v>5.8892380043118715</v>
      </c>
      <c r="I242">
        <f t="shared" si="25"/>
        <v>12.021548665181019</v>
      </c>
      <c r="J242">
        <f t="shared" si="26"/>
        <v>597.86878048780488</v>
      </c>
      <c r="K242">
        <f t="shared" si="27"/>
        <v>-427390.99999999889</v>
      </c>
    </row>
    <row r="243" spans="1:11" x14ac:dyDescent="0.3">
      <c r="A243">
        <v>-119</v>
      </c>
      <c r="B243">
        <v>358.56</v>
      </c>
      <c r="C243">
        <v>1.6819999999999999</v>
      </c>
      <c r="D243">
        <f t="shared" si="21"/>
        <v>168200</v>
      </c>
      <c r="E243">
        <f t="shared" si="22"/>
        <v>358560000</v>
      </c>
      <c r="G243">
        <f t="shared" si="23"/>
        <v>3.1000000000000139E-2</v>
      </c>
      <c r="H243">
        <f t="shared" si="24"/>
        <v>5.8820960100526172</v>
      </c>
      <c r="I243">
        <f t="shared" si="25"/>
        <v>12.032909026520985</v>
      </c>
      <c r="J243">
        <f t="shared" si="26"/>
        <v>600.39613738178195</v>
      </c>
      <c r="K243">
        <f t="shared" si="27"/>
        <v>-439002.00000000227</v>
      </c>
    </row>
    <row r="244" spans="1:11" x14ac:dyDescent="0.3">
      <c r="A244">
        <v>-118</v>
      </c>
      <c r="B244">
        <v>355.95</v>
      </c>
      <c r="C244">
        <v>1.7130000000000001</v>
      </c>
      <c r="D244">
        <f t="shared" si="21"/>
        <v>171300</v>
      </c>
      <c r="E244">
        <f t="shared" si="22"/>
        <v>355950000</v>
      </c>
      <c r="G244">
        <f t="shared" si="23"/>
        <v>1.4000000000000012E-2</v>
      </c>
      <c r="H244">
        <f t="shared" si="24"/>
        <v>5.8747902715498821</v>
      </c>
      <c r="I244">
        <f t="shared" si="25"/>
        <v>12.051171684312211</v>
      </c>
      <c r="J244">
        <f t="shared" si="26"/>
        <v>607.01080139372823</v>
      </c>
      <c r="K244">
        <f t="shared" si="27"/>
        <v>-453944.9999999961</v>
      </c>
    </row>
    <row r="245" spans="1:11" x14ac:dyDescent="0.3">
      <c r="A245">
        <v>-117</v>
      </c>
      <c r="B245">
        <v>353.3</v>
      </c>
      <c r="C245">
        <v>1.7270000000000001</v>
      </c>
      <c r="D245">
        <f t="shared" si="21"/>
        <v>172700</v>
      </c>
      <c r="E245">
        <f t="shared" si="22"/>
        <v>353300000</v>
      </c>
      <c r="G245">
        <f t="shared" si="23"/>
        <v>2.0000000000000018E-3</v>
      </c>
      <c r="H245">
        <f t="shared" si="24"/>
        <v>5.8673175543650995</v>
      </c>
      <c r="I245">
        <f t="shared" si="25"/>
        <v>12.05931126413477</v>
      </c>
      <c r="J245">
        <f t="shared" si="26"/>
        <v>607.41572921851673</v>
      </c>
      <c r="K245">
        <f t="shared" si="27"/>
        <v>-464562.99999999959</v>
      </c>
    </row>
    <row r="246" spans="1:11" x14ac:dyDescent="0.3">
      <c r="A246">
        <v>-116</v>
      </c>
      <c r="B246">
        <v>350.61</v>
      </c>
      <c r="C246">
        <v>1.7290000000000001</v>
      </c>
      <c r="D246">
        <f t="shared" si="21"/>
        <v>172900</v>
      </c>
      <c r="E246">
        <f t="shared" si="22"/>
        <v>350610000</v>
      </c>
      <c r="G246">
        <f t="shared" si="23"/>
        <v>-5.0000000000001155E-3</v>
      </c>
      <c r="H246">
        <f t="shared" si="24"/>
        <v>5.8596744946131754</v>
      </c>
      <c r="I246">
        <f t="shared" si="25"/>
        <v>12.060468671671382</v>
      </c>
      <c r="J246">
        <f t="shared" si="26"/>
        <v>603.48898954703827</v>
      </c>
      <c r="K246">
        <f t="shared" si="27"/>
        <v>-470288.00000000471</v>
      </c>
    </row>
    <row r="247" spans="1:11" x14ac:dyDescent="0.3">
      <c r="A247">
        <v>-115</v>
      </c>
      <c r="B247">
        <v>347.89</v>
      </c>
      <c r="C247">
        <v>1.724</v>
      </c>
      <c r="D247">
        <f t="shared" si="21"/>
        <v>172400</v>
      </c>
      <c r="E247">
        <f t="shared" si="22"/>
        <v>347890000</v>
      </c>
      <c r="G247">
        <f t="shared" si="23"/>
        <v>0</v>
      </c>
      <c r="H247">
        <f t="shared" si="24"/>
        <v>5.8518863378528598</v>
      </c>
      <c r="I247">
        <f t="shared" si="25"/>
        <v>12.057572637211729</v>
      </c>
      <c r="J247">
        <f t="shared" si="26"/>
        <v>597.0755201592832</v>
      </c>
      <c r="K247">
        <f t="shared" si="27"/>
        <v>-477547.99999999686</v>
      </c>
    </row>
    <row r="248" spans="1:11" x14ac:dyDescent="0.3">
      <c r="A248">
        <v>-114</v>
      </c>
      <c r="B248">
        <v>345.12</v>
      </c>
      <c r="C248">
        <v>1.724</v>
      </c>
      <c r="D248">
        <f t="shared" si="21"/>
        <v>172400</v>
      </c>
      <c r="E248">
        <f t="shared" si="22"/>
        <v>345120000</v>
      </c>
      <c r="G248">
        <f t="shared" si="23"/>
        <v>2.0000000000000018E-2</v>
      </c>
      <c r="H248">
        <f t="shared" si="24"/>
        <v>5.8438921826408459</v>
      </c>
      <c r="I248">
        <f t="shared" si="25"/>
        <v>12.057572637211729</v>
      </c>
      <c r="J248">
        <f t="shared" si="26"/>
        <v>592.32143354902939</v>
      </c>
      <c r="K248">
        <f t="shared" si="27"/>
        <v>-482720.00000000198</v>
      </c>
    </row>
    <row r="249" spans="1:11" x14ac:dyDescent="0.3">
      <c r="A249">
        <v>-113</v>
      </c>
      <c r="B249">
        <v>342.32</v>
      </c>
      <c r="C249">
        <v>1.744</v>
      </c>
      <c r="D249">
        <f t="shared" si="21"/>
        <v>174400</v>
      </c>
      <c r="E249">
        <f t="shared" si="22"/>
        <v>342320000</v>
      </c>
      <c r="G249">
        <f t="shared" si="23"/>
        <v>4.0000000000000036E-2</v>
      </c>
      <c r="H249">
        <f t="shared" si="24"/>
        <v>5.8357459721085609</v>
      </c>
      <c r="I249">
        <f t="shared" si="25"/>
        <v>12.069106790457017</v>
      </c>
      <c r="J249">
        <f t="shared" si="26"/>
        <v>594.331587854654</v>
      </c>
      <c r="K249">
        <f t="shared" si="27"/>
        <v>-493551.99999999721</v>
      </c>
    </row>
    <row r="250" spans="1:11" x14ac:dyDescent="0.3">
      <c r="A250">
        <v>-112</v>
      </c>
      <c r="B250">
        <v>339.49</v>
      </c>
      <c r="C250">
        <v>1.784</v>
      </c>
      <c r="D250">
        <f t="shared" si="21"/>
        <v>178400</v>
      </c>
      <c r="E250">
        <f t="shared" si="22"/>
        <v>339490000</v>
      </c>
      <c r="G250">
        <f t="shared" si="23"/>
        <v>3.6999999999999922E-2</v>
      </c>
      <c r="H250">
        <f t="shared" si="24"/>
        <v>5.8274444914839396</v>
      </c>
      <c r="I250">
        <f t="shared" si="25"/>
        <v>12.091783499128047</v>
      </c>
      <c r="J250">
        <f t="shared" si="26"/>
        <v>602.936943753111</v>
      </c>
      <c r="K250">
        <f t="shared" si="27"/>
        <v>-513791.99999999919</v>
      </c>
    </row>
    <row r="251" spans="1:11" x14ac:dyDescent="0.3">
      <c r="A251">
        <v>-111</v>
      </c>
      <c r="B251">
        <v>336.61</v>
      </c>
      <c r="C251">
        <v>1.821</v>
      </c>
      <c r="D251">
        <f t="shared" si="21"/>
        <v>182100</v>
      </c>
      <c r="E251">
        <f t="shared" si="22"/>
        <v>336610000</v>
      </c>
      <c r="G251">
        <f t="shared" si="23"/>
        <v>8.0000000000000071E-3</v>
      </c>
      <c r="H251">
        <f t="shared" si="24"/>
        <v>5.8189249901686448</v>
      </c>
      <c r="I251">
        <f t="shared" si="25"/>
        <v>12.1123112657157</v>
      </c>
      <c r="J251">
        <f t="shared" si="26"/>
        <v>610.22081632653067</v>
      </c>
      <c r="K251">
        <f t="shared" si="27"/>
        <v>-528090.00000000617</v>
      </c>
    </row>
    <row r="252" spans="1:11" x14ac:dyDescent="0.3">
      <c r="A252">
        <v>-110</v>
      </c>
      <c r="B252">
        <v>333.71</v>
      </c>
      <c r="C252">
        <v>1.829</v>
      </c>
      <c r="D252">
        <f t="shared" si="21"/>
        <v>182900</v>
      </c>
      <c r="E252">
        <f t="shared" si="22"/>
        <v>333710000</v>
      </c>
      <c r="G252">
        <f t="shared" si="23"/>
        <v>-4.9999999999998934E-3</v>
      </c>
      <c r="H252">
        <f t="shared" si="24"/>
        <v>5.8102723523445858</v>
      </c>
      <c r="I252">
        <f t="shared" si="25"/>
        <v>12.116694834378958</v>
      </c>
      <c r="J252">
        <f t="shared" si="26"/>
        <v>607.62129417620702</v>
      </c>
      <c r="K252">
        <f t="shared" si="27"/>
        <v>-539554.9999999979</v>
      </c>
    </row>
    <row r="253" spans="1:11" x14ac:dyDescent="0.3">
      <c r="A253">
        <v>-109</v>
      </c>
      <c r="B253">
        <v>330.76</v>
      </c>
      <c r="C253">
        <v>1.8240000000000001</v>
      </c>
      <c r="D253">
        <f t="shared" si="21"/>
        <v>182400</v>
      </c>
      <c r="E253">
        <f t="shared" si="22"/>
        <v>330760000</v>
      </c>
      <c r="G253">
        <f t="shared" si="23"/>
        <v>1.2000000000000011E-2</v>
      </c>
      <c r="H253">
        <f t="shared" si="24"/>
        <v>5.8013930368539661</v>
      </c>
      <c r="I253">
        <f t="shared" si="25"/>
        <v>12.113957356622368</v>
      </c>
      <c r="J253">
        <f t="shared" si="26"/>
        <v>600.60352414136389</v>
      </c>
      <c r="K253">
        <f t="shared" si="27"/>
        <v>-541727.99999999464</v>
      </c>
    </row>
    <row r="254" spans="1:11" x14ac:dyDescent="0.3">
      <c r="A254">
        <v>-108</v>
      </c>
      <c r="B254">
        <v>327.79</v>
      </c>
      <c r="C254">
        <v>1.8360000000000001</v>
      </c>
      <c r="D254">
        <f t="shared" si="21"/>
        <v>183600</v>
      </c>
      <c r="E254">
        <f t="shared" si="22"/>
        <v>327790000</v>
      </c>
      <c r="G254">
        <f t="shared" si="23"/>
        <v>2.6999999999999913E-2</v>
      </c>
      <c r="H254">
        <f t="shared" si="24"/>
        <v>5.7923731594380543</v>
      </c>
      <c r="I254">
        <f t="shared" si="25"/>
        <v>12.120514757168527</v>
      </c>
      <c r="J254">
        <f t="shared" si="26"/>
        <v>599.12637132901943</v>
      </c>
      <c r="K254">
        <f t="shared" si="27"/>
        <v>-554472.0000000071</v>
      </c>
    </row>
    <row r="255" spans="1:11" x14ac:dyDescent="0.3">
      <c r="A255">
        <v>-107</v>
      </c>
      <c r="B255">
        <v>324.77</v>
      </c>
      <c r="C255">
        <v>1.863</v>
      </c>
      <c r="D255">
        <f t="shared" si="21"/>
        <v>186300</v>
      </c>
      <c r="E255">
        <f t="shared" si="22"/>
        <v>324770000</v>
      </c>
      <c r="G255">
        <f t="shared" si="23"/>
        <v>3.0999999999999917E-2</v>
      </c>
      <c r="H255">
        <f t="shared" si="24"/>
        <v>5.7831172394896369</v>
      </c>
      <c r="I255">
        <f t="shared" si="25"/>
        <v>12.13511355658968</v>
      </c>
      <c r="J255">
        <f t="shared" si="26"/>
        <v>602.33599800895968</v>
      </c>
      <c r="K255">
        <f t="shared" si="27"/>
        <v>-566351.99999999325</v>
      </c>
    </row>
    <row r="256" spans="1:11" x14ac:dyDescent="0.3">
      <c r="A256">
        <v>-106</v>
      </c>
      <c r="B256">
        <v>321.73</v>
      </c>
      <c r="C256">
        <v>1.8939999999999999</v>
      </c>
      <c r="D256">
        <f t="shared" si="21"/>
        <v>189400</v>
      </c>
      <c r="E256">
        <f t="shared" si="22"/>
        <v>321730000</v>
      </c>
      <c r="G256">
        <f t="shared" si="23"/>
        <v>2.6000000000000023E-2</v>
      </c>
      <c r="H256">
        <f t="shared" si="24"/>
        <v>5.7737126844820592</v>
      </c>
      <c r="I256">
        <f t="shared" si="25"/>
        <v>12.151616459734115</v>
      </c>
      <c r="J256">
        <f t="shared" si="26"/>
        <v>606.62679940268788</v>
      </c>
      <c r="K256">
        <f t="shared" si="27"/>
        <v>-583352.0000000078</v>
      </c>
    </row>
    <row r="257" spans="1:11" x14ac:dyDescent="0.3">
      <c r="A257">
        <v>-105</v>
      </c>
      <c r="B257">
        <v>318.64999999999998</v>
      </c>
      <c r="C257">
        <v>1.92</v>
      </c>
      <c r="D257">
        <f t="shared" si="21"/>
        <v>192000</v>
      </c>
      <c r="E257">
        <f t="shared" si="22"/>
        <v>318650000</v>
      </c>
      <c r="G257">
        <f t="shared" si="23"/>
        <v>2.5000000000000133E-2</v>
      </c>
      <c r="H257">
        <f t="shared" si="24"/>
        <v>5.7640933217603028</v>
      </c>
      <c r="I257">
        <f t="shared" si="25"/>
        <v>12.165250651009918</v>
      </c>
      <c r="J257">
        <f t="shared" si="26"/>
        <v>609.06719761075158</v>
      </c>
      <c r="K257">
        <f t="shared" si="27"/>
        <v>-597119.99999999173</v>
      </c>
    </row>
    <row r="258" spans="1:11" x14ac:dyDescent="0.3">
      <c r="A258">
        <v>-104</v>
      </c>
      <c r="B258">
        <v>315.54000000000002</v>
      </c>
      <c r="C258">
        <v>1.9450000000000001</v>
      </c>
      <c r="D258">
        <f t="shared" ref="D258:D321" si="28">C258*100000</f>
        <v>194500</v>
      </c>
      <c r="E258">
        <f t="shared" ref="E258:E321" si="29">B258*1000000</f>
        <v>315540000</v>
      </c>
      <c r="G258">
        <f t="shared" ref="G258:G321" si="30">(C259-C258)/(A259-A258)</f>
        <v>2.4000000000000021E-2</v>
      </c>
      <c r="H258">
        <f t="shared" ref="H258:H321" si="31">LN(B258)</f>
        <v>5.754285456829308</v>
      </c>
      <c r="I258">
        <f t="shared" ref="I258:I321" si="32">LN(D258)</f>
        <v>12.178187442040638</v>
      </c>
      <c r="J258">
        <f t="shared" ref="J258:J321" si="33">(D258*B258)/(287*350)</f>
        <v>610.97590841214537</v>
      </c>
      <c r="K258">
        <f t="shared" ref="K258:K321" si="34">D258*(B259-B258)</f>
        <v>-610730.00000000838</v>
      </c>
    </row>
    <row r="259" spans="1:11" x14ac:dyDescent="0.3">
      <c r="A259">
        <v>-103</v>
      </c>
      <c r="B259">
        <v>312.39999999999998</v>
      </c>
      <c r="C259">
        <v>1.9690000000000001</v>
      </c>
      <c r="D259">
        <f t="shared" si="28"/>
        <v>196900</v>
      </c>
      <c r="E259">
        <f t="shared" si="29"/>
        <v>312400000</v>
      </c>
      <c r="G259">
        <f t="shared" si="30"/>
        <v>2.200000000000002E-2</v>
      </c>
      <c r="H259">
        <f t="shared" si="31"/>
        <v>5.744284417965531</v>
      </c>
      <c r="I259">
        <f t="shared" si="32"/>
        <v>12.190451264627217</v>
      </c>
      <c r="J259">
        <f t="shared" si="33"/>
        <v>612.35998008959677</v>
      </c>
      <c r="K259">
        <f t="shared" si="34"/>
        <v>-624172.99999999197</v>
      </c>
    </row>
    <row r="260" spans="1:11" x14ac:dyDescent="0.3">
      <c r="A260">
        <v>-102</v>
      </c>
      <c r="B260">
        <v>309.23</v>
      </c>
      <c r="C260">
        <v>1.9910000000000001</v>
      </c>
      <c r="D260">
        <f t="shared" si="28"/>
        <v>199100</v>
      </c>
      <c r="E260">
        <f t="shared" si="29"/>
        <v>309230000</v>
      </c>
      <c r="G260">
        <f t="shared" si="30"/>
        <v>2.2999999999999687E-2</v>
      </c>
      <c r="H260">
        <f t="shared" si="31"/>
        <v>5.7340853365862472</v>
      </c>
      <c r="I260">
        <f t="shared" si="32"/>
        <v>12.201562490052288</v>
      </c>
      <c r="J260">
        <f t="shared" si="33"/>
        <v>612.91879542060724</v>
      </c>
      <c r="K260">
        <f t="shared" si="34"/>
        <v>-637120.00000000908</v>
      </c>
    </row>
    <row r="261" spans="1:11" x14ac:dyDescent="0.3">
      <c r="A261">
        <v>-101</v>
      </c>
      <c r="B261">
        <v>306.02999999999997</v>
      </c>
      <c r="C261">
        <v>2.0139999999999998</v>
      </c>
      <c r="D261">
        <f t="shared" si="28"/>
        <v>201399.99999999997</v>
      </c>
      <c r="E261">
        <f t="shared" si="29"/>
        <v>306030000</v>
      </c>
      <c r="G261">
        <f t="shared" si="30"/>
        <v>3.1000000000000139E-2</v>
      </c>
      <c r="H261">
        <f t="shared" si="31"/>
        <v>5.7236831363625376</v>
      </c>
      <c r="I261">
        <f t="shared" si="32"/>
        <v>12.213048259266598</v>
      </c>
      <c r="J261">
        <f t="shared" si="33"/>
        <v>613.58329517172706</v>
      </c>
      <c r="K261">
        <f t="shared" si="34"/>
        <v>-650521.99999999208</v>
      </c>
    </row>
    <row r="262" spans="1:11" x14ac:dyDescent="0.3">
      <c r="A262">
        <v>-100</v>
      </c>
      <c r="B262">
        <v>302.8</v>
      </c>
      <c r="C262">
        <v>2.0449999999999999</v>
      </c>
      <c r="D262">
        <f t="shared" si="28"/>
        <v>204500</v>
      </c>
      <c r="E262">
        <f t="shared" si="29"/>
        <v>302800000</v>
      </c>
      <c r="G262">
        <f t="shared" si="30"/>
        <v>3.6999999999999922E-2</v>
      </c>
      <c r="H262">
        <f t="shared" si="31"/>
        <v>5.7130725215632934</v>
      </c>
      <c r="I262">
        <f t="shared" si="32"/>
        <v>12.228323254464993</v>
      </c>
      <c r="J262">
        <f t="shared" si="33"/>
        <v>616.45196615231464</v>
      </c>
      <c r="K262">
        <f t="shared" si="34"/>
        <v>-666669.99999999814</v>
      </c>
    </row>
    <row r="263" spans="1:11" x14ac:dyDescent="0.3">
      <c r="A263">
        <v>-99</v>
      </c>
      <c r="B263">
        <v>299.54000000000002</v>
      </c>
      <c r="C263">
        <v>2.0819999999999999</v>
      </c>
      <c r="D263">
        <f t="shared" si="28"/>
        <v>208199.99999999997</v>
      </c>
      <c r="E263">
        <f t="shared" si="29"/>
        <v>299540000</v>
      </c>
      <c r="G263">
        <f t="shared" si="30"/>
        <v>3.9000000000000146E-2</v>
      </c>
      <c r="H263">
        <f t="shared" si="31"/>
        <v>5.7022479645642496</v>
      </c>
      <c r="I263">
        <f t="shared" si="32"/>
        <v>12.246254435163005</v>
      </c>
      <c r="J263">
        <f t="shared" si="33"/>
        <v>620.84846192135387</v>
      </c>
      <c r="K263">
        <f t="shared" si="34"/>
        <v>-682896.00000000605</v>
      </c>
    </row>
    <row r="264" spans="1:11" x14ac:dyDescent="0.3">
      <c r="A264">
        <v>-98</v>
      </c>
      <c r="B264">
        <v>296.26</v>
      </c>
      <c r="C264">
        <v>2.121</v>
      </c>
      <c r="D264">
        <f t="shared" si="28"/>
        <v>212100</v>
      </c>
      <c r="E264">
        <f t="shared" si="29"/>
        <v>296260000</v>
      </c>
      <c r="G264">
        <f t="shared" si="30"/>
        <v>4.4999999999999929E-2</v>
      </c>
      <c r="H264">
        <f t="shared" si="31"/>
        <v>5.691237447153906</v>
      </c>
      <c r="I264">
        <f t="shared" si="32"/>
        <v>12.264813140552773</v>
      </c>
      <c r="J264">
        <f t="shared" si="33"/>
        <v>625.55247386759584</v>
      </c>
      <c r="K264">
        <f t="shared" si="34"/>
        <v>-702051.00000000047</v>
      </c>
    </row>
    <row r="265" spans="1:11" x14ac:dyDescent="0.3">
      <c r="A265">
        <v>-97</v>
      </c>
      <c r="B265">
        <v>292.95</v>
      </c>
      <c r="C265">
        <v>2.1659999999999999</v>
      </c>
      <c r="D265">
        <f t="shared" si="28"/>
        <v>216600</v>
      </c>
      <c r="E265">
        <f t="shared" si="29"/>
        <v>292950000</v>
      </c>
      <c r="G265">
        <f t="shared" si="30"/>
        <v>4.0000000000000036E-2</v>
      </c>
      <c r="H265">
        <f t="shared" si="31"/>
        <v>5.6800019459907976</v>
      </c>
      <c r="I265">
        <f t="shared" si="32"/>
        <v>12.285807613549027</v>
      </c>
      <c r="J265">
        <f t="shared" si="33"/>
        <v>631.68710801393729</v>
      </c>
      <c r="K265">
        <f t="shared" si="34"/>
        <v>-723443.99999999453</v>
      </c>
    </row>
    <row r="266" spans="1:11" x14ac:dyDescent="0.3">
      <c r="A266">
        <v>-96</v>
      </c>
      <c r="B266">
        <v>289.61</v>
      </c>
      <c r="C266">
        <v>2.206</v>
      </c>
      <c r="D266">
        <f t="shared" si="28"/>
        <v>220600</v>
      </c>
      <c r="E266">
        <f t="shared" si="29"/>
        <v>289610000</v>
      </c>
      <c r="G266">
        <f t="shared" si="30"/>
        <v>3.6999999999999922E-2</v>
      </c>
      <c r="H266">
        <f t="shared" si="31"/>
        <v>5.6685351903021415</v>
      </c>
      <c r="I266">
        <f t="shared" si="32"/>
        <v>12.304106385801539</v>
      </c>
      <c r="J266">
        <f t="shared" si="33"/>
        <v>636.01758088601298</v>
      </c>
      <c r="K266">
        <f t="shared" si="34"/>
        <v>-743422.00000000105</v>
      </c>
    </row>
    <row r="267" spans="1:11" x14ac:dyDescent="0.3">
      <c r="A267">
        <v>-95</v>
      </c>
      <c r="B267">
        <v>286.24</v>
      </c>
      <c r="C267">
        <v>2.2429999999999999</v>
      </c>
      <c r="D267">
        <f t="shared" si="28"/>
        <v>224300</v>
      </c>
      <c r="E267">
        <f t="shared" si="29"/>
        <v>286240000</v>
      </c>
      <c r="G267">
        <f t="shared" si="30"/>
        <v>3.2999999999999918E-2</v>
      </c>
      <c r="H267">
        <f t="shared" si="31"/>
        <v>5.6568306197604095</v>
      </c>
      <c r="I267">
        <f t="shared" si="32"/>
        <v>12.3207397205083</v>
      </c>
      <c r="J267">
        <f t="shared" si="33"/>
        <v>639.16009955201594</v>
      </c>
      <c r="K267">
        <f t="shared" si="34"/>
        <v>-758133.99999999895</v>
      </c>
    </row>
    <row r="268" spans="1:11" x14ac:dyDescent="0.3">
      <c r="A268">
        <v>-94</v>
      </c>
      <c r="B268">
        <v>282.86</v>
      </c>
      <c r="C268">
        <v>2.2759999999999998</v>
      </c>
      <c r="D268">
        <f t="shared" si="28"/>
        <v>227599.99999999997</v>
      </c>
      <c r="E268">
        <f t="shared" si="29"/>
        <v>282860000</v>
      </c>
      <c r="G268">
        <f t="shared" si="30"/>
        <v>3.6000000000000032E-2</v>
      </c>
      <c r="H268">
        <f t="shared" si="31"/>
        <v>5.6449520755923537</v>
      </c>
      <c r="I268">
        <f t="shared" si="32"/>
        <v>12.335344981234313</v>
      </c>
      <c r="J268">
        <f t="shared" si="33"/>
        <v>640.90528621204567</v>
      </c>
      <c r="K268">
        <f t="shared" si="34"/>
        <v>-776116.00000000559</v>
      </c>
    </row>
    <row r="269" spans="1:11" x14ac:dyDescent="0.3">
      <c r="A269">
        <v>-93</v>
      </c>
      <c r="B269">
        <v>279.45</v>
      </c>
      <c r="C269">
        <v>2.3119999999999998</v>
      </c>
      <c r="D269">
        <f t="shared" si="28"/>
        <v>231199.99999999997</v>
      </c>
      <c r="E269">
        <f t="shared" si="29"/>
        <v>279450000</v>
      </c>
      <c r="G269">
        <f t="shared" si="30"/>
        <v>4.4000000000000039E-2</v>
      </c>
      <c r="H269">
        <f t="shared" si="31"/>
        <v>5.6328233857157075</v>
      </c>
      <c r="I269">
        <f t="shared" si="32"/>
        <v>12.351038415780359</v>
      </c>
      <c r="J269">
        <f t="shared" si="33"/>
        <v>643.19402687904426</v>
      </c>
      <c r="K269">
        <f t="shared" si="34"/>
        <v>-793016.00000000151</v>
      </c>
    </row>
    <row r="270" spans="1:11" x14ac:dyDescent="0.3">
      <c r="A270">
        <v>-92</v>
      </c>
      <c r="B270">
        <v>276.02</v>
      </c>
      <c r="C270">
        <v>2.3559999999999999</v>
      </c>
      <c r="D270">
        <f t="shared" si="28"/>
        <v>235600</v>
      </c>
      <c r="E270">
        <f t="shared" si="29"/>
        <v>276020000</v>
      </c>
      <c r="G270">
        <f t="shared" si="30"/>
        <v>4.3000000000000149E-2</v>
      </c>
      <c r="H270">
        <f t="shared" si="31"/>
        <v>5.6204733268598934</v>
      </c>
      <c r="I270">
        <f t="shared" si="32"/>
        <v>12.369890730759568</v>
      </c>
      <c r="J270">
        <f t="shared" si="33"/>
        <v>647.38986560477838</v>
      </c>
      <c r="K270">
        <f t="shared" si="34"/>
        <v>-812819.99999999732</v>
      </c>
    </row>
    <row r="271" spans="1:11" x14ac:dyDescent="0.3">
      <c r="A271">
        <v>-91</v>
      </c>
      <c r="B271">
        <v>272.57</v>
      </c>
      <c r="C271">
        <v>2.399</v>
      </c>
      <c r="D271">
        <f t="shared" si="28"/>
        <v>239900</v>
      </c>
      <c r="E271">
        <f t="shared" si="29"/>
        <v>272570000</v>
      </c>
      <c r="G271">
        <f t="shared" si="30"/>
        <v>3.7999999999999812E-2</v>
      </c>
      <c r="H271">
        <f t="shared" si="31"/>
        <v>5.6078954618490373</v>
      </c>
      <c r="I271">
        <f t="shared" si="32"/>
        <v>12.387977448827787</v>
      </c>
      <c r="J271">
        <f t="shared" si="33"/>
        <v>650.96608262817324</v>
      </c>
      <c r="K271">
        <f t="shared" si="34"/>
        <v>-834852.00000000431</v>
      </c>
    </row>
    <row r="272" spans="1:11" x14ac:dyDescent="0.3">
      <c r="A272">
        <v>-90</v>
      </c>
      <c r="B272">
        <v>269.08999999999997</v>
      </c>
      <c r="C272">
        <v>2.4369999999999998</v>
      </c>
      <c r="D272">
        <f t="shared" si="28"/>
        <v>243699.99999999997</v>
      </c>
      <c r="E272">
        <f t="shared" si="29"/>
        <v>269090000</v>
      </c>
      <c r="G272">
        <f t="shared" si="30"/>
        <v>3.1000000000000139E-2</v>
      </c>
      <c r="H272">
        <f t="shared" si="31"/>
        <v>5.59504589613565</v>
      </c>
      <c r="I272">
        <f t="shared" si="32"/>
        <v>12.403693239613297</v>
      </c>
      <c r="J272">
        <f t="shared" si="33"/>
        <v>652.83457441513178</v>
      </c>
      <c r="K272">
        <f t="shared" si="34"/>
        <v>-850512.99999998824</v>
      </c>
    </row>
    <row r="273" spans="1:11" x14ac:dyDescent="0.3">
      <c r="A273">
        <v>-89</v>
      </c>
      <c r="B273">
        <v>265.60000000000002</v>
      </c>
      <c r="C273">
        <v>2.468</v>
      </c>
      <c r="D273">
        <f t="shared" si="28"/>
        <v>246800</v>
      </c>
      <c r="E273">
        <f t="shared" si="29"/>
        <v>265600000.00000003</v>
      </c>
      <c r="G273">
        <f t="shared" si="30"/>
        <v>3.1000000000000139E-2</v>
      </c>
      <c r="H273">
        <f t="shared" si="31"/>
        <v>5.5819914176022785</v>
      </c>
      <c r="I273">
        <f t="shared" si="32"/>
        <v>12.41633357101337</v>
      </c>
      <c r="J273">
        <f t="shared" si="33"/>
        <v>652.56426082628184</v>
      </c>
      <c r="K273">
        <f t="shared" si="34"/>
        <v>-866268.00000001176</v>
      </c>
    </row>
    <row r="274" spans="1:11" x14ac:dyDescent="0.3">
      <c r="A274">
        <v>-88</v>
      </c>
      <c r="B274">
        <v>262.08999999999997</v>
      </c>
      <c r="C274">
        <v>2.4990000000000001</v>
      </c>
      <c r="D274">
        <f t="shared" si="28"/>
        <v>249900</v>
      </c>
      <c r="E274">
        <f t="shared" si="29"/>
        <v>262089999.99999997</v>
      </c>
      <c r="G274">
        <f t="shared" si="30"/>
        <v>3.6999999999999922E-2</v>
      </c>
      <c r="H274">
        <f t="shared" si="31"/>
        <v>5.5686879562249283</v>
      </c>
      <c r="I274">
        <f t="shared" si="32"/>
        <v>12.428816116823043</v>
      </c>
      <c r="J274">
        <f t="shared" si="33"/>
        <v>652.02878048780485</v>
      </c>
      <c r="K274">
        <f t="shared" si="34"/>
        <v>-879647.99999999546</v>
      </c>
    </row>
    <row r="275" spans="1:11" x14ac:dyDescent="0.3">
      <c r="A275">
        <v>-87</v>
      </c>
      <c r="B275">
        <v>258.57</v>
      </c>
      <c r="C275">
        <v>2.536</v>
      </c>
      <c r="D275">
        <f t="shared" si="28"/>
        <v>253600</v>
      </c>
      <c r="E275">
        <f t="shared" si="29"/>
        <v>258570000</v>
      </c>
      <c r="G275">
        <f t="shared" si="30"/>
        <v>3.5000000000000142E-2</v>
      </c>
      <c r="H275">
        <f t="shared" si="31"/>
        <v>5.5551664503274178</v>
      </c>
      <c r="I275">
        <f t="shared" si="32"/>
        <v>12.443513501545208</v>
      </c>
      <c r="J275">
        <f t="shared" si="33"/>
        <v>652.79593827775011</v>
      </c>
      <c r="K275">
        <f t="shared" si="34"/>
        <v>-897743.99999999802</v>
      </c>
    </row>
    <row r="276" spans="1:11" x14ac:dyDescent="0.3">
      <c r="A276">
        <v>-86</v>
      </c>
      <c r="B276">
        <v>255.03</v>
      </c>
      <c r="C276">
        <v>2.5710000000000002</v>
      </c>
      <c r="D276">
        <f t="shared" si="28"/>
        <v>257100.00000000003</v>
      </c>
      <c r="E276">
        <f t="shared" si="29"/>
        <v>255030000</v>
      </c>
      <c r="G276">
        <f t="shared" si="30"/>
        <v>3.2999999999999918E-2</v>
      </c>
      <c r="H276">
        <f t="shared" si="31"/>
        <v>5.5413811852973769</v>
      </c>
      <c r="I276">
        <f t="shared" si="32"/>
        <v>12.457220393253982</v>
      </c>
      <c r="J276">
        <f t="shared" si="33"/>
        <v>652.74477849676464</v>
      </c>
      <c r="K276">
        <f t="shared" si="34"/>
        <v>-915276.0000000007</v>
      </c>
    </row>
    <row r="277" spans="1:11" x14ac:dyDescent="0.3">
      <c r="A277">
        <v>-85</v>
      </c>
      <c r="B277">
        <v>251.47</v>
      </c>
      <c r="C277">
        <v>2.6040000000000001</v>
      </c>
      <c r="D277">
        <f t="shared" si="28"/>
        <v>260400</v>
      </c>
      <c r="E277">
        <f t="shared" si="29"/>
        <v>251470000</v>
      </c>
      <c r="G277">
        <f t="shared" si="30"/>
        <v>2.8999999999999915E-2</v>
      </c>
      <c r="H277">
        <f t="shared" si="31"/>
        <v>5.5273236981306217</v>
      </c>
      <c r="I277">
        <f t="shared" si="32"/>
        <v>12.469974189316551</v>
      </c>
      <c r="J277">
        <f t="shared" si="33"/>
        <v>651.8943554006969</v>
      </c>
      <c r="K277">
        <f t="shared" si="34"/>
        <v>-929627.99999999825</v>
      </c>
    </row>
    <row r="278" spans="1:11" x14ac:dyDescent="0.3">
      <c r="A278">
        <v>-84</v>
      </c>
      <c r="B278">
        <v>247.9</v>
      </c>
      <c r="C278">
        <v>2.633</v>
      </c>
      <c r="D278">
        <f t="shared" si="28"/>
        <v>263300</v>
      </c>
      <c r="E278">
        <f t="shared" si="29"/>
        <v>247900000</v>
      </c>
      <c r="G278">
        <f t="shared" si="30"/>
        <v>3.7999999999999812E-2</v>
      </c>
      <c r="H278">
        <f t="shared" si="31"/>
        <v>5.5130254390411446</v>
      </c>
      <c r="I278">
        <f t="shared" si="32"/>
        <v>12.481049345484401</v>
      </c>
      <c r="J278">
        <f t="shared" si="33"/>
        <v>649.79661523145842</v>
      </c>
      <c r="K278">
        <f t="shared" si="34"/>
        <v>-942614.00000000326</v>
      </c>
    </row>
    <row r="279" spans="1:11" x14ac:dyDescent="0.3">
      <c r="A279">
        <v>-83</v>
      </c>
      <c r="B279">
        <v>244.32</v>
      </c>
      <c r="C279">
        <v>2.6709999999999998</v>
      </c>
      <c r="D279">
        <f t="shared" si="28"/>
        <v>267100</v>
      </c>
      <c r="E279">
        <f t="shared" si="29"/>
        <v>244320000</v>
      </c>
      <c r="G279">
        <f t="shared" si="30"/>
        <v>4.8000000000000043E-2</v>
      </c>
      <c r="H279">
        <f t="shared" si="31"/>
        <v>5.4984788414703223</v>
      </c>
      <c r="I279">
        <f t="shared" si="32"/>
        <v>12.495378399098053</v>
      </c>
      <c r="J279">
        <f t="shared" si="33"/>
        <v>649.65527127924338</v>
      </c>
      <c r="K279">
        <f t="shared" si="34"/>
        <v>-958889.00000000093</v>
      </c>
    </row>
    <row r="280" spans="1:11" x14ac:dyDescent="0.3">
      <c r="A280">
        <v>-82</v>
      </c>
      <c r="B280">
        <v>240.73</v>
      </c>
      <c r="C280">
        <v>2.7189999999999999</v>
      </c>
      <c r="D280">
        <f t="shared" si="28"/>
        <v>271900</v>
      </c>
      <c r="E280">
        <f t="shared" si="29"/>
        <v>240730000</v>
      </c>
      <c r="G280">
        <f t="shared" si="30"/>
        <v>6.0000000000000053E-2</v>
      </c>
      <c r="H280">
        <f t="shared" si="31"/>
        <v>5.483675973499488</v>
      </c>
      <c r="I280">
        <f t="shared" si="32"/>
        <v>12.513189630620563</v>
      </c>
      <c r="J280">
        <f t="shared" si="33"/>
        <v>651.61261324041811</v>
      </c>
      <c r="K280">
        <f t="shared" si="34"/>
        <v>-981558.99999999593</v>
      </c>
    </row>
    <row r="281" spans="1:11" x14ac:dyDescent="0.3">
      <c r="A281">
        <v>-81</v>
      </c>
      <c r="B281">
        <v>237.12</v>
      </c>
      <c r="C281">
        <v>2.7789999999999999</v>
      </c>
      <c r="D281">
        <f t="shared" si="28"/>
        <v>277900</v>
      </c>
      <c r="E281">
        <f t="shared" si="29"/>
        <v>237120000</v>
      </c>
      <c r="G281">
        <f t="shared" si="30"/>
        <v>6.6000000000000281E-2</v>
      </c>
      <c r="H281">
        <f t="shared" si="31"/>
        <v>5.4685663421077217</v>
      </c>
      <c r="I281">
        <f t="shared" si="32"/>
        <v>12.535016615730594</v>
      </c>
      <c r="J281">
        <f t="shared" si="33"/>
        <v>656.0044599303136</v>
      </c>
      <c r="K281">
        <f t="shared" si="34"/>
        <v>-1003219.0000000038</v>
      </c>
    </row>
    <row r="282" spans="1:11" x14ac:dyDescent="0.3">
      <c r="A282">
        <v>-80</v>
      </c>
      <c r="B282">
        <v>233.51</v>
      </c>
      <c r="C282">
        <v>2.8450000000000002</v>
      </c>
      <c r="D282">
        <f t="shared" si="28"/>
        <v>284500</v>
      </c>
      <c r="E282">
        <f t="shared" si="29"/>
        <v>233510000</v>
      </c>
      <c r="G282">
        <f t="shared" si="30"/>
        <v>6.7999999999999616E-2</v>
      </c>
      <c r="H282">
        <f t="shared" si="31"/>
        <v>5.4532249027443838</v>
      </c>
      <c r="I282">
        <f t="shared" si="32"/>
        <v>12.558488532548523</v>
      </c>
      <c r="J282">
        <f t="shared" si="33"/>
        <v>661.35983076157288</v>
      </c>
      <c r="K282">
        <f t="shared" si="34"/>
        <v>-1027044.9999999958</v>
      </c>
    </row>
    <row r="283" spans="1:11" x14ac:dyDescent="0.3">
      <c r="A283">
        <v>-79</v>
      </c>
      <c r="B283">
        <v>229.9</v>
      </c>
      <c r="C283">
        <v>2.9129999999999998</v>
      </c>
      <c r="D283">
        <f t="shared" si="28"/>
        <v>291300</v>
      </c>
      <c r="E283">
        <f t="shared" si="29"/>
        <v>229900000</v>
      </c>
      <c r="G283">
        <f t="shared" si="30"/>
        <v>7.1000000000000174E-2</v>
      </c>
      <c r="H283">
        <f t="shared" si="31"/>
        <v>5.4376444317691357</v>
      </c>
      <c r="I283">
        <f t="shared" si="32"/>
        <v>12.582108942947526</v>
      </c>
      <c r="J283">
        <f t="shared" si="33"/>
        <v>666.69855649576903</v>
      </c>
      <c r="K283">
        <f t="shared" si="34"/>
        <v>-1057418.9999999986</v>
      </c>
    </row>
    <row r="284" spans="1:11" x14ac:dyDescent="0.3">
      <c r="A284">
        <v>-78</v>
      </c>
      <c r="B284">
        <v>226.27</v>
      </c>
      <c r="C284">
        <v>2.984</v>
      </c>
      <c r="D284">
        <f t="shared" si="28"/>
        <v>298400</v>
      </c>
      <c r="E284">
        <f t="shared" si="29"/>
        <v>226270000</v>
      </c>
      <c r="G284">
        <f t="shared" si="30"/>
        <v>7.1000000000000174E-2</v>
      </c>
      <c r="H284">
        <f t="shared" si="31"/>
        <v>5.4217289764632364</v>
      </c>
      <c r="I284">
        <f t="shared" si="32"/>
        <v>12.606190147311743</v>
      </c>
      <c r="J284">
        <f t="shared" si="33"/>
        <v>672.16493777999005</v>
      </c>
      <c r="K284">
        <f t="shared" si="34"/>
        <v>-1080208.0000000014</v>
      </c>
    </row>
    <row r="285" spans="1:11" x14ac:dyDescent="0.3">
      <c r="A285">
        <v>-77</v>
      </c>
      <c r="B285">
        <v>222.65</v>
      </c>
      <c r="C285">
        <v>3.0550000000000002</v>
      </c>
      <c r="D285">
        <f t="shared" si="28"/>
        <v>305500</v>
      </c>
      <c r="E285">
        <f t="shared" si="29"/>
        <v>222650000</v>
      </c>
      <c r="G285">
        <f t="shared" si="30"/>
        <v>7.3999999999999844E-2</v>
      </c>
      <c r="H285">
        <f t="shared" si="31"/>
        <v>5.405601031767711</v>
      </c>
      <c r="I285">
        <f t="shared" si="32"/>
        <v>12.629705057593787</v>
      </c>
      <c r="J285">
        <f t="shared" si="33"/>
        <v>677.14858138377303</v>
      </c>
      <c r="K285">
        <f t="shared" si="34"/>
        <v>-1108964.9999999986</v>
      </c>
    </row>
    <row r="286" spans="1:11" x14ac:dyDescent="0.3">
      <c r="A286">
        <v>-76</v>
      </c>
      <c r="B286">
        <v>219.02</v>
      </c>
      <c r="C286">
        <v>3.129</v>
      </c>
      <c r="D286">
        <f t="shared" si="28"/>
        <v>312900</v>
      </c>
      <c r="E286">
        <f t="shared" si="29"/>
        <v>219020000</v>
      </c>
      <c r="G286">
        <f t="shared" si="30"/>
        <v>8.1999999999999851E-2</v>
      </c>
      <c r="H286">
        <f t="shared" si="31"/>
        <v>5.3891630498476131</v>
      </c>
      <c r="I286">
        <f t="shared" si="32"/>
        <v>12.653638929656973</v>
      </c>
      <c r="J286">
        <f t="shared" si="33"/>
        <v>682.24348432055751</v>
      </c>
      <c r="K286">
        <f t="shared" si="34"/>
        <v>-1138956.0000000047</v>
      </c>
    </row>
    <row r="287" spans="1:11" x14ac:dyDescent="0.3">
      <c r="A287">
        <v>-75</v>
      </c>
      <c r="B287">
        <v>215.38</v>
      </c>
      <c r="C287">
        <v>3.2109999999999999</v>
      </c>
      <c r="D287">
        <f t="shared" si="28"/>
        <v>321100</v>
      </c>
      <c r="E287">
        <f t="shared" si="29"/>
        <v>215380000</v>
      </c>
      <c r="G287">
        <f t="shared" si="30"/>
        <v>8.4000000000000075E-2</v>
      </c>
      <c r="H287">
        <f t="shared" si="31"/>
        <v>5.3724039099007346</v>
      </c>
      <c r="I287">
        <f t="shared" si="32"/>
        <v>12.679507880077605</v>
      </c>
      <c r="J287">
        <f t="shared" si="33"/>
        <v>688.48698855151815</v>
      </c>
      <c r="K287">
        <f t="shared" si="34"/>
        <v>-1165592.9999999986</v>
      </c>
    </row>
    <row r="288" spans="1:11" x14ac:dyDescent="0.3">
      <c r="A288">
        <v>-74</v>
      </c>
      <c r="B288">
        <v>211.75</v>
      </c>
      <c r="C288">
        <v>3.2949999999999999</v>
      </c>
      <c r="D288">
        <f t="shared" si="28"/>
        <v>329500</v>
      </c>
      <c r="E288">
        <f t="shared" si="29"/>
        <v>211750000</v>
      </c>
      <c r="G288">
        <f t="shared" si="30"/>
        <v>8.4000000000000075E-2</v>
      </c>
      <c r="H288">
        <f t="shared" si="31"/>
        <v>5.355406333532164</v>
      </c>
      <c r="I288">
        <f t="shared" si="32"/>
        <v>12.705331632924699</v>
      </c>
      <c r="J288">
        <f t="shared" si="33"/>
        <v>694.59059233449477</v>
      </c>
      <c r="K288">
        <f t="shared" si="34"/>
        <v>-1196084.9999999986</v>
      </c>
    </row>
    <row r="289" spans="1:11" x14ac:dyDescent="0.3">
      <c r="A289">
        <v>-73</v>
      </c>
      <c r="B289">
        <v>208.12</v>
      </c>
      <c r="C289">
        <v>3.379</v>
      </c>
      <c r="D289">
        <f t="shared" si="28"/>
        <v>337900</v>
      </c>
      <c r="E289">
        <f t="shared" si="29"/>
        <v>208120000</v>
      </c>
      <c r="G289">
        <f t="shared" si="30"/>
        <v>7.7999999999999847E-2</v>
      </c>
      <c r="H289">
        <f t="shared" si="31"/>
        <v>5.3381148364221032</v>
      </c>
      <c r="I289">
        <f t="shared" si="32"/>
        <v>12.730505272702381</v>
      </c>
      <c r="J289">
        <f t="shared" si="33"/>
        <v>700.08708810353414</v>
      </c>
      <c r="K289">
        <f t="shared" si="34"/>
        <v>-1226576.9999999984</v>
      </c>
    </row>
    <row r="290" spans="1:11" x14ac:dyDescent="0.3">
      <c r="A290">
        <v>-72</v>
      </c>
      <c r="B290">
        <v>204.49</v>
      </c>
      <c r="C290">
        <v>3.4569999999999999</v>
      </c>
      <c r="D290">
        <f t="shared" si="28"/>
        <v>345700</v>
      </c>
      <c r="E290">
        <f t="shared" si="29"/>
        <v>204490000</v>
      </c>
      <c r="G290">
        <f t="shared" si="30"/>
        <v>8.0000000000000071E-2</v>
      </c>
      <c r="H290">
        <f t="shared" si="31"/>
        <v>5.320519074531723</v>
      </c>
      <c r="I290">
        <f t="shared" si="32"/>
        <v>12.753326625909716</v>
      </c>
      <c r="J290">
        <f t="shared" si="33"/>
        <v>703.75503235440522</v>
      </c>
      <c r="K290">
        <f t="shared" si="34"/>
        <v>-1254890.9999999984</v>
      </c>
    </row>
    <row r="291" spans="1:11" x14ac:dyDescent="0.3">
      <c r="A291">
        <v>-71</v>
      </c>
      <c r="B291">
        <v>200.86</v>
      </c>
      <c r="C291">
        <v>3.5369999999999999</v>
      </c>
      <c r="D291">
        <f t="shared" si="28"/>
        <v>353700</v>
      </c>
      <c r="E291">
        <f t="shared" si="29"/>
        <v>200860000</v>
      </c>
      <c r="G291">
        <f t="shared" si="30"/>
        <v>8.7000000000000188E-2</v>
      </c>
      <c r="H291">
        <f t="shared" si="31"/>
        <v>5.3026081479651932</v>
      </c>
      <c r="I291">
        <f t="shared" si="32"/>
        <v>12.776204375193572</v>
      </c>
      <c r="J291">
        <f t="shared" si="33"/>
        <v>707.25915380786466</v>
      </c>
      <c r="K291">
        <f t="shared" si="34"/>
        <v>-1280394.0000000016</v>
      </c>
    </row>
    <row r="292" spans="1:11" x14ac:dyDescent="0.3">
      <c r="A292">
        <v>-70</v>
      </c>
      <c r="B292">
        <v>197.24</v>
      </c>
      <c r="C292">
        <v>3.6240000000000001</v>
      </c>
      <c r="D292">
        <f t="shared" si="28"/>
        <v>362400</v>
      </c>
      <c r="E292">
        <f t="shared" si="29"/>
        <v>197240000</v>
      </c>
      <c r="G292">
        <f t="shared" si="30"/>
        <v>9.2999999999999972E-2</v>
      </c>
      <c r="H292">
        <f t="shared" si="31"/>
        <v>5.2844212613559254</v>
      </c>
      <c r="I292">
        <f t="shared" si="32"/>
        <v>12.800503853150961</v>
      </c>
      <c r="J292">
        <f t="shared" si="33"/>
        <v>711.59557989049279</v>
      </c>
      <c r="K292">
        <f t="shared" si="34"/>
        <v>-1311888.0000000016</v>
      </c>
    </row>
    <row r="293" spans="1:11" x14ac:dyDescent="0.3">
      <c r="A293">
        <v>-69</v>
      </c>
      <c r="B293">
        <v>193.62</v>
      </c>
      <c r="C293">
        <v>3.7170000000000001</v>
      </c>
      <c r="D293">
        <f t="shared" si="28"/>
        <v>371700</v>
      </c>
      <c r="E293">
        <f t="shared" si="29"/>
        <v>193620000</v>
      </c>
      <c r="G293">
        <f t="shared" si="30"/>
        <v>9.6999999999999975E-2</v>
      </c>
      <c r="H293">
        <f t="shared" si="31"/>
        <v>5.2658974752919256</v>
      </c>
      <c r="I293">
        <f t="shared" si="32"/>
        <v>12.825842356285344</v>
      </c>
      <c r="J293">
        <f t="shared" si="33"/>
        <v>716.46146341463418</v>
      </c>
      <c r="K293">
        <f t="shared" si="34"/>
        <v>-1338119.9999999979</v>
      </c>
    </row>
    <row r="294" spans="1:11" x14ac:dyDescent="0.3">
      <c r="A294">
        <v>-68</v>
      </c>
      <c r="B294">
        <v>190.02</v>
      </c>
      <c r="C294">
        <v>3.8140000000000001</v>
      </c>
      <c r="D294">
        <f t="shared" si="28"/>
        <v>381400</v>
      </c>
      <c r="E294">
        <f t="shared" si="29"/>
        <v>190020000</v>
      </c>
      <c r="G294">
        <f t="shared" si="30"/>
        <v>0.10400000000000009</v>
      </c>
      <c r="H294">
        <f t="shared" si="31"/>
        <v>5.2471293297786037</v>
      </c>
      <c r="I294">
        <f t="shared" si="32"/>
        <v>12.851603972148455</v>
      </c>
      <c r="J294">
        <f t="shared" si="33"/>
        <v>721.48957690393229</v>
      </c>
      <c r="K294">
        <f t="shared" si="34"/>
        <v>-1373040.0000000086</v>
      </c>
    </row>
    <row r="295" spans="1:11" x14ac:dyDescent="0.3">
      <c r="A295">
        <v>-67</v>
      </c>
      <c r="B295">
        <v>186.42</v>
      </c>
      <c r="C295">
        <v>3.9180000000000001</v>
      </c>
      <c r="D295">
        <f t="shared" si="28"/>
        <v>391800</v>
      </c>
      <c r="E295">
        <f t="shared" si="29"/>
        <v>186420000</v>
      </c>
      <c r="G295">
        <f t="shared" si="30"/>
        <v>0.11099999999999977</v>
      </c>
      <c r="H295">
        <f t="shared" si="31"/>
        <v>5.2280021926330109</v>
      </c>
      <c r="I295">
        <f t="shared" si="32"/>
        <v>12.878506784492577</v>
      </c>
      <c r="J295">
        <f t="shared" si="33"/>
        <v>727.12151319064208</v>
      </c>
      <c r="K295">
        <f t="shared" si="34"/>
        <v>-1406561.9999999902</v>
      </c>
    </row>
    <row r="296" spans="1:11" x14ac:dyDescent="0.3">
      <c r="A296">
        <v>-66</v>
      </c>
      <c r="B296">
        <v>182.83</v>
      </c>
      <c r="C296">
        <v>4.0289999999999999</v>
      </c>
      <c r="D296">
        <f t="shared" si="28"/>
        <v>402900</v>
      </c>
      <c r="E296">
        <f t="shared" si="29"/>
        <v>182830000</v>
      </c>
      <c r="G296">
        <f t="shared" si="30"/>
        <v>0.10799999999999965</v>
      </c>
      <c r="H296">
        <f t="shared" si="31"/>
        <v>5.2085567593404134</v>
      </c>
      <c r="I296">
        <f t="shared" si="32"/>
        <v>12.906443671179439</v>
      </c>
      <c r="J296">
        <f t="shared" si="33"/>
        <v>733.32212045793926</v>
      </c>
      <c r="K296">
        <f t="shared" si="34"/>
        <v>-1438353.0000000086</v>
      </c>
    </row>
    <row r="297" spans="1:11" x14ac:dyDescent="0.3">
      <c r="A297">
        <v>-65</v>
      </c>
      <c r="B297">
        <v>179.26</v>
      </c>
      <c r="C297">
        <v>4.1369999999999996</v>
      </c>
      <c r="D297">
        <f t="shared" si="28"/>
        <v>413699.99999999994</v>
      </c>
      <c r="E297">
        <f t="shared" si="29"/>
        <v>179260000</v>
      </c>
      <c r="G297">
        <f t="shared" si="30"/>
        <v>0.11300000000000043</v>
      </c>
      <c r="H297">
        <f t="shared" si="31"/>
        <v>5.1888372659292159</v>
      </c>
      <c r="I297">
        <f t="shared" si="32"/>
        <v>12.932896352449502</v>
      </c>
      <c r="J297">
        <f t="shared" si="33"/>
        <v>738.27637630662002</v>
      </c>
      <c r="K297">
        <f t="shared" si="34"/>
        <v>-1472772.0000000007</v>
      </c>
    </row>
    <row r="298" spans="1:11" x14ac:dyDescent="0.3">
      <c r="A298">
        <v>-64</v>
      </c>
      <c r="B298">
        <v>175.7</v>
      </c>
      <c r="C298">
        <v>4.25</v>
      </c>
      <c r="D298">
        <f t="shared" si="28"/>
        <v>425000</v>
      </c>
      <c r="E298">
        <f t="shared" si="29"/>
        <v>175700000</v>
      </c>
      <c r="G298">
        <f t="shared" si="30"/>
        <v>0.12199999999999989</v>
      </c>
      <c r="H298">
        <f t="shared" si="31"/>
        <v>5.168777995193051</v>
      </c>
      <c r="I298">
        <f t="shared" si="32"/>
        <v>12.959844447906553</v>
      </c>
      <c r="J298">
        <f t="shared" si="33"/>
        <v>743.3797909407665</v>
      </c>
      <c r="K298">
        <f t="shared" si="34"/>
        <v>-1504499.9999999965</v>
      </c>
    </row>
    <row r="299" spans="1:11" x14ac:dyDescent="0.3">
      <c r="A299">
        <v>-63</v>
      </c>
      <c r="B299">
        <v>172.16</v>
      </c>
      <c r="C299">
        <v>4.3719999999999999</v>
      </c>
      <c r="D299">
        <f t="shared" si="28"/>
        <v>437200</v>
      </c>
      <c r="E299">
        <f t="shared" si="29"/>
        <v>172160000</v>
      </c>
      <c r="G299">
        <f t="shared" si="30"/>
        <v>0.11899999999999977</v>
      </c>
      <c r="H299">
        <f t="shared" si="31"/>
        <v>5.1484242769734196</v>
      </c>
      <c r="I299">
        <f t="shared" si="32"/>
        <v>12.988146035284521</v>
      </c>
      <c r="J299">
        <f t="shared" si="33"/>
        <v>749.31161772025882</v>
      </c>
      <c r="K299">
        <f t="shared" si="34"/>
        <v>-1543316.0000000005</v>
      </c>
    </row>
    <row r="300" spans="1:11" x14ac:dyDescent="0.3">
      <c r="A300">
        <v>-62</v>
      </c>
      <c r="B300">
        <v>168.63</v>
      </c>
      <c r="C300">
        <v>4.4909999999999997</v>
      </c>
      <c r="D300">
        <f t="shared" si="28"/>
        <v>449099.99999999994</v>
      </c>
      <c r="E300">
        <f t="shared" si="29"/>
        <v>168630000</v>
      </c>
      <c r="G300">
        <f t="shared" si="30"/>
        <v>0.11400000000000077</v>
      </c>
      <c r="H300">
        <f t="shared" si="31"/>
        <v>5.1277069656820933</v>
      </c>
      <c r="I300">
        <f t="shared" si="32"/>
        <v>13.01500085907583</v>
      </c>
      <c r="J300">
        <f t="shared" si="33"/>
        <v>753.92466898954694</v>
      </c>
      <c r="K300">
        <f t="shared" si="34"/>
        <v>-1576340.9999999958</v>
      </c>
    </row>
    <row r="301" spans="1:11" x14ac:dyDescent="0.3">
      <c r="A301">
        <v>-61</v>
      </c>
      <c r="B301">
        <v>165.12</v>
      </c>
      <c r="C301">
        <v>4.6050000000000004</v>
      </c>
      <c r="D301">
        <f t="shared" si="28"/>
        <v>460500.00000000006</v>
      </c>
      <c r="E301">
        <f t="shared" si="29"/>
        <v>165120000</v>
      </c>
      <c r="G301">
        <f t="shared" si="30"/>
        <v>0.12299999999999933</v>
      </c>
      <c r="H301">
        <f t="shared" si="31"/>
        <v>5.1066724822931979</v>
      </c>
      <c r="I301">
        <f t="shared" si="32"/>
        <v>13.040068134677499</v>
      </c>
      <c r="J301">
        <f t="shared" si="33"/>
        <v>756.97122946739682</v>
      </c>
      <c r="K301">
        <f t="shared" si="34"/>
        <v>-1607145.0000000044</v>
      </c>
    </row>
    <row r="302" spans="1:11" x14ac:dyDescent="0.3">
      <c r="A302">
        <v>-60</v>
      </c>
      <c r="B302">
        <v>161.63</v>
      </c>
      <c r="C302">
        <v>4.7279999999999998</v>
      </c>
      <c r="D302">
        <f t="shared" si="28"/>
        <v>472800</v>
      </c>
      <c r="E302">
        <f t="shared" si="29"/>
        <v>161630000</v>
      </c>
      <c r="G302">
        <f t="shared" si="30"/>
        <v>0.1379999999999999</v>
      </c>
      <c r="H302">
        <f t="shared" si="31"/>
        <v>5.0853097724217173</v>
      </c>
      <c r="I302">
        <f t="shared" si="32"/>
        <v>13.066427745074025</v>
      </c>
      <c r="J302">
        <f t="shared" si="33"/>
        <v>760.76320557491294</v>
      </c>
      <c r="K302">
        <f t="shared" si="34"/>
        <v>-1640615.9999999995</v>
      </c>
    </row>
    <row r="303" spans="1:11" x14ac:dyDescent="0.3">
      <c r="A303">
        <v>-59</v>
      </c>
      <c r="B303">
        <v>158.16</v>
      </c>
      <c r="C303">
        <v>4.8659999999999997</v>
      </c>
      <c r="D303">
        <f t="shared" si="28"/>
        <v>486599.99999999994</v>
      </c>
      <c r="E303">
        <f t="shared" si="29"/>
        <v>158160000</v>
      </c>
      <c r="G303">
        <f t="shared" si="30"/>
        <v>0.14700000000000024</v>
      </c>
      <c r="H303">
        <f t="shared" si="31"/>
        <v>5.0636071788623616</v>
      </c>
      <c r="I303">
        <f t="shared" si="32"/>
        <v>13.095197709331559</v>
      </c>
      <c r="J303">
        <f t="shared" si="33"/>
        <v>766.15884519661506</v>
      </c>
      <c r="K303">
        <f t="shared" si="34"/>
        <v>-1673903.9999999986</v>
      </c>
    </row>
    <row r="304" spans="1:11" x14ac:dyDescent="0.3">
      <c r="A304">
        <v>-58</v>
      </c>
      <c r="B304">
        <v>154.72</v>
      </c>
      <c r="C304">
        <v>5.0129999999999999</v>
      </c>
      <c r="D304">
        <f t="shared" si="28"/>
        <v>501300</v>
      </c>
      <c r="E304">
        <f t="shared" si="29"/>
        <v>154720000</v>
      </c>
      <c r="G304">
        <f t="shared" si="30"/>
        <v>0.14700000000000024</v>
      </c>
      <c r="H304">
        <f t="shared" si="31"/>
        <v>5.041617031704984</v>
      </c>
      <c r="I304">
        <f t="shared" si="32"/>
        <v>13.124960003251594</v>
      </c>
      <c r="J304">
        <f t="shared" si="33"/>
        <v>772.13674464907911</v>
      </c>
      <c r="K304">
        <f t="shared" si="34"/>
        <v>-1714445.9999999937</v>
      </c>
    </row>
    <row r="305" spans="1:11" x14ac:dyDescent="0.3">
      <c r="A305">
        <v>-57</v>
      </c>
      <c r="B305">
        <v>151.30000000000001</v>
      </c>
      <c r="C305">
        <v>5.16</v>
      </c>
      <c r="D305">
        <f t="shared" si="28"/>
        <v>516000</v>
      </c>
      <c r="E305">
        <f t="shared" si="29"/>
        <v>151300000</v>
      </c>
      <c r="G305">
        <f t="shared" si="30"/>
        <v>0.14199999999999946</v>
      </c>
      <c r="H305">
        <f t="shared" si="31"/>
        <v>5.0192646207943099</v>
      </c>
      <c r="I305">
        <f t="shared" si="32"/>
        <v>13.1538620444637</v>
      </c>
      <c r="J305">
        <f t="shared" si="33"/>
        <v>777.21055251368841</v>
      </c>
      <c r="K305">
        <f t="shared" si="34"/>
        <v>-1754400.000000003</v>
      </c>
    </row>
    <row r="306" spans="1:11" x14ac:dyDescent="0.3">
      <c r="A306">
        <v>-56</v>
      </c>
      <c r="B306">
        <v>147.9</v>
      </c>
      <c r="C306">
        <v>5.3019999999999996</v>
      </c>
      <c r="D306">
        <f t="shared" si="28"/>
        <v>530200</v>
      </c>
      <c r="E306">
        <f t="shared" si="29"/>
        <v>147900000</v>
      </c>
      <c r="G306">
        <f t="shared" si="30"/>
        <v>0.16000000000000014</v>
      </c>
      <c r="H306">
        <f t="shared" si="31"/>
        <v>4.996536369716754</v>
      </c>
      <c r="I306">
        <f t="shared" si="32"/>
        <v>13.181009572837063</v>
      </c>
      <c r="J306">
        <f t="shared" si="33"/>
        <v>780.65286212045794</v>
      </c>
      <c r="K306">
        <f t="shared" si="34"/>
        <v>-1786774.0000000023</v>
      </c>
    </row>
    <row r="307" spans="1:11" x14ac:dyDescent="0.3">
      <c r="A307">
        <v>-55</v>
      </c>
      <c r="B307">
        <v>144.53</v>
      </c>
      <c r="C307">
        <v>5.4619999999999997</v>
      </c>
      <c r="D307">
        <f t="shared" si="28"/>
        <v>546200</v>
      </c>
      <c r="E307">
        <f t="shared" si="29"/>
        <v>144530000</v>
      </c>
      <c r="G307">
        <f t="shared" si="30"/>
        <v>0.17900000000000027</v>
      </c>
      <c r="H307">
        <f t="shared" si="31"/>
        <v>4.9734870984607502</v>
      </c>
      <c r="I307">
        <f t="shared" si="32"/>
        <v>13.210740488021742</v>
      </c>
      <c r="J307">
        <f t="shared" si="33"/>
        <v>785.88637132901943</v>
      </c>
      <c r="K307">
        <f t="shared" si="34"/>
        <v>-1824308.0000000019</v>
      </c>
    </row>
    <row r="308" spans="1:11" x14ac:dyDescent="0.3">
      <c r="A308">
        <v>-54</v>
      </c>
      <c r="B308">
        <v>141.19</v>
      </c>
      <c r="C308">
        <v>5.641</v>
      </c>
      <c r="D308">
        <f t="shared" si="28"/>
        <v>564100</v>
      </c>
      <c r="E308">
        <f t="shared" si="29"/>
        <v>141190000</v>
      </c>
      <c r="G308">
        <f t="shared" si="30"/>
        <v>0.17799999999999994</v>
      </c>
      <c r="H308">
        <f t="shared" si="31"/>
        <v>4.950106501021434</v>
      </c>
      <c r="I308">
        <f t="shared" si="32"/>
        <v>13.242986819728067</v>
      </c>
      <c r="J308">
        <f t="shared" si="33"/>
        <v>792.88480836236931</v>
      </c>
      <c r="K308">
        <f t="shared" si="34"/>
        <v>-1861530.0000000065</v>
      </c>
    </row>
    <row r="309" spans="1:11" x14ac:dyDescent="0.3">
      <c r="A309">
        <v>-53</v>
      </c>
      <c r="B309">
        <v>137.88999999999999</v>
      </c>
      <c r="C309">
        <v>5.819</v>
      </c>
      <c r="D309">
        <f t="shared" si="28"/>
        <v>581900</v>
      </c>
      <c r="E309">
        <f t="shared" si="29"/>
        <v>137890000</v>
      </c>
      <c r="G309">
        <f t="shared" si="30"/>
        <v>0.17999999999999972</v>
      </c>
      <c r="H309">
        <f t="shared" si="31"/>
        <v>4.9264562658536502</v>
      </c>
      <c r="I309">
        <f t="shared" si="32"/>
        <v>13.274053890644762</v>
      </c>
      <c r="J309">
        <f t="shared" si="33"/>
        <v>798.78736684917851</v>
      </c>
      <c r="K309">
        <f t="shared" si="34"/>
        <v>-1908631.9999999842</v>
      </c>
    </row>
    <row r="310" spans="1:11" x14ac:dyDescent="0.3">
      <c r="A310">
        <v>-52</v>
      </c>
      <c r="B310">
        <v>134.61000000000001</v>
      </c>
      <c r="C310">
        <v>5.9989999999999997</v>
      </c>
      <c r="D310">
        <f t="shared" si="28"/>
        <v>599900</v>
      </c>
      <c r="E310">
        <f t="shared" si="29"/>
        <v>134610000</v>
      </c>
      <c r="G310">
        <f t="shared" si="30"/>
        <v>0.19600000000000062</v>
      </c>
      <c r="H310">
        <f t="shared" si="31"/>
        <v>4.9023817086560015</v>
      </c>
      <c r="I310">
        <f t="shared" si="32"/>
        <v>13.304518253641184</v>
      </c>
      <c r="J310">
        <f t="shared" si="33"/>
        <v>803.90780487804898</v>
      </c>
      <c r="K310">
        <f t="shared" si="34"/>
        <v>-1943676.0000000054</v>
      </c>
    </row>
    <row r="311" spans="1:11" x14ac:dyDescent="0.3">
      <c r="A311">
        <v>-51</v>
      </c>
      <c r="B311">
        <v>131.37</v>
      </c>
      <c r="C311">
        <v>6.1950000000000003</v>
      </c>
      <c r="D311">
        <f t="shared" si="28"/>
        <v>619500</v>
      </c>
      <c r="E311">
        <f t="shared" si="29"/>
        <v>131370000</v>
      </c>
      <c r="G311">
        <f t="shared" si="30"/>
        <v>0.19700000000000006</v>
      </c>
      <c r="H311">
        <f t="shared" si="31"/>
        <v>4.8780177694814171</v>
      </c>
      <c r="I311">
        <f t="shared" si="32"/>
        <v>13.336667980051335</v>
      </c>
      <c r="J311">
        <f t="shared" si="33"/>
        <v>810.19128919860623</v>
      </c>
      <c r="K311">
        <f t="shared" si="34"/>
        <v>-1988595.0000000049</v>
      </c>
    </row>
    <row r="312" spans="1:11" x14ac:dyDescent="0.3">
      <c r="A312">
        <v>-50</v>
      </c>
      <c r="B312">
        <v>128.16</v>
      </c>
      <c r="C312">
        <v>6.3920000000000003</v>
      </c>
      <c r="D312">
        <f t="shared" si="28"/>
        <v>639200</v>
      </c>
      <c r="E312">
        <f t="shared" si="29"/>
        <v>128160000</v>
      </c>
      <c r="G312">
        <f t="shared" si="30"/>
        <v>0.20199999999999996</v>
      </c>
      <c r="H312">
        <f t="shared" si="31"/>
        <v>4.8532794833200494</v>
      </c>
      <c r="I312">
        <f t="shared" si="32"/>
        <v>13.367972673434203</v>
      </c>
      <c r="J312">
        <f t="shared" si="33"/>
        <v>815.52884021901446</v>
      </c>
      <c r="K312">
        <f t="shared" si="34"/>
        <v>-2026264.0000000012</v>
      </c>
    </row>
    <row r="313" spans="1:11" x14ac:dyDescent="0.3">
      <c r="A313">
        <v>-49</v>
      </c>
      <c r="B313">
        <v>124.99</v>
      </c>
      <c r="C313">
        <v>6.5940000000000003</v>
      </c>
      <c r="D313">
        <f t="shared" si="28"/>
        <v>659400</v>
      </c>
      <c r="E313">
        <f t="shared" si="29"/>
        <v>124990000</v>
      </c>
      <c r="G313">
        <f t="shared" si="30"/>
        <v>0.21099999999999941</v>
      </c>
      <c r="H313">
        <f t="shared" si="31"/>
        <v>4.8282337341021302</v>
      </c>
      <c r="I313">
        <f t="shared" si="32"/>
        <v>13.399085609619767</v>
      </c>
      <c r="J313">
        <f t="shared" si="33"/>
        <v>820.49184668989551</v>
      </c>
      <c r="K313">
        <f t="shared" si="34"/>
        <v>-2070516.0000000005</v>
      </c>
    </row>
    <row r="314" spans="1:11" x14ac:dyDescent="0.3">
      <c r="A314">
        <v>-48</v>
      </c>
      <c r="B314">
        <v>121.85</v>
      </c>
      <c r="C314">
        <v>6.8049999999999997</v>
      </c>
      <c r="D314">
        <f t="shared" si="28"/>
        <v>680500</v>
      </c>
      <c r="E314">
        <f t="shared" si="29"/>
        <v>121850000</v>
      </c>
      <c r="G314">
        <f t="shared" si="30"/>
        <v>0.22800000000000065</v>
      </c>
      <c r="H314">
        <f t="shared" si="31"/>
        <v>4.8027907800712155</v>
      </c>
      <c r="I314">
        <f t="shared" si="32"/>
        <v>13.430583101073658</v>
      </c>
      <c r="J314">
        <f t="shared" si="33"/>
        <v>825.47461423593825</v>
      </c>
      <c r="K314">
        <f t="shared" si="34"/>
        <v>-2102744.9999999925</v>
      </c>
    </row>
    <row r="315" spans="1:11" x14ac:dyDescent="0.3">
      <c r="A315">
        <v>-47</v>
      </c>
      <c r="B315">
        <v>118.76</v>
      </c>
      <c r="C315">
        <v>7.0330000000000004</v>
      </c>
      <c r="D315">
        <f t="shared" si="28"/>
        <v>703300</v>
      </c>
      <c r="E315">
        <f t="shared" si="29"/>
        <v>118760000</v>
      </c>
      <c r="G315">
        <f t="shared" si="30"/>
        <v>0.23099999999999987</v>
      </c>
      <c r="H315">
        <f t="shared" si="31"/>
        <v>4.7771046498955592</v>
      </c>
      <c r="I315">
        <f t="shared" si="32"/>
        <v>13.46353882229611</v>
      </c>
      <c r="J315">
        <f t="shared" si="33"/>
        <v>831.4973419611747</v>
      </c>
      <c r="K315">
        <f t="shared" si="34"/>
        <v>-2152098.0000000014</v>
      </c>
    </row>
    <row r="316" spans="1:11" x14ac:dyDescent="0.3">
      <c r="A316">
        <v>-46</v>
      </c>
      <c r="B316">
        <v>115.7</v>
      </c>
      <c r="C316">
        <v>7.2640000000000002</v>
      </c>
      <c r="D316">
        <f t="shared" si="28"/>
        <v>726400</v>
      </c>
      <c r="E316">
        <f t="shared" si="29"/>
        <v>115700000</v>
      </c>
      <c r="G316">
        <f t="shared" si="30"/>
        <v>0.24299999999999944</v>
      </c>
      <c r="H316">
        <f t="shared" si="31"/>
        <v>4.7510006341996309</v>
      </c>
      <c r="I316">
        <f t="shared" si="32"/>
        <v>13.495856106269221</v>
      </c>
      <c r="J316">
        <f t="shared" si="33"/>
        <v>836.67974116475864</v>
      </c>
      <c r="K316">
        <f t="shared" si="34"/>
        <v>-2186464.0000000037</v>
      </c>
    </row>
    <row r="317" spans="1:11" x14ac:dyDescent="0.3">
      <c r="A317">
        <v>-45</v>
      </c>
      <c r="B317">
        <v>112.69</v>
      </c>
      <c r="C317">
        <v>7.5069999999999997</v>
      </c>
      <c r="D317">
        <f t="shared" si="28"/>
        <v>750700</v>
      </c>
      <c r="E317">
        <f t="shared" si="29"/>
        <v>112690000</v>
      </c>
      <c r="G317">
        <f t="shared" si="30"/>
        <v>0.26200000000000045</v>
      </c>
      <c r="H317">
        <f t="shared" si="31"/>
        <v>4.7246406859642578</v>
      </c>
      <c r="I317">
        <f t="shared" si="32"/>
        <v>13.528761383561093</v>
      </c>
      <c r="J317">
        <f t="shared" si="33"/>
        <v>842.17404678944752</v>
      </c>
      <c r="K317">
        <f t="shared" si="34"/>
        <v>-2229578.9999999991</v>
      </c>
    </row>
    <row r="318" spans="1:11" x14ac:dyDescent="0.3">
      <c r="A318">
        <v>-44</v>
      </c>
      <c r="B318">
        <v>109.72</v>
      </c>
      <c r="C318">
        <v>7.7690000000000001</v>
      </c>
      <c r="D318">
        <f t="shared" si="28"/>
        <v>776900</v>
      </c>
      <c r="E318">
        <f t="shared" si="29"/>
        <v>109720000</v>
      </c>
      <c r="G318">
        <f t="shared" si="30"/>
        <v>0.28800000000000026</v>
      </c>
      <c r="H318">
        <f t="shared" si="31"/>
        <v>4.6979316660694028</v>
      </c>
      <c r="I318">
        <f t="shared" si="32"/>
        <v>13.563066920938512</v>
      </c>
      <c r="J318">
        <f t="shared" si="33"/>
        <v>848.59599800895967</v>
      </c>
      <c r="K318">
        <f t="shared" si="34"/>
        <v>-2268548.0000000014</v>
      </c>
    </row>
    <row r="319" spans="1:11" x14ac:dyDescent="0.3">
      <c r="A319">
        <v>-43</v>
      </c>
      <c r="B319">
        <v>106.8</v>
      </c>
      <c r="C319">
        <v>8.0570000000000004</v>
      </c>
      <c r="D319">
        <f t="shared" si="28"/>
        <v>805700</v>
      </c>
      <c r="E319">
        <f t="shared" si="29"/>
        <v>106800000</v>
      </c>
      <c r="G319">
        <f t="shared" si="30"/>
        <v>0.29999999999999893</v>
      </c>
      <c r="H319">
        <f t="shared" si="31"/>
        <v>4.6709579265260945</v>
      </c>
      <c r="I319">
        <f t="shared" si="32"/>
        <v>13.599466743765287</v>
      </c>
      <c r="J319">
        <f t="shared" si="33"/>
        <v>856.63275261324043</v>
      </c>
      <c r="K319">
        <f t="shared" si="34"/>
        <v>-2320415.9999999963</v>
      </c>
    </row>
    <row r="320" spans="1:11" x14ac:dyDescent="0.3">
      <c r="A320">
        <v>-42</v>
      </c>
      <c r="B320">
        <v>103.92</v>
      </c>
      <c r="C320">
        <v>8.3569999999999993</v>
      </c>
      <c r="D320">
        <f t="shared" si="28"/>
        <v>835699.99999999988</v>
      </c>
      <c r="E320">
        <f t="shared" si="29"/>
        <v>103920000</v>
      </c>
      <c r="G320">
        <f t="shared" si="30"/>
        <v>0.28800000000000026</v>
      </c>
      <c r="H320">
        <f t="shared" si="31"/>
        <v>4.6436213723623441</v>
      </c>
      <c r="I320">
        <f t="shared" si="32"/>
        <v>13.636024975989528</v>
      </c>
      <c r="J320">
        <f t="shared" si="33"/>
        <v>864.56888003982067</v>
      </c>
      <c r="K320">
        <f t="shared" si="34"/>
        <v>-2365030.9999999981</v>
      </c>
    </row>
    <row r="321" spans="1:11" x14ac:dyDescent="0.3">
      <c r="A321">
        <v>-41</v>
      </c>
      <c r="B321">
        <v>101.09</v>
      </c>
      <c r="C321">
        <v>8.6449999999999996</v>
      </c>
      <c r="D321">
        <f t="shared" si="28"/>
        <v>864500</v>
      </c>
      <c r="E321">
        <f t="shared" si="29"/>
        <v>101090000</v>
      </c>
      <c r="G321">
        <f t="shared" si="30"/>
        <v>0.31900000000000084</v>
      </c>
      <c r="H321">
        <f t="shared" si="31"/>
        <v>4.6160112091659666</v>
      </c>
      <c r="I321">
        <f t="shared" si="32"/>
        <v>13.669906584105481</v>
      </c>
      <c r="J321">
        <f t="shared" si="33"/>
        <v>870.00801393728227</v>
      </c>
      <c r="K321">
        <f t="shared" si="34"/>
        <v>-2411955.0000000056</v>
      </c>
    </row>
    <row r="322" spans="1:11" x14ac:dyDescent="0.3">
      <c r="A322">
        <v>-40</v>
      </c>
      <c r="B322">
        <v>98.3</v>
      </c>
      <c r="C322">
        <v>8.9640000000000004</v>
      </c>
      <c r="D322">
        <f t="shared" ref="D322:D385" si="35">C322*100000</f>
        <v>896400</v>
      </c>
      <c r="E322">
        <f t="shared" ref="E322:E385" si="36">B322*1000000</f>
        <v>98300000</v>
      </c>
      <c r="G322">
        <f t="shared" ref="G322:G385" si="37">(C323-C322)/(A323-A322)</f>
        <v>0.34799999999999898</v>
      </c>
      <c r="H322">
        <f t="shared" ref="H322:H385" si="38">LN(B322)</f>
        <v>4.5880240271531205</v>
      </c>
      <c r="I322">
        <f t="shared" ref="I322:I385" si="39">LN(D322)</f>
        <v>13.706142020908908</v>
      </c>
      <c r="J322">
        <f t="shared" ref="J322:J385" si="40">(D322*B322)/(287*350)</f>
        <v>877.21373817819813</v>
      </c>
      <c r="K322">
        <f t="shared" ref="K322:K385" si="41">D322*(B323-B322)</f>
        <v>-2447172.0000000037</v>
      </c>
    </row>
    <row r="323" spans="1:11" x14ac:dyDescent="0.3">
      <c r="A323">
        <v>-39</v>
      </c>
      <c r="B323">
        <v>95.57</v>
      </c>
      <c r="C323">
        <v>9.3119999999999994</v>
      </c>
      <c r="D323">
        <f t="shared" si="35"/>
        <v>931199.99999999988</v>
      </c>
      <c r="E323">
        <f t="shared" si="36"/>
        <v>95570000</v>
      </c>
      <c r="G323">
        <f t="shared" si="37"/>
        <v>0.35299999999999976</v>
      </c>
      <c r="H323">
        <f t="shared" si="38"/>
        <v>4.5598589632780886</v>
      </c>
      <c r="I323">
        <f t="shared" si="39"/>
        <v>13.744229355959311</v>
      </c>
      <c r="J323">
        <f t="shared" si="40"/>
        <v>885.96101543056227</v>
      </c>
      <c r="K323">
        <f t="shared" si="41"/>
        <v>-2495615.999999993</v>
      </c>
    </row>
    <row r="324" spans="1:11" x14ac:dyDescent="0.3">
      <c r="A324">
        <v>-38</v>
      </c>
      <c r="B324">
        <v>92.89</v>
      </c>
      <c r="C324">
        <v>9.6649999999999991</v>
      </c>
      <c r="D324">
        <f t="shared" si="35"/>
        <v>966499.99999999988</v>
      </c>
      <c r="E324">
        <f t="shared" si="36"/>
        <v>92890000</v>
      </c>
      <c r="G324">
        <f t="shared" si="37"/>
        <v>0.36900000000000155</v>
      </c>
      <c r="H324">
        <f t="shared" si="38"/>
        <v>4.5314159973994297</v>
      </c>
      <c r="I324">
        <f t="shared" si="39"/>
        <v>13.781436577630522</v>
      </c>
      <c r="J324">
        <f t="shared" si="40"/>
        <v>893.75993031358871</v>
      </c>
      <c r="K324">
        <f t="shared" si="41"/>
        <v>-2541894.9999999953</v>
      </c>
    </row>
    <row r="325" spans="1:11" x14ac:dyDescent="0.3">
      <c r="A325">
        <v>-37</v>
      </c>
      <c r="B325">
        <v>90.26</v>
      </c>
      <c r="C325">
        <v>10.034000000000001</v>
      </c>
      <c r="D325">
        <f t="shared" si="35"/>
        <v>1003400.0000000001</v>
      </c>
      <c r="E325">
        <f t="shared" si="36"/>
        <v>90260000</v>
      </c>
      <c r="G325">
        <f t="shared" si="37"/>
        <v>0.37299999999999933</v>
      </c>
      <c r="H325">
        <f t="shared" si="38"/>
        <v>4.5026943943988549</v>
      </c>
      <c r="I325">
        <f t="shared" si="39"/>
        <v>13.81890479103229</v>
      </c>
      <c r="J325">
        <f t="shared" si="40"/>
        <v>901.6115878546542</v>
      </c>
      <c r="K325">
        <f t="shared" si="41"/>
        <v>-2578738.0000000079</v>
      </c>
    </row>
    <row r="326" spans="1:11" x14ac:dyDescent="0.3">
      <c r="A326">
        <v>-36</v>
      </c>
      <c r="B326">
        <v>87.69</v>
      </c>
      <c r="C326">
        <v>10.407</v>
      </c>
      <c r="D326">
        <f t="shared" si="35"/>
        <v>1040700</v>
      </c>
      <c r="E326">
        <f t="shared" si="36"/>
        <v>87690000</v>
      </c>
      <c r="G326">
        <f t="shared" si="37"/>
        <v>0.41999999999999993</v>
      </c>
      <c r="H326">
        <f t="shared" si="38"/>
        <v>4.4738078677912645</v>
      </c>
      <c r="I326">
        <f t="shared" si="39"/>
        <v>13.85540412162595</v>
      </c>
      <c r="J326">
        <f t="shared" si="40"/>
        <v>908.50157292185168</v>
      </c>
      <c r="K326">
        <f t="shared" si="41"/>
        <v>-2622563.9999999958</v>
      </c>
    </row>
    <row r="327" spans="1:11" x14ac:dyDescent="0.3">
      <c r="A327">
        <v>-35</v>
      </c>
      <c r="B327">
        <v>85.17</v>
      </c>
      <c r="C327">
        <v>10.827</v>
      </c>
      <c r="D327">
        <f t="shared" si="35"/>
        <v>1082700</v>
      </c>
      <c r="E327">
        <f t="shared" si="36"/>
        <v>85170000</v>
      </c>
      <c r="G327">
        <f t="shared" si="37"/>
        <v>0.4220000000000006</v>
      </c>
      <c r="H327">
        <f t="shared" si="38"/>
        <v>4.4446492591529898</v>
      </c>
      <c r="I327">
        <f t="shared" si="39"/>
        <v>13.89496847929899</v>
      </c>
      <c r="J327">
        <f t="shared" si="40"/>
        <v>918.00456943753113</v>
      </c>
      <c r="K327">
        <f t="shared" si="41"/>
        <v>-2663442.0000000088</v>
      </c>
    </row>
    <row r="328" spans="1:11" x14ac:dyDescent="0.3">
      <c r="A328">
        <v>-34</v>
      </c>
      <c r="B328">
        <v>82.71</v>
      </c>
      <c r="C328">
        <v>11.249000000000001</v>
      </c>
      <c r="D328">
        <f t="shared" si="35"/>
        <v>1124900</v>
      </c>
      <c r="E328">
        <f t="shared" si="36"/>
        <v>82710000</v>
      </c>
      <c r="G328">
        <f t="shared" si="37"/>
        <v>0.42999999999999972</v>
      </c>
      <c r="H328">
        <f t="shared" si="38"/>
        <v>4.4153405137038151</v>
      </c>
      <c r="I328">
        <f t="shared" si="39"/>
        <v>13.933204700780918</v>
      </c>
      <c r="J328">
        <f t="shared" si="40"/>
        <v>926.236724738676</v>
      </c>
      <c r="K328">
        <f t="shared" si="41"/>
        <v>-2699759.9999999902</v>
      </c>
    </row>
    <row r="329" spans="1:11" x14ac:dyDescent="0.3">
      <c r="A329">
        <v>-33</v>
      </c>
      <c r="B329">
        <v>80.31</v>
      </c>
      <c r="C329">
        <v>11.679</v>
      </c>
      <c r="D329">
        <f t="shared" si="35"/>
        <v>1167900</v>
      </c>
      <c r="E329">
        <f t="shared" si="36"/>
        <v>80310000</v>
      </c>
      <c r="G329">
        <f t="shared" si="37"/>
        <v>0.45199999999999996</v>
      </c>
      <c r="H329">
        <f t="shared" si="38"/>
        <v>4.3858941462003704</v>
      </c>
      <c r="I329">
        <f t="shared" si="39"/>
        <v>13.970717822266657</v>
      </c>
      <c r="J329">
        <f t="shared" si="40"/>
        <v>933.73866600298652</v>
      </c>
      <c r="K329">
        <f t="shared" si="41"/>
        <v>-2744565.0000000098</v>
      </c>
    </row>
    <row r="330" spans="1:11" x14ac:dyDescent="0.3">
      <c r="A330">
        <v>-32</v>
      </c>
      <c r="B330">
        <v>77.959999999999994</v>
      </c>
      <c r="C330">
        <v>12.131</v>
      </c>
      <c r="D330">
        <f t="shared" si="35"/>
        <v>1213100</v>
      </c>
      <c r="E330">
        <f t="shared" si="36"/>
        <v>77960000</v>
      </c>
      <c r="G330">
        <f t="shared" si="37"/>
        <v>0.48099999999999987</v>
      </c>
      <c r="H330">
        <f t="shared" si="38"/>
        <v>4.3561958746393596</v>
      </c>
      <c r="I330">
        <f t="shared" si="39"/>
        <v>14.008689624759011</v>
      </c>
      <c r="J330">
        <f t="shared" si="40"/>
        <v>941.49602787456433</v>
      </c>
      <c r="K330">
        <f t="shared" si="41"/>
        <v>-2777998.9999999902</v>
      </c>
    </row>
    <row r="331" spans="1:11" x14ac:dyDescent="0.3">
      <c r="A331">
        <v>-31</v>
      </c>
      <c r="B331">
        <v>75.67</v>
      </c>
      <c r="C331">
        <v>12.612</v>
      </c>
      <c r="D331">
        <f t="shared" si="35"/>
        <v>1261200</v>
      </c>
      <c r="E331">
        <f t="shared" si="36"/>
        <v>75670000</v>
      </c>
      <c r="G331">
        <f t="shared" si="37"/>
        <v>0.5</v>
      </c>
      <c r="H331">
        <f t="shared" si="38"/>
        <v>4.3263817807064306</v>
      </c>
      <c r="I331">
        <f t="shared" si="39"/>
        <v>14.047574206653042</v>
      </c>
      <c r="J331">
        <f t="shared" si="40"/>
        <v>950.07470383275256</v>
      </c>
      <c r="K331">
        <f t="shared" si="41"/>
        <v>-2799863.9999999986</v>
      </c>
    </row>
    <row r="332" spans="1:11" x14ac:dyDescent="0.3">
      <c r="A332">
        <v>-30</v>
      </c>
      <c r="B332">
        <v>73.45</v>
      </c>
      <c r="C332">
        <v>13.112</v>
      </c>
      <c r="D332">
        <f t="shared" si="35"/>
        <v>1311200</v>
      </c>
      <c r="E332">
        <f t="shared" si="36"/>
        <v>73450000</v>
      </c>
      <c r="G332">
        <f t="shared" si="37"/>
        <v>0.50099999999999945</v>
      </c>
      <c r="H332">
        <f t="shared" si="38"/>
        <v>4.2966049026198867</v>
      </c>
      <c r="I332">
        <f t="shared" si="39"/>
        <v>14.086453306411757</v>
      </c>
      <c r="J332">
        <f t="shared" si="40"/>
        <v>958.76197112991542</v>
      </c>
      <c r="K332">
        <f t="shared" si="41"/>
        <v>-2832191.9999999953</v>
      </c>
    </row>
    <row r="333" spans="1:11" x14ac:dyDescent="0.3">
      <c r="A333">
        <v>-29</v>
      </c>
      <c r="B333">
        <v>71.290000000000006</v>
      </c>
      <c r="C333">
        <v>13.613</v>
      </c>
      <c r="D333">
        <f t="shared" si="35"/>
        <v>1361300</v>
      </c>
      <c r="E333">
        <f t="shared" si="36"/>
        <v>71290000</v>
      </c>
      <c r="G333">
        <f t="shared" si="37"/>
        <v>0.54199999999999982</v>
      </c>
      <c r="H333">
        <f t="shared" si="38"/>
        <v>4.2667560651295373</v>
      </c>
      <c r="I333">
        <f t="shared" si="39"/>
        <v>14.123950683500565</v>
      </c>
      <c r="J333">
        <f t="shared" si="40"/>
        <v>966.12321553011463</v>
      </c>
      <c r="K333">
        <f t="shared" si="41"/>
        <v>-2858730.0000000116</v>
      </c>
    </row>
    <row r="334" spans="1:11" x14ac:dyDescent="0.3">
      <c r="A334">
        <v>-28</v>
      </c>
      <c r="B334">
        <v>69.19</v>
      </c>
      <c r="C334">
        <v>14.154999999999999</v>
      </c>
      <c r="D334">
        <f t="shared" si="35"/>
        <v>1415500</v>
      </c>
      <c r="E334">
        <f t="shared" si="36"/>
        <v>69190000</v>
      </c>
      <c r="G334">
        <f t="shared" si="37"/>
        <v>0.55799999999999983</v>
      </c>
      <c r="H334">
        <f t="shared" si="38"/>
        <v>4.2368563435107198</v>
      </c>
      <c r="I334">
        <f t="shared" si="39"/>
        <v>14.162993383534092</v>
      </c>
      <c r="J334">
        <f t="shared" si="40"/>
        <v>974.99696366351418</v>
      </c>
      <c r="K334">
        <f t="shared" si="41"/>
        <v>-2887619.9999999888</v>
      </c>
    </row>
    <row r="335" spans="1:11" x14ac:dyDescent="0.3">
      <c r="A335">
        <v>-27</v>
      </c>
      <c r="B335">
        <v>67.150000000000006</v>
      </c>
      <c r="C335">
        <v>14.712999999999999</v>
      </c>
      <c r="D335">
        <f t="shared" si="35"/>
        <v>1471300</v>
      </c>
      <c r="E335">
        <f t="shared" si="36"/>
        <v>67150000</v>
      </c>
      <c r="G335">
        <f t="shared" si="37"/>
        <v>0.57800000000000118</v>
      </c>
      <c r="H335">
        <f t="shared" si="38"/>
        <v>4.2069289229692464</v>
      </c>
      <c r="I335">
        <f t="shared" si="39"/>
        <v>14.201656921686038</v>
      </c>
      <c r="J335">
        <f t="shared" si="40"/>
        <v>983.55196615231478</v>
      </c>
      <c r="K335">
        <f t="shared" si="41"/>
        <v>-2898460.9999999981</v>
      </c>
    </row>
    <row r="336" spans="1:11" x14ac:dyDescent="0.3">
      <c r="A336">
        <v>-26</v>
      </c>
      <c r="B336">
        <v>65.180000000000007</v>
      </c>
      <c r="C336">
        <v>15.291</v>
      </c>
      <c r="D336">
        <f t="shared" si="35"/>
        <v>1529100</v>
      </c>
      <c r="E336">
        <f t="shared" si="36"/>
        <v>65180000.000000007</v>
      </c>
      <c r="G336">
        <f t="shared" si="37"/>
        <v>0.57499999999999929</v>
      </c>
      <c r="H336">
        <f t="shared" si="38"/>
        <v>4.1771526734094158</v>
      </c>
      <c r="I336">
        <f t="shared" si="39"/>
        <v>14.240189884996242</v>
      </c>
      <c r="J336">
        <f t="shared" si="40"/>
        <v>992.2024688899952</v>
      </c>
      <c r="K336">
        <f t="shared" si="41"/>
        <v>-2905290.0000000088</v>
      </c>
    </row>
    <row r="337" spans="1:11" x14ac:dyDescent="0.3">
      <c r="A337">
        <v>-25</v>
      </c>
      <c r="B337">
        <v>63.28</v>
      </c>
      <c r="C337">
        <v>15.866</v>
      </c>
      <c r="D337">
        <f t="shared" si="35"/>
        <v>1586600</v>
      </c>
      <c r="E337">
        <f t="shared" si="36"/>
        <v>63280000</v>
      </c>
      <c r="G337">
        <f t="shared" si="37"/>
        <v>0.62699999999999889</v>
      </c>
      <c r="H337">
        <f t="shared" si="38"/>
        <v>4.1475693234593987</v>
      </c>
      <c r="I337">
        <f t="shared" si="39"/>
        <v>14.27710391985004</v>
      </c>
      <c r="J337">
        <f t="shared" si="40"/>
        <v>999.50271777003479</v>
      </c>
      <c r="K337">
        <f t="shared" si="41"/>
        <v>-2919344.0000000056</v>
      </c>
    </row>
    <row r="338" spans="1:11" x14ac:dyDescent="0.3">
      <c r="A338">
        <v>-24</v>
      </c>
      <c r="B338">
        <v>61.44</v>
      </c>
      <c r="C338">
        <v>16.492999999999999</v>
      </c>
      <c r="D338">
        <f t="shared" si="35"/>
        <v>1649299.9999999998</v>
      </c>
      <c r="E338">
        <f t="shared" si="36"/>
        <v>61440000</v>
      </c>
      <c r="G338">
        <f t="shared" si="37"/>
        <v>0.63600000000000279</v>
      </c>
      <c r="H338">
        <f t="shared" si="38"/>
        <v>4.1180610888394167</v>
      </c>
      <c r="I338">
        <f t="shared" si="39"/>
        <v>14.315861513436243</v>
      </c>
      <c r="J338">
        <f t="shared" si="40"/>
        <v>1008.790363364858</v>
      </c>
      <c r="K338">
        <f t="shared" si="41"/>
        <v>-2919260.999999993</v>
      </c>
    </row>
    <row r="339" spans="1:11" x14ac:dyDescent="0.3">
      <c r="A339">
        <v>-23</v>
      </c>
      <c r="B339">
        <v>59.67</v>
      </c>
      <c r="C339">
        <v>17.129000000000001</v>
      </c>
      <c r="D339">
        <f t="shared" si="35"/>
        <v>1712900.0000000002</v>
      </c>
      <c r="E339">
        <f t="shared" si="36"/>
        <v>59670000</v>
      </c>
      <c r="G339">
        <f t="shared" si="37"/>
        <v>0.64599999999999724</v>
      </c>
      <c r="H339">
        <f t="shared" si="38"/>
        <v>4.0888293815339907</v>
      </c>
      <c r="I339">
        <f t="shared" si="39"/>
        <v>14.353698398486076</v>
      </c>
      <c r="J339">
        <f t="shared" si="40"/>
        <v>1017.5086411149828</v>
      </c>
      <c r="K339">
        <f t="shared" si="41"/>
        <v>-2911930.0000000051</v>
      </c>
    </row>
    <row r="340" spans="1:11" x14ac:dyDescent="0.3">
      <c r="A340">
        <v>-22</v>
      </c>
      <c r="B340">
        <v>57.97</v>
      </c>
      <c r="C340">
        <v>17.774999999999999</v>
      </c>
      <c r="D340">
        <f t="shared" si="35"/>
        <v>1777499.9999999998</v>
      </c>
      <c r="E340">
        <f t="shared" si="36"/>
        <v>57970000</v>
      </c>
      <c r="G340">
        <f t="shared" si="37"/>
        <v>0.65700000000000003</v>
      </c>
      <c r="H340">
        <f t="shared" si="38"/>
        <v>4.0599256353516413</v>
      </c>
      <c r="I340">
        <f t="shared" si="39"/>
        <v>14.390718440659533</v>
      </c>
      <c r="J340">
        <f t="shared" si="40"/>
        <v>1025.8006470881035</v>
      </c>
      <c r="K340">
        <f t="shared" si="41"/>
        <v>-2897324.9999999916</v>
      </c>
    </row>
    <row r="341" spans="1:11" x14ac:dyDescent="0.3">
      <c r="A341">
        <v>-21</v>
      </c>
      <c r="B341">
        <v>56.34</v>
      </c>
      <c r="C341">
        <v>18.431999999999999</v>
      </c>
      <c r="D341">
        <f t="shared" si="35"/>
        <v>1843199.9999999998</v>
      </c>
      <c r="E341">
        <f t="shared" si="36"/>
        <v>56340000</v>
      </c>
      <c r="G341">
        <f t="shared" si="37"/>
        <v>0.68599999999999994</v>
      </c>
      <c r="H341">
        <f t="shared" si="38"/>
        <v>4.0314047624482265</v>
      </c>
      <c r="I341">
        <f t="shared" si="39"/>
        <v>14.427013749483709</v>
      </c>
      <c r="J341">
        <f t="shared" si="40"/>
        <v>1033.8067496266799</v>
      </c>
      <c r="K341">
        <f t="shared" si="41"/>
        <v>-2875392.0000000037</v>
      </c>
    </row>
    <row r="342" spans="1:11" x14ac:dyDescent="0.3">
      <c r="A342">
        <v>-20</v>
      </c>
      <c r="B342">
        <v>54.78</v>
      </c>
      <c r="C342">
        <v>19.117999999999999</v>
      </c>
      <c r="D342">
        <f t="shared" si="35"/>
        <v>1911799.9999999998</v>
      </c>
      <c r="E342">
        <f t="shared" si="36"/>
        <v>54780000</v>
      </c>
      <c r="G342">
        <f t="shared" si="37"/>
        <v>0.68800000000000239</v>
      </c>
      <c r="H342">
        <f t="shared" si="38"/>
        <v>4.0033251638349325</v>
      </c>
      <c r="I342">
        <f t="shared" si="39"/>
        <v>14.463555764611799</v>
      </c>
      <c r="J342">
        <f t="shared" si="40"/>
        <v>1042.5923743155797</v>
      </c>
      <c r="K342">
        <f t="shared" si="41"/>
        <v>-2848582.0000000033</v>
      </c>
    </row>
    <row r="343" spans="1:11" x14ac:dyDescent="0.3">
      <c r="A343">
        <v>-19</v>
      </c>
      <c r="B343">
        <v>53.29</v>
      </c>
      <c r="C343">
        <v>19.806000000000001</v>
      </c>
      <c r="D343">
        <f t="shared" si="35"/>
        <v>1980600</v>
      </c>
      <c r="E343">
        <f t="shared" si="36"/>
        <v>53290000</v>
      </c>
      <c r="G343">
        <f t="shared" si="37"/>
        <v>0.68900000000000006</v>
      </c>
      <c r="H343">
        <f t="shared" si="38"/>
        <v>3.975748696308691</v>
      </c>
      <c r="I343">
        <f t="shared" si="39"/>
        <v>14.498910387069339</v>
      </c>
      <c r="J343">
        <f t="shared" si="40"/>
        <v>1050.7334395221503</v>
      </c>
      <c r="K343">
        <f t="shared" si="41"/>
        <v>-2812452.0000000033</v>
      </c>
    </row>
    <row r="344" spans="1:11" x14ac:dyDescent="0.3">
      <c r="A344">
        <v>-18</v>
      </c>
      <c r="B344">
        <v>51.87</v>
      </c>
      <c r="C344">
        <v>20.495000000000001</v>
      </c>
      <c r="D344">
        <f t="shared" si="35"/>
        <v>2049500</v>
      </c>
      <c r="E344">
        <f t="shared" si="36"/>
        <v>51870000</v>
      </c>
      <c r="G344">
        <f t="shared" si="37"/>
        <v>0.68999999999999773</v>
      </c>
      <c r="H344">
        <f t="shared" si="38"/>
        <v>3.9487405883633087</v>
      </c>
      <c r="I344">
        <f t="shared" si="39"/>
        <v>14.533106418926529</v>
      </c>
      <c r="J344">
        <f t="shared" si="40"/>
        <v>1058.3132404181185</v>
      </c>
      <c r="K344">
        <f t="shared" si="41"/>
        <v>-2746329.9999999925</v>
      </c>
    </row>
    <row r="345" spans="1:11" x14ac:dyDescent="0.3">
      <c r="A345">
        <v>-17</v>
      </c>
      <c r="B345">
        <v>50.53</v>
      </c>
      <c r="C345">
        <v>21.184999999999999</v>
      </c>
      <c r="D345">
        <f t="shared" si="35"/>
        <v>2118500</v>
      </c>
      <c r="E345">
        <f t="shared" si="36"/>
        <v>50530000</v>
      </c>
      <c r="G345">
        <f t="shared" si="37"/>
        <v>0.71600000000000108</v>
      </c>
      <c r="H345">
        <f t="shared" si="38"/>
        <v>3.9225672193038172</v>
      </c>
      <c r="I345">
        <f t="shared" si="39"/>
        <v>14.566218849048751</v>
      </c>
      <c r="J345">
        <f t="shared" si="40"/>
        <v>1065.6824788451966</v>
      </c>
      <c r="K345">
        <f t="shared" si="41"/>
        <v>-2690495.0000000065</v>
      </c>
    </row>
    <row r="346" spans="1:11" x14ac:dyDescent="0.3">
      <c r="A346">
        <v>-16</v>
      </c>
      <c r="B346">
        <v>49.26</v>
      </c>
      <c r="C346">
        <v>21.901</v>
      </c>
      <c r="D346">
        <f t="shared" si="35"/>
        <v>2190100</v>
      </c>
      <c r="E346">
        <f t="shared" si="36"/>
        <v>49260000</v>
      </c>
      <c r="G346">
        <f t="shared" si="37"/>
        <v>0.69600000000000151</v>
      </c>
      <c r="H346">
        <f t="shared" si="38"/>
        <v>3.8971123926923918</v>
      </c>
      <c r="I346">
        <f t="shared" si="39"/>
        <v>14.599457762850658</v>
      </c>
      <c r="J346">
        <f t="shared" si="40"/>
        <v>1074.0102140368342</v>
      </c>
      <c r="K346">
        <f t="shared" si="41"/>
        <v>-2628119.9999999907</v>
      </c>
    </row>
    <row r="347" spans="1:11" x14ac:dyDescent="0.3">
      <c r="A347">
        <v>-15</v>
      </c>
      <c r="B347">
        <v>48.06</v>
      </c>
      <c r="C347">
        <v>22.597000000000001</v>
      </c>
      <c r="D347">
        <f t="shared" si="35"/>
        <v>2259700</v>
      </c>
      <c r="E347">
        <f t="shared" si="36"/>
        <v>48060000</v>
      </c>
      <c r="G347">
        <f t="shared" si="37"/>
        <v>0.70099999999999696</v>
      </c>
      <c r="H347">
        <f t="shared" si="38"/>
        <v>3.8724502303083228</v>
      </c>
      <c r="I347">
        <f t="shared" si="39"/>
        <v>14.630742619074457</v>
      </c>
      <c r="J347">
        <f t="shared" si="40"/>
        <v>1081.1466600298656</v>
      </c>
      <c r="K347">
        <f t="shared" si="41"/>
        <v>-2553461.0000000056</v>
      </c>
    </row>
    <row r="348" spans="1:11" x14ac:dyDescent="0.3">
      <c r="A348">
        <v>-14</v>
      </c>
      <c r="B348">
        <v>46.93</v>
      </c>
      <c r="C348">
        <v>23.297999999999998</v>
      </c>
      <c r="D348">
        <f t="shared" si="35"/>
        <v>2329800</v>
      </c>
      <c r="E348">
        <f t="shared" si="36"/>
        <v>46930000</v>
      </c>
      <c r="G348">
        <f t="shared" si="37"/>
        <v>0.70400000000000063</v>
      </c>
      <c r="H348">
        <f t="shared" si="38"/>
        <v>3.8486571298063263</v>
      </c>
      <c r="I348">
        <f t="shared" si="39"/>
        <v>14.661292984947814</v>
      </c>
      <c r="J348">
        <f t="shared" si="40"/>
        <v>1088.476993529119</v>
      </c>
      <c r="K348">
        <f t="shared" si="41"/>
        <v>-2422991.9999999981</v>
      </c>
    </row>
    <row r="349" spans="1:11" x14ac:dyDescent="0.3">
      <c r="A349">
        <v>-13</v>
      </c>
      <c r="B349">
        <v>45.89</v>
      </c>
      <c r="C349">
        <v>24.001999999999999</v>
      </c>
      <c r="D349">
        <f t="shared" si="35"/>
        <v>2400200</v>
      </c>
      <c r="E349">
        <f t="shared" si="36"/>
        <v>45890000</v>
      </c>
      <c r="G349">
        <f t="shared" si="37"/>
        <v>0.70899999999999963</v>
      </c>
      <c r="H349">
        <f t="shared" si="38"/>
        <v>3.8262472284067424</v>
      </c>
      <c r="I349">
        <f t="shared" si="39"/>
        <v>14.691062625179478</v>
      </c>
      <c r="J349">
        <f t="shared" si="40"/>
        <v>1096.5174514683922</v>
      </c>
      <c r="K349">
        <f t="shared" si="41"/>
        <v>-2352196.0000000098</v>
      </c>
    </row>
    <row r="350" spans="1:11" x14ac:dyDescent="0.3">
      <c r="A350">
        <v>-12</v>
      </c>
      <c r="B350">
        <v>44.91</v>
      </c>
      <c r="C350">
        <v>24.710999999999999</v>
      </c>
      <c r="D350">
        <f t="shared" si="35"/>
        <v>2471100</v>
      </c>
      <c r="E350">
        <f t="shared" si="36"/>
        <v>44910000</v>
      </c>
      <c r="G350">
        <f t="shared" si="37"/>
        <v>0.68800000000000239</v>
      </c>
      <c r="H350">
        <f t="shared" si="38"/>
        <v>3.8046604870996465</v>
      </c>
      <c r="I350">
        <f t="shared" si="39"/>
        <v>14.720173953597449</v>
      </c>
      <c r="J350">
        <f t="shared" si="40"/>
        <v>1104.7994126431058</v>
      </c>
      <c r="K350">
        <f t="shared" si="41"/>
        <v>-2199278.9999999837</v>
      </c>
    </row>
    <row r="351" spans="1:11" x14ac:dyDescent="0.3">
      <c r="A351">
        <v>-11</v>
      </c>
      <c r="B351">
        <v>44.02</v>
      </c>
      <c r="C351">
        <v>25.399000000000001</v>
      </c>
      <c r="D351">
        <f t="shared" si="35"/>
        <v>2539900</v>
      </c>
      <c r="E351">
        <f t="shared" si="36"/>
        <v>44020000</v>
      </c>
      <c r="G351">
        <f t="shared" si="37"/>
        <v>0.71399999999999864</v>
      </c>
      <c r="H351">
        <f t="shared" si="38"/>
        <v>3.7846440760983158</v>
      </c>
      <c r="I351">
        <f t="shared" si="39"/>
        <v>14.747635268140957</v>
      </c>
      <c r="J351">
        <f t="shared" si="40"/>
        <v>1113.0552314584372</v>
      </c>
      <c r="K351">
        <f t="shared" si="41"/>
        <v>-2082718.0000000007</v>
      </c>
    </row>
    <row r="352" spans="1:11" x14ac:dyDescent="0.3">
      <c r="A352">
        <v>-10</v>
      </c>
      <c r="B352">
        <v>43.2</v>
      </c>
      <c r="C352">
        <v>26.113</v>
      </c>
      <c r="D352">
        <f t="shared" si="35"/>
        <v>2611300</v>
      </c>
      <c r="E352">
        <f t="shared" si="36"/>
        <v>43200000</v>
      </c>
      <c r="G352">
        <f t="shared" si="37"/>
        <v>0.70899999999999963</v>
      </c>
      <c r="H352">
        <f t="shared" si="38"/>
        <v>3.7658404952500648</v>
      </c>
      <c r="I352">
        <f t="shared" si="39"/>
        <v>14.775358739587258</v>
      </c>
      <c r="J352">
        <f t="shared" si="40"/>
        <v>1123.0279741164759</v>
      </c>
      <c r="K352">
        <f t="shared" si="41"/>
        <v>-1958475</v>
      </c>
    </row>
    <row r="353" spans="1:11" x14ac:dyDescent="0.3">
      <c r="A353">
        <v>-9</v>
      </c>
      <c r="B353">
        <v>42.45</v>
      </c>
      <c r="C353">
        <v>26.821999999999999</v>
      </c>
      <c r="D353">
        <f t="shared" si="35"/>
        <v>2682200</v>
      </c>
      <c r="E353">
        <f t="shared" si="36"/>
        <v>42450000</v>
      </c>
      <c r="G353">
        <f t="shared" si="37"/>
        <v>0.72700000000000031</v>
      </c>
      <c r="H353">
        <f t="shared" si="38"/>
        <v>3.7483269127573564</v>
      </c>
      <c r="I353">
        <f t="shared" si="39"/>
        <v>14.802147911258977</v>
      </c>
      <c r="J353">
        <f t="shared" si="40"/>
        <v>1133.493180686909</v>
      </c>
      <c r="K353">
        <f t="shared" si="41"/>
        <v>-1770252.00000001</v>
      </c>
    </row>
    <row r="354" spans="1:11" x14ac:dyDescent="0.3">
      <c r="A354">
        <v>-8</v>
      </c>
      <c r="B354">
        <v>41.79</v>
      </c>
      <c r="C354">
        <v>27.548999999999999</v>
      </c>
      <c r="D354">
        <f t="shared" si="35"/>
        <v>2754900</v>
      </c>
      <c r="E354">
        <f t="shared" si="36"/>
        <v>41790000</v>
      </c>
      <c r="G354">
        <f t="shared" si="37"/>
        <v>0.76699999999999946</v>
      </c>
      <c r="H354">
        <f t="shared" si="38"/>
        <v>3.7326570764598239</v>
      </c>
      <c r="I354">
        <f t="shared" si="39"/>
        <v>14.828891702269724</v>
      </c>
      <c r="J354">
        <f t="shared" si="40"/>
        <v>1146.1151916376307</v>
      </c>
      <c r="K354">
        <f t="shared" si="41"/>
        <v>-1625390.9999999898</v>
      </c>
    </row>
    <row r="355" spans="1:11" x14ac:dyDescent="0.3">
      <c r="A355">
        <v>-7</v>
      </c>
      <c r="B355">
        <v>41.2</v>
      </c>
      <c r="C355">
        <v>28.315999999999999</v>
      </c>
      <c r="D355">
        <f t="shared" si="35"/>
        <v>2831600</v>
      </c>
      <c r="E355">
        <f t="shared" si="36"/>
        <v>41200000</v>
      </c>
      <c r="G355">
        <f t="shared" si="37"/>
        <v>0.81500000000000128</v>
      </c>
      <c r="H355">
        <f t="shared" si="38"/>
        <v>3.7184382563554808</v>
      </c>
      <c r="I355">
        <f t="shared" si="39"/>
        <v>14.856352480882171</v>
      </c>
      <c r="J355">
        <f t="shared" si="40"/>
        <v>1161.3929318068692</v>
      </c>
      <c r="K355">
        <f t="shared" si="41"/>
        <v>-1444116.0000000144</v>
      </c>
    </row>
    <row r="356" spans="1:11" x14ac:dyDescent="0.3">
      <c r="A356">
        <v>-6</v>
      </c>
      <c r="B356">
        <v>40.69</v>
      </c>
      <c r="C356">
        <v>29.131</v>
      </c>
      <c r="D356">
        <f t="shared" si="35"/>
        <v>2913100</v>
      </c>
      <c r="E356">
        <f t="shared" si="36"/>
        <v>40690000</v>
      </c>
      <c r="G356">
        <f t="shared" si="37"/>
        <v>0.88400000000000034</v>
      </c>
      <c r="H356">
        <f t="shared" si="38"/>
        <v>3.7059823620135983</v>
      </c>
      <c r="I356">
        <f t="shared" si="39"/>
        <v>14.88472836422293</v>
      </c>
      <c r="J356">
        <f t="shared" si="40"/>
        <v>1180.0302538576407</v>
      </c>
      <c r="K356">
        <f t="shared" si="41"/>
        <v>-1252632.9999999991</v>
      </c>
    </row>
    <row r="357" spans="1:11" x14ac:dyDescent="0.3">
      <c r="A357">
        <v>-5</v>
      </c>
      <c r="B357">
        <v>40.26</v>
      </c>
      <c r="C357">
        <v>30.015000000000001</v>
      </c>
      <c r="D357">
        <f t="shared" si="35"/>
        <v>3001500</v>
      </c>
      <c r="E357">
        <f t="shared" si="36"/>
        <v>40260000</v>
      </c>
      <c r="G357">
        <f t="shared" si="37"/>
        <v>0.99699999999999989</v>
      </c>
      <c r="H357">
        <f t="shared" si="38"/>
        <v>3.6953584202116452</v>
      </c>
      <c r="I357">
        <f t="shared" si="39"/>
        <v>14.914622721674036</v>
      </c>
      <c r="J357">
        <f t="shared" si="40"/>
        <v>1202.990443006471</v>
      </c>
      <c r="K357">
        <f t="shared" si="41"/>
        <v>-1080539.9999999984</v>
      </c>
    </row>
    <row r="358" spans="1:11" x14ac:dyDescent="0.3">
      <c r="A358">
        <v>-4</v>
      </c>
      <c r="B358">
        <v>39.9</v>
      </c>
      <c r="C358">
        <v>31.012</v>
      </c>
      <c r="D358">
        <f t="shared" si="35"/>
        <v>3101200</v>
      </c>
      <c r="E358">
        <f t="shared" si="36"/>
        <v>39900000</v>
      </c>
      <c r="G358">
        <f t="shared" si="37"/>
        <v>1.1289999999999978</v>
      </c>
      <c r="H358">
        <f t="shared" si="38"/>
        <v>3.6863763238958178</v>
      </c>
      <c r="I358">
        <f t="shared" si="39"/>
        <v>14.947299691326942</v>
      </c>
      <c r="J358">
        <f t="shared" si="40"/>
        <v>1231.8355400696864</v>
      </c>
      <c r="K358">
        <f t="shared" si="41"/>
        <v>-837323.99999998766</v>
      </c>
    </row>
    <row r="359" spans="1:11" x14ac:dyDescent="0.3">
      <c r="A359">
        <v>-3</v>
      </c>
      <c r="B359">
        <v>39.630000000000003</v>
      </c>
      <c r="C359">
        <v>32.140999999999998</v>
      </c>
      <c r="D359">
        <f t="shared" si="35"/>
        <v>3214100</v>
      </c>
      <c r="E359">
        <f t="shared" si="36"/>
        <v>39630000</v>
      </c>
      <c r="G359">
        <f t="shared" si="37"/>
        <v>1.2730000000000032</v>
      </c>
      <c r="H359">
        <f t="shared" si="38"/>
        <v>3.6795864072023439</v>
      </c>
      <c r="I359">
        <f t="shared" si="39"/>
        <v>14.983057938672358</v>
      </c>
      <c r="J359">
        <f t="shared" si="40"/>
        <v>1268.0416426082629</v>
      </c>
      <c r="K359">
        <f t="shared" si="41"/>
        <v>-642820.00000000908</v>
      </c>
    </row>
    <row r="360" spans="1:11" x14ac:dyDescent="0.3">
      <c r="A360">
        <v>-2</v>
      </c>
      <c r="B360">
        <v>39.43</v>
      </c>
      <c r="C360">
        <v>33.414000000000001</v>
      </c>
      <c r="D360">
        <f t="shared" si="35"/>
        <v>3341400</v>
      </c>
      <c r="E360">
        <f t="shared" si="36"/>
        <v>39430000</v>
      </c>
      <c r="G360">
        <f t="shared" si="37"/>
        <v>1.4600000000000009</v>
      </c>
      <c r="H360">
        <f t="shared" si="38"/>
        <v>3.6745269478895359</v>
      </c>
      <c r="I360">
        <f t="shared" si="39"/>
        <v>15.021900438805815</v>
      </c>
      <c r="J360">
        <f t="shared" si="40"/>
        <v>1311.6117670482827</v>
      </c>
      <c r="K360">
        <f t="shared" si="41"/>
        <v>-400967.99999999144</v>
      </c>
    </row>
    <row r="361" spans="1:11" x14ac:dyDescent="0.3">
      <c r="A361">
        <v>-1</v>
      </c>
      <c r="B361">
        <v>39.31</v>
      </c>
      <c r="C361">
        <v>34.874000000000002</v>
      </c>
      <c r="D361">
        <f t="shared" si="35"/>
        <v>3487400.0000000005</v>
      </c>
      <c r="E361">
        <f t="shared" si="36"/>
        <v>39310000</v>
      </c>
      <c r="G361">
        <f t="shared" si="37"/>
        <v>1.6649999999999991</v>
      </c>
      <c r="H361">
        <f t="shared" si="38"/>
        <v>3.671478939433769</v>
      </c>
      <c r="I361">
        <f t="shared" si="39"/>
        <v>15.064667030865531</v>
      </c>
      <c r="J361">
        <f t="shared" si="40"/>
        <v>1364.7555400696867</v>
      </c>
      <c r="K361">
        <f t="shared" si="41"/>
        <v>-139495.99999999703</v>
      </c>
    </row>
    <row r="362" spans="1:11" x14ac:dyDescent="0.3">
      <c r="A362">
        <v>0</v>
      </c>
      <c r="B362">
        <v>39.270000000000003</v>
      </c>
      <c r="C362">
        <v>36.539000000000001</v>
      </c>
      <c r="D362">
        <f t="shared" si="35"/>
        <v>3653900</v>
      </c>
      <c r="E362">
        <f t="shared" si="36"/>
        <v>39270000</v>
      </c>
      <c r="G362">
        <f t="shared" si="37"/>
        <v>1.8569999999999993</v>
      </c>
      <c r="H362">
        <f t="shared" si="38"/>
        <v>3.6704608685899185</v>
      </c>
      <c r="I362">
        <f t="shared" si="39"/>
        <v>15.111305648276852</v>
      </c>
      <c r="J362">
        <f t="shared" si="40"/>
        <v>1428.4584668989546</v>
      </c>
      <c r="K362">
        <f t="shared" si="41"/>
        <v>146155.99999999689</v>
      </c>
    </row>
    <row r="363" spans="1:11" x14ac:dyDescent="0.3">
      <c r="A363">
        <v>1</v>
      </c>
      <c r="B363">
        <v>39.31</v>
      </c>
      <c r="C363">
        <v>38.396000000000001</v>
      </c>
      <c r="D363">
        <f t="shared" si="35"/>
        <v>3839600</v>
      </c>
      <c r="E363">
        <f t="shared" si="36"/>
        <v>39310000</v>
      </c>
      <c r="G363">
        <f t="shared" si="37"/>
        <v>2.0600000000000023</v>
      </c>
      <c r="H363">
        <f t="shared" si="38"/>
        <v>3.671478939433769</v>
      </c>
      <c r="I363">
        <f t="shared" si="39"/>
        <v>15.160878752471518</v>
      </c>
      <c r="J363">
        <f t="shared" si="40"/>
        <v>1502.5851269288203</v>
      </c>
      <c r="K363">
        <f t="shared" si="41"/>
        <v>460751.99999999016</v>
      </c>
    </row>
    <row r="364" spans="1:11" x14ac:dyDescent="0.3">
      <c r="A364">
        <v>2</v>
      </c>
      <c r="B364">
        <v>39.43</v>
      </c>
      <c r="C364">
        <v>40.456000000000003</v>
      </c>
      <c r="D364">
        <f t="shared" si="35"/>
        <v>4045600.0000000005</v>
      </c>
      <c r="E364">
        <f t="shared" si="36"/>
        <v>39430000</v>
      </c>
      <c r="G364">
        <f t="shared" si="37"/>
        <v>2.2439999999999998</v>
      </c>
      <c r="H364">
        <f t="shared" si="38"/>
        <v>3.6745269478895359</v>
      </c>
      <c r="I364">
        <f t="shared" si="39"/>
        <v>15.213140428747911</v>
      </c>
      <c r="J364">
        <f t="shared" si="40"/>
        <v>1588.0339273270288</v>
      </c>
      <c r="K364">
        <f t="shared" si="41"/>
        <v>809120.00000001164</v>
      </c>
    </row>
    <row r="365" spans="1:11" x14ac:dyDescent="0.3">
      <c r="A365">
        <v>3</v>
      </c>
      <c r="B365">
        <v>39.630000000000003</v>
      </c>
      <c r="C365">
        <v>42.7</v>
      </c>
      <c r="D365">
        <f t="shared" si="35"/>
        <v>4270000</v>
      </c>
      <c r="E365">
        <f t="shared" si="36"/>
        <v>39630000</v>
      </c>
      <c r="G365">
        <f t="shared" si="37"/>
        <v>2.3659999999999997</v>
      </c>
      <c r="H365">
        <f t="shared" si="38"/>
        <v>3.6795864072023439</v>
      </c>
      <c r="I365">
        <f t="shared" si="39"/>
        <v>15.267124385204808</v>
      </c>
      <c r="J365">
        <f t="shared" si="40"/>
        <v>1684.6202090592335</v>
      </c>
      <c r="K365">
        <f t="shared" si="41"/>
        <v>1152899.999999983</v>
      </c>
    </row>
    <row r="366" spans="1:11" x14ac:dyDescent="0.3">
      <c r="A366">
        <v>4</v>
      </c>
      <c r="B366">
        <v>39.9</v>
      </c>
      <c r="C366">
        <v>45.066000000000003</v>
      </c>
      <c r="D366">
        <f t="shared" si="35"/>
        <v>4506600</v>
      </c>
      <c r="E366">
        <f t="shared" si="36"/>
        <v>39900000</v>
      </c>
      <c r="G366">
        <f t="shared" si="37"/>
        <v>2.4649999999999963</v>
      </c>
      <c r="H366">
        <f t="shared" si="38"/>
        <v>3.6863763238958178</v>
      </c>
      <c r="I366">
        <f t="shared" si="39"/>
        <v>15.321053546902158</v>
      </c>
      <c r="J366">
        <f t="shared" si="40"/>
        <v>1790.0780487804877</v>
      </c>
      <c r="K366">
        <f t="shared" si="41"/>
        <v>1622375.9999999974</v>
      </c>
    </row>
    <row r="367" spans="1:11" x14ac:dyDescent="0.3">
      <c r="A367">
        <v>5</v>
      </c>
      <c r="B367">
        <v>40.26</v>
      </c>
      <c r="C367">
        <v>47.530999999999999</v>
      </c>
      <c r="D367">
        <f t="shared" si="35"/>
        <v>4753100</v>
      </c>
      <c r="E367">
        <f t="shared" si="36"/>
        <v>40260000</v>
      </c>
      <c r="G367">
        <f t="shared" si="37"/>
        <v>2.5150000000000006</v>
      </c>
      <c r="H367">
        <f t="shared" si="38"/>
        <v>3.6953584202116452</v>
      </c>
      <c r="I367">
        <f t="shared" si="39"/>
        <v>15.374307594718395</v>
      </c>
      <c r="J367">
        <f t="shared" si="40"/>
        <v>1905.0254454952712</v>
      </c>
      <c r="K367">
        <f t="shared" si="41"/>
        <v>2043832.9999999986</v>
      </c>
    </row>
    <row r="368" spans="1:11" x14ac:dyDescent="0.3">
      <c r="A368">
        <v>6</v>
      </c>
      <c r="B368">
        <v>40.69</v>
      </c>
      <c r="C368">
        <v>50.045999999999999</v>
      </c>
      <c r="D368">
        <f t="shared" si="35"/>
        <v>5004600</v>
      </c>
      <c r="E368">
        <f t="shared" si="36"/>
        <v>40690000</v>
      </c>
      <c r="G368">
        <f t="shared" si="37"/>
        <v>2.5129999999999981</v>
      </c>
      <c r="H368">
        <f t="shared" si="38"/>
        <v>3.7059823620135983</v>
      </c>
      <c r="I368">
        <f t="shared" si="39"/>
        <v>15.425868047457758</v>
      </c>
      <c r="J368">
        <f t="shared" si="40"/>
        <v>2027.2491189646591</v>
      </c>
      <c r="K368">
        <f t="shared" si="41"/>
        <v>2552346.0000000256</v>
      </c>
    </row>
    <row r="369" spans="1:11" x14ac:dyDescent="0.3">
      <c r="A369">
        <v>7</v>
      </c>
      <c r="B369">
        <v>41.2</v>
      </c>
      <c r="C369">
        <v>52.558999999999997</v>
      </c>
      <c r="D369">
        <f t="shared" si="35"/>
        <v>5255900</v>
      </c>
      <c r="E369">
        <f t="shared" si="36"/>
        <v>41200000</v>
      </c>
      <c r="G369">
        <f t="shared" si="37"/>
        <v>2.4819999999999993</v>
      </c>
      <c r="H369">
        <f t="shared" si="38"/>
        <v>3.7184382563554808</v>
      </c>
      <c r="I369">
        <f t="shared" si="39"/>
        <v>15.474861813090399</v>
      </c>
      <c r="J369">
        <f t="shared" si="40"/>
        <v>2155.7300149328025</v>
      </c>
      <c r="K369">
        <f t="shared" si="41"/>
        <v>3100980.9999999804</v>
      </c>
    </row>
    <row r="370" spans="1:11" x14ac:dyDescent="0.3">
      <c r="A370">
        <v>8</v>
      </c>
      <c r="B370">
        <v>41.79</v>
      </c>
      <c r="C370">
        <v>55.040999999999997</v>
      </c>
      <c r="D370">
        <f t="shared" si="35"/>
        <v>5504100</v>
      </c>
      <c r="E370">
        <f t="shared" si="36"/>
        <v>41790000</v>
      </c>
      <c r="G370">
        <f t="shared" si="37"/>
        <v>2.3810000000000002</v>
      </c>
      <c r="H370">
        <f t="shared" si="38"/>
        <v>3.7326570764598239</v>
      </c>
      <c r="I370">
        <f t="shared" si="39"/>
        <v>15.521003827034921</v>
      </c>
      <c r="J370">
        <f t="shared" si="40"/>
        <v>2289.859024390244</v>
      </c>
      <c r="K370">
        <f t="shared" si="41"/>
        <v>3632706.0000000205</v>
      </c>
    </row>
    <row r="371" spans="1:11" x14ac:dyDescent="0.3">
      <c r="A371">
        <v>9</v>
      </c>
      <c r="B371">
        <v>42.45</v>
      </c>
      <c r="C371">
        <v>57.421999999999997</v>
      </c>
      <c r="D371">
        <f t="shared" si="35"/>
        <v>5742200</v>
      </c>
      <c r="E371">
        <f t="shared" si="36"/>
        <v>42450000</v>
      </c>
      <c r="G371">
        <f t="shared" si="37"/>
        <v>2.2330000000000041</v>
      </c>
      <c r="H371">
        <f t="shared" si="38"/>
        <v>3.7483269127573564</v>
      </c>
      <c r="I371">
        <f t="shared" si="39"/>
        <v>15.563352970125873</v>
      </c>
      <c r="J371">
        <f t="shared" si="40"/>
        <v>2426.6440019910406</v>
      </c>
      <c r="K371">
        <f t="shared" si="41"/>
        <v>4306650</v>
      </c>
    </row>
    <row r="372" spans="1:11" x14ac:dyDescent="0.3">
      <c r="A372">
        <v>10</v>
      </c>
      <c r="B372">
        <v>43.2</v>
      </c>
      <c r="C372">
        <v>59.655000000000001</v>
      </c>
      <c r="D372">
        <f t="shared" si="35"/>
        <v>5965500</v>
      </c>
      <c r="E372">
        <f t="shared" si="36"/>
        <v>43200000</v>
      </c>
      <c r="G372">
        <f t="shared" si="37"/>
        <v>2.027000000000001</v>
      </c>
      <c r="H372">
        <f t="shared" si="38"/>
        <v>3.7658404952500648</v>
      </c>
      <c r="I372">
        <f t="shared" si="39"/>
        <v>15.601503432297992</v>
      </c>
      <c r="J372">
        <f t="shared" si="40"/>
        <v>2565.5510204081634</v>
      </c>
      <c r="K372">
        <f t="shared" si="41"/>
        <v>4891710.0000000019</v>
      </c>
    </row>
    <row r="373" spans="1:11" x14ac:dyDescent="0.3">
      <c r="A373">
        <v>11</v>
      </c>
      <c r="B373">
        <v>44.02</v>
      </c>
      <c r="C373">
        <v>61.682000000000002</v>
      </c>
      <c r="D373">
        <f t="shared" si="35"/>
        <v>6168200</v>
      </c>
      <c r="E373">
        <f t="shared" si="36"/>
        <v>44020000</v>
      </c>
      <c r="G373">
        <f t="shared" si="37"/>
        <v>1.7929999999999993</v>
      </c>
      <c r="H373">
        <f t="shared" si="38"/>
        <v>3.7846440760983158</v>
      </c>
      <c r="I373">
        <f t="shared" si="39"/>
        <v>15.63491761912114</v>
      </c>
      <c r="J373">
        <f t="shared" si="40"/>
        <v>2703.0777899452464</v>
      </c>
      <c r="K373">
        <f t="shared" si="41"/>
        <v>5489697.99999996</v>
      </c>
    </row>
    <row r="374" spans="1:11" x14ac:dyDescent="0.3">
      <c r="A374">
        <v>12</v>
      </c>
      <c r="B374">
        <v>44.91</v>
      </c>
      <c r="C374">
        <v>63.475000000000001</v>
      </c>
      <c r="D374">
        <f t="shared" si="35"/>
        <v>6347500</v>
      </c>
      <c r="E374">
        <f t="shared" si="36"/>
        <v>44910000</v>
      </c>
      <c r="G374">
        <f t="shared" si="37"/>
        <v>1.5080000000000027</v>
      </c>
      <c r="H374">
        <f t="shared" si="38"/>
        <v>3.8046604870996465</v>
      </c>
      <c r="I374">
        <f t="shared" si="39"/>
        <v>15.66357159256097</v>
      </c>
      <c r="J374">
        <f t="shared" si="40"/>
        <v>2837.8917371826778</v>
      </c>
      <c r="K374">
        <f t="shared" si="41"/>
        <v>6220550.0000000251</v>
      </c>
    </row>
    <row r="375" spans="1:11" x14ac:dyDescent="0.3">
      <c r="A375">
        <v>13</v>
      </c>
      <c r="B375">
        <v>45.89</v>
      </c>
      <c r="C375">
        <v>64.983000000000004</v>
      </c>
      <c r="D375">
        <f t="shared" si="35"/>
        <v>6498300</v>
      </c>
      <c r="E375">
        <f t="shared" si="36"/>
        <v>45890000</v>
      </c>
      <c r="G375">
        <f t="shared" si="37"/>
        <v>1.203000000000003</v>
      </c>
      <c r="H375">
        <f t="shared" si="38"/>
        <v>3.8262472284067424</v>
      </c>
      <c r="I375">
        <f t="shared" si="39"/>
        <v>15.687051162197179</v>
      </c>
      <c r="J375">
        <f t="shared" si="40"/>
        <v>2968.7106719761077</v>
      </c>
      <c r="K375">
        <f t="shared" si="41"/>
        <v>6758231.9999999944</v>
      </c>
    </row>
    <row r="376" spans="1:11" x14ac:dyDescent="0.3">
      <c r="A376">
        <v>14</v>
      </c>
      <c r="B376">
        <v>46.93</v>
      </c>
      <c r="C376">
        <v>66.186000000000007</v>
      </c>
      <c r="D376">
        <f t="shared" si="35"/>
        <v>6618600.0000000009</v>
      </c>
      <c r="E376">
        <f t="shared" si="36"/>
        <v>46930000</v>
      </c>
      <c r="G376">
        <f t="shared" si="37"/>
        <v>0.87699999999999534</v>
      </c>
      <c r="H376">
        <f t="shared" si="38"/>
        <v>3.8486571298063263</v>
      </c>
      <c r="I376">
        <f t="shared" si="39"/>
        <v>15.705394425185528</v>
      </c>
      <c r="J376">
        <f t="shared" si="40"/>
        <v>3092.1941065206574</v>
      </c>
      <c r="K376">
        <f t="shared" si="41"/>
        <v>7479018.0000000177</v>
      </c>
    </row>
    <row r="377" spans="1:11" x14ac:dyDescent="0.3">
      <c r="A377">
        <v>15</v>
      </c>
      <c r="B377">
        <v>48.06</v>
      </c>
      <c r="C377">
        <v>67.063000000000002</v>
      </c>
      <c r="D377">
        <f t="shared" si="35"/>
        <v>6706300</v>
      </c>
      <c r="E377">
        <f t="shared" si="36"/>
        <v>48060000</v>
      </c>
      <c r="G377">
        <f t="shared" si="37"/>
        <v>0.5519999999999925</v>
      </c>
      <c r="H377">
        <f t="shared" si="38"/>
        <v>3.8724502303083228</v>
      </c>
      <c r="I377">
        <f t="shared" si="39"/>
        <v>15.718557941064946</v>
      </c>
      <c r="J377">
        <f t="shared" si="40"/>
        <v>3208.6090393230461</v>
      </c>
      <c r="K377">
        <f t="shared" si="41"/>
        <v>8047559.9999999711</v>
      </c>
    </row>
    <row r="378" spans="1:11" x14ac:dyDescent="0.3">
      <c r="A378">
        <v>16</v>
      </c>
      <c r="B378">
        <v>49.26</v>
      </c>
      <c r="C378">
        <v>67.614999999999995</v>
      </c>
      <c r="D378">
        <f t="shared" si="35"/>
        <v>6761499.9999999991</v>
      </c>
      <c r="E378">
        <f t="shared" si="36"/>
        <v>49260000</v>
      </c>
      <c r="G378">
        <f t="shared" si="37"/>
        <v>0.23000000000000398</v>
      </c>
      <c r="H378">
        <f t="shared" si="38"/>
        <v>3.8971123926923918</v>
      </c>
      <c r="I378">
        <f t="shared" si="39"/>
        <v>15.726755316895552</v>
      </c>
      <c r="J378">
        <f t="shared" si="40"/>
        <v>3315.7938277750118</v>
      </c>
      <c r="K378">
        <f t="shared" si="41"/>
        <v>8587105.0000000205</v>
      </c>
    </row>
    <row r="379" spans="1:11" x14ac:dyDescent="0.3">
      <c r="A379">
        <v>17</v>
      </c>
      <c r="B379">
        <v>50.53</v>
      </c>
      <c r="C379">
        <v>67.844999999999999</v>
      </c>
      <c r="D379">
        <f t="shared" si="35"/>
        <v>6784500</v>
      </c>
      <c r="E379">
        <f t="shared" si="36"/>
        <v>50530000</v>
      </c>
      <c r="G379">
        <f t="shared" si="37"/>
        <v>-0.10200000000000387</v>
      </c>
      <c r="H379">
        <f t="shared" si="38"/>
        <v>3.9225672193038172</v>
      </c>
      <c r="I379">
        <f t="shared" si="39"/>
        <v>15.730151156568144</v>
      </c>
      <c r="J379">
        <f t="shared" si="40"/>
        <v>3412.8500248880041</v>
      </c>
      <c r="K379">
        <f t="shared" si="41"/>
        <v>9091229.9999999758</v>
      </c>
    </row>
    <row r="380" spans="1:11" x14ac:dyDescent="0.3">
      <c r="A380">
        <v>18</v>
      </c>
      <c r="B380">
        <v>51.87</v>
      </c>
      <c r="C380">
        <v>67.742999999999995</v>
      </c>
      <c r="D380">
        <f t="shared" si="35"/>
        <v>6774299.9999999991</v>
      </c>
      <c r="E380">
        <f t="shared" si="36"/>
        <v>51870000</v>
      </c>
      <c r="G380">
        <f t="shared" si="37"/>
        <v>-0.39499999999999602</v>
      </c>
      <c r="H380">
        <f t="shared" si="38"/>
        <v>3.9487405883633087</v>
      </c>
      <c r="I380">
        <f t="shared" si="39"/>
        <v>15.728646598358843</v>
      </c>
      <c r="J380">
        <f t="shared" si="40"/>
        <v>3498.0880139372816</v>
      </c>
      <c r="K380">
        <f t="shared" si="41"/>
        <v>9619506.0000000093</v>
      </c>
    </row>
    <row r="381" spans="1:11" x14ac:dyDescent="0.3">
      <c r="A381">
        <v>19</v>
      </c>
      <c r="B381">
        <v>53.29</v>
      </c>
      <c r="C381">
        <v>67.347999999999999</v>
      </c>
      <c r="D381">
        <f t="shared" si="35"/>
        <v>6734800</v>
      </c>
      <c r="E381">
        <f t="shared" si="36"/>
        <v>53290000</v>
      </c>
      <c r="G381">
        <f t="shared" si="37"/>
        <v>-0.69799999999999329</v>
      </c>
      <c r="H381">
        <f t="shared" si="38"/>
        <v>3.975748696308691</v>
      </c>
      <c r="I381">
        <f t="shared" si="39"/>
        <v>15.722798671765782</v>
      </c>
      <c r="J381">
        <f t="shared" si="40"/>
        <v>3572.8968840219013</v>
      </c>
      <c r="K381">
        <f t="shared" si="41"/>
        <v>10034852.000000013</v>
      </c>
    </row>
    <row r="382" spans="1:11" x14ac:dyDescent="0.3">
      <c r="A382">
        <v>20</v>
      </c>
      <c r="B382">
        <v>54.78</v>
      </c>
      <c r="C382">
        <v>66.650000000000006</v>
      </c>
      <c r="D382">
        <f t="shared" si="35"/>
        <v>6665000.0000000009</v>
      </c>
      <c r="E382">
        <f t="shared" si="36"/>
        <v>54780000</v>
      </c>
      <c r="G382">
        <f t="shared" si="37"/>
        <v>-0.92600000000000193</v>
      </c>
      <c r="H382">
        <f t="shared" si="38"/>
        <v>4.0033251638349325</v>
      </c>
      <c r="I382">
        <f t="shared" si="39"/>
        <v>15.712380511594946</v>
      </c>
      <c r="J382">
        <f t="shared" si="40"/>
        <v>3634.7307117969144</v>
      </c>
      <c r="K382">
        <f t="shared" si="41"/>
        <v>10397400.000000017</v>
      </c>
    </row>
    <row r="383" spans="1:11" x14ac:dyDescent="0.3">
      <c r="A383">
        <v>21</v>
      </c>
      <c r="B383">
        <v>56.34</v>
      </c>
      <c r="C383">
        <v>65.724000000000004</v>
      </c>
      <c r="D383">
        <f t="shared" si="35"/>
        <v>6572400</v>
      </c>
      <c r="E383">
        <f t="shared" si="36"/>
        <v>56340000</v>
      </c>
      <c r="G383">
        <f t="shared" si="37"/>
        <v>-1.1440000000000055</v>
      </c>
      <c r="H383">
        <f t="shared" si="38"/>
        <v>4.0314047624482265</v>
      </c>
      <c r="I383">
        <f t="shared" si="39"/>
        <v>15.698389620559812</v>
      </c>
      <c r="J383">
        <f t="shared" si="40"/>
        <v>3686.3018018914881</v>
      </c>
      <c r="K383">
        <f t="shared" si="41"/>
        <v>10713011.99999997</v>
      </c>
    </row>
    <row r="384" spans="1:11" x14ac:dyDescent="0.3">
      <c r="A384">
        <v>22</v>
      </c>
      <c r="B384">
        <v>57.97</v>
      </c>
      <c r="C384">
        <v>64.58</v>
      </c>
      <c r="D384">
        <f t="shared" si="35"/>
        <v>6458000</v>
      </c>
      <c r="E384">
        <f t="shared" si="36"/>
        <v>57970000</v>
      </c>
      <c r="G384">
        <f t="shared" si="37"/>
        <v>-1.3200000000000003</v>
      </c>
      <c r="H384">
        <f t="shared" si="38"/>
        <v>4.0599256353516413</v>
      </c>
      <c r="I384">
        <f t="shared" si="39"/>
        <v>15.680830230300357</v>
      </c>
      <c r="J384">
        <f t="shared" si="40"/>
        <v>3726.9314086610252</v>
      </c>
      <c r="K384">
        <f t="shared" si="41"/>
        <v>10978600.000000019</v>
      </c>
    </row>
    <row r="385" spans="1:11" x14ac:dyDescent="0.3">
      <c r="A385">
        <v>23</v>
      </c>
      <c r="B385">
        <v>59.67</v>
      </c>
      <c r="C385">
        <v>63.26</v>
      </c>
      <c r="D385">
        <f t="shared" si="35"/>
        <v>6326000</v>
      </c>
      <c r="E385">
        <f t="shared" si="36"/>
        <v>59670000</v>
      </c>
      <c r="G385">
        <f t="shared" si="37"/>
        <v>-1.4699999999999989</v>
      </c>
      <c r="H385">
        <f t="shared" si="38"/>
        <v>4.0888293815339907</v>
      </c>
      <c r="I385">
        <f t="shared" si="39"/>
        <v>15.660178682847731</v>
      </c>
      <c r="J385">
        <f t="shared" si="40"/>
        <v>3757.8140368342461</v>
      </c>
      <c r="K385">
        <f t="shared" si="41"/>
        <v>11197019.999999974</v>
      </c>
    </row>
    <row r="386" spans="1:11" x14ac:dyDescent="0.3">
      <c r="A386">
        <v>24</v>
      </c>
      <c r="B386">
        <v>61.44</v>
      </c>
      <c r="C386">
        <v>61.79</v>
      </c>
      <c r="D386">
        <f t="shared" ref="D386:D449" si="42">C386*100000</f>
        <v>6179000</v>
      </c>
      <c r="E386">
        <f t="shared" ref="E386:E449" si="43">B386*1000000</f>
        <v>61440000</v>
      </c>
      <c r="G386">
        <f t="shared" ref="G386:G449" si="44">(C387-C386)/(A387-A386)</f>
        <v>-1.5790000000000006</v>
      </c>
      <c r="H386">
        <f t="shared" ref="H386:H449" si="45">LN(B386)</f>
        <v>4.1180610888394167</v>
      </c>
      <c r="I386">
        <f t="shared" ref="I386:I449" si="46">LN(D386)</f>
        <v>15.636667004043117</v>
      </c>
      <c r="J386">
        <f t="shared" ref="J386:J449" si="47">(D386*B386)/(287*350)</f>
        <v>3779.3704330512692</v>
      </c>
      <c r="K386">
        <f t="shared" ref="K386:K449" si="48">D386*(B387-B386)</f>
        <v>11369360.00000002</v>
      </c>
    </row>
    <row r="387" spans="1:11" x14ac:dyDescent="0.3">
      <c r="A387">
        <v>25</v>
      </c>
      <c r="B387">
        <v>63.28</v>
      </c>
      <c r="C387">
        <v>60.210999999999999</v>
      </c>
      <c r="D387">
        <f t="shared" si="42"/>
        <v>6021100</v>
      </c>
      <c r="E387">
        <f t="shared" si="43"/>
        <v>63280000</v>
      </c>
      <c r="G387">
        <f t="shared" si="44"/>
        <v>-1.6569999999999965</v>
      </c>
      <c r="H387">
        <f t="shared" si="45"/>
        <v>4.1475693234593987</v>
      </c>
      <c r="I387">
        <f t="shared" si="46"/>
        <v>15.610780524845453</v>
      </c>
      <c r="J387">
        <f t="shared" si="47"/>
        <v>3793.0832055749129</v>
      </c>
      <c r="K387">
        <f t="shared" si="48"/>
        <v>11440090.000000034</v>
      </c>
    </row>
    <row r="388" spans="1:11" x14ac:dyDescent="0.3">
      <c r="A388">
        <v>26</v>
      </c>
      <c r="B388">
        <v>65.180000000000007</v>
      </c>
      <c r="C388">
        <v>58.554000000000002</v>
      </c>
      <c r="D388">
        <f t="shared" si="42"/>
        <v>5855400</v>
      </c>
      <c r="E388">
        <f t="shared" si="43"/>
        <v>65180000.000000007</v>
      </c>
      <c r="G388">
        <f t="shared" si="44"/>
        <v>-1.6950000000000003</v>
      </c>
      <c r="H388">
        <f t="shared" si="45"/>
        <v>4.1771526734094158</v>
      </c>
      <c r="I388">
        <f t="shared" si="46"/>
        <v>15.582874870357607</v>
      </c>
      <c r="J388">
        <f t="shared" si="47"/>
        <v>3799.45218516675</v>
      </c>
      <c r="K388">
        <f t="shared" si="48"/>
        <v>11535137.999999993</v>
      </c>
    </row>
    <row r="389" spans="1:11" x14ac:dyDescent="0.3">
      <c r="A389">
        <v>27</v>
      </c>
      <c r="B389">
        <v>67.150000000000006</v>
      </c>
      <c r="C389">
        <v>56.859000000000002</v>
      </c>
      <c r="D389">
        <f t="shared" si="42"/>
        <v>5685900</v>
      </c>
      <c r="E389">
        <f t="shared" si="43"/>
        <v>67150000</v>
      </c>
      <c r="G389">
        <f t="shared" si="44"/>
        <v>-1.7390000000000043</v>
      </c>
      <c r="H389">
        <f t="shared" si="45"/>
        <v>4.2069289229692464</v>
      </c>
      <c r="I389">
        <f t="shared" si="46"/>
        <v>15.553499983982501</v>
      </c>
      <c r="J389">
        <f t="shared" si="47"/>
        <v>3800.9774514683927</v>
      </c>
      <c r="K389">
        <f t="shared" si="48"/>
        <v>11599235.999999955</v>
      </c>
    </row>
    <row r="390" spans="1:11" x14ac:dyDescent="0.3">
      <c r="A390">
        <v>28</v>
      </c>
      <c r="B390">
        <v>69.19</v>
      </c>
      <c r="C390">
        <v>55.12</v>
      </c>
      <c r="D390">
        <f t="shared" si="42"/>
        <v>5512000</v>
      </c>
      <c r="E390">
        <f t="shared" si="43"/>
        <v>69190000</v>
      </c>
      <c r="G390">
        <f t="shared" si="44"/>
        <v>-1.7379999999999995</v>
      </c>
      <c r="H390">
        <f t="shared" si="45"/>
        <v>4.2368563435107198</v>
      </c>
      <c r="I390">
        <f t="shared" si="46"/>
        <v>15.522438091675632</v>
      </c>
      <c r="J390">
        <f t="shared" si="47"/>
        <v>3796.6677949228474</v>
      </c>
      <c r="K390">
        <f t="shared" si="48"/>
        <v>11575200.000000047</v>
      </c>
    </row>
    <row r="391" spans="1:11" x14ac:dyDescent="0.3">
      <c r="A391">
        <v>29</v>
      </c>
      <c r="B391">
        <v>71.290000000000006</v>
      </c>
      <c r="C391">
        <v>53.381999999999998</v>
      </c>
      <c r="D391">
        <f t="shared" si="42"/>
        <v>5338200</v>
      </c>
      <c r="E391">
        <f t="shared" si="43"/>
        <v>71290000</v>
      </c>
      <c r="G391">
        <f t="shared" si="44"/>
        <v>-1.7379999999999995</v>
      </c>
      <c r="H391">
        <f t="shared" si="45"/>
        <v>4.2667560651295373</v>
      </c>
      <c r="I391">
        <f t="shared" si="46"/>
        <v>15.490399075460914</v>
      </c>
      <c r="J391">
        <f t="shared" si="47"/>
        <v>3788.5542857142864</v>
      </c>
      <c r="K391">
        <f t="shared" si="48"/>
        <v>11530511.999999981</v>
      </c>
    </row>
    <row r="392" spans="1:11" x14ac:dyDescent="0.3">
      <c r="A392">
        <v>30</v>
      </c>
      <c r="B392">
        <v>73.45</v>
      </c>
      <c r="C392">
        <v>51.643999999999998</v>
      </c>
      <c r="D392">
        <f t="shared" si="42"/>
        <v>5164400</v>
      </c>
      <c r="E392">
        <f t="shared" si="43"/>
        <v>73450000</v>
      </c>
      <c r="G392">
        <f t="shared" si="44"/>
        <v>-1.7010000000000005</v>
      </c>
      <c r="H392">
        <f t="shared" si="45"/>
        <v>4.2966049026198867</v>
      </c>
      <c r="I392">
        <f t="shared" si="46"/>
        <v>15.4572994872827</v>
      </c>
      <c r="J392">
        <f t="shared" si="47"/>
        <v>3776.2586361373819</v>
      </c>
      <c r="K392">
        <f t="shared" si="48"/>
        <v>11464967.999999994</v>
      </c>
    </row>
    <row r="393" spans="1:11" x14ac:dyDescent="0.3">
      <c r="A393">
        <v>31</v>
      </c>
      <c r="B393">
        <v>75.67</v>
      </c>
      <c r="C393">
        <v>49.942999999999998</v>
      </c>
      <c r="D393">
        <f t="shared" si="42"/>
        <v>4994300</v>
      </c>
      <c r="E393">
        <f t="shared" si="43"/>
        <v>75670000</v>
      </c>
      <c r="G393">
        <f t="shared" si="44"/>
        <v>-1.6759999999999948</v>
      </c>
      <c r="H393">
        <f t="shared" si="45"/>
        <v>4.3263817807064306</v>
      </c>
      <c r="I393">
        <f t="shared" si="46"/>
        <v>15.423807820104104</v>
      </c>
      <c r="J393">
        <f t="shared" si="47"/>
        <v>3762.2566550522647</v>
      </c>
      <c r="K393">
        <f t="shared" si="48"/>
        <v>11436946.999999961</v>
      </c>
    </row>
    <row r="394" spans="1:11" x14ac:dyDescent="0.3">
      <c r="A394">
        <v>32</v>
      </c>
      <c r="B394">
        <v>77.959999999999994</v>
      </c>
      <c r="C394">
        <v>48.267000000000003</v>
      </c>
      <c r="D394">
        <f t="shared" si="42"/>
        <v>4826700</v>
      </c>
      <c r="E394">
        <f t="shared" si="43"/>
        <v>77960000</v>
      </c>
      <c r="G394">
        <f t="shared" si="44"/>
        <v>-1.6440000000000055</v>
      </c>
      <c r="H394">
        <f t="shared" si="45"/>
        <v>4.3561958746393596</v>
      </c>
      <c r="I394">
        <f t="shared" si="46"/>
        <v>15.389673562307236</v>
      </c>
      <c r="J394">
        <f t="shared" si="47"/>
        <v>3746.0381483325032</v>
      </c>
      <c r="K394">
        <f t="shared" si="48"/>
        <v>11342745.000000041</v>
      </c>
    </row>
    <row r="395" spans="1:11" x14ac:dyDescent="0.3">
      <c r="A395">
        <v>33</v>
      </c>
      <c r="B395">
        <v>80.31</v>
      </c>
      <c r="C395">
        <v>46.622999999999998</v>
      </c>
      <c r="D395">
        <f t="shared" si="42"/>
        <v>4662300</v>
      </c>
      <c r="E395">
        <f t="shared" si="43"/>
        <v>80310000</v>
      </c>
      <c r="G395">
        <f t="shared" si="44"/>
        <v>-1.6029999999999944</v>
      </c>
      <c r="H395">
        <f t="shared" si="45"/>
        <v>4.3858941462003704</v>
      </c>
      <c r="I395">
        <f t="shared" si="46"/>
        <v>15.355019446571813</v>
      </c>
      <c r="J395">
        <f t="shared" si="47"/>
        <v>3727.5192931806869</v>
      </c>
      <c r="K395">
        <f t="shared" si="48"/>
        <v>11189519.999999961</v>
      </c>
    </row>
    <row r="396" spans="1:11" x14ac:dyDescent="0.3">
      <c r="A396">
        <v>34</v>
      </c>
      <c r="B396">
        <v>82.71</v>
      </c>
      <c r="C396">
        <v>45.02</v>
      </c>
      <c r="D396">
        <f t="shared" si="42"/>
        <v>4502000</v>
      </c>
      <c r="E396">
        <f t="shared" si="43"/>
        <v>82710000</v>
      </c>
      <c r="G396">
        <f t="shared" si="44"/>
        <v>-1.5510000000000019</v>
      </c>
      <c r="H396">
        <f t="shared" si="45"/>
        <v>4.4153405137038151</v>
      </c>
      <c r="I396">
        <f t="shared" si="46"/>
        <v>15.320032300448815</v>
      </c>
      <c r="J396">
        <f t="shared" si="47"/>
        <v>3706.9230462916876</v>
      </c>
      <c r="K396">
        <f t="shared" si="48"/>
        <v>11074920.000000035</v>
      </c>
    </row>
    <row r="397" spans="1:11" x14ac:dyDescent="0.3">
      <c r="A397">
        <v>35</v>
      </c>
      <c r="B397">
        <v>85.17</v>
      </c>
      <c r="C397">
        <v>43.469000000000001</v>
      </c>
      <c r="D397">
        <f t="shared" si="42"/>
        <v>4346900</v>
      </c>
      <c r="E397">
        <f t="shared" si="43"/>
        <v>85170000</v>
      </c>
      <c r="G397">
        <f t="shared" si="44"/>
        <v>-1.5039999999999978</v>
      </c>
      <c r="H397">
        <f t="shared" si="45"/>
        <v>4.4446492591529898</v>
      </c>
      <c r="I397">
        <f t="shared" si="46"/>
        <v>15.284973505335493</v>
      </c>
      <c r="J397">
        <f t="shared" si="47"/>
        <v>3685.6692185166748</v>
      </c>
      <c r="K397">
        <f t="shared" si="48"/>
        <v>10954187.999999983</v>
      </c>
    </row>
    <row r="398" spans="1:11" x14ac:dyDescent="0.3">
      <c r="A398">
        <v>36</v>
      </c>
      <c r="B398">
        <v>87.69</v>
      </c>
      <c r="C398">
        <v>41.965000000000003</v>
      </c>
      <c r="D398">
        <f t="shared" si="42"/>
        <v>4196500</v>
      </c>
      <c r="E398">
        <f t="shared" si="43"/>
        <v>87690000</v>
      </c>
      <c r="G398">
        <f t="shared" si="44"/>
        <v>-1.4650000000000034</v>
      </c>
      <c r="H398">
        <f t="shared" si="45"/>
        <v>4.4738078677912645</v>
      </c>
      <c r="I398">
        <f t="shared" si="46"/>
        <v>15.249761402505019</v>
      </c>
      <c r="J398">
        <f t="shared" si="47"/>
        <v>3663.4254355400699</v>
      </c>
      <c r="K398">
        <f t="shared" si="48"/>
        <v>10785005.000000032</v>
      </c>
    </row>
    <row r="399" spans="1:11" x14ac:dyDescent="0.3">
      <c r="A399">
        <v>37</v>
      </c>
      <c r="B399">
        <v>90.26</v>
      </c>
      <c r="C399">
        <v>40.5</v>
      </c>
      <c r="D399">
        <f t="shared" si="42"/>
        <v>4050000</v>
      </c>
      <c r="E399">
        <f t="shared" si="43"/>
        <v>90260000</v>
      </c>
      <c r="G399">
        <f t="shared" si="44"/>
        <v>-1.402000000000001</v>
      </c>
      <c r="H399">
        <f t="shared" si="45"/>
        <v>4.5026943943988549</v>
      </c>
      <c r="I399">
        <f t="shared" si="46"/>
        <v>15.214227439082721</v>
      </c>
      <c r="J399">
        <f t="shared" si="47"/>
        <v>3639.1538078646095</v>
      </c>
      <c r="K399">
        <f t="shared" si="48"/>
        <v>10651499.999999981</v>
      </c>
    </row>
    <row r="400" spans="1:11" x14ac:dyDescent="0.3">
      <c r="A400">
        <v>38</v>
      </c>
      <c r="B400">
        <v>92.89</v>
      </c>
      <c r="C400">
        <v>39.097999999999999</v>
      </c>
      <c r="D400">
        <f t="shared" si="42"/>
        <v>3909800</v>
      </c>
      <c r="E400">
        <f t="shared" si="43"/>
        <v>92890000</v>
      </c>
      <c r="G400">
        <f t="shared" si="44"/>
        <v>-1.3629999999999995</v>
      </c>
      <c r="H400">
        <f t="shared" si="45"/>
        <v>4.5314159973994297</v>
      </c>
      <c r="I400">
        <f t="shared" si="46"/>
        <v>15.178996779758156</v>
      </c>
      <c r="J400">
        <f t="shared" si="47"/>
        <v>3615.5432752613242</v>
      </c>
      <c r="K400">
        <f t="shared" si="48"/>
        <v>10478263.99999997</v>
      </c>
    </row>
    <row r="401" spans="1:11" x14ac:dyDescent="0.3">
      <c r="A401">
        <v>39</v>
      </c>
      <c r="B401">
        <v>95.57</v>
      </c>
      <c r="C401">
        <v>37.734999999999999</v>
      </c>
      <c r="D401">
        <f t="shared" si="42"/>
        <v>3773500</v>
      </c>
      <c r="E401">
        <f t="shared" si="43"/>
        <v>95570000</v>
      </c>
      <c r="G401">
        <f t="shared" si="44"/>
        <v>-1.3059999999999974</v>
      </c>
      <c r="H401">
        <f t="shared" si="45"/>
        <v>4.5598589632780886</v>
      </c>
      <c r="I401">
        <f t="shared" si="46"/>
        <v>15.143513510707059</v>
      </c>
      <c r="J401">
        <f t="shared" si="47"/>
        <v>3590.178148332504</v>
      </c>
      <c r="K401">
        <f t="shared" si="48"/>
        <v>10301655.000000015</v>
      </c>
    </row>
    <row r="402" spans="1:11" x14ac:dyDescent="0.3">
      <c r="A402">
        <v>40</v>
      </c>
      <c r="B402">
        <v>98.3</v>
      </c>
      <c r="C402">
        <v>36.429000000000002</v>
      </c>
      <c r="D402">
        <f t="shared" si="42"/>
        <v>3642900</v>
      </c>
      <c r="E402">
        <f t="shared" si="43"/>
        <v>98300000</v>
      </c>
      <c r="G402">
        <f t="shared" si="44"/>
        <v>-1.2640000000000029</v>
      </c>
      <c r="H402">
        <f t="shared" si="45"/>
        <v>4.5880240271531205</v>
      </c>
      <c r="I402">
        <f t="shared" si="46"/>
        <v>15.108290625710019</v>
      </c>
      <c r="J402">
        <f t="shared" si="47"/>
        <v>3564.9285216525636</v>
      </c>
      <c r="K402">
        <f t="shared" si="48"/>
        <v>10163691.000000022</v>
      </c>
    </row>
    <row r="403" spans="1:11" x14ac:dyDescent="0.3">
      <c r="A403">
        <v>41</v>
      </c>
      <c r="B403">
        <v>101.09</v>
      </c>
      <c r="C403">
        <v>35.164999999999999</v>
      </c>
      <c r="D403">
        <f t="shared" si="42"/>
        <v>3516500</v>
      </c>
      <c r="E403">
        <f t="shared" si="43"/>
        <v>101090000</v>
      </c>
      <c r="G403">
        <f t="shared" si="44"/>
        <v>-1.195999999999998</v>
      </c>
      <c r="H403">
        <f t="shared" si="45"/>
        <v>4.6160112091659666</v>
      </c>
      <c r="I403">
        <f t="shared" si="46"/>
        <v>15.07297673473021</v>
      </c>
      <c r="J403">
        <f t="shared" si="47"/>
        <v>3538.9047784967647</v>
      </c>
      <c r="K403">
        <f t="shared" si="48"/>
        <v>9951694.9999999944</v>
      </c>
    </row>
    <row r="404" spans="1:11" x14ac:dyDescent="0.3">
      <c r="A404">
        <v>42</v>
      </c>
      <c r="B404">
        <v>103.92</v>
      </c>
      <c r="C404">
        <v>33.969000000000001</v>
      </c>
      <c r="D404">
        <f t="shared" si="42"/>
        <v>3396900</v>
      </c>
      <c r="E404">
        <f t="shared" si="43"/>
        <v>103920000</v>
      </c>
      <c r="G404">
        <f t="shared" si="44"/>
        <v>-1.1540000000000035</v>
      </c>
      <c r="H404">
        <f t="shared" si="45"/>
        <v>4.6436213723623441</v>
      </c>
      <c r="I404">
        <f t="shared" si="46"/>
        <v>15.03837380897024</v>
      </c>
      <c r="J404">
        <f t="shared" si="47"/>
        <v>3514.244380288701</v>
      </c>
      <c r="K404">
        <f t="shared" si="48"/>
        <v>9783071.9999999851</v>
      </c>
    </row>
    <row r="405" spans="1:11" x14ac:dyDescent="0.3">
      <c r="A405">
        <v>43</v>
      </c>
      <c r="B405">
        <v>106.8</v>
      </c>
      <c r="C405">
        <v>32.814999999999998</v>
      </c>
      <c r="D405">
        <f t="shared" si="42"/>
        <v>3281500</v>
      </c>
      <c r="E405">
        <f t="shared" si="43"/>
        <v>106800000</v>
      </c>
      <c r="G405">
        <f t="shared" si="44"/>
        <v>-1.1009999999999991</v>
      </c>
      <c r="H405">
        <f t="shared" si="45"/>
        <v>4.6709579265260945</v>
      </c>
      <c r="I405">
        <f t="shared" si="46"/>
        <v>15.003811192895915</v>
      </c>
      <c r="J405">
        <f t="shared" si="47"/>
        <v>3488.9417620706818</v>
      </c>
      <c r="K405">
        <f t="shared" si="48"/>
        <v>9581980.0000000056</v>
      </c>
    </row>
    <row r="406" spans="1:11" x14ac:dyDescent="0.3">
      <c r="A406">
        <v>44</v>
      </c>
      <c r="B406">
        <v>109.72</v>
      </c>
      <c r="C406">
        <v>31.713999999999999</v>
      </c>
      <c r="D406">
        <f t="shared" si="42"/>
        <v>3171400</v>
      </c>
      <c r="E406">
        <f t="shared" si="43"/>
        <v>109720000</v>
      </c>
      <c r="G406">
        <f t="shared" si="44"/>
        <v>-1.0649999999999977</v>
      </c>
      <c r="H406">
        <f t="shared" si="45"/>
        <v>4.6979316660694028</v>
      </c>
      <c r="I406">
        <f t="shared" si="46"/>
        <v>14.969683688737604</v>
      </c>
      <c r="J406">
        <f t="shared" si="47"/>
        <v>3464.071757093081</v>
      </c>
      <c r="K406">
        <f t="shared" si="48"/>
        <v>9419057.9999999963</v>
      </c>
    </row>
    <row r="407" spans="1:11" x14ac:dyDescent="0.3">
      <c r="A407">
        <v>45</v>
      </c>
      <c r="B407">
        <v>112.69</v>
      </c>
      <c r="C407">
        <v>30.649000000000001</v>
      </c>
      <c r="D407">
        <f t="shared" si="42"/>
        <v>3064900</v>
      </c>
      <c r="E407">
        <f t="shared" si="43"/>
        <v>112690000</v>
      </c>
      <c r="G407">
        <f t="shared" si="44"/>
        <v>-1.0080000000000027</v>
      </c>
      <c r="H407">
        <f t="shared" si="45"/>
        <v>4.7246406859642578</v>
      </c>
      <c r="I407">
        <f t="shared" si="46"/>
        <v>14.935525500392789</v>
      </c>
      <c r="J407">
        <f t="shared" si="47"/>
        <v>3438.3631757093081</v>
      </c>
      <c r="K407">
        <f t="shared" si="48"/>
        <v>9225349.0000000149</v>
      </c>
    </row>
    <row r="408" spans="1:11" x14ac:dyDescent="0.3">
      <c r="A408">
        <v>46</v>
      </c>
      <c r="B408">
        <v>115.7</v>
      </c>
      <c r="C408">
        <v>29.640999999999998</v>
      </c>
      <c r="D408">
        <f t="shared" si="42"/>
        <v>2964100</v>
      </c>
      <c r="E408">
        <f t="shared" si="43"/>
        <v>115700000</v>
      </c>
      <c r="G408">
        <f t="shared" si="44"/>
        <v>-0.97499999999999787</v>
      </c>
      <c r="H408">
        <f t="shared" si="45"/>
        <v>4.7510006341996309</v>
      </c>
      <c r="I408">
        <f t="shared" si="46"/>
        <v>14.902084003020628</v>
      </c>
      <c r="J408">
        <f t="shared" si="47"/>
        <v>3414.10024888004</v>
      </c>
      <c r="K408">
        <f t="shared" si="48"/>
        <v>9070146.0000000075</v>
      </c>
    </row>
    <row r="409" spans="1:11" x14ac:dyDescent="0.3">
      <c r="A409">
        <v>47</v>
      </c>
      <c r="B409">
        <v>118.76</v>
      </c>
      <c r="C409">
        <v>28.666</v>
      </c>
      <c r="D409">
        <f t="shared" si="42"/>
        <v>2866600</v>
      </c>
      <c r="E409">
        <f t="shared" si="43"/>
        <v>118760000</v>
      </c>
      <c r="G409">
        <f t="shared" si="44"/>
        <v>-0.92399999999999949</v>
      </c>
      <c r="H409">
        <f t="shared" si="45"/>
        <v>4.7771046498955592</v>
      </c>
      <c r="I409">
        <f t="shared" si="46"/>
        <v>14.868637216471253</v>
      </c>
      <c r="J409">
        <f t="shared" si="47"/>
        <v>3389.123106022897</v>
      </c>
      <c r="K409">
        <f t="shared" si="48"/>
        <v>8857793.9999999683</v>
      </c>
    </row>
    <row r="410" spans="1:11" x14ac:dyDescent="0.3">
      <c r="A410">
        <v>48</v>
      </c>
      <c r="B410">
        <v>121.85</v>
      </c>
      <c r="C410">
        <v>27.742000000000001</v>
      </c>
      <c r="D410">
        <f t="shared" si="42"/>
        <v>2774200</v>
      </c>
      <c r="E410">
        <f t="shared" si="43"/>
        <v>121850000</v>
      </c>
      <c r="G410">
        <f t="shared" si="44"/>
        <v>-0.90200000000000102</v>
      </c>
      <c r="H410">
        <f t="shared" si="45"/>
        <v>4.8027907800712155</v>
      </c>
      <c r="I410">
        <f t="shared" si="46"/>
        <v>14.835872975311327</v>
      </c>
      <c r="J410">
        <f t="shared" si="47"/>
        <v>3365.2192135390742</v>
      </c>
      <c r="K410">
        <f t="shared" si="48"/>
        <v>8710988.0000000019</v>
      </c>
    </row>
    <row r="411" spans="1:11" x14ac:dyDescent="0.3">
      <c r="A411">
        <v>49</v>
      </c>
      <c r="B411">
        <v>124.99</v>
      </c>
      <c r="C411">
        <v>26.84</v>
      </c>
      <c r="D411">
        <f t="shared" si="42"/>
        <v>2684000</v>
      </c>
      <c r="E411">
        <f t="shared" si="43"/>
        <v>124990000</v>
      </c>
      <c r="G411">
        <f t="shared" si="44"/>
        <v>-0.85200000000000031</v>
      </c>
      <c r="H411">
        <f t="shared" si="45"/>
        <v>4.8282337341021302</v>
      </c>
      <c r="I411">
        <f t="shared" si="46"/>
        <v>14.802818777073709</v>
      </c>
      <c r="J411">
        <f t="shared" si="47"/>
        <v>3339.7029367844698</v>
      </c>
      <c r="K411">
        <f t="shared" si="48"/>
        <v>8508280.0000000037</v>
      </c>
    </row>
    <row r="412" spans="1:11" x14ac:dyDescent="0.3">
      <c r="A412">
        <v>50</v>
      </c>
      <c r="B412">
        <v>128.16</v>
      </c>
      <c r="C412">
        <v>25.988</v>
      </c>
      <c r="D412">
        <f t="shared" si="42"/>
        <v>2598800</v>
      </c>
      <c r="E412">
        <f t="shared" si="43"/>
        <v>128160000</v>
      </c>
      <c r="G412">
        <f t="shared" si="44"/>
        <v>-0.82099999999999795</v>
      </c>
      <c r="H412">
        <f t="shared" si="45"/>
        <v>4.8532794833200494</v>
      </c>
      <c r="I412">
        <f t="shared" si="46"/>
        <v>14.770560357988513</v>
      </c>
      <c r="J412">
        <f t="shared" si="47"/>
        <v>3315.7014235938277</v>
      </c>
      <c r="K412">
        <f t="shared" si="48"/>
        <v>8342148.0000000205</v>
      </c>
    </row>
    <row r="413" spans="1:11" x14ac:dyDescent="0.3">
      <c r="A413">
        <v>51</v>
      </c>
      <c r="B413">
        <v>131.37</v>
      </c>
      <c r="C413">
        <v>25.167000000000002</v>
      </c>
      <c r="D413">
        <f t="shared" si="42"/>
        <v>2516700</v>
      </c>
      <c r="E413">
        <f t="shared" si="43"/>
        <v>131370000</v>
      </c>
      <c r="G413">
        <f t="shared" si="44"/>
        <v>-0.78500000000000014</v>
      </c>
      <c r="H413">
        <f t="shared" si="45"/>
        <v>4.8780177694814171</v>
      </c>
      <c r="I413">
        <f t="shared" si="46"/>
        <v>14.738459077502496</v>
      </c>
      <c r="J413">
        <f t="shared" si="47"/>
        <v>3291.3775908412144</v>
      </c>
      <c r="K413">
        <f t="shared" si="48"/>
        <v>8154108.0000000233</v>
      </c>
    </row>
    <row r="414" spans="1:11" x14ac:dyDescent="0.3">
      <c r="A414">
        <v>52</v>
      </c>
      <c r="B414">
        <v>134.61000000000001</v>
      </c>
      <c r="C414">
        <v>24.382000000000001</v>
      </c>
      <c r="D414">
        <f t="shared" si="42"/>
        <v>2438200</v>
      </c>
      <c r="E414">
        <f t="shared" si="43"/>
        <v>134610000</v>
      </c>
      <c r="G414">
        <f t="shared" si="44"/>
        <v>-0.75400000000000134</v>
      </c>
      <c r="H414">
        <f t="shared" si="45"/>
        <v>4.9023817086560015</v>
      </c>
      <c r="I414">
        <f t="shared" si="46"/>
        <v>14.706770620113183</v>
      </c>
      <c r="J414">
        <f t="shared" si="47"/>
        <v>3267.3579094076663</v>
      </c>
      <c r="K414">
        <f t="shared" si="48"/>
        <v>7997295.9999999339</v>
      </c>
    </row>
    <row r="415" spans="1:11" x14ac:dyDescent="0.3">
      <c r="A415">
        <v>53</v>
      </c>
      <c r="B415">
        <v>137.88999999999999</v>
      </c>
      <c r="C415">
        <v>23.628</v>
      </c>
      <c r="D415">
        <f t="shared" si="42"/>
        <v>2362800</v>
      </c>
      <c r="E415">
        <f t="shared" si="43"/>
        <v>137890000</v>
      </c>
      <c r="G415">
        <f t="shared" si="44"/>
        <v>-0.71600000000000108</v>
      </c>
      <c r="H415">
        <f t="shared" si="45"/>
        <v>4.9264562658536502</v>
      </c>
      <c r="I415">
        <f t="shared" si="46"/>
        <v>14.675357914415217</v>
      </c>
      <c r="J415">
        <f t="shared" si="47"/>
        <v>3243.4693081134888</v>
      </c>
      <c r="K415">
        <f t="shared" si="48"/>
        <v>7797240.000000027</v>
      </c>
    </row>
    <row r="416" spans="1:11" x14ac:dyDescent="0.3">
      <c r="A416">
        <v>54</v>
      </c>
      <c r="B416">
        <v>141.19</v>
      </c>
      <c r="C416">
        <v>22.911999999999999</v>
      </c>
      <c r="D416">
        <f t="shared" si="42"/>
        <v>2291200</v>
      </c>
      <c r="E416">
        <f t="shared" si="43"/>
        <v>141190000</v>
      </c>
      <c r="G416">
        <f t="shared" si="44"/>
        <v>-0.68499999999999872</v>
      </c>
      <c r="H416">
        <f t="shared" si="45"/>
        <v>4.950106501021434</v>
      </c>
      <c r="I416">
        <f t="shared" si="46"/>
        <v>14.644586255748463</v>
      </c>
      <c r="J416">
        <f t="shared" si="47"/>
        <v>3220.4532404181186</v>
      </c>
      <c r="K416">
        <f t="shared" si="48"/>
        <v>7652608.0000000075</v>
      </c>
    </row>
    <row r="417" spans="1:11" x14ac:dyDescent="0.3">
      <c r="A417">
        <v>55</v>
      </c>
      <c r="B417">
        <v>144.53</v>
      </c>
      <c r="C417">
        <v>22.227</v>
      </c>
      <c r="D417">
        <f t="shared" si="42"/>
        <v>2222700</v>
      </c>
      <c r="E417">
        <f t="shared" si="43"/>
        <v>144530000</v>
      </c>
      <c r="G417">
        <f t="shared" si="44"/>
        <v>-0.65800000000000125</v>
      </c>
      <c r="H417">
        <f t="shared" si="45"/>
        <v>4.9734870984607502</v>
      </c>
      <c r="I417">
        <f t="shared" si="46"/>
        <v>14.614233231072857</v>
      </c>
      <c r="J417">
        <f t="shared" si="47"/>
        <v>3198.0769636635141</v>
      </c>
      <c r="K417">
        <f t="shared" si="48"/>
        <v>7490499.0000000102</v>
      </c>
    </row>
    <row r="418" spans="1:11" x14ac:dyDescent="0.3">
      <c r="A418">
        <v>56</v>
      </c>
      <c r="B418">
        <v>147.9</v>
      </c>
      <c r="C418">
        <v>21.568999999999999</v>
      </c>
      <c r="D418">
        <f t="shared" si="42"/>
        <v>2156900</v>
      </c>
      <c r="E418">
        <f t="shared" si="43"/>
        <v>147900000</v>
      </c>
      <c r="G418">
        <f t="shared" si="44"/>
        <v>-0.63100000000000023</v>
      </c>
      <c r="H418">
        <f t="shared" si="45"/>
        <v>4.996536369716754</v>
      </c>
      <c r="I418">
        <f t="shared" si="46"/>
        <v>14.584182563610465</v>
      </c>
      <c r="J418">
        <f t="shared" si="47"/>
        <v>3175.7641612742659</v>
      </c>
      <c r="K418">
        <f t="shared" si="48"/>
        <v>7333460.0000000121</v>
      </c>
    </row>
    <row r="419" spans="1:11" x14ac:dyDescent="0.3">
      <c r="A419">
        <v>57</v>
      </c>
      <c r="B419">
        <v>151.30000000000001</v>
      </c>
      <c r="C419">
        <v>20.937999999999999</v>
      </c>
      <c r="D419">
        <f t="shared" si="42"/>
        <v>2093799.9999999998</v>
      </c>
      <c r="E419">
        <f t="shared" si="43"/>
        <v>151300000</v>
      </c>
      <c r="G419">
        <f t="shared" si="44"/>
        <v>-0.60299999999999798</v>
      </c>
      <c r="H419">
        <f t="shared" si="45"/>
        <v>5.0192646207943099</v>
      </c>
      <c r="I419">
        <f t="shared" si="46"/>
        <v>14.554491154867392</v>
      </c>
      <c r="J419">
        <f t="shared" si="47"/>
        <v>3153.7276256844202</v>
      </c>
      <c r="K419">
        <f t="shared" si="48"/>
        <v>7160795.999999973</v>
      </c>
    </row>
    <row r="420" spans="1:11" x14ac:dyDescent="0.3">
      <c r="A420">
        <v>58</v>
      </c>
      <c r="B420">
        <v>154.72</v>
      </c>
      <c r="C420">
        <v>20.335000000000001</v>
      </c>
      <c r="D420">
        <f t="shared" si="42"/>
        <v>2033500</v>
      </c>
      <c r="E420">
        <f t="shared" si="43"/>
        <v>154720000</v>
      </c>
      <c r="G420">
        <f t="shared" si="44"/>
        <v>-0.58800000000000097</v>
      </c>
      <c r="H420">
        <f t="shared" si="45"/>
        <v>5.041617031704984</v>
      </c>
      <c r="I420">
        <f t="shared" si="46"/>
        <v>14.525269004329417</v>
      </c>
      <c r="J420">
        <f t="shared" si="47"/>
        <v>3132.1365853658535</v>
      </c>
      <c r="K420">
        <f t="shared" si="48"/>
        <v>6995239.9999999953</v>
      </c>
    </row>
    <row r="421" spans="1:11" x14ac:dyDescent="0.3">
      <c r="A421">
        <v>59</v>
      </c>
      <c r="B421">
        <v>158.16</v>
      </c>
      <c r="C421">
        <v>19.747</v>
      </c>
      <c r="D421">
        <f t="shared" si="42"/>
        <v>1974700</v>
      </c>
      <c r="E421">
        <f t="shared" si="43"/>
        <v>158160000</v>
      </c>
      <c r="G421">
        <f t="shared" si="44"/>
        <v>-0.55699999999999861</v>
      </c>
      <c r="H421">
        <f t="shared" si="45"/>
        <v>5.0636071788623616</v>
      </c>
      <c r="I421">
        <f t="shared" si="46"/>
        <v>14.4959270460454</v>
      </c>
      <c r="J421">
        <f t="shared" si="47"/>
        <v>3109.1941463414632</v>
      </c>
      <c r="K421">
        <f t="shared" si="48"/>
        <v>6852208.9999999981</v>
      </c>
    </row>
    <row r="422" spans="1:11" x14ac:dyDescent="0.3">
      <c r="A422">
        <v>60</v>
      </c>
      <c r="B422">
        <v>161.63</v>
      </c>
      <c r="C422">
        <v>19.190000000000001</v>
      </c>
      <c r="D422">
        <f t="shared" si="42"/>
        <v>1919000.0000000002</v>
      </c>
      <c r="E422">
        <f t="shared" si="43"/>
        <v>161630000</v>
      </c>
      <c r="G422">
        <f t="shared" si="44"/>
        <v>-0.53700000000000259</v>
      </c>
      <c r="H422">
        <f t="shared" si="45"/>
        <v>5.0853097724217173</v>
      </c>
      <c r="I422">
        <f t="shared" si="46"/>
        <v>14.467314774989838</v>
      </c>
      <c r="J422">
        <f t="shared" si="47"/>
        <v>3087.7846689895468</v>
      </c>
      <c r="K422">
        <f t="shared" si="48"/>
        <v>6697310.0000000186</v>
      </c>
    </row>
    <row r="423" spans="1:11" x14ac:dyDescent="0.3">
      <c r="A423">
        <v>61</v>
      </c>
      <c r="B423">
        <v>165.12</v>
      </c>
      <c r="C423">
        <v>18.652999999999999</v>
      </c>
      <c r="D423">
        <f t="shared" si="42"/>
        <v>1865299.9999999998</v>
      </c>
      <c r="E423">
        <f t="shared" si="43"/>
        <v>165120000</v>
      </c>
      <c r="G423">
        <f t="shared" si="44"/>
        <v>-0.51599999999999824</v>
      </c>
      <c r="H423">
        <f t="shared" si="45"/>
        <v>5.1066724822931979</v>
      </c>
      <c r="I423">
        <f t="shared" si="46"/>
        <v>14.438932456032655</v>
      </c>
      <c r="J423">
        <f t="shared" si="47"/>
        <v>3066.1855251368834</v>
      </c>
      <c r="K423">
        <f t="shared" si="48"/>
        <v>6547202.9999999823</v>
      </c>
    </row>
    <row r="424" spans="1:11" x14ac:dyDescent="0.3">
      <c r="A424">
        <v>62</v>
      </c>
      <c r="B424">
        <v>168.63</v>
      </c>
      <c r="C424">
        <v>18.137</v>
      </c>
      <c r="D424">
        <f t="shared" si="42"/>
        <v>1813700</v>
      </c>
      <c r="E424">
        <f t="shared" si="43"/>
        <v>168630000</v>
      </c>
      <c r="G424">
        <f t="shared" si="44"/>
        <v>-0.49200000000000088</v>
      </c>
      <c r="H424">
        <f t="shared" si="45"/>
        <v>5.1277069656820933</v>
      </c>
      <c r="I424">
        <f t="shared" si="46"/>
        <v>14.410879515605515</v>
      </c>
      <c r="J424">
        <f t="shared" si="47"/>
        <v>3044.7409756097559</v>
      </c>
      <c r="K424">
        <f t="shared" si="48"/>
        <v>6402361.0000000019</v>
      </c>
    </row>
    <row r="425" spans="1:11" x14ac:dyDescent="0.3">
      <c r="A425">
        <v>63</v>
      </c>
      <c r="B425">
        <v>172.16</v>
      </c>
      <c r="C425">
        <v>17.645</v>
      </c>
      <c r="D425">
        <f t="shared" si="42"/>
        <v>1764500</v>
      </c>
      <c r="E425">
        <f t="shared" si="43"/>
        <v>172160000</v>
      </c>
      <c r="G425">
        <f t="shared" si="44"/>
        <v>-0.46600000000000108</v>
      </c>
      <c r="H425">
        <f t="shared" si="45"/>
        <v>5.1484242769734196</v>
      </c>
      <c r="I425">
        <f t="shared" si="46"/>
        <v>14.383377922097463</v>
      </c>
      <c r="J425">
        <f t="shared" si="47"/>
        <v>3024.1545047287209</v>
      </c>
      <c r="K425">
        <f t="shared" si="48"/>
        <v>6246329.999999986</v>
      </c>
    </row>
    <row r="426" spans="1:11" x14ac:dyDescent="0.3">
      <c r="A426">
        <v>64</v>
      </c>
      <c r="B426">
        <v>175.7</v>
      </c>
      <c r="C426">
        <v>17.178999999999998</v>
      </c>
      <c r="D426">
        <f t="shared" si="42"/>
        <v>1717899.9999999998</v>
      </c>
      <c r="E426">
        <f t="shared" si="43"/>
        <v>175700000</v>
      </c>
      <c r="G426">
        <f t="shared" si="44"/>
        <v>-0.44200000000000017</v>
      </c>
      <c r="H426">
        <f t="shared" si="45"/>
        <v>5.168777995193051</v>
      </c>
      <c r="I426">
        <f t="shared" si="46"/>
        <v>14.356613172614537</v>
      </c>
      <c r="J426">
        <f t="shared" si="47"/>
        <v>3004.8285714285707</v>
      </c>
      <c r="K426">
        <f t="shared" si="48"/>
        <v>6115724.0000000028</v>
      </c>
    </row>
    <row r="427" spans="1:11" x14ac:dyDescent="0.3">
      <c r="A427">
        <v>65</v>
      </c>
      <c r="B427">
        <v>179.26</v>
      </c>
      <c r="C427">
        <v>16.736999999999998</v>
      </c>
      <c r="D427">
        <f t="shared" si="42"/>
        <v>1673699.9999999998</v>
      </c>
      <c r="E427">
        <f t="shared" si="43"/>
        <v>179260000</v>
      </c>
      <c r="G427">
        <f t="shared" si="44"/>
        <v>-0.43199999999999861</v>
      </c>
      <c r="H427">
        <f t="shared" si="45"/>
        <v>5.1888372659292159</v>
      </c>
      <c r="I427">
        <f t="shared" si="46"/>
        <v>14.33054730250173</v>
      </c>
      <c r="J427">
        <f t="shared" si="47"/>
        <v>2986.8338675958184</v>
      </c>
      <c r="K427">
        <f t="shared" si="48"/>
        <v>5975109.0000000354</v>
      </c>
    </row>
    <row r="428" spans="1:11" x14ac:dyDescent="0.3">
      <c r="A428">
        <v>66</v>
      </c>
      <c r="B428">
        <v>182.83</v>
      </c>
      <c r="C428">
        <v>16.305</v>
      </c>
      <c r="D428">
        <f t="shared" si="42"/>
        <v>1630500</v>
      </c>
      <c r="E428">
        <f t="shared" si="43"/>
        <v>182830000</v>
      </c>
      <c r="G428">
        <f t="shared" si="44"/>
        <v>-0.4139999999999997</v>
      </c>
      <c r="H428">
        <f t="shared" si="45"/>
        <v>5.2085567593404134</v>
      </c>
      <c r="I428">
        <f t="shared" si="46"/>
        <v>14.30439727421151</v>
      </c>
      <c r="J428">
        <f t="shared" si="47"/>
        <v>2967.6885515181684</v>
      </c>
      <c r="K428">
        <f t="shared" si="48"/>
        <v>5853494.999999959</v>
      </c>
    </row>
    <row r="429" spans="1:11" x14ac:dyDescent="0.3">
      <c r="A429">
        <v>67</v>
      </c>
      <c r="B429">
        <v>186.42</v>
      </c>
      <c r="C429">
        <v>15.891</v>
      </c>
      <c r="D429">
        <f t="shared" si="42"/>
        <v>1589100</v>
      </c>
      <c r="E429">
        <f t="shared" si="43"/>
        <v>186420000</v>
      </c>
      <c r="G429">
        <f t="shared" si="44"/>
        <v>-0.39199999999999946</v>
      </c>
      <c r="H429">
        <f t="shared" si="45"/>
        <v>5.2280021926330109</v>
      </c>
      <c r="I429">
        <f t="shared" si="46"/>
        <v>14.278678376200729</v>
      </c>
      <c r="J429">
        <f t="shared" si="47"/>
        <v>2949.1291388750624</v>
      </c>
      <c r="K429">
        <f t="shared" si="48"/>
        <v>5720760.0000000363</v>
      </c>
    </row>
    <row r="430" spans="1:11" x14ac:dyDescent="0.3">
      <c r="A430">
        <v>68</v>
      </c>
      <c r="B430">
        <v>190.02</v>
      </c>
      <c r="C430">
        <v>15.499000000000001</v>
      </c>
      <c r="D430">
        <f t="shared" si="42"/>
        <v>1549900</v>
      </c>
      <c r="E430">
        <f t="shared" si="43"/>
        <v>190020000</v>
      </c>
      <c r="G430">
        <f t="shared" si="44"/>
        <v>-0.37700000000000067</v>
      </c>
      <c r="H430">
        <f t="shared" si="45"/>
        <v>5.2471293297786037</v>
      </c>
      <c r="I430">
        <f t="shared" si="46"/>
        <v>14.253700970685141</v>
      </c>
      <c r="J430">
        <f t="shared" si="47"/>
        <v>2931.9263115978097</v>
      </c>
      <c r="K430">
        <f t="shared" si="48"/>
        <v>5579639.9999999916</v>
      </c>
    </row>
    <row r="431" spans="1:11" x14ac:dyDescent="0.3">
      <c r="A431">
        <v>69</v>
      </c>
      <c r="B431">
        <v>193.62</v>
      </c>
      <c r="C431">
        <v>15.122</v>
      </c>
      <c r="D431">
        <f t="shared" si="42"/>
        <v>1512200</v>
      </c>
      <c r="E431">
        <f t="shared" si="43"/>
        <v>193620000</v>
      </c>
      <c r="G431">
        <f t="shared" si="44"/>
        <v>-0.36899999999999977</v>
      </c>
      <c r="H431">
        <f t="shared" si="45"/>
        <v>5.2658974752919256</v>
      </c>
      <c r="I431">
        <f t="shared" si="46"/>
        <v>14.229076102106307</v>
      </c>
      <c r="J431">
        <f t="shared" si="47"/>
        <v>2914.8050174216028</v>
      </c>
      <c r="K431">
        <f t="shared" si="48"/>
        <v>5474164.0000000065</v>
      </c>
    </row>
    <row r="432" spans="1:11" x14ac:dyDescent="0.3">
      <c r="A432">
        <v>70</v>
      </c>
      <c r="B432">
        <v>197.24</v>
      </c>
      <c r="C432">
        <v>14.753</v>
      </c>
      <c r="D432">
        <f t="shared" si="42"/>
        <v>1475300</v>
      </c>
      <c r="E432">
        <f t="shared" si="43"/>
        <v>197240000</v>
      </c>
      <c r="G432">
        <f t="shared" si="44"/>
        <v>-0.34999999999999964</v>
      </c>
      <c r="H432">
        <f t="shared" si="45"/>
        <v>5.2844212613559254</v>
      </c>
      <c r="I432">
        <f t="shared" si="46"/>
        <v>14.204371916905659</v>
      </c>
      <c r="J432">
        <f t="shared" si="47"/>
        <v>2896.8459133897463</v>
      </c>
      <c r="K432">
        <f t="shared" si="48"/>
        <v>5340586.0000000065</v>
      </c>
    </row>
    <row r="433" spans="1:11" x14ac:dyDescent="0.3">
      <c r="A433">
        <v>71</v>
      </c>
      <c r="B433">
        <v>200.86</v>
      </c>
      <c r="C433">
        <v>14.403</v>
      </c>
      <c r="D433">
        <f t="shared" si="42"/>
        <v>1440300</v>
      </c>
      <c r="E433">
        <f t="shared" si="43"/>
        <v>200860000</v>
      </c>
      <c r="G433">
        <f t="shared" si="44"/>
        <v>-0.34100000000000108</v>
      </c>
      <c r="H433">
        <f t="shared" si="45"/>
        <v>5.3026081479651932</v>
      </c>
      <c r="I433">
        <f t="shared" si="46"/>
        <v>14.180361983187142</v>
      </c>
      <c r="J433">
        <f t="shared" si="47"/>
        <v>2880.0264609258338</v>
      </c>
      <c r="K433">
        <f t="shared" si="48"/>
        <v>5228288.9999999935</v>
      </c>
    </row>
    <row r="434" spans="1:11" x14ac:dyDescent="0.3">
      <c r="A434">
        <v>72</v>
      </c>
      <c r="B434">
        <v>204.49</v>
      </c>
      <c r="C434">
        <v>14.061999999999999</v>
      </c>
      <c r="D434">
        <f t="shared" si="42"/>
        <v>1406200</v>
      </c>
      <c r="E434">
        <f t="shared" si="43"/>
        <v>204490000</v>
      </c>
      <c r="G434">
        <f t="shared" si="44"/>
        <v>-0.32399999999999984</v>
      </c>
      <c r="H434">
        <f t="shared" si="45"/>
        <v>5.320519074531723</v>
      </c>
      <c r="I434">
        <f t="shared" si="46"/>
        <v>14.156401588747197</v>
      </c>
      <c r="J434">
        <f t="shared" si="47"/>
        <v>2862.6564260826281</v>
      </c>
      <c r="K434">
        <f t="shared" si="48"/>
        <v>5104505.9999999935</v>
      </c>
    </row>
    <row r="435" spans="1:11" x14ac:dyDescent="0.3">
      <c r="A435">
        <v>73</v>
      </c>
      <c r="B435">
        <v>208.12</v>
      </c>
      <c r="C435">
        <v>13.738</v>
      </c>
      <c r="D435">
        <f t="shared" si="42"/>
        <v>1373800</v>
      </c>
      <c r="E435">
        <f t="shared" si="43"/>
        <v>208120000</v>
      </c>
      <c r="G435">
        <f t="shared" si="44"/>
        <v>-0.31700000000000017</v>
      </c>
      <c r="H435">
        <f t="shared" si="45"/>
        <v>5.3381148364221032</v>
      </c>
      <c r="I435">
        <f t="shared" si="46"/>
        <v>14.133091180761918</v>
      </c>
      <c r="J435">
        <f t="shared" si="47"/>
        <v>2846.3440119462421</v>
      </c>
      <c r="K435">
        <f t="shared" si="48"/>
        <v>4986893.9999999935</v>
      </c>
    </row>
    <row r="436" spans="1:11" x14ac:dyDescent="0.3">
      <c r="A436">
        <v>74</v>
      </c>
      <c r="B436">
        <v>211.75</v>
      </c>
      <c r="C436">
        <v>13.420999999999999</v>
      </c>
      <c r="D436">
        <f t="shared" si="42"/>
        <v>1342100</v>
      </c>
      <c r="E436">
        <f t="shared" si="43"/>
        <v>211750000</v>
      </c>
      <c r="G436">
        <f t="shared" si="44"/>
        <v>-0.30699999999999861</v>
      </c>
      <c r="H436">
        <f t="shared" si="45"/>
        <v>5.355406333532164</v>
      </c>
      <c r="I436">
        <f t="shared" si="46"/>
        <v>14.109746109385897</v>
      </c>
      <c r="J436">
        <f t="shared" si="47"/>
        <v>2829.1655052264809</v>
      </c>
      <c r="K436">
        <f t="shared" si="48"/>
        <v>4871822.9999999935</v>
      </c>
    </row>
    <row r="437" spans="1:11" x14ac:dyDescent="0.3">
      <c r="A437">
        <v>75</v>
      </c>
      <c r="B437">
        <v>215.38</v>
      </c>
      <c r="C437">
        <v>13.114000000000001</v>
      </c>
      <c r="D437">
        <f t="shared" si="42"/>
        <v>1311400</v>
      </c>
      <c r="E437">
        <f t="shared" si="43"/>
        <v>215380000</v>
      </c>
      <c r="G437">
        <f t="shared" si="44"/>
        <v>-0.29600000000000115</v>
      </c>
      <c r="H437">
        <f t="shared" si="45"/>
        <v>5.3724039099007346</v>
      </c>
      <c r="I437">
        <f t="shared" si="46"/>
        <v>14.086605826811656</v>
      </c>
      <c r="J437">
        <f t="shared" si="47"/>
        <v>2811.8400398208064</v>
      </c>
      <c r="K437">
        <f t="shared" si="48"/>
        <v>4773496.0000000196</v>
      </c>
    </row>
    <row r="438" spans="1:11" x14ac:dyDescent="0.3">
      <c r="A438">
        <v>76</v>
      </c>
      <c r="B438">
        <v>219.02</v>
      </c>
      <c r="C438">
        <v>12.818</v>
      </c>
      <c r="D438">
        <f t="shared" si="42"/>
        <v>1281800</v>
      </c>
      <c r="E438">
        <f t="shared" si="43"/>
        <v>219020000</v>
      </c>
      <c r="G438">
        <f t="shared" si="44"/>
        <v>-0.27999999999999936</v>
      </c>
      <c r="H438">
        <f t="shared" si="45"/>
        <v>5.3891630498476131</v>
      </c>
      <c r="I438">
        <f t="shared" si="46"/>
        <v>14.063775898052263</v>
      </c>
      <c r="J438">
        <f t="shared" si="47"/>
        <v>2794.821662518666</v>
      </c>
      <c r="K438">
        <f t="shared" si="48"/>
        <v>4652933.9999999944</v>
      </c>
    </row>
    <row r="439" spans="1:11" x14ac:dyDescent="0.3">
      <c r="A439">
        <v>77</v>
      </c>
      <c r="B439">
        <v>222.65</v>
      </c>
      <c r="C439">
        <v>12.538</v>
      </c>
      <c r="D439">
        <f t="shared" si="42"/>
        <v>1253800</v>
      </c>
      <c r="E439">
        <f t="shared" si="43"/>
        <v>222650000</v>
      </c>
      <c r="G439">
        <f t="shared" si="44"/>
        <v>-0.2759999999999998</v>
      </c>
      <c r="H439">
        <f t="shared" si="45"/>
        <v>5.405601031767711</v>
      </c>
      <c r="I439">
        <f t="shared" si="46"/>
        <v>14.041689497822006</v>
      </c>
      <c r="J439">
        <f t="shared" si="47"/>
        <v>2779.0798407167745</v>
      </c>
      <c r="K439">
        <f t="shared" si="48"/>
        <v>4538756.0000000056</v>
      </c>
    </row>
    <row r="440" spans="1:11" x14ac:dyDescent="0.3">
      <c r="A440">
        <v>78</v>
      </c>
      <c r="B440">
        <v>226.27</v>
      </c>
      <c r="C440">
        <v>12.262</v>
      </c>
      <c r="D440">
        <f t="shared" si="42"/>
        <v>1226200</v>
      </c>
      <c r="E440">
        <f t="shared" si="43"/>
        <v>226270000</v>
      </c>
      <c r="G440">
        <f t="shared" si="44"/>
        <v>-0.26100000000000101</v>
      </c>
      <c r="H440">
        <f t="shared" si="45"/>
        <v>5.4217289764632364</v>
      </c>
      <c r="I440">
        <f t="shared" si="46"/>
        <v>14.019430514310725</v>
      </c>
      <c r="J440">
        <f t="shared" si="47"/>
        <v>2762.093320059731</v>
      </c>
      <c r="K440">
        <f t="shared" si="48"/>
        <v>4451105.9999999944</v>
      </c>
    </row>
    <row r="441" spans="1:11" x14ac:dyDescent="0.3">
      <c r="A441">
        <v>79</v>
      </c>
      <c r="B441">
        <v>229.9</v>
      </c>
      <c r="C441">
        <v>12.000999999999999</v>
      </c>
      <c r="D441">
        <f t="shared" si="42"/>
        <v>1200100</v>
      </c>
      <c r="E441">
        <f t="shared" si="43"/>
        <v>229900000</v>
      </c>
      <c r="G441">
        <f t="shared" si="44"/>
        <v>-0.25</v>
      </c>
      <c r="H441">
        <f t="shared" si="45"/>
        <v>5.4376444317691357</v>
      </c>
      <c r="I441">
        <f t="shared" si="46"/>
        <v>13.997915444619533</v>
      </c>
      <c r="J441">
        <f t="shared" si="47"/>
        <v>2746.6698855151817</v>
      </c>
      <c r="K441">
        <f t="shared" si="48"/>
        <v>4332360.9999999823</v>
      </c>
    </row>
    <row r="442" spans="1:11" x14ac:dyDescent="0.3">
      <c r="A442">
        <v>80</v>
      </c>
      <c r="B442">
        <v>233.51</v>
      </c>
      <c r="C442">
        <v>11.750999999999999</v>
      </c>
      <c r="D442">
        <f t="shared" si="42"/>
        <v>1175100</v>
      </c>
      <c r="E442">
        <f t="shared" si="43"/>
        <v>233510000</v>
      </c>
      <c r="G442">
        <f t="shared" si="44"/>
        <v>-0.23899999999999899</v>
      </c>
      <c r="H442">
        <f t="shared" si="45"/>
        <v>5.4532249027443838</v>
      </c>
      <c r="I442">
        <f t="shared" si="46"/>
        <v>13.976863808322033</v>
      </c>
      <c r="J442">
        <f t="shared" si="47"/>
        <v>2731.6834345445495</v>
      </c>
      <c r="K442">
        <f t="shared" si="48"/>
        <v>4242111.0000000158</v>
      </c>
    </row>
    <row r="443" spans="1:11" x14ac:dyDescent="0.3">
      <c r="A443">
        <v>81</v>
      </c>
      <c r="B443">
        <v>237.12</v>
      </c>
      <c r="C443">
        <v>11.512</v>
      </c>
      <c r="D443">
        <f t="shared" si="42"/>
        <v>1151200</v>
      </c>
      <c r="E443">
        <f t="shared" si="43"/>
        <v>237120000</v>
      </c>
      <c r="G443">
        <f t="shared" si="44"/>
        <v>-0.2370000000000001</v>
      </c>
      <c r="H443">
        <f t="shared" si="45"/>
        <v>5.4685663421077217</v>
      </c>
      <c r="I443">
        <f t="shared" si="46"/>
        <v>13.956315434555295</v>
      </c>
      <c r="J443">
        <f t="shared" si="47"/>
        <v>2717.4967048282729</v>
      </c>
      <c r="K443">
        <f t="shared" si="48"/>
        <v>4155831.9999999828</v>
      </c>
    </row>
    <row r="444" spans="1:11" x14ac:dyDescent="0.3">
      <c r="A444">
        <v>82</v>
      </c>
      <c r="B444">
        <v>240.73</v>
      </c>
      <c r="C444">
        <v>11.275</v>
      </c>
      <c r="D444">
        <f t="shared" si="42"/>
        <v>1127500</v>
      </c>
      <c r="E444">
        <f t="shared" si="43"/>
        <v>240730000</v>
      </c>
      <c r="G444">
        <f t="shared" si="44"/>
        <v>-0.22799999999999976</v>
      </c>
      <c r="H444">
        <f t="shared" si="45"/>
        <v>5.483675973499488</v>
      </c>
      <c r="I444">
        <f t="shared" si="46"/>
        <v>13.935513350358971</v>
      </c>
      <c r="J444">
        <f t="shared" si="47"/>
        <v>2702.0714285714284</v>
      </c>
      <c r="K444">
        <f t="shared" si="48"/>
        <v>4047725.0000000037</v>
      </c>
    </row>
    <row r="445" spans="1:11" x14ac:dyDescent="0.3">
      <c r="A445">
        <v>83</v>
      </c>
      <c r="B445">
        <v>244.32</v>
      </c>
      <c r="C445">
        <v>11.047000000000001</v>
      </c>
      <c r="D445">
        <f t="shared" si="42"/>
        <v>1104700</v>
      </c>
      <c r="E445">
        <f t="shared" si="43"/>
        <v>244320000</v>
      </c>
      <c r="G445">
        <f t="shared" si="44"/>
        <v>-0.21799999999999997</v>
      </c>
      <c r="H445">
        <f t="shared" si="45"/>
        <v>5.4984788414703223</v>
      </c>
      <c r="I445">
        <f t="shared" si="46"/>
        <v>13.915084362860366</v>
      </c>
      <c r="J445">
        <f t="shared" si="47"/>
        <v>2686.91193628671</v>
      </c>
      <c r="K445">
        <f t="shared" si="48"/>
        <v>3954826.000000014</v>
      </c>
    </row>
    <row r="446" spans="1:11" x14ac:dyDescent="0.3">
      <c r="A446">
        <v>84</v>
      </c>
      <c r="B446">
        <v>247.9</v>
      </c>
      <c r="C446">
        <v>10.829000000000001</v>
      </c>
      <c r="D446">
        <f t="shared" si="42"/>
        <v>1082900</v>
      </c>
      <c r="E446">
        <f t="shared" si="43"/>
        <v>247900000</v>
      </c>
      <c r="G446">
        <f t="shared" si="44"/>
        <v>-0.20700000000000074</v>
      </c>
      <c r="H446">
        <f t="shared" si="45"/>
        <v>5.5130254390411446</v>
      </c>
      <c r="I446">
        <f t="shared" si="46"/>
        <v>13.89515318561647</v>
      </c>
      <c r="J446">
        <f t="shared" si="47"/>
        <v>2672.4829268292683</v>
      </c>
      <c r="K446">
        <f t="shared" si="48"/>
        <v>3865952.9999999925</v>
      </c>
    </row>
    <row r="447" spans="1:11" x14ac:dyDescent="0.3">
      <c r="A447">
        <v>85</v>
      </c>
      <c r="B447">
        <v>251.47</v>
      </c>
      <c r="C447">
        <v>10.622</v>
      </c>
      <c r="D447">
        <f t="shared" si="42"/>
        <v>1062200</v>
      </c>
      <c r="E447">
        <f t="shared" si="43"/>
        <v>251470000</v>
      </c>
      <c r="G447">
        <f t="shared" si="44"/>
        <v>-0.19999999999999929</v>
      </c>
      <c r="H447">
        <f t="shared" si="45"/>
        <v>5.5273236981306217</v>
      </c>
      <c r="I447">
        <f t="shared" si="46"/>
        <v>13.875852786970436</v>
      </c>
      <c r="J447">
        <f t="shared" si="47"/>
        <v>2659.1481732205079</v>
      </c>
      <c r="K447">
        <f t="shared" si="48"/>
        <v>3781432.0000000023</v>
      </c>
    </row>
    <row r="448" spans="1:11" x14ac:dyDescent="0.3">
      <c r="A448">
        <v>86</v>
      </c>
      <c r="B448">
        <v>255.03</v>
      </c>
      <c r="C448">
        <v>10.422000000000001</v>
      </c>
      <c r="D448">
        <f t="shared" si="42"/>
        <v>1042200.0000000001</v>
      </c>
      <c r="E448">
        <f t="shared" si="43"/>
        <v>255030000</v>
      </c>
      <c r="G448">
        <f t="shared" si="44"/>
        <v>-0.19100000000000072</v>
      </c>
      <c r="H448">
        <f t="shared" si="45"/>
        <v>5.5413811852973769</v>
      </c>
      <c r="I448">
        <f t="shared" si="46"/>
        <v>13.856844421457252</v>
      </c>
      <c r="J448">
        <f t="shared" si="47"/>
        <v>2646.0155898456946</v>
      </c>
      <c r="K448">
        <f t="shared" si="48"/>
        <v>3689387.9999999921</v>
      </c>
    </row>
    <row r="449" spans="1:11" x14ac:dyDescent="0.3">
      <c r="A449">
        <v>87</v>
      </c>
      <c r="B449">
        <v>258.57</v>
      </c>
      <c r="C449">
        <v>10.231</v>
      </c>
      <c r="D449">
        <f t="shared" si="42"/>
        <v>1023100</v>
      </c>
      <c r="E449">
        <f t="shared" si="43"/>
        <v>258570000</v>
      </c>
      <c r="G449">
        <f t="shared" si="44"/>
        <v>-0.18099999999999916</v>
      </c>
      <c r="H449">
        <f t="shared" si="45"/>
        <v>5.5551664503274178</v>
      </c>
      <c r="I449">
        <f t="shared" si="46"/>
        <v>13.838347791867031</v>
      </c>
      <c r="J449">
        <f t="shared" si="47"/>
        <v>2633.5785664509708</v>
      </c>
      <c r="K449">
        <f t="shared" si="48"/>
        <v>3601311.9999999814</v>
      </c>
    </row>
    <row r="450" spans="1:11" x14ac:dyDescent="0.3">
      <c r="A450">
        <v>88</v>
      </c>
      <c r="B450">
        <v>262.08999999999997</v>
      </c>
      <c r="C450">
        <v>10.050000000000001</v>
      </c>
      <c r="D450">
        <f t="shared" ref="D450:D513" si="49">C450*100000</f>
        <v>1005000.0000000001</v>
      </c>
      <c r="E450">
        <f t="shared" ref="E450:E513" si="50">B450*1000000</f>
        <v>262089999.99999997</v>
      </c>
      <c r="G450">
        <f t="shared" ref="G450:G513" si="51">(C451-C450)/(A451-A450)</f>
        <v>-0.17700000000000138</v>
      </c>
      <c r="H450">
        <f t="shared" ref="H450:H513" si="52">LN(B450)</f>
        <v>5.5686879562249283</v>
      </c>
      <c r="I450">
        <f t="shared" ref="I450:I513" si="53">LN(D450)</f>
        <v>13.820498099475314</v>
      </c>
      <c r="J450">
        <f t="shared" ref="J450:J513" si="54">(D450*B450)/(287*350)</f>
        <v>2622.2045793927327</v>
      </c>
      <c r="K450">
        <f t="shared" ref="K450:K513" si="55">D450*(B451-B450)</f>
        <v>3527550.0000000484</v>
      </c>
    </row>
    <row r="451" spans="1:11" x14ac:dyDescent="0.3">
      <c r="A451">
        <v>89</v>
      </c>
      <c r="B451">
        <v>265.60000000000002</v>
      </c>
      <c r="C451">
        <v>9.8729999999999993</v>
      </c>
      <c r="D451">
        <f t="shared" si="49"/>
        <v>987299.99999999988</v>
      </c>
      <c r="E451">
        <f t="shared" si="50"/>
        <v>265600000.00000003</v>
      </c>
      <c r="G451">
        <f t="shared" si="51"/>
        <v>-0.16999999999999993</v>
      </c>
      <c r="H451">
        <f t="shared" si="52"/>
        <v>5.5819914176022785</v>
      </c>
      <c r="I451">
        <f t="shared" si="53"/>
        <v>13.80272922359954</v>
      </c>
      <c r="J451">
        <f t="shared" si="54"/>
        <v>2610.5214534594325</v>
      </c>
      <c r="K451">
        <f t="shared" si="55"/>
        <v>3445676.9999999525</v>
      </c>
    </row>
    <row r="452" spans="1:11" x14ac:dyDescent="0.3">
      <c r="A452">
        <v>90</v>
      </c>
      <c r="B452">
        <v>269.08999999999997</v>
      </c>
      <c r="C452">
        <v>9.7029999999999994</v>
      </c>
      <c r="D452">
        <f t="shared" si="49"/>
        <v>970299.99999999988</v>
      </c>
      <c r="E452">
        <f t="shared" si="50"/>
        <v>269090000</v>
      </c>
      <c r="G452">
        <f t="shared" si="51"/>
        <v>-0.16799999999999926</v>
      </c>
      <c r="H452">
        <f t="shared" si="52"/>
        <v>5.59504589613565</v>
      </c>
      <c r="I452">
        <f t="shared" si="53"/>
        <v>13.785360581013391</v>
      </c>
      <c r="J452">
        <f t="shared" si="54"/>
        <v>2599.2834942757586</v>
      </c>
      <c r="K452">
        <f t="shared" si="55"/>
        <v>3376644.0000000172</v>
      </c>
    </row>
    <row r="453" spans="1:11" x14ac:dyDescent="0.3">
      <c r="A453">
        <v>91</v>
      </c>
      <c r="B453">
        <v>272.57</v>
      </c>
      <c r="C453">
        <v>9.5350000000000001</v>
      </c>
      <c r="D453">
        <f t="shared" si="49"/>
        <v>953500</v>
      </c>
      <c r="E453">
        <f t="shared" si="50"/>
        <v>272570000</v>
      </c>
      <c r="G453">
        <f t="shared" si="51"/>
        <v>-0.1639999999999997</v>
      </c>
      <c r="H453">
        <f t="shared" si="52"/>
        <v>5.6078954618490373</v>
      </c>
      <c r="I453">
        <f t="shared" si="53"/>
        <v>13.767894704022611</v>
      </c>
      <c r="J453">
        <f t="shared" si="54"/>
        <v>2587.3120457939272</v>
      </c>
      <c r="K453">
        <f t="shared" si="55"/>
        <v>3289574.9999999893</v>
      </c>
    </row>
    <row r="454" spans="1:11" x14ac:dyDescent="0.3">
      <c r="A454">
        <v>92</v>
      </c>
      <c r="B454">
        <v>276.02</v>
      </c>
      <c r="C454">
        <v>9.3710000000000004</v>
      </c>
      <c r="D454">
        <f t="shared" si="49"/>
        <v>937100</v>
      </c>
      <c r="E454">
        <f t="shared" si="50"/>
        <v>276020000</v>
      </c>
      <c r="G454">
        <f t="shared" si="51"/>
        <v>-0.15300000000000047</v>
      </c>
      <c r="H454">
        <f t="shared" si="52"/>
        <v>5.6204733268598934</v>
      </c>
      <c r="I454">
        <f t="shared" si="53"/>
        <v>13.750545279111915</v>
      </c>
      <c r="J454">
        <f t="shared" si="54"/>
        <v>2574.9959382777497</v>
      </c>
      <c r="K454">
        <f t="shared" si="55"/>
        <v>3214253.0000000065</v>
      </c>
    </row>
    <row r="455" spans="1:11" x14ac:dyDescent="0.3">
      <c r="A455">
        <v>93</v>
      </c>
      <c r="B455">
        <v>279.45</v>
      </c>
      <c r="C455">
        <v>9.218</v>
      </c>
      <c r="D455">
        <f t="shared" si="49"/>
        <v>921800</v>
      </c>
      <c r="E455">
        <f t="shared" si="50"/>
        <v>279450000</v>
      </c>
      <c r="G455">
        <f t="shared" si="51"/>
        <v>-0.14700000000000024</v>
      </c>
      <c r="H455">
        <f t="shared" si="52"/>
        <v>5.6328233857157075</v>
      </c>
      <c r="I455">
        <f t="shared" si="53"/>
        <v>13.734083559268544</v>
      </c>
      <c r="J455">
        <f t="shared" si="54"/>
        <v>2564.4301642608261</v>
      </c>
      <c r="K455">
        <f t="shared" si="55"/>
        <v>3143338.0000000233</v>
      </c>
    </row>
    <row r="456" spans="1:11" x14ac:dyDescent="0.3">
      <c r="A456">
        <v>94</v>
      </c>
      <c r="B456">
        <v>282.86</v>
      </c>
      <c r="C456">
        <v>9.0709999999999997</v>
      </c>
      <c r="D456">
        <f t="shared" si="49"/>
        <v>907100</v>
      </c>
      <c r="E456">
        <f t="shared" si="50"/>
        <v>282860000</v>
      </c>
      <c r="G456">
        <f t="shared" si="51"/>
        <v>-0.1379999999999999</v>
      </c>
      <c r="H456">
        <f t="shared" si="52"/>
        <v>5.6449520755923537</v>
      </c>
      <c r="I456">
        <f t="shared" si="53"/>
        <v>13.718007976603035</v>
      </c>
      <c r="J456">
        <f t="shared" si="54"/>
        <v>2554.3285813837729</v>
      </c>
      <c r="K456">
        <f t="shared" si="55"/>
        <v>3065997.9999999958</v>
      </c>
    </row>
    <row r="457" spans="1:11" x14ac:dyDescent="0.3">
      <c r="A457">
        <v>95</v>
      </c>
      <c r="B457">
        <v>286.24</v>
      </c>
      <c r="C457">
        <v>8.9329999999999998</v>
      </c>
      <c r="D457">
        <f t="shared" si="49"/>
        <v>893300</v>
      </c>
      <c r="E457">
        <f t="shared" si="50"/>
        <v>286240000</v>
      </c>
      <c r="G457">
        <f t="shared" si="51"/>
        <v>-0.12800000000000011</v>
      </c>
      <c r="H457">
        <f t="shared" si="52"/>
        <v>5.6568306197604095</v>
      </c>
      <c r="I457">
        <f t="shared" si="53"/>
        <v>13.702677749689931</v>
      </c>
      <c r="J457">
        <f t="shared" si="54"/>
        <v>2545.5270482827277</v>
      </c>
      <c r="K457">
        <f t="shared" si="55"/>
        <v>3010421.0000000042</v>
      </c>
    </row>
    <row r="458" spans="1:11" x14ac:dyDescent="0.3">
      <c r="A458">
        <v>96</v>
      </c>
      <c r="B458">
        <v>289.61</v>
      </c>
      <c r="C458">
        <v>8.8049999999999997</v>
      </c>
      <c r="D458">
        <f t="shared" si="49"/>
        <v>880500</v>
      </c>
      <c r="E458">
        <f t="shared" si="50"/>
        <v>289610000</v>
      </c>
      <c r="G458">
        <f t="shared" si="51"/>
        <v>-0.12999999999999901</v>
      </c>
      <c r="H458">
        <f t="shared" si="52"/>
        <v>5.6685351903021415</v>
      </c>
      <c r="I458">
        <f t="shared" si="53"/>
        <v>13.688245206918397</v>
      </c>
      <c r="J458">
        <f t="shared" si="54"/>
        <v>2538.5923842707816</v>
      </c>
      <c r="K458">
        <f t="shared" si="55"/>
        <v>2940869.9999999781</v>
      </c>
    </row>
    <row r="459" spans="1:11" x14ac:dyDescent="0.3">
      <c r="A459">
        <v>97</v>
      </c>
      <c r="B459">
        <v>292.95</v>
      </c>
      <c r="C459">
        <v>8.6750000000000007</v>
      </c>
      <c r="D459">
        <f t="shared" si="49"/>
        <v>867500.00000000012</v>
      </c>
      <c r="E459">
        <f t="shared" si="50"/>
        <v>292950000</v>
      </c>
      <c r="G459">
        <f t="shared" si="51"/>
        <v>-0.1330000000000009</v>
      </c>
      <c r="H459">
        <f t="shared" si="52"/>
        <v>5.6800019459907976</v>
      </c>
      <c r="I459">
        <f t="shared" si="53"/>
        <v>13.673370790803151</v>
      </c>
      <c r="J459">
        <f t="shared" si="54"/>
        <v>2529.9564459930316</v>
      </c>
      <c r="K459">
        <f t="shared" si="55"/>
        <v>2871425.0000000023</v>
      </c>
    </row>
    <row r="460" spans="1:11" x14ac:dyDescent="0.3">
      <c r="A460">
        <v>98</v>
      </c>
      <c r="B460">
        <v>296.26</v>
      </c>
      <c r="C460">
        <v>8.5419999999999998</v>
      </c>
      <c r="D460">
        <f t="shared" si="49"/>
        <v>854200</v>
      </c>
      <c r="E460">
        <f t="shared" si="50"/>
        <v>296260000</v>
      </c>
      <c r="G460">
        <f t="shared" si="51"/>
        <v>-0.12700000000000067</v>
      </c>
      <c r="H460">
        <f t="shared" si="52"/>
        <v>5.691237447153906</v>
      </c>
      <c r="I460">
        <f t="shared" si="53"/>
        <v>13.657920637389504</v>
      </c>
      <c r="J460">
        <f t="shared" si="54"/>
        <v>2519.3159980089595</v>
      </c>
      <c r="K460">
        <f t="shared" si="55"/>
        <v>2801776.0000000251</v>
      </c>
    </row>
    <row r="461" spans="1:11" x14ac:dyDescent="0.3">
      <c r="A461">
        <v>99</v>
      </c>
      <c r="B461">
        <v>299.54000000000002</v>
      </c>
      <c r="C461">
        <v>8.4149999999999991</v>
      </c>
      <c r="D461">
        <f t="shared" si="49"/>
        <v>841499.99999999988</v>
      </c>
      <c r="E461">
        <f t="shared" si="50"/>
        <v>299540000</v>
      </c>
      <c r="G461">
        <f t="shared" si="51"/>
        <v>-0.12299999999999933</v>
      </c>
      <c r="H461">
        <f t="shared" si="52"/>
        <v>5.7022479645642496</v>
      </c>
      <c r="I461">
        <f t="shared" si="53"/>
        <v>13.642941292612997</v>
      </c>
      <c r="J461">
        <f t="shared" si="54"/>
        <v>2509.3370831259331</v>
      </c>
      <c r="K461">
        <f t="shared" si="55"/>
        <v>2743289.9999999921</v>
      </c>
    </row>
    <row r="462" spans="1:11" x14ac:dyDescent="0.3">
      <c r="A462">
        <v>100</v>
      </c>
      <c r="B462">
        <v>302.8</v>
      </c>
      <c r="C462">
        <v>8.2919999999999998</v>
      </c>
      <c r="D462">
        <f t="shared" si="49"/>
        <v>829200</v>
      </c>
      <c r="E462">
        <f t="shared" si="50"/>
        <v>302800000</v>
      </c>
      <c r="G462">
        <f t="shared" si="51"/>
        <v>-0.11399999999999899</v>
      </c>
      <c r="H462">
        <f t="shared" si="52"/>
        <v>5.7130725215632934</v>
      </c>
      <c r="I462">
        <f t="shared" si="53"/>
        <v>13.628216659543762</v>
      </c>
      <c r="J462">
        <f t="shared" si="54"/>
        <v>2499.5695370831259</v>
      </c>
      <c r="K462">
        <f t="shared" si="55"/>
        <v>2678315.9999999679</v>
      </c>
    </row>
    <row r="463" spans="1:11" x14ac:dyDescent="0.3">
      <c r="A463">
        <v>101</v>
      </c>
      <c r="B463">
        <v>306.02999999999997</v>
      </c>
      <c r="C463">
        <v>8.1780000000000008</v>
      </c>
      <c r="D463">
        <f t="shared" si="49"/>
        <v>817800.00000000012</v>
      </c>
      <c r="E463">
        <f t="shared" si="50"/>
        <v>306030000</v>
      </c>
      <c r="G463">
        <f t="shared" si="51"/>
        <v>-0.12000000000000099</v>
      </c>
      <c r="H463">
        <f t="shared" si="52"/>
        <v>5.7236831363625376</v>
      </c>
      <c r="I463">
        <f t="shared" si="53"/>
        <v>13.614373086912678</v>
      </c>
      <c r="J463">
        <f t="shared" si="54"/>
        <v>2491.5015828770534</v>
      </c>
      <c r="K463">
        <f t="shared" si="55"/>
        <v>2616960.0000000377</v>
      </c>
    </row>
    <row r="464" spans="1:11" x14ac:dyDescent="0.3">
      <c r="A464">
        <v>102</v>
      </c>
      <c r="B464">
        <v>309.23</v>
      </c>
      <c r="C464">
        <v>8.0579999999999998</v>
      </c>
      <c r="D464">
        <f t="shared" si="49"/>
        <v>805800</v>
      </c>
      <c r="E464">
        <f t="shared" si="50"/>
        <v>309230000</v>
      </c>
      <c r="G464">
        <f t="shared" si="51"/>
        <v>-0.11099999999999977</v>
      </c>
      <c r="H464">
        <f t="shared" si="52"/>
        <v>5.7340853365862472</v>
      </c>
      <c r="I464">
        <f t="shared" si="53"/>
        <v>13.599590851739384</v>
      </c>
      <c r="J464">
        <f t="shared" si="54"/>
        <v>2480.6125833748133</v>
      </c>
      <c r="K464">
        <f t="shared" si="55"/>
        <v>2554385.9999999669</v>
      </c>
    </row>
    <row r="465" spans="1:11" x14ac:dyDescent="0.3">
      <c r="A465">
        <v>103</v>
      </c>
      <c r="B465">
        <v>312.39999999999998</v>
      </c>
      <c r="C465">
        <v>7.9470000000000001</v>
      </c>
      <c r="D465">
        <f t="shared" si="49"/>
        <v>794700</v>
      </c>
      <c r="E465">
        <f t="shared" si="50"/>
        <v>312400000</v>
      </c>
      <c r="G465">
        <f t="shared" si="51"/>
        <v>-0.10899999999999999</v>
      </c>
      <c r="H465">
        <f t="shared" si="52"/>
        <v>5.744284417965531</v>
      </c>
      <c r="I465">
        <f t="shared" si="53"/>
        <v>13.585719963928272</v>
      </c>
      <c r="J465">
        <f t="shared" si="54"/>
        <v>2471.5209556993527</v>
      </c>
      <c r="K465">
        <f t="shared" si="55"/>
        <v>2495358.0000000345</v>
      </c>
    </row>
    <row r="466" spans="1:11" x14ac:dyDescent="0.3">
      <c r="A466">
        <v>104</v>
      </c>
      <c r="B466">
        <v>315.54000000000002</v>
      </c>
      <c r="C466">
        <v>7.8380000000000001</v>
      </c>
      <c r="D466">
        <f t="shared" si="49"/>
        <v>783800</v>
      </c>
      <c r="E466">
        <f t="shared" si="50"/>
        <v>315540000</v>
      </c>
      <c r="G466">
        <f t="shared" si="51"/>
        <v>-0.10400000000000009</v>
      </c>
      <c r="H466">
        <f t="shared" si="52"/>
        <v>5.754285456829308</v>
      </c>
      <c r="I466">
        <f t="shared" si="53"/>
        <v>13.571909164747668</v>
      </c>
      <c r="J466">
        <f t="shared" si="54"/>
        <v>2462.1229666500749</v>
      </c>
      <c r="K466">
        <f t="shared" si="55"/>
        <v>2437617.999999966</v>
      </c>
    </row>
    <row r="467" spans="1:11" x14ac:dyDescent="0.3">
      <c r="A467">
        <v>105</v>
      </c>
      <c r="B467">
        <v>318.64999999999998</v>
      </c>
      <c r="C467">
        <v>7.734</v>
      </c>
      <c r="D467">
        <f t="shared" si="49"/>
        <v>773400</v>
      </c>
      <c r="E467">
        <f t="shared" si="50"/>
        <v>318650000</v>
      </c>
      <c r="G467">
        <f t="shared" si="51"/>
        <v>-9.1000000000000192E-2</v>
      </c>
      <c r="H467">
        <f t="shared" si="52"/>
        <v>5.7640933217603028</v>
      </c>
      <c r="I467">
        <f t="shared" si="53"/>
        <v>13.558551658155334</v>
      </c>
      <c r="J467">
        <f t="shared" si="54"/>
        <v>2453.3988053758085</v>
      </c>
      <c r="K467">
        <f t="shared" si="55"/>
        <v>2382072.0000000317</v>
      </c>
    </row>
    <row r="468" spans="1:11" x14ac:dyDescent="0.3">
      <c r="A468">
        <v>106</v>
      </c>
      <c r="B468">
        <v>321.73</v>
      </c>
      <c r="C468">
        <v>7.6429999999999998</v>
      </c>
      <c r="D468">
        <f t="shared" si="49"/>
        <v>764300</v>
      </c>
      <c r="E468">
        <f t="shared" si="50"/>
        <v>321730000</v>
      </c>
      <c r="G468">
        <f t="shared" si="51"/>
        <v>-8.6999999999999744E-2</v>
      </c>
      <c r="H468">
        <f t="shared" si="52"/>
        <v>5.7737126844820592</v>
      </c>
      <c r="I468">
        <f t="shared" si="53"/>
        <v>13.546715661230975</v>
      </c>
      <c r="J468">
        <f t="shared" si="54"/>
        <v>2447.9665405674464</v>
      </c>
      <c r="K468">
        <f t="shared" si="55"/>
        <v>2323471.9999999721</v>
      </c>
    </row>
    <row r="469" spans="1:11" x14ac:dyDescent="0.3">
      <c r="A469">
        <v>107</v>
      </c>
      <c r="B469">
        <v>324.77</v>
      </c>
      <c r="C469">
        <v>7.556</v>
      </c>
      <c r="D469">
        <f t="shared" si="49"/>
        <v>755600</v>
      </c>
      <c r="E469">
        <f t="shared" si="50"/>
        <v>324770000</v>
      </c>
      <c r="G469">
        <f t="shared" si="51"/>
        <v>-9.7000000000000419E-2</v>
      </c>
      <c r="H469">
        <f t="shared" si="52"/>
        <v>5.7831172394896369</v>
      </c>
      <c r="I469">
        <f t="shared" si="53"/>
        <v>13.535267414609491</v>
      </c>
      <c r="J469">
        <f t="shared" si="54"/>
        <v>2442.9687605774016</v>
      </c>
      <c r="K469">
        <f t="shared" si="55"/>
        <v>2281912.0000000293</v>
      </c>
    </row>
    <row r="470" spans="1:11" x14ac:dyDescent="0.3">
      <c r="A470">
        <v>108</v>
      </c>
      <c r="B470">
        <v>327.79</v>
      </c>
      <c r="C470">
        <v>7.4589999999999996</v>
      </c>
      <c r="D470">
        <f t="shared" si="49"/>
        <v>745900</v>
      </c>
      <c r="E470">
        <f t="shared" si="50"/>
        <v>327790000</v>
      </c>
      <c r="G470">
        <f t="shared" si="51"/>
        <v>-9.4999999999999751E-2</v>
      </c>
      <c r="H470">
        <f t="shared" si="52"/>
        <v>5.7923731594380543</v>
      </c>
      <c r="I470">
        <f t="shared" si="53"/>
        <v>13.522346821943255</v>
      </c>
      <c r="J470">
        <f t="shared" si="54"/>
        <v>2434.0324639123946</v>
      </c>
      <c r="K470">
        <f t="shared" si="55"/>
        <v>2215322.9999999781</v>
      </c>
    </row>
    <row r="471" spans="1:11" x14ac:dyDescent="0.3">
      <c r="A471">
        <v>109</v>
      </c>
      <c r="B471">
        <v>330.76</v>
      </c>
      <c r="C471">
        <v>7.3639999999999999</v>
      </c>
      <c r="D471">
        <f t="shared" si="49"/>
        <v>736400</v>
      </c>
      <c r="E471">
        <f t="shared" si="50"/>
        <v>330760000</v>
      </c>
      <c r="G471">
        <f t="shared" si="51"/>
        <v>-9.1000000000000192E-2</v>
      </c>
      <c r="H471">
        <f t="shared" si="52"/>
        <v>5.8013930368539661</v>
      </c>
      <c r="I471">
        <f t="shared" si="53"/>
        <v>13.50952872834106</v>
      </c>
      <c r="J471">
        <f t="shared" si="54"/>
        <v>2424.8050174216028</v>
      </c>
      <c r="K471">
        <f t="shared" si="55"/>
        <v>2172379.9999999916</v>
      </c>
    </row>
    <row r="472" spans="1:11" x14ac:dyDescent="0.3">
      <c r="A472">
        <v>110</v>
      </c>
      <c r="B472">
        <v>333.71</v>
      </c>
      <c r="C472">
        <v>7.2729999999999997</v>
      </c>
      <c r="D472">
        <f t="shared" si="49"/>
        <v>727300</v>
      </c>
      <c r="E472">
        <f t="shared" si="50"/>
        <v>333710000</v>
      </c>
      <c r="G472">
        <f t="shared" si="51"/>
        <v>-9.4999999999999751E-2</v>
      </c>
      <c r="H472">
        <f t="shared" si="52"/>
        <v>5.8102723523445858</v>
      </c>
      <c r="I472">
        <f t="shared" si="53"/>
        <v>13.497094326142632</v>
      </c>
      <c r="J472">
        <f t="shared" si="54"/>
        <v>2416.199930313589</v>
      </c>
      <c r="K472">
        <f t="shared" si="55"/>
        <v>2109170.0000000247</v>
      </c>
    </row>
    <row r="473" spans="1:11" x14ac:dyDescent="0.3">
      <c r="A473">
        <v>111</v>
      </c>
      <c r="B473">
        <v>336.61</v>
      </c>
      <c r="C473">
        <v>7.1779999999999999</v>
      </c>
      <c r="D473">
        <f t="shared" si="49"/>
        <v>717800</v>
      </c>
      <c r="E473">
        <f t="shared" si="50"/>
        <v>336610000</v>
      </c>
      <c r="G473">
        <f t="shared" si="51"/>
        <v>-9.1000000000000192E-2</v>
      </c>
      <c r="H473">
        <f t="shared" si="52"/>
        <v>5.8189249901686448</v>
      </c>
      <c r="I473">
        <f t="shared" si="53"/>
        <v>13.483946257695644</v>
      </c>
      <c r="J473">
        <f t="shared" si="54"/>
        <v>2405.362448979592</v>
      </c>
      <c r="K473">
        <f t="shared" si="55"/>
        <v>2067263.9999999967</v>
      </c>
    </row>
    <row r="474" spans="1:11" x14ac:dyDescent="0.3">
      <c r="A474">
        <v>112</v>
      </c>
      <c r="B474">
        <v>339.49</v>
      </c>
      <c r="C474">
        <v>7.0869999999999997</v>
      </c>
      <c r="D474">
        <f t="shared" si="49"/>
        <v>708700</v>
      </c>
      <c r="E474">
        <f t="shared" si="50"/>
        <v>339490000</v>
      </c>
      <c r="G474">
        <f t="shared" si="51"/>
        <v>-9.1999999999999638E-2</v>
      </c>
      <c r="H474">
        <f t="shared" si="52"/>
        <v>5.8274444914839396</v>
      </c>
      <c r="I474">
        <f t="shared" si="53"/>
        <v>13.471187584798347</v>
      </c>
      <c r="J474">
        <f t="shared" si="54"/>
        <v>2395.187287207566</v>
      </c>
      <c r="K474">
        <f t="shared" si="55"/>
        <v>2005620.9999999888</v>
      </c>
    </row>
    <row r="475" spans="1:11" x14ac:dyDescent="0.3">
      <c r="A475">
        <v>113</v>
      </c>
      <c r="B475">
        <v>342.32</v>
      </c>
      <c r="C475">
        <v>6.9950000000000001</v>
      </c>
      <c r="D475">
        <f t="shared" si="49"/>
        <v>699500</v>
      </c>
      <c r="E475">
        <f t="shared" si="50"/>
        <v>342320000</v>
      </c>
      <c r="G475">
        <f t="shared" si="51"/>
        <v>-7.5000000000000178E-2</v>
      </c>
      <c r="H475">
        <f t="shared" si="52"/>
        <v>5.8357459721085609</v>
      </c>
      <c r="I475">
        <f t="shared" si="53"/>
        <v>13.458121073087673</v>
      </c>
      <c r="J475">
        <f t="shared" si="54"/>
        <v>2383.8012941762072</v>
      </c>
      <c r="K475">
        <f t="shared" si="55"/>
        <v>1958600.0000000079</v>
      </c>
    </row>
    <row r="476" spans="1:11" x14ac:dyDescent="0.3">
      <c r="A476">
        <v>114</v>
      </c>
      <c r="B476">
        <v>345.12</v>
      </c>
      <c r="C476">
        <v>6.92</v>
      </c>
      <c r="D476">
        <f t="shared" si="49"/>
        <v>692000</v>
      </c>
      <c r="E476">
        <f t="shared" si="50"/>
        <v>345120000</v>
      </c>
      <c r="G476">
        <f t="shared" si="51"/>
        <v>-6.7999999999999616E-2</v>
      </c>
      <c r="H476">
        <f t="shared" si="52"/>
        <v>5.8438921826408459</v>
      </c>
      <c r="I476">
        <f t="shared" si="53"/>
        <v>13.447341234599806</v>
      </c>
      <c r="J476">
        <f t="shared" si="54"/>
        <v>2377.5315082130414</v>
      </c>
      <c r="K476">
        <f t="shared" si="55"/>
        <v>1916839.9999999874</v>
      </c>
    </row>
    <row r="477" spans="1:11" x14ac:dyDescent="0.3">
      <c r="A477">
        <v>115</v>
      </c>
      <c r="B477">
        <v>347.89</v>
      </c>
      <c r="C477">
        <v>6.8520000000000003</v>
      </c>
      <c r="D477">
        <f t="shared" si="49"/>
        <v>685200</v>
      </c>
      <c r="E477">
        <f t="shared" si="50"/>
        <v>347890000</v>
      </c>
      <c r="G477">
        <f t="shared" si="51"/>
        <v>-7.5000000000000178E-2</v>
      </c>
      <c r="H477">
        <f t="shared" si="52"/>
        <v>5.8518863378528598</v>
      </c>
      <c r="I477">
        <f t="shared" si="53"/>
        <v>13.437466045432101</v>
      </c>
      <c r="J477">
        <f t="shared" si="54"/>
        <v>2373.0634942757592</v>
      </c>
      <c r="K477">
        <f t="shared" si="55"/>
        <v>1863744.0000000186</v>
      </c>
    </row>
    <row r="478" spans="1:11" x14ac:dyDescent="0.3">
      <c r="A478">
        <v>116</v>
      </c>
      <c r="B478">
        <v>350.61</v>
      </c>
      <c r="C478">
        <v>6.7770000000000001</v>
      </c>
      <c r="D478">
        <f t="shared" si="49"/>
        <v>677700</v>
      </c>
      <c r="E478">
        <f t="shared" si="50"/>
        <v>350610000</v>
      </c>
      <c r="G478">
        <f t="shared" si="51"/>
        <v>-7.6999999999999957E-2</v>
      </c>
      <c r="H478">
        <f t="shared" si="52"/>
        <v>5.8596744946131754</v>
      </c>
      <c r="I478">
        <f t="shared" si="53"/>
        <v>13.426459991124204</v>
      </c>
      <c r="J478">
        <f t="shared" si="54"/>
        <v>2365.4394922847187</v>
      </c>
      <c r="K478">
        <f t="shared" si="55"/>
        <v>1823012.9999999984</v>
      </c>
    </row>
    <row r="479" spans="1:11" x14ac:dyDescent="0.3">
      <c r="A479">
        <v>117</v>
      </c>
      <c r="B479">
        <v>353.3</v>
      </c>
      <c r="C479">
        <v>6.7</v>
      </c>
      <c r="D479">
        <f t="shared" si="49"/>
        <v>670000</v>
      </c>
      <c r="E479">
        <f t="shared" si="50"/>
        <v>353300000</v>
      </c>
      <c r="G479">
        <f t="shared" si="51"/>
        <v>-6.7000000000000171E-2</v>
      </c>
      <c r="H479">
        <f t="shared" si="52"/>
        <v>5.8673175543650995</v>
      </c>
      <c r="I479">
        <f t="shared" si="53"/>
        <v>13.415032991367148</v>
      </c>
      <c r="J479">
        <f t="shared" si="54"/>
        <v>2356.5057242409157</v>
      </c>
      <c r="K479">
        <f t="shared" si="55"/>
        <v>1775499.9999999849</v>
      </c>
    </row>
    <row r="480" spans="1:11" x14ac:dyDescent="0.3">
      <c r="A480">
        <v>118</v>
      </c>
      <c r="B480">
        <v>355.95</v>
      </c>
      <c r="C480">
        <v>6.633</v>
      </c>
      <c r="D480">
        <f t="shared" si="49"/>
        <v>663300</v>
      </c>
      <c r="E480">
        <f t="shared" si="50"/>
        <v>355950000</v>
      </c>
      <c r="G480">
        <f t="shared" si="51"/>
        <v>-6.5000000000000391E-2</v>
      </c>
      <c r="H480">
        <f t="shared" si="52"/>
        <v>5.8747902715498821</v>
      </c>
      <c r="I480">
        <f t="shared" si="53"/>
        <v>13.404982655513647</v>
      </c>
      <c r="J480">
        <f t="shared" si="54"/>
        <v>2350.4393728222994</v>
      </c>
      <c r="K480">
        <f t="shared" si="55"/>
        <v>1731213.0000000091</v>
      </c>
    </row>
    <row r="481" spans="1:11" x14ac:dyDescent="0.3">
      <c r="A481">
        <v>119</v>
      </c>
      <c r="B481">
        <v>358.56</v>
      </c>
      <c r="C481">
        <v>6.5679999999999996</v>
      </c>
      <c r="D481">
        <f t="shared" si="49"/>
        <v>656800</v>
      </c>
      <c r="E481">
        <f t="shared" si="50"/>
        <v>358560000</v>
      </c>
      <c r="G481">
        <f t="shared" si="51"/>
        <v>-6.9999999999999396E-2</v>
      </c>
      <c r="H481">
        <f t="shared" si="52"/>
        <v>5.8820960100526172</v>
      </c>
      <c r="I481">
        <f t="shared" si="53"/>
        <v>13.395134837120356</v>
      </c>
      <c r="J481">
        <f t="shared" si="54"/>
        <v>2344.4719561971128</v>
      </c>
      <c r="K481">
        <f t="shared" si="55"/>
        <v>1687975.9999999956</v>
      </c>
    </row>
    <row r="482" spans="1:11" x14ac:dyDescent="0.3">
      <c r="A482">
        <v>120</v>
      </c>
      <c r="B482">
        <v>361.13</v>
      </c>
      <c r="C482">
        <v>6.4980000000000002</v>
      </c>
      <c r="D482">
        <f t="shared" si="49"/>
        <v>649800</v>
      </c>
      <c r="E482">
        <f t="shared" si="50"/>
        <v>361130000</v>
      </c>
      <c r="G482">
        <f t="shared" si="51"/>
        <v>-6.5000000000000391E-2</v>
      </c>
      <c r="H482">
        <f t="shared" si="52"/>
        <v>5.8892380043118715</v>
      </c>
      <c r="I482">
        <f t="shared" si="53"/>
        <v>13.384419902217138</v>
      </c>
      <c r="J482">
        <f t="shared" si="54"/>
        <v>2336.1102439024389</v>
      </c>
      <c r="K482">
        <f t="shared" si="55"/>
        <v>1643994.0000000191</v>
      </c>
    </row>
    <row r="483" spans="1:11" x14ac:dyDescent="0.3">
      <c r="A483">
        <v>121</v>
      </c>
      <c r="B483">
        <v>363.66</v>
      </c>
      <c r="C483">
        <v>6.4329999999999998</v>
      </c>
      <c r="D483">
        <f t="shared" si="49"/>
        <v>643300</v>
      </c>
      <c r="E483">
        <f t="shared" si="50"/>
        <v>363660000</v>
      </c>
      <c r="G483">
        <f t="shared" si="51"/>
        <v>-6.4000000000000057E-2</v>
      </c>
      <c r="H483">
        <f t="shared" si="52"/>
        <v>5.8962193651912491</v>
      </c>
      <c r="I483">
        <f t="shared" si="53"/>
        <v>13.374366457399091</v>
      </c>
      <c r="J483">
        <f t="shared" si="54"/>
        <v>2328.944529616725</v>
      </c>
      <c r="K483">
        <f t="shared" si="55"/>
        <v>1608250</v>
      </c>
    </row>
    <row r="484" spans="1:11" x14ac:dyDescent="0.3">
      <c r="A484">
        <v>122</v>
      </c>
      <c r="B484">
        <v>366.16</v>
      </c>
      <c r="C484">
        <v>6.3689999999999998</v>
      </c>
      <c r="D484">
        <f t="shared" si="49"/>
        <v>636900</v>
      </c>
      <c r="E484">
        <f t="shared" si="50"/>
        <v>366160000</v>
      </c>
      <c r="G484">
        <f t="shared" si="51"/>
        <v>-5.600000000000005E-2</v>
      </c>
      <c r="H484">
        <f t="shared" si="52"/>
        <v>5.9030703963453863</v>
      </c>
      <c r="I484">
        <f t="shared" si="53"/>
        <v>13.364367936359457</v>
      </c>
      <c r="J484">
        <f t="shared" si="54"/>
        <v>2321.625724240916</v>
      </c>
      <c r="K484">
        <f t="shared" si="55"/>
        <v>1560404.9999999928</v>
      </c>
    </row>
    <row r="485" spans="1:11" x14ac:dyDescent="0.3">
      <c r="A485">
        <v>123</v>
      </c>
      <c r="B485">
        <v>368.61</v>
      </c>
      <c r="C485">
        <v>6.3129999999999997</v>
      </c>
      <c r="D485">
        <f t="shared" si="49"/>
        <v>631300</v>
      </c>
      <c r="E485">
        <f t="shared" si="50"/>
        <v>368610000</v>
      </c>
      <c r="G485">
        <f t="shared" si="51"/>
        <v>-5.4999999999999716E-2</v>
      </c>
      <c r="H485">
        <f t="shared" si="52"/>
        <v>5.9097391745475898</v>
      </c>
      <c r="I485">
        <f t="shared" si="53"/>
        <v>13.355536464355717</v>
      </c>
      <c r="J485">
        <f t="shared" si="54"/>
        <v>2316.6101841712293</v>
      </c>
      <c r="K485">
        <f t="shared" si="55"/>
        <v>1521432.99999998</v>
      </c>
    </row>
    <row r="486" spans="1:11" x14ac:dyDescent="0.3">
      <c r="A486">
        <v>124</v>
      </c>
      <c r="B486">
        <v>371.02</v>
      </c>
      <c r="C486">
        <v>6.258</v>
      </c>
      <c r="D486">
        <f t="shared" si="49"/>
        <v>625800</v>
      </c>
      <c r="E486">
        <f t="shared" si="50"/>
        <v>371020000</v>
      </c>
      <c r="G486">
        <f t="shared" si="51"/>
        <v>-5.400000000000027E-2</v>
      </c>
      <c r="H486">
        <f t="shared" si="52"/>
        <v>5.9162559695102273</v>
      </c>
      <c r="I486">
        <f t="shared" si="53"/>
        <v>13.346786110216918</v>
      </c>
      <c r="J486">
        <f t="shared" si="54"/>
        <v>2311.4416724738676</v>
      </c>
      <c r="K486">
        <f t="shared" si="55"/>
        <v>1483146.0000000028</v>
      </c>
    </row>
    <row r="487" spans="1:11" x14ac:dyDescent="0.3">
      <c r="A487">
        <v>125</v>
      </c>
      <c r="B487">
        <v>373.39</v>
      </c>
      <c r="C487">
        <v>6.2039999999999997</v>
      </c>
      <c r="D487">
        <f t="shared" si="49"/>
        <v>620400</v>
      </c>
      <c r="E487">
        <f t="shared" si="50"/>
        <v>373390000</v>
      </c>
      <c r="G487">
        <f t="shared" si="51"/>
        <v>-5.4999999999999716E-2</v>
      </c>
      <c r="H487">
        <f t="shared" si="52"/>
        <v>5.9226234498170305</v>
      </c>
      <c r="I487">
        <f t="shared" si="53"/>
        <v>13.33811971028452</v>
      </c>
      <c r="J487">
        <f t="shared" si="54"/>
        <v>2306.1339571926333</v>
      </c>
      <c r="K487">
        <f t="shared" si="55"/>
        <v>1445532.0000000254</v>
      </c>
    </row>
    <row r="488" spans="1:11" x14ac:dyDescent="0.3">
      <c r="A488">
        <v>126</v>
      </c>
      <c r="B488">
        <v>375.72</v>
      </c>
      <c r="C488">
        <v>6.149</v>
      </c>
      <c r="D488">
        <f t="shared" si="49"/>
        <v>614900</v>
      </c>
      <c r="E488">
        <f t="shared" si="50"/>
        <v>375720000</v>
      </c>
      <c r="G488">
        <f t="shared" si="51"/>
        <v>-6.2000000000000277E-2</v>
      </c>
      <c r="H488">
        <f t="shared" si="52"/>
        <v>5.9288441851263149</v>
      </c>
      <c r="I488">
        <f t="shared" si="53"/>
        <v>13.329214931941561</v>
      </c>
      <c r="J488">
        <f t="shared" si="54"/>
        <v>2299.9524937779993</v>
      </c>
      <c r="K488">
        <f t="shared" si="55"/>
        <v>1408120.9999999776</v>
      </c>
    </row>
    <row r="489" spans="1:11" x14ac:dyDescent="0.3">
      <c r="A489">
        <v>127</v>
      </c>
      <c r="B489">
        <v>378.01</v>
      </c>
      <c r="C489">
        <v>6.0869999999999997</v>
      </c>
      <c r="D489">
        <f t="shared" si="49"/>
        <v>608700</v>
      </c>
      <c r="E489">
        <f t="shared" si="50"/>
        <v>378010000</v>
      </c>
      <c r="G489">
        <f t="shared" si="51"/>
        <v>-6.0999999999999943E-2</v>
      </c>
      <c r="H489">
        <f t="shared" si="52"/>
        <v>5.9349206502961147</v>
      </c>
      <c r="I489">
        <f t="shared" si="53"/>
        <v>13.319080814482016</v>
      </c>
      <c r="J489">
        <f t="shared" si="54"/>
        <v>2290.6389945246392</v>
      </c>
      <c r="K489">
        <f t="shared" si="55"/>
        <v>1369575</v>
      </c>
    </row>
    <row r="490" spans="1:11" x14ac:dyDescent="0.3">
      <c r="A490">
        <v>128</v>
      </c>
      <c r="B490">
        <v>380.26</v>
      </c>
      <c r="C490">
        <v>6.0259999999999998</v>
      </c>
      <c r="D490">
        <f t="shared" si="49"/>
        <v>602600</v>
      </c>
      <c r="E490">
        <f t="shared" si="50"/>
        <v>380260000</v>
      </c>
      <c r="G490">
        <f t="shared" si="51"/>
        <v>-5.600000000000005E-2</v>
      </c>
      <c r="H490">
        <f t="shared" si="52"/>
        <v>5.9408552292814401</v>
      </c>
      <c r="I490">
        <f t="shared" si="53"/>
        <v>13.309008905678338</v>
      </c>
      <c r="J490">
        <f t="shared" si="54"/>
        <v>2281.1814435042311</v>
      </c>
      <c r="K490">
        <f t="shared" si="55"/>
        <v>1331746.0000000219</v>
      </c>
    </row>
    <row r="491" spans="1:11" x14ac:dyDescent="0.3">
      <c r="A491">
        <v>129</v>
      </c>
      <c r="B491">
        <v>382.47</v>
      </c>
      <c r="C491">
        <v>5.97</v>
      </c>
      <c r="D491">
        <f t="shared" si="49"/>
        <v>597000</v>
      </c>
      <c r="E491">
        <f t="shared" si="50"/>
        <v>382470000</v>
      </c>
      <c r="G491">
        <f t="shared" si="51"/>
        <v>-5.4999999999999716E-2</v>
      </c>
      <c r="H491">
        <f t="shared" si="52"/>
        <v>5.9466502188181405</v>
      </c>
      <c r="I491">
        <f t="shared" si="53"/>
        <v>13.29967239237474</v>
      </c>
      <c r="J491">
        <f t="shared" si="54"/>
        <v>2273.1168740667003</v>
      </c>
      <c r="K491">
        <f t="shared" si="55"/>
        <v>1289519.9999999809</v>
      </c>
    </row>
    <row r="492" spans="1:11" x14ac:dyDescent="0.3">
      <c r="A492">
        <v>130</v>
      </c>
      <c r="B492">
        <v>384.63</v>
      </c>
      <c r="C492">
        <v>5.915</v>
      </c>
      <c r="D492">
        <f t="shared" si="49"/>
        <v>591500</v>
      </c>
      <c r="E492">
        <f t="shared" si="50"/>
        <v>384630000</v>
      </c>
      <c r="G492">
        <f t="shared" si="51"/>
        <v>-4.9000000000000377E-2</v>
      </c>
      <c r="H492">
        <f t="shared" si="52"/>
        <v>5.9522818332327185</v>
      </c>
      <c r="I492">
        <f t="shared" si="53"/>
        <v>13.290416962400579</v>
      </c>
      <c r="J492">
        <f t="shared" si="54"/>
        <v>2264.8944250871082</v>
      </c>
      <c r="K492">
        <f t="shared" si="55"/>
        <v>1259894.9999999972</v>
      </c>
    </row>
    <row r="493" spans="1:11" x14ac:dyDescent="0.3">
      <c r="A493">
        <v>131</v>
      </c>
      <c r="B493">
        <v>386.76</v>
      </c>
      <c r="C493">
        <v>5.8659999999999997</v>
      </c>
      <c r="D493">
        <f t="shared" si="49"/>
        <v>586600</v>
      </c>
      <c r="E493">
        <f t="shared" si="50"/>
        <v>386760000</v>
      </c>
      <c r="G493">
        <f t="shared" si="51"/>
        <v>-4.8999999999999488E-2</v>
      </c>
      <c r="H493">
        <f t="shared" si="52"/>
        <v>5.9578043456153464</v>
      </c>
      <c r="I493">
        <f t="shared" si="53"/>
        <v>13.282098435525487</v>
      </c>
      <c r="J493">
        <f t="shared" si="54"/>
        <v>2258.5705923344949</v>
      </c>
      <c r="K493">
        <f t="shared" si="55"/>
        <v>1220127.9999999907</v>
      </c>
    </row>
    <row r="494" spans="1:11" x14ac:dyDescent="0.3">
      <c r="A494">
        <v>132</v>
      </c>
      <c r="B494">
        <v>388.84</v>
      </c>
      <c r="C494">
        <v>5.8170000000000002</v>
      </c>
      <c r="D494">
        <f t="shared" si="49"/>
        <v>581700</v>
      </c>
      <c r="E494">
        <f t="shared" si="50"/>
        <v>388840000</v>
      </c>
      <c r="G494">
        <f t="shared" si="51"/>
        <v>-4.4999999999999929E-2</v>
      </c>
      <c r="H494">
        <f t="shared" si="52"/>
        <v>5.9631679479528685</v>
      </c>
      <c r="I494">
        <f t="shared" si="53"/>
        <v>13.273710129898852</v>
      </c>
      <c r="J494">
        <f t="shared" si="54"/>
        <v>2251.7494076655053</v>
      </c>
      <c r="K494">
        <f t="shared" si="55"/>
        <v>1186668.0000000119</v>
      </c>
    </row>
    <row r="495" spans="1:11" x14ac:dyDescent="0.3">
      <c r="A495">
        <v>133</v>
      </c>
      <c r="B495">
        <v>390.88</v>
      </c>
      <c r="C495">
        <v>5.7720000000000002</v>
      </c>
      <c r="D495">
        <f t="shared" si="49"/>
        <v>577200</v>
      </c>
      <c r="E495">
        <f t="shared" si="50"/>
        <v>390880000</v>
      </c>
      <c r="G495">
        <f t="shared" si="51"/>
        <v>-4.6000000000000263E-2</v>
      </c>
      <c r="H495">
        <f t="shared" si="52"/>
        <v>5.9684006075094302</v>
      </c>
      <c r="I495">
        <f t="shared" si="53"/>
        <v>13.265944105881854</v>
      </c>
      <c r="J495">
        <f t="shared" si="54"/>
        <v>2246.0521254355399</v>
      </c>
      <c r="K495">
        <f t="shared" si="55"/>
        <v>1148628.0000000054</v>
      </c>
    </row>
    <row r="496" spans="1:11" x14ac:dyDescent="0.3">
      <c r="A496">
        <v>134</v>
      </c>
      <c r="B496">
        <v>392.87</v>
      </c>
      <c r="C496">
        <v>5.726</v>
      </c>
      <c r="D496">
        <f t="shared" si="49"/>
        <v>572600</v>
      </c>
      <c r="E496">
        <f t="shared" si="50"/>
        <v>392870000</v>
      </c>
      <c r="G496">
        <f t="shared" si="51"/>
        <v>-4.4999999999999929E-2</v>
      </c>
      <c r="H496">
        <f t="shared" si="52"/>
        <v>5.9734787683425052</v>
      </c>
      <c r="I496">
        <f t="shared" si="53"/>
        <v>13.257942671646152</v>
      </c>
      <c r="J496">
        <f t="shared" si="54"/>
        <v>2239.4958885017422</v>
      </c>
      <c r="K496">
        <f t="shared" si="55"/>
        <v>1122295.9999999884</v>
      </c>
    </row>
    <row r="497" spans="1:11" x14ac:dyDescent="0.3">
      <c r="A497">
        <v>135</v>
      </c>
      <c r="B497">
        <v>394.83</v>
      </c>
      <c r="C497">
        <v>5.681</v>
      </c>
      <c r="D497">
        <f t="shared" si="49"/>
        <v>568100</v>
      </c>
      <c r="E497">
        <f t="shared" si="50"/>
        <v>394830000</v>
      </c>
      <c r="G497">
        <f t="shared" si="51"/>
        <v>-4.8000000000000043E-2</v>
      </c>
      <c r="H497">
        <f t="shared" si="52"/>
        <v>5.9784552925143419</v>
      </c>
      <c r="I497">
        <f t="shared" si="53"/>
        <v>13.250052738545218</v>
      </c>
      <c r="J497">
        <f t="shared" si="54"/>
        <v>2232.9808163265307</v>
      </c>
      <c r="K497">
        <f t="shared" si="55"/>
        <v>1085071.0000000142</v>
      </c>
    </row>
    <row r="498" spans="1:11" x14ac:dyDescent="0.3">
      <c r="A498">
        <v>136</v>
      </c>
      <c r="B498">
        <v>396.74</v>
      </c>
      <c r="C498">
        <v>5.633</v>
      </c>
      <c r="D498">
        <f t="shared" si="49"/>
        <v>563300</v>
      </c>
      <c r="E498">
        <f t="shared" si="50"/>
        <v>396740000</v>
      </c>
      <c r="G498">
        <f t="shared" si="51"/>
        <v>-5.1000000000000156E-2</v>
      </c>
      <c r="H498">
        <f t="shared" si="52"/>
        <v>5.9832811542999629</v>
      </c>
      <c r="I498">
        <f t="shared" si="53"/>
        <v>13.241567624882805</v>
      </c>
      <c r="J498">
        <f t="shared" si="54"/>
        <v>2224.8247088103535</v>
      </c>
      <c r="K498">
        <f t="shared" si="55"/>
        <v>1053371.0000000026</v>
      </c>
    </row>
    <row r="499" spans="1:11" x14ac:dyDescent="0.3">
      <c r="A499">
        <v>137</v>
      </c>
      <c r="B499">
        <v>398.61</v>
      </c>
      <c r="C499">
        <v>5.5819999999999999</v>
      </c>
      <c r="D499">
        <f t="shared" si="49"/>
        <v>558200</v>
      </c>
      <c r="E499">
        <f t="shared" si="50"/>
        <v>398610000</v>
      </c>
      <c r="G499">
        <f t="shared" si="51"/>
        <v>-5.9999999999999609E-2</v>
      </c>
      <c r="H499">
        <f t="shared" si="52"/>
        <v>5.987983495271326</v>
      </c>
      <c r="I499">
        <f t="shared" si="53"/>
        <v>13.232472600084359</v>
      </c>
      <c r="J499">
        <f t="shared" si="54"/>
        <v>2215.0731906421106</v>
      </c>
      <c r="K499">
        <f t="shared" si="55"/>
        <v>1015923.9999999962</v>
      </c>
    </row>
    <row r="500" spans="1:11" x14ac:dyDescent="0.3">
      <c r="A500">
        <v>138</v>
      </c>
      <c r="B500">
        <v>400.43</v>
      </c>
      <c r="C500">
        <v>5.5220000000000002</v>
      </c>
      <c r="D500">
        <f t="shared" si="49"/>
        <v>552200</v>
      </c>
      <c r="E500">
        <f t="shared" si="50"/>
        <v>400430000</v>
      </c>
      <c r="G500">
        <f t="shared" si="51"/>
        <v>-5.400000000000027E-2</v>
      </c>
      <c r="H500">
        <f t="shared" si="52"/>
        <v>5.9925389697092477</v>
      </c>
      <c r="I500">
        <f t="shared" si="53"/>
        <v>13.221665578478191</v>
      </c>
      <c r="J500">
        <f t="shared" si="54"/>
        <v>2201.2687506222001</v>
      </c>
      <c r="K500">
        <f t="shared" si="55"/>
        <v>988438.00000001129</v>
      </c>
    </row>
    <row r="501" spans="1:11" x14ac:dyDescent="0.3">
      <c r="A501">
        <v>139</v>
      </c>
      <c r="B501">
        <v>402.22</v>
      </c>
      <c r="C501">
        <v>5.468</v>
      </c>
      <c r="D501">
        <f t="shared" si="49"/>
        <v>546800</v>
      </c>
      <c r="E501">
        <f t="shared" si="50"/>
        <v>402220000</v>
      </c>
      <c r="G501">
        <f t="shared" si="51"/>
        <v>-4.9000000000000377E-2</v>
      </c>
      <c r="H501">
        <f t="shared" si="52"/>
        <v>5.9969992026064567</v>
      </c>
      <c r="I501">
        <f t="shared" si="53"/>
        <v>13.211838383831932</v>
      </c>
      <c r="J501">
        <f t="shared" si="54"/>
        <v>2189.4862717770038</v>
      </c>
      <c r="K501">
        <f t="shared" si="55"/>
        <v>951431.99999997392</v>
      </c>
    </row>
    <row r="502" spans="1:11" x14ac:dyDescent="0.3">
      <c r="A502">
        <v>140</v>
      </c>
      <c r="B502">
        <v>403.96</v>
      </c>
      <c r="C502">
        <v>5.4189999999999996</v>
      </c>
      <c r="D502">
        <f t="shared" si="49"/>
        <v>541900</v>
      </c>
      <c r="E502">
        <f t="shared" si="50"/>
        <v>403960000</v>
      </c>
      <c r="G502">
        <f t="shared" si="51"/>
        <v>-5.1999999999999602E-2</v>
      </c>
      <c r="H502">
        <f t="shared" si="52"/>
        <v>6.0013158631583563</v>
      </c>
      <c r="I502">
        <f t="shared" si="53"/>
        <v>13.202836761554206</v>
      </c>
      <c r="J502">
        <f t="shared" si="54"/>
        <v>2179.2526032852165</v>
      </c>
      <c r="K502">
        <f t="shared" si="55"/>
        <v>921230.00000002468</v>
      </c>
    </row>
    <row r="503" spans="1:11" x14ac:dyDescent="0.3">
      <c r="A503">
        <v>141</v>
      </c>
      <c r="B503">
        <v>405.66</v>
      </c>
      <c r="C503">
        <v>5.367</v>
      </c>
      <c r="D503">
        <f t="shared" si="49"/>
        <v>536700</v>
      </c>
      <c r="E503">
        <f t="shared" si="50"/>
        <v>405660000</v>
      </c>
      <c r="G503">
        <f t="shared" si="51"/>
        <v>-5.1000000000000156E-2</v>
      </c>
      <c r="H503">
        <f t="shared" si="52"/>
        <v>6.0055153703306416</v>
      </c>
      <c r="I503">
        <f t="shared" si="53"/>
        <v>13.193194558164921</v>
      </c>
      <c r="J503">
        <f t="shared" si="54"/>
        <v>2167.4238128422103</v>
      </c>
      <c r="K503">
        <f t="shared" si="55"/>
        <v>885554.99999998778</v>
      </c>
    </row>
    <row r="504" spans="1:11" x14ac:dyDescent="0.3">
      <c r="A504">
        <v>142</v>
      </c>
      <c r="B504">
        <v>407.31</v>
      </c>
      <c r="C504">
        <v>5.3159999999999998</v>
      </c>
      <c r="D504">
        <f t="shared" si="49"/>
        <v>531600</v>
      </c>
      <c r="E504">
        <f t="shared" si="50"/>
        <v>407310000</v>
      </c>
      <c r="G504">
        <f t="shared" si="51"/>
        <v>-5.1000000000000156E-2</v>
      </c>
      <c r="H504">
        <f t="shared" si="52"/>
        <v>6.0095745662802997</v>
      </c>
      <c r="I504">
        <f t="shared" si="53"/>
        <v>13.183646605821227</v>
      </c>
      <c r="J504">
        <f t="shared" si="54"/>
        <v>2155.5599402687903</v>
      </c>
      <c r="K504">
        <f t="shared" si="55"/>
        <v>855876.00000000722</v>
      </c>
    </row>
    <row r="505" spans="1:11" x14ac:dyDescent="0.3">
      <c r="A505">
        <v>143</v>
      </c>
      <c r="B505">
        <v>408.92</v>
      </c>
      <c r="C505">
        <v>5.2649999999999997</v>
      </c>
      <c r="D505">
        <f t="shared" si="49"/>
        <v>526500</v>
      </c>
      <c r="E505">
        <f t="shared" si="50"/>
        <v>408920000</v>
      </c>
      <c r="G505">
        <f t="shared" si="51"/>
        <v>-4.9999999999999822E-2</v>
      </c>
      <c r="H505">
        <f t="shared" si="52"/>
        <v>6.0135195378888131</v>
      </c>
      <c r="I505">
        <f t="shared" si="53"/>
        <v>13.174006610556168</v>
      </c>
      <c r="J505">
        <f t="shared" si="54"/>
        <v>2143.3188651070186</v>
      </c>
      <c r="K505">
        <f t="shared" si="55"/>
        <v>826604.99999999639</v>
      </c>
    </row>
    <row r="506" spans="1:11" x14ac:dyDescent="0.3">
      <c r="A506">
        <v>144</v>
      </c>
      <c r="B506">
        <v>410.49</v>
      </c>
      <c r="C506">
        <v>5.2149999999999999</v>
      </c>
      <c r="D506">
        <f t="shared" si="49"/>
        <v>521500</v>
      </c>
      <c r="E506">
        <f t="shared" si="50"/>
        <v>410490000</v>
      </c>
      <c r="G506">
        <f t="shared" si="51"/>
        <v>-5.9000000000000163E-2</v>
      </c>
      <c r="H506">
        <f t="shared" si="52"/>
        <v>6.0173515680598282</v>
      </c>
      <c r="I506">
        <f t="shared" si="53"/>
        <v>13.164464553422965</v>
      </c>
      <c r="J506">
        <f t="shared" si="54"/>
        <v>2131.1153310104528</v>
      </c>
      <c r="K506">
        <f t="shared" si="55"/>
        <v>797894.9999999858</v>
      </c>
    </row>
    <row r="507" spans="1:11" x14ac:dyDescent="0.3">
      <c r="A507">
        <v>145</v>
      </c>
      <c r="B507">
        <v>412.02</v>
      </c>
      <c r="C507">
        <v>5.1559999999999997</v>
      </c>
      <c r="D507">
        <f t="shared" si="49"/>
        <v>515599.99999999994</v>
      </c>
      <c r="E507">
        <f t="shared" si="50"/>
        <v>412020000</v>
      </c>
      <c r="G507">
        <f t="shared" si="51"/>
        <v>-6.1999999999999389E-2</v>
      </c>
      <c r="H507">
        <f t="shared" si="52"/>
        <v>6.0210718918606396</v>
      </c>
      <c r="I507">
        <f t="shared" si="53"/>
        <v>13.153086550047169</v>
      </c>
      <c r="J507">
        <f t="shared" si="54"/>
        <v>2114.8582578397209</v>
      </c>
      <c r="K507">
        <f t="shared" si="55"/>
        <v>763088.00000000931</v>
      </c>
    </row>
    <row r="508" spans="1:11" x14ac:dyDescent="0.3">
      <c r="A508">
        <v>146</v>
      </c>
      <c r="B508">
        <v>413.5</v>
      </c>
      <c r="C508">
        <v>5.0940000000000003</v>
      </c>
      <c r="D508">
        <f t="shared" si="49"/>
        <v>509400.00000000006</v>
      </c>
      <c r="E508">
        <f t="shared" si="50"/>
        <v>413500000</v>
      </c>
      <c r="G508">
        <f t="shared" si="51"/>
        <v>-5.400000000000027E-2</v>
      </c>
      <c r="H508">
        <f t="shared" si="52"/>
        <v>6.0246575144637458</v>
      </c>
      <c r="I508">
        <f t="shared" si="53"/>
        <v>13.140988841527493</v>
      </c>
      <c r="J508">
        <f t="shared" si="54"/>
        <v>2096.9328023892485</v>
      </c>
      <c r="K508">
        <f t="shared" si="55"/>
        <v>733535.99999999895</v>
      </c>
    </row>
    <row r="509" spans="1:11" x14ac:dyDescent="0.3">
      <c r="A509">
        <v>147</v>
      </c>
      <c r="B509">
        <v>414.94</v>
      </c>
      <c r="C509">
        <v>5.04</v>
      </c>
      <c r="D509">
        <f t="shared" si="49"/>
        <v>504000</v>
      </c>
      <c r="E509">
        <f t="shared" si="50"/>
        <v>414940000</v>
      </c>
      <c r="G509">
        <f t="shared" si="51"/>
        <v>-5.1999999999999602E-2</v>
      </c>
      <c r="H509">
        <f t="shared" si="52"/>
        <v>6.0281339314649935</v>
      </c>
      <c r="I509">
        <f t="shared" si="53"/>
        <v>13.130331547053506</v>
      </c>
      <c r="J509">
        <f t="shared" si="54"/>
        <v>2081.928919860627</v>
      </c>
      <c r="K509">
        <f t="shared" si="55"/>
        <v>700559.99999999313</v>
      </c>
    </row>
    <row r="510" spans="1:11" x14ac:dyDescent="0.3">
      <c r="A510">
        <v>148</v>
      </c>
      <c r="B510">
        <v>416.33</v>
      </c>
      <c r="C510">
        <v>4.9880000000000004</v>
      </c>
      <c r="D510">
        <f t="shared" si="49"/>
        <v>498800.00000000006</v>
      </c>
      <c r="E510">
        <f t="shared" si="50"/>
        <v>416330000</v>
      </c>
      <c r="G510">
        <f t="shared" si="51"/>
        <v>-5.9000000000000163E-2</v>
      </c>
      <c r="H510">
        <f t="shared" si="52"/>
        <v>6.0314782150202921</v>
      </c>
      <c r="I510">
        <f t="shared" si="53"/>
        <v>13.119960492788019</v>
      </c>
      <c r="J510">
        <f t="shared" si="54"/>
        <v>2067.3509606769539</v>
      </c>
      <c r="K510">
        <f t="shared" si="55"/>
        <v>678368.00000000687</v>
      </c>
    </row>
    <row r="511" spans="1:11" x14ac:dyDescent="0.3">
      <c r="A511">
        <v>149</v>
      </c>
      <c r="B511">
        <v>417.69</v>
      </c>
      <c r="C511">
        <v>4.9290000000000003</v>
      </c>
      <c r="D511">
        <f t="shared" si="49"/>
        <v>492900</v>
      </c>
      <c r="E511">
        <f t="shared" si="50"/>
        <v>417690000</v>
      </c>
      <c r="G511">
        <f t="shared" si="51"/>
        <v>-6.5000000000000391E-2</v>
      </c>
      <c r="H511">
        <f t="shared" si="52"/>
        <v>6.0347395305893041</v>
      </c>
      <c r="I511">
        <f t="shared" si="53"/>
        <v>13.108061592693469</v>
      </c>
      <c r="J511">
        <f t="shared" si="54"/>
        <v>2049.5709407665504</v>
      </c>
      <c r="K511">
        <f t="shared" si="55"/>
        <v>645699.00000000116</v>
      </c>
    </row>
    <row r="512" spans="1:11" x14ac:dyDescent="0.3">
      <c r="A512">
        <v>150</v>
      </c>
      <c r="B512">
        <v>419</v>
      </c>
      <c r="C512">
        <v>4.8639999999999999</v>
      </c>
      <c r="D512">
        <f t="shared" si="49"/>
        <v>486400</v>
      </c>
      <c r="E512">
        <f t="shared" si="50"/>
        <v>419000000</v>
      </c>
      <c r="G512">
        <f t="shared" si="51"/>
        <v>-5.7999999999999829E-2</v>
      </c>
      <c r="H512">
        <f t="shared" si="52"/>
        <v>6.0378709199221374</v>
      </c>
      <c r="I512">
        <f t="shared" si="53"/>
        <v>13.094786609634093</v>
      </c>
      <c r="J512">
        <f t="shared" si="54"/>
        <v>2028.8860129417621</v>
      </c>
      <c r="K512">
        <f t="shared" si="55"/>
        <v>612863.99999999558</v>
      </c>
    </row>
    <row r="513" spans="1:11" x14ac:dyDescent="0.3">
      <c r="A513">
        <v>151</v>
      </c>
      <c r="B513">
        <v>420.26</v>
      </c>
      <c r="C513">
        <v>4.806</v>
      </c>
      <c r="D513">
        <f t="shared" si="49"/>
        <v>480600</v>
      </c>
      <c r="E513">
        <f t="shared" si="50"/>
        <v>420260000</v>
      </c>
      <c r="G513">
        <f t="shared" si="51"/>
        <v>-5.2999999999999936E-2</v>
      </c>
      <c r="H513">
        <f t="shared" si="52"/>
        <v>6.0408735673655247</v>
      </c>
      <c r="I513">
        <f t="shared" si="53"/>
        <v>13.082790602284506</v>
      </c>
      <c r="J513">
        <f t="shared" si="54"/>
        <v>2010.7213140866102</v>
      </c>
      <c r="K513">
        <f t="shared" si="55"/>
        <v>591138.00000000873</v>
      </c>
    </row>
    <row r="514" spans="1:11" x14ac:dyDescent="0.3">
      <c r="A514">
        <v>152</v>
      </c>
      <c r="B514">
        <v>421.49</v>
      </c>
      <c r="C514">
        <v>4.7530000000000001</v>
      </c>
      <c r="D514">
        <f t="shared" ref="D514:D577" si="56">C514*100000</f>
        <v>475300</v>
      </c>
      <c r="E514">
        <f t="shared" ref="E514:E577" si="57">B514*1000000</f>
        <v>421490000</v>
      </c>
      <c r="G514">
        <f t="shared" ref="G514:G577" si="58">(C515-C514)/(A515-A514)</f>
        <v>-7.0000000000000284E-2</v>
      </c>
      <c r="H514">
        <f t="shared" ref="H514:H577" si="59">LN(B514)</f>
        <v>6.0437960523680649</v>
      </c>
      <c r="I514">
        <f t="shared" ref="I514:I577" si="60">LN(D514)</f>
        <v>13.071701462602102</v>
      </c>
      <c r="J514">
        <f t="shared" ref="J514:J577" si="61">(D514*B514)/(287*350)</f>
        <v>1994.3673170731706</v>
      </c>
      <c r="K514">
        <f t="shared" ref="K514:K577" si="62">D514*(B515-B514)</f>
        <v>560854.00000000326</v>
      </c>
    </row>
    <row r="515" spans="1:11" x14ac:dyDescent="0.3">
      <c r="A515">
        <v>153</v>
      </c>
      <c r="B515">
        <v>422.67</v>
      </c>
      <c r="C515">
        <v>4.6829999999999998</v>
      </c>
      <c r="D515">
        <f t="shared" si="56"/>
        <v>468300</v>
      </c>
      <c r="E515">
        <f t="shared" si="57"/>
        <v>422670000</v>
      </c>
      <c r="G515">
        <f t="shared" si="58"/>
        <v>-7.3999999999999844E-2</v>
      </c>
      <c r="H515">
        <f t="shared" si="59"/>
        <v>6.0465917327332948</v>
      </c>
      <c r="I515">
        <f t="shared" si="60"/>
        <v>13.056864395171633</v>
      </c>
      <c r="J515">
        <f t="shared" si="61"/>
        <v>1970.4963763066203</v>
      </c>
      <c r="K515">
        <f t="shared" si="62"/>
        <v>529178.9999999979</v>
      </c>
    </row>
    <row r="516" spans="1:11" x14ac:dyDescent="0.3">
      <c r="A516">
        <v>154</v>
      </c>
      <c r="B516">
        <v>423.8</v>
      </c>
      <c r="C516">
        <v>4.609</v>
      </c>
      <c r="D516">
        <f t="shared" si="56"/>
        <v>460900</v>
      </c>
      <c r="E516">
        <f t="shared" si="57"/>
        <v>423800000</v>
      </c>
      <c r="G516">
        <f t="shared" si="58"/>
        <v>-6.899999999999995E-2</v>
      </c>
      <c r="H516">
        <f t="shared" si="59"/>
        <v>6.049261645834199</v>
      </c>
      <c r="I516">
        <f t="shared" si="60"/>
        <v>13.040936378708599</v>
      </c>
      <c r="J516">
        <f t="shared" si="61"/>
        <v>1944.5437531110006</v>
      </c>
      <c r="K516">
        <f t="shared" si="62"/>
        <v>506989.99999998428</v>
      </c>
    </row>
    <row r="517" spans="1:11" x14ac:dyDescent="0.3">
      <c r="A517">
        <v>155</v>
      </c>
      <c r="B517">
        <v>424.9</v>
      </c>
      <c r="C517">
        <v>4.54</v>
      </c>
      <c r="D517">
        <f t="shared" si="56"/>
        <v>454000</v>
      </c>
      <c r="E517">
        <f t="shared" si="57"/>
        <v>424900000</v>
      </c>
      <c r="G517">
        <f t="shared" si="58"/>
        <v>-7.5999999999999623E-2</v>
      </c>
      <c r="H517">
        <f t="shared" si="59"/>
        <v>6.0518538471207659</v>
      </c>
      <c r="I517">
        <f t="shared" si="60"/>
        <v>13.025852477023484</v>
      </c>
      <c r="J517">
        <f t="shared" si="61"/>
        <v>1920.4041811846689</v>
      </c>
      <c r="K517">
        <f t="shared" si="62"/>
        <v>476700.00000000518</v>
      </c>
    </row>
    <row r="518" spans="1:11" x14ac:dyDescent="0.3">
      <c r="A518">
        <v>156</v>
      </c>
      <c r="B518">
        <v>425.95</v>
      </c>
      <c r="C518">
        <v>4.4640000000000004</v>
      </c>
      <c r="D518">
        <f t="shared" si="56"/>
        <v>446400.00000000006</v>
      </c>
      <c r="E518">
        <f t="shared" si="57"/>
        <v>425950000</v>
      </c>
      <c r="G518">
        <f t="shared" si="58"/>
        <v>-8.1000000000000405E-2</v>
      </c>
      <c r="H518">
        <f t="shared" si="59"/>
        <v>6.0543219684888498</v>
      </c>
      <c r="I518">
        <f t="shared" si="60"/>
        <v>13.008970690049239</v>
      </c>
      <c r="J518">
        <f t="shared" si="61"/>
        <v>1892.9226480836239</v>
      </c>
      <c r="K518">
        <f t="shared" si="62"/>
        <v>450863.99999999598</v>
      </c>
    </row>
    <row r="519" spans="1:11" x14ac:dyDescent="0.3">
      <c r="A519">
        <v>157</v>
      </c>
      <c r="B519">
        <v>426.96</v>
      </c>
      <c r="C519">
        <v>4.383</v>
      </c>
      <c r="D519">
        <f t="shared" si="56"/>
        <v>438300</v>
      </c>
      <c r="E519">
        <f t="shared" si="57"/>
        <v>426960000</v>
      </c>
      <c r="G519">
        <f t="shared" si="58"/>
        <v>-7.8000000000000291E-2</v>
      </c>
      <c r="H519">
        <f t="shared" si="59"/>
        <v>6.0566903320256893</v>
      </c>
      <c r="I519">
        <f t="shared" si="60"/>
        <v>12.9906588864069</v>
      </c>
      <c r="J519">
        <f t="shared" si="61"/>
        <v>1862.9822598307617</v>
      </c>
      <c r="K519">
        <f t="shared" si="62"/>
        <v>420768.00000001595</v>
      </c>
    </row>
    <row r="520" spans="1:11" x14ac:dyDescent="0.3">
      <c r="A520">
        <v>158</v>
      </c>
      <c r="B520">
        <v>427.92</v>
      </c>
      <c r="C520">
        <v>4.3049999999999997</v>
      </c>
      <c r="D520">
        <f t="shared" si="56"/>
        <v>430500</v>
      </c>
      <c r="E520">
        <f t="shared" si="57"/>
        <v>427920000</v>
      </c>
      <c r="G520">
        <f t="shared" si="58"/>
        <v>-7.5999999999999623E-2</v>
      </c>
      <c r="H520">
        <f t="shared" si="59"/>
        <v>6.0589362622229945</v>
      </c>
      <c r="I520">
        <f t="shared" si="60"/>
        <v>12.972702602849923</v>
      </c>
      <c r="J520">
        <f t="shared" si="61"/>
        <v>1833.9428571428571</v>
      </c>
      <c r="K520">
        <f t="shared" si="62"/>
        <v>396059.99999998236</v>
      </c>
    </row>
    <row r="521" spans="1:11" x14ac:dyDescent="0.3">
      <c r="A521">
        <v>159</v>
      </c>
      <c r="B521">
        <v>428.84</v>
      </c>
      <c r="C521">
        <v>4.2290000000000001</v>
      </c>
      <c r="D521">
        <f t="shared" si="56"/>
        <v>422900</v>
      </c>
      <c r="E521">
        <f t="shared" si="57"/>
        <v>428840000</v>
      </c>
      <c r="G521">
        <f t="shared" si="58"/>
        <v>-8.1000000000000405E-2</v>
      </c>
      <c r="H521">
        <f t="shared" si="59"/>
        <v>6.0610838889880387</v>
      </c>
      <c r="I521">
        <f t="shared" si="60"/>
        <v>12.954891023460579</v>
      </c>
      <c r="J521">
        <f t="shared" si="61"/>
        <v>1805.4398805375808</v>
      </c>
      <c r="K521">
        <f t="shared" si="62"/>
        <v>372152.00000002212</v>
      </c>
    </row>
    <row r="522" spans="1:11" x14ac:dyDescent="0.3">
      <c r="A522">
        <v>160</v>
      </c>
      <c r="B522">
        <v>429.72</v>
      </c>
      <c r="C522">
        <v>4.1479999999999997</v>
      </c>
      <c r="D522">
        <f t="shared" si="56"/>
        <v>414799.99999999994</v>
      </c>
      <c r="E522">
        <f t="shared" si="57"/>
        <v>429720000</v>
      </c>
      <c r="G522">
        <f t="shared" si="58"/>
        <v>-7.4999999999999289E-2</v>
      </c>
      <c r="H522">
        <f t="shared" si="59"/>
        <v>6.063133833798342</v>
      </c>
      <c r="I522">
        <f t="shared" si="60"/>
        <v>12.935551755337508</v>
      </c>
      <c r="J522">
        <f t="shared" si="61"/>
        <v>1774.4933399701345</v>
      </c>
      <c r="K522">
        <f t="shared" si="62"/>
        <v>344283.99999999336</v>
      </c>
    </row>
    <row r="523" spans="1:11" x14ac:dyDescent="0.3">
      <c r="A523">
        <v>161</v>
      </c>
      <c r="B523">
        <v>430.55</v>
      </c>
      <c r="C523">
        <v>4.0730000000000004</v>
      </c>
      <c r="D523">
        <f t="shared" si="56"/>
        <v>407300.00000000006</v>
      </c>
      <c r="E523">
        <f t="shared" si="57"/>
        <v>430550000</v>
      </c>
      <c r="G523">
        <f t="shared" si="58"/>
        <v>-7.0000000000000284E-2</v>
      </c>
      <c r="H523">
        <f t="shared" si="59"/>
        <v>6.0650634611421745</v>
      </c>
      <c r="I523">
        <f t="shared" si="60"/>
        <v>12.917305293636504</v>
      </c>
      <c r="J523">
        <f t="shared" si="61"/>
        <v>1745.774166251867</v>
      </c>
      <c r="K523">
        <f t="shared" si="62"/>
        <v>325840.00000000466</v>
      </c>
    </row>
    <row r="524" spans="1:11" x14ac:dyDescent="0.3">
      <c r="A524">
        <v>162</v>
      </c>
      <c r="B524">
        <v>431.35</v>
      </c>
      <c r="C524">
        <v>4.0030000000000001</v>
      </c>
      <c r="D524">
        <f t="shared" si="56"/>
        <v>400300</v>
      </c>
      <c r="E524">
        <f t="shared" si="57"/>
        <v>431350000</v>
      </c>
      <c r="G524">
        <f t="shared" si="58"/>
        <v>-7.6000000000000068E-2</v>
      </c>
      <c r="H524">
        <f t="shared" si="59"/>
        <v>6.0669198255225876</v>
      </c>
      <c r="I524">
        <f t="shared" si="60"/>
        <v>12.899969544980666</v>
      </c>
      <c r="J524">
        <f t="shared" si="61"/>
        <v>1718.9587356893976</v>
      </c>
      <c r="K524">
        <f t="shared" si="62"/>
        <v>300225</v>
      </c>
    </row>
    <row r="525" spans="1:11" x14ac:dyDescent="0.3">
      <c r="A525">
        <v>163</v>
      </c>
      <c r="B525">
        <v>432.1</v>
      </c>
      <c r="C525">
        <v>3.927</v>
      </c>
      <c r="D525">
        <f t="shared" si="56"/>
        <v>392700</v>
      </c>
      <c r="E525">
        <f t="shared" si="57"/>
        <v>432100000</v>
      </c>
      <c r="G525">
        <f t="shared" si="58"/>
        <v>-7.6999999999999957E-2</v>
      </c>
      <c r="H525">
        <f t="shared" si="59"/>
        <v>6.0686570429378879</v>
      </c>
      <c r="I525">
        <f t="shared" si="60"/>
        <v>12.8808012405661</v>
      </c>
      <c r="J525">
        <f t="shared" si="61"/>
        <v>1689.2550522648085</v>
      </c>
      <c r="K525">
        <f t="shared" si="62"/>
        <v>274889.99999999552</v>
      </c>
    </row>
    <row r="526" spans="1:11" x14ac:dyDescent="0.3">
      <c r="A526">
        <v>164</v>
      </c>
      <c r="B526">
        <v>432.8</v>
      </c>
      <c r="C526">
        <v>3.85</v>
      </c>
      <c r="D526">
        <f t="shared" si="56"/>
        <v>385000</v>
      </c>
      <c r="E526">
        <f t="shared" si="57"/>
        <v>432800000</v>
      </c>
      <c r="G526">
        <f t="shared" si="58"/>
        <v>-7.2999999999999954E-2</v>
      </c>
      <c r="H526">
        <f t="shared" si="59"/>
        <v>6.0702757275322714</v>
      </c>
      <c r="I526">
        <f t="shared" si="60"/>
        <v>12.860998613269921</v>
      </c>
      <c r="J526">
        <f t="shared" si="61"/>
        <v>1658.8153310104531</v>
      </c>
      <c r="K526">
        <f t="shared" si="62"/>
        <v>257950.00000000614</v>
      </c>
    </row>
    <row r="527" spans="1:11" x14ac:dyDescent="0.3">
      <c r="A527">
        <v>165</v>
      </c>
      <c r="B527">
        <v>433.47</v>
      </c>
      <c r="C527">
        <v>3.7770000000000001</v>
      </c>
      <c r="D527">
        <f t="shared" si="56"/>
        <v>377700</v>
      </c>
      <c r="E527">
        <f t="shared" si="57"/>
        <v>433470000</v>
      </c>
      <c r="G527">
        <f t="shared" si="58"/>
        <v>-7.8000000000000291E-2</v>
      </c>
      <c r="H527">
        <f t="shared" si="59"/>
        <v>6.07182258967363</v>
      </c>
      <c r="I527">
        <f t="shared" si="60"/>
        <v>12.841855508700549</v>
      </c>
      <c r="J527">
        <f t="shared" si="61"/>
        <v>1629.8817222498756</v>
      </c>
      <c r="K527">
        <f t="shared" si="62"/>
        <v>234173.99999998024</v>
      </c>
    </row>
    <row r="528" spans="1:11" x14ac:dyDescent="0.3">
      <c r="A528">
        <v>166</v>
      </c>
      <c r="B528">
        <v>434.09</v>
      </c>
      <c r="C528">
        <v>3.6989999999999998</v>
      </c>
      <c r="D528">
        <f t="shared" si="56"/>
        <v>369900</v>
      </c>
      <c r="E528">
        <f t="shared" si="57"/>
        <v>434090000</v>
      </c>
      <c r="G528">
        <f t="shared" si="58"/>
        <v>-8.0999999999999961E-2</v>
      </c>
      <c r="H528">
        <f t="shared" si="59"/>
        <v>6.0732518858734297</v>
      </c>
      <c r="I528">
        <f t="shared" si="60"/>
        <v>12.820987977820545</v>
      </c>
      <c r="J528">
        <f t="shared" si="61"/>
        <v>1598.5056346441015</v>
      </c>
      <c r="K528">
        <f t="shared" si="62"/>
        <v>210843.00000001851</v>
      </c>
    </row>
    <row r="529" spans="1:11" x14ac:dyDescent="0.3">
      <c r="A529">
        <v>167</v>
      </c>
      <c r="B529">
        <v>434.66</v>
      </c>
      <c r="C529">
        <v>3.6179999999999999</v>
      </c>
      <c r="D529">
        <f t="shared" si="56"/>
        <v>361800</v>
      </c>
      <c r="E529">
        <f t="shared" si="57"/>
        <v>434660000</v>
      </c>
      <c r="G529">
        <f t="shared" si="58"/>
        <v>-7.099999999999973E-2</v>
      </c>
      <c r="H529">
        <f t="shared" si="59"/>
        <v>6.0745641162775561</v>
      </c>
      <c r="I529">
        <f t="shared" si="60"/>
        <v>12.798846851943331</v>
      </c>
      <c r="J529">
        <f t="shared" si="61"/>
        <v>1565.5548830263813</v>
      </c>
      <c r="K529">
        <f t="shared" si="62"/>
        <v>195371.99999998685</v>
      </c>
    </row>
    <row r="530" spans="1:11" x14ac:dyDescent="0.3">
      <c r="A530">
        <v>168</v>
      </c>
      <c r="B530">
        <v>435.2</v>
      </c>
      <c r="C530">
        <v>3.5470000000000002</v>
      </c>
      <c r="D530">
        <f t="shared" si="56"/>
        <v>354700</v>
      </c>
      <c r="E530">
        <f t="shared" si="57"/>
        <v>435200000</v>
      </c>
      <c r="G530">
        <f t="shared" si="58"/>
        <v>-6.7000000000000171E-2</v>
      </c>
      <c r="H530">
        <f t="shared" si="59"/>
        <v>6.0758056955417326</v>
      </c>
      <c r="I530">
        <f t="shared" si="60"/>
        <v>12.779027640761713</v>
      </c>
      <c r="J530">
        <f t="shared" si="61"/>
        <v>1536.7390741662518</v>
      </c>
      <c r="K530">
        <f t="shared" si="62"/>
        <v>173803.00000000323</v>
      </c>
    </row>
    <row r="531" spans="1:11" x14ac:dyDescent="0.3">
      <c r="A531">
        <v>169</v>
      </c>
      <c r="B531">
        <v>435.69</v>
      </c>
      <c r="C531">
        <v>3.48</v>
      </c>
      <c r="D531">
        <f t="shared" si="56"/>
        <v>348000</v>
      </c>
      <c r="E531">
        <f t="shared" si="57"/>
        <v>435690000</v>
      </c>
      <c r="G531">
        <f t="shared" si="58"/>
        <v>-6.999999999999984E-2</v>
      </c>
      <c r="H531">
        <f t="shared" si="59"/>
        <v>6.0769309812878225</v>
      </c>
      <c r="I531">
        <f t="shared" si="60"/>
        <v>12.759957758756611</v>
      </c>
      <c r="J531">
        <f t="shared" si="61"/>
        <v>1509.4088601294177</v>
      </c>
      <c r="K531">
        <f t="shared" si="62"/>
        <v>156599.99999999604</v>
      </c>
    </row>
    <row r="532" spans="1:11" x14ac:dyDescent="0.3">
      <c r="A532">
        <v>170</v>
      </c>
      <c r="B532">
        <v>436.14</v>
      </c>
      <c r="C532">
        <v>3.41</v>
      </c>
      <c r="D532">
        <f t="shared" si="56"/>
        <v>341000</v>
      </c>
      <c r="E532">
        <f t="shared" si="57"/>
        <v>436140000</v>
      </c>
      <c r="G532">
        <f t="shared" si="58"/>
        <v>-6.6000000000000281E-2</v>
      </c>
      <c r="H532">
        <f t="shared" si="59"/>
        <v>6.0779632927245988</v>
      </c>
      <c r="I532">
        <f t="shared" si="60"/>
        <v>12.739637756265655</v>
      </c>
      <c r="J532">
        <f t="shared" si="61"/>
        <v>1480.5748133399702</v>
      </c>
      <c r="K532">
        <f t="shared" si="62"/>
        <v>136400.00000001164</v>
      </c>
    </row>
    <row r="533" spans="1:11" x14ac:dyDescent="0.3">
      <c r="A533">
        <v>171</v>
      </c>
      <c r="B533">
        <v>436.54</v>
      </c>
      <c r="C533">
        <v>3.3439999999999999</v>
      </c>
      <c r="D533">
        <f t="shared" si="56"/>
        <v>334400</v>
      </c>
      <c r="E533">
        <f t="shared" si="57"/>
        <v>436540000</v>
      </c>
      <c r="G533">
        <f t="shared" si="58"/>
        <v>-6.999999999999984E-2</v>
      </c>
      <c r="H533">
        <f t="shared" si="59"/>
        <v>6.0788800091109314</v>
      </c>
      <c r="I533">
        <f t="shared" si="60"/>
        <v>12.720093160192684</v>
      </c>
      <c r="J533">
        <f t="shared" si="61"/>
        <v>1453.2501343952215</v>
      </c>
      <c r="K533">
        <f t="shared" si="62"/>
        <v>123728.00000000151</v>
      </c>
    </row>
    <row r="534" spans="1:11" x14ac:dyDescent="0.3">
      <c r="A534">
        <v>172</v>
      </c>
      <c r="B534">
        <v>436.91</v>
      </c>
      <c r="C534">
        <v>3.274</v>
      </c>
      <c r="D534">
        <f t="shared" si="56"/>
        <v>327400</v>
      </c>
      <c r="E534">
        <f t="shared" si="57"/>
        <v>436910000</v>
      </c>
      <c r="G534">
        <f t="shared" si="58"/>
        <v>-7.6000000000000068E-2</v>
      </c>
      <c r="H534">
        <f t="shared" si="59"/>
        <v>6.0797272242282965</v>
      </c>
      <c r="I534">
        <f t="shared" si="60"/>
        <v>12.698937943919171</v>
      </c>
      <c r="J534">
        <f t="shared" si="61"/>
        <v>1424.0351816824291</v>
      </c>
      <c r="K534">
        <f t="shared" si="62"/>
        <v>104767.99999999777</v>
      </c>
    </row>
    <row r="535" spans="1:11" x14ac:dyDescent="0.3">
      <c r="A535">
        <v>173</v>
      </c>
      <c r="B535">
        <v>437.23</v>
      </c>
      <c r="C535">
        <v>3.198</v>
      </c>
      <c r="D535">
        <f t="shared" si="56"/>
        <v>319800</v>
      </c>
      <c r="E535">
        <f t="shared" si="57"/>
        <v>437230000</v>
      </c>
      <c r="G535">
        <f t="shared" si="58"/>
        <v>-7.4999999999999734E-2</v>
      </c>
      <c r="H535">
        <f t="shared" si="59"/>
        <v>6.0804593724294875</v>
      </c>
      <c r="I535">
        <f t="shared" si="60"/>
        <v>12.675451079381991</v>
      </c>
      <c r="J535">
        <f t="shared" si="61"/>
        <v>1391.9975510204081</v>
      </c>
      <c r="K535">
        <f t="shared" si="62"/>
        <v>89543.999999991269</v>
      </c>
    </row>
    <row r="536" spans="1:11" x14ac:dyDescent="0.3">
      <c r="A536">
        <v>174</v>
      </c>
      <c r="B536">
        <v>437.51</v>
      </c>
      <c r="C536">
        <v>3.1230000000000002</v>
      </c>
      <c r="D536">
        <f t="shared" si="56"/>
        <v>312300</v>
      </c>
      <c r="E536">
        <f t="shared" si="57"/>
        <v>437510000</v>
      </c>
      <c r="G536">
        <f t="shared" si="58"/>
        <v>-7.6000000000000068E-2</v>
      </c>
      <c r="H536">
        <f t="shared" si="59"/>
        <v>6.0810995626793058</v>
      </c>
      <c r="I536">
        <f t="shared" si="60"/>
        <v>12.65171954327117</v>
      </c>
      <c r="J536">
        <f t="shared" si="61"/>
        <v>1360.2227277252364</v>
      </c>
      <c r="K536">
        <f t="shared" si="62"/>
        <v>71829.000000005675</v>
      </c>
    </row>
    <row r="537" spans="1:11" x14ac:dyDescent="0.3">
      <c r="A537">
        <v>175</v>
      </c>
      <c r="B537">
        <v>437.74</v>
      </c>
      <c r="C537">
        <v>3.0470000000000002</v>
      </c>
      <c r="D537">
        <f t="shared" si="56"/>
        <v>304700</v>
      </c>
      <c r="E537">
        <f t="shared" si="57"/>
        <v>437740000</v>
      </c>
      <c r="G537">
        <f t="shared" si="58"/>
        <v>-6.800000000000006E-2</v>
      </c>
      <c r="H537">
        <f t="shared" si="59"/>
        <v>6.0816251268159389</v>
      </c>
      <c r="I537">
        <f t="shared" si="60"/>
        <v>12.6270829649738</v>
      </c>
      <c r="J537">
        <f t="shared" si="61"/>
        <v>1327.8185963165754</v>
      </c>
      <c r="K537">
        <f t="shared" si="62"/>
        <v>57892.999999999309</v>
      </c>
    </row>
    <row r="538" spans="1:11" x14ac:dyDescent="0.3">
      <c r="A538">
        <v>176</v>
      </c>
      <c r="B538">
        <v>437.93</v>
      </c>
      <c r="C538">
        <v>2.9790000000000001</v>
      </c>
      <c r="D538">
        <f t="shared" si="56"/>
        <v>297900</v>
      </c>
      <c r="E538">
        <f t="shared" si="57"/>
        <v>437930000</v>
      </c>
      <c r="G538">
        <f t="shared" si="58"/>
        <v>-6.0000000000000053E-2</v>
      </c>
      <c r="H538">
        <f t="shared" si="59"/>
        <v>6.0820590802526944</v>
      </c>
      <c r="I538">
        <f t="shared" si="60"/>
        <v>12.604513138701373</v>
      </c>
      <c r="J538">
        <f t="shared" si="61"/>
        <v>1298.7490990542558</v>
      </c>
      <c r="K538">
        <f t="shared" si="62"/>
        <v>44684.999999993226</v>
      </c>
    </row>
    <row r="539" spans="1:11" x14ac:dyDescent="0.3">
      <c r="A539">
        <v>177</v>
      </c>
      <c r="B539">
        <v>438.08</v>
      </c>
      <c r="C539">
        <v>2.919</v>
      </c>
      <c r="D539">
        <f t="shared" si="56"/>
        <v>291900</v>
      </c>
      <c r="E539">
        <f t="shared" si="57"/>
        <v>438080000</v>
      </c>
      <c r="G539">
        <f t="shared" si="58"/>
        <v>-6.1999999999999833E-2</v>
      </c>
      <c r="H539">
        <f t="shared" si="59"/>
        <v>6.0824015421000839</v>
      </c>
      <c r="I539">
        <f t="shared" si="60"/>
        <v>12.584166556842206</v>
      </c>
      <c r="J539">
        <f t="shared" si="61"/>
        <v>1273.0268989547039</v>
      </c>
      <c r="K539">
        <f t="shared" si="62"/>
        <v>32109.000000003984</v>
      </c>
    </row>
    <row r="540" spans="1:11" x14ac:dyDescent="0.3">
      <c r="A540">
        <v>178</v>
      </c>
      <c r="B540">
        <v>438.19</v>
      </c>
      <c r="C540">
        <v>2.8570000000000002</v>
      </c>
      <c r="D540">
        <f t="shared" si="56"/>
        <v>285700</v>
      </c>
      <c r="E540">
        <f t="shared" si="57"/>
        <v>438190000</v>
      </c>
      <c r="G540">
        <f t="shared" si="58"/>
        <v>-5.9000000000000163E-2</v>
      </c>
      <c r="H540">
        <f t="shared" si="59"/>
        <v>6.0826526062711226</v>
      </c>
      <c r="I540">
        <f t="shared" si="60"/>
        <v>12.562697588218864</v>
      </c>
      <c r="J540">
        <f t="shared" si="61"/>
        <v>1246.3004778496766</v>
      </c>
      <c r="K540">
        <f t="shared" si="62"/>
        <v>17142.000000000651</v>
      </c>
    </row>
    <row r="541" spans="1:11" x14ac:dyDescent="0.3">
      <c r="A541">
        <v>179</v>
      </c>
      <c r="B541">
        <v>438.25</v>
      </c>
      <c r="C541">
        <v>2.798</v>
      </c>
      <c r="D541">
        <f t="shared" si="56"/>
        <v>279800</v>
      </c>
      <c r="E541">
        <f t="shared" si="57"/>
        <v>438250000</v>
      </c>
      <c r="G541">
        <f t="shared" si="58"/>
        <v>-6.4000000000000057E-2</v>
      </c>
      <c r="H541">
        <f t="shared" si="59"/>
        <v>6.0827895238013436</v>
      </c>
      <c r="I541">
        <f t="shared" si="60"/>
        <v>12.541830341213517</v>
      </c>
      <c r="J541">
        <f t="shared" si="61"/>
        <v>1220.7302140368342</v>
      </c>
      <c r="K541">
        <f t="shared" si="62"/>
        <v>8393.9999999923657</v>
      </c>
    </row>
    <row r="542" spans="1:11" x14ac:dyDescent="0.3">
      <c r="A542">
        <v>180</v>
      </c>
      <c r="B542">
        <v>438.28</v>
      </c>
      <c r="C542">
        <v>2.734</v>
      </c>
      <c r="D542">
        <f t="shared" si="56"/>
        <v>273400</v>
      </c>
      <c r="E542">
        <f t="shared" si="57"/>
        <v>438280000</v>
      </c>
      <c r="G542">
        <f t="shared" si="58"/>
        <v>-5.9000000000000163E-2</v>
      </c>
      <c r="H542">
        <f t="shared" si="59"/>
        <v>6.0828579755371921</v>
      </c>
      <c r="I542">
        <f t="shared" si="60"/>
        <v>12.518691203271986</v>
      </c>
      <c r="J542">
        <f t="shared" si="61"/>
        <v>1192.8895171727227</v>
      </c>
      <c r="K542">
        <f t="shared" si="62"/>
        <v>-8201.9999999925403</v>
      </c>
    </row>
    <row r="543" spans="1:11" x14ac:dyDescent="0.3">
      <c r="A543">
        <v>181</v>
      </c>
      <c r="B543">
        <v>438.25</v>
      </c>
      <c r="C543">
        <v>2.6749999999999998</v>
      </c>
      <c r="D543">
        <f t="shared" si="56"/>
        <v>267500</v>
      </c>
      <c r="E543">
        <f t="shared" si="57"/>
        <v>438250000</v>
      </c>
      <c r="G543">
        <f t="shared" si="58"/>
        <v>-4.9999999999999822E-2</v>
      </c>
      <c r="H543">
        <f t="shared" si="59"/>
        <v>6.0827895238013436</v>
      </c>
      <c r="I543">
        <f t="shared" si="60"/>
        <v>12.496874845318198</v>
      </c>
      <c r="J543">
        <f t="shared" si="61"/>
        <v>1167.0669487307118</v>
      </c>
      <c r="K543">
        <f t="shared" si="62"/>
        <v>-16050.000000000608</v>
      </c>
    </row>
    <row r="544" spans="1:11" x14ac:dyDescent="0.3">
      <c r="A544">
        <v>182</v>
      </c>
      <c r="B544">
        <v>438.19</v>
      </c>
      <c r="C544">
        <v>2.625</v>
      </c>
      <c r="D544">
        <f t="shared" si="56"/>
        <v>262500</v>
      </c>
      <c r="E544">
        <f t="shared" si="57"/>
        <v>438190000</v>
      </c>
      <c r="G544">
        <f t="shared" si="58"/>
        <v>-4.8000000000000043E-2</v>
      </c>
      <c r="H544">
        <f t="shared" si="59"/>
        <v>6.0826526062711226</v>
      </c>
      <c r="I544">
        <f t="shared" si="60"/>
        <v>12.478006361013815</v>
      </c>
      <c r="J544">
        <f t="shared" si="61"/>
        <v>1145.0958188153311</v>
      </c>
      <c r="K544">
        <f t="shared" si="62"/>
        <v>-28875.00000000358</v>
      </c>
    </row>
    <row r="545" spans="1:11" x14ac:dyDescent="0.3">
      <c r="A545">
        <v>183</v>
      </c>
      <c r="B545">
        <v>438.08</v>
      </c>
      <c r="C545">
        <v>2.577</v>
      </c>
      <c r="D545">
        <f t="shared" si="56"/>
        <v>257700</v>
      </c>
      <c r="E545">
        <f t="shared" si="57"/>
        <v>438080000</v>
      </c>
      <c r="G545">
        <f t="shared" si="58"/>
        <v>-5.2000000000000046E-2</v>
      </c>
      <c r="H545">
        <f t="shared" si="59"/>
        <v>6.0824015421000839</v>
      </c>
      <c r="I545">
        <f t="shared" si="60"/>
        <v>12.459551396640457</v>
      </c>
      <c r="J545">
        <f t="shared" si="61"/>
        <v>1123.8747237431558</v>
      </c>
      <c r="K545">
        <f t="shared" si="62"/>
        <v>-38654.999999994143</v>
      </c>
    </row>
    <row r="546" spans="1:11" x14ac:dyDescent="0.3">
      <c r="A546">
        <v>184</v>
      </c>
      <c r="B546">
        <v>437.93</v>
      </c>
      <c r="C546">
        <v>2.5249999999999999</v>
      </c>
      <c r="D546">
        <f t="shared" si="56"/>
        <v>252500</v>
      </c>
      <c r="E546">
        <f t="shared" si="57"/>
        <v>437930000</v>
      </c>
      <c r="G546">
        <f t="shared" si="58"/>
        <v>-5.600000000000005E-2</v>
      </c>
      <c r="H546">
        <f t="shared" si="59"/>
        <v>6.0820590802526944</v>
      </c>
      <c r="I546">
        <f t="shared" si="60"/>
        <v>12.439166527697552</v>
      </c>
      <c r="J546">
        <f t="shared" si="61"/>
        <v>1100.8195619711298</v>
      </c>
      <c r="K546">
        <f t="shared" si="62"/>
        <v>-47974.999999999425</v>
      </c>
    </row>
    <row r="547" spans="1:11" x14ac:dyDescent="0.3">
      <c r="A547">
        <v>185</v>
      </c>
      <c r="B547">
        <v>437.74</v>
      </c>
      <c r="C547">
        <v>2.4689999999999999</v>
      </c>
      <c r="D547">
        <f t="shared" si="56"/>
        <v>246900</v>
      </c>
      <c r="E547">
        <f t="shared" si="57"/>
        <v>437740000</v>
      </c>
      <c r="G547">
        <f t="shared" si="58"/>
        <v>-6.800000000000006E-2</v>
      </c>
      <c r="H547">
        <f t="shared" si="59"/>
        <v>6.0816251268159389</v>
      </c>
      <c r="I547">
        <f t="shared" si="60"/>
        <v>12.416738675333271</v>
      </c>
      <c r="J547">
        <f t="shared" si="61"/>
        <v>1075.938337481334</v>
      </c>
      <c r="K547">
        <f t="shared" si="62"/>
        <v>-56787.000000004489</v>
      </c>
    </row>
    <row r="548" spans="1:11" x14ac:dyDescent="0.3">
      <c r="A548">
        <v>186</v>
      </c>
      <c r="B548">
        <v>437.51</v>
      </c>
      <c r="C548">
        <v>2.4009999999999998</v>
      </c>
      <c r="D548">
        <f t="shared" si="56"/>
        <v>240099.99999999997</v>
      </c>
      <c r="E548">
        <f t="shared" si="57"/>
        <v>437510000</v>
      </c>
      <c r="G548">
        <f t="shared" si="58"/>
        <v>-7.4999999999999734E-2</v>
      </c>
      <c r="H548">
        <f t="shared" si="59"/>
        <v>6.0810995626793058</v>
      </c>
      <c r="I548">
        <f t="shared" si="60"/>
        <v>12.388810782209344</v>
      </c>
      <c r="J548">
        <f t="shared" si="61"/>
        <v>1045.7556097560973</v>
      </c>
      <c r="K548">
        <f t="shared" si="62"/>
        <v>-67227.999999993437</v>
      </c>
    </row>
    <row r="549" spans="1:11" x14ac:dyDescent="0.3">
      <c r="A549">
        <v>187</v>
      </c>
      <c r="B549">
        <v>437.23</v>
      </c>
      <c r="C549">
        <v>2.3260000000000001</v>
      </c>
      <c r="D549">
        <f t="shared" si="56"/>
        <v>232600</v>
      </c>
      <c r="E549">
        <f t="shared" si="57"/>
        <v>437230000</v>
      </c>
      <c r="G549">
        <f t="shared" si="58"/>
        <v>-7.2999999999999954E-2</v>
      </c>
      <c r="H549">
        <f t="shared" si="59"/>
        <v>6.0804593724294875</v>
      </c>
      <c r="I549">
        <f t="shared" si="60"/>
        <v>12.357075519066701</v>
      </c>
      <c r="J549">
        <f t="shared" si="61"/>
        <v>1012.4409955201593</v>
      </c>
      <c r="K549">
        <f t="shared" si="62"/>
        <v>-74431.999999998414</v>
      </c>
    </row>
    <row r="550" spans="1:11" x14ac:dyDescent="0.3">
      <c r="A550">
        <v>188</v>
      </c>
      <c r="B550">
        <v>436.91</v>
      </c>
      <c r="C550">
        <v>2.2530000000000001</v>
      </c>
      <c r="D550">
        <f t="shared" si="56"/>
        <v>225300</v>
      </c>
      <c r="E550">
        <f t="shared" si="57"/>
        <v>436910000</v>
      </c>
      <c r="G550">
        <f t="shared" si="58"/>
        <v>-6.2000000000000277E-2</v>
      </c>
      <c r="H550">
        <f t="shared" si="59"/>
        <v>6.0797272242282965</v>
      </c>
      <c r="I550">
        <f t="shared" si="60"/>
        <v>12.325188126420336</v>
      </c>
      <c r="J550">
        <f t="shared" si="61"/>
        <v>979.9484619213539</v>
      </c>
      <c r="K550">
        <f t="shared" si="62"/>
        <v>-83361.000000001019</v>
      </c>
    </row>
    <row r="551" spans="1:11" x14ac:dyDescent="0.3">
      <c r="A551">
        <v>189</v>
      </c>
      <c r="B551">
        <v>436.54</v>
      </c>
      <c r="C551">
        <v>2.1909999999999998</v>
      </c>
      <c r="D551">
        <f t="shared" si="56"/>
        <v>219099.99999999997</v>
      </c>
      <c r="E551">
        <f t="shared" si="57"/>
        <v>436540000</v>
      </c>
      <c r="G551">
        <f t="shared" si="58"/>
        <v>-5.699999999999994E-2</v>
      </c>
      <c r="H551">
        <f t="shared" si="59"/>
        <v>6.0788800091109314</v>
      </c>
      <c r="I551">
        <f t="shared" si="60"/>
        <v>12.297283525583557</v>
      </c>
      <c r="J551">
        <f t="shared" si="61"/>
        <v>952.17435540069675</v>
      </c>
      <c r="K551">
        <f t="shared" si="62"/>
        <v>-87640.000000007465</v>
      </c>
    </row>
    <row r="552" spans="1:11" x14ac:dyDescent="0.3">
      <c r="A552">
        <v>190</v>
      </c>
      <c r="B552">
        <v>436.14</v>
      </c>
      <c r="C552">
        <v>2.1339999999999999</v>
      </c>
      <c r="D552">
        <f t="shared" si="56"/>
        <v>213400</v>
      </c>
      <c r="E552">
        <f t="shared" si="57"/>
        <v>436140000</v>
      </c>
      <c r="G552">
        <f t="shared" si="58"/>
        <v>-5.4999999999999716E-2</v>
      </c>
      <c r="H552">
        <f t="shared" si="59"/>
        <v>6.0779632927245988</v>
      </c>
      <c r="I552">
        <f t="shared" si="60"/>
        <v>12.270923617849791</v>
      </c>
      <c r="J552">
        <f t="shared" si="61"/>
        <v>926.55327028372324</v>
      </c>
      <c r="K552">
        <f t="shared" si="62"/>
        <v>-96029.99999999757</v>
      </c>
    </row>
    <row r="553" spans="1:11" x14ac:dyDescent="0.3">
      <c r="A553">
        <v>191</v>
      </c>
      <c r="B553">
        <v>435.69</v>
      </c>
      <c r="C553">
        <v>2.0790000000000002</v>
      </c>
      <c r="D553">
        <f t="shared" si="56"/>
        <v>207900.00000000003</v>
      </c>
      <c r="E553">
        <f t="shared" si="57"/>
        <v>435690000</v>
      </c>
      <c r="G553">
        <f t="shared" si="58"/>
        <v>-4.9000000000000377E-2</v>
      </c>
      <c r="H553">
        <f t="shared" si="59"/>
        <v>6.0769309812878225</v>
      </c>
      <c r="I553">
        <f t="shared" si="60"/>
        <v>12.244812473846105</v>
      </c>
      <c r="J553">
        <f t="shared" si="61"/>
        <v>901.74167247386777</v>
      </c>
      <c r="K553">
        <f t="shared" si="62"/>
        <v>-101871.00000000191</v>
      </c>
    </row>
    <row r="554" spans="1:11" x14ac:dyDescent="0.3">
      <c r="A554">
        <v>192</v>
      </c>
      <c r="B554">
        <v>435.2</v>
      </c>
      <c r="C554">
        <v>2.0299999999999998</v>
      </c>
      <c r="D554">
        <f t="shared" si="56"/>
        <v>202999.99999999997</v>
      </c>
      <c r="E554">
        <f t="shared" si="57"/>
        <v>435200000</v>
      </c>
      <c r="G554">
        <f t="shared" si="58"/>
        <v>-3.69999999999997E-2</v>
      </c>
      <c r="H554">
        <f t="shared" si="59"/>
        <v>6.0758056955417326</v>
      </c>
      <c r="I554">
        <f t="shared" si="60"/>
        <v>12.220961258023925</v>
      </c>
      <c r="J554">
        <f t="shared" si="61"/>
        <v>879.49825783972108</v>
      </c>
      <c r="K554">
        <f t="shared" si="62"/>
        <v>-109619.99999999259</v>
      </c>
    </row>
    <row r="555" spans="1:11" x14ac:dyDescent="0.3">
      <c r="A555">
        <v>193</v>
      </c>
      <c r="B555">
        <v>434.66</v>
      </c>
      <c r="C555">
        <v>1.9930000000000001</v>
      </c>
      <c r="D555">
        <f t="shared" si="56"/>
        <v>199300</v>
      </c>
      <c r="E555">
        <f t="shared" si="57"/>
        <v>434660000</v>
      </c>
      <c r="G555">
        <f t="shared" si="58"/>
        <v>-3.300000000000014E-2</v>
      </c>
      <c r="H555">
        <f t="shared" si="59"/>
        <v>6.0745641162775561</v>
      </c>
      <c r="I555">
        <f t="shared" si="60"/>
        <v>12.202566506200887</v>
      </c>
      <c r="J555">
        <f t="shared" si="61"/>
        <v>862.3965953210552</v>
      </c>
      <c r="K555">
        <f t="shared" si="62"/>
        <v>-113601.00000000997</v>
      </c>
    </row>
    <row r="556" spans="1:11" x14ac:dyDescent="0.3">
      <c r="A556">
        <v>194</v>
      </c>
      <c r="B556">
        <v>434.09</v>
      </c>
      <c r="C556">
        <v>1.96</v>
      </c>
      <c r="D556">
        <f t="shared" si="56"/>
        <v>196000</v>
      </c>
      <c r="E556">
        <f t="shared" si="57"/>
        <v>434090000</v>
      </c>
      <c r="G556">
        <f t="shared" si="58"/>
        <v>-3.0000000000000027E-2</v>
      </c>
      <c r="H556">
        <f t="shared" si="59"/>
        <v>6.0732518858734297</v>
      </c>
      <c r="I556">
        <f t="shared" si="60"/>
        <v>12.185869938212655</v>
      </c>
      <c r="J556">
        <f t="shared" si="61"/>
        <v>847.00487804878048</v>
      </c>
      <c r="K556">
        <f t="shared" si="62"/>
        <v>-121519.99999998976</v>
      </c>
    </row>
    <row r="557" spans="1:11" x14ac:dyDescent="0.3">
      <c r="A557">
        <v>195</v>
      </c>
      <c r="B557">
        <v>433.47</v>
      </c>
      <c r="C557">
        <v>1.93</v>
      </c>
      <c r="D557">
        <f t="shared" si="56"/>
        <v>193000</v>
      </c>
      <c r="E557">
        <f t="shared" si="57"/>
        <v>433470000</v>
      </c>
      <c r="G557">
        <f t="shared" si="58"/>
        <v>-2.4999999999999911E-2</v>
      </c>
      <c r="H557">
        <f t="shared" si="59"/>
        <v>6.07182258967363</v>
      </c>
      <c r="I557">
        <f t="shared" si="60"/>
        <v>12.170445467887022</v>
      </c>
      <c r="J557">
        <f t="shared" si="61"/>
        <v>832.84927824788451</v>
      </c>
      <c r="K557">
        <f t="shared" si="62"/>
        <v>-129310.00000000307</v>
      </c>
    </row>
    <row r="558" spans="1:11" x14ac:dyDescent="0.3">
      <c r="A558">
        <v>196</v>
      </c>
      <c r="B558">
        <v>432.8</v>
      </c>
      <c r="C558">
        <v>1.905</v>
      </c>
      <c r="D558">
        <f t="shared" si="56"/>
        <v>190500</v>
      </c>
      <c r="E558">
        <f t="shared" si="57"/>
        <v>432800000</v>
      </c>
      <c r="G558">
        <f t="shared" si="58"/>
        <v>-2.200000000000002E-2</v>
      </c>
      <c r="H558">
        <f t="shared" si="59"/>
        <v>6.0702757275322714</v>
      </c>
      <c r="I558">
        <f t="shared" si="60"/>
        <v>12.157407473548894</v>
      </c>
      <c r="J558">
        <f t="shared" si="61"/>
        <v>820.79044300647092</v>
      </c>
      <c r="K558">
        <f t="shared" si="62"/>
        <v>-133349.99999999785</v>
      </c>
    </row>
    <row r="559" spans="1:11" x14ac:dyDescent="0.3">
      <c r="A559">
        <v>197</v>
      </c>
      <c r="B559">
        <v>432.1</v>
      </c>
      <c r="C559">
        <v>1.883</v>
      </c>
      <c r="D559">
        <f t="shared" si="56"/>
        <v>188300</v>
      </c>
      <c r="E559">
        <f t="shared" si="57"/>
        <v>432100000</v>
      </c>
      <c r="G559">
        <f t="shared" si="58"/>
        <v>-2.6000000000000023E-2</v>
      </c>
      <c r="H559">
        <f t="shared" si="59"/>
        <v>6.0686570429378879</v>
      </c>
      <c r="I559">
        <f t="shared" si="60"/>
        <v>12.145791714645243</v>
      </c>
      <c r="J559">
        <f t="shared" si="61"/>
        <v>809.99930313588845</v>
      </c>
      <c r="K559">
        <f t="shared" si="62"/>
        <v>-141225</v>
      </c>
    </row>
    <row r="560" spans="1:11" x14ac:dyDescent="0.3">
      <c r="A560">
        <v>198</v>
      </c>
      <c r="B560">
        <v>431.35</v>
      </c>
      <c r="C560">
        <v>1.857</v>
      </c>
      <c r="D560">
        <f t="shared" si="56"/>
        <v>185700</v>
      </c>
      <c r="E560">
        <f t="shared" si="57"/>
        <v>431350000</v>
      </c>
      <c r="G560">
        <f t="shared" si="58"/>
        <v>-2.200000000000002E-2</v>
      </c>
      <c r="H560">
        <f t="shared" si="59"/>
        <v>6.0669198255225876</v>
      </c>
      <c r="I560">
        <f t="shared" si="60"/>
        <v>12.131887747340798</v>
      </c>
      <c r="J560">
        <f t="shared" si="61"/>
        <v>797.42852165256352</v>
      </c>
      <c r="K560">
        <f t="shared" si="62"/>
        <v>-148560.00000000212</v>
      </c>
    </row>
    <row r="561" spans="1:11" x14ac:dyDescent="0.3">
      <c r="A561">
        <v>199</v>
      </c>
      <c r="B561">
        <v>430.55</v>
      </c>
      <c r="C561">
        <v>1.835</v>
      </c>
      <c r="D561">
        <f t="shared" si="56"/>
        <v>183500</v>
      </c>
      <c r="E561">
        <f t="shared" si="57"/>
        <v>430550000</v>
      </c>
      <c r="G561">
        <f t="shared" si="58"/>
        <v>-2.2999999999999909E-2</v>
      </c>
      <c r="H561">
        <f t="shared" si="59"/>
        <v>6.0650634611421745</v>
      </c>
      <c r="I561">
        <f t="shared" si="60"/>
        <v>12.119969946476761</v>
      </c>
      <c r="J561">
        <f t="shared" si="61"/>
        <v>786.51991040318569</v>
      </c>
      <c r="K561">
        <f t="shared" si="62"/>
        <v>-152304.99999999709</v>
      </c>
    </row>
    <row r="562" spans="1:11" x14ac:dyDescent="0.3">
      <c r="A562">
        <v>200</v>
      </c>
      <c r="B562">
        <v>429.72</v>
      </c>
      <c r="C562">
        <v>1.8120000000000001</v>
      </c>
      <c r="D562">
        <f t="shared" si="56"/>
        <v>181200</v>
      </c>
      <c r="E562">
        <f t="shared" si="57"/>
        <v>429720000</v>
      </c>
      <c r="G562">
        <f t="shared" si="58"/>
        <v>-2.3000000000000131E-2</v>
      </c>
      <c r="H562">
        <f t="shared" si="59"/>
        <v>6.063133833798342</v>
      </c>
      <c r="I562">
        <f t="shared" si="60"/>
        <v>12.107356672591017</v>
      </c>
      <c r="J562">
        <f t="shared" si="61"/>
        <v>775.16440019910408</v>
      </c>
      <c r="K562">
        <f t="shared" si="62"/>
        <v>-159456.00000000949</v>
      </c>
    </row>
    <row r="563" spans="1:11" x14ac:dyDescent="0.3">
      <c r="A563">
        <v>201</v>
      </c>
      <c r="B563">
        <v>428.84</v>
      </c>
      <c r="C563">
        <v>1.7889999999999999</v>
      </c>
      <c r="D563">
        <f t="shared" si="56"/>
        <v>178900</v>
      </c>
      <c r="E563">
        <f t="shared" si="57"/>
        <v>428840000</v>
      </c>
      <c r="G563">
        <f t="shared" si="58"/>
        <v>-2.0999999999999908E-2</v>
      </c>
      <c r="H563">
        <f t="shared" si="59"/>
        <v>6.0610838889880387</v>
      </c>
      <c r="I563">
        <f t="shared" si="60"/>
        <v>12.09458226949681</v>
      </c>
      <c r="J563">
        <f t="shared" si="61"/>
        <v>763.75784967645598</v>
      </c>
      <c r="K563">
        <f t="shared" si="62"/>
        <v>-164587.99999999267</v>
      </c>
    </row>
    <row r="564" spans="1:11" x14ac:dyDescent="0.3">
      <c r="A564">
        <v>202</v>
      </c>
      <c r="B564">
        <v>427.92</v>
      </c>
      <c r="C564">
        <v>1.768</v>
      </c>
      <c r="D564">
        <f t="shared" si="56"/>
        <v>176800</v>
      </c>
      <c r="E564">
        <f t="shared" si="57"/>
        <v>427920000</v>
      </c>
      <c r="G564">
        <f t="shared" si="58"/>
        <v>-2.0999999999999908E-2</v>
      </c>
      <c r="H564">
        <f t="shared" si="59"/>
        <v>6.0589362622229945</v>
      </c>
      <c r="I564">
        <f t="shared" si="60"/>
        <v>12.08277442918568</v>
      </c>
      <c r="J564">
        <f t="shared" si="61"/>
        <v>753.1732802389248</v>
      </c>
      <c r="K564">
        <f t="shared" si="62"/>
        <v>-169728.00000000643</v>
      </c>
    </row>
    <row r="565" spans="1:11" x14ac:dyDescent="0.3">
      <c r="A565">
        <v>203</v>
      </c>
      <c r="B565">
        <v>426.96</v>
      </c>
      <c r="C565">
        <v>1.7470000000000001</v>
      </c>
      <c r="D565">
        <f t="shared" si="56"/>
        <v>174700</v>
      </c>
      <c r="E565">
        <f t="shared" si="57"/>
        <v>426960000</v>
      </c>
      <c r="G565">
        <f t="shared" si="58"/>
        <v>-1.7000000000000126E-2</v>
      </c>
      <c r="H565">
        <f t="shared" si="59"/>
        <v>6.0566903320256893</v>
      </c>
      <c r="I565">
        <f t="shared" si="60"/>
        <v>12.070825496122147</v>
      </c>
      <c r="J565">
        <f t="shared" si="61"/>
        <v>742.55761075161774</v>
      </c>
      <c r="K565">
        <f t="shared" si="62"/>
        <v>-176446.9999999984</v>
      </c>
    </row>
    <row r="566" spans="1:11" x14ac:dyDescent="0.3">
      <c r="A566">
        <v>204</v>
      </c>
      <c r="B566">
        <v>425.95</v>
      </c>
      <c r="C566">
        <v>1.73</v>
      </c>
      <c r="D566">
        <f t="shared" si="56"/>
        <v>173000</v>
      </c>
      <c r="E566">
        <f t="shared" si="57"/>
        <v>425950000</v>
      </c>
      <c r="G566">
        <f t="shared" si="58"/>
        <v>-1.4000000000000012E-2</v>
      </c>
      <c r="H566">
        <f t="shared" si="59"/>
        <v>6.0543219684888498</v>
      </c>
      <c r="I566">
        <f t="shared" si="60"/>
        <v>12.061046873479915</v>
      </c>
      <c r="J566">
        <f t="shared" si="61"/>
        <v>733.59233449477347</v>
      </c>
      <c r="K566">
        <f t="shared" si="62"/>
        <v>-181650.00000000198</v>
      </c>
    </row>
    <row r="567" spans="1:11" x14ac:dyDescent="0.3">
      <c r="A567">
        <v>205</v>
      </c>
      <c r="B567">
        <v>424.9</v>
      </c>
      <c r="C567">
        <v>1.716</v>
      </c>
      <c r="D567">
        <f t="shared" si="56"/>
        <v>171600</v>
      </c>
      <c r="E567">
        <f t="shared" si="57"/>
        <v>424900000</v>
      </c>
      <c r="G567">
        <f t="shared" si="58"/>
        <v>-1.6999999999999904E-2</v>
      </c>
      <c r="H567">
        <f t="shared" si="59"/>
        <v>6.0518538471207659</v>
      </c>
      <c r="I567">
        <f t="shared" si="60"/>
        <v>12.052921466035999</v>
      </c>
      <c r="J567">
        <f t="shared" si="61"/>
        <v>725.86202090592337</v>
      </c>
      <c r="K567">
        <f t="shared" si="62"/>
        <v>-188759.99999999415</v>
      </c>
    </row>
    <row r="568" spans="1:11" x14ac:dyDescent="0.3">
      <c r="A568">
        <v>206</v>
      </c>
      <c r="B568">
        <v>423.8</v>
      </c>
      <c r="C568">
        <v>1.6990000000000001</v>
      </c>
      <c r="D568">
        <f t="shared" si="56"/>
        <v>169900</v>
      </c>
      <c r="E568">
        <f t="shared" si="57"/>
        <v>423800000</v>
      </c>
      <c r="G568">
        <f t="shared" si="58"/>
        <v>-1.6000000000000014E-2</v>
      </c>
      <c r="H568">
        <f t="shared" si="59"/>
        <v>6.049261645834199</v>
      </c>
      <c r="I568">
        <f t="shared" si="60"/>
        <v>12.042965307660024</v>
      </c>
      <c r="J568">
        <f t="shared" si="61"/>
        <v>716.81055251368844</v>
      </c>
      <c r="K568">
        <f t="shared" si="62"/>
        <v>-191986.99999999921</v>
      </c>
    </row>
    <row r="569" spans="1:11" x14ac:dyDescent="0.3">
      <c r="A569">
        <v>207</v>
      </c>
      <c r="B569">
        <v>422.67</v>
      </c>
      <c r="C569">
        <v>1.6830000000000001</v>
      </c>
      <c r="D569">
        <f t="shared" si="56"/>
        <v>168300</v>
      </c>
      <c r="E569">
        <f t="shared" si="57"/>
        <v>422670000</v>
      </c>
      <c r="G569">
        <f t="shared" si="58"/>
        <v>-2.3000000000000131E-2</v>
      </c>
      <c r="H569">
        <f t="shared" si="59"/>
        <v>6.0465917327332948</v>
      </c>
      <c r="I569">
        <f t="shared" si="60"/>
        <v>12.033503380178898</v>
      </c>
      <c r="J569">
        <f t="shared" si="61"/>
        <v>708.16685913389745</v>
      </c>
      <c r="K569">
        <f t="shared" si="62"/>
        <v>-198594.00000000114</v>
      </c>
    </row>
    <row r="570" spans="1:11" x14ac:dyDescent="0.3">
      <c r="A570">
        <v>208</v>
      </c>
      <c r="B570">
        <v>421.49</v>
      </c>
      <c r="C570">
        <v>1.66</v>
      </c>
      <c r="D570">
        <f t="shared" si="56"/>
        <v>166000</v>
      </c>
      <c r="E570">
        <f t="shared" si="57"/>
        <v>421490000</v>
      </c>
      <c r="G570">
        <f t="shared" si="58"/>
        <v>-3.599999999999981E-2</v>
      </c>
      <c r="H570">
        <f t="shared" si="59"/>
        <v>6.0437960523680649</v>
      </c>
      <c r="I570">
        <f t="shared" si="60"/>
        <v>12.01974306733868</v>
      </c>
      <c r="J570">
        <f t="shared" si="61"/>
        <v>696.53897461423594</v>
      </c>
      <c r="K570">
        <f t="shared" si="62"/>
        <v>-204180.00000000303</v>
      </c>
    </row>
    <row r="571" spans="1:11" x14ac:dyDescent="0.3">
      <c r="A571">
        <v>209</v>
      </c>
      <c r="B571">
        <v>420.26</v>
      </c>
      <c r="C571">
        <v>1.6240000000000001</v>
      </c>
      <c r="D571">
        <f t="shared" si="56"/>
        <v>162400</v>
      </c>
      <c r="E571">
        <f t="shared" si="57"/>
        <v>420260000</v>
      </c>
      <c r="G571">
        <f t="shared" si="58"/>
        <v>-3.8000000000000034E-2</v>
      </c>
      <c r="H571">
        <f t="shared" si="59"/>
        <v>6.0408735673655247</v>
      </c>
      <c r="I571">
        <f t="shared" si="60"/>
        <v>11.997817706709714</v>
      </c>
      <c r="J571">
        <f t="shared" si="61"/>
        <v>679.44473867595821</v>
      </c>
      <c r="K571">
        <f t="shared" si="62"/>
        <v>-204623.99999999852</v>
      </c>
    </row>
    <row r="572" spans="1:11" x14ac:dyDescent="0.3">
      <c r="A572">
        <v>210</v>
      </c>
      <c r="B572">
        <v>419</v>
      </c>
      <c r="C572">
        <v>1.5860000000000001</v>
      </c>
      <c r="D572">
        <f t="shared" si="56"/>
        <v>158600</v>
      </c>
      <c r="E572">
        <f t="shared" si="57"/>
        <v>419000000</v>
      </c>
      <c r="G572">
        <f t="shared" si="58"/>
        <v>-2.6000000000000023E-2</v>
      </c>
      <c r="H572">
        <f t="shared" si="59"/>
        <v>6.0378709199221374</v>
      </c>
      <c r="I572">
        <f t="shared" si="60"/>
        <v>11.974140588182884</v>
      </c>
      <c r="J572">
        <f t="shared" si="61"/>
        <v>661.55699352911893</v>
      </c>
      <c r="K572">
        <f t="shared" si="62"/>
        <v>-207766.00000000035</v>
      </c>
    </row>
    <row r="573" spans="1:11" x14ac:dyDescent="0.3">
      <c r="A573">
        <v>211</v>
      </c>
      <c r="B573">
        <v>417.69</v>
      </c>
      <c r="C573">
        <v>1.56</v>
      </c>
      <c r="D573">
        <f t="shared" si="56"/>
        <v>156000</v>
      </c>
      <c r="E573">
        <f t="shared" si="57"/>
        <v>417690000</v>
      </c>
      <c r="G573">
        <f t="shared" si="58"/>
        <v>-2.7000000000000135E-2</v>
      </c>
      <c r="H573">
        <f t="shared" si="59"/>
        <v>6.0347395305893041</v>
      </c>
      <c r="I573">
        <f t="shared" si="60"/>
        <v>11.957611286231675</v>
      </c>
      <c r="J573">
        <f t="shared" si="61"/>
        <v>648.67735191637632</v>
      </c>
      <c r="K573">
        <f t="shared" si="62"/>
        <v>-212160.00000000212</v>
      </c>
    </row>
    <row r="574" spans="1:11" x14ac:dyDescent="0.3">
      <c r="A574">
        <v>212</v>
      </c>
      <c r="B574">
        <v>416.33</v>
      </c>
      <c r="C574">
        <v>1.5329999999999999</v>
      </c>
      <c r="D574">
        <f t="shared" si="56"/>
        <v>153300</v>
      </c>
      <c r="E574">
        <f t="shared" si="57"/>
        <v>416330000</v>
      </c>
      <c r="G574">
        <f t="shared" si="58"/>
        <v>-3.2000000000000028E-2</v>
      </c>
      <c r="H574">
        <f t="shared" si="59"/>
        <v>6.0314782150202921</v>
      </c>
      <c r="I574">
        <f t="shared" si="60"/>
        <v>11.940152064859905</v>
      </c>
      <c r="J574">
        <f t="shared" si="61"/>
        <v>635.37470383275263</v>
      </c>
      <c r="K574">
        <f t="shared" si="62"/>
        <v>-213086.9999999979</v>
      </c>
    </row>
    <row r="575" spans="1:11" x14ac:dyDescent="0.3">
      <c r="A575">
        <v>213</v>
      </c>
      <c r="B575">
        <v>414.94</v>
      </c>
      <c r="C575">
        <v>1.5009999999999999</v>
      </c>
      <c r="D575">
        <f t="shared" si="56"/>
        <v>150100</v>
      </c>
      <c r="E575">
        <f t="shared" si="57"/>
        <v>414940000</v>
      </c>
      <c r="G575">
        <f t="shared" si="58"/>
        <v>-3.1999999999999806E-2</v>
      </c>
      <c r="H575">
        <f t="shared" si="59"/>
        <v>6.0281339314649935</v>
      </c>
      <c r="I575">
        <f t="shared" si="60"/>
        <v>11.919057017621553</v>
      </c>
      <c r="J575">
        <f t="shared" si="61"/>
        <v>620.03478347436533</v>
      </c>
      <c r="K575">
        <f t="shared" si="62"/>
        <v>-216143.99999999965</v>
      </c>
    </row>
    <row r="576" spans="1:11" x14ac:dyDescent="0.3">
      <c r="A576">
        <v>214</v>
      </c>
      <c r="B576">
        <v>413.5</v>
      </c>
      <c r="C576">
        <v>1.4690000000000001</v>
      </c>
      <c r="D576">
        <f t="shared" si="56"/>
        <v>146900</v>
      </c>
      <c r="E576">
        <f t="shared" si="57"/>
        <v>413500000</v>
      </c>
      <c r="G576">
        <f t="shared" si="58"/>
        <v>-2.9000000000000137E-2</v>
      </c>
      <c r="H576">
        <f t="shared" si="59"/>
        <v>6.0246575144637458</v>
      </c>
      <c r="I576">
        <f t="shared" si="60"/>
        <v>11.897507362161969</v>
      </c>
      <c r="J576">
        <f t="shared" si="61"/>
        <v>604.71030363364855</v>
      </c>
      <c r="K576">
        <f t="shared" si="62"/>
        <v>-217412.00000000268</v>
      </c>
    </row>
    <row r="577" spans="1:11" x14ac:dyDescent="0.3">
      <c r="A577">
        <v>215</v>
      </c>
      <c r="B577">
        <v>412.02</v>
      </c>
      <c r="C577">
        <v>1.44</v>
      </c>
      <c r="D577">
        <f t="shared" si="56"/>
        <v>144000</v>
      </c>
      <c r="E577">
        <f t="shared" si="57"/>
        <v>412020000</v>
      </c>
      <c r="G577">
        <f t="shared" si="58"/>
        <v>-2.8000000000000025E-2</v>
      </c>
      <c r="H577">
        <f t="shared" si="59"/>
        <v>6.0210718918606396</v>
      </c>
      <c r="I577">
        <f t="shared" si="60"/>
        <v>11.877568578558138</v>
      </c>
      <c r="J577">
        <f t="shared" si="61"/>
        <v>590.65087108013938</v>
      </c>
      <c r="K577">
        <f t="shared" si="62"/>
        <v>-220319.99999999607</v>
      </c>
    </row>
    <row r="578" spans="1:11" x14ac:dyDescent="0.3">
      <c r="A578">
        <v>216</v>
      </c>
      <c r="B578">
        <v>410.49</v>
      </c>
      <c r="C578">
        <v>1.4119999999999999</v>
      </c>
      <c r="D578">
        <f t="shared" ref="D578:D641" si="63">C578*100000</f>
        <v>141200</v>
      </c>
      <c r="E578">
        <f t="shared" ref="E578:E641" si="64">B578*1000000</f>
        <v>410490000</v>
      </c>
      <c r="G578">
        <f t="shared" ref="G578:G641" si="65">(C579-C578)/(A579-A578)</f>
        <v>-2.8000000000000025E-2</v>
      </c>
      <c r="H578">
        <f t="shared" ref="H578:H641" si="66">LN(B578)</f>
        <v>6.0173515680598282</v>
      </c>
      <c r="I578">
        <f t="shared" ref="I578:I641" si="67">LN(D578)</f>
        <v>11.857932604041279</v>
      </c>
      <c r="J578">
        <f t="shared" ref="J578:J641" si="68">(D578*B578)/(287*350)</f>
        <v>577.01531110004976</v>
      </c>
      <c r="K578">
        <f t="shared" ref="K578:K641" si="69">D578*(B579-B578)</f>
        <v>-221683.99999999904</v>
      </c>
    </row>
    <row r="579" spans="1:11" x14ac:dyDescent="0.3">
      <c r="A579">
        <v>217</v>
      </c>
      <c r="B579">
        <v>408.92</v>
      </c>
      <c r="C579">
        <v>1.3839999999999999</v>
      </c>
      <c r="D579">
        <f t="shared" si="63"/>
        <v>138400</v>
      </c>
      <c r="E579">
        <f t="shared" si="64"/>
        <v>408920000</v>
      </c>
      <c r="G579">
        <f t="shared" si="65"/>
        <v>-3.0999999999999917E-2</v>
      </c>
      <c r="H579">
        <f t="shared" si="66"/>
        <v>6.0135195378888131</v>
      </c>
      <c r="I579">
        <f t="shared" si="67"/>
        <v>11.837903322165706</v>
      </c>
      <c r="J579">
        <f t="shared" si="68"/>
        <v>563.40993529118964</v>
      </c>
      <c r="K579">
        <f t="shared" si="69"/>
        <v>-222824.00000000189</v>
      </c>
    </row>
    <row r="580" spans="1:11" x14ac:dyDescent="0.3">
      <c r="A580">
        <v>218</v>
      </c>
      <c r="B580">
        <v>407.31</v>
      </c>
      <c r="C580">
        <v>1.353</v>
      </c>
      <c r="D580">
        <f t="shared" si="63"/>
        <v>135300</v>
      </c>
      <c r="E580">
        <f t="shared" si="64"/>
        <v>407310000</v>
      </c>
      <c r="G580">
        <f t="shared" si="65"/>
        <v>-2.2999999999999909E-2</v>
      </c>
      <c r="H580">
        <f t="shared" si="66"/>
        <v>6.0095745662802997</v>
      </c>
      <c r="I580">
        <f t="shared" si="67"/>
        <v>11.815249814158879</v>
      </c>
      <c r="J580">
        <f t="shared" si="68"/>
        <v>548.62163265306117</v>
      </c>
      <c r="K580">
        <f t="shared" si="69"/>
        <v>-223244.99999999691</v>
      </c>
    </row>
    <row r="581" spans="1:11" x14ac:dyDescent="0.3">
      <c r="A581">
        <v>219</v>
      </c>
      <c r="B581">
        <v>405.66</v>
      </c>
      <c r="C581">
        <v>1.33</v>
      </c>
      <c r="D581">
        <f t="shared" si="63"/>
        <v>133000</v>
      </c>
      <c r="E581">
        <f t="shared" si="64"/>
        <v>405660000</v>
      </c>
      <c r="G581">
        <f t="shared" si="65"/>
        <v>-1.8000000000000016E-2</v>
      </c>
      <c r="H581">
        <f t="shared" si="66"/>
        <v>6.0055153703306416</v>
      </c>
      <c r="I581">
        <f t="shared" si="67"/>
        <v>11.798104407203891</v>
      </c>
      <c r="J581">
        <f t="shared" si="68"/>
        <v>537.11080139372825</v>
      </c>
      <c r="K581">
        <f t="shared" si="69"/>
        <v>-226100.00000000605</v>
      </c>
    </row>
    <row r="582" spans="1:11" x14ac:dyDescent="0.3">
      <c r="A582">
        <v>220</v>
      </c>
      <c r="B582">
        <v>403.96</v>
      </c>
      <c r="C582">
        <v>1.3120000000000001</v>
      </c>
      <c r="D582">
        <f t="shared" si="63"/>
        <v>131200</v>
      </c>
      <c r="E582">
        <f t="shared" si="64"/>
        <v>403960000</v>
      </c>
      <c r="G582">
        <f t="shared" si="65"/>
        <v>-1.6000000000000014E-2</v>
      </c>
      <c r="H582">
        <f t="shared" si="66"/>
        <v>6.0013158631583563</v>
      </c>
      <c r="I582">
        <f t="shared" si="67"/>
        <v>11.784478155492126</v>
      </c>
      <c r="J582">
        <f t="shared" si="68"/>
        <v>527.62122448979596</v>
      </c>
      <c r="K582">
        <f t="shared" si="69"/>
        <v>-228287.99999999374</v>
      </c>
    </row>
    <row r="583" spans="1:11" x14ac:dyDescent="0.3">
      <c r="A583">
        <v>221</v>
      </c>
      <c r="B583">
        <v>402.22</v>
      </c>
      <c r="C583">
        <v>1.296</v>
      </c>
      <c r="D583">
        <f t="shared" si="63"/>
        <v>129600</v>
      </c>
      <c r="E583">
        <f t="shared" si="64"/>
        <v>402220000</v>
      </c>
      <c r="G583">
        <f t="shared" si="65"/>
        <v>-4.0000000000000036E-3</v>
      </c>
      <c r="H583">
        <f t="shared" si="66"/>
        <v>5.9969992026064567</v>
      </c>
      <c r="I583">
        <f t="shared" si="67"/>
        <v>11.772208062900312</v>
      </c>
      <c r="J583">
        <f t="shared" si="68"/>
        <v>518.94188153310108</v>
      </c>
      <c r="K583">
        <f t="shared" si="69"/>
        <v>-231984.00000000265</v>
      </c>
    </row>
    <row r="584" spans="1:11" x14ac:dyDescent="0.3">
      <c r="A584">
        <v>222</v>
      </c>
      <c r="B584">
        <v>400.43</v>
      </c>
      <c r="C584">
        <v>1.292</v>
      </c>
      <c r="D584">
        <f t="shared" si="63"/>
        <v>129200</v>
      </c>
      <c r="E584">
        <f t="shared" si="64"/>
        <v>400430000</v>
      </c>
      <c r="G584">
        <f t="shared" si="65"/>
        <v>-1.0000000000001119E-3</v>
      </c>
      <c r="H584">
        <f t="shared" si="66"/>
        <v>5.9925389697092477</v>
      </c>
      <c r="I584">
        <f t="shared" si="67"/>
        <v>11.769116870330638</v>
      </c>
      <c r="J584">
        <f t="shared" si="68"/>
        <v>515.03788949726231</v>
      </c>
      <c r="K584">
        <f t="shared" si="69"/>
        <v>-235143.99999999913</v>
      </c>
    </row>
    <row r="585" spans="1:11" x14ac:dyDescent="0.3">
      <c r="A585">
        <v>223</v>
      </c>
      <c r="B585">
        <v>398.61</v>
      </c>
      <c r="C585">
        <v>1.2909999999999999</v>
      </c>
      <c r="D585">
        <f t="shared" si="63"/>
        <v>129099.99999999999</v>
      </c>
      <c r="E585">
        <f t="shared" si="64"/>
        <v>398610000</v>
      </c>
      <c r="G585">
        <f t="shared" si="65"/>
        <v>3.0000000000001137E-3</v>
      </c>
      <c r="H585">
        <f t="shared" si="66"/>
        <v>5.987983495271326</v>
      </c>
      <c r="I585">
        <f t="shared" si="67"/>
        <v>11.768342576834733</v>
      </c>
      <c r="J585">
        <f t="shared" si="68"/>
        <v>512.30015928322541</v>
      </c>
      <c r="K585">
        <f t="shared" si="69"/>
        <v>-241417.00000000055</v>
      </c>
    </row>
    <row r="586" spans="1:11" x14ac:dyDescent="0.3">
      <c r="A586">
        <v>224</v>
      </c>
      <c r="B586">
        <v>396.74</v>
      </c>
      <c r="C586">
        <v>1.294</v>
      </c>
      <c r="D586">
        <f t="shared" si="63"/>
        <v>129400</v>
      </c>
      <c r="E586">
        <f t="shared" si="64"/>
        <v>396740000</v>
      </c>
      <c r="G586">
        <f t="shared" si="65"/>
        <v>4.9999999999998934E-3</v>
      </c>
      <c r="H586">
        <f t="shared" si="66"/>
        <v>5.9832811542999629</v>
      </c>
      <c r="I586">
        <f t="shared" si="67"/>
        <v>11.770663661048937</v>
      </c>
      <c r="J586">
        <f t="shared" si="68"/>
        <v>511.08169238427081</v>
      </c>
      <c r="K586">
        <f t="shared" si="69"/>
        <v>-247154.00000000323</v>
      </c>
    </row>
    <row r="587" spans="1:11" x14ac:dyDescent="0.3">
      <c r="A587">
        <v>225</v>
      </c>
      <c r="B587">
        <v>394.83</v>
      </c>
      <c r="C587">
        <v>1.2989999999999999</v>
      </c>
      <c r="D587">
        <f t="shared" si="63"/>
        <v>129900</v>
      </c>
      <c r="E587">
        <f t="shared" si="64"/>
        <v>394830000</v>
      </c>
      <c r="G587">
        <f t="shared" si="65"/>
        <v>8.0000000000000071E-3</v>
      </c>
      <c r="H587">
        <f t="shared" si="66"/>
        <v>5.9784552925143419</v>
      </c>
      <c r="I587">
        <f t="shared" si="67"/>
        <v>11.774520202658691</v>
      </c>
      <c r="J587">
        <f t="shared" si="68"/>
        <v>510.58653061224487</v>
      </c>
      <c r="K587">
        <f t="shared" si="69"/>
        <v>-254603.99999999735</v>
      </c>
    </row>
    <row r="588" spans="1:11" x14ac:dyDescent="0.3">
      <c r="A588">
        <v>226</v>
      </c>
      <c r="B588">
        <v>392.87</v>
      </c>
      <c r="C588">
        <v>1.3069999999999999</v>
      </c>
      <c r="D588">
        <f t="shared" si="63"/>
        <v>130700</v>
      </c>
      <c r="E588">
        <f t="shared" si="64"/>
        <v>392870000</v>
      </c>
      <c r="G588">
        <f t="shared" si="65"/>
        <v>7.0000000000001172E-3</v>
      </c>
      <c r="H588">
        <f t="shared" si="66"/>
        <v>5.9734787683425052</v>
      </c>
      <c r="I588">
        <f t="shared" si="67"/>
        <v>11.780659899612314</v>
      </c>
      <c r="J588">
        <f t="shared" si="68"/>
        <v>511.18077650572422</v>
      </c>
      <c r="K588">
        <f t="shared" si="69"/>
        <v>-260093.00000000119</v>
      </c>
    </row>
    <row r="589" spans="1:11" x14ac:dyDescent="0.3">
      <c r="A589">
        <v>227</v>
      </c>
      <c r="B589">
        <v>390.88</v>
      </c>
      <c r="C589">
        <v>1.3140000000000001</v>
      </c>
      <c r="D589">
        <f t="shared" si="63"/>
        <v>131400</v>
      </c>
      <c r="E589">
        <f t="shared" si="64"/>
        <v>390880000</v>
      </c>
      <c r="G589">
        <f t="shared" si="65"/>
        <v>-7.0000000000001172E-3</v>
      </c>
      <c r="H589">
        <f t="shared" si="66"/>
        <v>5.9684006075094302</v>
      </c>
      <c r="I589">
        <f t="shared" si="67"/>
        <v>11.786001385032646</v>
      </c>
      <c r="J589">
        <f t="shared" si="68"/>
        <v>511.31540069686412</v>
      </c>
      <c r="K589">
        <f t="shared" si="69"/>
        <v>-268056.00000000268</v>
      </c>
    </row>
    <row r="590" spans="1:11" x14ac:dyDescent="0.3">
      <c r="A590">
        <v>228</v>
      </c>
      <c r="B590">
        <v>388.84</v>
      </c>
      <c r="C590">
        <v>1.3069999999999999</v>
      </c>
      <c r="D590">
        <f t="shared" si="63"/>
        <v>130700</v>
      </c>
      <c r="E590">
        <f t="shared" si="64"/>
        <v>388840000</v>
      </c>
      <c r="G590">
        <f t="shared" si="65"/>
        <v>-1.6000000000000014E-2</v>
      </c>
      <c r="H590">
        <f t="shared" si="66"/>
        <v>5.9631679479528685</v>
      </c>
      <c r="I590">
        <f t="shared" si="67"/>
        <v>11.780659899612314</v>
      </c>
      <c r="J590">
        <f t="shared" si="68"/>
        <v>505.93716276754606</v>
      </c>
      <c r="K590">
        <f t="shared" si="69"/>
        <v>-271855.9999999979</v>
      </c>
    </row>
    <row r="591" spans="1:11" x14ac:dyDescent="0.3">
      <c r="A591">
        <v>229</v>
      </c>
      <c r="B591">
        <v>386.76</v>
      </c>
      <c r="C591">
        <v>1.2909999999999999</v>
      </c>
      <c r="D591">
        <f t="shared" si="63"/>
        <v>129099.99999999999</v>
      </c>
      <c r="E591">
        <f t="shared" si="64"/>
        <v>386760000</v>
      </c>
      <c r="G591">
        <f t="shared" si="65"/>
        <v>-1.4000000000000012E-2</v>
      </c>
      <c r="H591">
        <f t="shared" si="66"/>
        <v>5.9578043456153464</v>
      </c>
      <c r="I591">
        <f t="shared" si="67"/>
        <v>11.768342576834733</v>
      </c>
      <c r="J591">
        <f t="shared" si="68"/>
        <v>497.07034345445487</v>
      </c>
      <c r="K591">
        <f t="shared" si="69"/>
        <v>-274982.99999999936</v>
      </c>
    </row>
    <row r="592" spans="1:11" x14ac:dyDescent="0.3">
      <c r="A592">
        <v>230</v>
      </c>
      <c r="B592">
        <v>384.63</v>
      </c>
      <c r="C592">
        <v>1.2769999999999999</v>
      </c>
      <c r="D592">
        <f t="shared" si="63"/>
        <v>127699.99999999999</v>
      </c>
      <c r="E592">
        <f t="shared" si="64"/>
        <v>384630000</v>
      </c>
      <c r="G592">
        <f t="shared" si="65"/>
        <v>-1.4000000000000012E-2</v>
      </c>
      <c r="H592">
        <f t="shared" si="66"/>
        <v>5.9522818332327185</v>
      </c>
      <c r="I592">
        <f t="shared" si="67"/>
        <v>11.75743904202063</v>
      </c>
      <c r="J592">
        <f t="shared" si="68"/>
        <v>488.97213539074158</v>
      </c>
      <c r="K592">
        <f t="shared" si="69"/>
        <v>-275831.99999999593</v>
      </c>
    </row>
    <row r="593" spans="1:11" x14ac:dyDescent="0.3">
      <c r="A593">
        <v>231</v>
      </c>
      <c r="B593">
        <v>382.47</v>
      </c>
      <c r="C593">
        <v>1.2629999999999999</v>
      </c>
      <c r="D593">
        <f t="shared" si="63"/>
        <v>126299.99999999999</v>
      </c>
      <c r="E593">
        <f t="shared" si="64"/>
        <v>382470000</v>
      </c>
      <c r="G593">
        <f t="shared" si="65"/>
        <v>-1.2000000000000011E-2</v>
      </c>
      <c r="H593">
        <f t="shared" si="66"/>
        <v>5.9466502188181405</v>
      </c>
      <c r="I593">
        <f t="shared" si="67"/>
        <v>11.746415308338582</v>
      </c>
      <c r="J593">
        <f t="shared" si="68"/>
        <v>480.8955798904928</v>
      </c>
      <c r="K593">
        <f t="shared" si="69"/>
        <v>-279123.00000000454</v>
      </c>
    </row>
    <row r="594" spans="1:11" x14ac:dyDescent="0.3">
      <c r="A594">
        <v>232</v>
      </c>
      <c r="B594">
        <v>380.26</v>
      </c>
      <c r="C594">
        <v>1.2509999999999999</v>
      </c>
      <c r="D594">
        <f t="shared" si="63"/>
        <v>125099.99999999999</v>
      </c>
      <c r="E594">
        <f t="shared" si="64"/>
        <v>380260000</v>
      </c>
      <c r="G594">
        <f t="shared" si="65"/>
        <v>-1.0999999999999899E-2</v>
      </c>
      <c r="H594">
        <f t="shared" si="66"/>
        <v>5.9408552292814401</v>
      </c>
      <c r="I594">
        <f t="shared" si="67"/>
        <v>11.736868696455002</v>
      </c>
      <c r="J594">
        <f t="shared" si="68"/>
        <v>473.57417620706809</v>
      </c>
      <c r="K594">
        <f t="shared" si="69"/>
        <v>-281474.99999999994</v>
      </c>
    </row>
    <row r="595" spans="1:11" x14ac:dyDescent="0.3">
      <c r="A595">
        <v>233</v>
      </c>
      <c r="B595">
        <v>378.01</v>
      </c>
      <c r="C595">
        <v>1.24</v>
      </c>
      <c r="D595">
        <f t="shared" si="63"/>
        <v>124000</v>
      </c>
      <c r="E595">
        <f t="shared" si="64"/>
        <v>378010000</v>
      </c>
      <c r="G595">
        <f t="shared" si="65"/>
        <v>-8.999999999999897E-3</v>
      </c>
      <c r="H595">
        <f t="shared" si="66"/>
        <v>5.9349206502961147</v>
      </c>
      <c r="I595">
        <f t="shared" si="67"/>
        <v>11.728036844587175</v>
      </c>
      <c r="J595">
        <f t="shared" si="68"/>
        <v>466.63255350920855</v>
      </c>
      <c r="K595">
        <f t="shared" si="69"/>
        <v>-283959.99999999546</v>
      </c>
    </row>
    <row r="596" spans="1:11" x14ac:dyDescent="0.3">
      <c r="A596">
        <v>234</v>
      </c>
      <c r="B596">
        <v>375.72</v>
      </c>
      <c r="C596">
        <v>1.2310000000000001</v>
      </c>
      <c r="D596">
        <f t="shared" si="63"/>
        <v>123100.00000000001</v>
      </c>
      <c r="E596">
        <f t="shared" si="64"/>
        <v>375720000</v>
      </c>
      <c r="G596">
        <f t="shared" si="65"/>
        <v>-7.0000000000001172E-3</v>
      </c>
      <c r="H596">
        <f t="shared" si="66"/>
        <v>5.9288441851263149</v>
      </c>
      <c r="I596">
        <f t="shared" si="67"/>
        <v>11.720752312172545</v>
      </c>
      <c r="J596">
        <f t="shared" si="68"/>
        <v>460.43934295669493</v>
      </c>
      <c r="K596">
        <f t="shared" si="69"/>
        <v>-286823.00000000506</v>
      </c>
    </row>
    <row r="597" spans="1:11" x14ac:dyDescent="0.3">
      <c r="A597">
        <v>235</v>
      </c>
      <c r="B597">
        <v>373.39</v>
      </c>
      <c r="C597">
        <v>1.224</v>
      </c>
      <c r="D597">
        <f t="shared" si="63"/>
        <v>122400</v>
      </c>
      <c r="E597">
        <f t="shared" si="64"/>
        <v>373390000</v>
      </c>
      <c r="G597">
        <f t="shared" si="65"/>
        <v>-4.9999999999998934E-3</v>
      </c>
      <c r="H597">
        <f t="shared" si="66"/>
        <v>5.9226234498170305</v>
      </c>
      <c r="I597">
        <f t="shared" si="67"/>
        <v>11.715049649060363</v>
      </c>
      <c r="J597">
        <f t="shared" si="68"/>
        <v>454.98194126431059</v>
      </c>
      <c r="K597">
        <f t="shared" si="69"/>
        <v>-290088.00000000058</v>
      </c>
    </row>
    <row r="598" spans="1:11" x14ac:dyDescent="0.3">
      <c r="A598">
        <v>236</v>
      </c>
      <c r="B598">
        <v>371.02</v>
      </c>
      <c r="C598">
        <v>1.2190000000000001</v>
      </c>
      <c r="D598">
        <f t="shared" si="63"/>
        <v>121900.00000000001</v>
      </c>
      <c r="E598">
        <f t="shared" si="64"/>
        <v>371020000</v>
      </c>
      <c r="G598">
        <f t="shared" si="65"/>
        <v>-9.000000000000119E-3</v>
      </c>
      <c r="H598">
        <f t="shared" si="66"/>
        <v>5.9162559695102273</v>
      </c>
      <c r="I598">
        <f t="shared" si="67"/>
        <v>11.710956315469364</v>
      </c>
      <c r="J598">
        <f t="shared" si="68"/>
        <v>450.24726729716275</v>
      </c>
      <c r="K598">
        <f t="shared" si="69"/>
        <v>-293778.99999999616</v>
      </c>
    </row>
    <row r="599" spans="1:11" x14ac:dyDescent="0.3">
      <c r="A599">
        <v>237</v>
      </c>
      <c r="B599">
        <v>368.61</v>
      </c>
      <c r="C599">
        <v>1.21</v>
      </c>
      <c r="D599">
        <f t="shared" si="63"/>
        <v>121000</v>
      </c>
      <c r="E599">
        <f t="shared" si="64"/>
        <v>368610000</v>
      </c>
      <c r="G599">
        <f t="shared" si="65"/>
        <v>-1.0000000000000009E-2</v>
      </c>
      <c r="H599">
        <f t="shared" si="66"/>
        <v>5.9097391745475898</v>
      </c>
      <c r="I599">
        <f t="shared" si="67"/>
        <v>11.703545824578878</v>
      </c>
      <c r="J599">
        <f t="shared" si="68"/>
        <v>444.0200099552016</v>
      </c>
      <c r="K599">
        <f t="shared" si="69"/>
        <v>-296449.9999999986</v>
      </c>
    </row>
    <row r="600" spans="1:11" x14ac:dyDescent="0.3">
      <c r="A600">
        <v>238</v>
      </c>
      <c r="B600">
        <v>366.16</v>
      </c>
      <c r="C600">
        <v>1.2</v>
      </c>
      <c r="D600">
        <f t="shared" si="63"/>
        <v>120000</v>
      </c>
      <c r="E600">
        <f t="shared" si="64"/>
        <v>366160000</v>
      </c>
      <c r="G600">
        <f t="shared" si="65"/>
        <v>-1.8999999999999906E-2</v>
      </c>
      <c r="H600">
        <f t="shared" si="66"/>
        <v>5.9030703963453863</v>
      </c>
      <c r="I600">
        <f t="shared" si="67"/>
        <v>11.695247021764184</v>
      </c>
      <c r="J600">
        <f t="shared" si="68"/>
        <v>437.42359382777499</v>
      </c>
      <c r="K600">
        <f t="shared" si="69"/>
        <v>-300000</v>
      </c>
    </row>
    <row r="601" spans="1:11" x14ac:dyDescent="0.3">
      <c r="A601">
        <v>239</v>
      </c>
      <c r="B601">
        <v>363.66</v>
      </c>
      <c r="C601">
        <v>1.181</v>
      </c>
      <c r="D601">
        <f t="shared" si="63"/>
        <v>118100</v>
      </c>
      <c r="E601">
        <f t="shared" si="64"/>
        <v>363660000</v>
      </c>
      <c r="G601">
        <f t="shared" si="65"/>
        <v>-1.5000000000000124E-2</v>
      </c>
      <c r="H601">
        <f t="shared" si="66"/>
        <v>5.8962193651912491</v>
      </c>
      <c r="I601">
        <f t="shared" si="67"/>
        <v>11.679287002185454</v>
      </c>
      <c r="J601">
        <f t="shared" si="68"/>
        <v>427.55844698855151</v>
      </c>
      <c r="K601">
        <f t="shared" si="69"/>
        <v>-298793.00000000349</v>
      </c>
    </row>
    <row r="602" spans="1:11" x14ac:dyDescent="0.3">
      <c r="A602">
        <v>240</v>
      </c>
      <c r="B602">
        <v>361.13</v>
      </c>
      <c r="C602">
        <v>1.1659999999999999</v>
      </c>
      <c r="D602">
        <f t="shared" si="63"/>
        <v>116599.99999999999</v>
      </c>
      <c r="E602">
        <f t="shared" si="64"/>
        <v>361130000</v>
      </c>
      <c r="G602">
        <f t="shared" si="65"/>
        <v>-6.0000000000000053E-3</v>
      </c>
      <c r="H602">
        <f t="shared" si="66"/>
        <v>5.8892380043118715</v>
      </c>
      <c r="I602">
        <f t="shared" si="67"/>
        <v>11.666504552898529</v>
      </c>
      <c r="J602">
        <f t="shared" si="68"/>
        <v>419.19121951219506</v>
      </c>
      <c r="K602">
        <f t="shared" si="69"/>
        <v>-299661.99999999919</v>
      </c>
    </row>
    <row r="603" spans="1:11" x14ac:dyDescent="0.3">
      <c r="A603">
        <v>241</v>
      </c>
      <c r="B603">
        <v>358.56</v>
      </c>
      <c r="C603">
        <v>1.1599999999999999</v>
      </c>
      <c r="D603">
        <f t="shared" si="63"/>
        <v>115999.99999999999</v>
      </c>
      <c r="E603">
        <f t="shared" si="64"/>
        <v>358560000</v>
      </c>
      <c r="G603">
        <f t="shared" si="65"/>
        <v>-8.0000000000000071E-3</v>
      </c>
      <c r="H603">
        <f t="shared" si="66"/>
        <v>5.8820960100526172</v>
      </c>
      <c r="I603">
        <f t="shared" si="67"/>
        <v>11.661345470088502</v>
      </c>
      <c r="J603">
        <f t="shared" si="68"/>
        <v>414.06630164260821</v>
      </c>
      <c r="K603">
        <f t="shared" si="69"/>
        <v>-302760.00000000157</v>
      </c>
    </row>
    <row r="604" spans="1:11" x14ac:dyDescent="0.3">
      <c r="A604">
        <v>242</v>
      </c>
      <c r="B604">
        <v>355.95</v>
      </c>
      <c r="C604">
        <v>1.1519999999999999</v>
      </c>
      <c r="D604">
        <f t="shared" si="63"/>
        <v>115199.99999999999</v>
      </c>
      <c r="E604">
        <f t="shared" si="64"/>
        <v>355950000</v>
      </c>
      <c r="G604">
        <f t="shared" si="65"/>
        <v>-6.0000000000000053E-3</v>
      </c>
      <c r="H604">
        <f t="shared" si="66"/>
        <v>5.8747902715498821</v>
      </c>
      <c r="I604">
        <f t="shared" si="67"/>
        <v>11.654425027243928</v>
      </c>
      <c r="J604">
        <f t="shared" si="68"/>
        <v>408.2174216027874</v>
      </c>
      <c r="K604">
        <f t="shared" si="69"/>
        <v>-305279.99999999732</v>
      </c>
    </row>
    <row r="605" spans="1:11" x14ac:dyDescent="0.3">
      <c r="A605">
        <v>243</v>
      </c>
      <c r="B605">
        <v>353.3</v>
      </c>
      <c r="C605">
        <v>1.1459999999999999</v>
      </c>
      <c r="D605">
        <f t="shared" si="63"/>
        <v>114599.99999999999</v>
      </c>
      <c r="E605">
        <f t="shared" si="64"/>
        <v>353300000</v>
      </c>
      <c r="G605">
        <f t="shared" si="65"/>
        <v>-2.0000000000000018E-3</v>
      </c>
      <c r="H605">
        <f t="shared" si="66"/>
        <v>5.8673175543650995</v>
      </c>
      <c r="I605">
        <f t="shared" si="67"/>
        <v>11.649203083262776</v>
      </c>
      <c r="J605">
        <f t="shared" si="68"/>
        <v>403.06799402687898</v>
      </c>
      <c r="K605">
        <f t="shared" si="69"/>
        <v>-308273.99999999971</v>
      </c>
    </row>
    <row r="606" spans="1:11" x14ac:dyDescent="0.3">
      <c r="A606">
        <v>244</v>
      </c>
      <c r="B606">
        <v>350.61</v>
      </c>
      <c r="C606">
        <v>1.1439999999999999</v>
      </c>
      <c r="D606">
        <f t="shared" si="63"/>
        <v>114399.99999999999</v>
      </c>
      <c r="E606">
        <f t="shared" si="64"/>
        <v>350610000</v>
      </c>
      <c r="G606">
        <f t="shared" si="65"/>
        <v>-4.0000000000000036E-3</v>
      </c>
      <c r="H606">
        <f t="shared" si="66"/>
        <v>5.8596744946131754</v>
      </c>
      <c r="I606">
        <f t="shared" si="67"/>
        <v>11.647456357927835</v>
      </c>
      <c r="J606">
        <f t="shared" si="68"/>
        <v>399.30098556495767</v>
      </c>
      <c r="K606">
        <f t="shared" si="69"/>
        <v>-311168.00000000309</v>
      </c>
    </row>
    <row r="607" spans="1:11" x14ac:dyDescent="0.3">
      <c r="A607">
        <v>245</v>
      </c>
      <c r="B607">
        <v>347.89</v>
      </c>
      <c r="C607">
        <v>1.1399999999999999</v>
      </c>
      <c r="D607">
        <f t="shared" si="63"/>
        <v>113999.99999999999</v>
      </c>
      <c r="E607">
        <f t="shared" si="64"/>
        <v>347890000</v>
      </c>
      <c r="G607">
        <f t="shared" si="65"/>
        <v>-2.0000000000000018E-3</v>
      </c>
      <c r="H607">
        <f t="shared" si="66"/>
        <v>5.8518863378528598</v>
      </c>
      <c r="I607">
        <f t="shared" si="67"/>
        <v>11.643953727376632</v>
      </c>
      <c r="J607">
        <f t="shared" si="68"/>
        <v>394.81791936286703</v>
      </c>
      <c r="K607">
        <f t="shared" si="69"/>
        <v>-315779.9999999979</v>
      </c>
    </row>
    <row r="608" spans="1:11" x14ac:dyDescent="0.3">
      <c r="A608">
        <v>246</v>
      </c>
      <c r="B608">
        <v>345.12</v>
      </c>
      <c r="C608">
        <v>1.1379999999999999</v>
      </c>
      <c r="D608">
        <f t="shared" si="63"/>
        <v>113799.99999999999</v>
      </c>
      <c r="E608">
        <f t="shared" si="64"/>
        <v>345120000</v>
      </c>
      <c r="G608">
        <f t="shared" si="65"/>
        <v>-9.9999999999988987E-4</v>
      </c>
      <c r="H608">
        <f t="shared" si="66"/>
        <v>5.8438921826408459</v>
      </c>
      <c r="I608">
        <f t="shared" si="67"/>
        <v>11.642197800674367</v>
      </c>
      <c r="J608">
        <f t="shared" si="68"/>
        <v>390.98711796913881</v>
      </c>
      <c r="K608">
        <f t="shared" si="69"/>
        <v>-318640.00000000128</v>
      </c>
    </row>
    <row r="609" spans="1:11" x14ac:dyDescent="0.3">
      <c r="A609">
        <v>247</v>
      </c>
      <c r="B609">
        <v>342.32</v>
      </c>
      <c r="C609">
        <v>1.137</v>
      </c>
      <c r="D609">
        <f t="shared" si="63"/>
        <v>113700</v>
      </c>
      <c r="E609">
        <f t="shared" si="64"/>
        <v>342320000</v>
      </c>
      <c r="G609">
        <f t="shared" si="65"/>
        <v>4.9999999999998934E-3</v>
      </c>
      <c r="H609">
        <f t="shared" si="66"/>
        <v>5.8357459721085609</v>
      </c>
      <c r="I609">
        <f t="shared" si="67"/>
        <v>11.641318679738628</v>
      </c>
      <c r="J609">
        <f t="shared" si="68"/>
        <v>387.47420607267298</v>
      </c>
      <c r="K609">
        <f t="shared" si="69"/>
        <v>-321770.9999999982</v>
      </c>
    </row>
    <row r="610" spans="1:11" x14ac:dyDescent="0.3">
      <c r="A610">
        <v>248</v>
      </c>
      <c r="B610">
        <v>339.49</v>
      </c>
      <c r="C610">
        <v>1.1419999999999999</v>
      </c>
      <c r="D610">
        <f t="shared" si="63"/>
        <v>114199.99999999999</v>
      </c>
      <c r="E610">
        <f t="shared" si="64"/>
        <v>339490000</v>
      </c>
      <c r="G610">
        <f t="shared" si="65"/>
        <v>2.0000000000000018E-3</v>
      </c>
      <c r="H610">
        <f t="shared" si="66"/>
        <v>5.8274444914839396</v>
      </c>
      <c r="I610">
        <f t="shared" si="67"/>
        <v>11.645706576204047</v>
      </c>
      <c r="J610">
        <f t="shared" si="68"/>
        <v>385.96075659532096</v>
      </c>
      <c r="K610">
        <f t="shared" si="69"/>
        <v>-328895.99999999942</v>
      </c>
    </row>
    <row r="611" spans="1:11" x14ac:dyDescent="0.3">
      <c r="A611">
        <v>249</v>
      </c>
      <c r="B611">
        <v>336.61</v>
      </c>
      <c r="C611">
        <v>1.1439999999999999</v>
      </c>
      <c r="D611">
        <f t="shared" si="63"/>
        <v>114399.99999999999</v>
      </c>
      <c r="E611">
        <f t="shared" si="64"/>
        <v>336610000</v>
      </c>
      <c r="G611">
        <f t="shared" si="65"/>
        <v>-4.0000000000000036E-3</v>
      </c>
      <c r="H611">
        <f t="shared" si="66"/>
        <v>5.8189249901686448</v>
      </c>
      <c r="I611">
        <f t="shared" si="67"/>
        <v>11.647456357927835</v>
      </c>
      <c r="J611">
        <f t="shared" si="68"/>
        <v>383.35673469387757</v>
      </c>
      <c r="K611">
        <f t="shared" si="69"/>
        <v>-331760.00000000384</v>
      </c>
    </row>
    <row r="612" spans="1:11" x14ac:dyDescent="0.3">
      <c r="A612">
        <v>250</v>
      </c>
      <c r="B612">
        <v>333.71</v>
      </c>
      <c r="C612">
        <v>1.1399999999999999</v>
      </c>
      <c r="D612">
        <f t="shared" si="63"/>
        <v>113999.99999999999</v>
      </c>
      <c r="E612">
        <f t="shared" si="64"/>
        <v>333710000</v>
      </c>
      <c r="G612">
        <f t="shared" si="65"/>
        <v>4.0000000000000036E-3</v>
      </c>
      <c r="H612">
        <f t="shared" si="66"/>
        <v>5.8102723523445858</v>
      </c>
      <c r="I612">
        <f t="shared" si="67"/>
        <v>11.643953727376632</v>
      </c>
      <c r="J612">
        <f t="shared" si="68"/>
        <v>378.72513688402182</v>
      </c>
      <c r="K612">
        <f t="shared" si="69"/>
        <v>-336299.99999999866</v>
      </c>
    </row>
    <row r="613" spans="1:11" x14ac:dyDescent="0.3">
      <c r="A613">
        <v>251</v>
      </c>
      <c r="B613">
        <v>330.76</v>
      </c>
      <c r="C613">
        <v>1.1439999999999999</v>
      </c>
      <c r="D613">
        <f t="shared" si="63"/>
        <v>114399.99999999999</v>
      </c>
      <c r="E613">
        <f t="shared" si="64"/>
        <v>330760000</v>
      </c>
      <c r="G613">
        <f t="shared" si="65"/>
        <v>4.0000000000000036E-3</v>
      </c>
      <c r="H613">
        <f t="shared" si="66"/>
        <v>5.8013930368539661</v>
      </c>
      <c r="I613">
        <f t="shared" si="67"/>
        <v>11.647456357927835</v>
      </c>
      <c r="J613">
        <f t="shared" si="68"/>
        <v>376.69431557989043</v>
      </c>
      <c r="K613">
        <f t="shared" si="69"/>
        <v>-339767.99999999657</v>
      </c>
    </row>
    <row r="614" spans="1:11" x14ac:dyDescent="0.3">
      <c r="A614">
        <v>252</v>
      </c>
      <c r="B614">
        <v>327.79</v>
      </c>
      <c r="C614">
        <v>1.1479999999999999</v>
      </c>
      <c r="D614">
        <f t="shared" si="63"/>
        <v>114799.99999999999</v>
      </c>
      <c r="E614">
        <f t="shared" si="64"/>
        <v>327790000</v>
      </c>
      <c r="G614">
        <f t="shared" si="65"/>
        <v>3.0000000000001137E-3</v>
      </c>
      <c r="H614">
        <f t="shared" si="66"/>
        <v>5.7923731594380543</v>
      </c>
      <c r="I614">
        <f t="shared" si="67"/>
        <v>11.650946762867603</v>
      </c>
      <c r="J614">
        <f t="shared" si="68"/>
        <v>374.61714285714288</v>
      </c>
      <c r="K614">
        <f t="shared" si="69"/>
        <v>-346696.00000000437</v>
      </c>
    </row>
    <row r="615" spans="1:11" x14ac:dyDescent="0.3">
      <c r="A615">
        <v>253</v>
      </c>
      <c r="B615">
        <v>324.77</v>
      </c>
      <c r="C615">
        <v>1.151</v>
      </c>
      <c r="D615">
        <f t="shared" si="63"/>
        <v>115100</v>
      </c>
      <c r="E615">
        <f t="shared" si="64"/>
        <v>324770000</v>
      </c>
      <c r="G615">
        <f t="shared" si="65"/>
        <v>2.0000000000000018E-3</v>
      </c>
      <c r="H615">
        <f t="shared" si="66"/>
        <v>5.7831172394896369</v>
      </c>
      <c r="I615">
        <f t="shared" si="67"/>
        <v>11.653556594709974</v>
      </c>
      <c r="J615">
        <f t="shared" si="68"/>
        <v>372.13565953210554</v>
      </c>
      <c r="K615">
        <f t="shared" si="69"/>
        <v>-349903.99999999581</v>
      </c>
    </row>
    <row r="616" spans="1:11" x14ac:dyDescent="0.3">
      <c r="A616">
        <v>254</v>
      </c>
      <c r="B616">
        <v>321.73</v>
      </c>
      <c r="C616">
        <v>1.153</v>
      </c>
      <c r="D616">
        <f t="shared" si="63"/>
        <v>115300</v>
      </c>
      <c r="E616">
        <f t="shared" si="64"/>
        <v>321730000</v>
      </c>
      <c r="G616">
        <f t="shared" si="65"/>
        <v>-1.0000000000001119E-3</v>
      </c>
      <c r="H616">
        <f t="shared" si="66"/>
        <v>5.7737126844820592</v>
      </c>
      <c r="I616">
        <f t="shared" si="67"/>
        <v>11.65529270625715</v>
      </c>
      <c r="J616">
        <f t="shared" si="68"/>
        <v>369.29287207565955</v>
      </c>
      <c r="K616">
        <f t="shared" si="69"/>
        <v>-355124.00000000471</v>
      </c>
    </row>
    <row r="617" spans="1:11" x14ac:dyDescent="0.3">
      <c r="A617">
        <v>255</v>
      </c>
      <c r="B617">
        <v>318.64999999999998</v>
      </c>
      <c r="C617">
        <v>1.1519999999999999</v>
      </c>
      <c r="D617">
        <f t="shared" si="63"/>
        <v>115199.99999999999</v>
      </c>
      <c r="E617">
        <f t="shared" si="64"/>
        <v>318650000</v>
      </c>
      <c r="G617">
        <f t="shared" si="65"/>
        <v>1.0000000000001119E-3</v>
      </c>
      <c r="H617">
        <f t="shared" si="66"/>
        <v>5.7640933217603028</v>
      </c>
      <c r="I617">
        <f t="shared" si="67"/>
        <v>11.654425027243928</v>
      </c>
      <c r="J617">
        <f t="shared" si="68"/>
        <v>365.44031856645091</v>
      </c>
      <c r="K617">
        <f t="shared" si="69"/>
        <v>-358271.99999999499</v>
      </c>
    </row>
    <row r="618" spans="1:11" x14ac:dyDescent="0.3">
      <c r="A618">
        <v>256</v>
      </c>
      <c r="B618">
        <v>315.54000000000002</v>
      </c>
      <c r="C618">
        <v>1.153</v>
      </c>
      <c r="D618">
        <f t="shared" si="63"/>
        <v>115300</v>
      </c>
      <c r="E618">
        <f t="shared" si="64"/>
        <v>315540000</v>
      </c>
      <c r="G618">
        <f t="shared" si="65"/>
        <v>2.0000000000000018E-3</v>
      </c>
      <c r="H618">
        <f t="shared" si="66"/>
        <v>5.754285456829308</v>
      </c>
      <c r="I618">
        <f t="shared" si="67"/>
        <v>11.65529270625715</v>
      </c>
      <c r="J618">
        <f t="shared" si="68"/>
        <v>362.18777501244398</v>
      </c>
      <c r="K618">
        <f t="shared" si="69"/>
        <v>-362042.00000000501</v>
      </c>
    </row>
    <row r="619" spans="1:11" x14ac:dyDescent="0.3">
      <c r="A619">
        <v>257</v>
      </c>
      <c r="B619">
        <v>312.39999999999998</v>
      </c>
      <c r="C619">
        <v>1.155</v>
      </c>
      <c r="D619">
        <f t="shared" si="63"/>
        <v>115500</v>
      </c>
      <c r="E619">
        <f t="shared" si="64"/>
        <v>312400000</v>
      </c>
      <c r="G619">
        <f t="shared" si="65"/>
        <v>-1.0000000000001119E-3</v>
      </c>
      <c r="H619">
        <f t="shared" si="66"/>
        <v>5.744284417965531</v>
      </c>
      <c r="I619">
        <f t="shared" si="67"/>
        <v>11.657025808943985</v>
      </c>
      <c r="J619">
        <f t="shared" si="68"/>
        <v>359.20557491289196</v>
      </c>
      <c r="K619">
        <f t="shared" si="69"/>
        <v>-366134.99999999529</v>
      </c>
    </row>
    <row r="620" spans="1:11" x14ac:dyDescent="0.3">
      <c r="A620">
        <v>258</v>
      </c>
      <c r="B620">
        <v>309.23</v>
      </c>
      <c r="C620">
        <v>1.1539999999999999</v>
      </c>
      <c r="D620">
        <f t="shared" si="63"/>
        <v>115399.99999999999</v>
      </c>
      <c r="E620">
        <f t="shared" si="64"/>
        <v>309230000</v>
      </c>
      <c r="G620">
        <f t="shared" si="65"/>
        <v>2.0000000000000018E-3</v>
      </c>
      <c r="H620">
        <f t="shared" si="66"/>
        <v>5.7340853365862472</v>
      </c>
      <c r="I620">
        <f t="shared" si="67"/>
        <v>11.656159633056136</v>
      </c>
      <c r="J620">
        <f t="shared" si="68"/>
        <v>355.25278247884518</v>
      </c>
      <c r="K620">
        <f t="shared" si="69"/>
        <v>-369280.00000000518</v>
      </c>
    </row>
    <row r="621" spans="1:11" x14ac:dyDescent="0.3">
      <c r="A621">
        <v>259</v>
      </c>
      <c r="B621">
        <v>306.02999999999997</v>
      </c>
      <c r="C621">
        <v>1.1559999999999999</v>
      </c>
      <c r="D621">
        <f t="shared" si="63"/>
        <v>115599.99999999999</v>
      </c>
      <c r="E621">
        <f t="shared" si="64"/>
        <v>306030000</v>
      </c>
      <c r="G621">
        <f t="shared" si="65"/>
        <v>7.0000000000001172E-3</v>
      </c>
      <c r="H621">
        <f t="shared" si="66"/>
        <v>5.7236831363625376</v>
      </c>
      <c r="I621">
        <f t="shared" si="67"/>
        <v>11.657891235220413</v>
      </c>
      <c r="J621">
        <f t="shared" si="68"/>
        <v>352.18584370333491</v>
      </c>
      <c r="K621">
        <f t="shared" si="69"/>
        <v>-373387.99999999546</v>
      </c>
    </row>
    <row r="622" spans="1:11" x14ac:dyDescent="0.3">
      <c r="A622">
        <v>260</v>
      </c>
      <c r="B622">
        <v>302.8</v>
      </c>
      <c r="C622">
        <v>1.163</v>
      </c>
      <c r="D622">
        <f t="shared" si="63"/>
        <v>116300</v>
      </c>
      <c r="E622">
        <f t="shared" si="64"/>
        <v>302800000</v>
      </c>
      <c r="G622">
        <f t="shared" si="65"/>
        <v>1.0000000000000009E-2</v>
      </c>
      <c r="H622">
        <f t="shared" si="66"/>
        <v>5.7130725215632934</v>
      </c>
      <c r="I622">
        <f t="shared" si="67"/>
        <v>11.663928338506755</v>
      </c>
      <c r="J622">
        <f t="shared" si="68"/>
        <v>350.57879542060726</v>
      </c>
      <c r="K622">
        <f t="shared" si="69"/>
        <v>-379137.99999999895</v>
      </c>
    </row>
    <row r="623" spans="1:11" x14ac:dyDescent="0.3">
      <c r="A623">
        <v>261</v>
      </c>
      <c r="B623">
        <v>299.54000000000002</v>
      </c>
      <c r="C623">
        <v>1.173</v>
      </c>
      <c r="D623">
        <f t="shared" si="63"/>
        <v>117300</v>
      </c>
      <c r="E623">
        <f t="shared" si="64"/>
        <v>299540000</v>
      </c>
      <c r="G623">
        <f t="shared" si="65"/>
        <v>1.0000000000000009E-2</v>
      </c>
      <c r="H623">
        <f t="shared" si="66"/>
        <v>5.7022479645642496</v>
      </c>
      <c r="I623">
        <f t="shared" si="67"/>
        <v>11.672490034641568</v>
      </c>
      <c r="J623">
        <f t="shared" si="68"/>
        <v>349.78638128422102</v>
      </c>
      <c r="K623">
        <f t="shared" si="69"/>
        <v>-384744.00000000349</v>
      </c>
    </row>
    <row r="624" spans="1:11" x14ac:dyDescent="0.3">
      <c r="A624">
        <v>262</v>
      </c>
      <c r="B624">
        <v>296.26</v>
      </c>
      <c r="C624">
        <v>1.1830000000000001</v>
      </c>
      <c r="D624">
        <f t="shared" si="63"/>
        <v>118300</v>
      </c>
      <c r="E624">
        <f t="shared" si="64"/>
        <v>296260000</v>
      </c>
      <c r="G624">
        <f t="shared" si="65"/>
        <v>8.0000000000000071E-3</v>
      </c>
      <c r="H624">
        <f t="shared" si="66"/>
        <v>5.691237447153906</v>
      </c>
      <c r="I624">
        <f t="shared" si="67"/>
        <v>11.680979049966478</v>
      </c>
      <c r="J624">
        <f t="shared" si="68"/>
        <v>348.90550522648084</v>
      </c>
      <c r="K624">
        <f t="shared" si="69"/>
        <v>-392755.99999999919</v>
      </c>
    </row>
    <row r="625" spans="1:11" x14ac:dyDescent="0.3">
      <c r="A625">
        <v>263</v>
      </c>
      <c r="B625">
        <v>292.94</v>
      </c>
      <c r="C625">
        <v>1.1910000000000001</v>
      </c>
      <c r="D625">
        <f t="shared" si="63"/>
        <v>119100</v>
      </c>
      <c r="E625">
        <f t="shared" si="64"/>
        <v>292940000</v>
      </c>
      <c r="G625">
        <f t="shared" si="65"/>
        <v>1.4000000000000012E-2</v>
      </c>
      <c r="H625">
        <f t="shared" si="66"/>
        <v>5.6799678098901607</v>
      </c>
      <c r="I625">
        <f t="shared" si="67"/>
        <v>11.687718755343392</v>
      </c>
      <c r="J625">
        <f t="shared" si="68"/>
        <v>347.32856147336986</v>
      </c>
      <c r="K625">
        <f t="shared" si="69"/>
        <v>-396602.99999999808</v>
      </c>
    </row>
    <row r="626" spans="1:11" x14ac:dyDescent="0.3">
      <c r="A626">
        <v>264</v>
      </c>
      <c r="B626">
        <v>289.61</v>
      </c>
      <c r="C626">
        <v>1.2050000000000001</v>
      </c>
      <c r="D626">
        <f t="shared" si="63"/>
        <v>120500</v>
      </c>
      <c r="E626">
        <f t="shared" si="64"/>
        <v>289610000</v>
      </c>
      <c r="G626">
        <f t="shared" si="65"/>
        <v>4.9999999999998934E-3</v>
      </c>
      <c r="H626">
        <f t="shared" si="66"/>
        <v>5.6685351903021415</v>
      </c>
      <c r="I626">
        <f t="shared" si="67"/>
        <v>11.699405031912846</v>
      </c>
      <c r="J626">
        <f t="shared" si="68"/>
        <v>347.41667496266797</v>
      </c>
      <c r="K626">
        <f t="shared" si="69"/>
        <v>-406085.00000000052</v>
      </c>
    </row>
    <row r="627" spans="1:11" x14ac:dyDescent="0.3">
      <c r="A627">
        <v>265</v>
      </c>
      <c r="B627">
        <v>286.24</v>
      </c>
      <c r="C627">
        <v>1.21</v>
      </c>
      <c r="D627">
        <f t="shared" si="63"/>
        <v>121000</v>
      </c>
      <c r="E627">
        <f t="shared" si="64"/>
        <v>286240000</v>
      </c>
      <c r="G627">
        <f t="shared" si="65"/>
        <v>4.0000000000000036E-3</v>
      </c>
      <c r="H627">
        <f t="shared" si="66"/>
        <v>5.6568306197604095</v>
      </c>
      <c r="I627">
        <f t="shared" si="67"/>
        <v>11.703545824578878</v>
      </c>
      <c r="J627">
        <f t="shared" si="68"/>
        <v>344.79880537580885</v>
      </c>
      <c r="K627">
        <f t="shared" si="69"/>
        <v>-408979.99999999948</v>
      </c>
    </row>
    <row r="628" spans="1:11" x14ac:dyDescent="0.3">
      <c r="A628">
        <v>266</v>
      </c>
      <c r="B628">
        <v>282.86</v>
      </c>
      <c r="C628">
        <v>1.214</v>
      </c>
      <c r="D628">
        <f t="shared" si="63"/>
        <v>121400</v>
      </c>
      <c r="E628">
        <f t="shared" si="64"/>
        <v>282860000</v>
      </c>
      <c r="G628">
        <f t="shared" si="65"/>
        <v>-9.9999999999988987E-4</v>
      </c>
      <c r="H628">
        <f t="shared" si="66"/>
        <v>5.6449520755923537</v>
      </c>
      <c r="I628">
        <f t="shared" si="67"/>
        <v>11.706846157607535</v>
      </c>
      <c r="J628">
        <f t="shared" si="68"/>
        <v>341.85369835739175</v>
      </c>
      <c r="K628">
        <f t="shared" si="69"/>
        <v>-413974.00000000303</v>
      </c>
    </row>
    <row r="629" spans="1:11" x14ac:dyDescent="0.3">
      <c r="A629">
        <v>267</v>
      </c>
      <c r="B629">
        <v>279.45</v>
      </c>
      <c r="C629">
        <v>1.2130000000000001</v>
      </c>
      <c r="D629">
        <f t="shared" si="63"/>
        <v>121300.00000000001</v>
      </c>
      <c r="E629">
        <f t="shared" si="64"/>
        <v>279450000</v>
      </c>
      <c r="G629">
        <f t="shared" si="65"/>
        <v>2.0000000000000018E-3</v>
      </c>
      <c r="H629">
        <f t="shared" si="66"/>
        <v>5.6328233857157075</v>
      </c>
      <c r="I629">
        <f t="shared" si="67"/>
        <v>11.706022094932141</v>
      </c>
      <c r="J629">
        <f t="shared" si="68"/>
        <v>337.45430562468891</v>
      </c>
      <c r="K629">
        <f t="shared" si="69"/>
        <v>-416059.00000000087</v>
      </c>
    </row>
    <row r="630" spans="1:11" x14ac:dyDescent="0.3">
      <c r="A630">
        <v>268</v>
      </c>
      <c r="B630">
        <v>276.02</v>
      </c>
      <c r="C630">
        <v>1.2150000000000001</v>
      </c>
      <c r="D630">
        <f t="shared" si="63"/>
        <v>121500.00000000001</v>
      </c>
      <c r="E630">
        <f t="shared" si="64"/>
        <v>276020000</v>
      </c>
      <c r="G630">
        <f t="shared" si="65"/>
        <v>9.9999999999988987E-4</v>
      </c>
      <c r="H630">
        <f t="shared" si="66"/>
        <v>5.6204733268598934</v>
      </c>
      <c r="I630">
        <f t="shared" si="67"/>
        <v>11.707669541762741</v>
      </c>
      <c r="J630">
        <f t="shared" si="68"/>
        <v>333.86192135390741</v>
      </c>
      <c r="K630">
        <f t="shared" si="69"/>
        <v>-420389.99999999756</v>
      </c>
    </row>
    <row r="631" spans="1:11" x14ac:dyDescent="0.3">
      <c r="A631">
        <v>269</v>
      </c>
      <c r="B631">
        <v>272.56</v>
      </c>
      <c r="C631">
        <v>1.216</v>
      </c>
      <c r="D631">
        <f t="shared" si="63"/>
        <v>121600</v>
      </c>
      <c r="E631">
        <f t="shared" si="64"/>
        <v>272560000</v>
      </c>
      <c r="G631">
        <f t="shared" si="65"/>
        <v>-2.0000000000000018E-3</v>
      </c>
      <c r="H631">
        <f t="shared" si="66"/>
        <v>5.607858773352711</v>
      </c>
      <c r="I631">
        <f t="shared" si="67"/>
        <v>11.708492248514204</v>
      </c>
      <c r="J631">
        <f t="shared" si="68"/>
        <v>329.94819313091091</v>
      </c>
      <c r="K631">
        <f t="shared" si="69"/>
        <v>-421952.00000000332</v>
      </c>
    </row>
    <row r="632" spans="1:11" x14ac:dyDescent="0.3">
      <c r="A632">
        <v>270</v>
      </c>
      <c r="B632">
        <v>269.08999999999997</v>
      </c>
      <c r="C632">
        <v>1.214</v>
      </c>
      <c r="D632">
        <f t="shared" si="63"/>
        <v>121400</v>
      </c>
      <c r="E632">
        <f t="shared" si="64"/>
        <v>269090000</v>
      </c>
      <c r="G632">
        <f t="shared" si="65"/>
        <v>-6.0000000000000053E-3</v>
      </c>
      <c r="H632">
        <f t="shared" si="66"/>
        <v>5.59504589613565</v>
      </c>
      <c r="I632">
        <f t="shared" si="67"/>
        <v>11.706846157607535</v>
      </c>
      <c r="J632">
        <f t="shared" si="68"/>
        <v>325.21180686908906</v>
      </c>
      <c r="K632">
        <f t="shared" si="69"/>
        <v>-423685.99999999418</v>
      </c>
    </row>
    <row r="633" spans="1:11" x14ac:dyDescent="0.3">
      <c r="A633">
        <v>271</v>
      </c>
      <c r="B633">
        <v>265.60000000000002</v>
      </c>
      <c r="C633">
        <v>1.208</v>
      </c>
      <c r="D633">
        <f t="shared" si="63"/>
        <v>120800</v>
      </c>
      <c r="E633">
        <f t="shared" si="64"/>
        <v>265600000.00000003</v>
      </c>
      <c r="G633">
        <f t="shared" si="65"/>
        <v>-6.0000000000000053E-3</v>
      </c>
      <c r="H633">
        <f t="shared" si="66"/>
        <v>5.5819914176022785</v>
      </c>
      <c r="I633">
        <f t="shared" si="67"/>
        <v>11.701891564482851</v>
      </c>
      <c r="J633">
        <f t="shared" si="68"/>
        <v>319.40746640119465</v>
      </c>
      <c r="K633">
        <f t="shared" si="69"/>
        <v>-424008.00000000576</v>
      </c>
    </row>
    <row r="634" spans="1:11" x14ac:dyDescent="0.3">
      <c r="A634">
        <v>272</v>
      </c>
      <c r="B634">
        <v>262.08999999999997</v>
      </c>
      <c r="C634">
        <v>1.202</v>
      </c>
      <c r="D634">
        <f t="shared" si="63"/>
        <v>120200</v>
      </c>
      <c r="E634">
        <f t="shared" si="64"/>
        <v>262089999.99999997</v>
      </c>
      <c r="G634">
        <f t="shared" si="65"/>
        <v>-4.0000000000000036E-3</v>
      </c>
      <c r="H634">
        <f t="shared" si="66"/>
        <v>5.5686879562249283</v>
      </c>
      <c r="I634">
        <f t="shared" si="67"/>
        <v>11.696912301083245</v>
      </c>
      <c r="J634">
        <f t="shared" si="68"/>
        <v>313.62088601294175</v>
      </c>
      <c r="K634">
        <f t="shared" si="69"/>
        <v>-423103.99999999779</v>
      </c>
    </row>
    <row r="635" spans="1:11" x14ac:dyDescent="0.3">
      <c r="A635">
        <v>273</v>
      </c>
      <c r="B635">
        <v>258.57</v>
      </c>
      <c r="C635">
        <v>1.198</v>
      </c>
      <c r="D635">
        <f t="shared" si="63"/>
        <v>119800</v>
      </c>
      <c r="E635">
        <f t="shared" si="64"/>
        <v>258570000</v>
      </c>
      <c r="G635">
        <f t="shared" si="65"/>
        <v>-6.9999999999998952E-3</v>
      </c>
      <c r="H635">
        <f t="shared" si="66"/>
        <v>5.5551664503274178</v>
      </c>
      <c r="I635">
        <f t="shared" si="67"/>
        <v>11.693578964663486</v>
      </c>
      <c r="J635">
        <f t="shared" si="68"/>
        <v>308.37915380786461</v>
      </c>
      <c r="K635">
        <f t="shared" si="69"/>
        <v>-424091.99999999907</v>
      </c>
    </row>
    <row r="636" spans="1:11" x14ac:dyDescent="0.3">
      <c r="A636">
        <v>274</v>
      </c>
      <c r="B636">
        <v>255.03</v>
      </c>
      <c r="C636">
        <v>1.1910000000000001</v>
      </c>
      <c r="D636">
        <f t="shared" si="63"/>
        <v>119100</v>
      </c>
      <c r="E636">
        <f t="shared" si="64"/>
        <v>255030000</v>
      </c>
      <c r="G636">
        <f t="shared" si="65"/>
        <v>-5.0000000000001155E-3</v>
      </c>
      <c r="H636">
        <f t="shared" si="66"/>
        <v>5.5413811852973769</v>
      </c>
      <c r="I636">
        <f t="shared" si="67"/>
        <v>11.687718755343392</v>
      </c>
      <c r="J636">
        <f t="shared" si="68"/>
        <v>302.38001991040318</v>
      </c>
      <c r="K636">
        <f t="shared" si="69"/>
        <v>-423996.00000000029</v>
      </c>
    </row>
    <row r="637" spans="1:11" x14ac:dyDescent="0.3">
      <c r="A637">
        <v>275</v>
      </c>
      <c r="B637">
        <v>251.47</v>
      </c>
      <c r="C637">
        <v>1.1859999999999999</v>
      </c>
      <c r="D637">
        <f t="shared" si="63"/>
        <v>118600</v>
      </c>
      <c r="E637">
        <f t="shared" si="64"/>
        <v>251470000</v>
      </c>
      <c r="G637">
        <f t="shared" si="65"/>
        <v>-9.9999999999988987E-4</v>
      </c>
      <c r="H637">
        <f t="shared" si="66"/>
        <v>5.5273236981306217</v>
      </c>
      <c r="I637">
        <f t="shared" si="67"/>
        <v>11.683511765545763</v>
      </c>
      <c r="J637">
        <f t="shared" si="68"/>
        <v>296.90733698357394</v>
      </c>
      <c r="K637">
        <f t="shared" si="69"/>
        <v>-423401.99999999919</v>
      </c>
    </row>
    <row r="638" spans="1:11" x14ac:dyDescent="0.3">
      <c r="A638">
        <v>276</v>
      </c>
      <c r="B638">
        <v>247.9</v>
      </c>
      <c r="C638">
        <v>1.1850000000000001</v>
      </c>
      <c r="D638">
        <f t="shared" si="63"/>
        <v>118500</v>
      </c>
      <c r="E638">
        <f t="shared" si="64"/>
        <v>247900000</v>
      </c>
      <c r="G638">
        <f t="shared" si="65"/>
        <v>6.0000000000000053E-3</v>
      </c>
      <c r="H638">
        <f t="shared" si="66"/>
        <v>5.5130254390411446</v>
      </c>
      <c r="I638">
        <f t="shared" si="67"/>
        <v>11.682668239557323</v>
      </c>
      <c r="J638">
        <f t="shared" si="68"/>
        <v>292.44549527127924</v>
      </c>
      <c r="K638">
        <f t="shared" si="69"/>
        <v>-424230.00000000146</v>
      </c>
    </row>
    <row r="639" spans="1:11" x14ac:dyDescent="0.3">
      <c r="A639">
        <v>277</v>
      </c>
      <c r="B639">
        <v>244.32</v>
      </c>
      <c r="C639">
        <v>1.1910000000000001</v>
      </c>
      <c r="D639">
        <f t="shared" si="63"/>
        <v>119100</v>
      </c>
      <c r="E639">
        <f t="shared" si="64"/>
        <v>244320000</v>
      </c>
      <c r="G639">
        <f t="shared" si="65"/>
        <v>6.0000000000000053E-3</v>
      </c>
      <c r="H639">
        <f t="shared" si="66"/>
        <v>5.4984788414703223</v>
      </c>
      <c r="I639">
        <f t="shared" si="67"/>
        <v>11.687718755343392</v>
      </c>
      <c r="J639">
        <f t="shared" si="68"/>
        <v>289.6815530114485</v>
      </c>
      <c r="K639">
        <f t="shared" si="69"/>
        <v>-427569.00000000041</v>
      </c>
    </row>
    <row r="640" spans="1:11" x14ac:dyDescent="0.3">
      <c r="A640">
        <v>278</v>
      </c>
      <c r="B640">
        <v>240.73</v>
      </c>
      <c r="C640">
        <v>1.1970000000000001</v>
      </c>
      <c r="D640">
        <f t="shared" si="63"/>
        <v>119700</v>
      </c>
      <c r="E640">
        <f t="shared" si="64"/>
        <v>240730000</v>
      </c>
      <c r="G640">
        <f t="shared" si="65"/>
        <v>2.9999999999998916E-3</v>
      </c>
      <c r="H640">
        <f t="shared" si="66"/>
        <v>5.483675973499488</v>
      </c>
      <c r="I640">
        <f t="shared" si="67"/>
        <v>11.692743891546064</v>
      </c>
      <c r="J640">
        <f t="shared" si="68"/>
        <v>286.8629268292683</v>
      </c>
      <c r="K640">
        <f t="shared" si="69"/>
        <v>-432116.99999999825</v>
      </c>
    </row>
    <row r="641" spans="1:11" x14ac:dyDescent="0.3">
      <c r="A641">
        <v>279</v>
      </c>
      <c r="B641">
        <v>237.12</v>
      </c>
      <c r="C641">
        <v>1.2</v>
      </c>
      <c r="D641">
        <f t="shared" si="63"/>
        <v>120000</v>
      </c>
      <c r="E641">
        <f t="shared" si="64"/>
        <v>237120000</v>
      </c>
      <c r="G641">
        <f t="shared" si="65"/>
        <v>2.0000000000000018E-3</v>
      </c>
      <c r="H641">
        <f t="shared" si="66"/>
        <v>5.4685663421077217</v>
      </c>
      <c r="I641">
        <f t="shared" si="67"/>
        <v>11.695247021764184</v>
      </c>
      <c r="J641">
        <f t="shared" si="68"/>
        <v>283.26928820308609</v>
      </c>
      <c r="K641">
        <f t="shared" si="69"/>
        <v>-433200.00000000163</v>
      </c>
    </row>
    <row r="642" spans="1:11" x14ac:dyDescent="0.3">
      <c r="A642">
        <v>280</v>
      </c>
      <c r="B642">
        <v>233.51</v>
      </c>
      <c r="C642">
        <v>1.202</v>
      </c>
      <c r="D642">
        <f t="shared" ref="D642:D705" si="70">C642*100000</f>
        <v>120200</v>
      </c>
      <c r="E642">
        <f t="shared" ref="E642:E705" si="71">B642*1000000</f>
        <v>233510000</v>
      </c>
      <c r="G642">
        <f t="shared" ref="G642:G705" si="72">(C643-C642)/(A643-A642)</f>
        <v>0</v>
      </c>
      <c r="H642">
        <f t="shared" ref="H642:H705" si="73">LN(B642)</f>
        <v>5.4532249027443838</v>
      </c>
      <c r="I642">
        <f t="shared" ref="I642:I705" si="74">LN(D642)</f>
        <v>11.696912301083245</v>
      </c>
      <c r="J642">
        <f t="shared" ref="J642:J705" si="75">(D642*B642)/(287*350)</f>
        <v>279.42162269785962</v>
      </c>
      <c r="K642">
        <f t="shared" ref="K642:K705" si="76">D642*(B643-B642)</f>
        <v>-433921.9999999982</v>
      </c>
    </row>
    <row r="643" spans="1:11" x14ac:dyDescent="0.3">
      <c r="A643">
        <v>281</v>
      </c>
      <c r="B643">
        <v>229.9</v>
      </c>
      <c r="C643">
        <v>1.202</v>
      </c>
      <c r="D643">
        <f t="shared" si="70"/>
        <v>120200</v>
      </c>
      <c r="E643">
        <f t="shared" si="71"/>
        <v>229900000</v>
      </c>
      <c r="G643">
        <f t="shared" si="72"/>
        <v>4.0000000000000036E-3</v>
      </c>
      <c r="H643">
        <f t="shared" si="73"/>
        <v>5.4376444317691357</v>
      </c>
      <c r="I643">
        <f t="shared" si="74"/>
        <v>11.696912301083245</v>
      </c>
      <c r="J643">
        <f t="shared" si="75"/>
        <v>275.10184171229469</v>
      </c>
      <c r="K643">
        <f t="shared" si="76"/>
        <v>-436325.99999999948</v>
      </c>
    </row>
    <row r="644" spans="1:11" x14ac:dyDescent="0.3">
      <c r="A644">
        <v>282</v>
      </c>
      <c r="B644">
        <v>226.27</v>
      </c>
      <c r="C644">
        <v>1.206</v>
      </c>
      <c r="D644">
        <f t="shared" si="70"/>
        <v>120600</v>
      </c>
      <c r="E644">
        <f t="shared" si="71"/>
        <v>226270000</v>
      </c>
      <c r="G644">
        <f t="shared" si="72"/>
        <v>4.0000000000000036E-3</v>
      </c>
      <c r="H644">
        <f t="shared" si="73"/>
        <v>5.4217289764632364</v>
      </c>
      <c r="I644">
        <f t="shared" si="74"/>
        <v>11.700234563275222</v>
      </c>
      <c r="J644">
        <f t="shared" si="75"/>
        <v>271.65915380786458</v>
      </c>
      <c r="K644">
        <f t="shared" si="76"/>
        <v>-436572.00000000052</v>
      </c>
    </row>
    <row r="645" spans="1:11" x14ac:dyDescent="0.3">
      <c r="A645">
        <v>283</v>
      </c>
      <c r="B645">
        <v>222.65</v>
      </c>
      <c r="C645">
        <v>1.21</v>
      </c>
      <c r="D645">
        <f t="shared" si="70"/>
        <v>121000</v>
      </c>
      <c r="E645">
        <f t="shared" si="71"/>
        <v>222650000</v>
      </c>
      <c r="G645">
        <f t="shared" si="72"/>
        <v>9.000000000000119E-3</v>
      </c>
      <c r="H645">
        <f t="shared" si="73"/>
        <v>5.405601031767711</v>
      </c>
      <c r="I645">
        <f t="shared" si="74"/>
        <v>11.703545824578878</v>
      </c>
      <c r="J645">
        <f t="shared" si="75"/>
        <v>268.19960179193629</v>
      </c>
      <c r="K645">
        <f t="shared" si="76"/>
        <v>-440440.0000000018</v>
      </c>
    </row>
    <row r="646" spans="1:11" x14ac:dyDescent="0.3">
      <c r="A646">
        <v>284</v>
      </c>
      <c r="B646">
        <v>219.01</v>
      </c>
      <c r="C646">
        <v>1.2190000000000001</v>
      </c>
      <c r="D646">
        <f t="shared" si="70"/>
        <v>121900.00000000001</v>
      </c>
      <c r="E646">
        <f t="shared" si="71"/>
        <v>219010000</v>
      </c>
      <c r="G646">
        <f t="shared" si="72"/>
        <v>1.0999999999999899E-2</v>
      </c>
      <c r="H646">
        <f t="shared" si="73"/>
        <v>5.3891173908744756</v>
      </c>
      <c r="I646">
        <f t="shared" si="74"/>
        <v>11.710956315469364</v>
      </c>
      <c r="J646">
        <f t="shared" si="75"/>
        <v>265.77719263315083</v>
      </c>
      <c r="K646">
        <f t="shared" si="76"/>
        <v>-442496.99999999948</v>
      </c>
    </row>
    <row r="647" spans="1:11" x14ac:dyDescent="0.3">
      <c r="A647">
        <v>285</v>
      </c>
      <c r="B647">
        <v>215.38</v>
      </c>
      <c r="C647">
        <v>1.23</v>
      </c>
      <c r="D647">
        <f t="shared" si="70"/>
        <v>123000</v>
      </c>
      <c r="E647">
        <f t="shared" si="71"/>
        <v>215380000</v>
      </c>
      <c r="G647">
        <f t="shared" si="72"/>
        <v>9.000000000000119E-3</v>
      </c>
      <c r="H647">
        <f t="shared" si="73"/>
        <v>5.3724039099007346</v>
      </c>
      <c r="I647">
        <f t="shared" si="74"/>
        <v>11.719939634354555</v>
      </c>
      <c r="J647">
        <f t="shared" si="75"/>
        <v>263.73061224489794</v>
      </c>
      <c r="K647">
        <f t="shared" si="76"/>
        <v>-446489.99999999942</v>
      </c>
    </row>
    <row r="648" spans="1:11" x14ac:dyDescent="0.3">
      <c r="A648">
        <v>286</v>
      </c>
      <c r="B648">
        <v>211.75</v>
      </c>
      <c r="C648">
        <v>1.2390000000000001</v>
      </c>
      <c r="D648">
        <f t="shared" si="70"/>
        <v>123900.00000000001</v>
      </c>
      <c r="E648">
        <f t="shared" si="71"/>
        <v>211750000</v>
      </c>
      <c r="G648">
        <f t="shared" si="72"/>
        <v>0</v>
      </c>
      <c r="H648">
        <f t="shared" si="73"/>
        <v>5.355406333532164</v>
      </c>
      <c r="I648">
        <f t="shared" si="74"/>
        <v>11.727230067617233</v>
      </c>
      <c r="J648">
        <f t="shared" si="75"/>
        <v>261.18292682926835</v>
      </c>
      <c r="K648">
        <f t="shared" si="76"/>
        <v>-449756.99999999948</v>
      </c>
    </row>
    <row r="649" spans="1:11" x14ac:dyDescent="0.3">
      <c r="A649">
        <v>287</v>
      </c>
      <c r="B649">
        <v>208.12</v>
      </c>
      <c r="C649">
        <v>1.2390000000000001</v>
      </c>
      <c r="D649">
        <f t="shared" si="70"/>
        <v>123900.00000000001</v>
      </c>
      <c r="E649">
        <f t="shared" si="71"/>
        <v>208120000</v>
      </c>
      <c r="G649">
        <f t="shared" si="72"/>
        <v>9.9999999999988987E-4</v>
      </c>
      <c r="H649">
        <f t="shared" si="73"/>
        <v>5.3381148364221032</v>
      </c>
      <c r="I649">
        <f t="shared" si="74"/>
        <v>11.727230067617233</v>
      </c>
      <c r="J649">
        <f t="shared" si="75"/>
        <v>256.70550522648085</v>
      </c>
      <c r="K649">
        <f t="shared" si="76"/>
        <v>-449756.99999999948</v>
      </c>
    </row>
    <row r="650" spans="1:11" x14ac:dyDescent="0.3">
      <c r="A650">
        <v>288</v>
      </c>
      <c r="B650">
        <v>204.49</v>
      </c>
      <c r="C650">
        <v>1.24</v>
      </c>
      <c r="D650">
        <f t="shared" si="70"/>
        <v>124000</v>
      </c>
      <c r="E650">
        <f t="shared" si="71"/>
        <v>204490000</v>
      </c>
      <c r="G650">
        <f t="shared" si="72"/>
        <v>-4.0000000000000036E-3</v>
      </c>
      <c r="H650">
        <f t="shared" si="73"/>
        <v>5.320519074531723</v>
      </c>
      <c r="I650">
        <f t="shared" si="74"/>
        <v>11.728036844587175</v>
      </c>
      <c r="J650">
        <f t="shared" si="75"/>
        <v>252.43165754106522</v>
      </c>
      <c r="K650">
        <f t="shared" si="76"/>
        <v>-450119.99999999942</v>
      </c>
    </row>
    <row r="651" spans="1:11" x14ac:dyDescent="0.3">
      <c r="A651">
        <v>289</v>
      </c>
      <c r="B651">
        <v>200.86</v>
      </c>
      <c r="C651">
        <v>1.236</v>
      </c>
      <c r="D651">
        <f t="shared" si="70"/>
        <v>123600</v>
      </c>
      <c r="E651">
        <f t="shared" si="71"/>
        <v>200860000</v>
      </c>
      <c r="G651">
        <f t="shared" si="72"/>
        <v>-2.0000000000000018E-3</v>
      </c>
      <c r="H651">
        <f t="shared" si="73"/>
        <v>5.3026081479651932</v>
      </c>
      <c r="I651">
        <f t="shared" si="74"/>
        <v>11.724805824005728</v>
      </c>
      <c r="J651">
        <f t="shared" si="75"/>
        <v>247.15078148332503</v>
      </c>
      <c r="K651">
        <f t="shared" si="76"/>
        <v>-447432.00000000058</v>
      </c>
    </row>
    <row r="652" spans="1:11" x14ac:dyDescent="0.3">
      <c r="A652">
        <v>290</v>
      </c>
      <c r="B652">
        <v>197.24</v>
      </c>
      <c r="C652">
        <v>1.234</v>
      </c>
      <c r="D652">
        <f t="shared" si="70"/>
        <v>123400</v>
      </c>
      <c r="E652">
        <f t="shared" si="71"/>
        <v>197240000</v>
      </c>
      <c r="G652">
        <f t="shared" si="72"/>
        <v>-2.0000000000000018E-3</v>
      </c>
      <c r="H652">
        <f t="shared" si="73"/>
        <v>5.2844212613559254</v>
      </c>
      <c r="I652">
        <f t="shared" si="74"/>
        <v>11.723186390453424</v>
      </c>
      <c r="J652">
        <f t="shared" si="75"/>
        <v>242.30379293180687</v>
      </c>
      <c r="K652">
        <f t="shared" si="76"/>
        <v>-446708.00000000058</v>
      </c>
    </row>
    <row r="653" spans="1:11" x14ac:dyDescent="0.3">
      <c r="A653">
        <v>291</v>
      </c>
      <c r="B653">
        <v>193.62</v>
      </c>
      <c r="C653">
        <v>1.232</v>
      </c>
      <c r="D653">
        <f t="shared" si="70"/>
        <v>123200</v>
      </c>
      <c r="E653">
        <f t="shared" si="71"/>
        <v>193620000</v>
      </c>
      <c r="G653">
        <f t="shared" si="72"/>
        <v>6.0000000000000053E-3</v>
      </c>
      <c r="H653">
        <f t="shared" si="73"/>
        <v>5.2658974752919256</v>
      </c>
      <c r="I653">
        <f t="shared" si="74"/>
        <v>11.721564330081556</v>
      </c>
      <c r="J653">
        <f t="shared" si="75"/>
        <v>237.47121951219512</v>
      </c>
      <c r="K653">
        <f t="shared" si="76"/>
        <v>-443519.9999999993</v>
      </c>
    </row>
    <row r="654" spans="1:11" x14ac:dyDescent="0.3">
      <c r="A654">
        <v>292</v>
      </c>
      <c r="B654">
        <v>190.02</v>
      </c>
      <c r="C654">
        <v>1.238</v>
      </c>
      <c r="D654">
        <f t="shared" si="70"/>
        <v>123800</v>
      </c>
      <c r="E654">
        <f t="shared" si="71"/>
        <v>190020000</v>
      </c>
      <c r="G654">
        <f t="shared" si="72"/>
        <v>1.0000000000001119E-3</v>
      </c>
      <c r="H654">
        <f t="shared" si="73"/>
        <v>5.2471293297786037</v>
      </c>
      <c r="I654">
        <f t="shared" si="74"/>
        <v>11.726422639232633</v>
      </c>
      <c r="J654">
        <f t="shared" si="75"/>
        <v>234.19090094574415</v>
      </c>
      <c r="K654">
        <f t="shared" si="76"/>
        <v>-445680.00000000279</v>
      </c>
    </row>
    <row r="655" spans="1:11" x14ac:dyDescent="0.3">
      <c r="A655">
        <v>293</v>
      </c>
      <c r="B655">
        <v>186.42</v>
      </c>
      <c r="C655">
        <v>1.2390000000000001</v>
      </c>
      <c r="D655">
        <f t="shared" si="70"/>
        <v>123900.00000000001</v>
      </c>
      <c r="E655">
        <f t="shared" si="71"/>
        <v>186420000</v>
      </c>
      <c r="G655">
        <f t="shared" si="72"/>
        <v>4.9999999999998934E-3</v>
      </c>
      <c r="H655">
        <f t="shared" si="73"/>
        <v>5.2280021926330109</v>
      </c>
      <c r="I655">
        <f t="shared" si="74"/>
        <v>11.727230067617233</v>
      </c>
      <c r="J655">
        <f t="shared" si="75"/>
        <v>229.93965156794425</v>
      </c>
      <c r="K655">
        <f t="shared" si="76"/>
        <v>-444800.99999999697</v>
      </c>
    </row>
    <row r="656" spans="1:11" x14ac:dyDescent="0.3">
      <c r="A656">
        <v>294</v>
      </c>
      <c r="B656">
        <v>182.83</v>
      </c>
      <c r="C656">
        <v>1.244</v>
      </c>
      <c r="D656">
        <f t="shared" si="70"/>
        <v>124400</v>
      </c>
      <c r="E656">
        <f t="shared" si="71"/>
        <v>182830000</v>
      </c>
      <c r="G656">
        <f t="shared" si="72"/>
        <v>-2.0000000000000018E-3</v>
      </c>
      <c r="H656">
        <f t="shared" si="73"/>
        <v>5.2085567593404134</v>
      </c>
      <c r="I656">
        <f t="shared" si="74"/>
        <v>11.731257459287216</v>
      </c>
      <c r="J656">
        <f t="shared" si="75"/>
        <v>226.42162269785962</v>
      </c>
      <c r="K656">
        <f t="shared" si="76"/>
        <v>-444108.00000000268</v>
      </c>
    </row>
    <row r="657" spans="1:11" x14ac:dyDescent="0.3">
      <c r="A657">
        <v>295</v>
      </c>
      <c r="B657">
        <v>179.26</v>
      </c>
      <c r="C657">
        <v>1.242</v>
      </c>
      <c r="D657">
        <f t="shared" si="70"/>
        <v>124200</v>
      </c>
      <c r="E657">
        <f t="shared" si="71"/>
        <v>179260000</v>
      </c>
      <c r="G657">
        <f t="shared" si="72"/>
        <v>-8.999999999999897E-3</v>
      </c>
      <c r="H657">
        <f t="shared" si="73"/>
        <v>5.1888372659292159</v>
      </c>
      <c r="I657">
        <f t="shared" si="74"/>
        <v>11.729648448481516</v>
      </c>
      <c r="J657">
        <f t="shared" si="75"/>
        <v>221.64352414136386</v>
      </c>
      <c r="K657">
        <f t="shared" si="76"/>
        <v>-442152.00000000029</v>
      </c>
    </row>
    <row r="658" spans="1:11" x14ac:dyDescent="0.3">
      <c r="A658">
        <v>296</v>
      </c>
      <c r="B658">
        <v>175.7</v>
      </c>
      <c r="C658">
        <v>1.2330000000000001</v>
      </c>
      <c r="D658">
        <f t="shared" si="70"/>
        <v>123300.00000000001</v>
      </c>
      <c r="E658">
        <f t="shared" si="71"/>
        <v>175700000</v>
      </c>
      <c r="G658">
        <f t="shared" si="72"/>
        <v>-1.0000000000000009E-2</v>
      </c>
      <c r="H658">
        <f t="shared" si="73"/>
        <v>5.168777995193051</v>
      </c>
      <c r="I658">
        <f t="shared" si="74"/>
        <v>11.722375689152436</v>
      </c>
      <c r="J658">
        <f t="shared" si="75"/>
        <v>215.66759581881533</v>
      </c>
      <c r="K658">
        <f t="shared" si="76"/>
        <v>-436481.99999999907</v>
      </c>
    </row>
    <row r="659" spans="1:11" x14ac:dyDescent="0.3">
      <c r="A659">
        <v>297</v>
      </c>
      <c r="B659">
        <v>172.16</v>
      </c>
      <c r="C659">
        <v>1.2230000000000001</v>
      </c>
      <c r="D659">
        <f t="shared" si="70"/>
        <v>122300.00000000001</v>
      </c>
      <c r="E659">
        <f t="shared" si="71"/>
        <v>172160000</v>
      </c>
      <c r="G659">
        <f t="shared" si="72"/>
        <v>-1.0000000000000009E-2</v>
      </c>
      <c r="H659">
        <f t="shared" si="73"/>
        <v>5.1484242769734196</v>
      </c>
      <c r="I659">
        <f t="shared" si="74"/>
        <v>11.714232321675263</v>
      </c>
      <c r="J659">
        <f t="shared" si="75"/>
        <v>209.60844201095077</v>
      </c>
      <c r="K659">
        <f t="shared" si="76"/>
        <v>-431719.00000000017</v>
      </c>
    </row>
    <row r="660" spans="1:11" x14ac:dyDescent="0.3">
      <c r="A660">
        <v>298</v>
      </c>
      <c r="B660">
        <v>168.63</v>
      </c>
      <c r="C660">
        <v>1.2130000000000001</v>
      </c>
      <c r="D660">
        <f t="shared" si="70"/>
        <v>121300.00000000001</v>
      </c>
      <c r="E660">
        <f t="shared" si="71"/>
        <v>168630000</v>
      </c>
      <c r="G660">
        <f t="shared" si="72"/>
        <v>-1.2000000000000011E-2</v>
      </c>
      <c r="H660">
        <f t="shared" si="73"/>
        <v>5.1277069656820933</v>
      </c>
      <c r="I660">
        <f t="shared" si="74"/>
        <v>11.706022094932141</v>
      </c>
      <c r="J660">
        <f t="shared" si="75"/>
        <v>203.6318466898955</v>
      </c>
      <c r="K660">
        <f t="shared" si="76"/>
        <v>-425762.99999999895</v>
      </c>
    </row>
    <row r="661" spans="1:11" x14ac:dyDescent="0.3">
      <c r="A661">
        <v>299</v>
      </c>
      <c r="B661">
        <v>165.12</v>
      </c>
      <c r="C661">
        <v>1.2010000000000001</v>
      </c>
      <c r="D661">
        <f t="shared" si="70"/>
        <v>120100</v>
      </c>
      <c r="E661">
        <f t="shared" si="71"/>
        <v>165120000</v>
      </c>
      <c r="G661">
        <f t="shared" si="72"/>
        <v>-9.000000000000119E-3</v>
      </c>
      <c r="H661">
        <f t="shared" si="73"/>
        <v>5.1066724822931979</v>
      </c>
      <c r="I661">
        <f t="shared" si="74"/>
        <v>11.696080008068074</v>
      </c>
      <c r="J661">
        <f t="shared" si="75"/>
        <v>197.42072672971628</v>
      </c>
      <c r="K661">
        <f t="shared" si="76"/>
        <v>-419149.00000000111</v>
      </c>
    </row>
    <row r="662" spans="1:11" x14ac:dyDescent="0.3">
      <c r="A662">
        <v>300</v>
      </c>
      <c r="B662">
        <v>161.63</v>
      </c>
      <c r="C662">
        <v>1.1919999999999999</v>
      </c>
      <c r="D662">
        <f t="shared" si="70"/>
        <v>119200</v>
      </c>
      <c r="E662">
        <f t="shared" si="71"/>
        <v>161630000</v>
      </c>
      <c r="G662">
        <f t="shared" si="72"/>
        <v>-2.9999999999998916E-3</v>
      </c>
      <c r="H662">
        <f t="shared" si="73"/>
        <v>5.0853097724217173</v>
      </c>
      <c r="I662">
        <f t="shared" si="74"/>
        <v>11.688558033613386</v>
      </c>
      <c r="J662">
        <f t="shared" si="75"/>
        <v>191.79986062717771</v>
      </c>
      <c r="K662">
        <f t="shared" si="76"/>
        <v>-413623.99999999988</v>
      </c>
    </row>
    <row r="663" spans="1:11" x14ac:dyDescent="0.3">
      <c r="A663">
        <v>301</v>
      </c>
      <c r="B663">
        <v>158.16</v>
      </c>
      <c r="C663">
        <v>1.1890000000000001</v>
      </c>
      <c r="D663">
        <f t="shared" si="70"/>
        <v>118900</v>
      </c>
      <c r="E663">
        <f t="shared" si="71"/>
        <v>158160000</v>
      </c>
      <c r="G663">
        <f t="shared" si="72"/>
        <v>-4.0000000000000036E-3</v>
      </c>
      <c r="H663">
        <f t="shared" si="73"/>
        <v>5.0636071788623616</v>
      </c>
      <c r="I663">
        <f t="shared" si="74"/>
        <v>11.686038082678873</v>
      </c>
      <c r="J663">
        <f t="shared" si="75"/>
        <v>187.20979591836735</v>
      </c>
      <c r="K663">
        <f t="shared" si="76"/>
        <v>-409015.99999999971</v>
      </c>
    </row>
    <row r="664" spans="1:11" x14ac:dyDescent="0.3">
      <c r="A664">
        <v>302</v>
      </c>
      <c r="B664">
        <v>154.72</v>
      </c>
      <c r="C664">
        <v>1.1850000000000001</v>
      </c>
      <c r="D664">
        <f t="shared" si="70"/>
        <v>118500</v>
      </c>
      <c r="E664">
        <f t="shared" si="71"/>
        <v>154720000</v>
      </c>
      <c r="G664">
        <f t="shared" si="72"/>
        <v>2.0000000000000018E-3</v>
      </c>
      <c r="H664">
        <f t="shared" si="73"/>
        <v>5.041617031704984</v>
      </c>
      <c r="I664">
        <f t="shared" si="74"/>
        <v>11.682668239557323</v>
      </c>
      <c r="J664">
        <f t="shared" si="75"/>
        <v>182.52185166749626</v>
      </c>
      <c r="K664">
        <f t="shared" si="76"/>
        <v>-405269.99999999854</v>
      </c>
    </row>
    <row r="665" spans="1:11" x14ac:dyDescent="0.3">
      <c r="A665">
        <v>303</v>
      </c>
      <c r="B665">
        <v>151.30000000000001</v>
      </c>
      <c r="C665">
        <v>1.1870000000000001</v>
      </c>
      <c r="D665">
        <f t="shared" si="70"/>
        <v>118700</v>
      </c>
      <c r="E665">
        <f t="shared" si="71"/>
        <v>151300000</v>
      </c>
      <c r="G665">
        <f t="shared" si="72"/>
        <v>1.0000000000000009E-2</v>
      </c>
      <c r="H665">
        <f t="shared" si="73"/>
        <v>5.0192646207943099</v>
      </c>
      <c r="I665">
        <f t="shared" si="74"/>
        <v>11.684354580597759</v>
      </c>
      <c r="J665">
        <f t="shared" si="75"/>
        <v>178.78855151816825</v>
      </c>
      <c r="K665">
        <f t="shared" si="76"/>
        <v>-403580.0000000007</v>
      </c>
    </row>
    <row r="666" spans="1:11" x14ac:dyDescent="0.3">
      <c r="A666">
        <v>304</v>
      </c>
      <c r="B666">
        <v>147.9</v>
      </c>
      <c r="C666">
        <v>1.1970000000000001</v>
      </c>
      <c r="D666">
        <f t="shared" si="70"/>
        <v>119700</v>
      </c>
      <c r="E666">
        <f t="shared" si="71"/>
        <v>147900000</v>
      </c>
      <c r="G666">
        <f t="shared" si="72"/>
        <v>4.9999999999998934E-3</v>
      </c>
      <c r="H666">
        <f t="shared" si="73"/>
        <v>4.996536369716754</v>
      </c>
      <c r="I666">
        <f t="shared" si="74"/>
        <v>11.692743891546064</v>
      </c>
      <c r="J666">
        <f t="shared" si="75"/>
        <v>176.24320557491288</v>
      </c>
      <c r="K666">
        <f t="shared" si="76"/>
        <v>-403389.00000000052</v>
      </c>
    </row>
    <row r="667" spans="1:11" x14ac:dyDescent="0.3">
      <c r="A667">
        <v>305</v>
      </c>
      <c r="B667">
        <v>144.53</v>
      </c>
      <c r="C667">
        <v>1.202</v>
      </c>
      <c r="D667">
        <f t="shared" si="70"/>
        <v>120200</v>
      </c>
      <c r="E667">
        <f t="shared" si="71"/>
        <v>144530000</v>
      </c>
      <c r="G667">
        <f t="shared" si="72"/>
        <v>-2.9999999999998916E-3</v>
      </c>
      <c r="H667">
        <f t="shared" si="73"/>
        <v>4.9734870984607502</v>
      </c>
      <c r="I667">
        <f t="shared" si="74"/>
        <v>11.696912301083245</v>
      </c>
      <c r="J667">
        <f t="shared" si="75"/>
        <v>172.9467994026879</v>
      </c>
      <c r="K667">
        <f t="shared" si="76"/>
        <v>-401468.00000000041</v>
      </c>
    </row>
    <row r="668" spans="1:11" x14ac:dyDescent="0.3">
      <c r="A668">
        <v>306</v>
      </c>
      <c r="B668">
        <v>141.19</v>
      </c>
      <c r="C668">
        <v>1.1990000000000001</v>
      </c>
      <c r="D668">
        <f t="shared" si="70"/>
        <v>119900</v>
      </c>
      <c r="E668">
        <f t="shared" si="71"/>
        <v>141190000</v>
      </c>
      <c r="G668">
        <f t="shared" si="72"/>
        <v>-5.0000000000001155E-3</v>
      </c>
      <c r="H668">
        <f t="shared" si="73"/>
        <v>4.950106501021434</v>
      </c>
      <c r="I668">
        <f t="shared" si="74"/>
        <v>11.694413341015606</v>
      </c>
      <c r="J668">
        <f t="shared" si="75"/>
        <v>168.52843205574914</v>
      </c>
      <c r="K668">
        <f t="shared" si="76"/>
        <v>-395670.00000000134</v>
      </c>
    </row>
    <row r="669" spans="1:11" x14ac:dyDescent="0.3">
      <c r="A669">
        <v>307</v>
      </c>
      <c r="B669">
        <v>137.88999999999999</v>
      </c>
      <c r="C669">
        <v>1.194</v>
      </c>
      <c r="D669">
        <f t="shared" si="70"/>
        <v>119400</v>
      </c>
      <c r="E669">
        <f t="shared" si="71"/>
        <v>137890000</v>
      </c>
      <c r="G669">
        <f t="shared" si="72"/>
        <v>-1.4000000000000012E-2</v>
      </c>
      <c r="H669">
        <f t="shared" si="73"/>
        <v>4.9264562658536502</v>
      </c>
      <c r="I669">
        <f t="shared" si="74"/>
        <v>11.690234479940639</v>
      </c>
      <c r="J669">
        <f t="shared" si="75"/>
        <v>163.90309606769534</v>
      </c>
      <c r="K669">
        <f t="shared" si="76"/>
        <v>-391631.99999999674</v>
      </c>
    </row>
    <row r="670" spans="1:11" x14ac:dyDescent="0.3">
      <c r="A670">
        <v>308</v>
      </c>
      <c r="B670">
        <v>134.61000000000001</v>
      </c>
      <c r="C670">
        <v>1.18</v>
      </c>
      <c r="D670">
        <f t="shared" si="70"/>
        <v>118000</v>
      </c>
      <c r="E670">
        <f t="shared" si="71"/>
        <v>134610000</v>
      </c>
      <c r="G670">
        <f t="shared" si="72"/>
        <v>-1.8000000000000016E-2</v>
      </c>
      <c r="H670">
        <f t="shared" si="73"/>
        <v>4.9023817086560015</v>
      </c>
      <c r="I670">
        <f t="shared" si="74"/>
        <v>11.678439903447801</v>
      </c>
      <c r="J670">
        <f t="shared" si="75"/>
        <v>158.12822299651569</v>
      </c>
      <c r="K670">
        <f t="shared" si="76"/>
        <v>-382320.00000000105</v>
      </c>
    </row>
    <row r="671" spans="1:11" x14ac:dyDescent="0.3">
      <c r="A671">
        <v>309</v>
      </c>
      <c r="B671">
        <v>131.37</v>
      </c>
      <c r="C671">
        <v>1.1619999999999999</v>
      </c>
      <c r="D671">
        <f t="shared" si="70"/>
        <v>116199.99999999999</v>
      </c>
      <c r="E671">
        <f t="shared" si="71"/>
        <v>131370000</v>
      </c>
      <c r="G671">
        <f t="shared" si="72"/>
        <v>-1.8000000000000016E-2</v>
      </c>
      <c r="H671">
        <f t="shared" si="73"/>
        <v>4.8780177694814171</v>
      </c>
      <c r="I671">
        <f t="shared" si="74"/>
        <v>11.663068123399947</v>
      </c>
      <c r="J671">
        <f t="shared" si="75"/>
        <v>151.96808362369336</v>
      </c>
      <c r="K671">
        <f t="shared" si="76"/>
        <v>-373002.00000000087</v>
      </c>
    </row>
    <row r="672" spans="1:11" x14ac:dyDescent="0.3">
      <c r="A672">
        <v>310</v>
      </c>
      <c r="B672">
        <v>128.16</v>
      </c>
      <c r="C672">
        <v>1.1439999999999999</v>
      </c>
      <c r="D672">
        <f t="shared" si="70"/>
        <v>114399.99999999999</v>
      </c>
      <c r="E672">
        <f t="shared" si="71"/>
        <v>128160000</v>
      </c>
      <c r="G672">
        <f t="shared" si="72"/>
        <v>-1.0999999999999899E-2</v>
      </c>
      <c r="H672">
        <f t="shared" si="73"/>
        <v>4.8532794833200494</v>
      </c>
      <c r="I672">
        <f t="shared" si="74"/>
        <v>11.647456357927835</v>
      </c>
      <c r="J672">
        <f t="shared" si="75"/>
        <v>145.95822797411645</v>
      </c>
      <c r="K672">
        <f t="shared" si="76"/>
        <v>-362648.00000000017</v>
      </c>
    </row>
    <row r="673" spans="1:11" x14ac:dyDescent="0.3">
      <c r="A673">
        <v>311</v>
      </c>
      <c r="B673">
        <v>124.99</v>
      </c>
      <c r="C673">
        <v>1.133</v>
      </c>
      <c r="D673">
        <f t="shared" si="70"/>
        <v>113300</v>
      </c>
      <c r="E673">
        <f t="shared" si="71"/>
        <v>124990000</v>
      </c>
      <c r="G673">
        <f t="shared" si="72"/>
        <v>-7.0000000000001172E-3</v>
      </c>
      <c r="H673">
        <f t="shared" si="73"/>
        <v>4.8282337341021302</v>
      </c>
      <c r="I673">
        <f t="shared" si="74"/>
        <v>11.637794447016098</v>
      </c>
      <c r="J673">
        <f t="shared" si="75"/>
        <v>140.97926331508214</v>
      </c>
      <c r="K673">
        <f t="shared" si="76"/>
        <v>-355762.00000000006</v>
      </c>
    </row>
    <row r="674" spans="1:11" x14ac:dyDescent="0.3">
      <c r="A674">
        <v>312</v>
      </c>
      <c r="B674">
        <v>121.85</v>
      </c>
      <c r="C674">
        <v>1.1259999999999999</v>
      </c>
      <c r="D674">
        <f t="shared" si="70"/>
        <v>112599.99999999999</v>
      </c>
      <c r="E674">
        <f t="shared" si="71"/>
        <v>121850000</v>
      </c>
      <c r="G674">
        <f t="shared" si="72"/>
        <v>-3.9999999999997815E-3</v>
      </c>
      <c r="H674">
        <f t="shared" si="73"/>
        <v>4.8027907800712155</v>
      </c>
      <c r="I674">
        <f t="shared" si="74"/>
        <v>11.631596994687728</v>
      </c>
      <c r="J674">
        <f t="shared" si="75"/>
        <v>136.58845196615229</v>
      </c>
      <c r="K674">
        <f t="shared" si="76"/>
        <v>-347933.99999999872</v>
      </c>
    </row>
    <row r="675" spans="1:11" x14ac:dyDescent="0.3">
      <c r="A675">
        <v>313</v>
      </c>
      <c r="B675">
        <v>118.76</v>
      </c>
      <c r="C675">
        <v>1.1220000000000001</v>
      </c>
      <c r="D675">
        <f t="shared" si="70"/>
        <v>112200.00000000001</v>
      </c>
      <c r="E675">
        <f t="shared" si="71"/>
        <v>118760000</v>
      </c>
      <c r="G675">
        <f t="shared" si="72"/>
        <v>-7.0000000000001172E-3</v>
      </c>
      <c r="H675">
        <f t="shared" si="73"/>
        <v>4.7771046498955592</v>
      </c>
      <c r="I675">
        <f t="shared" si="74"/>
        <v>11.628038272070732</v>
      </c>
      <c r="J675">
        <f t="shared" si="75"/>
        <v>132.65178695868593</v>
      </c>
      <c r="K675">
        <f t="shared" si="76"/>
        <v>-343332.00000000029</v>
      </c>
    </row>
    <row r="676" spans="1:11" x14ac:dyDescent="0.3">
      <c r="A676">
        <v>314</v>
      </c>
      <c r="B676">
        <v>115.7</v>
      </c>
      <c r="C676">
        <v>1.115</v>
      </c>
      <c r="D676">
        <f t="shared" si="70"/>
        <v>111500</v>
      </c>
      <c r="E676">
        <f t="shared" si="71"/>
        <v>115700000</v>
      </c>
      <c r="G676">
        <f t="shared" si="72"/>
        <v>-8.999999999999897E-3</v>
      </c>
      <c r="H676">
        <f t="shared" si="73"/>
        <v>4.7510006341996309</v>
      </c>
      <c r="I676">
        <f t="shared" si="74"/>
        <v>11.62177986988231</v>
      </c>
      <c r="J676">
        <f t="shared" si="75"/>
        <v>128.42757590841214</v>
      </c>
      <c r="K676">
        <f t="shared" si="76"/>
        <v>-335615.00000000058</v>
      </c>
    </row>
    <row r="677" spans="1:11" x14ac:dyDescent="0.3">
      <c r="A677">
        <v>315</v>
      </c>
      <c r="B677">
        <v>112.69</v>
      </c>
      <c r="C677">
        <v>1.1060000000000001</v>
      </c>
      <c r="D677">
        <f t="shared" si="70"/>
        <v>110600.00000000001</v>
      </c>
      <c r="E677">
        <f t="shared" si="71"/>
        <v>112690000</v>
      </c>
      <c r="G677">
        <f t="shared" si="72"/>
        <v>-7.0000000000001172E-3</v>
      </c>
      <c r="H677">
        <f t="shared" si="73"/>
        <v>4.7246406859642578</v>
      </c>
      <c r="I677">
        <f t="shared" si="74"/>
        <v>11.613675368070371</v>
      </c>
      <c r="J677">
        <f t="shared" si="75"/>
        <v>124.07679442508713</v>
      </c>
      <c r="K677">
        <f t="shared" si="76"/>
        <v>-328481.99999999994</v>
      </c>
    </row>
    <row r="678" spans="1:11" x14ac:dyDescent="0.3">
      <c r="A678">
        <v>316</v>
      </c>
      <c r="B678">
        <v>109.72</v>
      </c>
      <c r="C678">
        <v>1.099</v>
      </c>
      <c r="D678">
        <f t="shared" si="70"/>
        <v>109900</v>
      </c>
      <c r="E678">
        <f t="shared" si="71"/>
        <v>109720000</v>
      </c>
      <c r="G678">
        <f t="shared" si="72"/>
        <v>-6.0000000000000053E-3</v>
      </c>
      <c r="H678">
        <f t="shared" si="73"/>
        <v>4.6979316660694028</v>
      </c>
      <c r="I678">
        <f t="shared" si="74"/>
        <v>11.607326140391713</v>
      </c>
      <c r="J678">
        <f t="shared" si="75"/>
        <v>120.04209059233449</v>
      </c>
      <c r="K678">
        <f t="shared" si="76"/>
        <v>-320908.00000000017</v>
      </c>
    </row>
    <row r="679" spans="1:11" x14ac:dyDescent="0.3">
      <c r="A679">
        <v>317</v>
      </c>
      <c r="B679">
        <v>106.8</v>
      </c>
      <c r="C679">
        <v>1.093</v>
      </c>
      <c r="D679">
        <f t="shared" si="70"/>
        <v>109300</v>
      </c>
      <c r="E679">
        <f t="shared" si="71"/>
        <v>106800000</v>
      </c>
      <c r="G679">
        <f t="shared" si="72"/>
        <v>-6.9999999999998952E-3</v>
      </c>
      <c r="H679">
        <f t="shared" si="73"/>
        <v>4.6709579265260945</v>
      </c>
      <c r="I679">
        <f t="shared" si="74"/>
        <v>11.60185167416463</v>
      </c>
      <c r="J679">
        <f t="shared" si="75"/>
        <v>116.20945744151319</v>
      </c>
      <c r="K679">
        <f t="shared" si="76"/>
        <v>-314783.99999999948</v>
      </c>
    </row>
    <row r="680" spans="1:11" x14ac:dyDescent="0.3">
      <c r="A680">
        <v>318</v>
      </c>
      <c r="B680">
        <v>103.92</v>
      </c>
      <c r="C680">
        <v>1.0860000000000001</v>
      </c>
      <c r="D680">
        <f t="shared" si="70"/>
        <v>108600.00000000001</v>
      </c>
      <c r="E680">
        <f t="shared" si="71"/>
        <v>103920000</v>
      </c>
      <c r="G680">
        <f t="shared" si="72"/>
        <v>2.9999999999998916E-3</v>
      </c>
      <c r="H680">
        <f t="shared" si="73"/>
        <v>4.6436213723623441</v>
      </c>
      <c r="I680">
        <f t="shared" si="74"/>
        <v>11.595426686481972</v>
      </c>
      <c r="J680">
        <f t="shared" si="75"/>
        <v>112.35153807864612</v>
      </c>
      <c r="K680">
        <f t="shared" si="76"/>
        <v>-307337.99999999988</v>
      </c>
    </row>
    <row r="681" spans="1:11" x14ac:dyDescent="0.3">
      <c r="A681">
        <v>319</v>
      </c>
      <c r="B681">
        <v>101.09</v>
      </c>
      <c r="C681">
        <v>1.089</v>
      </c>
      <c r="D681">
        <f t="shared" si="70"/>
        <v>108900</v>
      </c>
      <c r="E681">
        <f t="shared" si="71"/>
        <v>101090000</v>
      </c>
      <c r="G681">
        <f t="shared" si="72"/>
        <v>6.0000000000000053E-3</v>
      </c>
      <c r="H681">
        <f t="shared" si="73"/>
        <v>4.6160112091659666</v>
      </c>
      <c r="I681">
        <f t="shared" si="74"/>
        <v>11.598185308921051</v>
      </c>
      <c r="J681">
        <f t="shared" si="75"/>
        <v>109.59383773021403</v>
      </c>
      <c r="K681">
        <f t="shared" si="76"/>
        <v>-303831.0000000007</v>
      </c>
    </row>
    <row r="682" spans="1:11" x14ac:dyDescent="0.3">
      <c r="A682">
        <v>320</v>
      </c>
      <c r="B682">
        <v>98.3</v>
      </c>
      <c r="C682">
        <v>1.095</v>
      </c>
      <c r="D682">
        <f t="shared" si="70"/>
        <v>109500</v>
      </c>
      <c r="E682">
        <f t="shared" si="71"/>
        <v>98300000</v>
      </c>
      <c r="G682">
        <f t="shared" si="72"/>
        <v>5.0000000000001155E-3</v>
      </c>
      <c r="H682">
        <f t="shared" si="73"/>
        <v>4.5880240271531205</v>
      </c>
      <c r="I682">
        <f t="shared" si="74"/>
        <v>11.603679828238693</v>
      </c>
      <c r="J682">
        <f t="shared" si="75"/>
        <v>107.15629666500746</v>
      </c>
      <c r="K682">
        <f t="shared" si="76"/>
        <v>-298935.00000000041</v>
      </c>
    </row>
    <row r="683" spans="1:11" x14ac:dyDescent="0.3">
      <c r="A683">
        <v>321</v>
      </c>
      <c r="B683">
        <v>95.57</v>
      </c>
      <c r="C683">
        <v>1.1000000000000001</v>
      </c>
      <c r="D683">
        <f t="shared" si="70"/>
        <v>110000.00000000001</v>
      </c>
      <c r="E683">
        <f t="shared" si="71"/>
        <v>95570000</v>
      </c>
      <c r="G683">
        <f t="shared" si="72"/>
        <v>9.9999999999988987E-4</v>
      </c>
      <c r="H683">
        <f t="shared" si="73"/>
        <v>4.5598589632780886</v>
      </c>
      <c r="I683">
        <f t="shared" si="74"/>
        <v>11.608235644774554</v>
      </c>
      <c r="J683">
        <f t="shared" si="75"/>
        <v>104.65604778496764</v>
      </c>
      <c r="K683">
        <f t="shared" si="76"/>
        <v>-294799.99999999924</v>
      </c>
    </row>
    <row r="684" spans="1:11" x14ac:dyDescent="0.3">
      <c r="A684">
        <v>322</v>
      </c>
      <c r="B684">
        <v>92.89</v>
      </c>
      <c r="C684">
        <v>1.101</v>
      </c>
      <c r="D684">
        <f t="shared" si="70"/>
        <v>110100</v>
      </c>
      <c r="E684">
        <f t="shared" si="71"/>
        <v>92890000</v>
      </c>
      <c r="G684">
        <f t="shared" si="72"/>
        <v>-9.9999999999988987E-4</v>
      </c>
      <c r="H684">
        <f t="shared" si="73"/>
        <v>4.5314159973994297</v>
      </c>
      <c r="I684">
        <f t="shared" si="74"/>
        <v>11.609144322710771</v>
      </c>
      <c r="J684">
        <f t="shared" si="75"/>
        <v>101.81372822299652</v>
      </c>
      <c r="K684">
        <f t="shared" si="76"/>
        <v>-289562.99999999948</v>
      </c>
    </row>
    <row r="685" spans="1:11" x14ac:dyDescent="0.3">
      <c r="A685">
        <v>323</v>
      </c>
      <c r="B685">
        <v>90.26</v>
      </c>
      <c r="C685">
        <v>1.1000000000000001</v>
      </c>
      <c r="D685">
        <f t="shared" si="70"/>
        <v>110000.00000000001</v>
      </c>
      <c r="E685">
        <f t="shared" si="71"/>
        <v>90260000</v>
      </c>
      <c r="G685">
        <f t="shared" si="72"/>
        <v>-6.0000000000000053E-3</v>
      </c>
      <c r="H685">
        <f t="shared" si="73"/>
        <v>4.5026943943988549</v>
      </c>
      <c r="I685">
        <f t="shared" si="74"/>
        <v>11.608235644774554</v>
      </c>
      <c r="J685">
        <f t="shared" si="75"/>
        <v>98.841214534594343</v>
      </c>
      <c r="K685">
        <f t="shared" si="76"/>
        <v>-282700.00000000087</v>
      </c>
    </row>
    <row r="686" spans="1:11" x14ac:dyDescent="0.3">
      <c r="A686">
        <v>324</v>
      </c>
      <c r="B686">
        <v>87.69</v>
      </c>
      <c r="C686">
        <v>1.0940000000000001</v>
      </c>
      <c r="D686">
        <f t="shared" si="70"/>
        <v>109400.00000000001</v>
      </c>
      <c r="E686">
        <f t="shared" si="71"/>
        <v>87690000</v>
      </c>
      <c r="G686">
        <f t="shared" si="72"/>
        <v>-7.0000000000001172E-3</v>
      </c>
      <c r="H686">
        <f t="shared" si="73"/>
        <v>4.4738078677912645</v>
      </c>
      <c r="I686">
        <f t="shared" si="74"/>
        <v>11.602766168970017</v>
      </c>
      <c r="J686">
        <f t="shared" si="75"/>
        <v>95.503096067695395</v>
      </c>
      <c r="K686">
        <f t="shared" si="76"/>
        <v>-275687.99999999959</v>
      </c>
    </row>
    <row r="687" spans="1:11" x14ac:dyDescent="0.3">
      <c r="A687">
        <v>325</v>
      </c>
      <c r="B687">
        <v>85.17</v>
      </c>
      <c r="C687">
        <v>1.087</v>
      </c>
      <c r="D687">
        <f t="shared" si="70"/>
        <v>108700</v>
      </c>
      <c r="E687">
        <f t="shared" si="71"/>
        <v>85170000</v>
      </c>
      <c r="G687">
        <f t="shared" si="72"/>
        <v>-1.0999999999999899E-2</v>
      </c>
      <c r="H687">
        <f t="shared" si="73"/>
        <v>4.4446492591529898</v>
      </c>
      <c r="I687">
        <f t="shared" si="74"/>
        <v>11.596347073109301</v>
      </c>
      <c r="J687">
        <f t="shared" si="75"/>
        <v>92.165047287207571</v>
      </c>
      <c r="K687">
        <f t="shared" si="76"/>
        <v>-267402.00000000087</v>
      </c>
    </row>
    <row r="688" spans="1:11" x14ac:dyDescent="0.3">
      <c r="A688">
        <v>326</v>
      </c>
      <c r="B688">
        <v>82.71</v>
      </c>
      <c r="C688">
        <v>1.0760000000000001</v>
      </c>
      <c r="D688">
        <f t="shared" si="70"/>
        <v>107600</v>
      </c>
      <c r="E688">
        <f t="shared" si="71"/>
        <v>82710000</v>
      </c>
      <c r="G688">
        <f t="shared" si="72"/>
        <v>-7.0000000000001172E-3</v>
      </c>
      <c r="H688">
        <f t="shared" si="73"/>
        <v>4.4153405137038151</v>
      </c>
      <c r="I688">
        <f t="shared" si="74"/>
        <v>11.586175926709821</v>
      </c>
      <c r="J688">
        <f t="shared" si="75"/>
        <v>88.597272274763569</v>
      </c>
      <c r="K688">
        <f t="shared" si="76"/>
        <v>-258239.99999999907</v>
      </c>
    </row>
    <row r="689" spans="1:11" x14ac:dyDescent="0.3">
      <c r="A689">
        <v>327</v>
      </c>
      <c r="B689">
        <v>80.31</v>
      </c>
      <c r="C689">
        <v>1.069</v>
      </c>
      <c r="D689">
        <f t="shared" si="70"/>
        <v>106900</v>
      </c>
      <c r="E689">
        <f t="shared" si="71"/>
        <v>80310000</v>
      </c>
      <c r="G689">
        <f t="shared" si="72"/>
        <v>-6.0000000000000053E-3</v>
      </c>
      <c r="H689">
        <f t="shared" si="73"/>
        <v>4.3858941462003704</v>
      </c>
      <c r="I689">
        <f t="shared" si="74"/>
        <v>11.579649097013137</v>
      </c>
      <c r="J689">
        <f t="shared" si="75"/>
        <v>85.466789447486306</v>
      </c>
      <c r="K689">
        <f t="shared" si="76"/>
        <v>-251215.0000000009</v>
      </c>
    </row>
    <row r="690" spans="1:11" x14ac:dyDescent="0.3">
      <c r="A690">
        <v>328</v>
      </c>
      <c r="B690">
        <v>77.959999999999994</v>
      </c>
      <c r="C690">
        <v>1.0629999999999999</v>
      </c>
      <c r="D690">
        <f t="shared" si="70"/>
        <v>106300</v>
      </c>
      <c r="E690">
        <f t="shared" si="71"/>
        <v>77960000</v>
      </c>
      <c r="G690">
        <f t="shared" si="72"/>
        <v>-6.9999999999998952E-3</v>
      </c>
      <c r="H690">
        <f t="shared" si="73"/>
        <v>4.3561958746393596</v>
      </c>
      <c r="I690">
        <f t="shared" si="74"/>
        <v>11.57402056433004</v>
      </c>
      <c r="J690">
        <f t="shared" si="75"/>
        <v>82.500228969636623</v>
      </c>
      <c r="K690">
        <f t="shared" si="76"/>
        <v>-243426.99999999916</v>
      </c>
    </row>
    <row r="691" spans="1:11" x14ac:dyDescent="0.3">
      <c r="A691">
        <v>329</v>
      </c>
      <c r="B691">
        <v>75.67</v>
      </c>
      <c r="C691">
        <v>1.056</v>
      </c>
      <c r="D691">
        <f t="shared" si="70"/>
        <v>105600</v>
      </c>
      <c r="E691">
        <f t="shared" si="71"/>
        <v>75670000</v>
      </c>
      <c r="G691">
        <f t="shared" si="72"/>
        <v>-6.0000000000000053E-3</v>
      </c>
      <c r="H691">
        <f t="shared" si="73"/>
        <v>4.3263817807064306</v>
      </c>
      <c r="I691">
        <f t="shared" si="74"/>
        <v>11.567413650254299</v>
      </c>
      <c r="J691">
        <f t="shared" si="75"/>
        <v>79.549547038327532</v>
      </c>
      <c r="K691">
        <f t="shared" si="76"/>
        <v>-234431.99999999988</v>
      </c>
    </row>
    <row r="692" spans="1:11" x14ac:dyDescent="0.3">
      <c r="A692">
        <v>330</v>
      </c>
      <c r="B692">
        <v>73.45</v>
      </c>
      <c r="C692">
        <v>1.05</v>
      </c>
      <c r="D692">
        <f t="shared" si="70"/>
        <v>105000</v>
      </c>
      <c r="E692">
        <f t="shared" si="71"/>
        <v>73450000</v>
      </c>
      <c r="G692">
        <f t="shared" si="72"/>
        <v>-3.0000000000001137E-3</v>
      </c>
      <c r="H692">
        <f t="shared" si="73"/>
        <v>4.2966049026198867</v>
      </c>
      <c r="I692">
        <f t="shared" si="74"/>
        <v>11.561715629139661</v>
      </c>
      <c r="J692">
        <f t="shared" si="75"/>
        <v>76.777003484320559</v>
      </c>
      <c r="K692">
        <f t="shared" si="76"/>
        <v>-226799.99999999965</v>
      </c>
    </row>
    <row r="693" spans="1:11" x14ac:dyDescent="0.3">
      <c r="A693">
        <v>331</v>
      </c>
      <c r="B693">
        <v>71.290000000000006</v>
      </c>
      <c r="C693">
        <v>1.0469999999999999</v>
      </c>
      <c r="D693">
        <f t="shared" si="70"/>
        <v>104700</v>
      </c>
      <c r="E693">
        <f t="shared" si="71"/>
        <v>71290000</v>
      </c>
      <c r="G693">
        <f t="shared" si="72"/>
        <v>3.0000000000001137E-3</v>
      </c>
      <c r="H693">
        <f t="shared" si="73"/>
        <v>4.2667560651295373</v>
      </c>
      <c r="I693">
        <f t="shared" si="74"/>
        <v>11.558854396858628</v>
      </c>
      <c r="J693">
        <f t="shared" si="75"/>
        <v>74.306251866600306</v>
      </c>
      <c r="K693">
        <f t="shared" si="76"/>
        <v>-219870.0000000009</v>
      </c>
    </row>
    <row r="694" spans="1:11" x14ac:dyDescent="0.3">
      <c r="A694">
        <v>332</v>
      </c>
      <c r="B694">
        <v>69.19</v>
      </c>
      <c r="C694">
        <v>1.05</v>
      </c>
      <c r="D694">
        <f t="shared" si="70"/>
        <v>105000</v>
      </c>
      <c r="E694">
        <f t="shared" si="71"/>
        <v>69190000</v>
      </c>
      <c r="G694">
        <f t="shared" si="72"/>
        <v>-3.0000000000001137E-3</v>
      </c>
      <c r="H694">
        <f t="shared" si="73"/>
        <v>4.2368563435107198</v>
      </c>
      <c r="I694">
        <f t="shared" si="74"/>
        <v>11.561715629139661</v>
      </c>
      <c r="J694">
        <f t="shared" si="75"/>
        <v>72.324041811846683</v>
      </c>
      <c r="K694">
        <f t="shared" si="76"/>
        <v>-214199.99999999916</v>
      </c>
    </row>
    <row r="695" spans="1:11" x14ac:dyDescent="0.3">
      <c r="A695">
        <v>333</v>
      </c>
      <c r="B695">
        <v>67.150000000000006</v>
      </c>
      <c r="C695">
        <v>1.0469999999999999</v>
      </c>
      <c r="D695">
        <f t="shared" si="70"/>
        <v>104700</v>
      </c>
      <c r="E695">
        <f t="shared" si="71"/>
        <v>67150000</v>
      </c>
      <c r="G695">
        <f t="shared" si="72"/>
        <v>-8.0000000000000071E-3</v>
      </c>
      <c r="H695">
        <f t="shared" si="73"/>
        <v>4.2069289229692464</v>
      </c>
      <c r="I695">
        <f t="shared" si="74"/>
        <v>11.558854396858628</v>
      </c>
      <c r="J695">
        <f t="shared" si="75"/>
        <v>69.991090094574417</v>
      </c>
      <c r="K695">
        <f t="shared" si="76"/>
        <v>-206258.99999999988</v>
      </c>
    </row>
    <row r="696" spans="1:11" x14ac:dyDescent="0.3">
      <c r="A696">
        <v>334</v>
      </c>
      <c r="B696">
        <v>65.180000000000007</v>
      </c>
      <c r="C696">
        <v>1.0389999999999999</v>
      </c>
      <c r="D696">
        <f t="shared" si="70"/>
        <v>103899.99999999999</v>
      </c>
      <c r="E696">
        <f t="shared" si="71"/>
        <v>65180000.000000007</v>
      </c>
      <c r="G696">
        <f t="shared" si="72"/>
        <v>-8.0000000000000071E-3</v>
      </c>
      <c r="H696">
        <f t="shared" si="73"/>
        <v>4.1771526734094158</v>
      </c>
      <c r="I696">
        <f t="shared" si="74"/>
        <v>11.551184177087318</v>
      </c>
      <c r="J696">
        <f t="shared" si="75"/>
        <v>67.418636137381782</v>
      </c>
      <c r="K696">
        <f t="shared" si="76"/>
        <v>-197410.00000000055</v>
      </c>
    </row>
    <row r="697" spans="1:11" x14ac:dyDescent="0.3">
      <c r="A697">
        <v>335</v>
      </c>
      <c r="B697">
        <v>63.28</v>
      </c>
      <c r="C697">
        <v>1.0309999999999999</v>
      </c>
      <c r="D697">
        <f t="shared" si="70"/>
        <v>103099.99999999999</v>
      </c>
      <c r="E697">
        <f t="shared" si="71"/>
        <v>63280000</v>
      </c>
      <c r="G697">
        <f t="shared" si="72"/>
        <v>-8.0000000000000071E-3</v>
      </c>
      <c r="H697">
        <f t="shared" si="73"/>
        <v>4.1475693234593987</v>
      </c>
      <c r="I697">
        <f t="shared" si="74"/>
        <v>11.543454670005051</v>
      </c>
      <c r="J697">
        <f t="shared" si="75"/>
        <v>64.94940766550522</v>
      </c>
      <c r="K697">
        <f t="shared" si="76"/>
        <v>-189704.00000000032</v>
      </c>
    </row>
    <row r="698" spans="1:11" x14ac:dyDescent="0.3">
      <c r="A698">
        <v>336</v>
      </c>
      <c r="B698">
        <v>61.44</v>
      </c>
      <c r="C698">
        <v>1.0229999999999999</v>
      </c>
      <c r="D698">
        <f t="shared" si="70"/>
        <v>102299.99999999999</v>
      </c>
      <c r="E698">
        <f t="shared" si="71"/>
        <v>61440000</v>
      </c>
      <c r="G698">
        <f t="shared" si="72"/>
        <v>-8.0000000000000071E-3</v>
      </c>
      <c r="H698">
        <f t="shared" si="73"/>
        <v>4.1180610888394167</v>
      </c>
      <c r="I698">
        <f t="shared" si="74"/>
        <v>11.535664951939717</v>
      </c>
      <c r="J698">
        <f t="shared" si="75"/>
        <v>62.571548033847677</v>
      </c>
      <c r="K698">
        <f t="shared" si="76"/>
        <v>-181070.99999999956</v>
      </c>
    </row>
    <row r="699" spans="1:11" x14ac:dyDescent="0.3">
      <c r="A699">
        <v>337</v>
      </c>
      <c r="B699">
        <v>59.67</v>
      </c>
      <c r="C699">
        <v>1.0149999999999999</v>
      </c>
      <c r="D699">
        <f t="shared" si="70"/>
        <v>101499.99999999999</v>
      </c>
      <c r="E699">
        <f t="shared" si="71"/>
        <v>59670000</v>
      </c>
      <c r="G699">
        <f t="shared" si="72"/>
        <v>-1.0999999999999899E-2</v>
      </c>
      <c r="H699">
        <f t="shared" si="73"/>
        <v>4.0888293815339907</v>
      </c>
      <c r="I699">
        <f t="shared" si="74"/>
        <v>11.527814077463979</v>
      </c>
      <c r="J699">
        <f t="shared" si="75"/>
        <v>60.293728222996506</v>
      </c>
      <c r="K699">
        <f t="shared" si="76"/>
        <v>-172550.00000000026</v>
      </c>
    </row>
    <row r="700" spans="1:11" x14ac:dyDescent="0.3">
      <c r="A700">
        <v>338</v>
      </c>
      <c r="B700">
        <v>57.97</v>
      </c>
      <c r="C700">
        <v>1.004</v>
      </c>
      <c r="D700">
        <f t="shared" si="70"/>
        <v>100400</v>
      </c>
      <c r="E700">
        <f t="shared" si="71"/>
        <v>57970000</v>
      </c>
      <c r="G700">
        <f t="shared" si="72"/>
        <v>-1.2000000000000011E-2</v>
      </c>
      <c r="H700">
        <f t="shared" si="73"/>
        <v>4.0599256353516413</v>
      </c>
      <c r="I700">
        <f t="shared" si="74"/>
        <v>11.516917486239766</v>
      </c>
      <c r="J700">
        <f t="shared" si="75"/>
        <v>57.941144848183178</v>
      </c>
      <c r="K700">
        <f t="shared" si="76"/>
        <v>-163651.99999999953</v>
      </c>
    </row>
    <row r="701" spans="1:11" x14ac:dyDescent="0.3">
      <c r="A701">
        <v>339</v>
      </c>
      <c r="B701">
        <v>56.34</v>
      </c>
      <c r="C701">
        <v>0.99199999999999999</v>
      </c>
      <c r="D701">
        <f t="shared" si="70"/>
        <v>99200</v>
      </c>
      <c r="E701">
        <f t="shared" si="71"/>
        <v>56340000</v>
      </c>
      <c r="G701">
        <f t="shared" si="72"/>
        <v>1.0000000000000009E-3</v>
      </c>
      <c r="H701">
        <f t="shared" si="73"/>
        <v>4.0314047624482265</v>
      </c>
      <c r="I701">
        <f t="shared" si="74"/>
        <v>11.504893293272964</v>
      </c>
      <c r="J701">
        <f t="shared" si="75"/>
        <v>55.63890492782479</v>
      </c>
      <c r="K701">
        <f t="shared" si="76"/>
        <v>-154752.00000000023</v>
      </c>
    </row>
    <row r="702" spans="1:11" x14ac:dyDescent="0.3">
      <c r="A702">
        <v>340</v>
      </c>
      <c r="B702">
        <v>54.78</v>
      </c>
      <c r="C702">
        <v>0.99299999999999999</v>
      </c>
      <c r="D702">
        <f t="shared" si="70"/>
        <v>99300</v>
      </c>
      <c r="E702">
        <f t="shared" si="71"/>
        <v>54780000</v>
      </c>
      <c r="G702">
        <f t="shared" si="72"/>
        <v>4.0000000000000036E-3</v>
      </c>
      <c r="H702">
        <f t="shared" si="73"/>
        <v>4.0033251638349325</v>
      </c>
      <c r="I702">
        <f t="shared" si="74"/>
        <v>11.505900850033264</v>
      </c>
      <c r="J702">
        <f t="shared" si="75"/>
        <v>54.152852165256348</v>
      </c>
      <c r="K702">
        <f t="shared" si="76"/>
        <v>-147957.0000000002</v>
      </c>
    </row>
    <row r="703" spans="1:11" x14ac:dyDescent="0.3">
      <c r="A703">
        <v>341</v>
      </c>
      <c r="B703">
        <v>53.29</v>
      </c>
      <c r="C703">
        <v>0.997</v>
      </c>
      <c r="D703">
        <f t="shared" si="70"/>
        <v>99700</v>
      </c>
      <c r="E703">
        <f t="shared" si="71"/>
        <v>53290000</v>
      </c>
      <c r="G703">
        <f t="shared" si="72"/>
        <v>1.0000000000000009E-3</v>
      </c>
      <c r="H703">
        <f t="shared" si="73"/>
        <v>3.975748696308691</v>
      </c>
      <c r="I703">
        <f t="shared" si="74"/>
        <v>11.50992095594993</v>
      </c>
      <c r="J703">
        <f t="shared" si="75"/>
        <v>52.892115480338475</v>
      </c>
      <c r="K703">
        <f t="shared" si="76"/>
        <v>-141574.00000000017</v>
      </c>
    </row>
    <row r="704" spans="1:11" x14ac:dyDescent="0.3">
      <c r="A704">
        <v>342</v>
      </c>
      <c r="B704">
        <v>51.87</v>
      </c>
      <c r="C704">
        <v>0.998</v>
      </c>
      <c r="D704">
        <f t="shared" si="70"/>
        <v>99800</v>
      </c>
      <c r="E704">
        <f t="shared" si="71"/>
        <v>51870000</v>
      </c>
      <c r="G704">
        <f t="shared" si="72"/>
        <v>8.999999999999897E-3</v>
      </c>
      <c r="H704">
        <f t="shared" si="73"/>
        <v>3.9487405883633087</v>
      </c>
      <c r="I704">
        <f t="shared" si="74"/>
        <v>11.510923462299555</v>
      </c>
      <c r="J704">
        <f t="shared" si="75"/>
        <v>51.534355400696867</v>
      </c>
      <c r="K704">
        <f t="shared" si="76"/>
        <v>-133731.99999999962</v>
      </c>
    </row>
    <row r="705" spans="1:11" x14ac:dyDescent="0.3">
      <c r="A705">
        <v>343</v>
      </c>
      <c r="B705">
        <v>50.53</v>
      </c>
      <c r="C705">
        <v>1.0069999999999999</v>
      </c>
      <c r="D705">
        <f t="shared" si="70"/>
        <v>100699.99999999999</v>
      </c>
      <c r="E705">
        <f t="shared" si="71"/>
        <v>50530000</v>
      </c>
      <c r="G705">
        <f t="shared" si="72"/>
        <v>-2.0000000000000018E-3</v>
      </c>
      <c r="H705">
        <f t="shared" si="73"/>
        <v>3.9225672193038172</v>
      </c>
      <c r="I705">
        <f t="shared" si="74"/>
        <v>11.519901078706653</v>
      </c>
      <c r="J705">
        <f t="shared" si="75"/>
        <v>50.655759084121442</v>
      </c>
      <c r="K705">
        <f t="shared" si="76"/>
        <v>-127889.00000000029</v>
      </c>
    </row>
    <row r="706" spans="1:11" x14ac:dyDescent="0.3">
      <c r="A706">
        <v>344</v>
      </c>
      <c r="B706">
        <v>49.26</v>
      </c>
      <c r="C706">
        <v>1.0049999999999999</v>
      </c>
      <c r="D706">
        <f t="shared" ref="D706:D721" si="77">C706*100000</f>
        <v>100499.99999999999</v>
      </c>
      <c r="E706">
        <f t="shared" ref="E706:E721" si="78">B706*1000000</f>
        <v>49260000</v>
      </c>
      <c r="G706">
        <f t="shared" ref="G706:G721" si="79">(C707-C706)/(A707-A706)</f>
        <v>-1.19999999999999E-2</v>
      </c>
      <c r="H706">
        <f t="shared" ref="H706:H721" si="80">LN(B706)</f>
        <v>3.8971123926923918</v>
      </c>
      <c r="I706">
        <f t="shared" ref="I706:I721" si="81">LN(D706)</f>
        <v>11.517913006481267</v>
      </c>
      <c r="J706">
        <f t="shared" ref="J706:J721" si="82">(D706*B706)/(287*350)</f>
        <v>49.284519661523134</v>
      </c>
      <c r="K706">
        <f t="shared" ref="K706:K721" si="83">D706*(B707-B706)</f>
        <v>-120599.99999999955</v>
      </c>
    </row>
    <row r="707" spans="1:11" x14ac:dyDescent="0.3">
      <c r="A707">
        <v>345</v>
      </c>
      <c r="B707">
        <v>48.06</v>
      </c>
      <c r="C707">
        <v>0.99299999999999999</v>
      </c>
      <c r="D707">
        <f t="shared" si="77"/>
        <v>99300</v>
      </c>
      <c r="E707">
        <f t="shared" si="78"/>
        <v>48060000</v>
      </c>
      <c r="G707">
        <f t="shared" si="79"/>
        <v>3.0000000000000027E-3</v>
      </c>
      <c r="H707">
        <f t="shared" si="80"/>
        <v>3.8724502303083228</v>
      </c>
      <c r="I707">
        <f t="shared" si="81"/>
        <v>11.505900850033264</v>
      </c>
      <c r="J707">
        <f t="shared" si="82"/>
        <v>47.509785963165754</v>
      </c>
      <c r="K707">
        <f t="shared" si="83"/>
        <v>-112209.00000000025</v>
      </c>
    </row>
    <row r="708" spans="1:11" x14ac:dyDescent="0.3">
      <c r="A708">
        <v>346</v>
      </c>
      <c r="B708">
        <v>46.93</v>
      </c>
      <c r="C708">
        <v>0.996</v>
      </c>
      <c r="D708">
        <f t="shared" si="77"/>
        <v>99600</v>
      </c>
      <c r="E708">
        <f t="shared" si="78"/>
        <v>46930000</v>
      </c>
      <c r="G708">
        <f t="shared" si="79"/>
        <v>-3.0000000000000027E-3</v>
      </c>
      <c r="H708">
        <f t="shared" si="80"/>
        <v>3.8486571298063263</v>
      </c>
      <c r="I708">
        <f t="shared" si="81"/>
        <v>11.50891744357269</v>
      </c>
      <c r="J708">
        <f t="shared" si="82"/>
        <v>46.532882030861124</v>
      </c>
      <c r="K708">
        <f t="shared" si="83"/>
        <v>-103583.99999999991</v>
      </c>
    </row>
    <row r="709" spans="1:11" x14ac:dyDescent="0.3">
      <c r="A709">
        <v>347</v>
      </c>
      <c r="B709">
        <v>45.89</v>
      </c>
      <c r="C709">
        <v>0.99299999999999999</v>
      </c>
      <c r="D709">
        <f t="shared" si="77"/>
        <v>99300</v>
      </c>
      <c r="E709">
        <f t="shared" si="78"/>
        <v>45890000</v>
      </c>
      <c r="G709">
        <f t="shared" si="79"/>
        <v>-8.0000000000000071E-3</v>
      </c>
      <c r="H709">
        <f t="shared" si="80"/>
        <v>3.8262472284067424</v>
      </c>
      <c r="I709">
        <f t="shared" si="81"/>
        <v>11.505900850033264</v>
      </c>
      <c r="J709">
        <f t="shared" si="82"/>
        <v>45.36462916874067</v>
      </c>
      <c r="K709">
        <f t="shared" si="83"/>
        <v>-97314.000000000393</v>
      </c>
    </row>
    <row r="710" spans="1:11" x14ac:dyDescent="0.3">
      <c r="A710">
        <v>348</v>
      </c>
      <c r="B710">
        <v>44.91</v>
      </c>
      <c r="C710">
        <v>0.98499999999999999</v>
      </c>
      <c r="D710">
        <f t="shared" si="77"/>
        <v>98500</v>
      </c>
      <c r="E710">
        <f t="shared" si="78"/>
        <v>44910000</v>
      </c>
      <c r="G710">
        <f t="shared" si="79"/>
        <v>1.9000000000000017E-2</v>
      </c>
      <c r="H710">
        <f t="shared" si="80"/>
        <v>3.8046604870996465</v>
      </c>
      <c r="I710">
        <f t="shared" si="81"/>
        <v>11.497811827160181</v>
      </c>
      <c r="J710">
        <f t="shared" si="82"/>
        <v>44.038178198108511</v>
      </c>
      <c r="K710">
        <f t="shared" si="83"/>
        <v>-87664.99999999936</v>
      </c>
    </row>
    <row r="711" spans="1:11" x14ac:dyDescent="0.3">
      <c r="A711">
        <v>349</v>
      </c>
      <c r="B711">
        <v>44.02</v>
      </c>
      <c r="C711">
        <v>1.004</v>
      </c>
      <c r="D711">
        <f t="shared" si="77"/>
        <v>100400</v>
      </c>
      <c r="E711">
        <f t="shared" si="78"/>
        <v>44020000</v>
      </c>
      <c r="G711">
        <f t="shared" si="79"/>
        <v>1.8000000000000016E-2</v>
      </c>
      <c r="H711">
        <f t="shared" si="80"/>
        <v>3.7846440760983158</v>
      </c>
      <c r="I711">
        <f t="shared" si="81"/>
        <v>11.516917486239766</v>
      </c>
      <c r="J711">
        <f t="shared" si="82"/>
        <v>43.998088601294178</v>
      </c>
      <c r="K711">
        <f t="shared" si="83"/>
        <v>-82328.000000000029</v>
      </c>
    </row>
    <row r="712" spans="1:11" x14ac:dyDescent="0.3">
      <c r="A712">
        <v>350</v>
      </c>
      <c r="B712">
        <v>43.2</v>
      </c>
      <c r="C712">
        <v>1.022</v>
      </c>
      <c r="D712">
        <f t="shared" si="77"/>
        <v>102200</v>
      </c>
      <c r="E712">
        <f t="shared" si="78"/>
        <v>43200000</v>
      </c>
      <c r="G712">
        <f t="shared" si="79"/>
        <v>-8.0000000000000071E-3</v>
      </c>
      <c r="H712">
        <f t="shared" si="80"/>
        <v>3.7658404952500648</v>
      </c>
      <c r="I712">
        <f t="shared" si="81"/>
        <v>11.534686956751742</v>
      </c>
      <c r="J712">
        <f t="shared" si="82"/>
        <v>43.952613240418117</v>
      </c>
      <c r="K712">
        <f t="shared" si="83"/>
        <v>-76650</v>
      </c>
    </row>
    <row r="713" spans="1:11" x14ac:dyDescent="0.3">
      <c r="A713">
        <v>351</v>
      </c>
      <c r="B713">
        <v>42.45</v>
      </c>
      <c r="C713">
        <v>1.014</v>
      </c>
      <c r="D713">
        <f t="shared" si="77"/>
        <v>101400</v>
      </c>
      <c r="E713">
        <f t="shared" si="78"/>
        <v>42450000</v>
      </c>
      <c r="G713">
        <f t="shared" si="79"/>
        <v>-5.0000000000001155E-3</v>
      </c>
      <c r="H713">
        <f t="shared" si="80"/>
        <v>3.7483269127573564</v>
      </c>
      <c r="I713">
        <f t="shared" si="81"/>
        <v>11.526828370139221</v>
      </c>
      <c r="J713">
        <f t="shared" si="82"/>
        <v>42.851468392234942</v>
      </c>
      <c r="K713">
        <f t="shared" si="83"/>
        <v>-66924.000000000378</v>
      </c>
    </row>
    <row r="714" spans="1:11" x14ac:dyDescent="0.3">
      <c r="A714">
        <v>352</v>
      </c>
      <c r="B714">
        <v>41.79</v>
      </c>
      <c r="C714">
        <v>1.0089999999999999</v>
      </c>
      <c r="D714">
        <f t="shared" si="77"/>
        <v>100899.99999999999</v>
      </c>
      <c r="E714">
        <f t="shared" si="78"/>
        <v>41790000</v>
      </c>
      <c r="G714">
        <f t="shared" si="79"/>
        <v>-4.0000000000000036E-3</v>
      </c>
      <c r="H714">
        <f t="shared" si="80"/>
        <v>3.7326570764598239</v>
      </c>
      <c r="I714">
        <f t="shared" si="81"/>
        <v>11.5218852063417</v>
      </c>
      <c r="J714">
        <f t="shared" si="82"/>
        <v>41.977212543553996</v>
      </c>
      <c r="K714">
        <f t="shared" si="83"/>
        <v>-59530.999999999622</v>
      </c>
    </row>
    <row r="715" spans="1:11" x14ac:dyDescent="0.3">
      <c r="A715">
        <v>353</v>
      </c>
      <c r="B715">
        <v>41.2</v>
      </c>
      <c r="C715">
        <v>1.0049999999999999</v>
      </c>
      <c r="D715">
        <f t="shared" si="77"/>
        <v>100499.99999999999</v>
      </c>
      <c r="E715">
        <f t="shared" si="78"/>
        <v>41200000</v>
      </c>
      <c r="G715">
        <f t="shared" si="79"/>
        <v>-1.7999999999999905E-2</v>
      </c>
      <c r="H715">
        <f t="shared" si="80"/>
        <v>3.7184382563554808</v>
      </c>
      <c r="I715">
        <f t="shared" si="81"/>
        <v>11.517913006481267</v>
      </c>
      <c r="J715">
        <f t="shared" si="82"/>
        <v>41.220507715281229</v>
      </c>
      <c r="K715">
        <f t="shared" si="83"/>
        <v>-51255.000000000509</v>
      </c>
    </row>
    <row r="716" spans="1:11" x14ac:dyDescent="0.3">
      <c r="A716">
        <v>354</v>
      </c>
      <c r="B716">
        <v>40.69</v>
      </c>
      <c r="C716">
        <v>0.98699999999999999</v>
      </c>
      <c r="D716">
        <f t="shared" si="77"/>
        <v>98700</v>
      </c>
      <c r="E716">
        <f t="shared" si="78"/>
        <v>40690000</v>
      </c>
      <c r="G716">
        <f t="shared" si="79"/>
        <v>5.0000000000000044E-3</v>
      </c>
      <c r="H716">
        <f t="shared" si="80"/>
        <v>3.7059823620135983</v>
      </c>
      <c r="I716">
        <f t="shared" si="81"/>
        <v>11.499840225421574</v>
      </c>
      <c r="J716">
        <f t="shared" si="82"/>
        <v>39.981114982578397</v>
      </c>
      <c r="K716">
        <f t="shared" si="83"/>
        <v>-42440.999999999971</v>
      </c>
    </row>
    <row r="717" spans="1:11" x14ac:dyDescent="0.3">
      <c r="A717">
        <v>355</v>
      </c>
      <c r="B717">
        <v>40.26</v>
      </c>
      <c r="C717">
        <v>0.99199999999999999</v>
      </c>
      <c r="D717">
        <f t="shared" si="77"/>
        <v>99200</v>
      </c>
      <c r="E717">
        <f t="shared" si="78"/>
        <v>40260000</v>
      </c>
      <c r="G717">
        <f t="shared" si="79"/>
        <v>8.999999999999897E-3</v>
      </c>
      <c r="H717">
        <f t="shared" si="80"/>
        <v>3.6953584202116452</v>
      </c>
      <c r="I717">
        <f t="shared" si="81"/>
        <v>11.504893293272964</v>
      </c>
      <c r="J717">
        <f t="shared" si="82"/>
        <v>39.759004479840719</v>
      </c>
      <c r="K717">
        <f t="shared" si="83"/>
        <v>-35711.999999999942</v>
      </c>
    </row>
    <row r="718" spans="1:11" x14ac:dyDescent="0.3">
      <c r="A718">
        <v>356</v>
      </c>
      <c r="B718">
        <v>39.9</v>
      </c>
      <c r="C718">
        <v>1.0009999999999999</v>
      </c>
      <c r="D718">
        <f t="shared" si="77"/>
        <v>100099.99999999999</v>
      </c>
      <c r="E718">
        <f t="shared" si="78"/>
        <v>39900000</v>
      </c>
      <c r="G718">
        <f t="shared" si="79"/>
        <v>-1.5999999999999903E-2</v>
      </c>
      <c r="H718">
        <f t="shared" si="80"/>
        <v>3.6863763238958178</v>
      </c>
      <c r="I718">
        <f t="shared" si="81"/>
        <v>11.513924965303312</v>
      </c>
      <c r="J718">
        <f t="shared" si="82"/>
        <v>39.760975609756088</v>
      </c>
      <c r="K718">
        <f t="shared" si="83"/>
        <v>-27026.999999999596</v>
      </c>
    </row>
    <row r="719" spans="1:11" x14ac:dyDescent="0.3">
      <c r="A719">
        <v>357</v>
      </c>
      <c r="B719">
        <v>39.630000000000003</v>
      </c>
      <c r="C719">
        <v>0.98499999999999999</v>
      </c>
      <c r="D719">
        <f t="shared" si="77"/>
        <v>98500</v>
      </c>
      <c r="E719">
        <f t="shared" si="78"/>
        <v>39630000</v>
      </c>
      <c r="G719">
        <f t="shared" si="79"/>
        <v>-2.4000000000000021E-2</v>
      </c>
      <c r="H719">
        <f t="shared" si="80"/>
        <v>3.6795864072023439</v>
      </c>
      <c r="I719">
        <f t="shared" si="81"/>
        <v>11.497811827160181</v>
      </c>
      <c r="J719">
        <f t="shared" si="82"/>
        <v>38.860676953708314</v>
      </c>
      <c r="K719">
        <f t="shared" si="83"/>
        <v>-19700.00000000028</v>
      </c>
    </row>
    <row r="720" spans="1:11" x14ac:dyDescent="0.3">
      <c r="A720">
        <v>358</v>
      </c>
      <c r="B720">
        <v>39.43</v>
      </c>
      <c r="C720">
        <v>0.96099999999999997</v>
      </c>
      <c r="D720">
        <f t="shared" si="77"/>
        <v>96100</v>
      </c>
      <c r="E720">
        <f t="shared" si="78"/>
        <v>39430000</v>
      </c>
      <c r="G720">
        <f t="shared" si="79"/>
        <v>-2.6999999999999913E-2</v>
      </c>
      <c r="H720">
        <f t="shared" si="80"/>
        <v>3.6745269478895359</v>
      </c>
      <c r="I720">
        <f t="shared" si="81"/>
        <v>11.473144594958384</v>
      </c>
      <c r="J720">
        <f t="shared" si="82"/>
        <v>37.722478845196612</v>
      </c>
      <c r="K720">
        <f t="shared" si="83"/>
        <v>-11531.999999999754</v>
      </c>
    </row>
    <row r="721" spans="1:11" x14ac:dyDescent="0.3">
      <c r="A721">
        <v>359</v>
      </c>
      <c r="B721">
        <v>39.31</v>
      </c>
      <c r="C721">
        <v>0.93400000000000005</v>
      </c>
      <c r="D721">
        <f t="shared" si="77"/>
        <v>93400</v>
      </c>
      <c r="E721">
        <f t="shared" si="78"/>
        <v>39310000</v>
      </c>
      <c r="G721">
        <f t="shared" si="79"/>
        <v>2.6016713091922008E-3</v>
      </c>
      <c r="H721">
        <f t="shared" si="80"/>
        <v>3.671478939433769</v>
      </c>
      <c r="I721">
        <f t="shared" si="81"/>
        <v>11.444646624216935</v>
      </c>
      <c r="J721">
        <f t="shared" si="82"/>
        <v>36.551060228969639</v>
      </c>
      <c r="K721">
        <f t="shared" si="83"/>
        <v>-3671554</v>
      </c>
    </row>
  </sheetData>
  <pageMargins left="0.7" right="0.7" top="0.75" bottom="0.75" header="0.511811023622047" footer="0.511811023622047"/>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721"/>
  <sheetViews>
    <sheetView zoomScaleNormal="100" workbookViewId="0">
      <selection activeCell="N3" sqref="N3"/>
    </sheetView>
  </sheetViews>
  <sheetFormatPr defaultColWidth="8.6640625" defaultRowHeight="14.4" x14ac:dyDescent="0.3"/>
  <cols>
    <col min="4" max="4" width="12.5546875" customWidth="1"/>
    <col min="5" max="5" width="12.44140625" customWidth="1"/>
    <col min="7" max="7" width="13.44140625" customWidth="1"/>
    <col min="8" max="8" width="10.88671875" customWidth="1"/>
    <col min="9" max="9" width="11.21875" customWidth="1"/>
    <col min="10" max="10" width="14.5546875" customWidth="1"/>
    <col min="11" max="11" width="16.77734375" customWidth="1"/>
    <col min="13" max="13" width="18.33203125" customWidth="1"/>
  </cols>
  <sheetData>
    <row r="1" spans="1:14" x14ac:dyDescent="0.3">
      <c r="A1" t="s">
        <v>15</v>
      </c>
      <c r="B1" t="s">
        <v>16</v>
      </c>
      <c r="C1" t="s">
        <v>17</v>
      </c>
      <c r="D1" t="s">
        <v>28</v>
      </c>
      <c r="E1" t="s">
        <v>29</v>
      </c>
      <c r="G1" t="s">
        <v>20</v>
      </c>
      <c r="H1" t="s">
        <v>21</v>
      </c>
      <c r="I1" t="s">
        <v>22</v>
      </c>
      <c r="J1" t="s">
        <v>23</v>
      </c>
      <c r="K1" t="s">
        <v>24</v>
      </c>
    </row>
    <row r="2" spans="1:14" x14ac:dyDescent="0.3">
      <c r="A2">
        <v>-360</v>
      </c>
      <c r="B2">
        <v>39.270000000000003</v>
      </c>
      <c r="C2">
        <v>0.83099999999999996</v>
      </c>
      <c r="D2">
        <f t="shared" ref="D2:D65" si="0">C2*100000</f>
        <v>83100</v>
      </c>
      <c r="E2">
        <f t="shared" ref="E2:E65" si="1">B2*1000000</f>
        <v>39270000</v>
      </c>
      <c r="G2">
        <f t="shared" ref="G2:G65" si="2">(C3-C2)/(A3-A2)</f>
        <v>3.0000000000000027E-3</v>
      </c>
      <c r="H2">
        <f t="shared" ref="H2:H65" si="3">LN(B2)</f>
        <v>3.6704608685899185</v>
      </c>
      <c r="I2">
        <f t="shared" ref="I2:I65" si="4">LN(D2)</f>
        <v>11.32779998084354</v>
      </c>
      <c r="J2">
        <f t="shared" ref="J2:J65" si="5">(D2*B2)/(287*350)</f>
        <v>32.48717770034844</v>
      </c>
      <c r="K2">
        <f t="shared" ref="K2:K65" si="6">D2*(B3-B2)</f>
        <v>3323.9999999999291</v>
      </c>
      <c r="M2" s="1" t="s">
        <v>26</v>
      </c>
      <c r="N2">
        <f>MAX(C2:C721)</f>
        <v>66.38</v>
      </c>
    </row>
    <row r="3" spans="1:14" x14ac:dyDescent="0.3">
      <c r="A3">
        <v>-359</v>
      </c>
      <c r="B3">
        <v>39.31</v>
      </c>
      <c r="C3">
        <v>0.83399999999999996</v>
      </c>
      <c r="D3">
        <f t="shared" si="0"/>
        <v>83400</v>
      </c>
      <c r="E3">
        <f t="shared" si="1"/>
        <v>39310000</v>
      </c>
      <c r="G3">
        <f t="shared" si="2"/>
        <v>3.0000000000000027E-3</v>
      </c>
      <c r="H3">
        <f t="shared" si="3"/>
        <v>3.671478939433769</v>
      </c>
      <c r="I3">
        <f t="shared" si="4"/>
        <v>11.331403588346838</v>
      </c>
      <c r="J3">
        <f t="shared" si="5"/>
        <v>32.637670482827275</v>
      </c>
      <c r="K3">
        <f t="shared" si="6"/>
        <v>10007.999999999787</v>
      </c>
      <c r="M3" s="1" t="s">
        <v>27</v>
      </c>
      <c r="N3">
        <f>MAX(J2:J721)</f>
        <v>3629.3552613240417</v>
      </c>
    </row>
    <row r="4" spans="1:14" x14ac:dyDescent="0.3">
      <c r="A4">
        <v>-358</v>
      </c>
      <c r="B4">
        <v>39.43</v>
      </c>
      <c r="C4">
        <v>0.83699999999999997</v>
      </c>
      <c r="D4">
        <f t="shared" si="0"/>
        <v>83700</v>
      </c>
      <c r="E4">
        <f t="shared" si="1"/>
        <v>39430000</v>
      </c>
      <c r="G4">
        <f t="shared" si="2"/>
        <v>8.0000000000000071E-3</v>
      </c>
      <c r="H4">
        <f t="shared" si="3"/>
        <v>3.6745269478895359</v>
      </c>
      <c r="I4">
        <f t="shared" si="4"/>
        <v>11.334994256477566</v>
      </c>
      <c r="J4">
        <f t="shared" si="5"/>
        <v>32.855062220009955</v>
      </c>
      <c r="K4">
        <f t="shared" si="6"/>
        <v>16740.000000000236</v>
      </c>
    </row>
    <row r="5" spans="1:14" x14ac:dyDescent="0.3">
      <c r="A5">
        <v>-357</v>
      </c>
      <c r="B5">
        <v>39.630000000000003</v>
      </c>
      <c r="C5">
        <v>0.84499999999999997</v>
      </c>
      <c r="D5">
        <f t="shared" si="0"/>
        <v>84500</v>
      </c>
      <c r="E5">
        <f t="shared" si="1"/>
        <v>39630000</v>
      </c>
      <c r="G5">
        <f t="shared" si="2"/>
        <v>5.0000000000000044E-3</v>
      </c>
      <c r="H5">
        <f t="shared" si="3"/>
        <v>3.6795864072023439</v>
      </c>
      <c r="I5">
        <f t="shared" si="4"/>
        <v>11.344506813345266</v>
      </c>
      <c r="J5">
        <f t="shared" si="5"/>
        <v>33.337332005973124</v>
      </c>
      <c r="K5">
        <f t="shared" si="6"/>
        <v>22814.999999999665</v>
      </c>
    </row>
    <row r="6" spans="1:14" x14ac:dyDescent="0.3">
      <c r="A6">
        <v>-356</v>
      </c>
      <c r="B6">
        <v>39.9</v>
      </c>
      <c r="C6">
        <v>0.85</v>
      </c>
      <c r="D6">
        <f t="shared" si="0"/>
        <v>85000</v>
      </c>
      <c r="E6">
        <f t="shared" si="1"/>
        <v>39900000</v>
      </c>
      <c r="G6">
        <f t="shared" si="2"/>
        <v>2.0000000000000018E-3</v>
      </c>
      <c r="H6">
        <f t="shared" si="3"/>
        <v>3.6863763238958178</v>
      </c>
      <c r="I6">
        <f t="shared" si="4"/>
        <v>11.350406535472453</v>
      </c>
      <c r="J6">
        <f t="shared" si="5"/>
        <v>33.763066202090592</v>
      </c>
      <c r="K6">
        <f t="shared" si="6"/>
        <v>30599.999999999953</v>
      </c>
    </row>
    <row r="7" spans="1:14" x14ac:dyDescent="0.3">
      <c r="A7">
        <v>-355</v>
      </c>
      <c r="B7">
        <v>40.26</v>
      </c>
      <c r="C7">
        <v>0.85199999999999998</v>
      </c>
      <c r="D7">
        <f t="shared" si="0"/>
        <v>85200</v>
      </c>
      <c r="E7">
        <f t="shared" si="1"/>
        <v>40260000</v>
      </c>
      <c r="G7">
        <f t="shared" si="2"/>
        <v>-1.0000000000000009E-3</v>
      </c>
      <c r="H7">
        <f t="shared" si="3"/>
        <v>3.6953584202116452</v>
      </c>
      <c r="I7">
        <f t="shared" si="4"/>
        <v>11.352756712817406</v>
      </c>
      <c r="J7">
        <f t="shared" si="5"/>
        <v>34.147854654056744</v>
      </c>
      <c r="K7">
        <f t="shared" si="6"/>
        <v>36635.999999999978</v>
      </c>
    </row>
    <row r="8" spans="1:14" x14ac:dyDescent="0.3">
      <c r="A8">
        <v>-354</v>
      </c>
      <c r="B8">
        <v>40.69</v>
      </c>
      <c r="C8">
        <v>0.85099999999999998</v>
      </c>
      <c r="D8">
        <f t="shared" si="0"/>
        <v>85100</v>
      </c>
      <c r="E8">
        <f t="shared" si="1"/>
        <v>40690000</v>
      </c>
      <c r="G8">
        <f t="shared" si="2"/>
        <v>2.0000000000000018E-3</v>
      </c>
      <c r="H8">
        <f t="shared" si="3"/>
        <v>3.7059823620135983</v>
      </c>
      <c r="I8">
        <f t="shared" si="4"/>
        <v>11.351582314561465</v>
      </c>
      <c r="J8">
        <f t="shared" si="5"/>
        <v>34.472065704330511</v>
      </c>
      <c r="K8">
        <f t="shared" si="6"/>
        <v>43401.000000000437</v>
      </c>
    </row>
    <row r="9" spans="1:14" x14ac:dyDescent="0.3">
      <c r="A9">
        <v>-353</v>
      </c>
      <c r="B9">
        <v>41.2</v>
      </c>
      <c r="C9">
        <v>0.85299999999999998</v>
      </c>
      <c r="D9">
        <f t="shared" si="0"/>
        <v>85300</v>
      </c>
      <c r="E9">
        <f t="shared" si="1"/>
        <v>41200000</v>
      </c>
      <c r="G9">
        <f t="shared" si="2"/>
        <v>-3.0000000000000027E-3</v>
      </c>
      <c r="H9">
        <f t="shared" si="3"/>
        <v>3.7184382563554808</v>
      </c>
      <c r="I9">
        <f t="shared" si="4"/>
        <v>11.35392973347977</v>
      </c>
      <c r="J9">
        <f t="shared" si="5"/>
        <v>34.986162269785964</v>
      </c>
      <c r="K9">
        <f t="shared" si="6"/>
        <v>50326.999999999687</v>
      </c>
    </row>
    <row r="10" spans="1:14" x14ac:dyDescent="0.3">
      <c r="A10">
        <v>-352</v>
      </c>
      <c r="B10">
        <v>41.79</v>
      </c>
      <c r="C10">
        <v>0.85</v>
      </c>
      <c r="D10">
        <f t="shared" si="0"/>
        <v>85000</v>
      </c>
      <c r="E10">
        <f t="shared" si="1"/>
        <v>41790000</v>
      </c>
      <c r="G10">
        <f t="shared" si="2"/>
        <v>-2.0000000000000018E-3</v>
      </c>
      <c r="H10">
        <f t="shared" si="3"/>
        <v>3.7326570764598239</v>
      </c>
      <c r="I10">
        <f t="shared" si="4"/>
        <v>11.350406535472453</v>
      </c>
      <c r="J10">
        <f t="shared" si="5"/>
        <v>35.362369337979096</v>
      </c>
      <c r="K10">
        <f t="shared" si="6"/>
        <v>56100.000000000313</v>
      </c>
    </row>
    <row r="11" spans="1:14" x14ac:dyDescent="0.3">
      <c r="A11">
        <v>-351</v>
      </c>
      <c r="B11">
        <v>42.45</v>
      </c>
      <c r="C11">
        <v>0.84799999999999998</v>
      </c>
      <c r="D11">
        <f t="shared" si="0"/>
        <v>84800</v>
      </c>
      <c r="E11">
        <f t="shared" si="1"/>
        <v>42450000</v>
      </c>
      <c r="G11">
        <f t="shared" si="2"/>
        <v>-1.0000000000000009E-3</v>
      </c>
      <c r="H11">
        <f t="shared" si="3"/>
        <v>3.7483269127573564</v>
      </c>
      <c r="I11">
        <f t="shared" si="4"/>
        <v>11.348050821779994</v>
      </c>
      <c r="J11">
        <f t="shared" si="5"/>
        <v>35.836336485813845</v>
      </c>
      <c r="K11">
        <f t="shared" si="6"/>
        <v>63600</v>
      </c>
    </row>
    <row r="12" spans="1:14" x14ac:dyDescent="0.3">
      <c r="A12">
        <v>-350</v>
      </c>
      <c r="B12">
        <v>43.2</v>
      </c>
      <c r="C12">
        <v>0.84699999999999998</v>
      </c>
      <c r="D12">
        <f t="shared" si="0"/>
        <v>84700</v>
      </c>
      <c r="E12">
        <f t="shared" si="1"/>
        <v>43200000</v>
      </c>
      <c r="G12">
        <f t="shared" si="2"/>
        <v>-5.0000000000000044E-3</v>
      </c>
      <c r="H12">
        <f t="shared" si="3"/>
        <v>3.7658404952500648</v>
      </c>
      <c r="I12">
        <f t="shared" si="4"/>
        <v>11.346870880640147</v>
      </c>
      <c r="J12">
        <f t="shared" si="5"/>
        <v>36.426480836236941</v>
      </c>
      <c r="K12">
        <f t="shared" si="6"/>
        <v>69454.000000000029</v>
      </c>
    </row>
    <row r="13" spans="1:14" x14ac:dyDescent="0.3">
      <c r="A13">
        <v>-349</v>
      </c>
      <c r="B13">
        <v>44.02</v>
      </c>
      <c r="C13">
        <v>0.84199999999999997</v>
      </c>
      <c r="D13">
        <f t="shared" si="0"/>
        <v>84200</v>
      </c>
      <c r="E13">
        <f t="shared" si="1"/>
        <v>44020000</v>
      </c>
      <c r="G13">
        <f t="shared" si="2"/>
        <v>-8.0000000000000071E-3</v>
      </c>
      <c r="H13">
        <f t="shared" si="3"/>
        <v>3.7846440760983158</v>
      </c>
      <c r="I13">
        <f t="shared" si="4"/>
        <v>11.340950200230418</v>
      </c>
      <c r="J13">
        <f t="shared" si="5"/>
        <v>36.898795420607271</v>
      </c>
      <c r="K13">
        <f t="shared" si="6"/>
        <v>74937.999999999447</v>
      </c>
    </row>
    <row r="14" spans="1:14" x14ac:dyDescent="0.3">
      <c r="A14">
        <v>-348</v>
      </c>
      <c r="B14">
        <v>44.91</v>
      </c>
      <c r="C14">
        <v>0.83399999999999996</v>
      </c>
      <c r="D14">
        <f t="shared" si="0"/>
        <v>83400</v>
      </c>
      <c r="E14">
        <f t="shared" si="1"/>
        <v>44910000</v>
      </c>
      <c r="G14">
        <f t="shared" si="2"/>
        <v>-6.0000000000000053E-3</v>
      </c>
      <c r="H14">
        <f t="shared" si="3"/>
        <v>3.8046604870996465</v>
      </c>
      <c r="I14">
        <f t="shared" si="4"/>
        <v>11.331403588346838</v>
      </c>
      <c r="J14">
        <f t="shared" si="5"/>
        <v>37.287147834743649</v>
      </c>
      <c r="K14">
        <f t="shared" si="6"/>
        <v>81732.000000000335</v>
      </c>
    </row>
    <row r="15" spans="1:14" x14ac:dyDescent="0.3">
      <c r="A15">
        <v>-347</v>
      </c>
      <c r="B15">
        <v>45.89</v>
      </c>
      <c r="C15">
        <v>0.82799999999999996</v>
      </c>
      <c r="D15">
        <f t="shared" si="0"/>
        <v>82800</v>
      </c>
      <c r="E15">
        <f t="shared" si="1"/>
        <v>45890000</v>
      </c>
      <c r="G15">
        <f t="shared" si="2"/>
        <v>-3.0000000000000027E-3</v>
      </c>
      <c r="H15">
        <f t="shared" si="3"/>
        <v>3.8262472284067424</v>
      </c>
      <c r="I15">
        <f t="shared" si="4"/>
        <v>11.324183340373351</v>
      </c>
      <c r="J15">
        <f t="shared" si="5"/>
        <v>37.826699850671979</v>
      </c>
      <c r="K15">
        <f t="shared" si="6"/>
        <v>86111.999999999927</v>
      </c>
    </row>
    <row r="16" spans="1:14" x14ac:dyDescent="0.3">
      <c r="A16">
        <v>-346</v>
      </c>
      <c r="B16">
        <v>46.93</v>
      </c>
      <c r="C16">
        <v>0.82499999999999996</v>
      </c>
      <c r="D16">
        <f t="shared" si="0"/>
        <v>82500</v>
      </c>
      <c r="E16">
        <f t="shared" si="1"/>
        <v>46930000</v>
      </c>
      <c r="G16">
        <f t="shared" si="2"/>
        <v>-1.0000000000000009E-3</v>
      </c>
      <c r="H16">
        <f t="shared" si="3"/>
        <v>3.8486571298063263</v>
      </c>
      <c r="I16">
        <f t="shared" si="4"/>
        <v>11.320553572322773</v>
      </c>
      <c r="J16">
        <f t="shared" si="5"/>
        <v>38.543802887008461</v>
      </c>
      <c r="K16">
        <f t="shared" si="6"/>
        <v>93225.000000000218</v>
      </c>
    </row>
    <row r="17" spans="1:11" x14ac:dyDescent="0.3">
      <c r="A17">
        <v>-345</v>
      </c>
      <c r="B17">
        <v>48.06</v>
      </c>
      <c r="C17">
        <v>0.82399999999999995</v>
      </c>
      <c r="D17">
        <f t="shared" si="0"/>
        <v>82400</v>
      </c>
      <c r="E17">
        <f t="shared" si="1"/>
        <v>48060000</v>
      </c>
      <c r="G17">
        <f t="shared" si="2"/>
        <v>2.0000000000000018E-3</v>
      </c>
      <c r="H17">
        <f t="shared" si="3"/>
        <v>3.8724502303083228</v>
      </c>
      <c r="I17">
        <f t="shared" si="4"/>
        <v>11.319340715897564</v>
      </c>
      <c r="J17">
        <f t="shared" si="5"/>
        <v>39.424031856645094</v>
      </c>
      <c r="K17">
        <f t="shared" si="6"/>
        <v>98879.999999999651</v>
      </c>
    </row>
    <row r="18" spans="1:11" x14ac:dyDescent="0.3">
      <c r="A18">
        <v>-344</v>
      </c>
      <c r="B18">
        <v>49.26</v>
      </c>
      <c r="C18">
        <v>0.82599999999999996</v>
      </c>
      <c r="D18">
        <f t="shared" si="0"/>
        <v>82600</v>
      </c>
      <c r="E18">
        <f t="shared" si="1"/>
        <v>49260000</v>
      </c>
      <c r="G18">
        <f t="shared" si="2"/>
        <v>1.0000000000000009E-3</v>
      </c>
      <c r="H18">
        <f t="shared" si="3"/>
        <v>3.8971123926923918</v>
      </c>
      <c r="I18">
        <f t="shared" si="4"/>
        <v>11.321764959509069</v>
      </c>
      <c r="J18">
        <f t="shared" si="5"/>
        <v>40.506480836236932</v>
      </c>
      <c r="K18">
        <f t="shared" si="6"/>
        <v>104902.00000000026</v>
      </c>
    </row>
    <row r="19" spans="1:11" x14ac:dyDescent="0.3">
      <c r="A19">
        <v>-343</v>
      </c>
      <c r="B19">
        <v>50.53</v>
      </c>
      <c r="C19">
        <v>0.82699999999999996</v>
      </c>
      <c r="D19">
        <f t="shared" si="0"/>
        <v>82700</v>
      </c>
      <c r="E19">
        <f t="shared" si="1"/>
        <v>50530000</v>
      </c>
      <c r="G19">
        <f t="shared" si="2"/>
        <v>-3.0000000000000027E-3</v>
      </c>
      <c r="H19">
        <f t="shared" si="3"/>
        <v>3.9225672193038172</v>
      </c>
      <c r="I19">
        <f t="shared" si="4"/>
        <v>11.322974881011783</v>
      </c>
      <c r="J19">
        <f t="shared" si="5"/>
        <v>41.601105027376803</v>
      </c>
      <c r="K19">
        <f t="shared" si="6"/>
        <v>110817.99999999969</v>
      </c>
    </row>
    <row r="20" spans="1:11" x14ac:dyDescent="0.3">
      <c r="A20">
        <v>-342</v>
      </c>
      <c r="B20">
        <v>51.87</v>
      </c>
      <c r="C20">
        <v>0.82399999999999995</v>
      </c>
      <c r="D20">
        <f t="shared" si="0"/>
        <v>82400</v>
      </c>
      <c r="E20">
        <f t="shared" si="1"/>
        <v>51870000</v>
      </c>
      <c r="G20">
        <f t="shared" si="2"/>
        <v>0</v>
      </c>
      <c r="H20">
        <f t="shared" si="3"/>
        <v>3.9487405883633087</v>
      </c>
      <c r="I20">
        <f t="shared" si="4"/>
        <v>11.319340715897564</v>
      </c>
      <c r="J20">
        <f t="shared" si="5"/>
        <v>42.549407665505228</v>
      </c>
      <c r="K20">
        <f t="shared" si="6"/>
        <v>117008.00000000015</v>
      </c>
    </row>
    <row r="21" spans="1:11" x14ac:dyDescent="0.3">
      <c r="A21">
        <v>-341</v>
      </c>
      <c r="B21">
        <v>53.29</v>
      </c>
      <c r="C21">
        <v>0.82399999999999995</v>
      </c>
      <c r="D21">
        <f t="shared" si="0"/>
        <v>82400</v>
      </c>
      <c r="E21">
        <f t="shared" si="1"/>
        <v>53290000</v>
      </c>
      <c r="G21">
        <f t="shared" si="2"/>
        <v>1.0000000000000009E-3</v>
      </c>
      <c r="H21">
        <f t="shared" si="3"/>
        <v>3.975748696308691</v>
      </c>
      <c r="I21">
        <f t="shared" si="4"/>
        <v>11.319340715897564</v>
      </c>
      <c r="J21">
        <f t="shared" si="5"/>
        <v>43.714245893479344</v>
      </c>
      <c r="K21">
        <f t="shared" si="6"/>
        <v>122776.00000000016</v>
      </c>
    </row>
    <row r="22" spans="1:11" x14ac:dyDescent="0.3">
      <c r="A22">
        <v>-340</v>
      </c>
      <c r="B22">
        <v>54.78</v>
      </c>
      <c r="C22">
        <v>0.82499999999999996</v>
      </c>
      <c r="D22">
        <f t="shared" si="0"/>
        <v>82500</v>
      </c>
      <c r="E22">
        <f t="shared" si="1"/>
        <v>54780000</v>
      </c>
      <c r="G22">
        <f t="shared" si="2"/>
        <v>0</v>
      </c>
      <c r="H22">
        <f t="shared" si="3"/>
        <v>4.0033251638349325</v>
      </c>
      <c r="I22">
        <f t="shared" si="4"/>
        <v>11.320553572322773</v>
      </c>
      <c r="J22">
        <f t="shared" si="5"/>
        <v>44.991040318566448</v>
      </c>
      <c r="K22">
        <f t="shared" si="6"/>
        <v>128700.00000000019</v>
      </c>
    </row>
    <row r="23" spans="1:11" x14ac:dyDescent="0.3">
      <c r="A23">
        <v>-339</v>
      </c>
      <c r="B23">
        <v>56.34</v>
      </c>
      <c r="C23">
        <v>0.82499999999999996</v>
      </c>
      <c r="D23">
        <f t="shared" si="0"/>
        <v>82500</v>
      </c>
      <c r="E23">
        <f t="shared" si="1"/>
        <v>56340000</v>
      </c>
      <c r="G23">
        <f t="shared" si="2"/>
        <v>8.0000000000000071E-3</v>
      </c>
      <c r="H23">
        <f t="shared" si="3"/>
        <v>4.0314047624482265</v>
      </c>
      <c r="I23">
        <f t="shared" si="4"/>
        <v>11.320553572322773</v>
      </c>
      <c r="J23">
        <f t="shared" si="5"/>
        <v>46.272274763563964</v>
      </c>
      <c r="K23">
        <f t="shared" si="6"/>
        <v>134474.99999999962</v>
      </c>
    </row>
    <row r="24" spans="1:11" x14ac:dyDescent="0.3">
      <c r="A24">
        <v>-338</v>
      </c>
      <c r="B24">
        <v>57.97</v>
      </c>
      <c r="C24">
        <v>0.83299999999999996</v>
      </c>
      <c r="D24">
        <f t="shared" si="0"/>
        <v>83300</v>
      </c>
      <c r="E24">
        <f t="shared" si="1"/>
        <v>57970000</v>
      </c>
      <c r="G24">
        <f t="shared" si="2"/>
        <v>1.2000000000000011E-2</v>
      </c>
      <c r="H24">
        <f t="shared" si="3"/>
        <v>4.0599256353516413</v>
      </c>
      <c r="I24">
        <f t="shared" si="4"/>
        <v>11.330203828154934</v>
      </c>
      <c r="J24">
        <f t="shared" si="5"/>
        <v>48.072682926829266</v>
      </c>
      <c r="K24">
        <f t="shared" si="6"/>
        <v>141610.00000000023</v>
      </c>
    </row>
    <row r="25" spans="1:11" x14ac:dyDescent="0.3">
      <c r="A25">
        <v>-337</v>
      </c>
      <c r="B25">
        <v>59.67</v>
      </c>
      <c r="C25">
        <v>0.84499999999999997</v>
      </c>
      <c r="D25">
        <f t="shared" si="0"/>
        <v>84500</v>
      </c>
      <c r="E25">
        <f t="shared" si="1"/>
        <v>59670000</v>
      </c>
      <c r="G25">
        <f t="shared" si="2"/>
        <v>-3.0000000000000027E-3</v>
      </c>
      <c r="H25">
        <f t="shared" si="3"/>
        <v>4.0888293815339907</v>
      </c>
      <c r="I25">
        <f t="shared" si="4"/>
        <v>11.344506813345266</v>
      </c>
      <c r="J25">
        <f t="shared" si="5"/>
        <v>50.195271279243407</v>
      </c>
      <c r="K25">
        <f t="shared" si="6"/>
        <v>149564.99999999965</v>
      </c>
    </row>
    <row r="26" spans="1:11" x14ac:dyDescent="0.3">
      <c r="A26">
        <v>-336</v>
      </c>
      <c r="B26">
        <v>61.44</v>
      </c>
      <c r="C26">
        <v>0.84199999999999997</v>
      </c>
      <c r="D26">
        <f t="shared" si="0"/>
        <v>84200</v>
      </c>
      <c r="E26">
        <f t="shared" si="1"/>
        <v>61440000</v>
      </c>
      <c r="G26">
        <f t="shared" si="2"/>
        <v>-6.0000000000000053E-3</v>
      </c>
      <c r="H26">
        <f t="shared" si="3"/>
        <v>4.1180610888394167</v>
      </c>
      <c r="I26">
        <f t="shared" si="4"/>
        <v>11.340950200230418</v>
      </c>
      <c r="J26">
        <f t="shared" si="5"/>
        <v>51.500726729716277</v>
      </c>
      <c r="K26">
        <f t="shared" si="6"/>
        <v>154928.00000000029</v>
      </c>
    </row>
    <row r="27" spans="1:11" x14ac:dyDescent="0.3">
      <c r="A27">
        <v>-335</v>
      </c>
      <c r="B27">
        <v>63.28</v>
      </c>
      <c r="C27">
        <v>0.83599999999999997</v>
      </c>
      <c r="D27">
        <f t="shared" si="0"/>
        <v>83600</v>
      </c>
      <c r="E27">
        <f t="shared" si="1"/>
        <v>63280000</v>
      </c>
      <c r="G27">
        <f t="shared" si="2"/>
        <v>-8.0000000000000071E-3</v>
      </c>
      <c r="H27">
        <f t="shared" si="3"/>
        <v>4.1475693234593987</v>
      </c>
      <c r="I27">
        <f t="shared" si="4"/>
        <v>11.333798799072794</v>
      </c>
      <c r="J27">
        <f t="shared" si="5"/>
        <v>52.665087108013935</v>
      </c>
      <c r="K27">
        <f t="shared" si="6"/>
        <v>158840.00000000047</v>
      </c>
    </row>
    <row r="28" spans="1:11" x14ac:dyDescent="0.3">
      <c r="A28">
        <v>-334</v>
      </c>
      <c r="B28">
        <v>65.180000000000007</v>
      </c>
      <c r="C28">
        <v>0.82799999999999996</v>
      </c>
      <c r="D28">
        <f t="shared" si="0"/>
        <v>82800</v>
      </c>
      <c r="E28">
        <f t="shared" si="1"/>
        <v>65180000.000000007</v>
      </c>
      <c r="G28">
        <f t="shared" si="2"/>
        <v>-1.4000000000000012E-2</v>
      </c>
      <c r="H28">
        <f t="shared" si="3"/>
        <v>4.1771526734094158</v>
      </c>
      <c r="I28">
        <f t="shared" si="4"/>
        <v>11.324183340373351</v>
      </c>
      <c r="J28">
        <f t="shared" si="5"/>
        <v>53.727267297162776</v>
      </c>
      <c r="K28">
        <f t="shared" si="6"/>
        <v>163115.99999999991</v>
      </c>
    </row>
    <row r="29" spans="1:11" x14ac:dyDescent="0.3">
      <c r="A29">
        <v>-333</v>
      </c>
      <c r="B29">
        <v>67.150000000000006</v>
      </c>
      <c r="C29">
        <v>0.81399999999999995</v>
      </c>
      <c r="D29">
        <f t="shared" si="0"/>
        <v>81400</v>
      </c>
      <c r="E29">
        <f t="shared" si="1"/>
        <v>67150000</v>
      </c>
      <c r="G29">
        <f t="shared" si="2"/>
        <v>-5.9999999999998943E-3</v>
      </c>
      <c r="H29">
        <f t="shared" si="3"/>
        <v>4.2069289229692464</v>
      </c>
      <c r="I29">
        <f t="shared" si="4"/>
        <v>11.307130551990632</v>
      </c>
      <c r="J29">
        <f t="shared" si="5"/>
        <v>54.415231458437034</v>
      </c>
      <c r="K29">
        <f t="shared" si="6"/>
        <v>166055.99999999936</v>
      </c>
    </row>
    <row r="30" spans="1:11" x14ac:dyDescent="0.3">
      <c r="A30">
        <v>-332</v>
      </c>
      <c r="B30">
        <v>69.19</v>
      </c>
      <c r="C30">
        <v>0.80800000000000005</v>
      </c>
      <c r="D30">
        <f t="shared" si="0"/>
        <v>80800</v>
      </c>
      <c r="E30">
        <f t="shared" si="1"/>
        <v>69190000</v>
      </c>
      <c r="G30">
        <f t="shared" si="2"/>
        <v>4.9999999999998934E-3</v>
      </c>
      <c r="H30">
        <f t="shared" si="3"/>
        <v>4.2368563435107198</v>
      </c>
      <c r="I30">
        <f t="shared" si="4"/>
        <v>11.299732244509187</v>
      </c>
      <c r="J30">
        <f t="shared" si="5"/>
        <v>55.655072175211551</v>
      </c>
      <c r="K30">
        <f t="shared" si="6"/>
        <v>169680.0000000007</v>
      </c>
    </row>
    <row r="31" spans="1:11" x14ac:dyDescent="0.3">
      <c r="A31">
        <v>-331</v>
      </c>
      <c r="B31">
        <v>71.290000000000006</v>
      </c>
      <c r="C31">
        <v>0.81299999999999994</v>
      </c>
      <c r="D31">
        <f t="shared" si="0"/>
        <v>81300</v>
      </c>
      <c r="E31">
        <f t="shared" si="1"/>
        <v>71290000</v>
      </c>
      <c r="G31">
        <f t="shared" si="2"/>
        <v>-9.9999999999988987E-4</v>
      </c>
      <c r="H31">
        <f t="shared" si="3"/>
        <v>4.2667560651295373</v>
      </c>
      <c r="I31">
        <f t="shared" si="4"/>
        <v>11.305901295535902</v>
      </c>
      <c r="J31">
        <f t="shared" si="5"/>
        <v>57.699123942259838</v>
      </c>
      <c r="K31">
        <f t="shared" si="6"/>
        <v>175607.99999999971</v>
      </c>
    </row>
    <row r="32" spans="1:11" x14ac:dyDescent="0.3">
      <c r="A32">
        <v>-330</v>
      </c>
      <c r="B32">
        <v>73.45</v>
      </c>
      <c r="C32">
        <v>0.81200000000000006</v>
      </c>
      <c r="D32">
        <f t="shared" si="0"/>
        <v>81200</v>
      </c>
      <c r="E32">
        <f t="shared" si="1"/>
        <v>73450000</v>
      </c>
      <c r="G32">
        <f t="shared" si="2"/>
        <v>-8.0000000000000071E-3</v>
      </c>
      <c r="H32">
        <f t="shared" si="3"/>
        <v>4.2966049026198867</v>
      </c>
      <c r="I32">
        <f t="shared" si="4"/>
        <v>11.304670526149769</v>
      </c>
      <c r="J32">
        <f t="shared" si="5"/>
        <v>59.374216027874567</v>
      </c>
      <c r="K32">
        <f t="shared" si="6"/>
        <v>180263.99999999991</v>
      </c>
    </row>
    <row r="33" spans="1:11" x14ac:dyDescent="0.3">
      <c r="A33">
        <v>-329</v>
      </c>
      <c r="B33">
        <v>75.67</v>
      </c>
      <c r="C33">
        <v>0.80400000000000005</v>
      </c>
      <c r="D33">
        <f t="shared" si="0"/>
        <v>80400</v>
      </c>
      <c r="E33">
        <f t="shared" si="1"/>
        <v>75670000</v>
      </c>
      <c r="G33">
        <f t="shared" si="2"/>
        <v>8.0000000000000071E-3</v>
      </c>
      <c r="H33">
        <f t="shared" si="3"/>
        <v>4.3263817807064306</v>
      </c>
      <c r="I33">
        <f t="shared" si="4"/>
        <v>11.294769455167058</v>
      </c>
      <c r="J33">
        <f t="shared" si="5"/>
        <v>60.566132404181182</v>
      </c>
      <c r="K33">
        <f t="shared" si="6"/>
        <v>184115.99999999936</v>
      </c>
    </row>
    <row r="34" spans="1:11" x14ac:dyDescent="0.3">
      <c r="A34">
        <v>-328</v>
      </c>
      <c r="B34">
        <v>77.959999999999994</v>
      </c>
      <c r="C34">
        <v>0.81200000000000006</v>
      </c>
      <c r="D34">
        <f t="shared" si="0"/>
        <v>81200</v>
      </c>
      <c r="E34">
        <f t="shared" si="1"/>
        <v>77960000</v>
      </c>
      <c r="G34">
        <f t="shared" si="2"/>
        <v>1.3999999999999901E-2</v>
      </c>
      <c r="H34">
        <f t="shared" si="3"/>
        <v>4.3561958746393596</v>
      </c>
      <c r="I34">
        <f t="shared" si="4"/>
        <v>11.304670526149769</v>
      </c>
      <c r="J34">
        <f t="shared" si="5"/>
        <v>63.019930313588844</v>
      </c>
      <c r="K34">
        <f t="shared" si="6"/>
        <v>190820.0000000007</v>
      </c>
    </row>
    <row r="35" spans="1:11" x14ac:dyDescent="0.3">
      <c r="A35">
        <v>-327</v>
      </c>
      <c r="B35">
        <v>80.31</v>
      </c>
      <c r="C35">
        <v>0.82599999999999996</v>
      </c>
      <c r="D35">
        <f t="shared" si="0"/>
        <v>82600</v>
      </c>
      <c r="E35">
        <f t="shared" si="1"/>
        <v>80310000</v>
      </c>
      <c r="G35">
        <f t="shared" si="2"/>
        <v>-1.9999999999999907E-2</v>
      </c>
      <c r="H35">
        <f t="shared" si="3"/>
        <v>4.3858941462003704</v>
      </c>
      <c r="I35">
        <f t="shared" si="4"/>
        <v>11.321764959509069</v>
      </c>
      <c r="J35">
        <f t="shared" si="5"/>
        <v>66.038885017421606</v>
      </c>
      <c r="K35">
        <f t="shared" si="6"/>
        <v>198239.9999999993</v>
      </c>
    </row>
    <row r="36" spans="1:11" x14ac:dyDescent="0.3">
      <c r="A36">
        <v>-326</v>
      </c>
      <c r="B36">
        <v>82.71</v>
      </c>
      <c r="C36">
        <v>0.80600000000000005</v>
      </c>
      <c r="D36">
        <f t="shared" si="0"/>
        <v>80600</v>
      </c>
      <c r="E36">
        <f t="shared" si="1"/>
        <v>82710000</v>
      </c>
      <c r="G36">
        <f t="shared" si="2"/>
        <v>-1.7000000000000015E-2</v>
      </c>
      <c r="H36">
        <f t="shared" si="3"/>
        <v>4.4153405137038151</v>
      </c>
      <c r="I36">
        <f t="shared" si="4"/>
        <v>11.297253928494719</v>
      </c>
      <c r="J36">
        <f t="shared" si="5"/>
        <v>66.365614733698351</v>
      </c>
      <c r="K36">
        <f t="shared" si="6"/>
        <v>198276.00000000064</v>
      </c>
    </row>
    <row r="37" spans="1:11" x14ac:dyDescent="0.3">
      <c r="A37">
        <v>-325</v>
      </c>
      <c r="B37">
        <v>85.17</v>
      </c>
      <c r="C37">
        <v>0.78900000000000003</v>
      </c>
      <c r="D37">
        <f t="shared" si="0"/>
        <v>78900</v>
      </c>
      <c r="E37">
        <f t="shared" si="1"/>
        <v>85170000</v>
      </c>
      <c r="G37">
        <f t="shared" si="2"/>
        <v>1.2000000000000011E-2</v>
      </c>
      <c r="H37">
        <f t="shared" si="3"/>
        <v>4.4446492591529898</v>
      </c>
      <c r="I37">
        <f t="shared" si="4"/>
        <v>11.275936506833965</v>
      </c>
      <c r="J37">
        <f t="shared" si="5"/>
        <v>66.898088601294177</v>
      </c>
      <c r="K37">
        <f t="shared" si="6"/>
        <v>198827.99999999968</v>
      </c>
    </row>
    <row r="38" spans="1:11" x14ac:dyDescent="0.3">
      <c r="A38">
        <v>-324</v>
      </c>
      <c r="B38">
        <v>87.69</v>
      </c>
      <c r="C38">
        <v>0.80100000000000005</v>
      </c>
      <c r="D38">
        <f t="shared" si="0"/>
        <v>80100</v>
      </c>
      <c r="E38">
        <f t="shared" si="1"/>
        <v>87690000</v>
      </c>
      <c r="G38">
        <f t="shared" si="2"/>
        <v>-2.200000000000002E-2</v>
      </c>
      <c r="H38">
        <f t="shared" si="3"/>
        <v>4.4738078677912645</v>
      </c>
      <c r="I38">
        <f t="shared" si="4"/>
        <v>11.291031133056451</v>
      </c>
      <c r="J38">
        <f t="shared" si="5"/>
        <v>69.92502737680438</v>
      </c>
      <c r="K38">
        <f t="shared" si="6"/>
        <v>205857.00000000058</v>
      </c>
    </row>
    <row r="39" spans="1:11" x14ac:dyDescent="0.3">
      <c r="A39">
        <v>-323</v>
      </c>
      <c r="B39">
        <v>90.26</v>
      </c>
      <c r="C39">
        <v>0.77900000000000003</v>
      </c>
      <c r="D39">
        <f t="shared" si="0"/>
        <v>77900</v>
      </c>
      <c r="E39">
        <f t="shared" si="1"/>
        <v>90260000</v>
      </c>
      <c r="G39">
        <f t="shared" si="2"/>
        <v>1.3000000000000012E-2</v>
      </c>
      <c r="H39">
        <f t="shared" si="3"/>
        <v>4.5026943943988549</v>
      </c>
      <c r="I39">
        <f t="shared" si="4"/>
        <v>11.263181231858839</v>
      </c>
      <c r="J39">
        <f t="shared" si="5"/>
        <v>69.997551020408167</v>
      </c>
      <c r="K39">
        <f t="shared" si="6"/>
        <v>204876.99999999965</v>
      </c>
    </row>
    <row r="40" spans="1:11" x14ac:dyDescent="0.3">
      <c r="A40">
        <v>-322</v>
      </c>
      <c r="B40">
        <v>92.89</v>
      </c>
      <c r="C40">
        <v>0.79200000000000004</v>
      </c>
      <c r="D40">
        <f t="shared" si="0"/>
        <v>79200</v>
      </c>
      <c r="E40">
        <f t="shared" si="1"/>
        <v>92890000</v>
      </c>
      <c r="G40">
        <f t="shared" si="2"/>
        <v>-1.0000000000000009E-3</v>
      </c>
      <c r="H40">
        <f t="shared" si="3"/>
        <v>4.5314159973994297</v>
      </c>
      <c r="I40">
        <f t="shared" si="4"/>
        <v>11.279731577802517</v>
      </c>
      <c r="J40">
        <f t="shared" si="5"/>
        <v>73.239303135888505</v>
      </c>
      <c r="K40">
        <f t="shared" si="6"/>
        <v>212255.99999999942</v>
      </c>
    </row>
    <row r="41" spans="1:11" x14ac:dyDescent="0.3">
      <c r="A41">
        <v>-321</v>
      </c>
      <c r="B41">
        <v>95.57</v>
      </c>
      <c r="C41">
        <v>0.79100000000000004</v>
      </c>
      <c r="D41">
        <f t="shared" si="0"/>
        <v>79100</v>
      </c>
      <c r="E41">
        <f t="shared" si="1"/>
        <v>95570000</v>
      </c>
      <c r="G41">
        <f t="shared" si="2"/>
        <v>-2.9000000000000026E-2</v>
      </c>
      <c r="H41">
        <f t="shared" si="3"/>
        <v>4.5598589632780886</v>
      </c>
      <c r="I41">
        <f t="shared" si="4"/>
        <v>11.278468153755746</v>
      </c>
      <c r="J41">
        <f t="shared" si="5"/>
        <v>75.257212543554004</v>
      </c>
      <c r="K41">
        <f t="shared" si="6"/>
        <v>215943.00000000032</v>
      </c>
    </row>
    <row r="42" spans="1:11" x14ac:dyDescent="0.3">
      <c r="A42">
        <v>-320</v>
      </c>
      <c r="B42">
        <v>98.3</v>
      </c>
      <c r="C42">
        <v>0.76200000000000001</v>
      </c>
      <c r="D42">
        <f t="shared" si="0"/>
        <v>76200</v>
      </c>
      <c r="E42">
        <f t="shared" si="1"/>
        <v>98300000</v>
      </c>
      <c r="G42">
        <f t="shared" si="2"/>
        <v>-6.0000000000000053E-3</v>
      </c>
      <c r="H42">
        <f t="shared" si="3"/>
        <v>4.5880240271531205</v>
      </c>
      <c r="I42">
        <f t="shared" si="4"/>
        <v>11.241116741674738</v>
      </c>
      <c r="J42">
        <f t="shared" si="5"/>
        <v>74.569039323046297</v>
      </c>
      <c r="K42">
        <f t="shared" si="6"/>
        <v>212598.00000000047</v>
      </c>
    </row>
    <row r="43" spans="1:11" x14ac:dyDescent="0.3">
      <c r="A43">
        <v>-319</v>
      </c>
      <c r="B43">
        <v>101.09</v>
      </c>
      <c r="C43">
        <v>0.75600000000000001</v>
      </c>
      <c r="D43">
        <f t="shared" si="0"/>
        <v>75600</v>
      </c>
      <c r="E43">
        <f t="shared" si="1"/>
        <v>101090000</v>
      </c>
      <c r="G43">
        <f t="shared" si="2"/>
        <v>-4.0000000000000036E-3</v>
      </c>
      <c r="H43">
        <f t="shared" si="3"/>
        <v>4.6160112091659666</v>
      </c>
      <c r="I43">
        <f t="shared" si="4"/>
        <v>11.233211562167625</v>
      </c>
      <c r="J43">
        <f t="shared" si="5"/>
        <v>76.081672473867599</v>
      </c>
      <c r="K43">
        <f t="shared" si="6"/>
        <v>213947.99999999988</v>
      </c>
    </row>
    <row r="44" spans="1:11" x14ac:dyDescent="0.3">
      <c r="A44">
        <v>-318</v>
      </c>
      <c r="B44">
        <v>103.92</v>
      </c>
      <c r="C44">
        <v>0.752</v>
      </c>
      <c r="D44">
        <f t="shared" si="0"/>
        <v>75200</v>
      </c>
      <c r="E44">
        <f t="shared" si="1"/>
        <v>103920000</v>
      </c>
      <c r="G44">
        <f t="shared" si="2"/>
        <v>-1.9000000000000017E-2</v>
      </c>
      <c r="H44">
        <f t="shared" si="3"/>
        <v>4.6436213723623441</v>
      </c>
      <c r="I44">
        <f t="shared" si="4"/>
        <v>11.227906509937931</v>
      </c>
      <c r="J44">
        <f t="shared" si="5"/>
        <v>77.797750124440014</v>
      </c>
      <c r="K44">
        <f t="shared" si="6"/>
        <v>216575.99999999965</v>
      </c>
    </row>
    <row r="45" spans="1:11" x14ac:dyDescent="0.3">
      <c r="A45">
        <v>-317</v>
      </c>
      <c r="B45">
        <v>106.8</v>
      </c>
      <c r="C45">
        <v>0.73299999999999998</v>
      </c>
      <c r="D45">
        <f t="shared" si="0"/>
        <v>73300</v>
      </c>
      <c r="E45">
        <f t="shared" si="1"/>
        <v>106800000</v>
      </c>
      <c r="G45">
        <f t="shared" si="2"/>
        <v>-2.0000000000000018E-3</v>
      </c>
      <c r="H45">
        <f t="shared" si="3"/>
        <v>4.6709579265260945</v>
      </c>
      <c r="I45">
        <f t="shared" si="4"/>
        <v>11.202315887874743</v>
      </c>
      <c r="J45">
        <f t="shared" si="5"/>
        <v>77.933698357391734</v>
      </c>
      <c r="K45">
        <f t="shared" si="6"/>
        <v>214036.00000000012</v>
      </c>
    </row>
    <row r="46" spans="1:11" x14ac:dyDescent="0.3">
      <c r="A46">
        <v>-316</v>
      </c>
      <c r="B46">
        <v>109.72</v>
      </c>
      <c r="C46">
        <v>0.73099999999999998</v>
      </c>
      <c r="D46">
        <f t="shared" si="0"/>
        <v>73100</v>
      </c>
      <c r="E46">
        <f t="shared" si="1"/>
        <v>109720000</v>
      </c>
      <c r="G46">
        <f t="shared" si="2"/>
        <v>2.0000000000000018E-3</v>
      </c>
      <c r="H46">
        <f t="shared" si="3"/>
        <v>4.6979316660694028</v>
      </c>
      <c r="I46">
        <f t="shared" si="4"/>
        <v>11.199583645737869</v>
      </c>
      <c r="J46">
        <f t="shared" si="5"/>
        <v>79.846012941762069</v>
      </c>
      <c r="K46">
        <f t="shared" si="6"/>
        <v>217106.99999999991</v>
      </c>
    </row>
    <row r="47" spans="1:11" x14ac:dyDescent="0.3">
      <c r="A47">
        <v>-315</v>
      </c>
      <c r="B47">
        <v>112.69</v>
      </c>
      <c r="C47">
        <v>0.73299999999999998</v>
      </c>
      <c r="D47">
        <f t="shared" si="0"/>
        <v>73300</v>
      </c>
      <c r="E47">
        <f t="shared" si="1"/>
        <v>112690000</v>
      </c>
      <c r="G47">
        <f t="shared" si="2"/>
        <v>1.0000000000000009E-3</v>
      </c>
      <c r="H47">
        <f t="shared" si="3"/>
        <v>4.7246406859642578</v>
      </c>
      <c r="I47">
        <f t="shared" si="4"/>
        <v>11.202315887874743</v>
      </c>
      <c r="J47">
        <f t="shared" si="5"/>
        <v>82.231727227476355</v>
      </c>
      <c r="K47">
        <f t="shared" si="6"/>
        <v>220633.00000000038</v>
      </c>
    </row>
    <row r="48" spans="1:11" x14ac:dyDescent="0.3">
      <c r="A48">
        <v>-314</v>
      </c>
      <c r="B48">
        <v>115.7</v>
      </c>
      <c r="C48">
        <v>0.73399999999999999</v>
      </c>
      <c r="D48">
        <f t="shared" si="0"/>
        <v>73400</v>
      </c>
      <c r="E48">
        <f t="shared" si="1"/>
        <v>115700000</v>
      </c>
      <c r="G48">
        <f t="shared" si="2"/>
        <v>-1.0000000000000009E-3</v>
      </c>
      <c r="H48">
        <f t="shared" si="3"/>
        <v>4.7510006341996309</v>
      </c>
      <c r="I48">
        <f t="shared" si="4"/>
        <v>11.203679214602607</v>
      </c>
      <c r="J48">
        <f t="shared" si="5"/>
        <v>84.543354902936784</v>
      </c>
      <c r="K48">
        <f t="shared" si="6"/>
        <v>224604.00000000017</v>
      </c>
    </row>
    <row r="49" spans="1:11" x14ac:dyDescent="0.3">
      <c r="A49">
        <v>-313</v>
      </c>
      <c r="B49">
        <v>118.76</v>
      </c>
      <c r="C49">
        <v>0.73299999999999998</v>
      </c>
      <c r="D49">
        <f t="shared" si="0"/>
        <v>73300</v>
      </c>
      <c r="E49">
        <f t="shared" si="1"/>
        <v>118760000</v>
      </c>
      <c r="G49">
        <f t="shared" si="2"/>
        <v>1.4000000000000012E-2</v>
      </c>
      <c r="H49">
        <f t="shared" si="3"/>
        <v>4.7771046498955592</v>
      </c>
      <c r="I49">
        <f t="shared" si="4"/>
        <v>11.202315887874743</v>
      </c>
      <c r="J49">
        <f t="shared" si="5"/>
        <v>86.661105027376806</v>
      </c>
      <c r="K49">
        <f t="shared" si="6"/>
        <v>226496.99999999921</v>
      </c>
    </row>
    <row r="50" spans="1:11" x14ac:dyDescent="0.3">
      <c r="A50">
        <v>-312</v>
      </c>
      <c r="B50">
        <v>121.85</v>
      </c>
      <c r="C50">
        <v>0.747</v>
      </c>
      <c r="D50">
        <f t="shared" si="0"/>
        <v>74700</v>
      </c>
      <c r="E50">
        <f t="shared" si="1"/>
        <v>121850000</v>
      </c>
      <c r="G50">
        <f t="shared" si="2"/>
        <v>1.4000000000000012E-2</v>
      </c>
      <c r="H50">
        <f t="shared" si="3"/>
        <v>4.8027907800712155</v>
      </c>
      <c r="I50">
        <f t="shared" si="4"/>
        <v>11.221235371120908</v>
      </c>
      <c r="J50">
        <f t="shared" si="5"/>
        <v>90.614186162269789</v>
      </c>
      <c r="K50">
        <f t="shared" si="6"/>
        <v>234558.00000000003</v>
      </c>
    </row>
    <row r="51" spans="1:11" x14ac:dyDescent="0.3">
      <c r="A51">
        <v>-311</v>
      </c>
      <c r="B51">
        <v>124.99</v>
      </c>
      <c r="C51">
        <v>0.76100000000000001</v>
      </c>
      <c r="D51">
        <f t="shared" si="0"/>
        <v>76100</v>
      </c>
      <c r="E51">
        <f t="shared" si="1"/>
        <v>124990000</v>
      </c>
      <c r="G51">
        <f t="shared" si="2"/>
        <v>5.0000000000000044E-3</v>
      </c>
      <c r="H51">
        <f t="shared" si="3"/>
        <v>4.8282337341021302</v>
      </c>
      <c r="I51">
        <f t="shared" si="4"/>
        <v>11.239803543849778</v>
      </c>
      <c r="J51">
        <f t="shared" si="5"/>
        <v>94.691279243404679</v>
      </c>
      <c r="K51">
        <f t="shared" si="6"/>
        <v>241237.00000000012</v>
      </c>
    </row>
    <row r="52" spans="1:11" x14ac:dyDescent="0.3">
      <c r="A52">
        <v>-310</v>
      </c>
      <c r="B52">
        <v>128.16</v>
      </c>
      <c r="C52">
        <v>0.76600000000000001</v>
      </c>
      <c r="D52">
        <f t="shared" si="0"/>
        <v>76600</v>
      </c>
      <c r="E52">
        <f t="shared" si="1"/>
        <v>128160000</v>
      </c>
      <c r="G52">
        <f t="shared" si="2"/>
        <v>5.0000000000000044E-3</v>
      </c>
      <c r="H52">
        <f t="shared" si="3"/>
        <v>4.8532794833200494</v>
      </c>
      <c r="I52">
        <f t="shared" si="4"/>
        <v>11.246352355728682</v>
      </c>
      <c r="J52">
        <f t="shared" si="5"/>
        <v>97.730771528123441</v>
      </c>
      <c r="K52">
        <f t="shared" si="6"/>
        <v>245886.00000000061</v>
      </c>
    </row>
    <row r="53" spans="1:11" x14ac:dyDescent="0.3">
      <c r="A53">
        <v>-309</v>
      </c>
      <c r="B53">
        <v>131.37</v>
      </c>
      <c r="C53">
        <v>0.77100000000000002</v>
      </c>
      <c r="D53">
        <f t="shared" si="0"/>
        <v>77100</v>
      </c>
      <c r="E53">
        <f t="shared" si="1"/>
        <v>131370000</v>
      </c>
      <c r="G53">
        <f t="shared" si="2"/>
        <v>-1.100000000000001E-2</v>
      </c>
      <c r="H53">
        <f t="shared" si="3"/>
        <v>4.8780177694814171</v>
      </c>
      <c r="I53">
        <f t="shared" si="4"/>
        <v>11.25285855955142</v>
      </c>
      <c r="J53">
        <f t="shared" si="5"/>
        <v>100.83252364360378</v>
      </c>
      <c r="K53">
        <f t="shared" si="6"/>
        <v>249804.0000000007</v>
      </c>
    </row>
    <row r="54" spans="1:11" x14ac:dyDescent="0.3">
      <c r="A54">
        <v>-308</v>
      </c>
      <c r="B54">
        <v>134.61000000000001</v>
      </c>
      <c r="C54">
        <v>0.76</v>
      </c>
      <c r="D54">
        <f t="shared" si="0"/>
        <v>76000</v>
      </c>
      <c r="E54">
        <f t="shared" si="1"/>
        <v>134610000</v>
      </c>
      <c r="G54">
        <f t="shared" si="2"/>
        <v>1.4000000000000012E-2</v>
      </c>
      <c r="H54">
        <f t="shared" si="3"/>
        <v>4.9023817086560015</v>
      </c>
      <c r="I54">
        <f t="shared" si="4"/>
        <v>11.238488619268468</v>
      </c>
      <c r="J54">
        <f t="shared" si="5"/>
        <v>101.84529616724741</v>
      </c>
      <c r="K54">
        <f t="shared" si="6"/>
        <v>249279.99999999793</v>
      </c>
    </row>
    <row r="55" spans="1:11" x14ac:dyDescent="0.3">
      <c r="A55">
        <v>-307</v>
      </c>
      <c r="B55">
        <v>137.88999999999999</v>
      </c>
      <c r="C55">
        <v>0.77400000000000002</v>
      </c>
      <c r="D55">
        <f t="shared" si="0"/>
        <v>77400</v>
      </c>
      <c r="E55">
        <f t="shared" si="1"/>
        <v>137890000</v>
      </c>
      <c r="G55">
        <f t="shared" si="2"/>
        <v>3.0000000000000027E-3</v>
      </c>
      <c r="H55">
        <f t="shared" si="3"/>
        <v>4.9264562658536502</v>
      </c>
      <c r="I55">
        <f t="shared" si="4"/>
        <v>11.256742059577819</v>
      </c>
      <c r="J55">
        <f t="shared" si="5"/>
        <v>106.24874066699849</v>
      </c>
      <c r="K55">
        <f t="shared" si="6"/>
        <v>255420.00000000087</v>
      </c>
    </row>
    <row r="56" spans="1:11" x14ac:dyDescent="0.3">
      <c r="A56">
        <v>-306</v>
      </c>
      <c r="B56">
        <v>141.19</v>
      </c>
      <c r="C56">
        <v>0.77700000000000002</v>
      </c>
      <c r="D56">
        <f t="shared" si="0"/>
        <v>77700</v>
      </c>
      <c r="E56">
        <f t="shared" si="1"/>
        <v>141190000</v>
      </c>
      <c r="G56">
        <f t="shared" si="2"/>
        <v>-1.2000000000000011E-2</v>
      </c>
      <c r="H56">
        <f t="shared" si="3"/>
        <v>4.950106501021434</v>
      </c>
      <c r="I56">
        <f t="shared" si="4"/>
        <v>11.260610536355738</v>
      </c>
      <c r="J56">
        <f t="shared" si="5"/>
        <v>109.21317073170732</v>
      </c>
      <c r="K56">
        <f t="shared" si="6"/>
        <v>259518.00000000026</v>
      </c>
    </row>
    <row r="57" spans="1:11" x14ac:dyDescent="0.3">
      <c r="A57">
        <v>-305</v>
      </c>
      <c r="B57">
        <v>144.53</v>
      </c>
      <c r="C57">
        <v>0.76500000000000001</v>
      </c>
      <c r="D57">
        <f t="shared" si="0"/>
        <v>76500</v>
      </c>
      <c r="E57">
        <f t="shared" si="1"/>
        <v>144530000</v>
      </c>
      <c r="G57">
        <f t="shared" si="2"/>
        <v>6.0000000000000053E-3</v>
      </c>
      <c r="H57">
        <f t="shared" si="3"/>
        <v>4.9734870984607502</v>
      </c>
      <c r="I57">
        <f t="shared" si="4"/>
        <v>11.245046019814627</v>
      </c>
      <c r="J57">
        <f t="shared" si="5"/>
        <v>110.0701343952215</v>
      </c>
      <c r="K57">
        <f t="shared" si="6"/>
        <v>257805.00000000035</v>
      </c>
    </row>
    <row r="58" spans="1:11" x14ac:dyDescent="0.3">
      <c r="A58">
        <v>-304</v>
      </c>
      <c r="B58">
        <v>147.9</v>
      </c>
      <c r="C58">
        <v>0.77100000000000002</v>
      </c>
      <c r="D58">
        <f t="shared" si="0"/>
        <v>77100</v>
      </c>
      <c r="E58">
        <f t="shared" si="1"/>
        <v>147900000</v>
      </c>
      <c r="G58">
        <f t="shared" si="2"/>
        <v>1.6000000000000014E-2</v>
      </c>
      <c r="H58">
        <f t="shared" si="3"/>
        <v>4.996536369716754</v>
      </c>
      <c r="I58">
        <f t="shared" si="4"/>
        <v>11.25285855955142</v>
      </c>
      <c r="J58">
        <f t="shared" si="5"/>
        <v>113.52005973120956</v>
      </c>
      <c r="K58">
        <f t="shared" si="6"/>
        <v>262140.00000000044</v>
      </c>
    </row>
    <row r="59" spans="1:11" x14ac:dyDescent="0.3">
      <c r="A59">
        <v>-303</v>
      </c>
      <c r="B59">
        <v>151.30000000000001</v>
      </c>
      <c r="C59">
        <v>0.78700000000000003</v>
      </c>
      <c r="D59">
        <f t="shared" si="0"/>
        <v>78700</v>
      </c>
      <c r="E59">
        <f t="shared" si="1"/>
        <v>151300000</v>
      </c>
      <c r="G59">
        <f t="shared" si="2"/>
        <v>6.0000000000000053E-3</v>
      </c>
      <c r="H59">
        <f t="shared" si="3"/>
        <v>5.0192646207943099</v>
      </c>
      <c r="I59">
        <f t="shared" si="4"/>
        <v>11.273398434405495</v>
      </c>
      <c r="J59">
        <f t="shared" si="5"/>
        <v>118.53967147834743</v>
      </c>
      <c r="K59">
        <f t="shared" si="6"/>
        <v>269153.99999999901</v>
      </c>
    </row>
    <row r="60" spans="1:11" x14ac:dyDescent="0.3">
      <c r="A60">
        <v>-302</v>
      </c>
      <c r="B60">
        <v>154.72</v>
      </c>
      <c r="C60">
        <v>0.79300000000000004</v>
      </c>
      <c r="D60">
        <f t="shared" si="0"/>
        <v>79300</v>
      </c>
      <c r="E60">
        <f t="shared" si="1"/>
        <v>154720000</v>
      </c>
      <c r="G60">
        <f t="shared" si="2"/>
        <v>3.0000000000000027E-3</v>
      </c>
      <c r="H60">
        <f t="shared" si="3"/>
        <v>5.041617031704984</v>
      </c>
      <c r="I60">
        <f t="shared" si="4"/>
        <v>11.280993407622939</v>
      </c>
      <c r="J60">
        <f t="shared" si="5"/>
        <v>122.14331508213041</v>
      </c>
      <c r="K60">
        <f t="shared" si="6"/>
        <v>272791.99999999983</v>
      </c>
    </row>
    <row r="61" spans="1:11" x14ac:dyDescent="0.3">
      <c r="A61">
        <v>-301</v>
      </c>
      <c r="B61">
        <v>158.16</v>
      </c>
      <c r="C61">
        <v>0.79600000000000004</v>
      </c>
      <c r="D61">
        <f t="shared" si="0"/>
        <v>79600</v>
      </c>
      <c r="E61">
        <f t="shared" si="1"/>
        <v>158160000</v>
      </c>
      <c r="G61">
        <f t="shared" si="2"/>
        <v>1.100000000000001E-2</v>
      </c>
      <c r="H61">
        <f t="shared" si="3"/>
        <v>5.0636071788623616</v>
      </c>
      <c r="I61">
        <f t="shared" si="4"/>
        <v>11.284769371832475</v>
      </c>
      <c r="J61">
        <f t="shared" si="5"/>
        <v>125.33136884021901</v>
      </c>
      <c r="K61">
        <f t="shared" si="6"/>
        <v>276211.99999999988</v>
      </c>
    </row>
    <row r="62" spans="1:11" x14ac:dyDescent="0.3">
      <c r="A62">
        <v>-300</v>
      </c>
      <c r="B62">
        <v>161.63</v>
      </c>
      <c r="C62">
        <v>0.80700000000000005</v>
      </c>
      <c r="D62">
        <f t="shared" si="0"/>
        <v>80700</v>
      </c>
      <c r="E62">
        <f t="shared" si="1"/>
        <v>161630000</v>
      </c>
      <c r="G62">
        <f t="shared" si="2"/>
        <v>1.4999999999999902E-2</v>
      </c>
      <c r="H62">
        <f t="shared" si="3"/>
        <v>5.0853097724217173</v>
      </c>
      <c r="I62">
        <f t="shared" si="4"/>
        <v>11.298493854258041</v>
      </c>
      <c r="J62">
        <f t="shared" si="5"/>
        <v>129.85108013937281</v>
      </c>
      <c r="K62">
        <f t="shared" si="6"/>
        <v>281643.00000000076</v>
      </c>
    </row>
    <row r="63" spans="1:11" x14ac:dyDescent="0.3">
      <c r="A63">
        <v>-299</v>
      </c>
      <c r="B63">
        <v>165.12</v>
      </c>
      <c r="C63">
        <v>0.82199999999999995</v>
      </c>
      <c r="D63">
        <f t="shared" si="0"/>
        <v>82200</v>
      </c>
      <c r="E63">
        <f t="shared" si="1"/>
        <v>165120000</v>
      </c>
      <c r="G63">
        <f t="shared" si="2"/>
        <v>4.0000000000000036E-3</v>
      </c>
      <c r="H63">
        <f t="shared" si="3"/>
        <v>5.1066724822931979</v>
      </c>
      <c r="I63">
        <f t="shared" si="4"/>
        <v>11.316910581044271</v>
      </c>
      <c r="J63">
        <f t="shared" si="5"/>
        <v>135.12059731209558</v>
      </c>
      <c r="K63">
        <f t="shared" si="6"/>
        <v>288521.99999999924</v>
      </c>
    </row>
    <row r="64" spans="1:11" x14ac:dyDescent="0.3">
      <c r="A64">
        <v>-298</v>
      </c>
      <c r="B64">
        <v>168.63</v>
      </c>
      <c r="C64">
        <v>0.82599999999999996</v>
      </c>
      <c r="D64">
        <f t="shared" si="0"/>
        <v>82600</v>
      </c>
      <c r="E64">
        <f t="shared" si="1"/>
        <v>168630000</v>
      </c>
      <c r="G64">
        <f t="shared" si="2"/>
        <v>-2.0000000000000018E-3</v>
      </c>
      <c r="H64">
        <f t="shared" si="3"/>
        <v>5.1277069656820933</v>
      </c>
      <c r="I64">
        <f t="shared" si="4"/>
        <v>11.321764959509069</v>
      </c>
      <c r="J64">
        <f t="shared" si="5"/>
        <v>138.66439024390243</v>
      </c>
      <c r="K64">
        <f t="shared" si="6"/>
        <v>291578.00000000012</v>
      </c>
    </row>
    <row r="65" spans="1:11" x14ac:dyDescent="0.3">
      <c r="A65">
        <v>-297</v>
      </c>
      <c r="B65">
        <v>172.16</v>
      </c>
      <c r="C65">
        <v>0.82399999999999995</v>
      </c>
      <c r="D65">
        <f t="shared" si="0"/>
        <v>82400</v>
      </c>
      <c r="E65">
        <f t="shared" si="1"/>
        <v>172160000</v>
      </c>
      <c r="G65">
        <f t="shared" si="2"/>
        <v>4.0000000000000036E-3</v>
      </c>
      <c r="H65">
        <f t="shared" si="3"/>
        <v>5.1484242769734196</v>
      </c>
      <c r="I65">
        <f t="shared" si="4"/>
        <v>11.319340715897564</v>
      </c>
      <c r="J65">
        <f t="shared" si="5"/>
        <v>141.22433051269289</v>
      </c>
      <c r="K65">
        <f t="shared" si="6"/>
        <v>291695.99999999936</v>
      </c>
    </row>
    <row r="66" spans="1:11" x14ac:dyDescent="0.3">
      <c r="A66">
        <v>-296</v>
      </c>
      <c r="B66">
        <v>175.7</v>
      </c>
      <c r="C66">
        <v>0.82799999999999996</v>
      </c>
      <c r="D66">
        <f t="shared" ref="D66:D129" si="7">C66*100000</f>
        <v>82800</v>
      </c>
      <c r="E66">
        <f t="shared" ref="E66:E129" si="8">B66*1000000</f>
        <v>175700000</v>
      </c>
      <c r="G66">
        <f t="shared" ref="G66:G129" si="9">(C67-C66)/(A67-A66)</f>
        <v>4.0000000000000036E-3</v>
      </c>
      <c r="H66">
        <f t="shared" ref="H66:H129" si="10">LN(B66)</f>
        <v>5.168777995193051</v>
      </c>
      <c r="I66">
        <f t="shared" ref="I66:I129" si="11">LN(D66)</f>
        <v>11.324183340373351</v>
      </c>
      <c r="J66">
        <f t="shared" ref="J66:J129" si="12">(D66*B66)/(287*350)</f>
        <v>144.8278745644599</v>
      </c>
      <c r="K66">
        <f t="shared" ref="K66:K129" si="13">D66*(B67-B66)</f>
        <v>294768.00000000017</v>
      </c>
    </row>
    <row r="67" spans="1:11" x14ac:dyDescent="0.3">
      <c r="A67">
        <v>-295</v>
      </c>
      <c r="B67">
        <v>179.26</v>
      </c>
      <c r="C67">
        <v>0.83199999999999996</v>
      </c>
      <c r="D67">
        <f t="shared" si="7"/>
        <v>83200</v>
      </c>
      <c r="E67">
        <f t="shared" si="8"/>
        <v>179260000</v>
      </c>
      <c r="G67">
        <f t="shared" si="9"/>
        <v>-5.0000000000000044E-3</v>
      </c>
      <c r="H67">
        <f t="shared" si="10"/>
        <v>5.1888372659292159</v>
      </c>
      <c r="I67">
        <f t="shared" si="11"/>
        <v>11.3290026268093</v>
      </c>
      <c r="J67">
        <f t="shared" si="12"/>
        <v>148.47617720258836</v>
      </c>
      <c r="K67">
        <f t="shared" si="13"/>
        <v>297024.0000000018</v>
      </c>
    </row>
    <row r="68" spans="1:11" x14ac:dyDescent="0.3">
      <c r="A68">
        <v>-294</v>
      </c>
      <c r="B68">
        <v>182.83</v>
      </c>
      <c r="C68">
        <v>0.82699999999999996</v>
      </c>
      <c r="D68">
        <f t="shared" si="7"/>
        <v>82700</v>
      </c>
      <c r="E68">
        <f t="shared" si="8"/>
        <v>182830000</v>
      </c>
      <c r="G68">
        <f t="shared" si="9"/>
        <v>5.0000000000000044E-3</v>
      </c>
      <c r="H68">
        <f t="shared" si="10"/>
        <v>5.2085567593404134</v>
      </c>
      <c r="I68">
        <f t="shared" si="11"/>
        <v>11.322974881011783</v>
      </c>
      <c r="J68">
        <f t="shared" si="12"/>
        <v>150.52305624688901</v>
      </c>
      <c r="K68">
        <f t="shared" si="13"/>
        <v>296892.9999999979</v>
      </c>
    </row>
    <row r="69" spans="1:11" x14ac:dyDescent="0.3">
      <c r="A69">
        <v>-293</v>
      </c>
      <c r="B69">
        <v>186.42</v>
      </c>
      <c r="C69">
        <v>0.83199999999999996</v>
      </c>
      <c r="D69">
        <f t="shared" si="7"/>
        <v>83200</v>
      </c>
      <c r="E69">
        <f t="shared" si="8"/>
        <v>186420000</v>
      </c>
      <c r="G69">
        <f t="shared" si="9"/>
        <v>3.0000000000000027E-3</v>
      </c>
      <c r="H69">
        <f t="shared" si="10"/>
        <v>5.2280021926330109</v>
      </c>
      <c r="I69">
        <f t="shared" si="11"/>
        <v>11.3290026268093</v>
      </c>
      <c r="J69">
        <f t="shared" si="12"/>
        <v>154.40661025385762</v>
      </c>
      <c r="K69">
        <f t="shared" si="13"/>
        <v>299520.00000000186</v>
      </c>
    </row>
    <row r="70" spans="1:11" x14ac:dyDescent="0.3">
      <c r="A70">
        <v>-292</v>
      </c>
      <c r="B70">
        <v>190.02</v>
      </c>
      <c r="C70">
        <v>0.83499999999999996</v>
      </c>
      <c r="D70">
        <f t="shared" si="7"/>
        <v>83500</v>
      </c>
      <c r="E70">
        <f t="shared" si="8"/>
        <v>190020000</v>
      </c>
      <c r="G70">
        <f t="shared" si="9"/>
        <v>-6.0000000000000053E-3</v>
      </c>
      <c r="H70">
        <f t="shared" si="10"/>
        <v>5.2471293297786037</v>
      </c>
      <c r="I70">
        <f t="shared" si="11"/>
        <v>11.332601910838946</v>
      </c>
      <c r="J70">
        <f t="shared" si="12"/>
        <v>157.95589845694374</v>
      </c>
      <c r="K70">
        <f t="shared" si="13"/>
        <v>300599.99999999953</v>
      </c>
    </row>
    <row r="71" spans="1:11" x14ac:dyDescent="0.3">
      <c r="A71">
        <v>-291</v>
      </c>
      <c r="B71">
        <v>193.62</v>
      </c>
      <c r="C71">
        <v>0.82899999999999996</v>
      </c>
      <c r="D71">
        <f t="shared" si="7"/>
        <v>82900</v>
      </c>
      <c r="E71">
        <f t="shared" si="8"/>
        <v>193620000</v>
      </c>
      <c r="G71">
        <f t="shared" si="9"/>
        <v>-4.0000000000000036E-3</v>
      </c>
      <c r="H71">
        <f t="shared" si="10"/>
        <v>5.2658974752919256</v>
      </c>
      <c r="I71">
        <f t="shared" si="11"/>
        <v>11.325390341123386</v>
      </c>
      <c r="J71">
        <f t="shared" si="12"/>
        <v>159.79191637630663</v>
      </c>
      <c r="K71">
        <f t="shared" si="13"/>
        <v>300098.00000000035</v>
      </c>
    </row>
    <row r="72" spans="1:11" x14ac:dyDescent="0.3">
      <c r="A72">
        <v>-290</v>
      </c>
      <c r="B72">
        <v>197.24</v>
      </c>
      <c r="C72">
        <v>0.82499999999999996</v>
      </c>
      <c r="D72">
        <f t="shared" si="7"/>
        <v>82500</v>
      </c>
      <c r="E72">
        <f t="shared" si="8"/>
        <v>197240000</v>
      </c>
      <c r="G72">
        <f t="shared" si="9"/>
        <v>2.0000000000000018E-3</v>
      </c>
      <c r="H72">
        <f t="shared" si="10"/>
        <v>5.2844212613559254</v>
      </c>
      <c r="I72">
        <f t="shared" si="11"/>
        <v>11.320553572322773</v>
      </c>
      <c r="J72">
        <f t="shared" si="12"/>
        <v>161.9940268790443</v>
      </c>
      <c r="K72">
        <f t="shared" si="13"/>
        <v>298650.00000000035</v>
      </c>
    </row>
    <row r="73" spans="1:11" x14ac:dyDescent="0.3">
      <c r="A73">
        <v>-289</v>
      </c>
      <c r="B73">
        <v>200.86</v>
      </c>
      <c r="C73">
        <v>0.82699999999999996</v>
      </c>
      <c r="D73">
        <f t="shared" si="7"/>
        <v>82700</v>
      </c>
      <c r="E73">
        <f t="shared" si="8"/>
        <v>200860000</v>
      </c>
      <c r="G73">
        <f t="shared" si="9"/>
        <v>3.0000000000000027E-3</v>
      </c>
      <c r="H73">
        <f t="shared" si="10"/>
        <v>5.3026081479651932</v>
      </c>
      <c r="I73">
        <f t="shared" si="11"/>
        <v>11.322974881011783</v>
      </c>
      <c r="J73">
        <f t="shared" si="12"/>
        <v>165.36706819313093</v>
      </c>
      <c r="K73">
        <f t="shared" si="13"/>
        <v>300200.99999999965</v>
      </c>
    </row>
    <row r="74" spans="1:11" x14ac:dyDescent="0.3">
      <c r="A74">
        <v>-288</v>
      </c>
      <c r="B74">
        <v>204.49</v>
      </c>
      <c r="C74">
        <v>0.83</v>
      </c>
      <c r="D74">
        <f t="shared" si="7"/>
        <v>83000</v>
      </c>
      <c r="E74">
        <f t="shared" si="8"/>
        <v>204490000</v>
      </c>
      <c r="G74">
        <f t="shared" si="9"/>
        <v>-1.0000000000000009E-3</v>
      </c>
      <c r="H74">
        <f t="shared" si="10"/>
        <v>5.320519074531723</v>
      </c>
      <c r="I74">
        <f t="shared" si="11"/>
        <v>11.326595886778735</v>
      </c>
      <c r="J74">
        <f t="shared" si="12"/>
        <v>168.96635141861623</v>
      </c>
      <c r="K74">
        <f t="shared" si="13"/>
        <v>301289.99999999965</v>
      </c>
    </row>
    <row r="75" spans="1:11" x14ac:dyDescent="0.3">
      <c r="A75">
        <v>-287</v>
      </c>
      <c r="B75">
        <v>208.12</v>
      </c>
      <c r="C75">
        <v>0.82899999999999996</v>
      </c>
      <c r="D75">
        <f t="shared" si="7"/>
        <v>82900</v>
      </c>
      <c r="E75">
        <f t="shared" si="8"/>
        <v>208120000</v>
      </c>
      <c r="G75">
        <f t="shared" si="9"/>
        <v>2.0000000000000018E-3</v>
      </c>
      <c r="H75">
        <f t="shared" si="10"/>
        <v>5.3381148364221032</v>
      </c>
      <c r="I75">
        <f t="shared" si="11"/>
        <v>11.325390341123386</v>
      </c>
      <c r="J75">
        <f t="shared" si="12"/>
        <v>171.75856645097062</v>
      </c>
      <c r="K75">
        <f t="shared" si="13"/>
        <v>300926.99999999965</v>
      </c>
    </row>
    <row r="76" spans="1:11" x14ac:dyDescent="0.3">
      <c r="A76">
        <v>-286</v>
      </c>
      <c r="B76">
        <v>211.75</v>
      </c>
      <c r="C76">
        <v>0.83099999999999996</v>
      </c>
      <c r="D76">
        <f t="shared" si="7"/>
        <v>83100</v>
      </c>
      <c r="E76">
        <f t="shared" si="8"/>
        <v>211750000</v>
      </c>
      <c r="G76">
        <f t="shared" si="9"/>
        <v>4.0000000000000036E-3</v>
      </c>
      <c r="H76">
        <f t="shared" si="10"/>
        <v>5.355406333532164</v>
      </c>
      <c r="I76">
        <f t="shared" si="11"/>
        <v>11.32779998084354</v>
      </c>
      <c r="J76">
        <f t="shared" si="12"/>
        <v>175.17595818815332</v>
      </c>
      <c r="K76">
        <f t="shared" si="13"/>
        <v>301652.99999999965</v>
      </c>
    </row>
    <row r="77" spans="1:11" x14ac:dyDescent="0.3">
      <c r="A77">
        <v>-285</v>
      </c>
      <c r="B77">
        <v>215.38</v>
      </c>
      <c r="C77">
        <v>0.83499999999999996</v>
      </c>
      <c r="D77">
        <f t="shared" si="7"/>
        <v>83500</v>
      </c>
      <c r="E77">
        <f t="shared" si="8"/>
        <v>215380000</v>
      </c>
      <c r="G77">
        <f t="shared" si="9"/>
        <v>4.0000000000000036E-3</v>
      </c>
      <c r="H77">
        <f t="shared" si="10"/>
        <v>5.3724039099007346</v>
      </c>
      <c r="I77">
        <f t="shared" si="11"/>
        <v>11.332601910838946</v>
      </c>
      <c r="J77">
        <f t="shared" si="12"/>
        <v>179.03663514186161</v>
      </c>
      <c r="K77">
        <f t="shared" si="13"/>
        <v>303940.00000000122</v>
      </c>
    </row>
    <row r="78" spans="1:11" x14ac:dyDescent="0.3">
      <c r="A78">
        <v>-284</v>
      </c>
      <c r="B78">
        <v>219.02</v>
      </c>
      <c r="C78">
        <v>0.83899999999999997</v>
      </c>
      <c r="D78">
        <f t="shared" si="7"/>
        <v>83900</v>
      </c>
      <c r="E78">
        <f t="shared" si="8"/>
        <v>219020000</v>
      </c>
      <c r="G78">
        <f t="shared" si="9"/>
        <v>4.0000000000000036E-3</v>
      </c>
      <c r="H78">
        <f t="shared" si="10"/>
        <v>5.3891630498476131</v>
      </c>
      <c r="I78">
        <f t="shared" si="11"/>
        <v>11.337380892455297</v>
      </c>
      <c r="J78">
        <f t="shared" si="12"/>
        <v>182.93457441513192</v>
      </c>
      <c r="K78">
        <f t="shared" si="13"/>
        <v>304556.99999999959</v>
      </c>
    </row>
    <row r="79" spans="1:11" x14ac:dyDescent="0.3">
      <c r="A79">
        <v>-283</v>
      </c>
      <c r="B79">
        <v>222.65</v>
      </c>
      <c r="C79">
        <v>0.84299999999999997</v>
      </c>
      <c r="D79">
        <f t="shared" si="7"/>
        <v>84300</v>
      </c>
      <c r="E79">
        <f t="shared" si="8"/>
        <v>222650000</v>
      </c>
      <c r="G79">
        <f t="shared" si="9"/>
        <v>6.0000000000000053E-3</v>
      </c>
      <c r="H79">
        <f t="shared" si="10"/>
        <v>5.405601031767711</v>
      </c>
      <c r="I79">
        <f t="shared" si="11"/>
        <v>11.342137143989946</v>
      </c>
      <c r="J79">
        <f t="shared" si="12"/>
        <v>186.85311100049776</v>
      </c>
      <c r="K79">
        <f t="shared" si="13"/>
        <v>305166.00000000041</v>
      </c>
    </row>
    <row r="80" spans="1:11" x14ac:dyDescent="0.3">
      <c r="A80">
        <v>-282</v>
      </c>
      <c r="B80">
        <v>226.27</v>
      </c>
      <c r="C80">
        <v>0.84899999999999998</v>
      </c>
      <c r="D80">
        <f t="shared" si="7"/>
        <v>84900</v>
      </c>
      <c r="E80">
        <f t="shared" si="8"/>
        <v>226270000</v>
      </c>
      <c r="G80">
        <f t="shared" si="9"/>
        <v>9.000000000000008E-3</v>
      </c>
      <c r="H80">
        <f t="shared" si="10"/>
        <v>5.4217289764632364</v>
      </c>
      <c r="I80">
        <f t="shared" si="11"/>
        <v>11.349229372299439</v>
      </c>
      <c r="J80">
        <f t="shared" si="12"/>
        <v>191.2426381284221</v>
      </c>
      <c r="K80">
        <f t="shared" si="13"/>
        <v>308186.99999999959</v>
      </c>
    </row>
    <row r="81" spans="1:11" x14ac:dyDescent="0.3">
      <c r="A81">
        <v>-281</v>
      </c>
      <c r="B81">
        <v>229.9</v>
      </c>
      <c r="C81">
        <v>0.85799999999999998</v>
      </c>
      <c r="D81">
        <f t="shared" si="7"/>
        <v>85800</v>
      </c>
      <c r="E81">
        <f t="shared" si="8"/>
        <v>229900000</v>
      </c>
      <c r="G81">
        <f t="shared" si="9"/>
        <v>8.0000000000000071E-3</v>
      </c>
      <c r="H81">
        <f t="shared" si="10"/>
        <v>5.4376444317691357</v>
      </c>
      <c r="I81">
        <f t="shared" si="11"/>
        <v>11.359774285476053</v>
      </c>
      <c r="J81">
        <f t="shared" si="12"/>
        <v>196.37053260328523</v>
      </c>
      <c r="K81">
        <f t="shared" si="13"/>
        <v>309737.99999999872</v>
      </c>
    </row>
    <row r="82" spans="1:11" x14ac:dyDescent="0.3">
      <c r="A82">
        <v>-280</v>
      </c>
      <c r="B82">
        <v>233.51</v>
      </c>
      <c r="C82">
        <v>0.86599999999999999</v>
      </c>
      <c r="D82">
        <f t="shared" si="7"/>
        <v>86600</v>
      </c>
      <c r="E82">
        <f t="shared" si="8"/>
        <v>233510000</v>
      </c>
      <c r="G82">
        <f t="shared" si="9"/>
        <v>7.0000000000000062E-3</v>
      </c>
      <c r="H82">
        <f t="shared" si="10"/>
        <v>5.4532249027443838</v>
      </c>
      <c r="I82">
        <f t="shared" si="11"/>
        <v>11.369055094550527</v>
      </c>
      <c r="J82">
        <f t="shared" si="12"/>
        <v>201.31374813339971</v>
      </c>
      <c r="K82">
        <f t="shared" si="13"/>
        <v>312626.00000000116</v>
      </c>
    </row>
    <row r="83" spans="1:11" x14ac:dyDescent="0.3">
      <c r="A83">
        <v>-279</v>
      </c>
      <c r="B83">
        <v>237.12</v>
      </c>
      <c r="C83">
        <v>0.873</v>
      </c>
      <c r="D83">
        <f t="shared" si="7"/>
        <v>87300</v>
      </c>
      <c r="E83">
        <f t="shared" si="8"/>
        <v>237120000</v>
      </c>
      <c r="G83">
        <f t="shared" si="9"/>
        <v>7.0000000000000062E-3</v>
      </c>
      <c r="H83">
        <f t="shared" si="10"/>
        <v>5.4685663421077217</v>
      </c>
      <c r="I83">
        <f t="shared" si="11"/>
        <v>11.377105741827693</v>
      </c>
      <c r="J83">
        <f t="shared" si="12"/>
        <v>206.07840716774515</v>
      </c>
      <c r="K83">
        <f t="shared" si="13"/>
        <v>315152.99999999872</v>
      </c>
    </row>
    <row r="84" spans="1:11" x14ac:dyDescent="0.3">
      <c r="A84">
        <v>-278</v>
      </c>
      <c r="B84">
        <v>240.73</v>
      </c>
      <c r="C84">
        <v>0.88</v>
      </c>
      <c r="D84">
        <f t="shared" si="7"/>
        <v>88000</v>
      </c>
      <c r="E84">
        <f t="shared" si="8"/>
        <v>240730000</v>
      </c>
      <c r="G84">
        <f t="shared" si="9"/>
        <v>1.0000000000000009E-3</v>
      </c>
      <c r="H84">
        <f t="shared" si="10"/>
        <v>5.483675973499488</v>
      </c>
      <c r="I84">
        <f t="shared" si="11"/>
        <v>11.385092093460344</v>
      </c>
      <c r="J84">
        <f t="shared" si="12"/>
        <v>210.89337979094077</v>
      </c>
      <c r="K84">
        <f t="shared" si="13"/>
        <v>315920.00000000029</v>
      </c>
    </row>
    <row r="85" spans="1:11" x14ac:dyDescent="0.3">
      <c r="A85">
        <v>-277</v>
      </c>
      <c r="B85">
        <v>244.32</v>
      </c>
      <c r="C85">
        <v>0.88100000000000001</v>
      </c>
      <c r="D85">
        <f t="shared" si="7"/>
        <v>88100</v>
      </c>
      <c r="E85">
        <f t="shared" si="8"/>
        <v>244320000</v>
      </c>
      <c r="G85">
        <f t="shared" si="9"/>
        <v>3.0000000000000027E-3</v>
      </c>
      <c r="H85">
        <f t="shared" si="10"/>
        <v>5.4984788414703223</v>
      </c>
      <c r="I85">
        <f t="shared" si="11"/>
        <v>11.386227811924272</v>
      </c>
      <c r="J85">
        <f t="shared" si="12"/>
        <v>214.28165256346441</v>
      </c>
      <c r="K85">
        <f t="shared" si="13"/>
        <v>315398.00000000111</v>
      </c>
    </row>
    <row r="86" spans="1:11" x14ac:dyDescent="0.3">
      <c r="A86">
        <v>-276</v>
      </c>
      <c r="B86">
        <v>247.9</v>
      </c>
      <c r="C86">
        <v>0.88400000000000001</v>
      </c>
      <c r="D86">
        <f t="shared" si="7"/>
        <v>88400</v>
      </c>
      <c r="E86">
        <f t="shared" si="8"/>
        <v>247900000</v>
      </c>
      <c r="G86">
        <f t="shared" si="9"/>
        <v>4.0000000000000036E-3</v>
      </c>
      <c r="H86">
        <f t="shared" si="10"/>
        <v>5.5130254390411446</v>
      </c>
      <c r="I86">
        <f t="shared" si="11"/>
        <v>11.389627248625734</v>
      </c>
      <c r="J86">
        <f t="shared" si="12"/>
        <v>218.16187157789946</v>
      </c>
      <c r="K86">
        <f t="shared" si="13"/>
        <v>315587.99999999942</v>
      </c>
    </row>
    <row r="87" spans="1:11" x14ac:dyDescent="0.3">
      <c r="A87">
        <v>-275</v>
      </c>
      <c r="B87">
        <v>251.47</v>
      </c>
      <c r="C87">
        <v>0.88800000000000001</v>
      </c>
      <c r="D87">
        <f t="shared" si="7"/>
        <v>88800</v>
      </c>
      <c r="E87">
        <f t="shared" si="8"/>
        <v>251470000</v>
      </c>
      <c r="G87">
        <f t="shared" si="9"/>
        <v>-3.0000000000000027E-3</v>
      </c>
      <c r="H87">
        <f t="shared" si="10"/>
        <v>5.5273236981306217</v>
      </c>
      <c r="I87">
        <f t="shared" si="11"/>
        <v>11.394141928980261</v>
      </c>
      <c r="J87">
        <f t="shared" si="12"/>
        <v>222.304987555998</v>
      </c>
      <c r="K87">
        <f t="shared" si="13"/>
        <v>316128.00000000017</v>
      </c>
    </row>
    <row r="88" spans="1:11" x14ac:dyDescent="0.3">
      <c r="A88">
        <v>-274</v>
      </c>
      <c r="B88">
        <v>255.03</v>
      </c>
      <c r="C88">
        <v>0.88500000000000001</v>
      </c>
      <c r="D88">
        <f t="shared" si="7"/>
        <v>88500</v>
      </c>
      <c r="E88">
        <f t="shared" si="8"/>
        <v>255030000</v>
      </c>
      <c r="G88">
        <f t="shared" si="9"/>
        <v>0</v>
      </c>
      <c r="H88">
        <f t="shared" si="10"/>
        <v>5.5413811852973769</v>
      </c>
      <c r="I88">
        <f t="shared" si="11"/>
        <v>11.390757830996021</v>
      </c>
      <c r="J88">
        <f t="shared" si="12"/>
        <v>224.69044300647087</v>
      </c>
      <c r="K88">
        <f t="shared" si="13"/>
        <v>313289.9999999993</v>
      </c>
    </row>
    <row r="89" spans="1:11" x14ac:dyDescent="0.3">
      <c r="A89">
        <v>-273</v>
      </c>
      <c r="B89">
        <v>258.57</v>
      </c>
      <c r="C89">
        <v>0.88500000000000001</v>
      </c>
      <c r="D89">
        <f t="shared" si="7"/>
        <v>88500</v>
      </c>
      <c r="E89">
        <f t="shared" si="8"/>
        <v>258570000</v>
      </c>
      <c r="G89">
        <f t="shared" si="9"/>
        <v>2.0000000000000018E-3</v>
      </c>
      <c r="H89">
        <f t="shared" si="10"/>
        <v>5.5551664503274178</v>
      </c>
      <c r="I89">
        <f t="shared" si="11"/>
        <v>11.390757830996021</v>
      </c>
      <c r="J89">
        <f t="shared" si="12"/>
        <v>227.80930811348929</v>
      </c>
      <c r="K89">
        <f t="shared" si="13"/>
        <v>311519.99999999837</v>
      </c>
    </row>
    <row r="90" spans="1:11" x14ac:dyDescent="0.3">
      <c r="A90">
        <v>-272</v>
      </c>
      <c r="B90">
        <v>262.08999999999997</v>
      </c>
      <c r="C90">
        <v>0.88700000000000001</v>
      </c>
      <c r="D90">
        <f t="shared" si="7"/>
        <v>88700</v>
      </c>
      <c r="E90">
        <f t="shared" si="8"/>
        <v>262089999.99999997</v>
      </c>
      <c r="G90">
        <f t="shared" si="9"/>
        <v>-3.0000000000000027E-3</v>
      </c>
      <c r="H90">
        <f t="shared" si="10"/>
        <v>5.5686879562249283</v>
      </c>
      <c r="I90">
        <f t="shared" si="11"/>
        <v>11.393015168297671</v>
      </c>
      <c r="J90">
        <f t="shared" si="12"/>
        <v>231.43238427078145</v>
      </c>
      <c r="K90">
        <f t="shared" si="13"/>
        <v>311337.00000000425</v>
      </c>
    </row>
    <row r="91" spans="1:11" x14ac:dyDescent="0.3">
      <c r="A91">
        <v>-271</v>
      </c>
      <c r="B91">
        <v>265.60000000000002</v>
      </c>
      <c r="C91">
        <v>0.88400000000000001</v>
      </c>
      <c r="D91">
        <f t="shared" si="7"/>
        <v>88400</v>
      </c>
      <c r="E91">
        <f t="shared" si="8"/>
        <v>265600000.00000003</v>
      </c>
      <c r="G91">
        <f t="shared" si="9"/>
        <v>-5.0000000000000044E-3</v>
      </c>
      <c r="H91">
        <f t="shared" si="10"/>
        <v>5.5819914176022785</v>
      </c>
      <c r="I91">
        <f t="shared" si="11"/>
        <v>11.389627248625734</v>
      </c>
      <c r="J91">
        <f t="shared" si="12"/>
        <v>233.73857640617226</v>
      </c>
      <c r="K91">
        <f t="shared" si="13"/>
        <v>308515.99999999575</v>
      </c>
    </row>
    <row r="92" spans="1:11" x14ac:dyDescent="0.3">
      <c r="A92">
        <v>-270</v>
      </c>
      <c r="B92">
        <v>269.08999999999997</v>
      </c>
      <c r="C92">
        <v>0.879</v>
      </c>
      <c r="D92">
        <f t="shared" si="7"/>
        <v>87900</v>
      </c>
      <c r="E92">
        <f t="shared" si="8"/>
        <v>269090000</v>
      </c>
      <c r="G92">
        <f t="shared" si="9"/>
        <v>-5.0000000000000044E-3</v>
      </c>
      <c r="H92">
        <f t="shared" si="10"/>
        <v>5.59504589613565</v>
      </c>
      <c r="I92">
        <f t="shared" si="11"/>
        <v>11.383955083673268</v>
      </c>
      <c r="J92">
        <f t="shared" si="12"/>
        <v>235.4704927824788</v>
      </c>
      <c r="K92">
        <f t="shared" si="13"/>
        <v>305892.00000000157</v>
      </c>
    </row>
    <row r="93" spans="1:11" x14ac:dyDescent="0.3">
      <c r="A93">
        <v>-269</v>
      </c>
      <c r="B93">
        <v>272.57</v>
      </c>
      <c r="C93">
        <v>0.874</v>
      </c>
      <c r="D93">
        <f t="shared" si="7"/>
        <v>87400</v>
      </c>
      <c r="E93">
        <f t="shared" si="8"/>
        <v>272570000</v>
      </c>
      <c r="G93">
        <f t="shared" si="9"/>
        <v>-1.2000000000000011E-2</v>
      </c>
      <c r="H93">
        <f t="shared" si="10"/>
        <v>5.6078954618490373</v>
      </c>
      <c r="I93">
        <f t="shared" si="11"/>
        <v>11.378250561643627</v>
      </c>
      <c r="J93">
        <f t="shared" si="12"/>
        <v>237.15896465903435</v>
      </c>
      <c r="K93">
        <f t="shared" si="13"/>
        <v>301529.99999999901</v>
      </c>
    </row>
    <row r="94" spans="1:11" x14ac:dyDescent="0.3">
      <c r="A94">
        <v>-268</v>
      </c>
      <c r="B94">
        <v>276.02</v>
      </c>
      <c r="C94">
        <v>0.86199999999999999</v>
      </c>
      <c r="D94">
        <f t="shared" si="7"/>
        <v>86200</v>
      </c>
      <c r="E94">
        <f t="shared" si="8"/>
        <v>276020000</v>
      </c>
      <c r="G94">
        <f t="shared" si="9"/>
        <v>-1.4000000000000012E-2</v>
      </c>
      <c r="H94">
        <f t="shared" si="10"/>
        <v>5.6204733268598934</v>
      </c>
      <c r="I94">
        <f t="shared" si="11"/>
        <v>11.364425456651784</v>
      </c>
      <c r="J94">
        <f t="shared" si="12"/>
        <v>236.86335490293678</v>
      </c>
      <c r="K94">
        <f t="shared" si="13"/>
        <v>295666.00000000058</v>
      </c>
    </row>
    <row r="95" spans="1:11" x14ac:dyDescent="0.3">
      <c r="A95">
        <v>-267</v>
      </c>
      <c r="B95">
        <v>279.45</v>
      </c>
      <c r="C95">
        <v>0.84799999999999998</v>
      </c>
      <c r="D95">
        <f t="shared" si="7"/>
        <v>84800</v>
      </c>
      <c r="E95">
        <f t="shared" si="8"/>
        <v>279450000</v>
      </c>
      <c r="G95">
        <f t="shared" si="9"/>
        <v>-1.0000000000000009E-3</v>
      </c>
      <c r="H95">
        <f t="shared" si="10"/>
        <v>5.6328233857157075</v>
      </c>
      <c r="I95">
        <f t="shared" si="11"/>
        <v>11.348050821779994</v>
      </c>
      <c r="J95">
        <f t="shared" si="12"/>
        <v>235.91199601791936</v>
      </c>
      <c r="K95">
        <f t="shared" si="13"/>
        <v>289168.0000000021</v>
      </c>
    </row>
    <row r="96" spans="1:11" x14ac:dyDescent="0.3">
      <c r="A96">
        <v>-266</v>
      </c>
      <c r="B96">
        <v>282.86</v>
      </c>
      <c r="C96">
        <v>0.84699999999999998</v>
      </c>
      <c r="D96">
        <f t="shared" si="7"/>
        <v>84700</v>
      </c>
      <c r="E96">
        <f t="shared" si="8"/>
        <v>282860000</v>
      </c>
      <c r="G96">
        <f t="shared" si="9"/>
        <v>8.0000000000000071E-3</v>
      </c>
      <c r="H96">
        <f t="shared" si="10"/>
        <v>5.6449520755923537</v>
      </c>
      <c r="I96">
        <f t="shared" si="11"/>
        <v>11.346870880640147</v>
      </c>
      <c r="J96">
        <f t="shared" si="12"/>
        <v>238.50912891986061</v>
      </c>
      <c r="K96">
        <f t="shared" si="13"/>
        <v>286285.99999999959</v>
      </c>
    </row>
    <row r="97" spans="1:11" x14ac:dyDescent="0.3">
      <c r="A97">
        <v>-265</v>
      </c>
      <c r="B97">
        <v>286.24</v>
      </c>
      <c r="C97">
        <v>0.85499999999999998</v>
      </c>
      <c r="D97">
        <f t="shared" si="7"/>
        <v>85500</v>
      </c>
      <c r="E97">
        <f t="shared" si="8"/>
        <v>286240000</v>
      </c>
      <c r="G97">
        <f t="shared" si="9"/>
        <v>1.0000000000000009E-2</v>
      </c>
      <c r="H97">
        <f t="shared" si="10"/>
        <v>5.6568306197604095</v>
      </c>
      <c r="I97">
        <f t="shared" si="11"/>
        <v>11.356271654924852</v>
      </c>
      <c r="J97">
        <f t="shared" si="12"/>
        <v>243.63882528621204</v>
      </c>
      <c r="K97">
        <f t="shared" si="13"/>
        <v>288135.00000000041</v>
      </c>
    </row>
    <row r="98" spans="1:11" x14ac:dyDescent="0.3">
      <c r="A98">
        <v>-264</v>
      </c>
      <c r="B98">
        <v>289.61</v>
      </c>
      <c r="C98">
        <v>0.86499999999999999</v>
      </c>
      <c r="D98">
        <f t="shared" si="7"/>
        <v>86500</v>
      </c>
      <c r="E98">
        <f t="shared" si="8"/>
        <v>289610000</v>
      </c>
      <c r="G98">
        <f t="shared" si="9"/>
        <v>1.100000000000001E-2</v>
      </c>
      <c r="H98">
        <f t="shared" si="10"/>
        <v>5.6685351903021415</v>
      </c>
      <c r="I98">
        <f t="shared" si="11"/>
        <v>11.36789969291997</v>
      </c>
      <c r="J98">
        <f t="shared" si="12"/>
        <v>249.39039323046291</v>
      </c>
      <c r="K98">
        <f t="shared" si="13"/>
        <v>288909.99999999785</v>
      </c>
    </row>
    <row r="99" spans="1:11" x14ac:dyDescent="0.3">
      <c r="A99">
        <v>-263</v>
      </c>
      <c r="B99">
        <v>292.95</v>
      </c>
      <c r="C99">
        <v>0.876</v>
      </c>
      <c r="D99">
        <f t="shared" si="7"/>
        <v>87600</v>
      </c>
      <c r="E99">
        <f t="shared" si="8"/>
        <v>292950000</v>
      </c>
      <c r="G99">
        <f t="shared" si="9"/>
        <v>1.100000000000001E-2</v>
      </c>
      <c r="H99">
        <f t="shared" si="10"/>
        <v>5.6800019459907976</v>
      </c>
      <c r="I99">
        <f t="shared" si="11"/>
        <v>11.380536276924483</v>
      </c>
      <c r="J99">
        <f t="shared" si="12"/>
        <v>255.47456445993032</v>
      </c>
      <c r="K99">
        <f t="shared" si="13"/>
        <v>289956.00000000017</v>
      </c>
    </row>
    <row r="100" spans="1:11" x14ac:dyDescent="0.3">
      <c r="A100">
        <v>-262</v>
      </c>
      <c r="B100">
        <v>296.26</v>
      </c>
      <c r="C100">
        <v>0.88700000000000001</v>
      </c>
      <c r="D100">
        <f t="shared" si="7"/>
        <v>88700</v>
      </c>
      <c r="E100">
        <f t="shared" si="8"/>
        <v>296260000</v>
      </c>
      <c r="G100">
        <f t="shared" si="9"/>
        <v>7.0000000000000062E-3</v>
      </c>
      <c r="H100">
        <f t="shared" si="10"/>
        <v>5.691237447153906</v>
      </c>
      <c r="I100">
        <f t="shared" si="11"/>
        <v>11.393015168297671</v>
      </c>
      <c r="J100">
        <f t="shared" si="12"/>
        <v>261.6053957192633</v>
      </c>
      <c r="K100">
        <f t="shared" si="13"/>
        <v>290936.00000000262</v>
      </c>
    </row>
    <row r="101" spans="1:11" x14ac:dyDescent="0.3">
      <c r="A101">
        <v>-261</v>
      </c>
      <c r="B101">
        <v>299.54000000000002</v>
      </c>
      <c r="C101">
        <v>0.89400000000000002</v>
      </c>
      <c r="D101">
        <f t="shared" si="7"/>
        <v>89400</v>
      </c>
      <c r="E101">
        <f t="shared" si="8"/>
        <v>299540000</v>
      </c>
      <c r="G101">
        <f t="shared" si="9"/>
        <v>1.0000000000000009E-2</v>
      </c>
      <c r="H101">
        <f t="shared" si="10"/>
        <v>5.7022479645642496</v>
      </c>
      <c r="I101">
        <f t="shared" si="11"/>
        <v>11.400875961161606</v>
      </c>
      <c r="J101">
        <f t="shared" si="12"/>
        <v>266.58910900945745</v>
      </c>
      <c r="K101">
        <f t="shared" si="13"/>
        <v>291443.99999999919</v>
      </c>
    </row>
    <row r="102" spans="1:11" x14ac:dyDescent="0.3">
      <c r="A102">
        <v>-260</v>
      </c>
      <c r="B102">
        <v>302.8</v>
      </c>
      <c r="C102">
        <v>0.90400000000000003</v>
      </c>
      <c r="D102">
        <f t="shared" si="7"/>
        <v>90400</v>
      </c>
      <c r="E102">
        <f t="shared" si="8"/>
        <v>302800000</v>
      </c>
      <c r="G102">
        <f t="shared" si="9"/>
        <v>1.2000000000000011E-2</v>
      </c>
      <c r="H102">
        <f t="shared" si="10"/>
        <v>5.7130725215632934</v>
      </c>
      <c r="I102">
        <f t="shared" si="11"/>
        <v>11.411999546380267</v>
      </c>
      <c r="J102">
        <f t="shared" si="12"/>
        <v>272.50492782478847</v>
      </c>
      <c r="K102">
        <f t="shared" si="13"/>
        <v>291991.99999999651</v>
      </c>
    </row>
    <row r="103" spans="1:11" x14ac:dyDescent="0.3">
      <c r="A103">
        <v>-259</v>
      </c>
      <c r="B103">
        <v>306.02999999999997</v>
      </c>
      <c r="C103">
        <v>0.91600000000000004</v>
      </c>
      <c r="D103">
        <f t="shared" si="7"/>
        <v>91600</v>
      </c>
      <c r="E103">
        <f t="shared" si="8"/>
        <v>306030000</v>
      </c>
      <c r="G103">
        <f t="shared" si="9"/>
        <v>4.0000000000000036E-3</v>
      </c>
      <c r="H103">
        <f t="shared" si="10"/>
        <v>5.7236831363625376</v>
      </c>
      <c r="I103">
        <f t="shared" si="11"/>
        <v>11.425186550662222</v>
      </c>
      <c r="J103">
        <f t="shared" si="12"/>
        <v>279.06767546042806</v>
      </c>
      <c r="K103">
        <f t="shared" si="13"/>
        <v>293120.00000000419</v>
      </c>
    </row>
    <row r="104" spans="1:11" x14ac:dyDescent="0.3">
      <c r="A104">
        <v>-258</v>
      </c>
      <c r="B104">
        <v>309.23</v>
      </c>
      <c r="C104">
        <v>0.92</v>
      </c>
      <c r="D104">
        <f t="shared" si="7"/>
        <v>92000</v>
      </c>
      <c r="E104">
        <f t="shared" si="8"/>
        <v>309230000</v>
      </c>
      <c r="G104">
        <f t="shared" si="9"/>
        <v>-1.0000000000000009E-3</v>
      </c>
      <c r="H104">
        <f t="shared" si="10"/>
        <v>5.7340853365862472</v>
      </c>
      <c r="I104">
        <f t="shared" si="11"/>
        <v>11.429543856031177</v>
      </c>
      <c r="J104">
        <f t="shared" si="12"/>
        <v>283.21712294673966</v>
      </c>
      <c r="K104">
        <f t="shared" si="13"/>
        <v>291639.99999999622</v>
      </c>
    </row>
    <row r="105" spans="1:11" x14ac:dyDescent="0.3">
      <c r="A105">
        <v>-257</v>
      </c>
      <c r="B105">
        <v>312.39999999999998</v>
      </c>
      <c r="C105">
        <v>0.91900000000000004</v>
      </c>
      <c r="D105">
        <f t="shared" si="7"/>
        <v>91900</v>
      </c>
      <c r="E105">
        <f t="shared" si="8"/>
        <v>312400000</v>
      </c>
      <c r="G105">
        <f t="shared" si="9"/>
        <v>-2.0000000000000018E-3</v>
      </c>
      <c r="H105">
        <f t="shared" si="10"/>
        <v>5.744284417965531</v>
      </c>
      <c r="I105">
        <f t="shared" si="11"/>
        <v>11.428456308343778</v>
      </c>
      <c r="J105">
        <f t="shared" si="12"/>
        <v>285.80945744151313</v>
      </c>
      <c r="K105">
        <f t="shared" si="13"/>
        <v>288566.00000000396</v>
      </c>
    </row>
    <row r="106" spans="1:11" x14ac:dyDescent="0.3">
      <c r="A106">
        <v>-256</v>
      </c>
      <c r="B106">
        <v>315.54000000000002</v>
      </c>
      <c r="C106">
        <v>0.91700000000000004</v>
      </c>
      <c r="D106">
        <f t="shared" si="7"/>
        <v>91700</v>
      </c>
      <c r="E106">
        <f t="shared" si="8"/>
        <v>315540000</v>
      </c>
      <c r="G106">
        <f t="shared" si="9"/>
        <v>-2.0000000000000018E-3</v>
      </c>
      <c r="H106">
        <f t="shared" si="10"/>
        <v>5.754285456829308</v>
      </c>
      <c r="I106">
        <f t="shared" si="11"/>
        <v>11.426277658244556</v>
      </c>
      <c r="J106">
        <f t="shared" si="12"/>
        <v>288.05393728222998</v>
      </c>
      <c r="K106">
        <f t="shared" si="13"/>
        <v>285186.99999999604</v>
      </c>
    </row>
    <row r="107" spans="1:11" x14ac:dyDescent="0.3">
      <c r="A107">
        <v>-255</v>
      </c>
      <c r="B107">
        <v>318.64999999999998</v>
      </c>
      <c r="C107">
        <v>0.91500000000000004</v>
      </c>
      <c r="D107">
        <f t="shared" si="7"/>
        <v>91500</v>
      </c>
      <c r="E107">
        <f t="shared" si="8"/>
        <v>318650000</v>
      </c>
      <c r="G107">
        <f t="shared" si="9"/>
        <v>1.0000000000000009E-3</v>
      </c>
      <c r="H107">
        <f t="shared" si="10"/>
        <v>5.7640933217603028</v>
      </c>
      <c r="I107">
        <f t="shared" si="11"/>
        <v>11.424094251263613</v>
      </c>
      <c r="J107">
        <f t="shared" si="12"/>
        <v>290.25858636137377</v>
      </c>
      <c r="K107">
        <f t="shared" si="13"/>
        <v>281820.00000000373</v>
      </c>
    </row>
    <row r="108" spans="1:11" x14ac:dyDescent="0.3">
      <c r="A108">
        <v>-254</v>
      </c>
      <c r="B108">
        <v>321.73</v>
      </c>
      <c r="C108">
        <v>0.91600000000000004</v>
      </c>
      <c r="D108">
        <f t="shared" si="7"/>
        <v>91600</v>
      </c>
      <c r="E108">
        <f t="shared" si="8"/>
        <v>321730000</v>
      </c>
      <c r="G108">
        <f t="shared" si="9"/>
        <v>1.2000000000000011E-2</v>
      </c>
      <c r="H108">
        <f t="shared" si="10"/>
        <v>5.7737126844820592</v>
      </c>
      <c r="I108">
        <f t="shared" si="11"/>
        <v>11.425186550662222</v>
      </c>
      <c r="J108">
        <f t="shared" si="12"/>
        <v>293.38444997511198</v>
      </c>
      <c r="K108">
        <f t="shared" si="13"/>
        <v>278463.99999999668</v>
      </c>
    </row>
    <row r="109" spans="1:11" x14ac:dyDescent="0.3">
      <c r="A109">
        <v>-253</v>
      </c>
      <c r="B109">
        <v>324.77</v>
      </c>
      <c r="C109">
        <v>0.92800000000000005</v>
      </c>
      <c r="D109">
        <f t="shared" si="7"/>
        <v>92800</v>
      </c>
      <c r="E109">
        <f t="shared" si="8"/>
        <v>324770000</v>
      </c>
      <c r="G109">
        <f t="shared" si="9"/>
        <v>1.19999999999999E-2</v>
      </c>
      <c r="H109">
        <f t="shared" si="10"/>
        <v>5.7831172394896369</v>
      </c>
      <c r="I109">
        <f t="shared" si="11"/>
        <v>11.438201918774292</v>
      </c>
      <c r="J109">
        <f t="shared" si="12"/>
        <v>300.03639621702342</v>
      </c>
      <c r="K109">
        <f t="shared" si="13"/>
        <v>280256.00000000361</v>
      </c>
    </row>
    <row r="110" spans="1:11" x14ac:dyDescent="0.3">
      <c r="A110">
        <v>-252</v>
      </c>
      <c r="B110">
        <v>327.79</v>
      </c>
      <c r="C110">
        <v>0.94</v>
      </c>
      <c r="D110">
        <f t="shared" si="7"/>
        <v>94000</v>
      </c>
      <c r="E110">
        <f t="shared" si="8"/>
        <v>327790000</v>
      </c>
      <c r="G110">
        <f t="shared" si="9"/>
        <v>1.0000000000000009E-2</v>
      </c>
      <c r="H110">
        <f t="shared" si="10"/>
        <v>5.7923731594380543</v>
      </c>
      <c r="I110">
        <f t="shared" si="11"/>
        <v>11.451050061252142</v>
      </c>
      <c r="J110">
        <f t="shared" si="12"/>
        <v>306.74225983076161</v>
      </c>
      <c r="K110">
        <f t="shared" si="13"/>
        <v>279179.99999999721</v>
      </c>
    </row>
    <row r="111" spans="1:11" x14ac:dyDescent="0.3">
      <c r="A111">
        <v>-251</v>
      </c>
      <c r="B111">
        <v>330.76</v>
      </c>
      <c r="C111">
        <v>0.95</v>
      </c>
      <c r="D111">
        <f t="shared" si="7"/>
        <v>95000</v>
      </c>
      <c r="E111">
        <f t="shared" si="8"/>
        <v>330760000</v>
      </c>
      <c r="G111">
        <f t="shared" si="9"/>
        <v>5.0000000000000044E-3</v>
      </c>
      <c r="H111">
        <f t="shared" si="10"/>
        <v>5.8013930368539661</v>
      </c>
      <c r="I111">
        <f t="shared" si="11"/>
        <v>11.461632170582678</v>
      </c>
      <c r="J111">
        <f t="shared" si="12"/>
        <v>312.81433549029367</v>
      </c>
      <c r="K111">
        <f t="shared" si="13"/>
        <v>280249.99999999889</v>
      </c>
    </row>
    <row r="112" spans="1:11" x14ac:dyDescent="0.3">
      <c r="A112">
        <v>-250</v>
      </c>
      <c r="B112">
        <v>333.71</v>
      </c>
      <c r="C112">
        <v>0.95499999999999996</v>
      </c>
      <c r="D112">
        <f t="shared" si="7"/>
        <v>95500</v>
      </c>
      <c r="E112">
        <f t="shared" si="8"/>
        <v>333710000</v>
      </c>
      <c r="G112">
        <f t="shared" si="9"/>
        <v>6.0000000000000053E-3</v>
      </c>
      <c r="H112">
        <f t="shared" si="10"/>
        <v>5.8102723523445858</v>
      </c>
      <c r="I112">
        <f t="shared" si="11"/>
        <v>11.466881526468821</v>
      </c>
      <c r="J112">
        <f t="shared" si="12"/>
        <v>317.2653558984569</v>
      </c>
      <c r="K112">
        <f t="shared" si="13"/>
        <v>276950.00000000326</v>
      </c>
    </row>
    <row r="113" spans="1:11" x14ac:dyDescent="0.3">
      <c r="A113">
        <v>-249</v>
      </c>
      <c r="B113">
        <v>336.61</v>
      </c>
      <c r="C113">
        <v>0.96099999999999997</v>
      </c>
      <c r="D113">
        <f t="shared" si="7"/>
        <v>96100</v>
      </c>
      <c r="E113">
        <f t="shared" si="8"/>
        <v>336610000</v>
      </c>
      <c r="G113">
        <f t="shared" si="9"/>
        <v>2.0000000000000018E-3</v>
      </c>
      <c r="H113">
        <f t="shared" si="10"/>
        <v>5.8189249901686448</v>
      </c>
      <c r="I113">
        <f t="shared" si="11"/>
        <v>11.473144594958384</v>
      </c>
      <c r="J113">
        <f t="shared" si="12"/>
        <v>322.03306122448981</v>
      </c>
      <c r="K113">
        <f t="shared" si="13"/>
        <v>276767.99999999953</v>
      </c>
    </row>
    <row r="114" spans="1:11" x14ac:dyDescent="0.3">
      <c r="A114">
        <v>-248</v>
      </c>
      <c r="B114">
        <v>339.49</v>
      </c>
      <c r="C114">
        <v>0.96299999999999997</v>
      </c>
      <c r="D114">
        <f t="shared" si="7"/>
        <v>96300</v>
      </c>
      <c r="E114">
        <f t="shared" si="8"/>
        <v>339490000</v>
      </c>
      <c r="G114">
        <f t="shared" si="9"/>
        <v>5.0000000000000044E-3</v>
      </c>
      <c r="H114">
        <f t="shared" si="10"/>
        <v>5.8274444914839396</v>
      </c>
      <c r="I114">
        <f t="shared" si="11"/>
        <v>11.475223597786217</v>
      </c>
      <c r="J114">
        <f t="shared" si="12"/>
        <v>325.46428073668494</v>
      </c>
      <c r="K114">
        <f t="shared" si="13"/>
        <v>272528.99999999849</v>
      </c>
    </row>
    <row r="115" spans="1:11" x14ac:dyDescent="0.3">
      <c r="A115">
        <v>-247</v>
      </c>
      <c r="B115">
        <v>342.32</v>
      </c>
      <c r="C115">
        <v>0.96799999999999997</v>
      </c>
      <c r="D115">
        <f t="shared" si="7"/>
        <v>96800</v>
      </c>
      <c r="E115">
        <f t="shared" si="8"/>
        <v>342320000</v>
      </c>
      <c r="G115">
        <f t="shared" si="9"/>
        <v>1.100000000000001E-2</v>
      </c>
      <c r="H115">
        <f t="shared" si="10"/>
        <v>5.8357459721085609</v>
      </c>
      <c r="I115">
        <f t="shared" si="11"/>
        <v>11.480402273264668</v>
      </c>
      <c r="J115">
        <f t="shared" si="12"/>
        <v>329.88129417620706</v>
      </c>
      <c r="K115">
        <f t="shared" si="13"/>
        <v>271040.00000000111</v>
      </c>
    </row>
    <row r="116" spans="1:11" x14ac:dyDescent="0.3">
      <c r="A116">
        <v>-246</v>
      </c>
      <c r="B116">
        <v>345.12</v>
      </c>
      <c r="C116">
        <v>0.97899999999999998</v>
      </c>
      <c r="D116">
        <f t="shared" si="7"/>
        <v>97900</v>
      </c>
      <c r="E116">
        <f t="shared" si="8"/>
        <v>345120000</v>
      </c>
      <c r="G116">
        <f t="shared" si="9"/>
        <v>3.0000000000000027E-3</v>
      </c>
      <c r="H116">
        <f t="shared" si="10"/>
        <v>5.8438921826408459</v>
      </c>
      <c r="I116">
        <f t="shared" si="11"/>
        <v>11.491701828518602</v>
      </c>
      <c r="J116">
        <f t="shared" si="12"/>
        <v>336.3588651070184</v>
      </c>
      <c r="K116">
        <f t="shared" si="13"/>
        <v>271182.9999999982</v>
      </c>
    </row>
    <row r="117" spans="1:11" x14ac:dyDescent="0.3">
      <c r="A117">
        <v>-245</v>
      </c>
      <c r="B117">
        <v>347.89</v>
      </c>
      <c r="C117">
        <v>0.98199999999999998</v>
      </c>
      <c r="D117">
        <f t="shared" si="7"/>
        <v>98200</v>
      </c>
      <c r="E117">
        <f t="shared" si="8"/>
        <v>347890000</v>
      </c>
      <c r="G117">
        <f t="shared" si="9"/>
        <v>8.0000000000000071E-3</v>
      </c>
      <c r="H117">
        <f t="shared" si="10"/>
        <v>5.8518863378528598</v>
      </c>
      <c r="I117">
        <f t="shared" si="11"/>
        <v>11.494761494342557</v>
      </c>
      <c r="J117">
        <f t="shared" si="12"/>
        <v>340.09754106520654</v>
      </c>
      <c r="K117">
        <f t="shared" si="13"/>
        <v>267104.00000000268</v>
      </c>
    </row>
    <row r="118" spans="1:11" x14ac:dyDescent="0.3">
      <c r="A118">
        <v>-244</v>
      </c>
      <c r="B118">
        <v>350.61</v>
      </c>
      <c r="C118">
        <v>0.99</v>
      </c>
      <c r="D118">
        <f t="shared" si="7"/>
        <v>99000</v>
      </c>
      <c r="E118">
        <f t="shared" si="8"/>
        <v>350610000</v>
      </c>
      <c r="G118">
        <f t="shared" si="9"/>
        <v>1.2000000000000011E-2</v>
      </c>
      <c r="H118">
        <f t="shared" si="10"/>
        <v>5.8596744946131754</v>
      </c>
      <c r="I118">
        <f t="shared" si="11"/>
        <v>11.502875129116727</v>
      </c>
      <c r="J118">
        <f t="shared" si="12"/>
        <v>345.54892981582879</v>
      </c>
      <c r="K118">
        <f t="shared" si="13"/>
        <v>266309.99999999977</v>
      </c>
    </row>
    <row r="119" spans="1:11" x14ac:dyDescent="0.3">
      <c r="A119">
        <v>-243</v>
      </c>
      <c r="B119">
        <v>353.3</v>
      </c>
      <c r="C119">
        <v>1.002</v>
      </c>
      <c r="D119">
        <f t="shared" si="7"/>
        <v>100200</v>
      </c>
      <c r="E119">
        <f t="shared" si="8"/>
        <v>353300000</v>
      </c>
      <c r="G119">
        <f t="shared" si="9"/>
        <v>8.999999999999897E-3</v>
      </c>
      <c r="H119">
        <f t="shared" si="10"/>
        <v>5.8673175543650995</v>
      </c>
      <c r="I119">
        <f t="shared" si="11"/>
        <v>11.514923467632901</v>
      </c>
      <c r="J119">
        <f t="shared" si="12"/>
        <v>352.42070681931307</v>
      </c>
      <c r="K119">
        <f t="shared" si="13"/>
        <v>265529.99999999773</v>
      </c>
    </row>
    <row r="120" spans="1:11" x14ac:dyDescent="0.3">
      <c r="A120">
        <v>-242</v>
      </c>
      <c r="B120">
        <v>355.95</v>
      </c>
      <c r="C120">
        <v>1.0109999999999999</v>
      </c>
      <c r="D120">
        <f t="shared" si="7"/>
        <v>101099.99999999999</v>
      </c>
      <c r="E120">
        <f t="shared" si="8"/>
        <v>355950000</v>
      </c>
      <c r="G120">
        <f t="shared" si="9"/>
        <v>7.0000000000001172E-3</v>
      </c>
      <c r="H120">
        <f t="shared" si="10"/>
        <v>5.8747902715498821</v>
      </c>
      <c r="I120">
        <f t="shared" si="11"/>
        <v>11.523865405008562</v>
      </c>
      <c r="J120">
        <f t="shared" si="12"/>
        <v>358.25331010452953</v>
      </c>
      <c r="K120">
        <f t="shared" si="13"/>
        <v>263871.00000000134</v>
      </c>
    </row>
    <row r="121" spans="1:11" x14ac:dyDescent="0.3">
      <c r="A121">
        <v>-241</v>
      </c>
      <c r="B121">
        <v>358.56</v>
      </c>
      <c r="C121">
        <v>1.018</v>
      </c>
      <c r="D121">
        <f t="shared" si="7"/>
        <v>101800</v>
      </c>
      <c r="E121">
        <f t="shared" si="8"/>
        <v>358560000</v>
      </c>
      <c r="G121">
        <f t="shared" si="9"/>
        <v>4.0000000000000036E-3</v>
      </c>
      <c r="H121">
        <f t="shared" si="10"/>
        <v>5.8820960100526172</v>
      </c>
      <c r="I121">
        <f t="shared" si="11"/>
        <v>11.53076538309856</v>
      </c>
      <c r="J121">
        <f t="shared" si="12"/>
        <v>363.37887506222</v>
      </c>
      <c r="K121">
        <f t="shared" si="13"/>
        <v>261625.9999999993</v>
      </c>
    </row>
    <row r="122" spans="1:11" x14ac:dyDescent="0.3">
      <c r="A122">
        <v>-240</v>
      </c>
      <c r="B122">
        <v>361.13</v>
      </c>
      <c r="C122">
        <v>1.022</v>
      </c>
      <c r="D122">
        <f t="shared" si="7"/>
        <v>102200</v>
      </c>
      <c r="E122">
        <f t="shared" si="8"/>
        <v>361130000</v>
      </c>
      <c r="G122">
        <f t="shared" si="9"/>
        <v>-2.0000000000000018E-3</v>
      </c>
      <c r="H122">
        <f t="shared" si="10"/>
        <v>5.8892380043118715</v>
      </c>
      <c r="I122">
        <f t="shared" si="11"/>
        <v>11.534686956751742</v>
      </c>
      <c r="J122">
        <f t="shared" si="12"/>
        <v>367.42146341463416</v>
      </c>
      <c r="K122">
        <f t="shared" si="13"/>
        <v>258566.00000000303</v>
      </c>
    </row>
    <row r="123" spans="1:11" x14ac:dyDescent="0.3">
      <c r="A123">
        <v>-239</v>
      </c>
      <c r="B123">
        <v>363.66</v>
      </c>
      <c r="C123">
        <v>1.02</v>
      </c>
      <c r="D123">
        <f t="shared" si="7"/>
        <v>102000</v>
      </c>
      <c r="E123">
        <f t="shared" si="8"/>
        <v>363660000</v>
      </c>
      <c r="G123">
        <f t="shared" si="9"/>
        <v>-9.000000000000119E-3</v>
      </c>
      <c r="H123">
        <f t="shared" si="10"/>
        <v>5.8962193651912491</v>
      </c>
      <c r="I123">
        <f t="shared" si="11"/>
        <v>11.532728092266408</v>
      </c>
      <c r="J123">
        <f t="shared" si="12"/>
        <v>369.27147834743653</v>
      </c>
      <c r="K123">
        <f t="shared" si="13"/>
        <v>255000</v>
      </c>
    </row>
    <row r="124" spans="1:11" x14ac:dyDescent="0.3">
      <c r="A124">
        <v>-238</v>
      </c>
      <c r="B124">
        <v>366.16</v>
      </c>
      <c r="C124">
        <v>1.0109999999999999</v>
      </c>
      <c r="D124">
        <f t="shared" si="7"/>
        <v>101099.99999999999</v>
      </c>
      <c r="E124">
        <f t="shared" si="8"/>
        <v>366160000</v>
      </c>
      <c r="G124">
        <f t="shared" si="9"/>
        <v>-4.9999999999998934E-3</v>
      </c>
      <c r="H124">
        <f t="shared" si="10"/>
        <v>5.9030703963453863</v>
      </c>
      <c r="I124">
        <f t="shared" si="11"/>
        <v>11.523865405008562</v>
      </c>
      <c r="J124">
        <f t="shared" si="12"/>
        <v>368.52937779990043</v>
      </c>
      <c r="K124">
        <f t="shared" si="13"/>
        <v>247694.99999999881</v>
      </c>
    </row>
    <row r="125" spans="1:11" x14ac:dyDescent="0.3">
      <c r="A125">
        <v>-237</v>
      </c>
      <c r="B125">
        <v>368.61</v>
      </c>
      <c r="C125">
        <v>1.006</v>
      </c>
      <c r="D125">
        <f t="shared" si="7"/>
        <v>100600</v>
      </c>
      <c r="E125">
        <f t="shared" si="8"/>
        <v>368610000</v>
      </c>
      <c r="G125">
        <f t="shared" si="9"/>
        <v>0</v>
      </c>
      <c r="H125">
        <f t="shared" si="10"/>
        <v>5.9097391745475898</v>
      </c>
      <c r="I125">
        <f t="shared" si="11"/>
        <v>11.518907536647776</v>
      </c>
      <c r="J125">
        <f t="shared" si="12"/>
        <v>369.16043802887009</v>
      </c>
      <c r="K125">
        <f t="shared" si="13"/>
        <v>242445.9999999968</v>
      </c>
    </row>
    <row r="126" spans="1:11" x14ac:dyDescent="0.3">
      <c r="A126">
        <v>-236</v>
      </c>
      <c r="B126">
        <v>371.02</v>
      </c>
      <c r="C126">
        <v>1.006</v>
      </c>
      <c r="D126">
        <f t="shared" si="7"/>
        <v>100600</v>
      </c>
      <c r="E126">
        <f t="shared" si="8"/>
        <v>371020000</v>
      </c>
      <c r="G126">
        <f t="shared" si="9"/>
        <v>2.0000000000000018E-3</v>
      </c>
      <c r="H126">
        <f t="shared" si="10"/>
        <v>5.9162559695102273</v>
      </c>
      <c r="I126">
        <f t="shared" si="11"/>
        <v>11.518907536647776</v>
      </c>
      <c r="J126">
        <f t="shared" si="12"/>
        <v>371.57403683424587</v>
      </c>
      <c r="K126">
        <f t="shared" si="13"/>
        <v>238422.00000000047</v>
      </c>
    </row>
    <row r="127" spans="1:11" x14ac:dyDescent="0.3">
      <c r="A127">
        <v>-235</v>
      </c>
      <c r="B127">
        <v>373.39</v>
      </c>
      <c r="C127">
        <v>1.008</v>
      </c>
      <c r="D127">
        <f t="shared" si="7"/>
        <v>100800</v>
      </c>
      <c r="E127">
        <f t="shared" si="8"/>
        <v>373390000</v>
      </c>
      <c r="G127">
        <f t="shared" si="9"/>
        <v>1.0000000000000009E-2</v>
      </c>
      <c r="H127">
        <f t="shared" si="10"/>
        <v>5.9226234498170305</v>
      </c>
      <c r="I127">
        <f t="shared" si="11"/>
        <v>11.520893634619405</v>
      </c>
      <c r="J127">
        <f t="shared" si="12"/>
        <v>374.69101045296168</v>
      </c>
      <c r="K127">
        <f t="shared" si="13"/>
        <v>234864.00000000413</v>
      </c>
    </row>
    <row r="128" spans="1:11" x14ac:dyDescent="0.3">
      <c r="A128">
        <v>-234</v>
      </c>
      <c r="B128">
        <v>375.72</v>
      </c>
      <c r="C128">
        <v>1.018</v>
      </c>
      <c r="D128">
        <f t="shared" si="7"/>
        <v>101800</v>
      </c>
      <c r="E128">
        <f t="shared" si="8"/>
        <v>375720000</v>
      </c>
      <c r="G128">
        <f t="shared" si="9"/>
        <v>1.0999999999999899E-2</v>
      </c>
      <c r="H128">
        <f t="shared" si="10"/>
        <v>5.9288441851263149</v>
      </c>
      <c r="I128">
        <f t="shared" si="11"/>
        <v>11.53076538309856</v>
      </c>
      <c r="J128">
        <f t="shared" si="12"/>
        <v>380.76949726231959</v>
      </c>
      <c r="K128">
        <f t="shared" si="13"/>
        <v>233121.9999999963</v>
      </c>
    </row>
    <row r="129" spans="1:11" x14ac:dyDescent="0.3">
      <c r="A129">
        <v>-233</v>
      </c>
      <c r="B129">
        <v>378.01</v>
      </c>
      <c r="C129">
        <v>1.0289999999999999</v>
      </c>
      <c r="D129">
        <f t="shared" si="7"/>
        <v>102899.99999999999</v>
      </c>
      <c r="E129">
        <f t="shared" si="8"/>
        <v>378010000</v>
      </c>
      <c r="G129">
        <f t="shared" si="9"/>
        <v>9.000000000000119E-3</v>
      </c>
      <c r="H129">
        <f t="shared" si="10"/>
        <v>5.9349206502961147</v>
      </c>
      <c r="I129">
        <f t="shared" si="11"/>
        <v>11.541512921822141</v>
      </c>
      <c r="J129">
        <f t="shared" si="12"/>
        <v>387.22975609756088</v>
      </c>
      <c r="K129">
        <f t="shared" si="13"/>
        <v>231524.99999999997</v>
      </c>
    </row>
    <row r="130" spans="1:11" x14ac:dyDescent="0.3">
      <c r="A130">
        <v>-232</v>
      </c>
      <c r="B130">
        <v>380.26</v>
      </c>
      <c r="C130">
        <v>1.038</v>
      </c>
      <c r="D130">
        <f t="shared" ref="D130:D193" si="14">C130*100000</f>
        <v>103800</v>
      </c>
      <c r="E130">
        <f t="shared" ref="E130:E193" si="15">B130*1000000</f>
        <v>380260000</v>
      </c>
      <c r="G130">
        <f t="shared" ref="G130:G193" si="16">(C131-C130)/(A131-A130)</f>
        <v>6.0000000000000053E-3</v>
      </c>
      <c r="H130">
        <f t="shared" ref="H130:H193" si="17">LN(B130)</f>
        <v>5.9408552292814401</v>
      </c>
      <c r="I130">
        <f t="shared" ref="I130:I193" si="18">LN(D130)</f>
        <v>11.550221249713925</v>
      </c>
      <c r="J130">
        <f t="shared" ref="J130:J193" si="19">(D130*B130)/(287*350)</f>
        <v>392.94164260826284</v>
      </c>
      <c r="K130">
        <f t="shared" ref="K130:K193" si="20">D130*(B131-B130)</f>
        <v>229398.00000000378</v>
      </c>
    </row>
    <row r="131" spans="1:11" x14ac:dyDescent="0.3">
      <c r="A131">
        <v>-231</v>
      </c>
      <c r="B131">
        <v>382.47</v>
      </c>
      <c r="C131">
        <v>1.044</v>
      </c>
      <c r="D131">
        <f t="shared" si="14"/>
        <v>104400</v>
      </c>
      <c r="E131">
        <f t="shared" si="15"/>
        <v>382470000</v>
      </c>
      <c r="G131">
        <f t="shared" si="16"/>
        <v>-6.0000000000000053E-3</v>
      </c>
      <c r="H131">
        <f t="shared" si="17"/>
        <v>5.9466502188181405</v>
      </c>
      <c r="I131">
        <f t="shared" si="18"/>
        <v>11.555984954430675</v>
      </c>
      <c r="J131">
        <f t="shared" si="19"/>
        <v>397.50988551518168</v>
      </c>
      <c r="K131">
        <f t="shared" si="20"/>
        <v>225503.99999999668</v>
      </c>
    </row>
    <row r="132" spans="1:11" x14ac:dyDescent="0.3">
      <c r="A132">
        <v>-230</v>
      </c>
      <c r="B132">
        <v>384.63</v>
      </c>
      <c r="C132">
        <v>1.038</v>
      </c>
      <c r="D132">
        <f t="shared" si="14"/>
        <v>103800</v>
      </c>
      <c r="E132">
        <f t="shared" si="15"/>
        <v>384630000</v>
      </c>
      <c r="G132">
        <f t="shared" si="16"/>
        <v>-1.0000000000001119E-3</v>
      </c>
      <c r="H132">
        <f t="shared" si="17"/>
        <v>5.9522818332327185</v>
      </c>
      <c r="I132">
        <f t="shared" si="18"/>
        <v>11.550221249713925</v>
      </c>
      <c r="J132">
        <f t="shared" si="19"/>
        <v>397.4573817819811</v>
      </c>
      <c r="K132">
        <f t="shared" si="20"/>
        <v>221093.99999999953</v>
      </c>
    </row>
    <row r="133" spans="1:11" x14ac:dyDescent="0.3">
      <c r="A133">
        <v>-229</v>
      </c>
      <c r="B133">
        <v>386.76</v>
      </c>
      <c r="C133">
        <v>1.0369999999999999</v>
      </c>
      <c r="D133">
        <f t="shared" si="14"/>
        <v>103699.99999999999</v>
      </c>
      <c r="E133">
        <f t="shared" si="15"/>
        <v>386760000</v>
      </c>
      <c r="G133">
        <f t="shared" si="16"/>
        <v>-9.9999999999988987E-4</v>
      </c>
      <c r="H133">
        <f t="shared" si="17"/>
        <v>5.9578043456153464</v>
      </c>
      <c r="I133">
        <f t="shared" si="18"/>
        <v>11.549257394217619</v>
      </c>
      <c r="J133">
        <f t="shared" si="19"/>
        <v>399.2733897461423</v>
      </c>
      <c r="K133">
        <f t="shared" si="20"/>
        <v>215695.99999999831</v>
      </c>
    </row>
    <row r="134" spans="1:11" x14ac:dyDescent="0.3">
      <c r="A134">
        <v>-228</v>
      </c>
      <c r="B134">
        <v>388.84</v>
      </c>
      <c r="C134">
        <v>1.036</v>
      </c>
      <c r="D134">
        <f t="shared" si="14"/>
        <v>103600</v>
      </c>
      <c r="E134">
        <f t="shared" si="15"/>
        <v>388840000</v>
      </c>
      <c r="G134">
        <f t="shared" si="16"/>
        <v>9.9999999999988987E-4</v>
      </c>
      <c r="H134">
        <f t="shared" si="17"/>
        <v>5.9631679479528685</v>
      </c>
      <c r="I134">
        <f t="shared" si="18"/>
        <v>11.54829260880752</v>
      </c>
      <c r="J134">
        <f t="shared" si="19"/>
        <v>401.03358885017423</v>
      </c>
      <c r="K134">
        <f t="shared" si="20"/>
        <v>211344.00000000212</v>
      </c>
    </row>
    <row r="135" spans="1:11" x14ac:dyDescent="0.3">
      <c r="A135">
        <v>-227</v>
      </c>
      <c r="B135">
        <v>390.88</v>
      </c>
      <c r="C135">
        <v>1.0369999999999999</v>
      </c>
      <c r="D135">
        <f t="shared" si="14"/>
        <v>103699.99999999999</v>
      </c>
      <c r="E135">
        <f t="shared" si="15"/>
        <v>390880000</v>
      </c>
      <c r="G135">
        <f t="shared" si="16"/>
        <v>8.0000000000000071E-3</v>
      </c>
      <c r="H135">
        <f t="shared" si="17"/>
        <v>5.9684006075094302</v>
      </c>
      <c r="I135">
        <f t="shared" si="18"/>
        <v>11.549257394217619</v>
      </c>
      <c r="J135">
        <f t="shared" si="19"/>
        <v>403.52668989547033</v>
      </c>
      <c r="K135">
        <f t="shared" si="20"/>
        <v>206363.0000000009</v>
      </c>
    </row>
    <row r="136" spans="1:11" x14ac:dyDescent="0.3">
      <c r="A136">
        <v>-226</v>
      </c>
      <c r="B136">
        <v>392.87</v>
      </c>
      <c r="C136">
        <v>1.0449999999999999</v>
      </c>
      <c r="D136">
        <f t="shared" si="14"/>
        <v>104500</v>
      </c>
      <c r="E136">
        <f t="shared" si="15"/>
        <v>392870000</v>
      </c>
      <c r="G136">
        <f t="shared" si="16"/>
        <v>6.0000000000000053E-3</v>
      </c>
      <c r="H136">
        <f t="shared" si="17"/>
        <v>5.9734787683425052</v>
      </c>
      <c r="I136">
        <f t="shared" si="18"/>
        <v>11.556942350387002</v>
      </c>
      <c r="J136">
        <f t="shared" si="19"/>
        <v>408.70995520159283</v>
      </c>
      <c r="K136">
        <f t="shared" si="20"/>
        <v>204819.99999999788</v>
      </c>
    </row>
    <row r="137" spans="1:11" x14ac:dyDescent="0.3">
      <c r="A137">
        <v>-225</v>
      </c>
      <c r="B137">
        <v>394.83</v>
      </c>
      <c r="C137">
        <v>1.0509999999999999</v>
      </c>
      <c r="D137">
        <f t="shared" si="14"/>
        <v>105100</v>
      </c>
      <c r="E137">
        <f t="shared" si="15"/>
        <v>394830000</v>
      </c>
      <c r="G137">
        <f t="shared" si="16"/>
        <v>1.0000000000001119E-3</v>
      </c>
      <c r="H137">
        <f t="shared" si="17"/>
        <v>5.9784552925143419</v>
      </c>
      <c r="I137">
        <f t="shared" si="18"/>
        <v>11.562667556865042</v>
      </c>
      <c r="J137">
        <f t="shared" si="19"/>
        <v>413.10734693877549</v>
      </c>
      <c r="K137">
        <f t="shared" si="20"/>
        <v>200741.00000000262</v>
      </c>
    </row>
    <row r="138" spans="1:11" x14ac:dyDescent="0.3">
      <c r="A138">
        <v>-224</v>
      </c>
      <c r="B138">
        <v>396.74</v>
      </c>
      <c r="C138">
        <v>1.052</v>
      </c>
      <c r="D138">
        <f t="shared" si="14"/>
        <v>105200</v>
      </c>
      <c r="E138">
        <f t="shared" si="15"/>
        <v>396740000</v>
      </c>
      <c r="G138">
        <f t="shared" si="16"/>
        <v>4.9999999999998934E-3</v>
      </c>
      <c r="H138">
        <f t="shared" si="17"/>
        <v>5.9832811542999629</v>
      </c>
      <c r="I138">
        <f t="shared" si="18"/>
        <v>11.563618579285746</v>
      </c>
      <c r="J138">
        <f t="shared" si="19"/>
        <v>415.50072672971629</v>
      </c>
      <c r="K138">
        <f t="shared" si="20"/>
        <v>196724.00000000047</v>
      </c>
    </row>
    <row r="139" spans="1:11" x14ac:dyDescent="0.3">
      <c r="A139">
        <v>-223</v>
      </c>
      <c r="B139">
        <v>398.61</v>
      </c>
      <c r="C139">
        <v>1.0569999999999999</v>
      </c>
      <c r="D139">
        <f t="shared" si="14"/>
        <v>105700</v>
      </c>
      <c r="E139">
        <f t="shared" si="15"/>
        <v>398610000</v>
      </c>
      <c r="G139">
        <f t="shared" si="16"/>
        <v>-2.0000000000000018E-3</v>
      </c>
      <c r="H139">
        <f t="shared" si="17"/>
        <v>5.987983495271326</v>
      </c>
      <c r="I139">
        <f t="shared" si="18"/>
        <v>11.568360171858329</v>
      </c>
      <c r="J139">
        <f t="shared" si="19"/>
        <v>419.44327526132406</v>
      </c>
      <c r="K139">
        <f t="shared" si="20"/>
        <v>192373.99999999927</v>
      </c>
    </row>
    <row r="140" spans="1:11" x14ac:dyDescent="0.3">
      <c r="A140">
        <v>-222</v>
      </c>
      <c r="B140">
        <v>400.43</v>
      </c>
      <c r="C140">
        <v>1.0549999999999999</v>
      </c>
      <c r="D140">
        <f t="shared" si="14"/>
        <v>105500</v>
      </c>
      <c r="E140">
        <f t="shared" si="15"/>
        <v>400430000</v>
      </c>
      <c r="G140">
        <f t="shared" si="16"/>
        <v>2.0000000000000018E-3</v>
      </c>
      <c r="H140">
        <f t="shared" si="17"/>
        <v>5.9925389697092477</v>
      </c>
      <c r="I140">
        <f t="shared" si="18"/>
        <v>11.566466231898259</v>
      </c>
      <c r="J140">
        <f t="shared" si="19"/>
        <v>420.56112493777999</v>
      </c>
      <c r="K140">
        <f t="shared" si="20"/>
        <v>188845.00000000215</v>
      </c>
    </row>
    <row r="141" spans="1:11" x14ac:dyDescent="0.3">
      <c r="A141">
        <v>-221</v>
      </c>
      <c r="B141">
        <v>402.22</v>
      </c>
      <c r="C141">
        <v>1.0569999999999999</v>
      </c>
      <c r="D141">
        <f t="shared" si="14"/>
        <v>105700</v>
      </c>
      <c r="E141">
        <f t="shared" si="15"/>
        <v>402220000</v>
      </c>
      <c r="G141">
        <f t="shared" si="16"/>
        <v>0</v>
      </c>
      <c r="H141">
        <f t="shared" si="17"/>
        <v>5.9969992026064567</v>
      </c>
      <c r="I141">
        <f t="shared" si="18"/>
        <v>11.568360171858329</v>
      </c>
      <c r="J141">
        <f t="shared" si="19"/>
        <v>423.2419512195122</v>
      </c>
      <c r="K141">
        <f t="shared" si="20"/>
        <v>183917.99999999497</v>
      </c>
    </row>
    <row r="142" spans="1:11" x14ac:dyDescent="0.3">
      <c r="A142">
        <v>-220</v>
      </c>
      <c r="B142">
        <v>403.96</v>
      </c>
      <c r="C142">
        <v>1.0569999999999999</v>
      </c>
      <c r="D142">
        <f t="shared" si="14"/>
        <v>105700</v>
      </c>
      <c r="E142">
        <f t="shared" si="15"/>
        <v>403960000</v>
      </c>
      <c r="G142">
        <f t="shared" si="16"/>
        <v>-2.9999999999998916E-3</v>
      </c>
      <c r="H142">
        <f t="shared" si="17"/>
        <v>6.0013158631583563</v>
      </c>
      <c r="I142">
        <f t="shared" si="18"/>
        <v>11.568360171858329</v>
      </c>
      <c r="J142">
        <f t="shared" si="19"/>
        <v>425.0728919860627</v>
      </c>
      <c r="K142">
        <f t="shared" si="20"/>
        <v>179690.0000000048</v>
      </c>
    </row>
    <row r="143" spans="1:11" x14ac:dyDescent="0.3">
      <c r="A143">
        <v>-219</v>
      </c>
      <c r="B143">
        <v>405.66</v>
      </c>
      <c r="C143">
        <v>1.054</v>
      </c>
      <c r="D143">
        <f t="shared" si="14"/>
        <v>105400</v>
      </c>
      <c r="E143">
        <f t="shared" si="15"/>
        <v>405660000</v>
      </c>
      <c r="G143">
        <f t="shared" si="16"/>
        <v>-1.0000000000001119E-3</v>
      </c>
      <c r="H143">
        <f t="shared" si="17"/>
        <v>6.0055153703306416</v>
      </c>
      <c r="I143">
        <f t="shared" si="18"/>
        <v>11.5655179150894</v>
      </c>
      <c r="J143">
        <f t="shared" si="19"/>
        <v>425.65021403683426</v>
      </c>
      <c r="K143">
        <f t="shared" si="20"/>
        <v>173909.99999999761</v>
      </c>
    </row>
    <row r="144" spans="1:11" x14ac:dyDescent="0.3">
      <c r="A144">
        <v>-218</v>
      </c>
      <c r="B144">
        <v>407.31</v>
      </c>
      <c r="C144">
        <v>1.0529999999999999</v>
      </c>
      <c r="D144">
        <f t="shared" si="14"/>
        <v>105300</v>
      </c>
      <c r="E144">
        <f t="shared" si="15"/>
        <v>407310000</v>
      </c>
      <c r="G144">
        <f t="shared" si="16"/>
        <v>-4.9999999999998934E-3</v>
      </c>
      <c r="H144">
        <f t="shared" si="17"/>
        <v>6.0095745662802997</v>
      </c>
      <c r="I144">
        <f t="shared" si="18"/>
        <v>11.564568698122066</v>
      </c>
      <c r="J144">
        <f t="shared" si="19"/>
        <v>426.97603782976603</v>
      </c>
      <c r="K144">
        <f t="shared" si="20"/>
        <v>169533.00000000143</v>
      </c>
    </row>
    <row r="145" spans="1:11" x14ac:dyDescent="0.3">
      <c r="A145">
        <v>-217</v>
      </c>
      <c r="B145">
        <v>408.92</v>
      </c>
      <c r="C145">
        <v>1.048</v>
      </c>
      <c r="D145">
        <f t="shared" si="14"/>
        <v>104800</v>
      </c>
      <c r="E145">
        <f t="shared" si="15"/>
        <v>408920000</v>
      </c>
      <c r="G145">
        <f t="shared" si="16"/>
        <v>6.0000000000000053E-3</v>
      </c>
      <c r="H145">
        <f t="shared" si="17"/>
        <v>6.0135195378888131</v>
      </c>
      <c r="I145">
        <f t="shared" si="18"/>
        <v>11.559809050869079</v>
      </c>
      <c r="J145">
        <f t="shared" si="19"/>
        <v>426.62833250373319</v>
      </c>
      <c r="K145">
        <f t="shared" si="20"/>
        <v>164535.99999999927</v>
      </c>
    </row>
    <row r="146" spans="1:11" x14ac:dyDescent="0.3">
      <c r="A146">
        <v>-216</v>
      </c>
      <c r="B146">
        <v>410.49</v>
      </c>
      <c r="C146">
        <v>1.054</v>
      </c>
      <c r="D146">
        <f t="shared" si="14"/>
        <v>105400</v>
      </c>
      <c r="E146">
        <f t="shared" si="15"/>
        <v>410490000</v>
      </c>
      <c r="G146">
        <f t="shared" si="16"/>
        <v>6.9999999999998952E-3</v>
      </c>
      <c r="H146">
        <f t="shared" si="17"/>
        <v>6.0173515680598282</v>
      </c>
      <c r="I146">
        <f t="shared" si="18"/>
        <v>11.5655179150894</v>
      </c>
      <c r="J146">
        <f t="shared" si="19"/>
        <v>430.71822797411647</v>
      </c>
      <c r="K146">
        <f t="shared" si="20"/>
        <v>161261.99999999712</v>
      </c>
    </row>
    <row r="147" spans="1:11" x14ac:dyDescent="0.3">
      <c r="A147">
        <v>-215</v>
      </c>
      <c r="B147">
        <v>412.02</v>
      </c>
      <c r="C147">
        <v>1.0609999999999999</v>
      </c>
      <c r="D147">
        <f t="shared" si="14"/>
        <v>106100</v>
      </c>
      <c r="E147">
        <f t="shared" si="15"/>
        <v>412020000</v>
      </c>
      <c r="G147">
        <f t="shared" si="16"/>
        <v>9.000000000000119E-3</v>
      </c>
      <c r="H147">
        <f t="shared" si="17"/>
        <v>6.0210718918606396</v>
      </c>
      <c r="I147">
        <f t="shared" si="18"/>
        <v>11.572137324602075</v>
      </c>
      <c r="J147">
        <f t="shared" si="19"/>
        <v>435.1948432055749</v>
      </c>
      <c r="K147">
        <f t="shared" si="20"/>
        <v>157028.00000000192</v>
      </c>
    </row>
    <row r="148" spans="1:11" x14ac:dyDescent="0.3">
      <c r="A148">
        <v>-214</v>
      </c>
      <c r="B148">
        <v>413.5</v>
      </c>
      <c r="C148">
        <v>1.07</v>
      </c>
      <c r="D148">
        <f t="shared" si="14"/>
        <v>107000</v>
      </c>
      <c r="E148">
        <f t="shared" si="15"/>
        <v>413500000</v>
      </c>
      <c r="G148">
        <f t="shared" si="16"/>
        <v>2.0999999999999908E-2</v>
      </c>
      <c r="H148">
        <f t="shared" si="17"/>
        <v>6.0246575144637458</v>
      </c>
      <c r="I148">
        <f t="shared" si="18"/>
        <v>11.580584113444043</v>
      </c>
      <c r="J148">
        <f t="shared" si="19"/>
        <v>440.46291687406671</v>
      </c>
      <c r="K148">
        <f t="shared" si="20"/>
        <v>154079.99999999977</v>
      </c>
    </row>
    <row r="149" spans="1:11" x14ac:dyDescent="0.3">
      <c r="A149">
        <v>-213</v>
      </c>
      <c r="B149">
        <v>414.94</v>
      </c>
      <c r="C149">
        <v>1.091</v>
      </c>
      <c r="D149">
        <f t="shared" si="14"/>
        <v>109100</v>
      </c>
      <c r="E149">
        <f t="shared" si="15"/>
        <v>414940000</v>
      </c>
      <c r="G149">
        <f t="shared" si="16"/>
        <v>1.0000000000000009E-2</v>
      </c>
      <c r="H149">
        <f t="shared" si="17"/>
        <v>6.0281339314649935</v>
      </c>
      <c r="I149">
        <f t="shared" si="18"/>
        <v>11.600020171821162</v>
      </c>
      <c r="J149">
        <f t="shared" si="19"/>
        <v>450.67151816824293</v>
      </c>
      <c r="K149">
        <f t="shared" si="20"/>
        <v>151648.99999999852</v>
      </c>
    </row>
    <row r="150" spans="1:11" x14ac:dyDescent="0.3">
      <c r="A150">
        <v>-212</v>
      </c>
      <c r="B150">
        <v>416.33</v>
      </c>
      <c r="C150">
        <v>1.101</v>
      </c>
      <c r="D150">
        <f t="shared" si="14"/>
        <v>110100</v>
      </c>
      <c r="E150">
        <f t="shared" si="15"/>
        <v>416330000</v>
      </c>
      <c r="G150">
        <f t="shared" si="16"/>
        <v>1.2000000000000011E-2</v>
      </c>
      <c r="H150">
        <f t="shared" si="17"/>
        <v>6.0314782150202921</v>
      </c>
      <c r="I150">
        <f t="shared" si="18"/>
        <v>11.609144322710771</v>
      </c>
      <c r="J150">
        <f t="shared" si="19"/>
        <v>456.32586361373819</v>
      </c>
      <c r="K150">
        <f t="shared" si="20"/>
        <v>149736.00000000151</v>
      </c>
    </row>
    <row r="151" spans="1:11" x14ac:dyDescent="0.3">
      <c r="A151">
        <v>-211</v>
      </c>
      <c r="B151">
        <v>417.69</v>
      </c>
      <c r="C151">
        <v>1.113</v>
      </c>
      <c r="D151">
        <f t="shared" si="14"/>
        <v>111300</v>
      </c>
      <c r="E151">
        <f t="shared" si="15"/>
        <v>417690000</v>
      </c>
      <c r="G151">
        <f t="shared" si="16"/>
        <v>6.0000000000000053E-3</v>
      </c>
      <c r="H151">
        <f t="shared" si="17"/>
        <v>6.0347395305893041</v>
      </c>
      <c r="I151">
        <f t="shared" si="18"/>
        <v>11.619984537263637</v>
      </c>
      <c r="J151">
        <f t="shared" si="19"/>
        <v>462.80634146341464</v>
      </c>
      <c r="K151">
        <f t="shared" si="20"/>
        <v>145803.00000000026</v>
      </c>
    </row>
    <row r="152" spans="1:11" x14ac:dyDescent="0.3">
      <c r="A152">
        <v>-210</v>
      </c>
      <c r="B152">
        <v>419</v>
      </c>
      <c r="C152">
        <v>1.119</v>
      </c>
      <c r="D152">
        <f t="shared" si="14"/>
        <v>111900</v>
      </c>
      <c r="E152">
        <f t="shared" si="15"/>
        <v>419000000</v>
      </c>
      <c r="G152">
        <f t="shared" si="16"/>
        <v>-2.9999999999998916E-3</v>
      </c>
      <c r="H152">
        <f t="shared" si="17"/>
        <v>6.0378709199221374</v>
      </c>
      <c r="I152">
        <f t="shared" si="18"/>
        <v>11.625360894300016</v>
      </c>
      <c r="J152">
        <f t="shared" si="19"/>
        <v>466.76057740169239</v>
      </c>
      <c r="K152">
        <f t="shared" si="20"/>
        <v>140993.99999999898</v>
      </c>
    </row>
    <row r="153" spans="1:11" x14ac:dyDescent="0.3">
      <c r="A153">
        <v>-209</v>
      </c>
      <c r="B153">
        <v>420.26</v>
      </c>
      <c r="C153">
        <v>1.1160000000000001</v>
      </c>
      <c r="D153">
        <f t="shared" si="14"/>
        <v>111600.00000000001</v>
      </c>
      <c r="E153">
        <f t="shared" si="15"/>
        <v>420260000</v>
      </c>
      <c r="G153">
        <f t="shared" si="16"/>
        <v>-4.0000000000000036E-3</v>
      </c>
      <c r="H153">
        <f t="shared" si="17"/>
        <v>6.0408735673655247</v>
      </c>
      <c r="I153">
        <f t="shared" si="18"/>
        <v>11.622676328929348</v>
      </c>
      <c r="J153">
        <f t="shared" si="19"/>
        <v>466.90906918865113</v>
      </c>
      <c r="K153">
        <f t="shared" si="20"/>
        <v>137268.00000000204</v>
      </c>
    </row>
    <row r="154" spans="1:11" x14ac:dyDescent="0.3">
      <c r="A154">
        <v>-208</v>
      </c>
      <c r="B154">
        <v>421.49</v>
      </c>
      <c r="C154">
        <v>1.1120000000000001</v>
      </c>
      <c r="D154">
        <f t="shared" si="14"/>
        <v>111200.00000000001</v>
      </c>
      <c r="E154">
        <f t="shared" si="15"/>
        <v>421490000</v>
      </c>
      <c r="G154">
        <f t="shared" si="16"/>
        <v>-9.000000000000119E-3</v>
      </c>
      <c r="H154">
        <f t="shared" si="17"/>
        <v>6.0437960523680649</v>
      </c>
      <c r="I154">
        <f t="shared" si="18"/>
        <v>11.619085660798619</v>
      </c>
      <c r="J154">
        <f t="shared" si="19"/>
        <v>466.59719263315088</v>
      </c>
      <c r="K154">
        <f t="shared" si="20"/>
        <v>131216.00000000079</v>
      </c>
    </row>
    <row r="155" spans="1:11" x14ac:dyDescent="0.3">
      <c r="A155">
        <v>-207</v>
      </c>
      <c r="B155">
        <v>422.67</v>
      </c>
      <c r="C155">
        <v>1.103</v>
      </c>
      <c r="D155">
        <f t="shared" si="14"/>
        <v>110300</v>
      </c>
      <c r="E155">
        <f t="shared" si="15"/>
        <v>422670000</v>
      </c>
      <c r="G155">
        <f t="shared" si="16"/>
        <v>-6.9999999999998952E-3</v>
      </c>
      <c r="H155">
        <f t="shared" si="17"/>
        <v>6.0465917327332948</v>
      </c>
      <c r="I155">
        <f t="shared" si="18"/>
        <v>11.610959205241594</v>
      </c>
      <c r="J155">
        <f t="shared" si="19"/>
        <v>464.11648581383776</v>
      </c>
      <c r="K155">
        <f t="shared" si="20"/>
        <v>124638.99999999951</v>
      </c>
    </row>
    <row r="156" spans="1:11" x14ac:dyDescent="0.3">
      <c r="A156">
        <v>-206</v>
      </c>
      <c r="B156">
        <v>423.8</v>
      </c>
      <c r="C156">
        <v>1.0960000000000001</v>
      </c>
      <c r="D156">
        <f t="shared" si="14"/>
        <v>109600.00000000001</v>
      </c>
      <c r="E156">
        <f t="shared" si="15"/>
        <v>423800000</v>
      </c>
      <c r="G156">
        <f t="shared" si="16"/>
        <v>-4.0000000000000036E-3</v>
      </c>
      <c r="H156">
        <f t="shared" si="17"/>
        <v>6.049261645834199</v>
      </c>
      <c r="I156">
        <f t="shared" si="18"/>
        <v>11.604592653496052</v>
      </c>
      <c r="J156">
        <f t="shared" si="19"/>
        <v>462.40398208063721</v>
      </c>
      <c r="K156">
        <f t="shared" si="20"/>
        <v>120559.99999999627</v>
      </c>
    </row>
    <row r="157" spans="1:11" x14ac:dyDescent="0.3">
      <c r="A157">
        <v>-205</v>
      </c>
      <c r="B157">
        <v>424.9</v>
      </c>
      <c r="C157">
        <v>1.0920000000000001</v>
      </c>
      <c r="D157">
        <f t="shared" si="14"/>
        <v>109200.00000000001</v>
      </c>
      <c r="E157">
        <f t="shared" si="15"/>
        <v>424900000</v>
      </c>
      <c r="G157">
        <f t="shared" si="16"/>
        <v>-1.0000000000001119E-3</v>
      </c>
      <c r="H157">
        <f t="shared" si="17"/>
        <v>6.0518538471207659</v>
      </c>
      <c r="I157">
        <f t="shared" si="18"/>
        <v>11.600936342292941</v>
      </c>
      <c r="J157">
        <f t="shared" si="19"/>
        <v>461.91219512195124</v>
      </c>
      <c r="K157">
        <f t="shared" si="20"/>
        <v>114660.00000000125</v>
      </c>
    </row>
    <row r="158" spans="1:11" x14ac:dyDescent="0.3">
      <c r="A158">
        <v>-204</v>
      </c>
      <c r="B158">
        <v>425.95</v>
      </c>
      <c r="C158">
        <v>1.091</v>
      </c>
      <c r="D158">
        <f t="shared" si="14"/>
        <v>109100</v>
      </c>
      <c r="E158">
        <f t="shared" si="15"/>
        <v>425950000</v>
      </c>
      <c r="G158">
        <f t="shared" si="16"/>
        <v>4.0000000000000036E-3</v>
      </c>
      <c r="H158">
        <f t="shared" si="17"/>
        <v>6.0543219684888498</v>
      </c>
      <c r="I158">
        <f t="shared" si="18"/>
        <v>11.600020171821162</v>
      </c>
      <c r="J158">
        <f t="shared" si="19"/>
        <v>462.6296167247387</v>
      </c>
      <c r="K158">
        <f t="shared" si="20"/>
        <v>110190.99999999901</v>
      </c>
    </row>
    <row r="159" spans="1:11" x14ac:dyDescent="0.3">
      <c r="A159">
        <v>-203</v>
      </c>
      <c r="B159">
        <v>426.96</v>
      </c>
      <c r="C159">
        <v>1.095</v>
      </c>
      <c r="D159">
        <f t="shared" si="14"/>
        <v>109500</v>
      </c>
      <c r="E159">
        <f t="shared" si="15"/>
        <v>426960000</v>
      </c>
      <c r="G159">
        <f t="shared" si="16"/>
        <v>0</v>
      </c>
      <c r="H159">
        <f t="shared" si="17"/>
        <v>6.0566903320256893</v>
      </c>
      <c r="I159">
        <f t="shared" si="18"/>
        <v>11.603679828238693</v>
      </c>
      <c r="J159">
        <f t="shared" si="19"/>
        <v>465.42677949228471</v>
      </c>
      <c r="K159">
        <f t="shared" si="20"/>
        <v>105120.00000000399</v>
      </c>
    </row>
    <row r="160" spans="1:11" x14ac:dyDescent="0.3">
      <c r="A160">
        <v>-202</v>
      </c>
      <c r="B160">
        <v>427.92</v>
      </c>
      <c r="C160">
        <v>1.095</v>
      </c>
      <c r="D160">
        <f t="shared" si="14"/>
        <v>109500</v>
      </c>
      <c r="E160">
        <f t="shared" si="15"/>
        <v>427920000</v>
      </c>
      <c r="G160">
        <f t="shared" si="16"/>
        <v>3.0000000000001137E-3</v>
      </c>
      <c r="H160">
        <f t="shared" si="17"/>
        <v>6.0589362622229945</v>
      </c>
      <c r="I160">
        <f t="shared" si="18"/>
        <v>11.603679828238693</v>
      </c>
      <c r="J160">
        <f t="shared" si="19"/>
        <v>466.47327028372325</v>
      </c>
      <c r="K160">
        <f t="shared" si="20"/>
        <v>100739.99999999552</v>
      </c>
    </row>
    <row r="161" spans="1:11" x14ac:dyDescent="0.3">
      <c r="A161">
        <v>-201</v>
      </c>
      <c r="B161">
        <v>428.84</v>
      </c>
      <c r="C161">
        <v>1.0980000000000001</v>
      </c>
      <c r="D161">
        <f t="shared" si="14"/>
        <v>109800.00000000001</v>
      </c>
      <c r="E161">
        <f t="shared" si="15"/>
        <v>428840000</v>
      </c>
      <c r="G161">
        <f t="shared" si="16"/>
        <v>-1.0000000000001119E-3</v>
      </c>
      <c r="H161">
        <f t="shared" si="17"/>
        <v>6.0610838889880387</v>
      </c>
      <c r="I161">
        <f t="shared" si="18"/>
        <v>11.606415808057568</v>
      </c>
      <c r="J161">
        <f t="shared" si="19"/>
        <v>468.75691388750624</v>
      </c>
      <c r="K161">
        <f t="shared" si="20"/>
        <v>96624.000000005748</v>
      </c>
    </row>
    <row r="162" spans="1:11" x14ac:dyDescent="0.3">
      <c r="A162">
        <v>-200</v>
      </c>
      <c r="B162">
        <v>429.72</v>
      </c>
      <c r="C162">
        <v>1.097</v>
      </c>
      <c r="D162">
        <f t="shared" si="14"/>
        <v>109700</v>
      </c>
      <c r="E162">
        <f t="shared" si="15"/>
        <v>429720000</v>
      </c>
      <c r="G162">
        <f t="shared" si="16"/>
        <v>-2.9999999999998916E-3</v>
      </c>
      <c r="H162">
        <f t="shared" si="17"/>
        <v>6.063133833798342</v>
      </c>
      <c r="I162">
        <f t="shared" si="18"/>
        <v>11.605504646263322</v>
      </c>
      <c r="J162">
        <f t="shared" si="19"/>
        <v>469.29103036336488</v>
      </c>
      <c r="K162">
        <f t="shared" si="20"/>
        <v>91050.999999998254</v>
      </c>
    </row>
    <row r="163" spans="1:11" x14ac:dyDescent="0.3">
      <c r="A163">
        <v>-199</v>
      </c>
      <c r="B163">
        <v>430.55</v>
      </c>
      <c r="C163">
        <v>1.0940000000000001</v>
      </c>
      <c r="D163">
        <f t="shared" si="14"/>
        <v>109400.00000000001</v>
      </c>
      <c r="E163">
        <f t="shared" si="15"/>
        <v>430550000</v>
      </c>
      <c r="G163">
        <f t="shared" si="16"/>
        <v>-1.0000000000001119E-3</v>
      </c>
      <c r="H163">
        <f t="shared" si="17"/>
        <v>6.0650634611421745</v>
      </c>
      <c r="I163">
        <f t="shared" si="18"/>
        <v>11.602766168970017</v>
      </c>
      <c r="J163">
        <f t="shared" si="19"/>
        <v>468.91159780985572</v>
      </c>
      <c r="K163">
        <f t="shared" si="20"/>
        <v>87520.000000001251</v>
      </c>
    </row>
    <row r="164" spans="1:11" x14ac:dyDescent="0.3">
      <c r="A164">
        <v>-198</v>
      </c>
      <c r="B164">
        <v>431.35</v>
      </c>
      <c r="C164">
        <v>1.093</v>
      </c>
      <c r="D164">
        <f t="shared" si="14"/>
        <v>109300</v>
      </c>
      <c r="E164">
        <f t="shared" si="15"/>
        <v>431350000</v>
      </c>
      <c r="G164">
        <f t="shared" si="16"/>
        <v>-2.9999999999998916E-3</v>
      </c>
      <c r="H164">
        <f t="shared" si="17"/>
        <v>6.0669198255225876</v>
      </c>
      <c r="I164">
        <f t="shared" si="18"/>
        <v>11.60185167416463</v>
      </c>
      <c r="J164">
        <f t="shared" si="19"/>
        <v>469.35345943255351</v>
      </c>
      <c r="K164">
        <f t="shared" si="20"/>
        <v>81975</v>
      </c>
    </row>
    <row r="165" spans="1:11" x14ac:dyDescent="0.3">
      <c r="A165">
        <v>-197</v>
      </c>
      <c r="B165">
        <v>432.1</v>
      </c>
      <c r="C165">
        <v>1.0900000000000001</v>
      </c>
      <c r="D165">
        <f t="shared" si="14"/>
        <v>109000.00000000001</v>
      </c>
      <c r="E165">
        <f t="shared" si="15"/>
        <v>432100000</v>
      </c>
      <c r="G165">
        <f t="shared" si="16"/>
        <v>-6.0000000000000053E-3</v>
      </c>
      <c r="H165">
        <f t="shared" si="17"/>
        <v>6.0686570429378879</v>
      </c>
      <c r="I165">
        <f t="shared" si="18"/>
        <v>11.59910316121128</v>
      </c>
      <c r="J165">
        <f t="shared" si="19"/>
        <v>468.87904430064714</v>
      </c>
      <c r="K165">
        <f t="shared" si="20"/>
        <v>76299.999999998778</v>
      </c>
    </row>
    <row r="166" spans="1:11" x14ac:dyDescent="0.3">
      <c r="A166">
        <v>-196</v>
      </c>
      <c r="B166">
        <v>432.8</v>
      </c>
      <c r="C166">
        <v>1.0840000000000001</v>
      </c>
      <c r="D166">
        <f t="shared" si="14"/>
        <v>108400.00000000001</v>
      </c>
      <c r="E166">
        <f t="shared" si="15"/>
        <v>432800000</v>
      </c>
      <c r="G166">
        <f t="shared" si="16"/>
        <v>-4.0000000000000036E-3</v>
      </c>
      <c r="H166">
        <f t="shared" si="17"/>
        <v>6.0702757275322714</v>
      </c>
      <c r="I166">
        <f t="shared" si="18"/>
        <v>11.593583367987684</v>
      </c>
      <c r="J166">
        <f t="shared" si="19"/>
        <v>467.05345943255361</v>
      </c>
      <c r="K166">
        <f t="shared" si="20"/>
        <v>72628.000000001732</v>
      </c>
    </row>
    <row r="167" spans="1:11" x14ac:dyDescent="0.3">
      <c r="A167">
        <v>-195</v>
      </c>
      <c r="B167">
        <v>433.47</v>
      </c>
      <c r="C167">
        <v>1.08</v>
      </c>
      <c r="D167">
        <f t="shared" si="14"/>
        <v>108000</v>
      </c>
      <c r="E167">
        <f t="shared" si="15"/>
        <v>433470000</v>
      </c>
      <c r="G167">
        <f t="shared" si="16"/>
        <v>-3.0000000000001137E-3</v>
      </c>
      <c r="H167">
        <f t="shared" si="17"/>
        <v>6.07182258967363</v>
      </c>
      <c r="I167">
        <f t="shared" si="18"/>
        <v>11.589886506106357</v>
      </c>
      <c r="J167">
        <f t="shared" si="19"/>
        <v>466.05037332005975</v>
      </c>
      <c r="K167">
        <f t="shared" si="20"/>
        <v>66959.999999994354</v>
      </c>
    </row>
    <row r="168" spans="1:11" x14ac:dyDescent="0.3">
      <c r="A168">
        <v>-194</v>
      </c>
      <c r="B168">
        <v>434.09</v>
      </c>
      <c r="C168">
        <v>1.077</v>
      </c>
      <c r="D168">
        <f t="shared" si="14"/>
        <v>107700</v>
      </c>
      <c r="E168">
        <f t="shared" si="15"/>
        <v>434090000</v>
      </c>
      <c r="G168">
        <f t="shared" si="16"/>
        <v>-9.9999999999988987E-4</v>
      </c>
      <c r="H168">
        <f t="shared" si="17"/>
        <v>6.0732518858734297</v>
      </c>
      <c r="I168">
        <f t="shared" si="18"/>
        <v>11.58710486314448</v>
      </c>
      <c r="J168">
        <f t="shared" si="19"/>
        <v>465.42053758088599</v>
      </c>
      <c r="K168">
        <f t="shared" si="20"/>
        <v>61389.000000005384</v>
      </c>
    </row>
    <row r="169" spans="1:11" x14ac:dyDescent="0.3">
      <c r="A169">
        <v>-193</v>
      </c>
      <c r="B169">
        <v>434.66</v>
      </c>
      <c r="C169">
        <v>1.0760000000000001</v>
      </c>
      <c r="D169">
        <f t="shared" si="14"/>
        <v>107600</v>
      </c>
      <c r="E169">
        <f t="shared" si="15"/>
        <v>434660000</v>
      </c>
      <c r="G169">
        <f t="shared" si="16"/>
        <v>9.9999999999988987E-4</v>
      </c>
      <c r="H169">
        <f t="shared" si="17"/>
        <v>6.0745641162775561</v>
      </c>
      <c r="I169">
        <f t="shared" si="18"/>
        <v>11.586175926709821</v>
      </c>
      <c r="J169">
        <f t="shared" si="19"/>
        <v>465.59896465903432</v>
      </c>
      <c r="K169">
        <f t="shared" si="20"/>
        <v>58103.999999996086</v>
      </c>
    </row>
    <row r="170" spans="1:11" x14ac:dyDescent="0.3">
      <c r="A170">
        <v>-192</v>
      </c>
      <c r="B170">
        <v>435.2</v>
      </c>
      <c r="C170">
        <v>1.077</v>
      </c>
      <c r="D170">
        <f t="shared" si="14"/>
        <v>107700</v>
      </c>
      <c r="E170">
        <f t="shared" si="15"/>
        <v>435200000</v>
      </c>
      <c r="G170">
        <f t="shared" si="16"/>
        <v>2.0000000000000018E-3</v>
      </c>
      <c r="H170">
        <f t="shared" si="17"/>
        <v>6.0758056955417326</v>
      </c>
      <c r="I170">
        <f t="shared" si="18"/>
        <v>11.58710486314448</v>
      </c>
      <c r="J170">
        <f t="shared" si="19"/>
        <v>466.61065206570436</v>
      </c>
      <c r="K170">
        <f t="shared" si="20"/>
        <v>52773.000000000982</v>
      </c>
    </row>
    <row r="171" spans="1:11" x14ac:dyDescent="0.3">
      <c r="A171">
        <v>-191</v>
      </c>
      <c r="B171">
        <v>435.69</v>
      </c>
      <c r="C171">
        <v>1.079</v>
      </c>
      <c r="D171">
        <f t="shared" si="14"/>
        <v>107900</v>
      </c>
      <c r="E171">
        <f t="shared" si="15"/>
        <v>435690000</v>
      </c>
      <c r="G171">
        <f t="shared" si="16"/>
        <v>5.0000000000001155E-3</v>
      </c>
      <c r="H171">
        <f t="shared" si="17"/>
        <v>6.0769309812878225</v>
      </c>
      <c r="I171">
        <f t="shared" si="18"/>
        <v>11.588960151246226</v>
      </c>
      <c r="J171">
        <f t="shared" si="19"/>
        <v>468.00349427575907</v>
      </c>
      <c r="K171">
        <f t="shared" si="20"/>
        <v>48554.99999999877</v>
      </c>
    </row>
    <row r="172" spans="1:11" x14ac:dyDescent="0.3">
      <c r="A172">
        <v>-190</v>
      </c>
      <c r="B172">
        <v>436.14</v>
      </c>
      <c r="C172">
        <v>1.0840000000000001</v>
      </c>
      <c r="D172">
        <f t="shared" si="14"/>
        <v>108400.00000000001</v>
      </c>
      <c r="E172">
        <f t="shared" si="15"/>
        <v>436140000</v>
      </c>
      <c r="G172">
        <f t="shared" si="16"/>
        <v>6.0000000000000053E-3</v>
      </c>
      <c r="H172">
        <f t="shared" si="17"/>
        <v>6.0779632927245988</v>
      </c>
      <c r="I172">
        <f t="shared" si="18"/>
        <v>11.593583367987684</v>
      </c>
      <c r="J172">
        <f t="shared" si="19"/>
        <v>470.65779990044808</v>
      </c>
      <c r="K172">
        <f t="shared" si="20"/>
        <v>43360.000000003703</v>
      </c>
    </row>
    <row r="173" spans="1:11" x14ac:dyDescent="0.3">
      <c r="A173">
        <v>-189</v>
      </c>
      <c r="B173">
        <v>436.54</v>
      </c>
      <c r="C173">
        <v>1.0900000000000001</v>
      </c>
      <c r="D173">
        <f t="shared" si="14"/>
        <v>109000.00000000001</v>
      </c>
      <c r="E173">
        <f t="shared" si="15"/>
        <v>436540000</v>
      </c>
      <c r="G173">
        <f t="shared" si="16"/>
        <v>8.999999999999897E-3</v>
      </c>
      <c r="H173">
        <f t="shared" si="17"/>
        <v>6.0788800091109314</v>
      </c>
      <c r="I173">
        <f t="shared" si="18"/>
        <v>11.59910316121128</v>
      </c>
      <c r="J173">
        <f t="shared" si="19"/>
        <v>473.69696366351428</v>
      </c>
      <c r="K173">
        <f t="shared" si="20"/>
        <v>40330.000000000502</v>
      </c>
    </row>
    <row r="174" spans="1:11" x14ac:dyDescent="0.3">
      <c r="A174">
        <v>-188</v>
      </c>
      <c r="B174">
        <v>436.91</v>
      </c>
      <c r="C174">
        <v>1.099</v>
      </c>
      <c r="D174">
        <f t="shared" si="14"/>
        <v>109900</v>
      </c>
      <c r="E174">
        <f t="shared" si="15"/>
        <v>436910000</v>
      </c>
      <c r="G174">
        <f t="shared" si="16"/>
        <v>8.0000000000000071E-3</v>
      </c>
      <c r="H174">
        <f t="shared" si="17"/>
        <v>6.0797272242282965</v>
      </c>
      <c r="I174">
        <f t="shared" si="18"/>
        <v>11.607326140391713</v>
      </c>
      <c r="J174">
        <f t="shared" si="19"/>
        <v>478.01303135888503</v>
      </c>
      <c r="K174">
        <f t="shared" si="20"/>
        <v>35167.999999999251</v>
      </c>
    </row>
    <row r="175" spans="1:11" x14ac:dyDescent="0.3">
      <c r="A175">
        <v>-187</v>
      </c>
      <c r="B175">
        <v>437.23</v>
      </c>
      <c r="C175">
        <v>1.107</v>
      </c>
      <c r="D175">
        <f t="shared" si="14"/>
        <v>110700</v>
      </c>
      <c r="E175">
        <f t="shared" si="15"/>
        <v>437230000</v>
      </c>
      <c r="G175">
        <f t="shared" si="16"/>
        <v>7.0000000000001172E-3</v>
      </c>
      <c r="H175">
        <f t="shared" si="17"/>
        <v>6.0804593724294875</v>
      </c>
      <c r="I175">
        <f t="shared" si="18"/>
        <v>11.614579118696728</v>
      </c>
      <c r="J175">
        <f t="shared" si="19"/>
        <v>481.84530612244896</v>
      </c>
      <c r="K175">
        <f t="shared" si="20"/>
        <v>30995.99999999698</v>
      </c>
    </row>
    <row r="176" spans="1:11" x14ac:dyDescent="0.3">
      <c r="A176">
        <v>-186</v>
      </c>
      <c r="B176">
        <v>437.51</v>
      </c>
      <c r="C176">
        <v>1.1140000000000001</v>
      </c>
      <c r="D176">
        <f t="shared" si="14"/>
        <v>111400.00000000001</v>
      </c>
      <c r="E176">
        <f t="shared" si="15"/>
        <v>437510000</v>
      </c>
      <c r="G176">
        <f t="shared" si="16"/>
        <v>6.0000000000000053E-3</v>
      </c>
      <c r="H176">
        <f t="shared" si="17"/>
        <v>6.0810995626793058</v>
      </c>
      <c r="I176">
        <f t="shared" si="18"/>
        <v>11.620882606475321</v>
      </c>
      <c r="J176">
        <f t="shared" si="19"/>
        <v>485.20272772523651</v>
      </c>
      <c r="K176">
        <f t="shared" si="20"/>
        <v>25622.00000000203</v>
      </c>
    </row>
    <row r="177" spans="1:11" x14ac:dyDescent="0.3">
      <c r="A177">
        <v>-185</v>
      </c>
      <c r="B177">
        <v>437.74</v>
      </c>
      <c r="C177">
        <v>1.1200000000000001</v>
      </c>
      <c r="D177">
        <f t="shared" si="14"/>
        <v>112000.00000000001</v>
      </c>
      <c r="E177">
        <f t="shared" si="15"/>
        <v>437740000</v>
      </c>
      <c r="G177">
        <f t="shared" si="16"/>
        <v>6.9999999999998952E-3</v>
      </c>
      <c r="H177">
        <f t="shared" si="17"/>
        <v>6.0816251268159389</v>
      </c>
      <c r="I177">
        <f t="shared" si="18"/>
        <v>11.626254150277232</v>
      </c>
      <c r="J177">
        <f t="shared" si="19"/>
        <v>488.07247386759587</v>
      </c>
      <c r="K177">
        <f t="shared" si="20"/>
        <v>21279.999999999749</v>
      </c>
    </row>
    <row r="178" spans="1:11" x14ac:dyDescent="0.3">
      <c r="A178">
        <v>-184</v>
      </c>
      <c r="B178">
        <v>437.93</v>
      </c>
      <c r="C178">
        <v>1.127</v>
      </c>
      <c r="D178">
        <f t="shared" si="14"/>
        <v>112700</v>
      </c>
      <c r="E178">
        <f t="shared" si="15"/>
        <v>437930000</v>
      </c>
      <c r="G178">
        <f t="shared" si="16"/>
        <v>4.0000000000000036E-3</v>
      </c>
      <c r="H178">
        <f t="shared" si="17"/>
        <v>6.0820590802526944</v>
      </c>
      <c r="I178">
        <f t="shared" si="18"/>
        <v>11.632484700027868</v>
      </c>
      <c r="J178">
        <f t="shared" si="19"/>
        <v>491.33609756097559</v>
      </c>
      <c r="K178">
        <f t="shared" si="20"/>
        <v>16904.999999997439</v>
      </c>
    </row>
    <row r="179" spans="1:11" x14ac:dyDescent="0.3">
      <c r="A179">
        <v>-183</v>
      </c>
      <c r="B179">
        <v>438.08</v>
      </c>
      <c r="C179">
        <v>1.131</v>
      </c>
      <c r="D179">
        <f t="shared" si="14"/>
        <v>113100</v>
      </c>
      <c r="E179">
        <f t="shared" si="15"/>
        <v>438080000</v>
      </c>
      <c r="G179">
        <f t="shared" si="16"/>
        <v>4.9999999999998934E-3</v>
      </c>
      <c r="H179">
        <f t="shared" si="17"/>
        <v>6.0824015421000839</v>
      </c>
      <c r="I179">
        <f t="shared" si="18"/>
        <v>11.636027662104212</v>
      </c>
      <c r="J179">
        <f t="shared" si="19"/>
        <v>493.24886012941761</v>
      </c>
      <c r="K179">
        <f t="shared" si="20"/>
        <v>12441.000000001543</v>
      </c>
    </row>
    <row r="180" spans="1:11" x14ac:dyDescent="0.3">
      <c r="A180">
        <v>-182</v>
      </c>
      <c r="B180">
        <v>438.19</v>
      </c>
      <c r="C180">
        <v>1.1359999999999999</v>
      </c>
      <c r="D180">
        <f t="shared" si="14"/>
        <v>113599.99999999999</v>
      </c>
      <c r="E180">
        <f t="shared" si="15"/>
        <v>438190000</v>
      </c>
      <c r="G180">
        <f t="shared" si="16"/>
        <v>6.0000000000000053E-3</v>
      </c>
      <c r="H180">
        <f t="shared" si="17"/>
        <v>6.0826526062711226</v>
      </c>
      <c r="I180">
        <f t="shared" si="18"/>
        <v>11.640438785269188</v>
      </c>
      <c r="J180">
        <f t="shared" si="19"/>
        <v>495.55384768541558</v>
      </c>
      <c r="K180">
        <f t="shared" si="20"/>
        <v>6816.0000000002574</v>
      </c>
    </row>
    <row r="181" spans="1:11" x14ac:dyDescent="0.3">
      <c r="A181">
        <v>-181</v>
      </c>
      <c r="B181">
        <v>438.25</v>
      </c>
      <c r="C181">
        <v>1.1419999999999999</v>
      </c>
      <c r="D181">
        <f t="shared" si="14"/>
        <v>114199.99999999999</v>
      </c>
      <c r="E181">
        <f t="shared" si="15"/>
        <v>438250000</v>
      </c>
      <c r="G181">
        <f t="shared" si="16"/>
        <v>3.0000000000001137E-3</v>
      </c>
      <c r="H181">
        <f t="shared" si="17"/>
        <v>6.0827895238013436</v>
      </c>
      <c r="I181">
        <f t="shared" si="18"/>
        <v>11.645706576204047</v>
      </c>
      <c r="J181">
        <f t="shared" si="19"/>
        <v>498.23942259830756</v>
      </c>
      <c r="K181">
        <f t="shared" si="20"/>
        <v>3425.9999999968836</v>
      </c>
    </row>
    <row r="182" spans="1:11" x14ac:dyDescent="0.3">
      <c r="A182">
        <v>-180</v>
      </c>
      <c r="B182">
        <v>438.28</v>
      </c>
      <c r="C182">
        <v>1.145</v>
      </c>
      <c r="D182">
        <f t="shared" si="14"/>
        <v>114500</v>
      </c>
      <c r="E182">
        <f t="shared" si="15"/>
        <v>438280000</v>
      </c>
      <c r="G182">
        <f t="shared" si="16"/>
        <v>-7.0000000000001172E-3</v>
      </c>
      <c r="H182">
        <f t="shared" si="17"/>
        <v>6.0828579755371921</v>
      </c>
      <c r="I182">
        <f t="shared" si="18"/>
        <v>11.648330101976432</v>
      </c>
      <c r="J182">
        <f t="shared" si="19"/>
        <v>499.58247884519659</v>
      </c>
      <c r="K182">
        <f t="shared" si="20"/>
        <v>-3434.9999999968759</v>
      </c>
    </row>
    <row r="183" spans="1:11" x14ac:dyDescent="0.3">
      <c r="A183">
        <v>-179</v>
      </c>
      <c r="B183">
        <v>438.25</v>
      </c>
      <c r="C183">
        <v>1.1379999999999999</v>
      </c>
      <c r="D183">
        <f t="shared" si="14"/>
        <v>113799.99999999999</v>
      </c>
      <c r="E183">
        <f t="shared" si="15"/>
        <v>438250000</v>
      </c>
      <c r="G183">
        <f t="shared" si="16"/>
        <v>-4.9999999999998934E-3</v>
      </c>
      <c r="H183">
        <f t="shared" si="17"/>
        <v>6.0827895238013436</v>
      </c>
      <c r="I183">
        <f t="shared" si="18"/>
        <v>11.642197800674367</v>
      </c>
      <c r="J183">
        <f t="shared" si="19"/>
        <v>496.49427575908408</v>
      </c>
      <c r="K183">
        <f t="shared" si="20"/>
        <v>-6828.0000000002583</v>
      </c>
    </row>
    <row r="184" spans="1:11" x14ac:dyDescent="0.3">
      <c r="A184">
        <v>-178</v>
      </c>
      <c r="B184">
        <v>438.19</v>
      </c>
      <c r="C184">
        <v>1.133</v>
      </c>
      <c r="D184">
        <f t="shared" si="14"/>
        <v>113300</v>
      </c>
      <c r="E184">
        <f t="shared" si="15"/>
        <v>438190000</v>
      </c>
      <c r="G184">
        <f t="shared" si="16"/>
        <v>-6.0000000000000053E-3</v>
      </c>
      <c r="H184">
        <f t="shared" si="17"/>
        <v>6.0826526062711226</v>
      </c>
      <c r="I184">
        <f t="shared" si="18"/>
        <v>11.637794447016098</v>
      </c>
      <c r="J184">
        <f t="shared" si="19"/>
        <v>494.24516674962666</v>
      </c>
      <c r="K184">
        <f t="shared" si="20"/>
        <v>-12463.000000001546</v>
      </c>
    </row>
    <row r="185" spans="1:11" x14ac:dyDescent="0.3">
      <c r="A185">
        <v>-177</v>
      </c>
      <c r="B185">
        <v>438.08</v>
      </c>
      <c r="C185">
        <v>1.127</v>
      </c>
      <c r="D185">
        <f t="shared" si="14"/>
        <v>112700</v>
      </c>
      <c r="E185">
        <f t="shared" si="15"/>
        <v>438080000</v>
      </c>
      <c r="G185">
        <f t="shared" si="16"/>
        <v>-4.0000000000000036E-3</v>
      </c>
      <c r="H185">
        <f t="shared" si="17"/>
        <v>6.0824015421000839</v>
      </c>
      <c r="I185">
        <f t="shared" si="18"/>
        <v>11.632484700027868</v>
      </c>
      <c r="J185">
        <f t="shared" si="19"/>
        <v>491.50439024390244</v>
      </c>
      <c r="K185">
        <f t="shared" si="20"/>
        <v>-16904.999999997439</v>
      </c>
    </row>
    <row r="186" spans="1:11" x14ac:dyDescent="0.3">
      <c r="A186">
        <v>-176</v>
      </c>
      <c r="B186">
        <v>437.93</v>
      </c>
      <c r="C186">
        <v>1.123</v>
      </c>
      <c r="D186">
        <f t="shared" si="14"/>
        <v>112300</v>
      </c>
      <c r="E186">
        <f t="shared" si="15"/>
        <v>437930000</v>
      </c>
      <c r="G186">
        <f t="shared" si="16"/>
        <v>-6.0000000000000053E-3</v>
      </c>
      <c r="H186">
        <f t="shared" si="17"/>
        <v>6.0820590802526944</v>
      </c>
      <c r="I186">
        <f t="shared" si="18"/>
        <v>11.628929140726534</v>
      </c>
      <c r="J186">
        <f t="shared" si="19"/>
        <v>489.59222498755599</v>
      </c>
      <c r="K186">
        <f t="shared" si="20"/>
        <v>-21336.999999999745</v>
      </c>
    </row>
    <row r="187" spans="1:11" x14ac:dyDescent="0.3">
      <c r="A187">
        <v>-175</v>
      </c>
      <c r="B187">
        <v>437.74</v>
      </c>
      <c r="C187">
        <v>1.117</v>
      </c>
      <c r="D187">
        <f t="shared" si="14"/>
        <v>111700</v>
      </c>
      <c r="E187">
        <f t="shared" si="15"/>
        <v>437740000</v>
      </c>
      <c r="G187">
        <f t="shared" si="16"/>
        <v>-4.9999999999998934E-3</v>
      </c>
      <c r="H187">
        <f t="shared" si="17"/>
        <v>6.0816251268159389</v>
      </c>
      <c r="I187">
        <f t="shared" si="18"/>
        <v>11.623571985057293</v>
      </c>
      <c r="J187">
        <f t="shared" si="19"/>
        <v>486.7651368840219</v>
      </c>
      <c r="K187">
        <f t="shared" si="20"/>
        <v>-25691.00000000203</v>
      </c>
    </row>
    <row r="188" spans="1:11" x14ac:dyDescent="0.3">
      <c r="A188">
        <v>-174</v>
      </c>
      <c r="B188">
        <v>437.51</v>
      </c>
      <c r="C188">
        <v>1.1120000000000001</v>
      </c>
      <c r="D188">
        <f t="shared" si="14"/>
        <v>111200.00000000001</v>
      </c>
      <c r="E188">
        <f t="shared" si="15"/>
        <v>437510000</v>
      </c>
      <c r="G188">
        <f t="shared" si="16"/>
        <v>-5.0000000000001155E-3</v>
      </c>
      <c r="H188">
        <f t="shared" si="17"/>
        <v>6.0810995626793058</v>
      </c>
      <c r="I188">
        <f t="shared" si="18"/>
        <v>11.619085660798619</v>
      </c>
      <c r="J188">
        <f t="shared" si="19"/>
        <v>484.33162767546048</v>
      </c>
      <c r="K188">
        <f t="shared" si="20"/>
        <v>-31135.99999999697</v>
      </c>
    </row>
    <row r="189" spans="1:11" x14ac:dyDescent="0.3">
      <c r="A189">
        <v>-173</v>
      </c>
      <c r="B189">
        <v>437.23</v>
      </c>
      <c r="C189">
        <v>1.107</v>
      </c>
      <c r="D189">
        <f t="shared" si="14"/>
        <v>110700</v>
      </c>
      <c r="E189">
        <f t="shared" si="15"/>
        <v>437230000</v>
      </c>
      <c r="G189">
        <f t="shared" si="16"/>
        <v>-8.0000000000000071E-3</v>
      </c>
      <c r="H189">
        <f t="shared" si="17"/>
        <v>6.0804593724294875</v>
      </c>
      <c r="I189">
        <f t="shared" si="18"/>
        <v>11.614579118696728</v>
      </c>
      <c r="J189">
        <f t="shared" si="19"/>
        <v>481.84530612244896</v>
      </c>
      <c r="K189">
        <f t="shared" si="20"/>
        <v>-35423.999999999243</v>
      </c>
    </row>
    <row r="190" spans="1:11" x14ac:dyDescent="0.3">
      <c r="A190">
        <v>-172</v>
      </c>
      <c r="B190">
        <v>436.91</v>
      </c>
      <c r="C190">
        <v>1.099</v>
      </c>
      <c r="D190">
        <f t="shared" si="14"/>
        <v>109900</v>
      </c>
      <c r="E190">
        <f t="shared" si="15"/>
        <v>436910000</v>
      </c>
      <c r="G190">
        <f t="shared" si="16"/>
        <v>-8.0000000000000071E-3</v>
      </c>
      <c r="H190">
        <f t="shared" si="17"/>
        <v>6.0797272242282965</v>
      </c>
      <c r="I190">
        <f t="shared" si="18"/>
        <v>11.607326140391713</v>
      </c>
      <c r="J190">
        <f t="shared" si="19"/>
        <v>478.01303135888503</v>
      </c>
      <c r="K190">
        <f t="shared" si="20"/>
        <v>-40663.000000000502</v>
      </c>
    </row>
    <row r="191" spans="1:11" x14ac:dyDescent="0.3">
      <c r="A191">
        <v>-171</v>
      </c>
      <c r="B191">
        <v>436.54</v>
      </c>
      <c r="C191">
        <v>1.091</v>
      </c>
      <c r="D191">
        <f t="shared" si="14"/>
        <v>109100</v>
      </c>
      <c r="E191">
        <f t="shared" si="15"/>
        <v>436540000</v>
      </c>
      <c r="G191">
        <f t="shared" si="16"/>
        <v>-6.0000000000000053E-3</v>
      </c>
      <c r="H191">
        <f t="shared" si="17"/>
        <v>6.0788800091109314</v>
      </c>
      <c r="I191">
        <f t="shared" si="18"/>
        <v>11.600020171821162</v>
      </c>
      <c r="J191">
        <f t="shared" si="19"/>
        <v>474.13154803384771</v>
      </c>
      <c r="K191">
        <f t="shared" si="20"/>
        <v>-43640.000000003718</v>
      </c>
    </row>
    <row r="192" spans="1:11" x14ac:dyDescent="0.3">
      <c r="A192">
        <v>-170</v>
      </c>
      <c r="B192">
        <v>436.14</v>
      </c>
      <c r="C192">
        <v>1.085</v>
      </c>
      <c r="D192">
        <f t="shared" si="14"/>
        <v>108500</v>
      </c>
      <c r="E192">
        <f t="shared" si="15"/>
        <v>436140000</v>
      </c>
      <c r="G192">
        <f t="shared" si="16"/>
        <v>-6.0000000000000053E-3</v>
      </c>
      <c r="H192">
        <f t="shared" si="17"/>
        <v>6.0779632927245988</v>
      </c>
      <c r="I192">
        <f t="shared" si="18"/>
        <v>11.594505451962652</v>
      </c>
      <c r="J192">
        <f t="shared" si="19"/>
        <v>471.09198606271775</v>
      </c>
      <c r="K192">
        <f t="shared" si="20"/>
        <v>-48824.999999998763</v>
      </c>
    </row>
    <row r="193" spans="1:11" x14ac:dyDescent="0.3">
      <c r="A193">
        <v>-169</v>
      </c>
      <c r="B193">
        <v>435.69</v>
      </c>
      <c r="C193">
        <v>1.079</v>
      </c>
      <c r="D193">
        <f t="shared" si="14"/>
        <v>107900</v>
      </c>
      <c r="E193">
        <f t="shared" si="15"/>
        <v>435690000</v>
      </c>
      <c r="G193">
        <f t="shared" si="16"/>
        <v>-2.0000000000000018E-3</v>
      </c>
      <c r="H193">
        <f t="shared" si="17"/>
        <v>6.0769309812878225</v>
      </c>
      <c r="I193">
        <f t="shared" si="18"/>
        <v>11.588960151246226</v>
      </c>
      <c r="J193">
        <f t="shared" si="19"/>
        <v>468.00349427575907</v>
      </c>
      <c r="K193">
        <f t="shared" si="20"/>
        <v>-52871.000000000982</v>
      </c>
    </row>
    <row r="194" spans="1:11" x14ac:dyDescent="0.3">
      <c r="A194">
        <v>-168</v>
      </c>
      <c r="B194">
        <v>435.2</v>
      </c>
      <c r="C194">
        <v>1.077</v>
      </c>
      <c r="D194">
        <f t="shared" ref="D194:D257" si="21">C194*100000</f>
        <v>107700</v>
      </c>
      <c r="E194">
        <f t="shared" ref="E194:E257" si="22">B194*1000000</f>
        <v>435200000</v>
      </c>
      <c r="G194">
        <f t="shared" ref="G194:G257" si="23">(C195-C194)/(A195-A194)</f>
        <v>0</v>
      </c>
      <c r="H194">
        <f t="shared" ref="H194:H257" si="24">LN(B194)</f>
        <v>6.0758056955417326</v>
      </c>
      <c r="I194">
        <f t="shared" ref="I194:I257" si="25">LN(D194)</f>
        <v>11.58710486314448</v>
      </c>
      <c r="J194">
        <f t="shared" ref="J194:J257" si="26">(D194*B194)/(287*350)</f>
        <v>466.61065206570436</v>
      </c>
      <c r="K194">
        <f t="shared" ref="K194:K257" si="27">D194*(B195-B194)</f>
        <v>-58157.999999996086</v>
      </c>
    </row>
    <row r="195" spans="1:11" x14ac:dyDescent="0.3">
      <c r="A195">
        <v>-167</v>
      </c>
      <c r="B195">
        <v>434.66</v>
      </c>
      <c r="C195">
        <v>1.077</v>
      </c>
      <c r="D195">
        <f t="shared" si="21"/>
        <v>107700</v>
      </c>
      <c r="E195">
        <f t="shared" si="22"/>
        <v>434660000</v>
      </c>
      <c r="G195">
        <f t="shared" si="23"/>
        <v>-9.9999999999988987E-4</v>
      </c>
      <c r="H195">
        <f t="shared" si="24"/>
        <v>6.0745641162775561</v>
      </c>
      <c r="I195">
        <f t="shared" si="25"/>
        <v>11.58710486314448</v>
      </c>
      <c r="J195">
        <f t="shared" si="26"/>
        <v>466.0316774514684</v>
      </c>
      <c r="K195">
        <f t="shared" si="27"/>
        <v>-61389.000000005384</v>
      </c>
    </row>
    <row r="196" spans="1:11" x14ac:dyDescent="0.3">
      <c r="A196">
        <v>-166</v>
      </c>
      <c r="B196">
        <v>434.09</v>
      </c>
      <c r="C196">
        <v>1.0760000000000001</v>
      </c>
      <c r="D196">
        <f t="shared" si="21"/>
        <v>107600</v>
      </c>
      <c r="E196">
        <f t="shared" si="22"/>
        <v>434090000</v>
      </c>
      <c r="G196">
        <f t="shared" si="23"/>
        <v>9.9999999999988987E-4</v>
      </c>
      <c r="H196">
        <f t="shared" si="24"/>
        <v>6.0732518858734297</v>
      </c>
      <c r="I196">
        <f t="shared" si="25"/>
        <v>11.586175926709821</v>
      </c>
      <c r="J196">
        <f t="shared" si="26"/>
        <v>464.98839223494275</v>
      </c>
      <c r="K196">
        <f t="shared" si="27"/>
        <v>-66711.999999994368</v>
      </c>
    </row>
    <row r="197" spans="1:11" x14ac:dyDescent="0.3">
      <c r="A197">
        <v>-165</v>
      </c>
      <c r="B197">
        <v>433.47</v>
      </c>
      <c r="C197">
        <v>1.077</v>
      </c>
      <c r="D197">
        <f t="shared" si="21"/>
        <v>107700</v>
      </c>
      <c r="E197">
        <f t="shared" si="22"/>
        <v>433470000</v>
      </c>
      <c r="G197">
        <f t="shared" si="23"/>
        <v>8.0000000000000071E-3</v>
      </c>
      <c r="H197">
        <f t="shared" si="24"/>
        <v>6.07182258967363</v>
      </c>
      <c r="I197">
        <f t="shared" si="25"/>
        <v>11.58710486314448</v>
      </c>
      <c r="J197">
        <f t="shared" si="26"/>
        <v>464.75578894972625</v>
      </c>
      <c r="K197">
        <f t="shared" si="27"/>
        <v>-72159.000000001717</v>
      </c>
    </row>
    <row r="198" spans="1:11" x14ac:dyDescent="0.3">
      <c r="A198">
        <v>-164</v>
      </c>
      <c r="B198">
        <v>432.8</v>
      </c>
      <c r="C198">
        <v>1.085</v>
      </c>
      <c r="D198">
        <f t="shared" si="21"/>
        <v>108500</v>
      </c>
      <c r="E198">
        <f t="shared" si="22"/>
        <v>432800000</v>
      </c>
      <c r="G198">
        <f t="shared" si="23"/>
        <v>9.000000000000119E-3</v>
      </c>
      <c r="H198">
        <f t="shared" si="24"/>
        <v>6.0702757275322714</v>
      </c>
      <c r="I198">
        <f t="shared" si="25"/>
        <v>11.594505451962652</v>
      </c>
      <c r="J198">
        <f t="shared" si="26"/>
        <v>467.48432055749129</v>
      </c>
      <c r="K198">
        <f t="shared" si="27"/>
        <v>-75949.999999998763</v>
      </c>
    </row>
    <row r="199" spans="1:11" x14ac:dyDescent="0.3">
      <c r="A199">
        <v>-163</v>
      </c>
      <c r="B199">
        <v>432.1</v>
      </c>
      <c r="C199">
        <v>1.0940000000000001</v>
      </c>
      <c r="D199">
        <f t="shared" si="21"/>
        <v>109400.00000000001</v>
      </c>
      <c r="E199">
        <f t="shared" si="22"/>
        <v>432100000</v>
      </c>
      <c r="G199">
        <f t="shared" si="23"/>
        <v>6.0000000000000053E-3</v>
      </c>
      <c r="H199">
        <f t="shared" si="24"/>
        <v>6.0686570429378879</v>
      </c>
      <c r="I199">
        <f t="shared" si="25"/>
        <v>11.602766168970017</v>
      </c>
      <c r="J199">
        <f t="shared" si="26"/>
        <v>470.59970134395229</v>
      </c>
      <c r="K199">
        <f t="shared" si="27"/>
        <v>-82050.000000000015</v>
      </c>
    </row>
    <row r="200" spans="1:11" x14ac:dyDescent="0.3">
      <c r="A200">
        <v>-162</v>
      </c>
      <c r="B200">
        <v>431.35</v>
      </c>
      <c r="C200">
        <v>1.1000000000000001</v>
      </c>
      <c r="D200">
        <f t="shared" si="21"/>
        <v>110000.00000000001</v>
      </c>
      <c r="E200">
        <f t="shared" si="22"/>
        <v>431350000</v>
      </c>
      <c r="G200">
        <f t="shared" si="23"/>
        <v>1.0999999999999899E-2</v>
      </c>
      <c r="H200">
        <f t="shared" si="24"/>
        <v>6.0669198255225876</v>
      </c>
      <c r="I200">
        <f t="shared" si="25"/>
        <v>11.608235644774554</v>
      </c>
      <c r="J200">
        <f t="shared" si="26"/>
        <v>472.35938277750131</v>
      </c>
      <c r="K200">
        <f t="shared" si="27"/>
        <v>-88000.000000001266</v>
      </c>
    </row>
    <row r="201" spans="1:11" x14ac:dyDescent="0.3">
      <c r="A201">
        <v>-161</v>
      </c>
      <c r="B201">
        <v>430.55</v>
      </c>
      <c r="C201">
        <v>1.111</v>
      </c>
      <c r="D201">
        <f t="shared" si="21"/>
        <v>111100</v>
      </c>
      <c r="E201">
        <f t="shared" si="22"/>
        <v>430550000</v>
      </c>
      <c r="G201">
        <f t="shared" si="23"/>
        <v>1.1000000000000121E-2</v>
      </c>
      <c r="H201">
        <f t="shared" si="24"/>
        <v>6.0650634611421745</v>
      </c>
      <c r="I201">
        <f t="shared" si="25"/>
        <v>11.618185975627721</v>
      </c>
      <c r="J201">
        <f t="shared" si="26"/>
        <v>476.19815828770533</v>
      </c>
      <c r="K201">
        <f t="shared" si="27"/>
        <v>-92212.999999998225</v>
      </c>
    </row>
    <row r="202" spans="1:11" x14ac:dyDescent="0.3">
      <c r="A202">
        <v>-160</v>
      </c>
      <c r="B202">
        <v>429.72</v>
      </c>
      <c r="C202">
        <v>1.1220000000000001</v>
      </c>
      <c r="D202">
        <f t="shared" si="21"/>
        <v>112200.00000000001</v>
      </c>
      <c r="E202">
        <f t="shared" si="22"/>
        <v>429720000</v>
      </c>
      <c r="G202">
        <f t="shared" si="23"/>
        <v>7.9999999999997851E-3</v>
      </c>
      <c r="H202">
        <f t="shared" si="24"/>
        <v>6.063133833798342</v>
      </c>
      <c r="I202">
        <f t="shared" si="25"/>
        <v>11.628038272070732</v>
      </c>
      <c r="J202">
        <f t="shared" si="26"/>
        <v>479.98590343454464</v>
      </c>
      <c r="K202">
        <f t="shared" si="27"/>
        <v>-98736.000000005879</v>
      </c>
    </row>
    <row r="203" spans="1:11" x14ac:dyDescent="0.3">
      <c r="A203">
        <v>-159</v>
      </c>
      <c r="B203">
        <v>428.84</v>
      </c>
      <c r="C203">
        <v>1.1299999999999999</v>
      </c>
      <c r="D203">
        <f t="shared" si="21"/>
        <v>112999.99999999999</v>
      </c>
      <c r="E203">
        <f t="shared" si="22"/>
        <v>428840000</v>
      </c>
      <c r="G203">
        <f t="shared" si="23"/>
        <v>1.4000000000000012E-2</v>
      </c>
      <c r="H203">
        <f t="shared" si="24"/>
        <v>6.0610838889880387</v>
      </c>
      <c r="I203">
        <f t="shared" si="25"/>
        <v>11.635143097694478</v>
      </c>
      <c r="J203">
        <f t="shared" si="26"/>
        <v>482.41831757093075</v>
      </c>
      <c r="K203">
        <f t="shared" si="27"/>
        <v>-103959.99999999536</v>
      </c>
    </row>
    <row r="204" spans="1:11" x14ac:dyDescent="0.3">
      <c r="A204">
        <v>-158</v>
      </c>
      <c r="B204">
        <v>427.92</v>
      </c>
      <c r="C204">
        <v>1.1439999999999999</v>
      </c>
      <c r="D204">
        <f t="shared" si="21"/>
        <v>114399.99999999999</v>
      </c>
      <c r="E204">
        <f t="shared" si="22"/>
        <v>427920000</v>
      </c>
      <c r="G204">
        <f t="shared" si="23"/>
        <v>1.7000000000000126E-2</v>
      </c>
      <c r="H204">
        <f t="shared" si="24"/>
        <v>6.0589362622229945</v>
      </c>
      <c r="I204">
        <f t="shared" si="25"/>
        <v>11.647456357927835</v>
      </c>
      <c r="J204">
        <f t="shared" si="26"/>
        <v>487.34741662518661</v>
      </c>
      <c r="K204">
        <f t="shared" si="27"/>
        <v>-109824.00000000415</v>
      </c>
    </row>
    <row r="205" spans="1:11" x14ac:dyDescent="0.3">
      <c r="A205">
        <v>-157</v>
      </c>
      <c r="B205">
        <v>426.96</v>
      </c>
      <c r="C205">
        <v>1.161</v>
      </c>
      <c r="D205">
        <f t="shared" si="21"/>
        <v>116100</v>
      </c>
      <c r="E205">
        <f t="shared" si="22"/>
        <v>426960000</v>
      </c>
      <c r="G205">
        <f t="shared" si="23"/>
        <v>1.2000000000000011E-2</v>
      </c>
      <c r="H205">
        <f t="shared" si="24"/>
        <v>6.0566903320256893</v>
      </c>
      <c r="I205">
        <f t="shared" si="25"/>
        <v>11.662207167685983</v>
      </c>
      <c r="J205">
        <f t="shared" si="26"/>
        <v>493.47990044798405</v>
      </c>
      <c r="K205">
        <f t="shared" si="27"/>
        <v>-117260.99999999894</v>
      </c>
    </row>
    <row r="206" spans="1:11" x14ac:dyDescent="0.3">
      <c r="A206">
        <v>-156</v>
      </c>
      <c r="B206">
        <v>425.95</v>
      </c>
      <c r="C206">
        <v>1.173</v>
      </c>
      <c r="D206">
        <f t="shared" si="21"/>
        <v>117300</v>
      </c>
      <c r="E206">
        <f t="shared" si="22"/>
        <v>425950000</v>
      </c>
      <c r="G206">
        <f t="shared" si="23"/>
        <v>1.2999999999999901E-2</v>
      </c>
      <c r="H206">
        <f t="shared" si="24"/>
        <v>6.0543219684888498</v>
      </c>
      <c r="I206">
        <f t="shared" si="25"/>
        <v>11.672490034641568</v>
      </c>
      <c r="J206">
        <f t="shared" si="26"/>
        <v>497.40104529616724</v>
      </c>
      <c r="K206">
        <f t="shared" si="27"/>
        <v>-123165.00000000134</v>
      </c>
    </row>
    <row r="207" spans="1:11" x14ac:dyDescent="0.3">
      <c r="A207">
        <v>-155</v>
      </c>
      <c r="B207">
        <v>424.9</v>
      </c>
      <c r="C207">
        <v>1.1859999999999999</v>
      </c>
      <c r="D207">
        <f t="shared" si="21"/>
        <v>118600</v>
      </c>
      <c r="E207">
        <f t="shared" si="22"/>
        <v>424900000</v>
      </c>
      <c r="G207">
        <f t="shared" si="23"/>
        <v>1.2000000000000011E-2</v>
      </c>
      <c r="H207">
        <f t="shared" si="24"/>
        <v>6.0518538471207659</v>
      </c>
      <c r="I207">
        <f t="shared" si="25"/>
        <v>11.683511765545763</v>
      </c>
      <c r="J207">
        <f t="shared" si="26"/>
        <v>501.67386759581882</v>
      </c>
      <c r="K207">
        <f t="shared" si="27"/>
        <v>-130459.99999999595</v>
      </c>
    </row>
    <row r="208" spans="1:11" x14ac:dyDescent="0.3">
      <c r="A208">
        <v>-154</v>
      </c>
      <c r="B208">
        <v>423.8</v>
      </c>
      <c r="C208">
        <v>1.198</v>
      </c>
      <c r="D208">
        <f t="shared" si="21"/>
        <v>119800</v>
      </c>
      <c r="E208">
        <f t="shared" si="22"/>
        <v>423800000</v>
      </c>
      <c r="G208">
        <f t="shared" si="23"/>
        <v>5.0000000000001155E-3</v>
      </c>
      <c r="H208">
        <f t="shared" si="24"/>
        <v>6.049261645834199</v>
      </c>
      <c r="I208">
        <f t="shared" si="25"/>
        <v>11.693578964663486</v>
      </c>
      <c r="J208">
        <f t="shared" si="26"/>
        <v>505.43792931806871</v>
      </c>
      <c r="K208">
        <f t="shared" si="27"/>
        <v>-135373.99999999945</v>
      </c>
    </row>
    <row r="209" spans="1:11" x14ac:dyDescent="0.3">
      <c r="A209">
        <v>-153</v>
      </c>
      <c r="B209">
        <v>422.67</v>
      </c>
      <c r="C209">
        <v>1.2030000000000001</v>
      </c>
      <c r="D209">
        <f t="shared" si="21"/>
        <v>120300</v>
      </c>
      <c r="E209">
        <f t="shared" si="22"/>
        <v>422670000</v>
      </c>
      <c r="G209">
        <f t="shared" si="23"/>
        <v>2.0000000000000018E-3</v>
      </c>
      <c r="H209">
        <f t="shared" si="24"/>
        <v>6.0465917327332948</v>
      </c>
      <c r="I209">
        <f t="shared" si="25"/>
        <v>11.69774390196277</v>
      </c>
      <c r="J209">
        <f t="shared" si="26"/>
        <v>506.19413638626185</v>
      </c>
      <c r="K209">
        <f t="shared" si="27"/>
        <v>-141954.00000000081</v>
      </c>
    </row>
    <row r="210" spans="1:11" x14ac:dyDescent="0.3">
      <c r="A210">
        <v>-152</v>
      </c>
      <c r="B210">
        <v>421.49</v>
      </c>
      <c r="C210">
        <v>1.2050000000000001</v>
      </c>
      <c r="D210">
        <f t="shared" si="21"/>
        <v>120500</v>
      </c>
      <c r="E210">
        <f t="shared" si="22"/>
        <v>421490000</v>
      </c>
      <c r="G210">
        <f t="shared" si="23"/>
        <v>4.9999999999998934E-3</v>
      </c>
      <c r="H210">
        <f t="shared" si="24"/>
        <v>6.0437960523680649</v>
      </c>
      <c r="I210">
        <f t="shared" si="25"/>
        <v>11.699405031912846</v>
      </c>
      <c r="J210">
        <f t="shared" si="26"/>
        <v>505.62015928322546</v>
      </c>
      <c r="K210">
        <f t="shared" si="27"/>
        <v>-148215.00000000218</v>
      </c>
    </row>
    <row r="211" spans="1:11" x14ac:dyDescent="0.3">
      <c r="A211">
        <v>-151</v>
      </c>
      <c r="B211">
        <v>420.26</v>
      </c>
      <c r="C211">
        <v>1.21</v>
      </c>
      <c r="D211">
        <f t="shared" si="21"/>
        <v>121000</v>
      </c>
      <c r="E211">
        <f t="shared" si="22"/>
        <v>420260000</v>
      </c>
      <c r="G211">
        <f t="shared" si="23"/>
        <v>-9.9999999999988987E-4</v>
      </c>
      <c r="H211">
        <f t="shared" si="24"/>
        <v>6.0408735673655247</v>
      </c>
      <c r="I211">
        <f t="shared" si="25"/>
        <v>11.703545824578878</v>
      </c>
      <c r="J211">
        <f t="shared" si="26"/>
        <v>506.23653558984569</v>
      </c>
      <c r="K211">
        <f t="shared" si="27"/>
        <v>-152459.99999999889</v>
      </c>
    </row>
    <row r="212" spans="1:11" x14ac:dyDescent="0.3">
      <c r="A212">
        <v>-150</v>
      </c>
      <c r="B212">
        <v>419</v>
      </c>
      <c r="C212">
        <v>1.2090000000000001</v>
      </c>
      <c r="D212">
        <f t="shared" si="21"/>
        <v>120900.00000000001</v>
      </c>
      <c r="E212">
        <f t="shared" si="22"/>
        <v>419000000</v>
      </c>
      <c r="G212">
        <f t="shared" si="23"/>
        <v>-7.0000000000001172E-3</v>
      </c>
      <c r="H212">
        <f t="shared" si="24"/>
        <v>6.0378709199221374</v>
      </c>
      <c r="I212">
        <f t="shared" si="25"/>
        <v>11.702719036602884</v>
      </c>
      <c r="J212">
        <f t="shared" si="26"/>
        <v>504.30164260826291</v>
      </c>
      <c r="K212">
        <f t="shared" si="27"/>
        <v>-158379.00000000029</v>
      </c>
    </row>
    <row r="213" spans="1:11" x14ac:dyDescent="0.3">
      <c r="A213">
        <v>-149</v>
      </c>
      <c r="B213">
        <v>417.69</v>
      </c>
      <c r="C213">
        <v>1.202</v>
      </c>
      <c r="D213">
        <f t="shared" si="21"/>
        <v>120200</v>
      </c>
      <c r="E213">
        <f t="shared" si="22"/>
        <v>417690000</v>
      </c>
      <c r="G213">
        <f t="shared" si="23"/>
        <v>5.0000000000001155E-3</v>
      </c>
      <c r="H213">
        <f t="shared" si="24"/>
        <v>6.0347395305893041</v>
      </c>
      <c r="I213">
        <f t="shared" si="25"/>
        <v>11.696912301083245</v>
      </c>
      <c r="J213">
        <f t="shared" si="26"/>
        <v>499.81421602787458</v>
      </c>
      <c r="K213">
        <f t="shared" si="27"/>
        <v>-163472.00000000163</v>
      </c>
    </row>
    <row r="214" spans="1:11" x14ac:dyDescent="0.3">
      <c r="A214">
        <v>-148</v>
      </c>
      <c r="B214">
        <v>416.33</v>
      </c>
      <c r="C214">
        <v>1.2070000000000001</v>
      </c>
      <c r="D214">
        <f t="shared" si="21"/>
        <v>120700.00000000001</v>
      </c>
      <c r="E214">
        <f t="shared" si="22"/>
        <v>416330000</v>
      </c>
      <c r="G214">
        <f t="shared" si="23"/>
        <v>8.999999999999897E-3</v>
      </c>
      <c r="H214">
        <f t="shared" si="24"/>
        <v>6.0314782150202921</v>
      </c>
      <c r="I214">
        <f t="shared" si="25"/>
        <v>11.701063407085623</v>
      </c>
      <c r="J214">
        <f t="shared" si="26"/>
        <v>500.2591438526631</v>
      </c>
      <c r="K214">
        <f t="shared" si="27"/>
        <v>-167772.99999999837</v>
      </c>
    </row>
    <row r="215" spans="1:11" x14ac:dyDescent="0.3">
      <c r="A215">
        <v>-147</v>
      </c>
      <c r="B215">
        <v>414.94</v>
      </c>
      <c r="C215">
        <v>1.216</v>
      </c>
      <c r="D215">
        <f t="shared" si="21"/>
        <v>121600</v>
      </c>
      <c r="E215">
        <f t="shared" si="22"/>
        <v>414940000</v>
      </c>
      <c r="G215">
        <f t="shared" si="23"/>
        <v>2.0000000000000018E-3</v>
      </c>
      <c r="H215">
        <f t="shared" si="24"/>
        <v>6.0281339314649935</v>
      </c>
      <c r="I215">
        <f t="shared" si="25"/>
        <v>11.708492248514204</v>
      </c>
      <c r="J215">
        <f t="shared" si="26"/>
        <v>502.30666002986561</v>
      </c>
      <c r="K215">
        <f t="shared" si="27"/>
        <v>-175103.99999999971</v>
      </c>
    </row>
    <row r="216" spans="1:11" x14ac:dyDescent="0.3">
      <c r="A216">
        <v>-146</v>
      </c>
      <c r="B216">
        <v>413.5</v>
      </c>
      <c r="C216">
        <v>1.218</v>
      </c>
      <c r="D216">
        <f t="shared" si="21"/>
        <v>121800</v>
      </c>
      <c r="E216">
        <f t="shared" si="22"/>
        <v>413500000</v>
      </c>
      <c r="G216">
        <f t="shared" si="23"/>
        <v>-9.9999999999988987E-4</v>
      </c>
      <c r="H216">
        <f t="shared" si="24"/>
        <v>6.0246575144637458</v>
      </c>
      <c r="I216">
        <f t="shared" si="25"/>
        <v>11.710135634257934</v>
      </c>
      <c r="J216">
        <f t="shared" si="26"/>
        <v>501.38675958188151</v>
      </c>
      <c r="K216">
        <f t="shared" si="27"/>
        <v>-180264.00000000221</v>
      </c>
    </row>
    <row r="217" spans="1:11" x14ac:dyDescent="0.3">
      <c r="A217">
        <v>-145</v>
      </c>
      <c r="B217">
        <v>412.02</v>
      </c>
      <c r="C217">
        <v>1.2170000000000001</v>
      </c>
      <c r="D217">
        <f t="shared" si="21"/>
        <v>121700.00000000001</v>
      </c>
      <c r="E217">
        <f t="shared" si="22"/>
        <v>412020000</v>
      </c>
      <c r="G217">
        <f t="shared" si="23"/>
        <v>1.0000000000000009E-2</v>
      </c>
      <c r="H217">
        <f t="shared" si="24"/>
        <v>6.0210718918606396</v>
      </c>
      <c r="I217">
        <f t="shared" si="25"/>
        <v>11.709314278975619</v>
      </c>
      <c r="J217">
        <f t="shared" si="26"/>
        <v>499.18202090592342</v>
      </c>
      <c r="K217">
        <f t="shared" si="27"/>
        <v>-186200.99999999671</v>
      </c>
    </row>
    <row r="218" spans="1:11" x14ac:dyDescent="0.3">
      <c r="A218">
        <v>-144</v>
      </c>
      <c r="B218">
        <v>410.49</v>
      </c>
      <c r="C218">
        <v>1.2270000000000001</v>
      </c>
      <c r="D218">
        <f t="shared" si="21"/>
        <v>122700.00000000001</v>
      </c>
      <c r="E218">
        <f t="shared" si="22"/>
        <v>410490000</v>
      </c>
      <c r="G218">
        <f t="shared" si="23"/>
        <v>4.9999999999998934E-3</v>
      </c>
      <c r="H218">
        <f t="shared" si="24"/>
        <v>6.0173515680598282</v>
      </c>
      <c r="I218">
        <f t="shared" si="25"/>
        <v>11.717497630699002</v>
      </c>
      <c r="J218">
        <f t="shared" si="26"/>
        <v>501.41486311597816</v>
      </c>
      <c r="K218">
        <f t="shared" si="27"/>
        <v>-192638.99999999919</v>
      </c>
    </row>
    <row r="219" spans="1:11" x14ac:dyDescent="0.3">
      <c r="A219">
        <v>-143</v>
      </c>
      <c r="B219">
        <v>408.92</v>
      </c>
      <c r="C219">
        <v>1.232</v>
      </c>
      <c r="D219">
        <f t="shared" si="21"/>
        <v>123200</v>
      </c>
      <c r="E219">
        <f t="shared" si="22"/>
        <v>408920000</v>
      </c>
      <c r="G219">
        <f t="shared" si="23"/>
        <v>1.0000000000000009E-2</v>
      </c>
      <c r="H219">
        <f t="shared" si="24"/>
        <v>6.0135195378888131</v>
      </c>
      <c r="I219">
        <f t="shared" si="25"/>
        <v>11.721564330081556</v>
      </c>
      <c r="J219">
        <f t="shared" si="26"/>
        <v>501.53254355400696</v>
      </c>
      <c r="K219">
        <f t="shared" si="27"/>
        <v>-198352.00000000169</v>
      </c>
    </row>
    <row r="220" spans="1:11" x14ac:dyDescent="0.3">
      <c r="A220">
        <v>-142</v>
      </c>
      <c r="B220">
        <v>407.31</v>
      </c>
      <c r="C220">
        <v>1.242</v>
      </c>
      <c r="D220">
        <f t="shared" si="21"/>
        <v>124200</v>
      </c>
      <c r="E220">
        <f t="shared" si="22"/>
        <v>407310000</v>
      </c>
      <c r="G220">
        <f t="shared" si="23"/>
        <v>1.4999999999999902E-2</v>
      </c>
      <c r="H220">
        <f t="shared" si="24"/>
        <v>6.0095745662802997</v>
      </c>
      <c r="I220">
        <f t="shared" si="25"/>
        <v>11.729648448481516</v>
      </c>
      <c r="J220">
        <f t="shared" si="26"/>
        <v>503.61276256844201</v>
      </c>
      <c r="K220">
        <f t="shared" si="27"/>
        <v>-204929.99999999718</v>
      </c>
    </row>
    <row r="221" spans="1:11" x14ac:dyDescent="0.3">
      <c r="A221">
        <v>-141</v>
      </c>
      <c r="B221">
        <v>405.66</v>
      </c>
      <c r="C221">
        <v>1.2569999999999999</v>
      </c>
      <c r="D221">
        <f t="shared" si="21"/>
        <v>125699.99999999999</v>
      </c>
      <c r="E221">
        <f t="shared" si="22"/>
        <v>405660000</v>
      </c>
      <c r="G221">
        <f t="shared" si="23"/>
        <v>2.100000000000013E-2</v>
      </c>
      <c r="H221">
        <f t="shared" si="24"/>
        <v>6.0055153703306416</v>
      </c>
      <c r="I221">
        <f t="shared" si="25"/>
        <v>11.741653394578339</v>
      </c>
      <c r="J221">
        <f t="shared" si="26"/>
        <v>507.63028372324538</v>
      </c>
      <c r="K221">
        <f t="shared" si="27"/>
        <v>-213690.0000000057</v>
      </c>
    </row>
    <row r="222" spans="1:11" x14ac:dyDescent="0.3">
      <c r="A222">
        <v>-140</v>
      </c>
      <c r="B222">
        <v>403.96</v>
      </c>
      <c r="C222">
        <v>1.278</v>
      </c>
      <c r="D222">
        <f t="shared" si="21"/>
        <v>127800</v>
      </c>
      <c r="E222">
        <f t="shared" si="22"/>
        <v>403960000</v>
      </c>
      <c r="G222">
        <f t="shared" si="23"/>
        <v>2.4000000000000021E-2</v>
      </c>
      <c r="H222">
        <f t="shared" si="24"/>
        <v>6.0013158631583563</v>
      </c>
      <c r="I222">
        <f t="shared" si="25"/>
        <v>11.758221820925572</v>
      </c>
      <c r="J222">
        <f t="shared" si="26"/>
        <v>513.94811348929818</v>
      </c>
      <c r="K222">
        <f t="shared" si="27"/>
        <v>-222371.99999999389</v>
      </c>
    </row>
    <row r="223" spans="1:11" x14ac:dyDescent="0.3">
      <c r="A223">
        <v>-139</v>
      </c>
      <c r="B223">
        <v>402.22</v>
      </c>
      <c r="C223">
        <v>1.302</v>
      </c>
      <c r="D223">
        <f t="shared" si="21"/>
        <v>130200</v>
      </c>
      <c r="E223">
        <f t="shared" si="22"/>
        <v>402220000</v>
      </c>
      <c r="G223">
        <f t="shared" si="23"/>
        <v>-2.0000000000000018E-3</v>
      </c>
      <c r="H223">
        <f t="shared" si="24"/>
        <v>5.9969992026064567</v>
      </c>
      <c r="I223">
        <f t="shared" si="25"/>
        <v>11.776827008756605</v>
      </c>
      <c r="J223">
        <f t="shared" si="26"/>
        <v>521.34439024390247</v>
      </c>
      <c r="K223">
        <f t="shared" si="27"/>
        <v>-233058.00000000268</v>
      </c>
    </row>
    <row r="224" spans="1:11" x14ac:dyDescent="0.3">
      <c r="A224">
        <v>-138</v>
      </c>
      <c r="B224">
        <v>400.43</v>
      </c>
      <c r="C224">
        <v>1.3</v>
      </c>
      <c r="D224">
        <f t="shared" si="21"/>
        <v>130000</v>
      </c>
      <c r="E224">
        <f t="shared" si="22"/>
        <v>400430000</v>
      </c>
      <c r="G224">
        <f t="shared" si="23"/>
        <v>0</v>
      </c>
      <c r="H224">
        <f t="shared" si="24"/>
        <v>5.9925389697092477</v>
      </c>
      <c r="I224">
        <f t="shared" si="25"/>
        <v>11.77528972943772</v>
      </c>
      <c r="J224">
        <f t="shared" si="26"/>
        <v>518.2269785963166</v>
      </c>
      <c r="K224">
        <f t="shared" si="27"/>
        <v>-236599.99999999913</v>
      </c>
    </row>
    <row r="225" spans="1:11" x14ac:dyDescent="0.3">
      <c r="A225">
        <v>-137</v>
      </c>
      <c r="B225">
        <v>398.61</v>
      </c>
      <c r="C225">
        <v>1.3</v>
      </c>
      <c r="D225">
        <f t="shared" si="21"/>
        <v>130000</v>
      </c>
      <c r="E225">
        <f t="shared" si="22"/>
        <v>398610000</v>
      </c>
      <c r="G225">
        <f t="shared" si="23"/>
        <v>-4.0000000000000036E-3</v>
      </c>
      <c r="H225">
        <f t="shared" si="24"/>
        <v>5.987983495271326</v>
      </c>
      <c r="I225">
        <f t="shared" si="25"/>
        <v>11.77528972943772</v>
      </c>
      <c r="J225">
        <f t="shared" si="26"/>
        <v>515.87157789945252</v>
      </c>
      <c r="K225">
        <f t="shared" si="27"/>
        <v>-243100.00000000058</v>
      </c>
    </row>
    <row r="226" spans="1:11" x14ac:dyDescent="0.3">
      <c r="A226">
        <v>-136</v>
      </c>
      <c r="B226">
        <v>396.74</v>
      </c>
      <c r="C226">
        <v>1.296</v>
      </c>
      <c r="D226">
        <f t="shared" si="21"/>
        <v>129600</v>
      </c>
      <c r="E226">
        <f t="shared" si="22"/>
        <v>396740000</v>
      </c>
      <c r="G226">
        <f t="shared" si="23"/>
        <v>1.6999999999999904E-2</v>
      </c>
      <c r="H226">
        <f t="shared" si="24"/>
        <v>5.9832811542999629</v>
      </c>
      <c r="I226">
        <f t="shared" si="25"/>
        <v>11.772208062900312</v>
      </c>
      <c r="J226">
        <f t="shared" si="26"/>
        <v>511.87161772025883</v>
      </c>
      <c r="K226">
        <f t="shared" si="27"/>
        <v>-247536.00000000323</v>
      </c>
    </row>
    <row r="227" spans="1:11" x14ac:dyDescent="0.3">
      <c r="A227">
        <v>-135</v>
      </c>
      <c r="B227">
        <v>394.83</v>
      </c>
      <c r="C227">
        <v>1.3129999999999999</v>
      </c>
      <c r="D227">
        <f t="shared" si="21"/>
        <v>131300</v>
      </c>
      <c r="E227">
        <f t="shared" si="22"/>
        <v>394830000</v>
      </c>
      <c r="G227">
        <f t="shared" si="23"/>
        <v>1.9000000000000128E-2</v>
      </c>
      <c r="H227">
        <f t="shared" si="24"/>
        <v>5.9784552925143419</v>
      </c>
      <c r="I227">
        <f t="shared" si="25"/>
        <v>11.785240060290887</v>
      </c>
      <c r="J227">
        <f t="shared" si="26"/>
        <v>516.08938775510205</v>
      </c>
      <c r="K227">
        <f t="shared" si="27"/>
        <v>-257347.99999999732</v>
      </c>
    </row>
    <row r="228" spans="1:11" x14ac:dyDescent="0.3">
      <c r="A228">
        <v>-134</v>
      </c>
      <c r="B228">
        <v>392.87</v>
      </c>
      <c r="C228">
        <v>1.3320000000000001</v>
      </c>
      <c r="D228">
        <f t="shared" si="21"/>
        <v>133200</v>
      </c>
      <c r="E228">
        <f t="shared" si="22"/>
        <v>392870000</v>
      </c>
      <c r="G228">
        <f t="shared" si="23"/>
        <v>1.8999999999999906E-2</v>
      </c>
      <c r="H228">
        <f t="shared" si="24"/>
        <v>5.9734787683425052</v>
      </c>
      <c r="I228">
        <f t="shared" si="25"/>
        <v>11.799607037088427</v>
      </c>
      <c r="J228">
        <f t="shared" si="26"/>
        <v>520.95852663016422</v>
      </c>
      <c r="K228">
        <f t="shared" si="27"/>
        <v>-265068.00000000122</v>
      </c>
    </row>
    <row r="229" spans="1:11" x14ac:dyDescent="0.3">
      <c r="A229">
        <v>-133</v>
      </c>
      <c r="B229">
        <v>390.88</v>
      </c>
      <c r="C229">
        <v>1.351</v>
      </c>
      <c r="D229">
        <f t="shared" si="21"/>
        <v>135100</v>
      </c>
      <c r="E229">
        <f t="shared" si="22"/>
        <v>390880000</v>
      </c>
      <c r="G229">
        <f t="shared" si="23"/>
        <v>2.4000000000000021E-2</v>
      </c>
      <c r="H229">
        <f t="shared" si="24"/>
        <v>5.9684006075094302</v>
      </c>
      <c r="I229">
        <f t="shared" si="25"/>
        <v>11.813770523948291</v>
      </c>
      <c r="J229">
        <f t="shared" si="26"/>
        <v>525.71317073170735</v>
      </c>
      <c r="K229">
        <f t="shared" si="27"/>
        <v>-275604.00000000274</v>
      </c>
    </row>
    <row r="230" spans="1:11" x14ac:dyDescent="0.3">
      <c r="A230">
        <v>-132</v>
      </c>
      <c r="B230">
        <v>388.84</v>
      </c>
      <c r="C230">
        <v>1.375</v>
      </c>
      <c r="D230">
        <f t="shared" si="21"/>
        <v>137500</v>
      </c>
      <c r="E230">
        <f t="shared" si="22"/>
        <v>388840000</v>
      </c>
      <c r="G230">
        <f t="shared" si="23"/>
        <v>4.4000000000000039E-2</v>
      </c>
      <c r="H230">
        <f t="shared" si="24"/>
        <v>5.9631679479528685</v>
      </c>
      <c r="I230">
        <f t="shared" si="25"/>
        <v>11.831379196088763</v>
      </c>
      <c r="J230">
        <f t="shared" si="26"/>
        <v>532.25983076157297</v>
      </c>
      <c r="K230">
        <f t="shared" si="27"/>
        <v>-285999.99999999779</v>
      </c>
    </row>
    <row r="231" spans="1:11" x14ac:dyDescent="0.3">
      <c r="A231">
        <v>-131</v>
      </c>
      <c r="B231">
        <v>386.76</v>
      </c>
      <c r="C231">
        <v>1.419</v>
      </c>
      <c r="D231">
        <f t="shared" si="21"/>
        <v>141900</v>
      </c>
      <c r="E231">
        <f t="shared" si="22"/>
        <v>386760000</v>
      </c>
      <c r="G231">
        <f t="shared" si="23"/>
        <v>-6.0000000000000053E-3</v>
      </c>
      <c r="H231">
        <f t="shared" si="24"/>
        <v>5.9578043456153464</v>
      </c>
      <c r="I231">
        <f t="shared" si="25"/>
        <v>11.862877863148134</v>
      </c>
      <c r="J231">
        <f t="shared" si="26"/>
        <v>546.35384768541564</v>
      </c>
      <c r="K231">
        <f t="shared" si="27"/>
        <v>-302246.99999999936</v>
      </c>
    </row>
    <row r="232" spans="1:11" x14ac:dyDescent="0.3">
      <c r="A232">
        <v>-130</v>
      </c>
      <c r="B232">
        <v>384.63</v>
      </c>
      <c r="C232">
        <v>1.413</v>
      </c>
      <c r="D232">
        <f t="shared" si="21"/>
        <v>141300</v>
      </c>
      <c r="E232">
        <f t="shared" si="22"/>
        <v>384630000</v>
      </c>
      <c r="G232">
        <f t="shared" si="23"/>
        <v>9.9999999999988987E-4</v>
      </c>
      <c r="H232">
        <f t="shared" si="24"/>
        <v>5.9522818332327185</v>
      </c>
      <c r="I232">
        <f t="shared" si="25"/>
        <v>11.85864056867262</v>
      </c>
      <c r="J232">
        <f t="shared" si="26"/>
        <v>541.04747635639626</v>
      </c>
      <c r="K232">
        <f t="shared" si="27"/>
        <v>-305207.99999999552</v>
      </c>
    </row>
    <row r="233" spans="1:11" x14ac:dyDescent="0.3">
      <c r="A233">
        <v>-129</v>
      </c>
      <c r="B233">
        <v>382.47</v>
      </c>
      <c r="C233">
        <v>1.4139999999999999</v>
      </c>
      <c r="D233">
        <f t="shared" si="21"/>
        <v>141400</v>
      </c>
      <c r="E233">
        <f t="shared" si="22"/>
        <v>382470000</v>
      </c>
      <c r="G233">
        <f t="shared" si="23"/>
        <v>7.0000000000001172E-3</v>
      </c>
      <c r="H233">
        <f t="shared" si="24"/>
        <v>5.9466502188181405</v>
      </c>
      <c r="I233">
        <f t="shared" si="25"/>
        <v>11.859348032444609</v>
      </c>
      <c r="J233">
        <f t="shared" si="26"/>
        <v>538.38982578397224</v>
      </c>
      <c r="K233">
        <f t="shared" si="27"/>
        <v>-312494.00000000512</v>
      </c>
    </row>
    <row r="234" spans="1:11" x14ac:dyDescent="0.3">
      <c r="A234">
        <v>-128</v>
      </c>
      <c r="B234">
        <v>380.26</v>
      </c>
      <c r="C234">
        <v>1.421</v>
      </c>
      <c r="D234">
        <f t="shared" si="21"/>
        <v>142100</v>
      </c>
      <c r="E234">
        <f t="shared" si="22"/>
        <v>380260000</v>
      </c>
      <c r="G234">
        <f t="shared" si="23"/>
        <v>2.2999999999999909E-2</v>
      </c>
      <c r="H234">
        <f t="shared" si="24"/>
        <v>5.9408552292814401</v>
      </c>
      <c r="I234">
        <f t="shared" si="25"/>
        <v>11.864286314085192</v>
      </c>
      <c r="J234">
        <f t="shared" si="26"/>
        <v>537.92878048780483</v>
      </c>
      <c r="K234">
        <f t="shared" si="27"/>
        <v>-319725</v>
      </c>
    </row>
    <row r="235" spans="1:11" x14ac:dyDescent="0.3">
      <c r="A235">
        <v>-127</v>
      </c>
      <c r="B235">
        <v>378.01</v>
      </c>
      <c r="C235">
        <v>1.444</v>
      </c>
      <c r="D235">
        <f t="shared" si="21"/>
        <v>144400</v>
      </c>
      <c r="E235">
        <f t="shared" si="22"/>
        <v>378010000</v>
      </c>
      <c r="G235">
        <f t="shared" si="23"/>
        <v>2.0000000000000018E-2</v>
      </c>
      <c r="H235">
        <f t="shared" si="24"/>
        <v>5.9349206502961147</v>
      </c>
      <c r="I235">
        <f t="shared" si="25"/>
        <v>11.880342505440863</v>
      </c>
      <c r="J235">
        <f t="shared" si="26"/>
        <v>543.40113489298153</v>
      </c>
      <c r="K235">
        <f t="shared" si="27"/>
        <v>-330675.99999999476</v>
      </c>
    </row>
    <row r="236" spans="1:11" x14ac:dyDescent="0.3">
      <c r="A236">
        <v>-126</v>
      </c>
      <c r="B236">
        <v>375.72</v>
      </c>
      <c r="C236">
        <v>1.464</v>
      </c>
      <c r="D236">
        <f t="shared" si="21"/>
        <v>146400</v>
      </c>
      <c r="E236">
        <f t="shared" si="22"/>
        <v>375720000</v>
      </c>
      <c r="G236">
        <f t="shared" si="23"/>
        <v>2.100000000000013E-2</v>
      </c>
      <c r="H236">
        <f t="shared" si="24"/>
        <v>5.9288441851263149</v>
      </c>
      <c r="I236">
        <f t="shared" si="25"/>
        <v>11.894097880509348</v>
      </c>
      <c r="J236">
        <f t="shared" si="26"/>
        <v>547.58992533598814</v>
      </c>
      <c r="K236">
        <f t="shared" si="27"/>
        <v>-341112.000000006</v>
      </c>
    </row>
    <row r="237" spans="1:11" x14ac:dyDescent="0.3">
      <c r="A237">
        <v>-125</v>
      </c>
      <c r="B237">
        <v>373.39</v>
      </c>
      <c r="C237">
        <v>1.4850000000000001</v>
      </c>
      <c r="D237">
        <f t="shared" si="21"/>
        <v>148500</v>
      </c>
      <c r="E237">
        <f t="shared" si="22"/>
        <v>373390000</v>
      </c>
      <c r="G237">
        <f t="shared" si="23"/>
        <v>4.9999999999998934E-3</v>
      </c>
      <c r="H237">
        <f t="shared" si="24"/>
        <v>5.9226234498170305</v>
      </c>
      <c r="I237">
        <f t="shared" si="25"/>
        <v>11.908340237224891</v>
      </c>
      <c r="J237">
        <f t="shared" si="26"/>
        <v>552.00014932802389</v>
      </c>
      <c r="K237">
        <f t="shared" si="27"/>
        <v>-351945.0000000007</v>
      </c>
    </row>
    <row r="238" spans="1:11" x14ac:dyDescent="0.3">
      <c r="A238">
        <v>-124</v>
      </c>
      <c r="B238">
        <v>371.02</v>
      </c>
      <c r="C238">
        <v>1.49</v>
      </c>
      <c r="D238">
        <f t="shared" si="21"/>
        <v>149000</v>
      </c>
      <c r="E238">
        <f t="shared" si="22"/>
        <v>371020000</v>
      </c>
      <c r="G238">
        <f t="shared" si="23"/>
        <v>-2.9999999999998916E-3</v>
      </c>
      <c r="H238">
        <f t="shared" si="24"/>
        <v>5.9162559695102273</v>
      </c>
      <c r="I238">
        <f t="shared" si="25"/>
        <v>11.911701584927597</v>
      </c>
      <c r="J238">
        <f t="shared" si="26"/>
        <v>550.34325535092091</v>
      </c>
      <c r="K238">
        <f t="shared" si="27"/>
        <v>-359089.99999999529</v>
      </c>
    </row>
    <row r="239" spans="1:11" x14ac:dyDescent="0.3">
      <c r="A239">
        <v>-123</v>
      </c>
      <c r="B239">
        <v>368.61</v>
      </c>
      <c r="C239">
        <v>1.4870000000000001</v>
      </c>
      <c r="D239">
        <f t="shared" si="21"/>
        <v>148700</v>
      </c>
      <c r="E239">
        <f t="shared" si="22"/>
        <v>368610000</v>
      </c>
      <c r="G239">
        <f t="shared" si="23"/>
        <v>2.9999999999998916E-3</v>
      </c>
      <c r="H239">
        <f t="shared" si="24"/>
        <v>5.9097391745475898</v>
      </c>
      <c r="I239">
        <f t="shared" si="25"/>
        <v>11.909686132448247</v>
      </c>
      <c r="J239">
        <f t="shared" si="26"/>
        <v>545.66756595321056</v>
      </c>
      <c r="K239">
        <f t="shared" si="27"/>
        <v>-364314.99999999831</v>
      </c>
    </row>
    <row r="240" spans="1:11" x14ac:dyDescent="0.3">
      <c r="A240">
        <v>-122</v>
      </c>
      <c r="B240">
        <v>366.16</v>
      </c>
      <c r="C240">
        <v>1.49</v>
      </c>
      <c r="D240">
        <f t="shared" si="21"/>
        <v>149000</v>
      </c>
      <c r="E240">
        <f t="shared" si="22"/>
        <v>366160000</v>
      </c>
      <c r="G240">
        <f t="shared" si="23"/>
        <v>1.2000000000000011E-2</v>
      </c>
      <c r="H240">
        <f t="shared" si="24"/>
        <v>5.9030703963453863</v>
      </c>
      <c r="I240">
        <f t="shared" si="25"/>
        <v>11.911701584927597</v>
      </c>
      <c r="J240">
        <f t="shared" si="26"/>
        <v>543.1342956694873</v>
      </c>
      <c r="K240">
        <f t="shared" si="27"/>
        <v>-372500</v>
      </c>
    </row>
    <row r="241" spans="1:11" x14ac:dyDescent="0.3">
      <c r="A241">
        <v>-121</v>
      </c>
      <c r="B241">
        <v>363.66</v>
      </c>
      <c r="C241">
        <v>1.502</v>
      </c>
      <c r="D241">
        <f t="shared" si="21"/>
        <v>150200</v>
      </c>
      <c r="E241">
        <f t="shared" si="22"/>
        <v>363660000</v>
      </c>
      <c r="G241">
        <f t="shared" si="23"/>
        <v>6.9999999999998952E-3</v>
      </c>
      <c r="H241">
        <f t="shared" si="24"/>
        <v>5.8962193651912491</v>
      </c>
      <c r="I241">
        <f t="shared" si="25"/>
        <v>11.919723018312171</v>
      </c>
      <c r="J241">
        <f t="shared" si="26"/>
        <v>543.77035340965665</v>
      </c>
      <c r="K241">
        <f t="shared" si="27"/>
        <v>-380006.00000000442</v>
      </c>
    </row>
    <row r="242" spans="1:11" x14ac:dyDescent="0.3">
      <c r="A242">
        <v>-120</v>
      </c>
      <c r="B242">
        <v>361.13</v>
      </c>
      <c r="C242">
        <v>1.5089999999999999</v>
      </c>
      <c r="D242">
        <f t="shared" si="21"/>
        <v>150900</v>
      </c>
      <c r="E242">
        <f t="shared" si="22"/>
        <v>361130000</v>
      </c>
      <c r="G242">
        <f t="shared" si="23"/>
        <v>1.6000000000000014E-2</v>
      </c>
      <c r="H242">
        <f t="shared" si="24"/>
        <v>5.8892380043118715</v>
      </c>
      <c r="I242">
        <f t="shared" si="25"/>
        <v>11.924372644755941</v>
      </c>
      <c r="J242">
        <f t="shared" si="26"/>
        <v>542.50390243902439</v>
      </c>
      <c r="K242">
        <f t="shared" si="27"/>
        <v>-387812.99999999895</v>
      </c>
    </row>
    <row r="243" spans="1:11" x14ac:dyDescent="0.3">
      <c r="A243">
        <v>-119</v>
      </c>
      <c r="B243">
        <v>358.56</v>
      </c>
      <c r="C243">
        <v>1.5249999999999999</v>
      </c>
      <c r="D243">
        <f t="shared" si="21"/>
        <v>152500</v>
      </c>
      <c r="E243">
        <f t="shared" si="22"/>
        <v>358560000</v>
      </c>
      <c r="G243">
        <f t="shared" si="23"/>
        <v>2.100000000000013E-2</v>
      </c>
      <c r="H243">
        <f t="shared" si="24"/>
        <v>5.8820960100526172</v>
      </c>
      <c r="I243">
        <f t="shared" si="25"/>
        <v>11.934919875029603</v>
      </c>
      <c r="J243">
        <f t="shared" si="26"/>
        <v>544.35440517670486</v>
      </c>
      <c r="K243">
        <f t="shared" si="27"/>
        <v>-398025.0000000021</v>
      </c>
    </row>
    <row r="244" spans="1:11" x14ac:dyDescent="0.3">
      <c r="A244">
        <v>-118</v>
      </c>
      <c r="B244">
        <v>355.95</v>
      </c>
      <c r="C244">
        <v>1.546</v>
      </c>
      <c r="D244">
        <f t="shared" si="21"/>
        <v>154600</v>
      </c>
      <c r="E244">
        <f t="shared" si="22"/>
        <v>355950000</v>
      </c>
      <c r="G244">
        <f t="shared" si="23"/>
        <v>1.0999999999999899E-2</v>
      </c>
      <c r="H244">
        <f t="shared" si="24"/>
        <v>5.8747902715498821</v>
      </c>
      <c r="I244">
        <f t="shared" si="25"/>
        <v>11.948596415135459</v>
      </c>
      <c r="J244">
        <f t="shared" si="26"/>
        <v>547.83344947735191</v>
      </c>
      <c r="K244">
        <f t="shared" si="27"/>
        <v>-409689.99999999651</v>
      </c>
    </row>
    <row r="245" spans="1:11" x14ac:dyDescent="0.3">
      <c r="A245">
        <v>-117</v>
      </c>
      <c r="B245">
        <v>353.3</v>
      </c>
      <c r="C245">
        <v>1.5569999999999999</v>
      </c>
      <c r="D245">
        <f t="shared" si="21"/>
        <v>155700</v>
      </c>
      <c r="E245">
        <f t="shared" si="22"/>
        <v>353300000</v>
      </c>
      <c r="G245">
        <f t="shared" si="23"/>
        <v>1.8000000000000016E-2</v>
      </c>
      <c r="H245">
        <f t="shared" si="24"/>
        <v>5.8673175543650995</v>
      </c>
      <c r="I245">
        <f t="shared" si="25"/>
        <v>11.95568635782209</v>
      </c>
      <c r="J245">
        <f t="shared" si="26"/>
        <v>547.62379293180686</v>
      </c>
      <c r="K245">
        <f t="shared" si="27"/>
        <v>-418832.99999999965</v>
      </c>
    </row>
    <row r="246" spans="1:11" x14ac:dyDescent="0.3">
      <c r="A246">
        <v>-116</v>
      </c>
      <c r="B246">
        <v>350.61</v>
      </c>
      <c r="C246">
        <v>1.575</v>
      </c>
      <c r="D246">
        <f t="shared" si="21"/>
        <v>157500</v>
      </c>
      <c r="E246">
        <f t="shared" si="22"/>
        <v>350610000</v>
      </c>
      <c r="G246">
        <f t="shared" si="23"/>
        <v>1.9000000000000128E-2</v>
      </c>
      <c r="H246">
        <f t="shared" si="24"/>
        <v>5.8596744946131754</v>
      </c>
      <c r="I246">
        <f t="shared" si="25"/>
        <v>11.967180737247824</v>
      </c>
      <c r="J246">
        <f t="shared" si="26"/>
        <v>549.73693379790939</v>
      </c>
      <c r="K246">
        <f t="shared" si="27"/>
        <v>-428400.00000000431</v>
      </c>
    </row>
    <row r="247" spans="1:11" x14ac:dyDescent="0.3">
      <c r="A247">
        <v>-115</v>
      </c>
      <c r="B247">
        <v>347.89</v>
      </c>
      <c r="C247">
        <v>1.5940000000000001</v>
      </c>
      <c r="D247">
        <f t="shared" si="21"/>
        <v>159400</v>
      </c>
      <c r="E247">
        <f t="shared" si="22"/>
        <v>347890000</v>
      </c>
      <c r="G247">
        <f t="shared" si="23"/>
        <v>1.2000000000000011E-2</v>
      </c>
      <c r="H247">
        <f t="shared" si="24"/>
        <v>5.8518863378528598</v>
      </c>
      <c r="I247">
        <f t="shared" si="25"/>
        <v>11.979172045338252</v>
      </c>
      <c r="J247">
        <f t="shared" si="26"/>
        <v>552.05242409158791</v>
      </c>
      <c r="K247">
        <f t="shared" si="27"/>
        <v>-441537.99999999709</v>
      </c>
    </row>
    <row r="248" spans="1:11" x14ac:dyDescent="0.3">
      <c r="A248">
        <v>-114</v>
      </c>
      <c r="B248">
        <v>345.12</v>
      </c>
      <c r="C248">
        <v>1.6060000000000001</v>
      </c>
      <c r="D248">
        <f t="shared" si="21"/>
        <v>160600</v>
      </c>
      <c r="E248">
        <f t="shared" si="22"/>
        <v>345120000</v>
      </c>
      <c r="G248">
        <f t="shared" si="23"/>
        <v>1.4000000000000012E-2</v>
      </c>
      <c r="H248">
        <f t="shared" si="24"/>
        <v>5.8438921826408459</v>
      </c>
      <c r="I248">
        <f t="shared" si="25"/>
        <v>11.986672080494799</v>
      </c>
      <c r="J248">
        <f t="shared" si="26"/>
        <v>551.77971129915386</v>
      </c>
      <c r="K248">
        <f t="shared" si="27"/>
        <v>-449680.0000000018</v>
      </c>
    </row>
    <row r="249" spans="1:11" x14ac:dyDescent="0.3">
      <c r="A249">
        <v>-113</v>
      </c>
      <c r="B249">
        <v>342.32</v>
      </c>
      <c r="C249">
        <v>1.62</v>
      </c>
      <c r="D249">
        <f t="shared" si="21"/>
        <v>162000</v>
      </c>
      <c r="E249">
        <f t="shared" si="22"/>
        <v>342320000</v>
      </c>
      <c r="G249">
        <f t="shared" si="23"/>
        <v>1.9999999999999796E-2</v>
      </c>
      <c r="H249">
        <f t="shared" si="24"/>
        <v>5.8357459721085609</v>
      </c>
      <c r="I249">
        <f t="shared" si="25"/>
        <v>11.99535161421452</v>
      </c>
      <c r="J249">
        <f t="shared" si="26"/>
        <v>552.07406669985062</v>
      </c>
      <c r="K249">
        <f t="shared" si="27"/>
        <v>-458459.99999999744</v>
      </c>
    </row>
    <row r="250" spans="1:11" x14ac:dyDescent="0.3">
      <c r="A250">
        <v>-112</v>
      </c>
      <c r="B250">
        <v>339.49</v>
      </c>
      <c r="C250">
        <v>1.64</v>
      </c>
      <c r="D250">
        <f t="shared" si="21"/>
        <v>164000</v>
      </c>
      <c r="E250">
        <f t="shared" si="22"/>
        <v>339490000</v>
      </c>
      <c r="G250">
        <f t="shared" si="23"/>
        <v>1.7000000000000126E-2</v>
      </c>
      <c r="H250">
        <f t="shared" si="24"/>
        <v>5.8274444914839396</v>
      </c>
      <c r="I250">
        <f t="shared" si="25"/>
        <v>12.007621706806335</v>
      </c>
      <c r="J250">
        <f t="shared" si="26"/>
        <v>554.269387755102</v>
      </c>
      <c r="K250">
        <f t="shared" si="27"/>
        <v>-472319.99999999924</v>
      </c>
    </row>
    <row r="251" spans="1:11" x14ac:dyDescent="0.3">
      <c r="A251">
        <v>-111</v>
      </c>
      <c r="B251">
        <v>336.61</v>
      </c>
      <c r="C251">
        <v>1.657</v>
      </c>
      <c r="D251">
        <f t="shared" si="21"/>
        <v>165700</v>
      </c>
      <c r="E251">
        <f t="shared" si="22"/>
        <v>336610000</v>
      </c>
      <c r="G251">
        <f t="shared" si="23"/>
        <v>1.2999999999999901E-2</v>
      </c>
      <c r="H251">
        <f t="shared" si="24"/>
        <v>5.8189249901686448</v>
      </c>
      <c r="I251">
        <f t="shared" si="25"/>
        <v>12.017934203414654</v>
      </c>
      <c r="J251">
        <f t="shared" si="26"/>
        <v>555.26408163265307</v>
      </c>
      <c r="K251">
        <f t="shared" si="27"/>
        <v>-480530.00000000565</v>
      </c>
    </row>
    <row r="252" spans="1:11" x14ac:dyDescent="0.3">
      <c r="A252">
        <v>-110</v>
      </c>
      <c r="B252">
        <v>333.71</v>
      </c>
      <c r="C252">
        <v>1.67</v>
      </c>
      <c r="D252">
        <f t="shared" si="21"/>
        <v>167000</v>
      </c>
      <c r="E252">
        <f t="shared" si="22"/>
        <v>333710000</v>
      </c>
      <c r="G252">
        <f t="shared" si="23"/>
        <v>1.9000000000000128E-2</v>
      </c>
      <c r="H252">
        <f t="shared" si="24"/>
        <v>5.8102723523445858</v>
      </c>
      <c r="I252">
        <f t="shared" si="25"/>
        <v>12.025749091398891</v>
      </c>
      <c r="J252">
        <f t="shared" si="26"/>
        <v>554.7991040318567</v>
      </c>
      <c r="K252">
        <f t="shared" si="27"/>
        <v>-492649.99999999808</v>
      </c>
    </row>
    <row r="253" spans="1:11" x14ac:dyDescent="0.3">
      <c r="A253">
        <v>-109</v>
      </c>
      <c r="B253">
        <v>330.76</v>
      </c>
      <c r="C253">
        <v>1.6890000000000001</v>
      </c>
      <c r="D253">
        <f t="shared" si="21"/>
        <v>168900</v>
      </c>
      <c r="E253">
        <f t="shared" si="22"/>
        <v>330760000</v>
      </c>
      <c r="G253">
        <f t="shared" si="23"/>
        <v>2.200000000000002E-2</v>
      </c>
      <c r="H253">
        <f t="shared" si="24"/>
        <v>5.8013930368539661</v>
      </c>
      <c r="I253">
        <f t="shared" si="25"/>
        <v>12.037062102795892</v>
      </c>
      <c r="J253">
        <f t="shared" si="26"/>
        <v>556.15096067695367</v>
      </c>
      <c r="K253">
        <f t="shared" si="27"/>
        <v>-501632.99999999499</v>
      </c>
    </row>
    <row r="254" spans="1:11" x14ac:dyDescent="0.3">
      <c r="A254">
        <v>-108</v>
      </c>
      <c r="B254">
        <v>327.79</v>
      </c>
      <c r="C254">
        <v>1.7110000000000001</v>
      </c>
      <c r="D254">
        <f t="shared" si="21"/>
        <v>171100</v>
      </c>
      <c r="E254">
        <f t="shared" si="22"/>
        <v>327790000</v>
      </c>
      <c r="G254">
        <f t="shared" si="23"/>
        <v>2.0999999999999908E-2</v>
      </c>
      <c r="H254">
        <f t="shared" si="24"/>
        <v>5.7923731594380543</v>
      </c>
      <c r="I254">
        <f t="shared" si="25"/>
        <v>12.050003459880285</v>
      </c>
      <c r="J254">
        <f t="shared" si="26"/>
        <v>558.33617720258837</v>
      </c>
      <c r="K254">
        <f t="shared" si="27"/>
        <v>-516722.00000000664</v>
      </c>
    </row>
    <row r="255" spans="1:11" x14ac:dyDescent="0.3">
      <c r="A255">
        <v>-107</v>
      </c>
      <c r="B255">
        <v>324.77</v>
      </c>
      <c r="C255">
        <v>1.732</v>
      </c>
      <c r="D255">
        <f t="shared" si="21"/>
        <v>173200</v>
      </c>
      <c r="E255">
        <f t="shared" si="22"/>
        <v>324770000</v>
      </c>
      <c r="G255">
        <f t="shared" si="23"/>
        <v>2.0000000000000018E-2</v>
      </c>
      <c r="H255">
        <f t="shared" si="24"/>
        <v>5.7831172394896369</v>
      </c>
      <c r="I255">
        <f t="shared" si="25"/>
        <v>12.062202275110472</v>
      </c>
      <c r="J255">
        <f t="shared" si="26"/>
        <v>559.98172224987559</v>
      </c>
      <c r="K255">
        <f t="shared" si="27"/>
        <v>-526527.99999999371</v>
      </c>
    </row>
    <row r="256" spans="1:11" x14ac:dyDescent="0.3">
      <c r="A256">
        <v>-106</v>
      </c>
      <c r="B256">
        <v>321.73</v>
      </c>
      <c r="C256">
        <v>1.752</v>
      </c>
      <c r="D256">
        <f t="shared" si="21"/>
        <v>175200</v>
      </c>
      <c r="E256">
        <f t="shared" si="22"/>
        <v>321730000</v>
      </c>
      <c r="G256">
        <f t="shared" si="23"/>
        <v>2.6000000000000023E-2</v>
      </c>
      <c r="H256">
        <f t="shared" si="24"/>
        <v>5.7737126844820592</v>
      </c>
      <c r="I256">
        <f t="shared" si="25"/>
        <v>12.073683457484428</v>
      </c>
      <c r="J256">
        <f t="shared" si="26"/>
        <v>561.14580388252864</v>
      </c>
      <c r="K256">
        <f t="shared" si="27"/>
        <v>-539616.00000000722</v>
      </c>
    </row>
    <row r="257" spans="1:11" x14ac:dyDescent="0.3">
      <c r="A257">
        <v>-105</v>
      </c>
      <c r="B257">
        <v>318.64999999999998</v>
      </c>
      <c r="C257">
        <v>1.778</v>
      </c>
      <c r="D257">
        <f t="shared" si="21"/>
        <v>177800</v>
      </c>
      <c r="E257">
        <f t="shared" si="22"/>
        <v>318650000</v>
      </c>
      <c r="G257">
        <f t="shared" si="23"/>
        <v>2.4999999999999911E-2</v>
      </c>
      <c r="H257">
        <f t="shared" si="24"/>
        <v>5.7640933217603028</v>
      </c>
      <c r="I257">
        <f t="shared" si="25"/>
        <v>12.088414602061942</v>
      </c>
      <c r="J257">
        <f t="shared" si="26"/>
        <v>564.02160278745635</v>
      </c>
      <c r="K257">
        <f t="shared" si="27"/>
        <v>-552957.99999999232</v>
      </c>
    </row>
    <row r="258" spans="1:11" x14ac:dyDescent="0.3">
      <c r="A258">
        <v>-104</v>
      </c>
      <c r="B258">
        <v>315.54000000000002</v>
      </c>
      <c r="C258">
        <v>1.8029999999999999</v>
      </c>
      <c r="D258">
        <f t="shared" ref="D258:D321" si="28">C258*100000</f>
        <v>180300</v>
      </c>
      <c r="E258">
        <f t="shared" ref="E258:E321" si="29">B258*1000000</f>
        <v>315540000</v>
      </c>
      <c r="G258">
        <f t="shared" ref="G258:G321" si="30">(C259-C258)/(A259-A258)</f>
        <v>2.8000000000000025E-2</v>
      </c>
      <c r="H258">
        <f t="shared" ref="H258:H321" si="31">LN(B258)</f>
        <v>5.754285456829308</v>
      </c>
      <c r="I258">
        <f t="shared" ref="I258:I321" si="32">LN(D258)</f>
        <v>12.102377409191408</v>
      </c>
      <c r="J258">
        <f t="shared" ref="J258:J321" si="33">(D258*B258)/(287*350)</f>
        <v>566.3699552015928</v>
      </c>
      <c r="K258">
        <f t="shared" ref="K258:K321" si="34">D258*(B259-B258)</f>
        <v>-566142.0000000078</v>
      </c>
    </row>
    <row r="259" spans="1:11" x14ac:dyDescent="0.3">
      <c r="A259">
        <v>-103</v>
      </c>
      <c r="B259">
        <v>312.39999999999998</v>
      </c>
      <c r="C259">
        <v>1.831</v>
      </c>
      <c r="D259">
        <f t="shared" si="28"/>
        <v>183100</v>
      </c>
      <c r="E259">
        <f t="shared" si="29"/>
        <v>312400000</v>
      </c>
      <c r="G259">
        <f t="shared" si="30"/>
        <v>2.6000000000000023E-2</v>
      </c>
      <c r="H259">
        <f t="shared" si="31"/>
        <v>5.744284417965531</v>
      </c>
      <c r="I259">
        <f t="shared" si="32"/>
        <v>12.117787730662602</v>
      </c>
      <c r="J259">
        <f t="shared" si="33"/>
        <v>569.44191139870577</v>
      </c>
      <c r="K259">
        <f t="shared" si="34"/>
        <v>-580426.99999999255</v>
      </c>
    </row>
    <row r="260" spans="1:11" x14ac:dyDescent="0.3">
      <c r="A260">
        <v>-102</v>
      </c>
      <c r="B260">
        <v>309.23</v>
      </c>
      <c r="C260">
        <v>1.857</v>
      </c>
      <c r="D260">
        <f t="shared" si="28"/>
        <v>185700</v>
      </c>
      <c r="E260">
        <f t="shared" si="29"/>
        <v>309230000</v>
      </c>
      <c r="G260">
        <f t="shared" si="30"/>
        <v>2.6999999999999913E-2</v>
      </c>
      <c r="H260">
        <f t="shared" si="31"/>
        <v>5.7340853365862472</v>
      </c>
      <c r="I260">
        <f t="shared" si="32"/>
        <v>12.131887747340798</v>
      </c>
      <c r="J260">
        <f t="shared" si="33"/>
        <v>571.66760577401692</v>
      </c>
      <c r="K260">
        <f t="shared" si="34"/>
        <v>-594240.0000000085</v>
      </c>
    </row>
    <row r="261" spans="1:11" x14ac:dyDescent="0.3">
      <c r="A261">
        <v>-101</v>
      </c>
      <c r="B261">
        <v>306.02999999999997</v>
      </c>
      <c r="C261">
        <v>1.8839999999999999</v>
      </c>
      <c r="D261">
        <f t="shared" si="28"/>
        <v>188400</v>
      </c>
      <c r="E261">
        <f t="shared" si="29"/>
        <v>306030000</v>
      </c>
      <c r="G261">
        <f t="shared" si="30"/>
        <v>2.6000000000000023E-2</v>
      </c>
      <c r="H261">
        <f t="shared" si="31"/>
        <v>5.7236831363625376</v>
      </c>
      <c r="I261">
        <f t="shared" si="32"/>
        <v>12.146322641124399</v>
      </c>
      <c r="J261">
        <f t="shared" si="33"/>
        <v>573.97762070681927</v>
      </c>
      <c r="K261">
        <f t="shared" si="34"/>
        <v>-608531.99999999267</v>
      </c>
    </row>
    <row r="262" spans="1:11" x14ac:dyDescent="0.3">
      <c r="A262">
        <v>-100</v>
      </c>
      <c r="B262">
        <v>302.8</v>
      </c>
      <c r="C262">
        <v>1.91</v>
      </c>
      <c r="D262">
        <f t="shared" si="28"/>
        <v>191000</v>
      </c>
      <c r="E262">
        <f t="shared" si="29"/>
        <v>302800000</v>
      </c>
      <c r="G262">
        <f t="shared" si="30"/>
        <v>2.8000000000000025E-2</v>
      </c>
      <c r="H262">
        <f t="shared" si="31"/>
        <v>5.7130725215632934</v>
      </c>
      <c r="I262">
        <f t="shared" si="32"/>
        <v>12.160028707028767</v>
      </c>
      <c r="J262">
        <f t="shared" si="33"/>
        <v>575.75709308113494</v>
      </c>
      <c r="K262">
        <f t="shared" si="34"/>
        <v>-622659.99999999825</v>
      </c>
    </row>
    <row r="263" spans="1:11" x14ac:dyDescent="0.3">
      <c r="A263">
        <v>-99</v>
      </c>
      <c r="B263">
        <v>299.54000000000002</v>
      </c>
      <c r="C263">
        <v>1.9379999999999999</v>
      </c>
      <c r="D263">
        <f t="shared" si="28"/>
        <v>193800</v>
      </c>
      <c r="E263">
        <f t="shared" si="29"/>
        <v>299540000</v>
      </c>
      <c r="G263">
        <f t="shared" si="30"/>
        <v>2.8000000000000025E-2</v>
      </c>
      <c r="H263">
        <f t="shared" si="31"/>
        <v>5.7022479645642496</v>
      </c>
      <c r="I263">
        <f t="shared" si="32"/>
        <v>12.174581978438804</v>
      </c>
      <c r="J263">
        <f t="shared" si="33"/>
        <v>577.90793429566952</v>
      </c>
      <c r="K263">
        <f t="shared" si="34"/>
        <v>-635664.0000000057</v>
      </c>
    </row>
    <row r="264" spans="1:11" x14ac:dyDescent="0.3">
      <c r="A264">
        <v>-98</v>
      </c>
      <c r="B264">
        <v>296.26</v>
      </c>
      <c r="C264">
        <v>1.966</v>
      </c>
      <c r="D264">
        <f t="shared" si="28"/>
        <v>196600</v>
      </c>
      <c r="E264">
        <f t="shared" si="29"/>
        <v>296260000</v>
      </c>
      <c r="G264">
        <f t="shared" si="30"/>
        <v>2.4000000000000021E-2</v>
      </c>
      <c r="H264">
        <f t="shared" si="31"/>
        <v>5.691237447153906</v>
      </c>
      <c r="I264">
        <f t="shared" si="32"/>
        <v>12.188926486695204</v>
      </c>
      <c r="J264">
        <f t="shared" si="33"/>
        <v>579.83788949726227</v>
      </c>
      <c r="K264">
        <f t="shared" si="34"/>
        <v>-650746.00000000047</v>
      </c>
    </row>
    <row r="265" spans="1:11" x14ac:dyDescent="0.3">
      <c r="A265">
        <v>-97</v>
      </c>
      <c r="B265">
        <v>292.95</v>
      </c>
      <c r="C265">
        <v>1.99</v>
      </c>
      <c r="D265">
        <f t="shared" si="28"/>
        <v>199000</v>
      </c>
      <c r="E265">
        <f t="shared" si="29"/>
        <v>292950000</v>
      </c>
      <c r="G265">
        <f t="shared" si="30"/>
        <v>3.0999999999999917E-2</v>
      </c>
      <c r="H265">
        <f t="shared" si="31"/>
        <v>5.6800019459907976</v>
      </c>
      <c r="I265">
        <f t="shared" si="32"/>
        <v>12.201060103706629</v>
      </c>
      <c r="J265">
        <f t="shared" si="33"/>
        <v>580.35888501742158</v>
      </c>
      <c r="K265">
        <f t="shared" si="34"/>
        <v>-664659.99999999499</v>
      </c>
    </row>
    <row r="266" spans="1:11" x14ac:dyDescent="0.3">
      <c r="A266">
        <v>-96</v>
      </c>
      <c r="B266">
        <v>289.61</v>
      </c>
      <c r="C266">
        <v>2.0209999999999999</v>
      </c>
      <c r="D266">
        <f t="shared" si="28"/>
        <v>202100</v>
      </c>
      <c r="E266">
        <f t="shared" si="29"/>
        <v>289610000</v>
      </c>
      <c r="G266">
        <f t="shared" si="30"/>
        <v>3.2000000000000028E-2</v>
      </c>
      <c r="H266">
        <f t="shared" si="31"/>
        <v>5.6685351903021415</v>
      </c>
      <c r="I266">
        <f t="shared" si="32"/>
        <v>12.216517903391713</v>
      </c>
      <c r="J266">
        <f t="shared" si="33"/>
        <v>582.6797511199602</v>
      </c>
      <c r="K266">
        <f t="shared" si="34"/>
        <v>-681077.00000000093</v>
      </c>
    </row>
    <row r="267" spans="1:11" x14ac:dyDescent="0.3">
      <c r="A267">
        <v>-95</v>
      </c>
      <c r="B267">
        <v>286.24</v>
      </c>
      <c r="C267">
        <v>2.0529999999999999</v>
      </c>
      <c r="D267">
        <f t="shared" si="28"/>
        <v>205300</v>
      </c>
      <c r="E267">
        <f t="shared" si="29"/>
        <v>286240000</v>
      </c>
      <c r="G267">
        <f t="shared" si="30"/>
        <v>2.8999999999999915E-2</v>
      </c>
      <c r="H267">
        <f t="shared" si="31"/>
        <v>5.6568306197604095</v>
      </c>
      <c r="I267">
        <f t="shared" si="32"/>
        <v>12.232227603007026</v>
      </c>
      <c r="J267">
        <f t="shared" si="33"/>
        <v>585.01813837730219</v>
      </c>
      <c r="K267">
        <f t="shared" si="34"/>
        <v>-693913.99999999907</v>
      </c>
    </row>
    <row r="268" spans="1:11" x14ac:dyDescent="0.3">
      <c r="A268">
        <v>-94</v>
      </c>
      <c r="B268">
        <v>282.86</v>
      </c>
      <c r="C268">
        <v>2.0819999999999999</v>
      </c>
      <c r="D268">
        <f t="shared" si="28"/>
        <v>208199.99999999997</v>
      </c>
      <c r="E268">
        <f t="shared" si="29"/>
        <v>282860000</v>
      </c>
      <c r="G268">
        <f t="shared" si="30"/>
        <v>3.1000000000000139E-2</v>
      </c>
      <c r="H268">
        <f t="shared" si="31"/>
        <v>5.6449520755923537</v>
      </c>
      <c r="I268">
        <f t="shared" si="32"/>
        <v>12.246254435163005</v>
      </c>
      <c r="J268">
        <f t="shared" si="33"/>
        <v>586.27627675460417</v>
      </c>
      <c r="K268">
        <f t="shared" si="34"/>
        <v>-709962.00000000512</v>
      </c>
    </row>
    <row r="269" spans="1:11" x14ac:dyDescent="0.3">
      <c r="A269">
        <v>-93</v>
      </c>
      <c r="B269">
        <v>279.45</v>
      </c>
      <c r="C269">
        <v>2.113</v>
      </c>
      <c r="D269">
        <f t="shared" si="28"/>
        <v>211300</v>
      </c>
      <c r="E269">
        <f t="shared" si="29"/>
        <v>279450000</v>
      </c>
      <c r="G269">
        <f t="shared" si="30"/>
        <v>3.5000000000000142E-2</v>
      </c>
      <c r="H269">
        <f t="shared" si="31"/>
        <v>5.6328233857157075</v>
      </c>
      <c r="I269">
        <f t="shared" si="32"/>
        <v>12.261034203604147</v>
      </c>
      <c r="J269">
        <f t="shared" si="33"/>
        <v>587.83260328521658</v>
      </c>
      <c r="K269">
        <f t="shared" si="34"/>
        <v>-724759.0000000014</v>
      </c>
    </row>
    <row r="270" spans="1:11" x14ac:dyDescent="0.3">
      <c r="A270">
        <v>-92</v>
      </c>
      <c r="B270">
        <v>276.02</v>
      </c>
      <c r="C270">
        <v>2.1480000000000001</v>
      </c>
      <c r="D270">
        <f t="shared" si="28"/>
        <v>214800</v>
      </c>
      <c r="E270">
        <f t="shared" si="29"/>
        <v>276020000</v>
      </c>
      <c r="G270">
        <f t="shared" si="30"/>
        <v>2.8999999999999915E-2</v>
      </c>
      <c r="H270">
        <f t="shared" si="31"/>
        <v>5.6204733268598934</v>
      </c>
      <c r="I270">
        <f t="shared" si="32"/>
        <v>12.277462641616847</v>
      </c>
      <c r="J270">
        <f t="shared" si="33"/>
        <v>590.23490293678435</v>
      </c>
      <c r="K270">
        <f t="shared" si="34"/>
        <v>-741059.99999999756</v>
      </c>
    </row>
    <row r="271" spans="1:11" x14ac:dyDescent="0.3">
      <c r="A271">
        <v>-91</v>
      </c>
      <c r="B271">
        <v>272.57</v>
      </c>
      <c r="C271">
        <v>2.177</v>
      </c>
      <c r="D271">
        <f t="shared" si="28"/>
        <v>217700</v>
      </c>
      <c r="E271">
        <f t="shared" si="29"/>
        <v>272570000</v>
      </c>
      <c r="G271">
        <f t="shared" si="30"/>
        <v>3.2999999999999918E-2</v>
      </c>
      <c r="H271">
        <f t="shared" si="31"/>
        <v>5.6078954618490373</v>
      </c>
      <c r="I271">
        <f t="shared" si="32"/>
        <v>12.290873247222638</v>
      </c>
      <c r="J271">
        <f t="shared" si="33"/>
        <v>590.72662020905921</v>
      </c>
      <c r="K271">
        <f t="shared" si="34"/>
        <v>-757596.00000000396</v>
      </c>
    </row>
    <row r="272" spans="1:11" x14ac:dyDescent="0.3">
      <c r="A272">
        <v>-90</v>
      </c>
      <c r="B272">
        <v>269.08999999999997</v>
      </c>
      <c r="C272">
        <v>2.21</v>
      </c>
      <c r="D272">
        <f t="shared" si="28"/>
        <v>221000</v>
      </c>
      <c r="E272">
        <f t="shared" si="29"/>
        <v>269090000</v>
      </c>
      <c r="G272">
        <f t="shared" si="30"/>
        <v>3.8000000000000256E-2</v>
      </c>
      <c r="H272">
        <f t="shared" si="31"/>
        <v>5.59504589613565</v>
      </c>
      <c r="I272">
        <f t="shared" si="32"/>
        <v>12.30591798049989</v>
      </c>
      <c r="J272">
        <f t="shared" si="33"/>
        <v>592.02478845196606</v>
      </c>
      <c r="K272">
        <f t="shared" si="34"/>
        <v>-771289.99999998941</v>
      </c>
    </row>
    <row r="273" spans="1:11" x14ac:dyDescent="0.3">
      <c r="A273">
        <v>-89</v>
      </c>
      <c r="B273">
        <v>265.60000000000002</v>
      </c>
      <c r="C273">
        <v>2.2480000000000002</v>
      </c>
      <c r="D273">
        <f t="shared" si="28"/>
        <v>224800.00000000003</v>
      </c>
      <c r="E273">
        <f t="shared" si="29"/>
        <v>265600000.00000003</v>
      </c>
      <c r="G273">
        <f t="shared" si="30"/>
        <v>3.8999999999999702E-2</v>
      </c>
      <c r="H273">
        <f t="shared" si="31"/>
        <v>5.5819914176022785</v>
      </c>
      <c r="I273">
        <f t="shared" si="32"/>
        <v>12.322966397001673</v>
      </c>
      <c r="J273">
        <f t="shared" si="33"/>
        <v>594.39402687904442</v>
      </c>
      <c r="K273">
        <f t="shared" si="34"/>
        <v>-789048.00000001083</v>
      </c>
    </row>
    <row r="274" spans="1:11" x14ac:dyDescent="0.3">
      <c r="A274">
        <v>-88</v>
      </c>
      <c r="B274">
        <v>262.08999999999997</v>
      </c>
      <c r="C274">
        <v>2.2869999999999999</v>
      </c>
      <c r="D274">
        <f t="shared" si="28"/>
        <v>228700</v>
      </c>
      <c r="E274">
        <f t="shared" si="29"/>
        <v>262089999.99999997</v>
      </c>
      <c r="G274">
        <f t="shared" si="30"/>
        <v>3.8000000000000256E-2</v>
      </c>
      <c r="H274">
        <f t="shared" si="31"/>
        <v>5.5686879562249283</v>
      </c>
      <c r="I274">
        <f t="shared" si="32"/>
        <v>12.340166380010873</v>
      </c>
      <c r="J274">
        <f t="shared" si="33"/>
        <v>596.71461423593826</v>
      </c>
      <c r="K274">
        <f t="shared" si="34"/>
        <v>-805023.99999999581</v>
      </c>
    </row>
    <row r="275" spans="1:11" x14ac:dyDescent="0.3">
      <c r="A275">
        <v>-87</v>
      </c>
      <c r="B275">
        <v>258.57</v>
      </c>
      <c r="C275">
        <v>2.3250000000000002</v>
      </c>
      <c r="D275">
        <f t="shared" si="28"/>
        <v>232500.00000000003</v>
      </c>
      <c r="E275">
        <f t="shared" si="29"/>
        <v>258570000</v>
      </c>
      <c r="G275">
        <f t="shared" si="30"/>
        <v>4.8999999999999932E-2</v>
      </c>
      <c r="H275">
        <f t="shared" si="31"/>
        <v>5.5551664503274178</v>
      </c>
      <c r="I275">
        <f t="shared" si="32"/>
        <v>12.356645504009547</v>
      </c>
      <c r="J275">
        <f t="shared" si="33"/>
        <v>598.48208063713298</v>
      </c>
      <c r="K275">
        <f t="shared" si="34"/>
        <v>-823049.99999999825</v>
      </c>
    </row>
    <row r="276" spans="1:11" x14ac:dyDescent="0.3">
      <c r="A276">
        <v>-86</v>
      </c>
      <c r="B276">
        <v>255.03</v>
      </c>
      <c r="C276">
        <v>2.3740000000000001</v>
      </c>
      <c r="D276">
        <f t="shared" si="28"/>
        <v>237400</v>
      </c>
      <c r="E276">
        <f t="shared" si="29"/>
        <v>255030000</v>
      </c>
      <c r="G276">
        <f t="shared" si="30"/>
        <v>5.0999999999999712E-2</v>
      </c>
      <c r="H276">
        <f t="shared" si="31"/>
        <v>5.5413811852973769</v>
      </c>
      <c r="I276">
        <f t="shared" si="32"/>
        <v>12.377501761157705</v>
      </c>
      <c r="J276">
        <f t="shared" si="33"/>
        <v>602.72893977103035</v>
      </c>
      <c r="K276">
        <f t="shared" si="34"/>
        <v>-845144.00000000058</v>
      </c>
    </row>
    <row r="277" spans="1:11" x14ac:dyDescent="0.3">
      <c r="A277">
        <v>-85</v>
      </c>
      <c r="B277">
        <v>251.47</v>
      </c>
      <c r="C277">
        <v>2.4249999999999998</v>
      </c>
      <c r="D277">
        <f t="shared" si="28"/>
        <v>242499.99999999997</v>
      </c>
      <c r="E277">
        <f t="shared" si="29"/>
        <v>251470000</v>
      </c>
      <c r="G277">
        <f t="shared" si="30"/>
        <v>5.300000000000038E-2</v>
      </c>
      <c r="H277">
        <f t="shared" si="31"/>
        <v>5.5273236981306217</v>
      </c>
      <c r="I277">
        <f t="shared" si="32"/>
        <v>12.398756989359676</v>
      </c>
      <c r="J277">
        <f t="shared" si="33"/>
        <v>607.08287705326029</v>
      </c>
      <c r="K277">
        <f t="shared" si="34"/>
        <v>-865724.99999999825</v>
      </c>
    </row>
    <row r="278" spans="1:11" x14ac:dyDescent="0.3">
      <c r="A278">
        <v>-84</v>
      </c>
      <c r="B278">
        <v>247.9</v>
      </c>
      <c r="C278">
        <v>2.4780000000000002</v>
      </c>
      <c r="D278">
        <f t="shared" si="28"/>
        <v>247800.00000000003</v>
      </c>
      <c r="E278">
        <f t="shared" si="29"/>
        <v>247900000</v>
      </c>
      <c r="G278">
        <f t="shared" si="30"/>
        <v>5.8999999999999719E-2</v>
      </c>
      <c r="H278">
        <f t="shared" si="31"/>
        <v>5.5130254390411446</v>
      </c>
      <c r="I278">
        <f t="shared" si="32"/>
        <v>12.420377248177179</v>
      </c>
      <c r="J278">
        <f t="shared" si="33"/>
        <v>611.54425087108018</v>
      </c>
      <c r="K278">
        <f t="shared" si="34"/>
        <v>-887124.00000000326</v>
      </c>
    </row>
    <row r="279" spans="1:11" x14ac:dyDescent="0.3">
      <c r="A279">
        <v>-83</v>
      </c>
      <c r="B279">
        <v>244.32</v>
      </c>
      <c r="C279">
        <v>2.5369999999999999</v>
      </c>
      <c r="D279">
        <f t="shared" si="28"/>
        <v>253700</v>
      </c>
      <c r="E279">
        <f t="shared" si="29"/>
        <v>244320000</v>
      </c>
      <c r="G279">
        <f t="shared" si="30"/>
        <v>6.0999999999999943E-2</v>
      </c>
      <c r="H279">
        <f t="shared" si="31"/>
        <v>5.4984788414703223</v>
      </c>
      <c r="I279">
        <f t="shared" si="32"/>
        <v>12.443907745587373</v>
      </c>
      <c r="J279">
        <f t="shared" si="33"/>
        <v>617.063056246889</v>
      </c>
      <c r="K279">
        <f t="shared" si="34"/>
        <v>-910783.00000000081</v>
      </c>
    </row>
    <row r="280" spans="1:11" x14ac:dyDescent="0.3">
      <c r="A280">
        <v>-82</v>
      </c>
      <c r="B280">
        <v>240.73</v>
      </c>
      <c r="C280">
        <v>2.5979999999999999</v>
      </c>
      <c r="D280">
        <f t="shared" si="28"/>
        <v>259800</v>
      </c>
      <c r="E280">
        <f t="shared" si="29"/>
        <v>240730000</v>
      </c>
      <c r="G280">
        <f t="shared" si="30"/>
        <v>5.500000000000016E-2</v>
      </c>
      <c r="H280">
        <f t="shared" si="31"/>
        <v>5.483675973499488</v>
      </c>
      <c r="I280">
        <f t="shared" si="32"/>
        <v>12.467667383218636</v>
      </c>
      <c r="J280">
        <f t="shared" si="33"/>
        <v>622.6147735191638</v>
      </c>
      <c r="K280">
        <f t="shared" si="34"/>
        <v>-937877.99999999616</v>
      </c>
    </row>
    <row r="281" spans="1:11" x14ac:dyDescent="0.3">
      <c r="A281">
        <v>-81</v>
      </c>
      <c r="B281">
        <v>237.12</v>
      </c>
      <c r="C281">
        <v>2.653</v>
      </c>
      <c r="D281">
        <f t="shared" si="28"/>
        <v>265300</v>
      </c>
      <c r="E281">
        <f t="shared" si="29"/>
        <v>237120000</v>
      </c>
      <c r="G281">
        <f t="shared" si="30"/>
        <v>5.1000000000000156E-2</v>
      </c>
      <c r="H281">
        <f t="shared" si="31"/>
        <v>5.4685663421077217</v>
      </c>
      <c r="I281">
        <f t="shared" si="32"/>
        <v>12.488616540125831</v>
      </c>
      <c r="J281">
        <f t="shared" si="33"/>
        <v>626.26118466898959</v>
      </c>
      <c r="K281">
        <f t="shared" si="34"/>
        <v>-957733.00000000361</v>
      </c>
    </row>
    <row r="282" spans="1:11" x14ac:dyDescent="0.3">
      <c r="A282">
        <v>-80</v>
      </c>
      <c r="B282">
        <v>233.51</v>
      </c>
      <c r="C282">
        <v>2.7040000000000002</v>
      </c>
      <c r="D282">
        <f t="shared" si="28"/>
        <v>270400</v>
      </c>
      <c r="E282">
        <f t="shared" si="29"/>
        <v>233510000</v>
      </c>
      <c r="G282">
        <f t="shared" si="30"/>
        <v>5.1999999999999602E-2</v>
      </c>
      <c r="H282">
        <f t="shared" si="31"/>
        <v>5.4532249027443838</v>
      </c>
      <c r="I282">
        <f t="shared" si="32"/>
        <v>12.507657623150946</v>
      </c>
      <c r="J282">
        <f t="shared" si="33"/>
        <v>628.58241911398704</v>
      </c>
      <c r="K282">
        <f t="shared" si="34"/>
        <v>-976143.99999999604</v>
      </c>
    </row>
    <row r="283" spans="1:11" x14ac:dyDescent="0.3">
      <c r="A283">
        <v>-79</v>
      </c>
      <c r="B283">
        <v>229.9</v>
      </c>
      <c r="C283">
        <v>2.7559999999999998</v>
      </c>
      <c r="D283">
        <f t="shared" si="28"/>
        <v>275600</v>
      </c>
      <c r="E283">
        <f t="shared" si="29"/>
        <v>229900000</v>
      </c>
      <c r="G283">
        <f t="shared" si="30"/>
        <v>5.600000000000005E-2</v>
      </c>
      <c r="H283">
        <f t="shared" si="31"/>
        <v>5.4376444317691357</v>
      </c>
      <c r="I283">
        <f t="shared" si="32"/>
        <v>12.526705818121641</v>
      </c>
      <c r="J283">
        <f t="shared" si="33"/>
        <v>630.76595321055254</v>
      </c>
      <c r="K283">
        <f t="shared" si="34"/>
        <v>-1000427.9999999987</v>
      </c>
    </row>
    <row r="284" spans="1:11" x14ac:dyDescent="0.3">
      <c r="A284">
        <v>-78</v>
      </c>
      <c r="B284">
        <v>226.27</v>
      </c>
      <c r="C284">
        <v>2.8119999999999998</v>
      </c>
      <c r="D284">
        <f t="shared" si="28"/>
        <v>281200</v>
      </c>
      <c r="E284">
        <f t="shared" si="29"/>
        <v>226270000</v>
      </c>
      <c r="G284">
        <f t="shared" si="30"/>
        <v>6.1000000000000387E-2</v>
      </c>
      <c r="H284">
        <f t="shared" si="31"/>
        <v>5.4217289764632364</v>
      </c>
      <c r="I284">
        <f t="shared" si="32"/>
        <v>12.546821438918647</v>
      </c>
      <c r="J284">
        <f t="shared" si="33"/>
        <v>633.4208461921354</v>
      </c>
      <c r="K284">
        <f t="shared" si="34"/>
        <v>-1017944.0000000013</v>
      </c>
    </row>
    <row r="285" spans="1:11" x14ac:dyDescent="0.3">
      <c r="A285">
        <v>-77</v>
      </c>
      <c r="B285">
        <v>222.65</v>
      </c>
      <c r="C285">
        <v>2.8730000000000002</v>
      </c>
      <c r="D285">
        <f t="shared" si="28"/>
        <v>287300</v>
      </c>
      <c r="E285">
        <f t="shared" si="29"/>
        <v>222650000</v>
      </c>
      <c r="G285">
        <f t="shared" si="30"/>
        <v>6.4999999999999947E-2</v>
      </c>
      <c r="H285">
        <f t="shared" si="31"/>
        <v>5.405601031767711</v>
      </c>
      <c r="I285">
        <f t="shared" si="32"/>
        <v>12.568282244967381</v>
      </c>
      <c r="J285">
        <f t="shared" si="33"/>
        <v>636.8078148332504</v>
      </c>
      <c r="K285">
        <f t="shared" si="34"/>
        <v>-1042898.9999999987</v>
      </c>
    </row>
    <row r="286" spans="1:11" x14ac:dyDescent="0.3">
      <c r="A286">
        <v>-76</v>
      </c>
      <c r="B286">
        <v>219.02</v>
      </c>
      <c r="C286">
        <v>2.9380000000000002</v>
      </c>
      <c r="D286">
        <f t="shared" si="28"/>
        <v>293800</v>
      </c>
      <c r="E286">
        <f t="shared" si="29"/>
        <v>219020000</v>
      </c>
      <c r="G286">
        <f t="shared" si="30"/>
        <v>5.7999999999999829E-2</v>
      </c>
      <c r="H286">
        <f t="shared" si="31"/>
        <v>5.3891630498476131</v>
      </c>
      <c r="I286">
        <f t="shared" si="32"/>
        <v>12.590654542721914</v>
      </c>
      <c r="J286">
        <f t="shared" si="33"/>
        <v>640.59806869089095</v>
      </c>
      <c r="K286">
        <f t="shared" si="34"/>
        <v>-1069432.0000000044</v>
      </c>
    </row>
    <row r="287" spans="1:11" x14ac:dyDescent="0.3">
      <c r="A287">
        <v>-75</v>
      </c>
      <c r="B287">
        <v>215.38</v>
      </c>
      <c r="C287">
        <v>2.996</v>
      </c>
      <c r="D287">
        <f t="shared" si="28"/>
        <v>299600</v>
      </c>
      <c r="E287">
        <f t="shared" si="29"/>
        <v>215380000</v>
      </c>
      <c r="G287">
        <f t="shared" si="30"/>
        <v>5.699999999999994E-2</v>
      </c>
      <c r="H287">
        <f t="shared" si="31"/>
        <v>5.3724039099007346</v>
      </c>
      <c r="I287">
        <f t="shared" si="32"/>
        <v>12.610203530625201</v>
      </c>
      <c r="J287">
        <f t="shared" si="33"/>
        <v>642.3877351916376</v>
      </c>
      <c r="K287">
        <f t="shared" si="34"/>
        <v>-1087547.9999999986</v>
      </c>
    </row>
    <row r="288" spans="1:11" x14ac:dyDescent="0.3">
      <c r="A288">
        <v>-74</v>
      </c>
      <c r="B288">
        <v>211.75</v>
      </c>
      <c r="C288">
        <v>3.0529999999999999</v>
      </c>
      <c r="D288">
        <f t="shared" si="28"/>
        <v>305300</v>
      </c>
      <c r="E288">
        <f t="shared" si="29"/>
        <v>211750000</v>
      </c>
      <c r="G288">
        <f t="shared" si="30"/>
        <v>7.0000000000000284E-2</v>
      </c>
      <c r="H288">
        <f t="shared" si="31"/>
        <v>5.355406333532164</v>
      </c>
      <c r="I288">
        <f t="shared" si="32"/>
        <v>12.62905017872297</v>
      </c>
      <c r="J288">
        <f t="shared" si="33"/>
        <v>643.57665505226475</v>
      </c>
      <c r="K288">
        <f t="shared" si="34"/>
        <v>-1108238.9999999986</v>
      </c>
    </row>
    <row r="289" spans="1:11" x14ac:dyDescent="0.3">
      <c r="A289">
        <v>-73</v>
      </c>
      <c r="B289">
        <v>208.12</v>
      </c>
      <c r="C289">
        <v>3.1230000000000002</v>
      </c>
      <c r="D289">
        <f t="shared" si="28"/>
        <v>312300</v>
      </c>
      <c r="E289">
        <f t="shared" si="29"/>
        <v>208120000</v>
      </c>
      <c r="G289">
        <f t="shared" si="30"/>
        <v>7.7999999999999847E-2</v>
      </c>
      <c r="H289">
        <f t="shared" si="31"/>
        <v>5.3381148364221032</v>
      </c>
      <c r="I289">
        <f t="shared" si="32"/>
        <v>12.65171954327117</v>
      </c>
      <c r="J289">
        <f t="shared" si="33"/>
        <v>647.0470482827277</v>
      </c>
      <c r="K289">
        <f t="shared" si="34"/>
        <v>-1133648.9999999986</v>
      </c>
    </row>
    <row r="290" spans="1:11" x14ac:dyDescent="0.3">
      <c r="A290">
        <v>-72</v>
      </c>
      <c r="B290">
        <v>204.49</v>
      </c>
      <c r="C290">
        <v>3.2010000000000001</v>
      </c>
      <c r="D290">
        <f t="shared" si="28"/>
        <v>320100</v>
      </c>
      <c r="E290">
        <f t="shared" si="29"/>
        <v>204490000</v>
      </c>
      <c r="G290">
        <f t="shared" si="30"/>
        <v>7.8999999999999737E-2</v>
      </c>
      <c r="H290">
        <f t="shared" si="31"/>
        <v>5.320519074531723</v>
      </c>
      <c r="I290">
        <f t="shared" si="32"/>
        <v>12.676388725957954</v>
      </c>
      <c r="J290">
        <f t="shared" si="33"/>
        <v>651.64010950721752</v>
      </c>
      <c r="K290">
        <f t="shared" si="34"/>
        <v>-1161962.9999999986</v>
      </c>
    </row>
    <row r="291" spans="1:11" x14ac:dyDescent="0.3">
      <c r="A291">
        <v>-71</v>
      </c>
      <c r="B291">
        <v>200.86</v>
      </c>
      <c r="C291">
        <v>3.28</v>
      </c>
      <c r="D291">
        <f t="shared" si="28"/>
        <v>328000</v>
      </c>
      <c r="E291">
        <f t="shared" si="29"/>
        <v>200860000</v>
      </c>
      <c r="G291">
        <f t="shared" si="30"/>
        <v>8.1000000000000405E-2</v>
      </c>
      <c r="H291">
        <f t="shared" si="31"/>
        <v>5.3026081479651932</v>
      </c>
      <c r="I291">
        <f t="shared" si="32"/>
        <v>12.70076888736628</v>
      </c>
      <c r="J291">
        <f t="shared" si="33"/>
        <v>655.86938775510214</v>
      </c>
      <c r="K291">
        <f t="shared" si="34"/>
        <v>-1187360.0000000014</v>
      </c>
    </row>
    <row r="292" spans="1:11" x14ac:dyDescent="0.3">
      <c r="A292">
        <v>-70</v>
      </c>
      <c r="B292">
        <v>197.24</v>
      </c>
      <c r="C292">
        <v>3.3610000000000002</v>
      </c>
      <c r="D292">
        <f t="shared" si="28"/>
        <v>336100</v>
      </c>
      <c r="E292">
        <f t="shared" si="29"/>
        <v>197240000</v>
      </c>
      <c r="G292">
        <f t="shared" si="30"/>
        <v>8.6999999999999744E-2</v>
      </c>
      <c r="H292">
        <f t="shared" si="31"/>
        <v>5.2844212613559254</v>
      </c>
      <c r="I292">
        <f t="shared" si="32"/>
        <v>12.725164013713197</v>
      </c>
      <c r="J292">
        <f t="shared" si="33"/>
        <v>659.95384768541567</v>
      </c>
      <c r="K292">
        <f t="shared" si="34"/>
        <v>-1216682.0000000016</v>
      </c>
    </row>
    <row r="293" spans="1:11" x14ac:dyDescent="0.3">
      <c r="A293">
        <v>-69</v>
      </c>
      <c r="B293">
        <v>193.62</v>
      </c>
      <c r="C293">
        <v>3.448</v>
      </c>
      <c r="D293">
        <f t="shared" si="28"/>
        <v>344800</v>
      </c>
      <c r="E293">
        <f t="shared" si="29"/>
        <v>193620000</v>
      </c>
      <c r="G293">
        <f t="shared" si="30"/>
        <v>8.4999999999999964E-2</v>
      </c>
      <c r="H293">
        <f t="shared" si="31"/>
        <v>5.2658974752919256</v>
      </c>
      <c r="I293">
        <f t="shared" si="32"/>
        <v>12.750719817771675</v>
      </c>
      <c r="J293">
        <f t="shared" si="33"/>
        <v>664.61101045296164</v>
      </c>
      <c r="K293">
        <f t="shared" si="34"/>
        <v>-1241279.9999999981</v>
      </c>
    </row>
    <row r="294" spans="1:11" x14ac:dyDescent="0.3">
      <c r="A294">
        <v>-68</v>
      </c>
      <c r="B294">
        <v>190.02</v>
      </c>
      <c r="C294">
        <v>3.5329999999999999</v>
      </c>
      <c r="D294">
        <f t="shared" si="28"/>
        <v>353300</v>
      </c>
      <c r="E294">
        <f t="shared" si="29"/>
        <v>190020000</v>
      </c>
      <c r="G294">
        <f t="shared" si="30"/>
        <v>8.4999999999999964E-2</v>
      </c>
      <c r="H294">
        <f t="shared" si="31"/>
        <v>5.2471293297786037</v>
      </c>
      <c r="I294">
        <f t="shared" si="32"/>
        <v>12.775072833347236</v>
      </c>
      <c r="J294">
        <f t="shared" si="33"/>
        <v>668.33316077650568</v>
      </c>
      <c r="K294">
        <f t="shared" si="34"/>
        <v>-1271880.0000000081</v>
      </c>
    </row>
    <row r="295" spans="1:11" x14ac:dyDescent="0.3">
      <c r="A295">
        <v>-67</v>
      </c>
      <c r="B295">
        <v>186.42</v>
      </c>
      <c r="C295">
        <v>3.6179999999999999</v>
      </c>
      <c r="D295">
        <f t="shared" si="28"/>
        <v>361800</v>
      </c>
      <c r="E295">
        <f t="shared" si="29"/>
        <v>186420000</v>
      </c>
      <c r="G295">
        <f t="shared" si="30"/>
        <v>9.5000000000000195E-2</v>
      </c>
      <c r="H295">
        <f t="shared" si="31"/>
        <v>5.2280021926330109</v>
      </c>
      <c r="I295">
        <f t="shared" si="32"/>
        <v>12.798846851943331</v>
      </c>
      <c r="J295">
        <f t="shared" si="33"/>
        <v>671.44605276256846</v>
      </c>
      <c r="K295">
        <f t="shared" si="34"/>
        <v>-1298861.9999999909</v>
      </c>
    </row>
    <row r="296" spans="1:11" x14ac:dyDescent="0.3">
      <c r="A296">
        <v>-66</v>
      </c>
      <c r="B296">
        <v>182.83</v>
      </c>
      <c r="C296">
        <v>3.7130000000000001</v>
      </c>
      <c r="D296">
        <f t="shared" si="28"/>
        <v>371300</v>
      </c>
      <c r="E296">
        <f t="shared" si="29"/>
        <v>182830000</v>
      </c>
      <c r="G296">
        <f t="shared" si="30"/>
        <v>9.6000000000000085E-2</v>
      </c>
      <c r="H296">
        <f t="shared" si="31"/>
        <v>5.2085567593404134</v>
      </c>
      <c r="I296">
        <f t="shared" si="32"/>
        <v>12.824765640165172</v>
      </c>
      <c r="J296">
        <f t="shared" si="33"/>
        <v>675.80666002986561</v>
      </c>
      <c r="K296">
        <f t="shared" si="34"/>
        <v>-1325541.0000000079</v>
      </c>
    </row>
    <row r="297" spans="1:11" x14ac:dyDescent="0.3">
      <c r="A297">
        <v>-65</v>
      </c>
      <c r="B297">
        <v>179.26</v>
      </c>
      <c r="C297">
        <v>3.8090000000000002</v>
      </c>
      <c r="D297">
        <f t="shared" si="28"/>
        <v>380900</v>
      </c>
      <c r="E297">
        <f t="shared" si="29"/>
        <v>179260000</v>
      </c>
      <c r="G297">
        <f t="shared" si="30"/>
        <v>0.10399999999999965</v>
      </c>
      <c r="H297">
        <f t="shared" si="31"/>
        <v>5.1888372659292159</v>
      </c>
      <c r="I297">
        <f t="shared" si="32"/>
        <v>12.850292152466695</v>
      </c>
      <c r="J297">
        <f t="shared" si="33"/>
        <v>679.74249875559985</v>
      </c>
      <c r="K297">
        <f t="shared" si="34"/>
        <v>-1356004.0000000009</v>
      </c>
    </row>
    <row r="298" spans="1:11" x14ac:dyDescent="0.3">
      <c r="A298">
        <v>-64</v>
      </c>
      <c r="B298">
        <v>175.7</v>
      </c>
      <c r="C298">
        <v>3.9129999999999998</v>
      </c>
      <c r="D298">
        <f t="shared" si="28"/>
        <v>391300</v>
      </c>
      <c r="E298">
        <f t="shared" si="29"/>
        <v>175700000</v>
      </c>
      <c r="G298">
        <f t="shared" si="30"/>
        <v>0.10600000000000032</v>
      </c>
      <c r="H298">
        <f t="shared" si="31"/>
        <v>5.168777995193051</v>
      </c>
      <c r="I298">
        <f t="shared" si="32"/>
        <v>12.877229808198503</v>
      </c>
      <c r="J298">
        <f t="shared" si="33"/>
        <v>684.43414634146336</v>
      </c>
      <c r="K298">
        <f t="shared" si="34"/>
        <v>-1385201.999999997</v>
      </c>
    </row>
    <row r="299" spans="1:11" x14ac:dyDescent="0.3">
      <c r="A299">
        <v>-63</v>
      </c>
      <c r="B299">
        <v>172.16</v>
      </c>
      <c r="C299">
        <v>4.0190000000000001</v>
      </c>
      <c r="D299">
        <f t="shared" si="28"/>
        <v>401900</v>
      </c>
      <c r="E299">
        <f t="shared" si="29"/>
        <v>172160000</v>
      </c>
      <c r="G299">
        <f t="shared" si="30"/>
        <v>0.10299999999999976</v>
      </c>
      <c r="H299">
        <f t="shared" si="31"/>
        <v>5.1484242769734196</v>
      </c>
      <c r="I299">
        <f t="shared" si="32"/>
        <v>12.903958580437292</v>
      </c>
      <c r="J299">
        <f t="shared" si="33"/>
        <v>688.8113887506222</v>
      </c>
      <c r="K299">
        <f t="shared" si="34"/>
        <v>-1418707.0000000005</v>
      </c>
    </row>
    <row r="300" spans="1:11" x14ac:dyDescent="0.3">
      <c r="A300">
        <v>-62</v>
      </c>
      <c r="B300">
        <v>168.63</v>
      </c>
      <c r="C300">
        <v>4.1219999999999999</v>
      </c>
      <c r="D300">
        <f t="shared" si="28"/>
        <v>412200</v>
      </c>
      <c r="E300">
        <f t="shared" si="29"/>
        <v>168630000</v>
      </c>
      <c r="G300">
        <f t="shared" si="30"/>
        <v>0.1120000000000001</v>
      </c>
      <c r="H300">
        <f t="shared" si="31"/>
        <v>5.1277069656820933</v>
      </c>
      <c r="I300">
        <f t="shared" si="32"/>
        <v>12.929263947438496</v>
      </c>
      <c r="J300">
        <f t="shared" si="33"/>
        <v>691.97895470383276</v>
      </c>
      <c r="K300">
        <f t="shared" si="34"/>
        <v>-1446821.9999999963</v>
      </c>
    </row>
    <row r="301" spans="1:11" x14ac:dyDescent="0.3">
      <c r="A301">
        <v>-61</v>
      </c>
      <c r="B301">
        <v>165.12</v>
      </c>
      <c r="C301">
        <v>4.234</v>
      </c>
      <c r="D301">
        <f t="shared" si="28"/>
        <v>423400</v>
      </c>
      <c r="E301">
        <f t="shared" si="29"/>
        <v>165120000</v>
      </c>
      <c r="G301">
        <f t="shared" si="30"/>
        <v>0.12000000000000011</v>
      </c>
      <c r="H301">
        <f t="shared" si="31"/>
        <v>5.1066724822931979</v>
      </c>
      <c r="I301">
        <f t="shared" si="32"/>
        <v>12.956072637682901</v>
      </c>
      <c r="J301">
        <f t="shared" si="33"/>
        <v>695.98614235938282</v>
      </c>
      <c r="K301">
        <f t="shared" si="34"/>
        <v>-1477666.000000004</v>
      </c>
    </row>
    <row r="302" spans="1:11" x14ac:dyDescent="0.3">
      <c r="A302">
        <v>-60</v>
      </c>
      <c r="B302">
        <v>161.63</v>
      </c>
      <c r="C302">
        <v>4.3540000000000001</v>
      </c>
      <c r="D302">
        <f t="shared" si="28"/>
        <v>435400</v>
      </c>
      <c r="E302">
        <f t="shared" si="29"/>
        <v>161630000</v>
      </c>
      <c r="G302">
        <f t="shared" si="30"/>
        <v>0.11699999999999999</v>
      </c>
      <c r="H302">
        <f t="shared" si="31"/>
        <v>5.0853097724217173</v>
      </c>
      <c r="I302">
        <f t="shared" si="32"/>
        <v>12.984020427782584</v>
      </c>
      <c r="J302">
        <f t="shared" si="33"/>
        <v>700.58439024390248</v>
      </c>
      <c r="K302">
        <f t="shared" si="34"/>
        <v>-1510837.9999999995</v>
      </c>
    </row>
    <row r="303" spans="1:11" x14ac:dyDescent="0.3">
      <c r="A303">
        <v>-59</v>
      </c>
      <c r="B303">
        <v>158.16</v>
      </c>
      <c r="C303">
        <v>4.4710000000000001</v>
      </c>
      <c r="D303">
        <f t="shared" si="28"/>
        <v>447100</v>
      </c>
      <c r="E303">
        <f t="shared" si="29"/>
        <v>158160000</v>
      </c>
      <c r="G303">
        <f t="shared" si="30"/>
        <v>0.12099999999999955</v>
      </c>
      <c r="H303">
        <f t="shared" si="31"/>
        <v>5.0636071788623616</v>
      </c>
      <c r="I303">
        <f t="shared" si="32"/>
        <v>13.010537562222073</v>
      </c>
      <c r="J303">
        <f t="shared" si="33"/>
        <v>703.96551518168246</v>
      </c>
      <c r="K303">
        <f t="shared" si="34"/>
        <v>-1538023.9999999991</v>
      </c>
    </row>
    <row r="304" spans="1:11" x14ac:dyDescent="0.3">
      <c r="A304">
        <v>-58</v>
      </c>
      <c r="B304">
        <v>154.72</v>
      </c>
      <c r="C304">
        <v>4.5919999999999996</v>
      </c>
      <c r="D304">
        <f t="shared" si="28"/>
        <v>459199.99999999994</v>
      </c>
      <c r="E304">
        <f t="shared" si="29"/>
        <v>154720000</v>
      </c>
      <c r="G304">
        <f t="shared" si="30"/>
        <v>0.13300000000000001</v>
      </c>
      <c r="H304">
        <f t="shared" si="31"/>
        <v>5.041617031704984</v>
      </c>
      <c r="I304">
        <f t="shared" si="32"/>
        <v>13.037241123987494</v>
      </c>
      <c r="J304">
        <f t="shared" si="33"/>
        <v>707.29142857142847</v>
      </c>
      <c r="K304">
        <f t="shared" si="34"/>
        <v>-1570463.9999999939</v>
      </c>
    </row>
    <row r="305" spans="1:11" x14ac:dyDescent="0.3">
      <c r="A305">
        <v>-57</v>
      </c>
      <c r="B305">
        <v>151.30000000000001</v>
      </c>
      <c r="C305">
        <v>4.7249999999999996</v>
      </c>
      <c r="D305">
        <f t="shared" si="28"/>
        <v>472499.99999999994</v>
      </c>
      <c r="E305">
        <f t="shared" si="29"/>
        <v>151300000</v>
      </c>
      <c r="G305">
        <f t="shared" si="30"/>
        <v>0.14100000000000001</v>
      </c>
      <c r="H305">
        <f t="shared" si="31"/>
        <v>5.0192646207943099</v>
      </c>
      <c r="I305">
        <f t="shared" si="32"/>
        <v>13.065793025915934</v>
      </c>
      <c r="J305">
        <f t="shared" si="33"/>
        <v>711.68989547038325</v>
      </c>
      <c r="K305">
        <f t="shared" si="34"/>
        <v>-1606500.0000000026</v>
      </c>
    </row>
    <row r="306" spans="1:11" x14ac:dyDescent="0.3">
      <c r="A306">
        <v>-56</v>
      </c>
      <c r="B306">
        <v>147.9</v>
      </c>
      <c r="C306">
        <v>4.8659999999999997</v>
      </c>
      <c r="D306">
        <f t="shared" si="28"/>
        <v>486599.99999999994</v>
      </c>
      <c r="E306">
        <f t="shared" si="29"/>
        <v>147900000</v>
      </c>
      <c r="G306">
        <f t="shared" si="30"/>
        <v>0.14300000000000068</v>
      </c>
      <c r="H306">
        <f t="shared" si="31"/>
        <v>4.996536369716754</v>
      </c>
      <c r="I306">
        <f t="shared" si="32"/>
        <v>13.095197709331559</v>
      </c>
      <c r="J306">
        <f t="shared" si="33"/>
        <v>716.45734196117473</v>
      </c>
      <c r="K306">
        <f t="shared" si="34"/>
        <v>-1639842.0000000021</v>
      </c>
    </row>
    <row r="307" spans="1:11" x14ac:dyDescent="0.3">
      <c r="A307">
        <v>-55</v>
      </c>
      <c r="B307">
        <v>144.53</v>
      </c>
      <c r="C307">
        <v>5.0090000000000003</v>
      </c>
      <c r="D307">
        <f t="shared" si="28"/>
        <v>500900.00000000006</v>
      </c>
      <c r="E307">
        <f t="shared" si="29"/>
        <v>144530000</v>
      </c>
      <c r="G307">
        <f t="shared" si="30"/>
        <v>0.15700000000000003</v>
      </c>
      <c r="H307">
        <f t="shared" si="31"/>
        <v>4.9734870984607502</v>
      </c>
      <c r="I307">
        <f t="shared" si="32"/>
        <v>13.124161759345709</v>
      </c>
      <c r="J307">
        <f t="shared" si="33"/>
        <v>720.70758586361387</v>
      </c>
      <c r="K307">
        <f t="shared" si="34"/>
        <v>-1673006.0000000019</v>
      </c>
    </row>
    <row r="308" spans="1:11" x14ac:dyDescent="0.3">
      <c r="A308">
        <v>-54</v>
      </c>
      <c r="B308">
        <v>141.19</v>
      </c>
      <c r="C308">
        <v>5.1660000000000004</v>
      </c>
      <c r="D308">
        <f t="shared" si="28"/>
        <v>516600.00000000006</v>
      </c>
      <c r="E308">
        <f t="shared" si="29"/>
        <v>141190000</v>
      </c>
      <c r="G308">
        <f t="shared" si="30"/>
        <v>0.16199999999999992</v>
      </c>
      <c r="H308">
        <f t="shared" si="31"/>
        <v>4.950106501021434</v>
      </c>
      <c r="I308">
        <f t="shared" si="32"/>
        <v>13.155024159643878</v>
      </c>
      <c r="J308">
        <f t="shared" si="33"/>
        <v>726.12</v>
      </c>
      <c r="K308">
        <f t="shared" si="34"/>
        <v>-1704780.0000000061</v>
      </c>
    </row>
    <row r="309" spans="1:11" x14ac:dyDescent="0.3">
      <c r="A309">
        <v>-53</v>
      </c>
      <c r="B309">
        <v>137.88999999999999</v>
      </c>
      <c r="C309">
        <v>5.3280000000000003</v>
      </c>
      <c r="D309">
        <f t="shared" si="28"/>
        <v>532800</v>
      </c>
      <c r="E309">
        <f t="shared" si="29"/>
        <v>137890000</v>
      </c>
      <c r="G309">
        <f t="shared" si="30"/>
        <v>0.1639999999999997</v>
      </c>
      <c r="H309">
        <f t="shared" si="31"/>
        <v>4.9264562658536502</v>
      </c>
      <c r="I309">
        <f t="shared" si="32"/>
        <v>13.185901398208317</v>
      </c>
      <c r="J309">
        <f t="shared" si="33"/>
        <v>731.38667994026878</v>
      </c>
      <c r="K309">
        <f t="shared" si="34"/>
        <v>-1747583.9999999856</v>
      </c>
    </row>
    <row r="310" spans="1:11" x14ac:dyDescent="0.3">
      <c r="A310">
        <v>-52</v>
      </c>
      <c r="B310">
        <v>134.61000000000001</v>
      </c>
      <c r="C310">
        <v>5.492</v>
      </c>
      <c r="D310">
        <f t="shared" si="28"/>
        <v>549200</v>
      </c>
      <c r="E310">
        <f t="shared" si="29"/>
        <v>134610000</v>
      </c>
      <c r="G310">
        <f t="shared" si="30"/>
        <v>0.18599999999999994</v>
      </c>
      <c r="H310">
        <f t="shared" si="31"/>
        <v>4.9023817086560015</v>
      </c>
      <c r="I310">
        <f t="shared" si="32"/>
        <v>13.216217952875953</v>
      </c>
      <c r="J310">
        <f t="shared" si="33"/>
        <v>735.96627177700361</v>
      </c>
      <c r="K310">
        <f t="shared" si="34"/>
        <v>-1779408.0000000049</v>
      </c>
    </row>
    <row r="311" spans="1:11" x14ac:dyDescent="0.3">
      <c r="A311">
        <v>-51</v>
      </c>
      <c r="B311">
        <v>131.37</v>
      </c>
      <c r="C311">
        <v>5.6779999999999999</v>
      </c>
      <c r="D311">
        <f t="shared" si="28"/>
        <v>567800</v>
      </c>
      <c r="E311">
        <f t="shared" si="29"/>
        <v>131370000</v>
      </c>
      <c r="G311">
        <f t="shared" si="30"/>
        <v>0.19000000000000039</v>
      </c>
      <c r="H311">
        <f t="shared" si="31"/>
        <v>4.8780177694814171</v>
      </c>
      <c r="I311">
        <f t="shared" si="32"/>
        <v>13.249524523021007</v>
      </c>
      <c r="J311">
        <f t="shared" si="33"/>
        <v>742.57726231956201</v>
      </c>
      <c r="K311">
        <f t="shared" si="34"/>
        <v>-1822638.0000000044</v>
      </c>
    </row>
    <row r="312" spans="1:11" x14ac:dyDescent="0.3">
      <c r="A312">
        <v>-50</v>
      </c>
      <c r="B312">
        <v>128.16</v>
      </c>
      <c r="C312">
        <v>5.8680000000000003</v>
      </c>
      <c r="D312">
        <f t="shared" si="28"/>
        <v>586800</v>
      </c>
      <c r="E312">
        <f t="shared" si="29"/>
        <v>128160000</v>
      </c>
      <c r="G312">
        <f t="shared" si="30"/>
        <v>0.19399999999999995</v>
      </c>
      <c r="H312">
        <f t="shared" si="31"/>
        <v>4.8532794833200494</v>
      </c>
      <c r="I312">
        <f t="shared" si="32"/>
        <v>13.282439325250964</v>
      </c>
      <c r="J312">
        <f t="shared" si="33"/>
        <v>748.67384768541558</v>
      </c>
      <c r="K312">
        <f t="shared" si="34"/>
        <v>-1860156.0000000009</v>
      </c>
    </row>
    <row r="313" spans="1:11" x14ac:dyDescent="0.3">
      <c r="A313">
        <v>-49</v>
      </c>
      <c r="B313">
        <v>124.99</v>
      </c>
      <c r="C313">
        <v>6.0620000000000003</v>
      </c>
      <c r="D313">
        <f t="shared" si="28"/>
        <v>606200</v>
      </c>
      <c r="E313">
        <f t="shared" si="29"/>
        <v>124990000</v>
      </c>
      <c r="G313">
        <f t="shared" si="30"/>
        <v>0.21699999999999964</v>
      </c>
      <c r="H313">
        <f t="shared" si="31"/>
        <v>4.8282337341021302</v>
      </c>
      <c r="I313">
        <f t="shared" si="32"/>
        <v>13.31496524360584</v>
      </c>
      <c r="J313">
        <f t="shared" si="33"/>
        <v>754.29505226480842</v>
      </c>
      <c r="K313">
        <f t="shared" si="34"/>
        <v>-1903468.0000000002</v>
      </c>
    </row>
    <row r="314" spans="1:11" x14ac:dyDescent="0.3">
      <c r="A314">
        <v>-48</v>
      </c>
      <c r="B314">
        <v>121.85</v>
      </c>
      <c r="C314">
        <v>6.2789999999999999</v>
      </c>
      <c r="D314">
        <f t="shared" si="28"/>
        <v>627900</v>
      </c>
      <c r="E314">
        <f t="shared" si="29"/>
        <v>121850000</v>
      </c>
      <c r="G314">
        <f t="shared" si="30"/>
        <v>0.23399999999999999</v>
      </c>
      <c r="H314">
        <f t="shared" si="31"/>
        <v>4.8027907800712155</v>
      </c>
      <c r="I314">
        <f t="shared" si="32"/>
        <v>13.3501361971022</v>
      </c>
      <c r="J314">
        <f t="shared" si="33"/>
        <v>761.66864111498262</v>
      </c>
      <c r="K314">
        <f t="shared" si="34"/>
        <v>-1940210.9999999932</v>
      </c>
    </row>
    <row r="315" spans="1:11" x14ac:dyDescent="0.3">
      <c r="A315">
        <v>-47</v>
      </c>
      <c r="B315">
        <v>118.76</v>
      </c>
      <c r="C315">
        <v>6.5129999999999999</v>
      </c>
      <c r="D315">
        <f t="shared" si="28"/>
        <v>651300</v>
      </c>
      <c r="E315">
        <f t="shared" si="29"/>
        <v>118760000</v>
      </c>
      <c r="G315">
        <f t="shared" si="30"/>
        <v>0.22900000000000009</v>
      </c>
      <c r="H315">
        <f t="shared" si="31"/>
        <v>4.7771046498955592</v>
      </c>
      <c r="I315">
        <f t="shared" si="32"/>
        <v>13.386725644534494</v>
      </c>
      <c r="J315">
        <f t="shared" si="33"/>
        <v>770.01879542060726</v>
      </c>
      <c r="K315">
        <f t="shared" si="34"/>
        <v>-1992978.0000000014</v>
      </c>
    </row>
    <row r="316" spans="1:11" x14ac:dyDescent="0.3">
      <c r="A316">
        <v>-46</v>
      </c>
      <c r="B316">
        <v>115.7</v>
      </c>
      <c r="C316">
        <v>6.742</v>
      </c>
      <c r="D316">
        <f t="shared" si="28"/>
        <v>674200</v>
      </c>
      <c r="E316">
        <f t="shared" si="29"/>
        <v>115700000</v>
      </c>
      <c r="G316">
        <f t="shared" si="30"/>
        <v>0.23800000000000043</v>
      </c>
      <c r="H316">
        <f t="shared" si="31"/>
        <v>4.7510006341996309</v>
      </c>
      <c r="I316">
        <f t="shared" si="32"/>
        <v>13.421282081782097</v>
      </c>
      <c r="J316">
        <f t="shared" si="33"/>
        <v>776.55490293678452</v>
      </c>
      <c r="K316">
        <f t="shared" si="34"/>
        <v>-2029342.0000000035</v>
      </c>
    </row>
    <row r="317" spans="1:11" x14ac:dyDescent="0.3">
      <c r="A317">
        <v>-45</v>
      </c>
      <c r="B317">
        <v>112.69</v>
      </c>
      <c r="C317">
        <v>6.98</v>
      </c>
      <c r="D317">
        <f t="shared" si="28"/>
        <v>698000</v>
      </c>
      <c r="E317">
        <f t="shared" si="29"/>
        <v>112690000</v>
      </c>
      <c r="G317">
        <f t="shared" si="30"/>
        <v>0.26399999999999935</v>
      </c>
      <c r="H317">
        <f t="shared" si="31"/>
        <v>4.7246406859642578</v>
      </c>
      <c r="I317">
        <f t="shared" si="32"/>
        <v>13.455974381744509</v>
      </c>
      <c r="J317">
        <f t="shared" si="33"/>
        <v>783.05246391239427</v>
      </c>
      <c r="K317">
        <f t="shared" si="34"/>
        <v>-2073059.9999999993</v>
      </c>
    </row>
    <row r="318" spans="1:11" x14ac:dyDescent="0.3">
      <c r="A318">
        <v>-44</v>
      </c>
      <c r="B318">
        <v>109.72</v>
      </c>
      <c r="C318">
        <v>7.2439999999999998</v>
      </c>
      <c r="D318">
        <f t="shared" si="28"/>
        <v>724400</v>
      </c>
      <c r="E318">
        <f t="shared" si="29"/>
        <v>109720000</v>
      </c>
      <c r="G318">
        <f t="shared" si="30"/>
        <v>0.25800000000000001</v>
      </c>
      <c r="H318">
        <f t="shared" si="31"/>
        <v>4.6979316660694028</v>
      </c>
      <c r="I318">
        <f t="shared" si="32"/>
        <v>13.493099004991395</v>
      </c>
      <c r="J318">
        <f t="shared" si="33"/>
        <v>791.25105027376799</v>
      </c>
      <c r="K318">
        <f t="shared" si="34"/>
        <v>-2115248.0000000014</v>
      </c>
    </row>
    <row r="319" spans="1:11" x14ac:dyDescent="0.3">
      <c r="A319">
        <v>-43</v>
      </c>
      <c r="B319">
        <v>106.8</v>
      </c>
      <c r="C319">
        <v>7.5019999999999998</v>
      </c>
      <c r="D319">
        <f t="shared" si="28"/>
        <v>750200</v>
      </c>
      <c r="E319">
        <f t="shared" si="29"/>
        <v>106800000</v>
      </c>
      <c r="G319">
        <f t="shared" si="30"/>
        <v>0.27200000000000024</v>
      </c>
      <c r="H319">
        <f t="shared" si="31"/>
        <v>4.6709579265260945</v>
      </c>
      <c r="I319">
        <f t="shared" si="32"/>
        <v>13.528095116629924</v>
      </c>
      <c r="J319">
        <f t="shared" si="33"/>
        <v>797.62429069188647</v>
      </c>
      <c r="K319">
        <f t="shared" si="34"/>
        <v>-2160575.9999999967</v>
      </c>
    </row>
    <row r="320" spans="1:11" x14ac:dyDescent="0.3">
      <c r="A320">
        <v>-42</v>
      </c>
      <c r="B320">
        <v>103.92</v>
      </c>
      <c r="C320">
        <v>7.774</v>
      </c>
      <c r="D320">
        <f t="shared" si="28"/>
        <v>777400</v>
      </c>
      <c r="E320">
        <f t="shared" si="29"/>
        <v>103920000</v>
      </c>
      <c r="G320">
        <f t="shared" si="30"/>
        <v>0.28799999999999937</v>
      </c>
      <c r="H320">
        <f t="shared" si="31"/>
        <v>4.6436213723623441</v>
      </c>
      <c r="I320">
        <f t="shared" si="32"/>
        <v>13.563710297400259</v>
      </c>
      <c r="J320">
        <f t="shared" si="33"/>
        <v>804.25493280238925</v>
      </c>
      <c r="K320">
        <f t="shared" si="34"/>
        <v>-2200041.9999999986</v>
      </c>
    </row>
    <row r="321" spans="1:11" x14ac:dyDescent="0.3">
      <c r="A321">
        <v>-41</v>
      </c>
      <c r="B321">
        <v>101.09</v>
      </c>
      <c r="C321">
        <v>8.0619999999999994</v>
      </c>
      <c r="D321">
        <f t="shared" si="28"/>
        <v>806199.99999999988</v>
      </c>
      <c r="E321">
        <f t="shared" si="29"/>
        <v>101090000</v>
      </c>
      <c r="G321">
        <f t="shared" si="30"/>
        <v>0.30700000000000038</v>
      </c>
      <c r="H321">
        <f t="shared" si="31"/>
        <v>4.6160112091659666</v>
      </c>
      <c r="I321">
        <f t="shared" si="32"/>
        <v>13.600087129665202</v>
      </c>
      <c r="J321">
        <f t="shared" si="33"/>
        <v>811.33656545545034</v>
      </c>
      <c r="K321">
        <f t="shared" si="34"/>
        <v>-2249298.0000000047</v>
      </c>
    </row>
    <row r="322" spans="1:11" x14ac:dyDescent="0.3">
      <c r="A322">
        <v>-40</v>
      </c>
      <c r="B322">
        <v>98.3</v>
      </c>
      <c r="C322">
        <v>8.3689999999999998</v>
      </c>
      <c r="D322">
        <f t="shared" ref="D322:D385" si="35">C322*100000</f>
        <v>836900</v>
      </c>
      <c r="E322">
        <f t="shared" ref="E322:E385" si="36">B322*1000000</f>
        <v>98300000</v>
      </c>
      <c r="G322">
        <f t="shared" ref="G322:G385" si="37">(C323-C322)/(A323-A322)</f>
        <v>0.3100000000000005</v>
      </c>
      <c r="H322">
        <f t="shared" ref="H322:H385" si="38">LN(B322)</f>
        <v>4.5880240271531205</v>
      </c>
      <c r="I322">
        <f t="shared" ref="I322:I385" si="39">LN(D322)</f>
        <v>13.637459868020965</v>
      </c>
      <c r="J322">
        <f t="shared" ref="J322:J385" si="40">(D322*B322)/(287*350)</f>
        <v>818.98725734196114</v>
      </c>
      <c r="K322">
        <f t="shared" ref="K322:K385" si="41">D322*(B323-B322)</f>
        <v>-2284737.0000000033</v>
      </c>
    </row>
    <row r="323" spans="1:11" x14ac:dyDescent="0.3">
      <c r="A323">
        <v>-39</v>
      </c>
      <c r="B323">
        <v>95.57</v>
      </c>
      <c r="C323">
        <v>8.6790000000000003</v>
      </c>
      <c r="D323">
        <f t="shared" si="35"/>
        <v>867900</v>
      </c>
      <c r="E323">
        <f t="shared" si="36"/>
        <v>95570000</v>
      </c>
      <c r="G323">
        <f t="shared" si="37"/>
        <v>0.34299999999999997</v>
      </c>
      <c r="H323">
        <f t="shared" si="38"/>
        <v>4.5598589632780886</v>
      </c>
      <c r="I323">
        <f t="shared" si="39"/>
        <v>13.673831779632335</v>
      </c>
      <c r="J323">
        <f t="shared" si="40"/>
        <v>825.73621702339472</v>
      </c>
      <c r="K323">
        <f t="shared" si="41"/>
        <v>-2325971.9999999935</v>
      </c>
    </row>
    <row r="324" spans="1:11" x14ac:dyDescent="0.3">
      <c r="A324">
        <v>-38</v>
      </c>
      <c r="B324">
        <v>92.89</v>
      </c>
      <c r="C324">
        <v>9.0220000000000002</v>
      </c>
      <c r="D324">
        <f t="shared" si="35"/>
        <v>902200</v>
      </c>
      <c r="E324">
        <f t="shared" si="36"/>
        <v>92890000</v>
      </c>
      <c r="G324">
        <f t="shared" si="37"/>
        <v>0.35099999999999909</v>
      </c>
      <c r="H324">
        <f t="shared" si="38"/>
        <v>4.5314159973994297</v>
      </c>
      <c r="I324">
        <f t="shared" si="39"/>
        <v>13.712591503956432</v>
      </c>
      <c r="J324">
        <f t="shared" si="40"/>
        <v>834.29923344947736</v>
      </c>
      <c r="K324">
        <f t="shared" si="41"/>
        <v>-2372785.9999999958</v>
      </c>
    </row>
    <row r="325" spans="1:11" x14ac:dyDescent="0.3">
      <c r="A325">
        <v>-37</v>
      </c>
      <c r="B325">
        <v>90.26</v>
      </c>
      <c r="C325">
        <v>9.3729999999999993</v>
      </c>
      <c r="D325">
        <f t="shared" si="35"/>
        <v>937299.99999999988</v>
      </c>
      <c r="E325">
        <f t="shared" si="36"/>
        <v>90260000</v>
      </c>
      <c r="G325">
        <f t="shared" si="37"/>
        <v>0.36800000000000033</v>
      </c>
      <c r="H325">
        <f t="shared" si="38"/>
        <v>4.5026943943988549</v>
      </c>
      <c r="I325">
        <f t="shared" si="39"/>
        <v>13.750758680734577</v>
      </c>
      <c r="J325">
        <f t="shared" si="40"/>
        <v>842.21700348432057</v>
      </c>
      <c r="K325">
        <f t="shared" si="41"/>
        <v>-2408861.0000000065</v>
      </c>
    </row>
    <row r="326" spans="1:11" x14ac:dyDescent="0.3">
      <c r="A326">
        <v>-36</v>
      </c>
      <c r="B326">
        <v>87.69</v>
      </c>
      <c r="C326">
        <v>9.7409999999999997</v>
      </c>
      <c r="D326">
        <f t="shared" si="35"/>
        <v>974100</v>
      </c>
      <c r="E326">
        <f t="shared" si="36"/>
        <v>87690000</v>
      </c>
      <c r="G326">
        <f t="shared" si="37"/>
        <v>0.38700000000000045</v>
      </c>
      <c r="H326">
        <f t="shared" si="38"/>
        <v>4.4738078677912645</v>
      </c>
      <c r="I326">
        <f t="shared" si="39"/>
        <v>13.789269246759048</v>
      </c>
      <c r="J326">
        <f t="shared" si="40"/>
        <v>850.36166251866598</v>
      </c>
      <c r="K326">
        <f t="shared" si="41"/>
        <v>-2454731.9999999963</v>
      </c>
    </row>
    <row r="327" spans="1:11" x14ac:dyDescent="0.3">
      <c r="A327">
        <v>-35</v>
      </c>
      <c r="B327">
        <v>85.17</v>
      </c>
      <c r="C327">
        <v>10.128</v>
      </c>
      <c r="D327">
        <f t="shared" si="35"/>
        <v>1012800</v>
      </c>
      <c r="E327">
        <f t="shared" si="36"/>
        <v>85170000</v>
      </c>
      <c r="G327">
        <f t="shared" si="37"/>
        <v>0.40399999999999991</v>
      </c>
      <c r="H327">
        <f t="shared" si="38"/>
        <v>4.4446492591529898</v>
      </c>
      <c r="I327">
        <f t="shared" si="39"/>
        <v>13.828229330372048</v>
      </c>
      <c r="J327">
        <f t="shared" si="40"/>
        <v>858.73744151319067</v>
      </c>
      <c r="K327">
        <f t="shared" si="41"/>
        <v>-2491488.0000000079</v>
      </c>
    </row>
    <row r="328" spans="1:11" x14ac:dyDescent="0.3">
      <c r="A328">
        <v>-34</v>
      </c>
      <c r="B328">
        <v>82.71</v>
      </c>
      <c r="C328">
        <v>10.532</v>
      </c>
      <c r="D328">
        <f t="shared" si="35"/>
        <v>1053200</v>
      </c>
      <c r="E328">
        <f t="shared" si="36"/>
        <v>82710000</v>
      </c>
      <c r="G328">
        <f t="shared" si="37"/>
        <v>0.41900000000000048</v>
      </c>
      <c r="H328">
        <f t="shared" si="38"/>
        <v>4.4153405137038151</v>
      </c>
      <c r="I328">
        <f t="shared" si="39"/>
        <v>13.867343706604291</v>
      </c>
      <c r="J328">
        <f t="shared" si="40"/>
        <v>867.19932304629174</v>
      </c>
      <c r="K328">
        <f t="shared" si="41"/>
        <v>-2527679.9999999912</v>
      </c>
    </row>
    <row r="329" spans="1:11" x14ac:dyDescent="0.3">
      <c r="A329">
        <v>-33</v>
      </c>
      <c r="B329">
        <v>80.31</v>
      </c>
      <c r="C329">
        <v>10.951000000000001</v>
      </c>
      <c r="D329">
        <f t="shared" si="35"/>
        <v>1095100</v>
      </c>
      <c r="E329">
        <f t="shared" si="36"/>
        <v>80310000</v>
      </c>
      <c r="G329">
        <f t="shared" si="37"/>
        <v>0.45599999999999952</v>
      </c>
      <c r="H329">
        <f t="shared" si="38"/>
        <v>4.3858941462003704</v>
      </c>
      <c r="I329">
        <f t="shared" si="39"/>
        <v>13.90635624126385</v>
      </c>
      <c r="J329">
        <f t="shared" si="40"/>
        <v>875.53490293678442</v>
      </c>
      <c r="K329">
        <f t="shared" si="41"/>
        <v>-2573485.0000000093</v>
      </c>
    </row>
    <row r="330" spans="1:11" x14ac:dyDescent="0.3">
      <c r="A330">
        <v>-32</v>
      </c>
      <c r="B330">
        <v>77.959999999999994</v>
      </c>
      <c r="C330">
        <v>11.407</v>
      </c>
      <c r="D330">
        <f t="shared" si="35"/>
        <v>1140700</v>
      </c>
      <c r="E330">
        <f t="shared" si="36"/>
        <v>77960000</v>
      </c>
      <c r="G330">
        <f t="shared" si="37"/>
        <v>0.45199999999999996</v>
      </c>
      <c r="H330">
        <f t="shared" si="38"/>
        <v>4.3561958746393596</v>
      </c>
      <c r="I330">
        <f t="shared" si="39"/>
        <v>13.94715266701599</v>
      </c>
      <c r="J330">
        <f t="shared" si="40"/>
        <v>885.30584370333497</v>
      </c>
      <c r="K330">
        <f t="shared" si="41"/>
        <v>-2612202.9999999912</v>
      </c>
    </row>
    <row r="331" spans="1:11" x14ac:dyDescent="0.3">
      <c r="A331">
        <v>-31</v>
      </c>
      <c r="B331">
        <v>75.67</v>
      </c>
      <c r="C331">
        <v>11.859</v>
      </c>
      <c r="D331">
        <f t="shared" si="35"/>
        <v>1185900</v>
      </c>
      <c r="E331">
        <f t="shared" si="36"/>
        <v>75670000</v>
      </c>
      <c r="G331">
        <f t="shared" si="37"/>
        <v>0.46299999999999919</v>
      </c>
      <c r="H331">
        <f t="shared" si="38"/>
        <v>4.3263817807064306</v>
      </c>
      <c r="I331">
        <f t="shared" si="39"/>
        <v>13.986012537952886</v>
      </c>
      <c r="J331">
        <f t="shared" si="40"/>
        <v>893.35045296167243</v>
      </c>
      <c r="K331">
        <f t="shared" si="41"/>
        <v>-2632697.9999999986</v>
      </c>
    </row>
    <row r="332" spans="1:11" x14ac:dyDescent="0.3">
      <c r="A332">
        <v>-30</v>
      </c>
      <c r="B332">
        <v>73.45</v>
      </c>
      <c r="C332">
        <v>12.321999999999999</v>
      </c>
      <c r="D332">
        <f t="shared" si="35"/>
        <v>1232200</v>
      </c>
      <c r="E332">
        <f t="shared" si="36"/>
        <v>73450000</v>
      </c>
      <c r="G332">
        <f t="shared" si="37"/>
        <v>0.50500000000000078</v>
      </c>
      <c r="H332">
        <f t="shared" si="38"/>
        <v>4.2966049026198867</v>
      </c>
      <c r="I332">
        <f t="shared" si="39"/>
        <v>14.024311747562608</v>
      </c>
      <c r="J332">
        <f t="shared" si="40"/>
        <v>900.99641612742653</v>
      </c>
      <c r="K332">
        <f t="shared" si="41"/>
        <v>-2661551.9999999958</v>
      </c>
    </row>
    <row r="333" spans="1:11" x14ac:dyDescent="0.3">
      <c r="A333">
        <v>-29</v>
      </c>
      <c r="B333">
        <v>71.290000000000006</v>
      </c>
      <c r="C333">
        <v>12.827</v>
      </c>
      <c r="D333">
        <f t="shared" si="35"/>
        <v>1282700</v>
      </c>
      <c r="E333">
        <f t="shared" si="36"/>
        <v>71290000</v>
      </c>
      <c r="G333">
        <f t="shared" si="37"/>
        <v>0.49099999999999966</v>
      </c>
      <c r="H333">
        <f t="shared" si="38"/>
        <v>4.2667560651295373</v>
      </c>
      <c r="I333">
        <f t="shared" si="39"/>
        <v>14.064477789287942</v>
      </c>
      <c r="J333">
        <f t="shared" si="40"/>
        <v>910.34029865604793</v>
      </c>
      <c r="K333">
        <f t="shared" si="41"/>
        <v>-2693670.0000000107</v>
      </c>
    </row>
    <row r="334" spans="1:11" x14ac:dyDescent="0.3">
      <c r="A334">
        <v>-28</v>
      </c>
      <c r="B334">
        <v>69.19</v>
      </c>
      <c r="C334">
        <v>13.318</v>
      </c>
      <c r="D334">
        <f t="shared" si="35"/>
        <v>1331800</v>
      </c>
      <c r="E334">
        <f t="shared" si="36"/>
        <v>69190000</v>
      </c>
      <c r="G334">
        <f t="shared" si="37"/>
        <v>0.52400000000000091</v>
      </c>
      <c r="H334">
        <f t="shared" si="38"/>
        <v>4.2368563435107198</v>
      </c>
      <c r="I334">
        <f t="shared" si="39"/>
        <v>14.102041968658659</v>
      </c>
      <c r="J334">
        <f t="shared" si="40"/>
        <v>917.34437033349923</v>
      </c>
      <c r="K334">
        <f t="shared" si="41"/>
        <v>-2716871.9999999893</v>
      </c>
    </row>
    <row r="335" spans="1:11" x14ac:dyDescent="0.3">
      <c r="A335">
        <v>-27</v>
      </c>
      <c r="B335">
        <v>67.150000000000006</v>
      </c>
      <c r="C335">
        <v>13.842000000000001</v>
      </c>
      <c r="D335">
        <f t="shared" si="35"/>
        <v>1384200</v>
      </c>
      <c r="E335">
        <f t="shared" si="36"/>
        <v>67150000</v>
      </c>
      <c r="G335">
        <f t="shared" si="37"/>
        <v>0.55899999999999928</v>
      </c>
      <c r="H335">
        <f t="shared" si="38"/>
        <v>4.2069289229692464</v>
      </c>
      <c r="I335">
        <f t="shared" si="39"/>
        <v>14.140632913389901</v>
      </c>
      <c r="J335">
        <f t="shared" si="40"/>
        <v>925.32633150821323</v>
      </c>
      <c r="K335">
        <f t="shared" si="41"/>
        <v>-2726873.9999999986</v>
      </c>
    </row>
    <row r="336" spans="1:11" x14ac:dyDescent="0.3">
      <c r="A336">
        <v>-26</v>
      </c>
      <c r="B336">
        <v>65.180000000000007</v>
      </c>
      <c r="C336">
        <v>14.401</v>
      </c>
      <c r="D336">
        <f t="shared" si="35"/>
        <v>1440100</v>
      </c>
      <c r="E336">
        <f t="shared" si="36"/>
        <v>65180000.000000007</v>
      </c>
      <c r="G336">
        <f t="shared" si="37"/>
        <v>0.56400000000000006</v>
      </c>
      <c r="H336">
        <f t="shared" si="38"/>
        <v>4.1771526734094158</v>
      </c>
      <c r="I336">
        <f t="shared" si="39"/>
        <v>14.180223113585473</v>
      </c>
      <c r="J336">
        <f t="shared" si="40"/>
        <v>934.45214534594345</v>
      </c>
      <c r="K336">
        <f t="shared" si="41"/>
        <v>-2736190.0000000084</v>
      </c>
    </row>
    <row r="337" spans="1:11" x14ac:dyDescent="0.3">
      <c r="A337">
        <v>-25</v>
      </c>
      <c r="B337">
        <v>63.28</v>
      </c>
      <c r="C337">
        <v>14.965</v>
      </c>
      <c r="D337">
        <f t="shared" si="35"/>
        <v>1496500</v>
      </c>
      <c r="E337">
        <f t="shared" si="36"/>
        <v>63280000</v>
      </c>
      <c r="G337">
        <f t="shared" si="37"/>
        <v>0.5909999999999993</v>
      </c>
      <c r="H337">
        <f t="shared" si="38"/>
        <v>4.1475693234593987</v>
      </c>
      <c r="I337">
        <f t="shared" si="39"/>
        <v>14.218639606274891</v>
      </c>
      <c r="J337">
        <f t="shared" si="40"/>
        <v>942.74285714285713</v>
      </c>
      <c r="K337">
        <f t="shared" si="41"/>
        <v>-2753560.0000000051</v>
      </c>
    </row>
    <row r="338" spans="1:11" x14ac:dyDescent="0.3">
      <c r="A338">
        <v>-24</v>
      </c>
      <c r="B338">
        <v>61.44</v>
      </c>
      <c r="C338">
        <v>15.555999999999999</v>
      </c>
      <c r="D338">
        <f t="shared" si="35"/>
        <v>1555600</v>
      </c>
      <c r="E338">
        <f t="shared" si="36"/>
        <v>61440000</v>
      </c>
      <c r="G338">
        <f t="shared" si="37"/>
        <v>0.60299999999999976</v>
      </c>
      <c r="H338">
        <f t="shared" si="38"/>
        <v>4.1180610888394167</v>
      </c>
      <c r="I338">
        <f t="shared" si="39"/>
        <v>14.25737188126373</v>
      </c>
      <c r="J338">
        <f t="shared" si="40"/>
        <v>951.47898456943756</v>
      </c>
      <c r="K338">
        <f t="shared" si="41"/>
        <v>-2753411.9999999939</v>
      </c>
    </row>
    <row r="339" spans="1:11" x14ac:dyDescent="0.3">
      <c r="A339">
        <v>-23</v>
      </c>
      <c r="B339">
        <v>59.67</v>
      </c>
      <c r="C339">
        <v>16.158999999999999</v>
      </c>
      <c r="D339">
        <f t="shared" si="35"/>
        <v>1615900</v>
      </c>
      <c r="E339">
        <f t="shared" si="36"/>
        <v>59670000</v>
      </c>
      <c r="G339">
        <f t="shared" si="37"/>
        <v>0.60699999999999932</v>
      </c>
      <c r="H339">
        <f t="shared" si="38"/>
        <v>4.0888293815339907</v>
      </c>
      <c r="I339">
        <f t="shared" si="39"/>
        <v>14.29540263496034</v>
      </c>
      <c r="J339">
        <f t="shared" si="40"/>
        <v>959.88803384768539</v>
      </c>
      <c r="K339">
        <f t="shared" si="41"/>
        <v>-2747030.0000000047</v>
      </c>
    </row>
    <row r="340" spans="1:11" x14ac:dyDescent="0.3">
      <c r="A340">
        <v>-22</v>
      </c>
      <c r="B340">
        <v>57.97</v>
      </c>
      <c r="C340">
        <v>16.765999999999998</v>
      </c>
      <c r="D340">
        <f t="shared" si="35"/>
        <v>1676599.9999999998</v>
      </c>
      <c r="E340">
        <f t="shared" si="36"/>
        <v>57970000</v>
      </c>
      <c r="G340">
        <f t="shared" si="37"/>
        <v>0.62400000000000233</v>
      </c>
      <c r="H340">
        <f t="shared" si="38"/>
        <v>4.0599256353516413</v>
      </c>
      <c r="I340">
        <f t="shared" si="39"/>
        <v>14.332278491185894</v>
      </c>
      <c r="J340">
        <f t="shared" si="40"/>
        <v>967.57095072175196</v>
      </c>
      <c r="K340">
        <f t="shared" si="41"/>
        <v>-2732857.9999999921</v>
      </c>
    </row>
    <row r="341" spans="1:11" x14ac:dyDescent="0.3">
      <c r="A341">
        <v>-21</v>
      </c>
      <c r="B341">
        <v>56.34</v>
      </c>
      <c r="C341">
        <v>17.39</v>
      </c>
      <c r="D341">
        <f t="shared" si="35"/>
        <v>1739000</v>
      </c>
      <c r="E341">
        <f t="shared" si="36"/>
        <v>56340000</v>
      </c>
      <c r="G341">
        <f t="shared" si="37"/>
        <v>0.63599999999999923</v>
      </c>
      <c r="H341">
        <f t="shared" si="38"/>
        <v>4.0314047624482265</v>
      </c>
      <c r="I341">
        <f t="shared" si="39"/>
        <v>14.36882079333642</v>
      </c>
      <c r="J341">
        <f t="shared" si="40"/>
        <v>975.36346441015428</v>
      </c>
      <c r="K341">
        <f t="shared" si="41"/>
        <v>-2712840.0000000037</v>
      </c>
    </row>
    <row r="342" spans="1:11" x14ac:dyDescent="0.3">
      <c r="A342">
        <v>-20</v>
      </c>
      <c r="B342">
        <v>54.78</v>
      </c>
      <c r="C342">
        <v>18.026</v>
      </c>
      <c r="D342">
        <f t="shared" si="35"/>
        <v>1802600</v>
      </c>
      <c r="E342">
        <f t="shared" si="36"/>
        <v>54780000</v>
      </c>
      <c r="G342">
        <f t="shared" si="37"/>
        <v>0.63800000000000168</v>
      </c>
      <c r="H342">
        <f t="shared" si="38"/>
        <v>4.0033251638349325</v>
      </c>
      <c r="I342">
        <f t="shared" si="39"/>
        <v>14.404740625104447</v>
      </c>
      <c r="J342">
        <f t="shared" si="40"/>
        <v>983.04059731209554</v>
      </c>
      <c r="K342">
        <f t="shared" si="41"/>
        <v>-2685874.0000000037</v>
      </c>
    </row>
    <row r="343" spans="1:11" x14ac:dyDescent="0.3">
      <c r="A343">
        <v>-19</v>
      </c>
      <c r="B343">
        <v>53.29</v>
      </c>
      <c r="C343">
        <v>18.664000000000001</v>
      </c>
      <c r="D343">
        <f t="shared" si="35"/>
        <v>1866400.0000000002</v>
      </c>
      <c r="E343">
        <f t="shared" si="36"/>
        <v>53290000</v>
      </c>
      <c r="G343">
        <f t="shared" si="37"/>
        <v>0.66399999999999793</v>
      </c>
      <c r="H343">
        <f t="shared" si="38"/>
        <v>3.975748696308691</v>
      </c>
      <c r="I343">
        <f t="shared" si="39"/>
        <v>14.439521999689358</v>
      </c>
      <c r="J343">
        <f t="shared" si="40"/>
        <v>990.1488899950225</v>
      </c>
      <c r="K343">
        <f t="shared" si="41"/>
        <v>-2650288.0000000037</v>
      </c>
    </row>
    <row r="344" spans="1:11" x14ac:dyDescent="0.3">
      <c r="A344">
        <v>-18</v>
      </c>
      <c r="B344">
        <v>51.87</v>
      </c>
      <c r="C344">
        <v>19.327999999999999</v>
      </c>
      <c r="D344">
        <f t="shared" si="35"/>
        <v>1932800</v>
      </c>
      <c r="E344">
        <f t="shared" si="36"/>
        <v>51870000</v>
      </c>
      <c r="G344">
        <f t="shared" si="37"/>
        <v>0.66300000000000026</v>
      </c>
      <c r="H344">
        <f t="shared" si="38"/>
        <v>3.9487405883633087</v>
      </c>
      <c r="I344">
        <f t="shared" si="39"/>
        <v>14.474480286722633</v>
      </c>
      <c r="J344">
        <f t="shared" si="40"/>
        <v>998.05212543554012</v>
      </c>
      <c r="K344">
        <f t="shared" si="41"/>
        <v>-2589951.999999993</v>
      </c>
    </row>
    <row r="345" spans="1:11" x14ac:dyDescent="0.3">
      <c r="A345">
        <v>-17</v>
      </c>
      <c r="B345">
        <v>50.53</v>
      </c>
      <c r="C345">
        <v>19.991</v>
      </c>
      <c r="D345">
        <f t="shared" si="35"/>
        <v>1999100</v>
      </c>
      <c r="E345">
        <f t="shared" si="36"/>
        <v>50530000</v>
      </c>
      <c r="G345">
        <f t="shared" si="37"/>
        <v>0.65800000000000125</v>
      </c>
      <c r="H345">
        <f t="shared" si="38"/>
        <v>3.9225672193038172</v>
      </c>
      <c r="I345">
        <f t="shared" si="39"/>
        <v>14.508207637243833</v>
      </c>
      <c r="J345">
        <f t="shared" si="40"/>
        <v>1005.6199402687904</v>
      </c>
      <c r="K345">
        <f t="shared" si="41"/>
        <v>-2538857.0000000061</v>
      </c>
    </row>
    <row r="346" spans="1:11" x14ac:dyDescent="0.3">
      <c r="A346">
        <v>-16</v>
      </c>
      <c r="B346">
        <v>49.26</v>
      </c>
      <c r="C346">
        <v>20.649000000000001</v>
      </c>
      <c r="D346">
        <f t="shared" si="35"/>
        <v>2064900</v>
      </c>
      <c r="E346">
        <f t="shared" si="36"/>
        <v>49260000</v>
      </c>
      <c r="G346">
        <f t="shared" si="37"/>
        <v>0.66900000000000048</v>
      </c>
      <c r="H346">
        <f t="shared" si="38"/>
        <v>3.8971123926923918</v>
      </c>
      <c r="I346">
        <f t="shared" si="39"/>
        <v>14.540592357054566</v>
      </c>
      <c r="J346">
        <f t="shared" si="40"/>
        <v>1012.6129815828771</v>
      </c>
      <c r="K346">
        <f t="shared" si="41"/>
        <v>-2477879.9999999912</v>
      </c>
    </row>
    <row r="347" spans="1:11" x14ac:dyDescent="0.3">
      <c r="A347">
        <v>-15</v>
      </c>
      <c r="B347">
        <v>48.06</v>
      </c>
      <c r="C347">
        <v>21.318000000000001</v>
      </c>
      <c r="D347">
        <f t="shared" si="35"/>
        <v>2131800</v>
      </c>
      <c r="E347">
        <f t="shared" si="36"/>
        <v>48060000</v>
      </c>
      <c r="G347">
        <f t="shared" si="37"/>
        <v>0.64199999999999946</v>
      </c>
      <c r="H347">
        <f t="shared" si="38"/>
        <v>3.8724502303083228</v>
      </c>
      <c r="I347">
        <f t="shared" si="39"/>
        <v>14.572477251237174</v>
      </c>
      <c r="J347">
        <f t="shared" si="40"/>
        <v>1019.9532901941265</v>
      </c>
      <c r="K347">
        <f t="shared" si="41"/>
        <v>-2408934.0000000056</v>
      </c>
    </row>
    <row r="348" spans="1:11" x14ac:dyDescent="0.3">
      <c r="A348">
        <v>-14</v>
      </c>
      <c r="B348">
        <v>46.93</v>
      </c>
      <c r="C348">
        <v>21.96</v>
      </c>
      <c r="D348">
        <f t="shared" si="35"/>
        <v>2196000</v>
      </c>
      <c r="E348">
        <f t="shared" si="36"/>
        <v>46930000</v>
      </c>
      <c r="G348">
        <f t="shared" si="37"/>
        <v>0.63400000000000034</v>
      </c>
      <c r="H348">
        <f t="shared" si="38"/>
        <v>3.8486571298063263</v>
      </c>
      <c r="I348">
        <f t="shared" si="39"/>
        <v>14.602148081611558</v>
      </c>
      <c r="J348">
        <f t="shared" si="40"/>
        <v>1025.9659532105525</v>
      </c>
      <c r="K348">
        <f t="shared" si="41"/>
        <v>-2283839.9999999981</v>
      </c>
    </row>
    <row r="349" spans="1:11" x14ac:dyDescent="0.3">
      <c r="A349">
        <v>-13</v>
      </c>
      <c r="B349">
        <v>45.89</v>
      </c>
      <c r="C349">
        <v>22.594000000000001</v>
      </c>
      <c r="D349">
        <f t="shared" si="35"/>
        <v>2259400</v>
      </c>
      <c r="E349">
        <f t="shared" si="36"/>
        <v>45890000</v>
      </c>
      <c r="G349">
        <f t="shared" si="37"/>
        <v>0.63599999999999923</v>
      </c>
      <c r="H349">
        <f t="shared" si="38"/>
        <v>3.8262472284067424</v>
      </c>
      <c r="I349">
        <f t="shared" si="39"/>
        <v>14.630609849274965</v>
      </c>
      <c r="J349">
        <f t="shared" si="40"/>
        <v>1032.1937879542061</v>
      </c>
      <c r="K349">
        <f t="shared" si="41"/>
        <v>-2214212.0000000088</v>
      </c>
    </row>
    <row r="350" spans="1:11" x14ac:dyDescent="0.3">
      <c r="A350">
        <v>-12</v>
      </c>
      <c r="B350">
        <v>44.91</v>
      </c>
      <c r="C350">
        <v>23.23</v>
      </c>
      <c r="D350">
        <f t="shared" si="35"/>
        <v>2323000</v>
      </c>
      <c r="E350">
        <f t="shared" si="36"/>
        <v>44910000</v>
      </c>
      <c r="G350">
        <f t="shared" si="37"/>
        <v>0.60500000000000043</v>
      </c>
      <c r="H350">
        <f t="shared" si="38"/>
        <v>3.8046604870996465</v>
      </c>
      <c r="I350">
        <f t="shared" si="39"/>
        <v>14.658370011752547</v>
      </c>
      <c r="J350">
        <f t="shared" si="40"/>
        <v>1038.5856645097062</v>
      </c>
      <c r="K350">
        <f t="shared" si="41"/>
        <v>-2067469.9999999849</v>
      </c>
    </row>
    <row r="351" spans="1:11" x14ac:dyDescent="0.3">
      <c r="A351">
        <v>-11</v>
      </c>
      <c r="B351">
        <v>44.02</v>
      </c>
      <c r="C351">
        <v>23.835000000000001</v>
      </c>
      <c r="D351">
        <f t="shared" si="35"/>
        <v>2383500</v>
      </c>
      <c r="E351">
        <f t="shared" si="36"/>
        <v>44020000</v>
      </c>
      <c r="G351">
        <f t="shared" si="37"/>
        <v>0.61299999999999955</v>
      </c>
      <c r="H351">
        <f t="shared" si="38"/>
        <v>3.7846440760983158</v>
      </c>
      <c r="I351">
        <f t="shared" si="39"/>
        <v>14.684080553627018</v>
      </c>
      <c r="J351">
        <f t="shared" si="40"/>
        <v>1044.5163763066203</v>
      </c>
      <c r="K351">
        <f t="shared" si="41"/>
        <v>-1954470.0000000007</v>
      </c>
    </row>
    <row r="352" spans="1:11" x14ac:dyDescent="0.3">
      <c r="A352">
        <v>-10</v>
      </c>
      <c r="B352">
        <v>43.2</v>
      </c>
      <c r="C352">
        <v>24.448</v>
      </c>
      <c r="D352">
        <f t="shared" si="35"/>
        <v>2444800</v>
      </c>
      <c r="E352">
        <f t="shared" si="36"/>
        <v>43200000</v>
      </c>
      <c r="G352">
        <f t="shared" si="37"/>
        <v>0.62000000000000099</v>
      </c>
      <c r="H352">
        <f t="shared" si="38"/>
        <v>3.7658404952500648</v>
      </c>
      <c r="I352">
        <f t="shared" si="39"/>
        <v>14.709473877954338</v>
      </c>
      <c r="J352">
        <f t="shared" si="40"/>
        <v>1051.4222000995521</v>
      </c>
      <c r="K352">
        <f t="shared" si="41"/>
        <v>-1833600</v>
      </c>
    </row>
    <row r="353" spans="1:11" x14ac:dyDescent="0.3">
      <c r="A353">
        <v>-9</v>
      </c>
      <c r="B353">
        <v>42.45</v>
      </c>
      <c r="C353">
        <v>25.068000000000001</v>
      </c>
      <c r="D353">
        <f t="shared" si="35"/>
        <v>2506800</v>
      </c>
      <c r="E353">
        <f t="shared" si="36"/>
        <v>42450000</v>
      </c>
      <c r="G353">
        <f t="shared" si="37"/>
        <v>0.60499999999999687</v>
      </c>
      <c r="H353">
        <f t="shared" si="38"/>
        <v>3.7483269127573564</v>
      </c>
      <c r="I353">
        <f t="shared" si="39"/>
        <v>14.734517597332658</v>
      </c>
      <c r="J353">
        <f t="shared" si="40"/>
        <v>1059.36943753111</v>
      </c>
      <c r="K353">
        <f t="shared" si="41"/>
        <v>-1654488.0000000093</v>
      </c>
    </row>
    <row r="354" spans="1:11" x14ac:dyDescent="0.3">
      <c r="A354">
        <v>-8</v>
      </c>
      <c r="B354">
        <v>41.79</v>
      </c>
      <c r="C354">
        <v>25.672999999999998</v>
      </c>
      <c r="D354">
        <f t="shared" si="35"/>
        <v>2567300</v>
      </c>
      <c r="E354">
        <f t="shared" si="36"/>
        <v>41790000</v>
      </c>
      <c r="G354">
        <f t="shared" si="37"/>
        <v>0.6460000000000008</v>
      </c>
      <c r="H354">
        <f t="shared" si="38"/>
        <v>3.7326570764598239</v>
      </c>
      <c r="I354">
        <f t="shared" si="39"/>
        <v>14.75836532096398</v>
      </c>
      <c r="J354">
        <f t="shared" si="40"/>
        <v>1068.068362369338</v>
      </c>
      <c r="K354">
        <f t="shared" si="41"/>
        <v>-1514706.9999999905</v>
      </c>
    </row>
    <row r="355" spans="1:11" x14ac:dyDescent="0.3">
      <c r="A355">
        <v>-7</v>
      </c>
      <c r="B355">
        <v>41.2</v>
      </c>
      <c r="C355">
        <v>26.318999999999999</v>
      </c>
      <c r="D355">
        <f t="shared" si="35"/>
        <v>2631900</v>
      </c>
      <c r="E355">
        <f t="shared" si="36"/>
        <v>41200000</v>
      </c>
      <c r="G355">
        <f t="shared" si="37"/>
        <v>0.66900000000000048</v>
      </c>
      <c r="H355">
        <f t="shared" si="38"/>
        <v>3.7184382563554808</v>
      </c>
      <c r="I355">
        <f t="shared" si="39"/>
        <v>14.783216576784586</v>
      </c>
      <c r="J355">
        <f t="shared" si="40"/>
        <v>1079.4851169736189</v>
      </c>
      <c r="K355">
        <f t="shared" si="41"/>
        <v>-1342269.0000000135</v>
      </c>
    </row>
    <row r="356" spans="1:11" x14ac:dyDescent="0.3">
      <c r="A356">
        <v>-6</v>
      </c>
      <c r="B356">
        <v>40.69</v>
      </c>
      <c r="C356">
        <v>26.988</v>
      </c>
      <c r="D356">
        <f t="shared" si="35"/>
        <v>2698800</v>
      </c>
      <c r="E356">
        <f t="shared" si="36"/>
        <v>40690000</v>
      </c>
      <c r="G356">
        <f t="shared" si="37"/>
        <v>0.71199999999999974</v>
      </c>
      <c r="H356">
        <f t="shared" si="38"/>
        <v>3.7059823620135983</v>
      </c>
      <c r="I356">
        <f t="shared" si="39"/>
        <v>14.808317787735408</v>
      </c>
      <c r="J356">
        <f t="shared" si="40"/>
        <v>1093.2222200099552</v>
      </c>
      <c r="K356">
        <f t="shared" si="41"/>
        <v>-1160483.9999999993</v>
      </c>
    </row>
    <row r="357" spans="1:11" x14ac:dyDescent="0.3">
      <c r="A357">
        <v>-5</v>
      </c>
      <c r="B357">
        <v>40.26</v>
      </c>
      <c r="C357">
        <v>27.7</v>
      </c>
      <c r="D357">
        <f t="shared" si="35"/>
        <v>2770000</v>
      </c>
      <c r="E357">
        <f t="shared" si="36"/>
        <v>40260000</v>
      </c>
      <c r="G357">
        <f t="shared" si="37"/>
        <v>0.82100000000000151</v>
      </c>
      <c r="H357">
        <f t="shared" si="38"/>
        <v>3.6953584202116452</v>
      </c>
      <c r="I357">
        <f t="shared" si="39"/>
        <v>14.834357878163521</v>
      </c>
      <c r="J357">
        <f t="shared" si="40"/>
        <v>1110.2060726729717</v>
      </c>
      <c r="K357">
        <f t="shared" si="41"/>
        <v>-997199.99999999837</v>
      </c>
    </row>
    <row r="358" spans="1:11" x14ac:dyDescent="0.3">
      <c r="A358">
        <v>-4</v>
      </c>
      <c r="B358">
        <v>39.9</v>
      </c>
      <c r="C358">
        <v>28.521000000000001</v>
      </c>
      <c r="D358">
        <f t="shared" si="35"/>
        <v>2852100</v>
      </c>
      <c r="E358">
        <f t="shared" si="36"/>
        <v>39900000</v>
      </c>
      <c r="G358">
        <f t="shared" si="37"/>
        <v>0.93799999999999883</v>
      </c>
      <c r="H358">
        <f t="shared" si="38"/>
        <v>3.6863763238958178</v>
      </c>
      <c r="I358">
        <f t="shared" si="39"/>
        <v>14.863566123015232</v>
      </c>
      <c r="J358">
        <f t="shared" si="40"/>
        <v>1132.8898954703832</v>
      </c>
      <c r="K358">
        <f t="shared" si="41"/>
        <v>-770066.99999998871</v>
      </c>
    </row>
    <row r="359" spans="1:11" x14ac:dyDescent="0.3">
      <c r="A359">
        <v>-3</v>
      </c>
      <c r="B359">
        <v>39.630000000000003</v>
      </c>
      <c r="C359">
        <v>29.459</v>
      </c>
      <c r="D359">
        <f t="shared" si="35"/>
        <v>2945900</v>
      </c>
      <c r="E359">
        <f t="shared" si="36"/>
        <v>39630000</v>
      </c>
      <c r="G359">
        <f t="shared" si="37"/>
        <v>1.0899999999999999</v>
      </c>
      <c r="H359">
        <f t="shared" si="38"/>
        <v>3.6795864072023439</v>
      </c>
      <c r="I359">
        <f t="shared" si="39"/>
        <v>14.895924931097294</v>
      </c>
      <c r="J359">
        <f t="shared" si="40"/>
        <v>1162.2301343952217</v>
      </c>
      <c r="K359">
        <f t="shared" si="41"/>
        <v>-589180.00000000838</v>
      </c>
    </row>
    <row r="360" spans="1:11" x14ac:dyDescent="0.3">
      <c r="A360">
        <v>-2</v>
      </c>
      <c r="B360">
        <v>39.43</v>
      </c>
      <c r="C360">
        <v>30.548999999999999</v>
      </c>
      <c r="D360">
        <f t="shared" si="35"/>
        <v>3054900</v>
      </c>
      <c r="E360">
        <f t="shared" si="36"/>
        <v>39430000</v>
      </c>
      <c r="G360">
        <f t="shared" si="37"/>
        <v>1.2959999999999994</v>
      </c>
      <c r="H360">
        <f t="shared" si="38"/>
        <v>3.6745269478895359</v>
      </c>
      <c r="I360">
        <f t="shared" si="39"/>
        <v>14.932257416827866</v>
      </c>
      <c r="J360">
        <f t="shared" si="40"/>
        <v>1199.1508909905426</v>
      </c>
      <c r="K360">
        <f t="shared" si="41"/>
        <v>-366587.9999999922</v>
      </c>
    </row>
    <row r="361" spans="1:11" x14ac:dyDescent="0.3">
      <c r="A361">
        <v>-1</v>
      </c>
      <c r="B361">
        <v>39.31</v>
      </c>
      <c r="C361">
        <v>31.844999999999999</v>
      </c>
      <c r="D361">
        <f t="shared" si="35"/>
        <v>3184500</v>
      </c>
      <c r="E361">
        <f t="shared" si="36"/>
        <v>39310000</v>
      </c>
      <c r="G361">
        <f t="shared" si="37"/>
        <v>1.5120000000000005</v>
      </c>
      <c r="H361">
        <f t="shared" si="38"/>
        <v>3.671478939433769</v>
      </c>
      <c r="I361">
        <f t="shared" si="39"/>
        <v>14.973805848793557</v>
      </c>
      <c r="J361">
        <f t="shared" si="40"/>
        <v>1246.2189646590343</v>
      </c>
      <c r="K361">
        <f t="shared" si="41"/>
        <v>-127379.99999999728</v>
      </c>
    </row>
    <row r="362" spans="1:11" x14ac:dyDescent="0.3">
      <c r="A362">
        <v>0</v>
      </c>
      <c r="B362">
        <v>39.270000000000003</v>
      </c>
      <c r="C362">
        <v>33.356999999999999</v>
      </c>
      <c r="D362">
        <f t="shared" si="35"/>
        <v>3335700</v>
      </c>
      <c r="E362">
        <f t="shared" si="36"/>
        <v>39270000</v>
      </c>
      <c r="G362">
        <f t="shared" si="37"/>
        <v>1.730000000000004</v>
      </c>
      <c r="H362">
        <f t="shared" si="38"/>
        <v>3.6704608685899185</v>
      </c>
      <c r="I362">
        <f t="shared" si="39"/>
        <v>15.02019311035945</v>
      </c>
      <c r="J362">
        <f t="shared" si="40"/>
        <v>1304.0611149825786</v>
      </c>
      <c r="K362">
        <f t="shared" si="41"/>
        <v>133427.99999999715</v>
      </c>
    </row>
    <row r="363" spans="1:11" x14ac:dyDescent="0.3">
      <c r="A363">
        <v>1</v>
      </c>
      <c r="B363">
        <v>39.31</v>
      </c>
      <c r="C363">
        <v>35.087000000000003</v>
      </c>
      <c r="D363">
        <f t="shared" si="35"/>
        <v>3508700.0000000005</v>
      </c>
      <c r="E363">
        <f t="shared" si="36"/>
        <v>39310000</v>
      </c>
      <c r="G363">
        <f t="shared" si="37"/>
        <v>1.9769999999999968</v>
      </c>
      <c r="H363">
        <f t="shared" si="38"/>
        <v>3.671478939433769</v>
      </c>
      <c r="I363">
        <f t="shared" si="39"/>
        <v>15.070756156467633</v>
      </c>
      <c r="J363">
        <f t="shared" si="40"/>
        <v>1373.09106022897</v>
      </c>
      <c r="K363">
        <f t="shared" si="41"/>
        <v>421043.99999999109</v>
      </c>
    </row>
    <row r="364" spans="1:11" x14ac:dyDescent="0.3">
      <c r="A364">
        <v>2</v>
      </c>
      <c r="B364">
        <v>39.43</v>
      </c>
      <c r="C364">
        <v>37.064</v>
      </c>
      <c r="D364">
        <f t="shared" si="35"/>
        <v>3706400</v>
      </c>
      <c r="E364">
        <f t="shared" si="36"/>
        <v>39430000</v>
      </c>
      <c r="G364">
        <f t="shared" si="37"/>
        <v>2.1940000000000026</v>
      </c>
      <c r="H364">
        <f t="shared" si="38"/>
        <v>3.6745269478895359</v>
      </c>
      <c r="I364">
        <f t="shared" si="39"/>
        <v>15.125571613084576</v>
      </c>
      <c r="J364">
        <f t="shared" si="40"/>
        <v>1454.886530612245</v>
      </c>
      <c r="K364">
        <f t="shared" si="41"/>
        <v>741280.00000001048</v>
      </c>
    </row>
    <row r="365" spans="1:11" x14ac:dyDescent="0.3">
      <c r="A365">
        <v>3</v>
      </c>
      <c r="B365">
        <v>39.630000000000003</v>
      </c>
      <c r="C365">
        <v>39.258000000000003</v>
      </c>
      <c r="D365">
        <f t="shared" si="35"/>
        <v>3925800.0000000005</v>
      </c>
      <c r="E365">
        <f t="shared" si="36"/>
        <v>39630000</v>
      </c>
      <c r="G365">
        <f t="shared" si="37"/>
        <v>2.4009999999999962</v>
      </c>
      <c r="H365">
        <f t="shared" si="38"/>
        <v>3.6795864072023439</v>
      </c>
      <c r="I365">
        <f t="shared" si="39"/>
        <v>15.183080710085886</v>
      </c>
      <c r="J365">
        <f t="shared" si="40"/>
        <v>1548.8248282727727</v>
      </c>
      <c r="K365">
        <f t="shared" si="41"/>
        <v>1059965.9999999844</v>
      </c>
    </row>
    <row r="366" spans="1:11" x14ac:dyDescent="0.3">
      <c r="A366">
        <v>4</v>
      </c>
      <c r="B366">
        <v>39.9</v>
      </c>
      <c r="C366">
        <v>41.658999999999999</v>
      </c>
      <c r="D366">
        <f t="shared" si="35"/>
        <v>4165900</v>
      </c>
      <c r="E366">
        <f t="shared" si="36"/>
        <v>39900000</v>
      </c>
      <c r="G366">
        <f t="shared" si="37"/>
        <v>2.5590000000000046</v>
      </c>
      <c r="H366">
        <f t="shared" si="38"/>
        <v>3.6863763238958178</v>
      </c>
      <c r="I366">
        <f t="shared" si="39"/>
        <v>15.242442896674342</v>
      </c>
      <c r="J366">
        <f t="shared" si="40"/>
        <v>1654.7477351916377</v>
      </c>
      <c r="K366">
        <f t="shared" si="41"/>
        <v>1499723.9999999977</v>
      </c>
    </row>
    <row r="367" spans="1:11" x14ac:dyDescent="0.3">
      <c r="A367">
        <v>5</v>
      </c>
      <c r="B367">
        <v>40.26</v>
      </c>
      <c r="C367">
        <v>44.218000000000004</v>
      </c>
      <c r="D367">
        <f t="shared" si="35"/>
        <v>4421800</v>
      </c>
      <c r="E367">
        <f t="shared" si="36"/>
        <v>40260000</v>
      </c>
      <c r="G367">
        <f t="shared" si="37"/>
        <v>2.688999999999993</v>
      </c>
      <c r="H367">
        <f t="shared" si="38"/>
        <v>3.6953584202116452</v>
      </c>
      <c r="I367">
        <f t="shared" si="39"/>
        <v>15.302057410973257</v>
      </c>
      <c r="J367">
        <f t="shared" si="40"/>
        <v>1772.2415928322548</v>
      </c>
      <c r="K367">
        <f t="shared" si="41"/>
        <v>1901373.9999999988</v>
      </c>
    </row>
    <row r="368" spans="1:11" x14ac:dyDescent="0.3">
      <c r="A368">
        <v>6</v>
      </c>
      <c r="B368">
        <v>40.69</v>
      </c>
      <c r="C368">
        <v>46.906999999999996</v>
      </c>
      <c r="D368">
        <f t="shared" si="35"/>
        <v>4690700</v>
      </c>
      <c r="E368">
        <f t="shared" si="36"/>
        <v>40690000</v>
      </c>
      <c r="G368">
        <f t="shared" si="37"/>
        <v>2.7560000000000002</v>
      </c>
      <c r="H368">
        <f t="shared" si="38"/>
        <v>3.7059823620135983</v>
      </c>
      <c r="I368">
        <f t="shared" si="39"/>
        <v>15.361092383016576</v>
      </c>
      <c r="J368">
        <f t="shared" si="40"/>
        <v>1900.0954006968641</v>
      </c>
      <c r="K368">
        <f t="shared" si="41"/>
        <v>2392257.0000000242</v>
      </c>
    </row>
    <row r="369" spans="1:11" x14ac:dyDescent="0.3">
      <c r="A369">
        <v>7</v>
      </c>
      <c r="B369">
        <v>41.2</v>
      </c>
      <c r="C369">
        <v>49.662999999999997</v>
      </c>
      <c r="D369">
        <f t="shared" si="35"/>
        <v>4966300</v>
      </c>
      <c r="E369">
        <f t="shared" si="36"/>
        <v>41200000</v>
      </c>
      <c r="G369">
        <f t="shared" si="37"/>
        <v>2.7550000000000026</v>
      </c>
      <c r="H369">
        <f t="shared" si="38"/>
        <v>3.7184382563554808</v>
      </c>
      <c r="I369">
        <f t="shared" si="39"/>
        <v>15.418185654018986</v>
      </c>
      <c r="J369">
        <f t="shared" si="40"/>
        <v>2036.9493280238926</v>
      </c>
      <c r="K369">
        <f t="shared" si="41"/>
        <v>2930116.9999999818</v>
      </c>
    </row>
    <row r="370" spans="1:11" x14ac:dyDescent="0.3">
      <c r="A370">
        <v>8</v>
      </c>
      <c r="B370">
        <v>41.79</v>
      </c>
      <c r="C370">
        <v>52.417999999999999</v>
      </c>
      <c r="D370">
        <f t="shared" si="35"/>
        <v>5241800</v>
      </c>
      <c r="E370">
        <f t="shared" si="36"/>
        <v>41790000</v>
      </c>
      <c r="G370">
        <f t="shared" si="37"/>
        <v>2.6779999999999973</v>
      </c>
      <c r="H370">
        <f t="shared" si="38"/>
        <v>3.7326570764598239</v>
      </c>
      <c r="I370">
        <f t="shared" si="39"/>
        <v>15.472175508761056</v>
      </c>
      <c r="J370">
        <f t="shared" si="40"/>
        <v>2180.7349128919859</v>
      </c>
      <c r="K370">
        <f t="shared" si="41"/>
        <v>3459588.0000000196</v>
      </c>
    </row>
    <row r="371" spans="1:11" x14ac:dyDescent="0.3">
      <c r="A371">
        <v>9</v>
      </c>
      <c r="B371">
        <v>42.45</v>
      </c>
      <c r="C371">
        <v>55.095999999999997</v>
      </c>
      <c r="D371">
        <f t="shared" si="35"/>
        <v>5509600</v>
      </c>
      <c r="E371">
        <f t="shared" si="36"/>
        <v>42450000</v>
      </c>
      <c r="G371">
        <f t="shared" si="37"/>
        <v>2.534000000000006</v>
      </c>
      <c r="H371">
        <f t="shared" si="38"/>
        <v>3.7483269127573564</v>
      </c>
      <c r="I371">
        <f t="shared" si="39"/>
        <v>15.522002583212625</v>
      </c>
      <c r="J371">
        <f t="shared" si="40"/>
        <v>2328.3476356396218</v>
      </c>
      <c r="K371">
        <f t="shared" si="41"/>
        <v>4132200</v>
      </c>
    </row>
    <row r="372" spans="1:11" x14ac:dyDescent="0.3">
      <c r="A372">
        <v>10</v>
      </c>
      <c r="B372">
        <v>43.2</v>
      </c>
      <c r="C372">
        <v>57.63</v>
      </c>
      <c r="D372">
        <f t="shared" si="35"/>
        <v>5763000</v>
      </c>
      <c r="E372">
        <f t="shared" si="36"/>
        <v>43200000</v>
      </c>
      <c r="G372">
        <f t="shared" si="37"/>
        <v>2.3059999999999974</v>
      </c>
      <c r="H372">
        <f t="shared" si="38"/>
        <v>3.7658404952500648</v>
      </c>
      <c r="I372">
        <f t="shared" si="39"/>
        <v>15.566968730418804</v>
      </c>
      <c r="J372">
        <f t="shared" si="40"/>
        <v>2478.4629168740671</v>
      </c>
      <c r="K372">
        <f t="shared" si="41"/>
        <v>4725660.0000000019</v>
      </c>
    </row>
    <row r="373" spans="1:11" x14ac:dyDescent="0.3">
      <c r="A373">
        <v>11</v>
      </c>
      <c r="B373">
        <v>44.02</v>
      </c>
      <c r="C373">
        <v>59.936</v>
      </c>
      <c r="D373">
        <f t="shared" si="35"/>
        <v>5993600</v>
      </c>
      <c r="E373">
        <f t="shared" si="36"/>
        <v>44020000</v>
      </c>
      <c r="G373">
        <f t="shared" si="37"/>
        <v>2.0110000000000028</v>
      </c>
      <c r="H373">
        <f t="shared" si="38"/>
        <v>3.7846440760983158</v>
      </c>
      <c r="I373">
        <f t="shared" si="39"/>
        <v>15.606202791231906</v>
      </c>
      <c r="J373">
        <f t="shared" si="40"/>
        <v>2626.56318566451</v>
      </c>
      <c r="K373">
        <f t="shared" si="41"/>
        <v>5334303.9999999609</v>
      </c>
    </row>
    <row r="374" spans="1:11" x14ac:dyDescent="0.3">
      <c r="A374">
        <v>12</v>
      </c>
      <c r="B374">
        <v>44.91</v>
      </c>
      <c r="C374">
        <v>61.947000000000003</v>
      </c>
      <c r="D374">
        <f t="shared" si="35"/>
        <v>6194700</v>
      </c>
      <c r="E374">
        <f t="shared" si="36"/>
        <v>44910000</v>
      </c>
      <c r="G374">
        <f t="shared" si="37"/>
        <v>1.6639999999999944</v>
      </c>
      <c r="H374">
        <f t="shared" si="38"/>
        <v>3.8046604870996465</v>
      </c>
      <c r="I374">
        <f t="shared" si="39"/>
        <v>15.639204645722675</v>
      </c>
      <c r="J374">
        <f t="shared" si="40"/>
        <v>2769.5766749626682</v>
      </c>
      <c r="K374">
        <f t="shared" si="41"/>
        <v>6070806.0000000242</v>
      </c>
    </row>
    <row r="375" spans="1:11" x14ac:dyDescent="0.3">
      <c r="A375">
        <v>13</v>
      </c>
      <c r="B375">
        <v>45.89</v>
      </c>
      <c r="C375">
        <v>63.610999999999997</v>
      </c>
      <c r="D375">
        <f t="shared" si="35"/>
        <v>6361100</v>
      </c>
      <c r="E375">
        <f t="shared" si="36"/>
        <v>45890000</v>
      </c>
      <c r="G375">
        <f t="shared" si="37"/>
        <v>1.2899999999999991</v>
      </c>
      <c r="H375">
        <f t="shared" si="38"/>
        <v>3.8262472284067424</v>
      </c>
      <c r="I375">
        <f t="shared" si="39"/>
        <v>15.665711876335987</v>
      </c>
      <c r="J375">
        <f t="shared" si="40"/>
        <v>2906.0316475858635</v>
      </c>
      <c r="K375">
        <f t="shared" si="41"/>
        <v>6615543.9999999944</v>
      </c>
    </row>
    <row r="376" spans="1:11" x14ac:dyDescent="0.3">
      <c r="A376">
        <v>14</v>
      </c>
      <c r="B376">
        <v>46.93</v>
      </c>
      <c r="C376">
        <v>64.900999999999996</v>
      </c>
      <c r="D376">
        <f t="shared" si="35"/>
        <v>6490100</v>
      </c>
      <c r="E376">
        <f t="shared" si="36"/>
        <v>46930000</v>
      </c>
      <c r="G376">
        <f t="shared" si="37"/>
        <v>0.89500000000001023</v>
      </c>
      <c r="H376">
        <f t="shared" si="38"/>
        <v>3.8486571298063263</v>
      </c>
      <c r="I376">
        <f t="shared" si="39"/>
        <v>15.68578849688206</v>
      </c>
      <c r="J376">
        <f t="shared" si="40"/>
        <v>3032.1592135390742</v>
      </c>
      <c r="K376">
        <f t="shared" si="41"/>
        <v>7333813.0000000168</v>
      </c>
    </row>
    <row r="377" spans="1:11" x14ac:dyDescent="0.3">
      <c r="A377">
        <v>15</v>
      </c>
      <c r="B377">
        <v>48.06</v>
      </c>
      <c r="C377">
        <v>65.796000000000006</v>
      </c>
      <c r="D377">
        <f t="shared" si="35"/>
        <v>6579600.0000000009</v>
      </c>
      <c r="E377">
        <f t="shared" si="36"/>
        <v>48060000</v>
      </c>
      <c r="G377">
        <f t="shared" si="37"/>
        <v>0.48199999999999932</v>
      </c>
      <c r="H377">
        <f t="shared" si="38"/>
        <v>3.8724502303083228</v>
      </c>
      <c r="I377">
        <f t="shared" si="39"/>
        <v>15.69948451118014</v>
      </c>
      <c r="J377">
        <f t="shared" si="40"/>
        <v>3147.9898058735694</v>
      </c>
      <c r="K377">
        <f t="shared" si="41"/>
        <v>7895519.999999973</v>
      </c>
    </row>
    <row r="378" spans="1:11" x14ac:dyDescent="0.3">
      <c r="A378">
        <v>16</v>
      </c>
      <c r="B378">
        <v>49.26</v>
      </c>
      <c r="C378">
        <v>66.278000000000006</v>
      </c>
      <c r="D378">
        <f t="shared" si="35"/>
        <v>6627800.0000000009</v>
      </c>
      <c r="E378">
        <f t="shared" si="36"/>
        <v>49260000</v>
      </c>
      <c r="G378">
        <f t="shared" si="37"/>
        <v>0.10199999999998965</v>
      </c>
      <c r="H378">
        <f t="shared" si="38"/>
        <v>3.8971123926923918</v>
      </c>
      <c r="I378">
        <f t="shared" si="39"/>
        <v>15.706783482058228</v>
      </c>
      <c r="J378">
        <f t="shared" si="40"/>
        <v>3250.2282528621208</v>
      </c>
      <c r="K378">
        <f t="shared" si="41"/>
        <v>8417306.0000000224</v>
      </c>
    </row>
    <row r="379" spans="1:11" x14ac:dyDescent="0.3">
      <c r="A379">
        <v>17</v>
      </c>
      <c r="B379">
        <v>50.53</v>
      </c>
      <c r="C379">
        <v>66.38</v>
      </c>
      <c r="D379">
        <f t="shared" si="35"/>
        <v>6638000</v>
      </c>
      <c r="E379">
        <f t="shared" si="36"/>
        <v>50530000</v>
      </c>
      <c r="G379">
        <f t="shared" si="37"/>
        <v>-0.2289999999999992</v>
      </c>
      <c r="H379">
        <f t="shared" si="38"/>
        <v>3.9225672193038172</v>
      </c>
      <c r="I379">
        <f t="shared" si="39"/>
        <v>15.708321271262056</v>
      </c>
      <c r="J379">
        <f t="shared" si="40"/>
        <v>3339.1552015928323</v>
      </c>
      <c r="K379">
        <f t="shared" si="41"/>
        <v>8894919.9999999758</v>
      </c>
    </row>
    <row r="380" spans="1:11" x14ac:dyDescent="0.3">
      <c r="A380">
        <v>18</v>
      </c>
      <c r="B380">
        <v>51.87</v>
      </c>
      <c r="C380">
        <v>66.150999999999996</v>
      </c>
      <c r="D380">
        <f t="shared" si="35"/>
        <v>6615100</v>
      </c>
      <c r="E380">
        <f t="shared" si="36"/>
        <v>51870000</v>
      </c>
      <c r="G380">
        <f t="shared" si="37"/>
        <v>-0.56099999999999284</v>
      </c>
      <c r="H380">
        <f t="shared" si="38"/>
        <v>3.9487405883633087</v>
      </c>
      <c r="I380">
        <f t="shared" si="39"/>
        <v>15.704865472574904</v>
      </c>
      <c r="J380">
        <f t="shared" si="40"/>
        <v>3415.8809059233449</v>
      </c>
      <c r="K380">
        <f t="shared" si="41"/>
        <v>9393442.0000000112</v>
      </c>
    </row>
    <row r="381" spans="1:11" x14ac:dyDescent="0.3">
      <c r="A381">
        <v>19</v>
      </c>
      <c r="B381">
        <v>53.29</v>
      </c>
      <c r="C381">
        <v>65.59</v>
      </c>
      <c r="D381">
        <f t="shared" si="35"/>
        <v>6559000</v>
      </c>
      <c r="E381">
        <f t="shared" si="36"/>
        <v>53290000</v>
      </c>
      <c r="G381">
        <f t="shared" si="37"/>
        <v>-0.81900000000000261</v>
      </c>
      <c r="H381">
        <f t="shared" si="38"/>
        <v>3.975748696308691</v>
      </c>
      <c r="I381">
        <f t="shared" si="39"/>
        <v>15.696348710275872</v>
      </c>
      <c r="J381">
        <f t="shared" si="40"/>
        <v>3479.6327526132404</v>
      </c>
      <c r="K381">
        <f t="shared" si="41"/>
        <v>9772910.000000013</v>
      </c>
    </row>
    <row r="382" spans="1:11" x14ac:dyDescent="0.3">
      <c r="A382">
        <v>20</v>
      </c>
      <c r="B382">
        <v>54.78</v>
      </c>
      <c r="C382">
        <v>64.771000000000001</v>
      </c>
      <c r="D382">
        <f t="shared" si="35"/>
        <v>6477100</v>
      </c>
      <c r="E382">
        <f t="shared" si="36"/>
        <v>54780000</v>
      </c>
      <c r="G382">
        <f t="shared" si="37"/>
        <v>-1.1030000000000015</v>
      </c>
      <c r="H382">
        <f t="shared" si="38"/>
        <v>4.0033251638349325</v>
      </c>
      <c r="I382">
        <f t="shared" si="39"/>
        <v>15.683783437292435</v>
      </c>
      <c r="J382">
        <f t="shared" si="40"/>
        <v>3532.2602090592336</v>
      </c>
      <c r="K382">
        <f t="shared" si="41"/>
        <v>10104276.000000015</v>
      </c>
    </row>
    <row r="383" spans="1:11" x14ac:dyDescent="0.3">
      <c r="A383">
        <v>21</v>
      </c>
      <c r="B383">
        <v>56.34</v>
      </c>
      <c r="C383">
        <v>63.667999999999999</v>
      </c>
      <c r="D383">
        <f t="shared" si="35"/>
        <v>6366800</v>
      </c>
      <c r="E383">
        <f t="shared" si="36"/>
        <v>56340000</v>
      </c>
      <c r="G383">
        <f t="shared" si="37"/>
        <v>-1.3170000000000002</v>
      </c>
      <c r="H383">
        <f t="shared" si="38"/>
        <v>4.0314047624482265</v>
      </c>
      <c r="I383">
        <f t="shared" si="39"/>
        <v>15.666607546537836</v>
      </c>
      <c r="J383">
        <f t="shared" si="40"/>
        <v>3570.9856844201095</v>
      </c>
      <c r="K383">
        <f t="shared" si="41"/>
        <v>10377883.99999997</v>
      </c>
    </row>
    <row r="384" spans="1:11" x14ac:dyDescent="0.3">
      <c r="A384">
        <v>22</v>
      </c>
      <c r="B384">
        <v>57.97</v>
      </c>
      <c r="C384">
        <v>62.350999999999999</v>
      </c>
      <c r="D384">
        <f t="shared" si="35"/>
        <v>6235100</v>
      </c>
      <c r="E384">
        <f t="shared" si="36"/>
        <v>57970000</v>
      </c>
      <c r="G384">
        <f t="shared" si="37"/>
        <v>-1.4669999999999987</v>
      </c>
      <c r="H384">
        <f t="shared" si="38"/>
        <v>4.0599256353516413</v>
      </c>
      <c r="I384">
        <f t="shared" si="39"/>
        <v>15.645705175460041</v>
      </c>
      <c r="J384">
        <f t="shared" si="40"/>
        <v>3598.2951418616226</v>
      </c>
      <c r="K384">
        <f t="shared" si="41"/>
        <v>10599670.000000019</v>
      </c>
    </row>
    <row r="385" spans="1:11" x14ac:dyDescent="0.3">
      <c r="A385">
        <v>23</v>
      </c>
      <c r="B385">
        <v>59.67</v>
      </c>
      <c r="C385">
        <v>60.884</v>
      </c>
      <c r="D385">
        <f t="shared" si="35"/>
        <v>6088400</v>
      </c>
      <c r="E385">
        <f t="shared" si="36"/>
        <v>59670000</v>
      </c>
      <c r="G385">
        <f t="shared" si="37"/>
        <v>-1.5799999999999983</v>
      </c>
      <c r="H385">
        <f t="shared" si="38"/>
        <v>4.0888293815339907</v>
      </c>
      <c r="I385">
        <f t="shared" si="39"/>
        <v>15.621895879387649</v>
      </c>
      <c r="J385">
        <f t="shared" si="40"/>
        <v>3616.6732503733201</v>
      </c>
      <c r="K385">
        <f t="shared" si="41"/>
        <v>10776467.999999976</v>
      </c>
    </row>
    <row r="386" spans="1:11" x14ac:dyDescent="0.3">
      <c r="A386">
        <v>24</v>
      </c>
      <c r="B386">
        <v>61.44</v>
      </c>
      <c r="C386">
        <v>59.304000000000002</v>
      </c>
      <c r="D386">
        <f t="shared" ref="D386:D449" si="42">C386*100000</f>
        <v>5930400</v>
      </c>
      <c r="E386">
        <f t="shared" ref="E386:E449" si="43">B386*1000000</f>
        <v>61440000</v>
      </c>
      <c r="G386">
        <f t="shared" ref="G386:G449" si="44">(C387-C386)/(A387-A386)</f>
        <v>-1.6920000000000002</v>
      </c>
      <c r="H386">
        <f t="shared" ref="H386:H449" si="45">LN(B386)</f>
        <v>4.1180610888394167</v>
      </c>
      <c r="I386">
        <f t="shared" ref="I386:I449" si="46">LN(D386)</f>
        <v>15.595602222324647</v>
      </c>
      <c r="J386">
        <f t="shared" ref="J386:J449" si="47">(D386*B386)/(287*350)</f>
        <v>3627.314843205575</v>
      </c>
      <c r="K386">
        <f t="shared" ref="K386:K449" si="48">D386*(B387-B386)</f>
        <v>10911936.00000002</v>
      </c>
    </row>
    <row r="387" spans="1:11" x14ac:dyDescent="0.3">
      <c r="A387">
        <v>25</v>
      </c>
      <c r="B387">
        <v>63.28</v>
      </c>
      <c r="C387">
        <v>57.612000000000002</v>
      </c>
      <c r="D387">
        <f t="shared" si="42"/>
        <v>5761200</v>
      </c>
      <c r="E387">
        <f t="shared" si="43"/>
        <v>63280000</v>
      </c>
      <c r="G387">
        <f t="shared" si="44"/>
        <v>-1.7280000000000015</v>
      </c>
      <c r="H387">
        <f t="shared" si="45"/>
        <v>4.1475693234593987</v>
      </c>
      <c r="I387">
        <f t="shared" si="46"/>
        <v>15.566656344307033</v>
      </c>
      <c r="J387">
        <f t="shared" si="47"/>
        <v>3629.3552613240417</v>
      </c>
      <c r="K387">
        <f t="shared" si="48"/>
        <v>10946280.000000034</v>
      </c>
    </row>
    <row r="388" spans="1:11" x14ac:dyDescent="0.3">
      <c r="A388">
        <v>26</v>
      </c>
      <c r="B388">
        <v>65.180000000000007</v>
      </c>
      <c r="C388">
        <v>55.884</v>
      </c>
      <c r="D388">
        <f t="shared" si="42"/>
        <v>5588400</v>
      </c>
      <c r="E388">
        <f t="shared" si="43"/>
        <v>65180000.000000007</v>
      </c>
      <c r="G388">
        <f t="shared" si="44"/>
        <v>-1.7689999999999984</v>
      </c>
      <c r="H388">
        <f t="shared" si="45"/>
        <v>4.1771526734094158</v>
      </c>
      <c r="I388">
        <f t="shared" si="46"/>
        <v>15.536203578758469</v>
      </c>
      <c r="J388">
        <f t="shared" si="47"/>
        <v>3626.2012145345948</v>
      </c>
      <c r="K388">
        <f t="shared" si="48"/>
        <v>11009147.999999994</v>
      </c>
    </row>
    <row r="389" spans="1:11" x14ac:dyDescent="0.3">
      <c r="A389">
        <v>27</v>
      </c>
      <c r="B389">
        <v>67.150000000000006</v>
      </c>
      <c r="C389">
        <v>54.115000000000002</v>
      </c>
      <c r="D389">
        <f t="shared" si="42"/>
        <v>5411500</v>
      </c>
      <c r="E389">
        <f t="shared" si="43"/>
        <v>67150000</v>
      </c>
      <c r="G389">
        <f t="shared" si="44"/>
        <v>-1.7790000000000035</v>
      </c>
      <c r="H389">
        <f t="shared" si="45"/>
        <v>4.2069289229692464</v>
      </c>
      <c r="I389">
        <f t="shared" si="46"/>
        <v>15.504036876717338</v>
      </c>
      <c r="J389">
        <f t="shared" si="47"/>
        <v>3617.5433051269292</v>
      </c>
      <c r="K389">
        <f t="shared" si="48"/>
        <v>11039459.999999957</v>
      </c>
    </row>
    <row r="390" spans="1:11" x14ac:dyDescent="0.3">
      <c r="A390">
        <v>28</v>
      </c>
      <c r="B390">
        <v>69.19</v>
      </c>
      <c r="C390">
        <v>52.335999999999999</v>
      </c>
      <c r="D390">
        <f t="shared" si="42"/>
        <v>5233600</v>
      </c>
      <c r="E390">
        <f t="shared" si="43"/>
        <v>69190000</v>
      </c>
      <c r="G390">
        <f t="shared" si="44"/>
        <v>-1.7680000000000007</v>
      </c>
      <c r="H390">
        <f t="shared" si="45"/>
        <v>4.2368563435107198</v>
      </c>
      <c r="I390">
        <f t="shared" si="46"/>
        <v>15.470609935766257</v>
      </c>
      <c r="J390">
        <f t="shared" si="47"/>
        <v>3604.905764061722</v>
      </c>
      <c r="K390">
        <f t="shared" si="48"/>
        <v>10990560.000000045</v>
      </c>
    </row>
    <row r="391" spans="1:11" x14ac:dyDescent="0.3">
      <c r="A391">
        <v>29</v>
      </c>
      <c r="B391">
        <v>71.290000000000006</v>
      </c>
      <c r="C391">
        <v>50.567999999999998</v>
      </c>
      <c r="D391">
        <f t="shared" si="42"/>
        <v>5056800</v>
      </c>
      <c r="E391">
        <f t="shared" si="43"/>
        <v>71290000</v>
      </c>
      <c r="G391">
        <f t="shared" si="44"/>
        <v>-1.7309999999999945</v>
      </c>
      <c r="H391">
        <f t="shared" si="45"/>
        <v>4.2667560651295373</v>
      </c>
      <c r="I391">
        <f t="shared" si="46"/>
        <v>15.436244430140226</v>
      </c>
      <c r="J391">
        <f t="shared" si="47"/>
        <v>3588.8429268292689</v>
      </c>
      <c r="K391">
        <f t="shared" si="48"/>
        <v>10922687.999999983</v>
      </c>
    </row>
    <row r="392" spans="1:11" x14ac:dyDescent="0.3">
      <c r="A392">
        <v>30</v>
      </c>
      <c r="B392">
        <v>73.45</v>
      </c>
      <c r="C392">
        <v>48.837000000000003</v>
      </c>
      <c r="D392">
        <f t="shared" si="42"/>
        <v>4883700</v>
      </c>
      <c r="E392">
        <f t="shared" si="43"/>
        <v>73450000</v>
      </c>
      <c r="G392">
        <f t="shared" si="44"/>
        <v>-1.7140000000000057</v>
      </c>
      <c r="H392">
        <f t="shared" si="45"/>
        <v>4.2966049026198867</v>
      </c>
      <c r="I392">
        <f t="shared" si="46"/>
        <v>15.401413687264711</v>
      </c>
      <c r="J392">
        <f t="shared" si="47"/>
        <v>3571.008113489298</v>
      </c>
      <c r="K392">
        <f t="shared" si="48"/>
        <v>10841813.999999994</v>
      </c>
    </row>
    <row r="393" spans="1:11" x14ac:dyDescent="0.3">
      <c r="A393">
        <v>31</v>
      </c>
      <c r="B393">
        <v>75.67</v>
      </c>
      <c r="C393">
        <v>47.122999999999998</v>
      </c>
      <c r="D393">
        <f t="shared" si="42"/>
        <v>4712300</v>
      </c>
      <c r="E393">
        <f t="shared" si="43"/>
        <v>75670000</v>
      </c>
      <c r="G393">
        <f t="shared" si="44"/>
        <v>-1.6629999999999967</v>
      </c>
      <c r="H393">
        <f t="shared" si="45"/>
        <v>4.3263817807064306</v>
      </c>
      <c r="I393">
        <f t="shared" si="46"/>
        <v>15.365686669519485</v>
      </c>
      <c r="J393">
        <f t="shared" si="47"/>
        <v>3549.8232055749131</v>
      </c>
      <c r="K393">
        <f t="shared" si="48"/>
        <v>10791166.999999963</v>
      </c>
    </row>
    <row r="394" spans="1:11" x14ac:dyDescent="0.3">
      <c r="A394">
        <v>32</v>
      </c>
      <c r="B394">
        <v>77.959999999999994</v>
      </c>
      <c r="C394">
        <v>45.46</v>
      </c>
      <c r="D394">
        <f t="shared" si="42"/>
        <v>4546000</v>
      </c>
      <c r="E394">
        <f t="shared" si="43"/>
        <v>77960000</v>
      </c>
      <c r="G394">
        <f t="shared" si="44"/>
        <v>-1.6080000000000041</v>
      </c>
      <c r="H394">
        <f t="shared" si="45"/>
        <v>4.3561958746393596</v>
      </c>
      <c r="I394">
        <f t="shared" si="46"/>
        <v>15.329758283394625</v>
      </c>
      <c r="J394">
        <f t="shared" si="47"/>
        <v>3528.1847685415628</v>
      </c>
      <c r="K394">
        <f t="shared" si="48"/>
        <v>10683100.000000039</v>
      </c>
    </row>
    <row r="395" spans="1:11" x14ac:dyDescent="0.3">
      <c r="A395">
        <v>33</v>
      </c>
      <c r="B395">
        <v>80.31</v>
      </c>
      <c r="C395">
        <v>43.851999999999997</v>
      </c>
      <c r="D395">
        <f t="shared" si="42"/>
        <v>4385200</v>
      </c>
      <c r="E395">
        <f t="shared" si="43"/>
        <v>80310000</v>
      </c>
      <c r="G395">
        <f t="shared" si="44"/>
        <v>-1.5700000000000003</v>
      </c>
      <c r="H395">
        <f t="shared" si="45"/>
        <v>4.3858941462003704</v>
      </c>
      <c r="I395">
        <f t="shared" si="46"/>
        <v>15.293745792782522</v>
      </c>
      <c r="J395">
        <f t="shared" si="47"/>
        <v>3505.9772224987555</v>
      </c>
      <c r="K395">
        <f t="shared" si="48"/>
        <v>10524479.999999963</v>
      </c>
    </row>
    <row r="396" spans="1:11" x14ac:dyDescent="0.3">
      <c r="A396">
        <v>34</v>
      </c>
      <c r="B396">
        <v>82.71</v>
      </c>
      <c r="C396">
        <v>42.281999999999996</v>
      </c>
      <c r="D396">
        <f t="shared" si="42"/>
        <v>4228200</v>
      </c>
      <c r="E396">
        <f t="shared" si="43"/>
        <v>82710000</v>
      </c>
      <c r="G396">
        <f t="shared" si="44"/>
        <v>-1.5129999999999981</v>
      </c>
      <c r="H396">
        <f t="shared" si="45"/>
        <v>4.4153405137038151</v>
      </c>
      <c r="I396">
        <f t="shared" si="46"/>
        <v>15.257286928543168</v>
      </c>
      <c r="J396">
        <f t="shared" si="47"/>
        <v>3481.4775709308115</v>
      </c>
      <c r="K396">
        <f t="shared" si="48"/>
        <v>10401372.000000034</v>
      </c>
    </row>
    <row r="397" spans="1:11" x14ac:dyDescent="0.3">
      <c r="A397">
        <v>35</v>
      </c>
      <c r="B397">
        <v>85.17</v>
      </c>
      <c r="C397">
        <v>40.768999999999998</v>
      </c>
      <c r="D397">
        <f t="shared" si="42"/>
        <v>4076900</v>
      </c>
      <c r="E397">
        <f t="shared" si="43"/>
        <v>85170000</v>
      </c>
      <c r="G397">
        <f t="shared" si="44"/>
        <v>-1.4499999999999957</v>
      </c>
      <c r="H397">
        <f t="shared" si="45"/>
        <v>4.4446492591529898</v>
      </c>
      <c r="I397">
        <f t="shared" si="46"/>
        <v>15.220847453661481</v>
      </c>
      <c r="J397">
        <f t="shared" si="47"/>
        <v>3456.7403982080637</v>
      </c>
      <c r="K397">
        <f t="shared" si="48"/>
        <v>10273787.999999983</v>
      </c>
    </row>
    <row r="398" spans="1:11" x14ac:dyDescent="0.3">
      <c r="A398">
        <v>36</v>
      </c>
      <c r="B398">
        <v>87.69</v>
      </c>
      <c r="C398">
        <v>39.319000000000003</v>
      </c>
      <c r="D398">
        <f t="shared" si="42"/>
        <v>3931900.0000000005</v>
      </c>
      <c r="E398">
        <f t="shared" si="43"/>
        <v>87690000</v>
      </c>
      <c r="G398">
        <f t="shared" si="44"/>
        <v>-1.4040000000000035</v>
      </c>
      <c r="H398">
        <f t="shared" si="45"/>
        <v>4.4738078677912645</v>
      </c>
      <c r="I398">
        <f t="shared" si="46"/>
        <v>15.184633327575838</v>
      </c>
      <c r="J398">
        <f t="shared" si="47"/>
        <v>3432.4371428571435</v>
      </c>
      <c r="K398">
        <f t="shared" si="48"/>
        <v>10104983.00000003</v>
      </c>
    </row>
    <row r="399" spans="1:11" x14ac:dyDescent="0.3">
      <c r="A399">
        <v>37</v>
      </c>
      <c r="B399">
        <v>90.26</v>
      </c>
      <c r="C399">
        <v>37.914999999999999</v>
      </c>
      <c r="D399">
        <f t="shared" si="42"/>
        <v>3791500</v>
      </c>
      <c r="E399">
        <f t="shared" si="43"/>
        <v>90260000</v>
      </c>
      <c r="G399">
        <f t="shared" si="44"/>
        <v>-1.3539999999999992</v>
      </c>
      <c r="H399">
        <f t="shared" si="45"/>
        <v>4.5026943943988549</v>
      </c>
      <c r="I399">
        <f t="shared" si="46"/>
        <v>15.148272277123127</v>
      </c>
      <c r="J399">
        <f t="shared" si="47"/>
        <v>3406.8769537083126</v>
      </c>
      <c r="K399">
        <f t="shared" si="48"/>
        <v>9971644.9999999832</v>
      </c>
    </row>
    <row r="400" spans="1:11" x14ac:dyDescent="0.3">
      <c r="A400">
        <v>38</v>
      </c>
      <c r="B400">
        <v>92.89</v>
      </c>
      <c r="C400">
        <v>36.561</v>
      </c>
      <c r="D400">
        <f t="shared" si="42"/>
        <v>3656100</v>
      </c>
      <c r="E400">
        <f t="shared" si="43"/>
        <v>92890000</v>
      </c>
      <c r="G400">
        <f t="shared" si="44"/>
        <v>-1.2939999999999969</v>
      </c>
      <c r="H400">
        <f t="shared" si="45"/>
        <v>4.5314159973994297</v>
      </c>
      <c r="I400">
        <f t="shared" si="46"/>
        <v>15.111907563479704</v>
      </c>
      <c r="J400">
        <f t="shared" si="47"/>
        <v>3380.9370731707318</v>
      </c>
      <c r="K400">
        <f t="shared" si="48"/>
        <v>9798347.9999999721</v>
      </c>
    </row>
    <row r="401" spans="1:11" x14ac:dyDescent="0.3">
      <c r="A401">
        <v>39</v>
      </c>
      <c r="B401">
        <v>95.57</v>
      </c>
      <c r="C401">
        <v>35.267000000000003</v>
      </c>
      <c r="D401">
        <f t="shared" si="42"/>
        <v>3526700.0000000005</v>
      </c>
      <c r="E401">
        <f t="shared" si="43"/>
        <v>95570000</v>
      </c>
      <c r="G401">
        <f t="shared" si="44"/>
        <v>-1.2420000000000044</v>
      </c>
      <c r="H401">
        <f t="shared" si="45"/>
        <v>4.5598589632780886</v>
      </c>
      <c r="I401">
        <f t="shared" si="46"/>
        <v>15.075873147477491</v>
      </c>
      <c r="J401">
        <f t="shared" si="47"/>
        <v>3355.3680338476856</v>
      </c>
      <c r="K401">
        <f t="shared" si="48"/>
        <v>9627891.0000000149</v>
      </c>
    </row>
    <row r="402" spans="1:11" x14ac:dyDescent="0.3">
      <c r="A402">
        <v>40</v>
      </c>
      <c r="B402">
        <v>98.3</v>
      </c>
      <c r="C402">
        <v>34.024999999999999</v>
      </c>
      <c r="D402">
        <f t="shared" si="42"/>
        <v>3402500</v>
      </c>
      <c r="E402">
        <f t="shared" si="43"/>
        <v>98300000</v>
      </c>
      <c r="G402">
        <f t="shared" si="44"/>
        <v>-1.1859999999999999</v>
      </c>
      <c r="H402">
        <f t="shared" si="45"/>
        <v>4.5880240271531205</v>
      </c>
      <c r="I402">
        <f t="shared" si="46"/>
        <v>15.040021013507758</v>
      </c>
      <c r="J402">
        <f t="shared" si="47"/>
        <v>3329.6739671478349</v>
      </c>
      <c r="K402">
        <f t="shared" si="48"/>
        <v>9492975.0000000205</v>
      </c>
    </row>
    <row r="403" spans="1:11" x14ac:dyDescent="0.3">
      <c r="A403">
        <v>41</v>
      </c>
      <c r="B403">
        <v>101.09</v>
      </c>
      <c r="C403">
        <v>32.838999999999999</v>
      </c>
      <c r="D403">
        <f t="shared" si="42"/>
        <v>3283900</v>
      </c>
      <c r="E403">
        <f t="shared" si="43"/>
        <v>101090000</v>
      </c>
      <c r="G403">
        <f t="shared" si="44"/>
        <v>-1.1379999999999981</v>
      </c>
      <c r="H403">
        <f t="shared" si="45"/>
        <v>4.6160112091659666</v>
      </c>
      <c r="I403">
        <f t="shared" si="46"/>
        <v>15.00454229842091</v>
      </c>
      <c r="J403">
        <f t="shared" si="47"/>
        <v>3304.8228073668492</v>
      </c>
      <c r="K403">
        <f t="shared" si="48"/>
        <v>9293436.9999999944</v>
      </c>
    </row>
    <row r="404" spans="1:11" x14ac:dyDescent="0.3">
      <c r="A404">
        <v>42</v>
      </c>
      <c r="B404">
        <v>103.92</v>
      </c>
      <c r="C404">
        <v>31.701000000000001</v>
      </c>
      <c r="D404">
        <f t="shared" si="42"/>
        <v>3170100</v>
      </c>
      <c r="E404">
        <f t="shared" si="43"/>
        <v>103920000</v>
      </c>
      <c r="G404">
        <f t="shared" si="44"/>
        <v>-1.0919999999999987</v>
      </c>
      <c r="H404">
        <f t="shared" si="45"/>
        <v>4.6436213723623441</v>
      </c>
      <c r="I404">
        <f t="shared" si="46"/>
        <v>14.969273691097232</v>
      </c>
      <c r="J404">
        <f t="shared" si="47"/>
        <v>3279.6096764559484</v>
      </c>
      <c r="K404">
        <f t="shared" si="48"/>
        <v>9129887.9999999851</v>
      </c>
    </row>
    <row r="405" spans="1:11" x14ac:dyDescent="0.3">
      <c r="A405">
        <v>43</v>
      </c>
      <c r="B405">
        <v>106.8</v>
      </c>
      <c r="C405">
        <v>30.609000000000002</v>
      </c>
      <c r="D405">
        <f t="shared" si="42"/>
        <v>3060900</v>
      </c>
      <c r="E405">
        <f t="shared" si="43"/>
        <v>106800000</v>
      </c>
      <c r="G405">
        <f t="shared" si="44"/>
        <v>-1.0500000000000007</v>
      </c>
      <c r="H405">
        <f t="shared" si="45"/>
        <v>4.6709579265260945</v>
      </c>
      <c r="I405">
        <f t="shared" si="46"/>
        <v>14.934219548331507</v>
      </c>
      <c r="J405">
        <f t="shared" si="47"/>
        <v>3254.3964161274266</v>
      </c>
      <c r="K405">
        <f t="shared" si="48"/>
        <v>8937828.0000000056</v>
      </c>
    </row>
    <row r="406" spans="1:11" x14ac:dyDescent="0.3">
      <c r="A406">
        <v>44</v>
      </c>
      <c r="B406">
        <v>109.72</v>
      </c>
      <c r="C406">
        <v>29.559000000000001</v>
      </c>
      <c r="D406">
        <f t="shared" si="42"/>
        <v>2955900</v>
      </c>
      <c r="E406">
        <f t="shared" si="43"/>
        <v>109720000</v>
      </c>
      <c r="G406">
        <f t="shared" si="44"/>
        <v>-0.99399999999999977</v>
      </c>
      <c r="H406">
        <f t="shared" si="45"/>
        <v>4.6979316660694028</v>
      </c>
      <c r="I406">
        <f t="shared" si="46"/>
        <v>14.899313730978676</v>
      </c>
      <c r="J406">
        <f t="shared" si="47"/>
        <v>3228.6844001991039</v>
      </c>
      <c r="K406">
        <f t="shared" si="48"/>
        <v>8779022.9999999963</v>
      </c>
    </row>
    <row r="407" spans="1:11" x14ac:dyDescent="0.3">
      <c r="A407">
        <v>45</v>
      </c>
      <c r="B407">
        <v>112.69</v>
      </c>
      <c r="C407">
        <v>28.565000000000001</v>
      </c>
      <c r="D407">
        <f t="shared" si="42"/>
        <v>2856500</v>
      </c>
      <c r="E407">
        <f t="shared" si="43"/>
        <v>112690000</v>
      </c>
      <c r="G407">
        <f t="shared" si="44"/>
        <v>-0.94600000000000151</v>
      </c>
      <c r="H407">
        <f t="shared" si="45"/>
        <v>4.7246406859642578</v>
      </c>
      <c r="I407">
        <f t="shared" si="46"/>
        <v>14.865107657146654</v>
      </c>
      <c r="J407">
        <f t="shared" si="47"/>
        <v>3204.5692882030862</v>
      </c>
      <c r="K407">
        <f t="shared" si="48"/>
        <v>8598065.0000000149</v>
      </c>
    </row>
    <row r="408" spans="1:11" x14ac:dyDescent="0.3">
      <c r="A408">
        <v>46</v>
      </c>
      <c r="B408">
        <v>115.7</v>
      </c>
      <c r="C408">
        <v>27.619</v>
      </c>
      <c r="D408">
        <f t="shared" si="42"/>
        <v>2761900</v>
      </c>
      <c r="E408">
        <f t="shared" si="43"/>
        <v>115700000</v>
      </c>
      <c r="G408">
        <f t="shared" si="44"/>
        <v>-0.91900000000000048</v>
      </c>
      <c r="H408">
        <f t="shared" si="45"/>
        <v>4.7510006341996309</v>
      </c>
      <c r="I408">
        <f t="shared" si="46"/>
        <v>14.831429406647853</v>
      </c>
      <c r="J408">
        <f t="shared" si="47"/>
        <v>3181.2028870084619</v>
      </c>
      <c r="K408">
        <f t="shared" si="48"/>
        <v>8451414.0000000056</v>
      </c>
    </row>
    <row r="409" spans="1:11" x14ac:dyDescent="0.3">
      <c r="A409">
        <v>47</v>
      </c>
      <c r="B409">
        <v>118.76</v>
      </c>
      <c r="C409">
        <v>26.7</v>
      </c>
      <c r="D409">
        <f t="shared" si="42"/>
        <v>2670000</v>
      </c>
      <c r="E409">
        <f t="shared" si="43"/>
        <v>118760000</v>
      </c>
      <c r="G409">
        <f t="shared" si="44"/>
        <v>-0.86599999999999966</v>
      </c>
      <c r="H409">
        <f t="shared" si="45"/>
        <v>4.7771046498955592</v>
      </c>
      <c r="I409">
        <f t="shared" si="46"/>
        <v>14.797589030376432</v>
      </c>
      <c r="J409">
        <f t="shared" si="47"/>
        <v>3156.6869089099055</v>
      </c>
      <c r="K409">
        <f t="shared" si="48"/>
        <v>8250299.9999999711</v>
      </c>
    </row>
    <row r="410" spans="1:11" x14ac:dyDescent="0.3">
      <c r="A410">
        <v>48</v>
      </c>
      <c r="B410">
        <v>121.85</v>
      </c>
      <c r="C410">
        <v>25.834</v>
      </c>
      <c r="D410">
        <f t="shared" si="42"/>
        <v>2583400</v>
      </c>
      <c r="E410">
        <f t="shared" si="43"/>
        <v>121850000</v>
      </c>
      <c r="G410">
        <f t="shared" si="44"/>
        <v>-0.83200000000000074</v>
      </c>
      <c r="H410">
        <f t="shared" si="45"/>
        <v>4.8027907800712155</v>
      </c>
      <c r="I410">
        <f t="shared" si="46"/>
        <v>14.764616918780051</v>
      </c>
      <c r="J410">
        <f t="shared" si="47"/>
        <v>3133.770930811349</v>
      </c>
      <c r="K410">
        <f t="shared" si="48"/>
        <v>8111876.0000000019</v>
      </c>
    </row>
    <row r="411" spans="1:11" x14ac:dyDescent="0.3">
      <c r="A411">
        <v>49</v>
      </c>
      <c r="B411">
        <v>124.99</v>
      </c>
      <c r="C411">
        <v>25.001999999999999</v>
      </c>
      <c r="D411">
        <f t="shared" si="42"/>
        <v>2500200</v>
      </c>
      <c r="E411">
        <f t="shared" si="43"/>
        <v>124990000</v>
      </c>
      <c r="G411">
        <f t="shared" si="44"/>
        <v>-0.80399999999999849</v>
      </c>
      <c r="H411">
        <f t="shared" si="45"/>
        <v>4.8282337341021302</v>
      </c>
      <c r="I411">
        <f t="shared" si="46"/>
        <v>14.7318812866386</v>
      </c>
      <c r="J411">
        <f t="shared" si="47"/>
        <v>3111.0004778496764</v>
      </c>
      <c r="K411">
        <f t="shared" si="48"/>
        <v>7925634.0000000047</v>
      </c>
    </row>
    <row r="412" spans="1:11" x14ac:dyDescent="0.3">
      <c r="A412">
        <v>50</v>
      </c>
      <c r="B412">
        <v>128.16</v>
      </c>
      <c r="C412">
        <v>24.198</v>
      </c>
      <c r="D412">
        <f t="shared" si="42"/>
        <v>2419800</v>
      </c>
      <c r="E412">
        <f t="shared" si="43"/>
        <v>128160000</v>
      </c>
      <c r="G412">
        <f t="shared" si="44"/>
        <v>-0.76000000000000156</v>
      </c>
      <c r="H412">
        <f t="shared" si="45"/>
        <v>4.8532794833200494</v>
      </c>
      <c r="I412">
        <f t="shared" si="46"/>
        <v>14.699195450089514</v>
      </c>
      <c r="J412">
        <f t="shared" si="47"/>
        <v>3087.3227277252363</v>
      </c>
      <c r="K412">
        <f t="shared" si="48"/>
        <v>7767558.0000000196</v>
      </c>
    </row>
    <row r="413" spans="1:11" x14ac:dyDescent="0.3">
      <c r="A413">
        <v>51</v>
      </c>
      <c r="B413">
        <v>131.37</v>
      </c>
      <c r="C413">
        <v>23.437999999999999</v>
      </c>
      <c r="D413">
        <f t="shared" si="42"/>
        <v>2343800</v>
      </c>
      <c r="E413">
        <f t="shared" si="43"/>
        <v>131370000</v>
      </c>
      <c r="G413">
        <f t="shared" si="44"/>
        <v>-0.72799999999999798</v>
      </c>
      <c r="H413">
        <f t="shared" si="45"/>
        <v>4.8780177694814171</v>
      </c>
      <c r="I413">
        <f t="shared" si="46"/>
        <v>14.667284101806638</v>
      </c>
      <c r="J413">
        <f t="shared" si="47"/>
        <v>3065.2564061722251</v>
      </c>
      <c r="K413">
        <f t="shared" si="48"/>
        <v>7593912.0000000214</v>
      </c>
    </row>
    <row r="414" spans="1:11" x14ac:dyDescent="0.3">
      <c r="A414">
        <v>52</v>
      </c>
      <c r="B414">
        <v>134.61000000000001</v>
      </c>
      <c r="C414">
        <v>22.71</v>
      </c>
      <c r="D414">
        <f t="shared" si="42"/>
        <v>2271000</v>
      </c>
      <c r="E414">
        <f t="shared" si="43"/>
        <v>134610000</v>
      </c>
      <c r="G414">
        <f t="shared" si="44"/>
        <v>-0.69999999999999929</v>
      </c>
      <c r="H414">
        <f t="shared" si="45"/>
        <v>4.9023817086560015</v>
      </c>
      <c r="I414">
        <f t="shared" si="46"/>
        <v>14.635730821087696</v>
      </c>
      <c r="J414">
        <f t="shared" si="47"/>
        <v>3043.2982578397218</v>
      </c>
      <c r="K414">
        <f t="shared" si="48"/>
        <v>7448879.9999999376</v>
      </c>
    </row>
    <row r="415" spans="1:11" x14ac:dyDescent="0.3">
      <c r="A415">
        <v>53</v>
      </c>
      <c r="B415">
        <v>137.88999999999999</v>
      </c>
      <c r="C415">
        <v>22.01</v>
      </c>
      <c r="D415">
        <f t="shared" si="42"/>
        <v>2201000</v>
      </c>
      <c r="E415">
        <f t="shared" si="43"/>
        <v>137890000</v>
      </c>
      <c r="G415">
        <f t="shared" si="44"/>
        <v>-0.66600000000000037</v>
      </c>
      <c r="H415">
        <f t="shared" si="45"/>
        <v>4.9264562658536502</v>
      </c>
      <c r="I415">
        <f t="shared" si="46"/>
        <v>14.604422360508599</v>
      </c>
      <c r="J415">
        <f t="shared" si="47"/>
        <v>3021.3627675460421</v>
      </c>
      <c r="K415">
        <f t="shared" si="48"/>
        <v>7263300.0000000251</v>
      </c>
    </row>
    <row r="416" spans="1:11" x14ac:dyDescent="0.3">
      <c r="A416">
        <v>54</v>
      </c>
      <c r="B416">
        <v>141.19</v>
      </c>
      <c r="C416">
        <v>21.344000000000001</v>
      </c>
      <c r="D416">
        <f t="shared" si="42"/>
        <v>2134400</v>
      </c>
      <c r="E416">
        <f t="shared" si="43"/>
        <v>141190000</v>
      </c>
      <c r="G416">
        <f t="shared" si="44"/>
        <v>-0.64300000000000068</v>
      </c>
      <c r="H416">
        <f t="shared" si="45"/>
        <v>4.950106501021434</v>
      </c>
      <c r="I416">
        <f t="shared" si="46"/>
        <v>14.573696134703441</v>
      </c>
      <c r="J416">
        <f t="shared" si="47"/>
        <v>3000.0590940766551</v>
      </c>
      <c r="K416">
        <f t="shared" si="48"/>
        <v>7128896.0000000075</v>
      </c>
    </row>
    <row r="417" spans="1:11" x14ac:dyDescent="0.3">
      <c r="A417">
        <v>55</v>
      </c>
      <c r="B417">
        <v>144.53</v>
      </c>
      <c r="C417">
        <v>20.701000000000001</v>
      </c>
      <c r="D417">
        <f t="shared" si="42"/>
        <v>2070100</v>
      </c>
      <c r="E417">
        <f t="shared" si="43"/>
        <v>144530000</v>
      </c>
      <c r="G417">
        <f t="shared" si="44"/>
        <v>-0.61700000000000088</v>
      </c>
      <c r="H417">
        <f t="shared" si="45"/>
        <v>4.9734870984607502</v>
      </c>
      <c r="I417">
        <f t="shared" si="46"/>
        <v>14.543107473253444</v>
      </c>
      <c r="J417">
        <f t="shared" si="47"/>
        <v>2978.5122249875558</v>
      </c>
      <c r="K417">
        <f t="shared" si="48"/>
        <v>6976237.0000000093</v>
      </c>
    </row>
    <row r="418" spans="1:11" x14ac:dyDescent="0.3">
      <c r="A418">
        <v>56</v>
      </c>
      <c r="B418">
        <v>147.9</v>
      </c>
      <c r="C418">
        <v>20.084</v>
      </c>
      <c r="D418">
        <f t="shared" si="42"/>
        <v>2008400</v>
      </c>
      <c r="E418">
        <f t="shared" si="43"/>
        <v>147900000</v>
      </c>
      <c r="G418">
        <f t="shared" si="44"/>
        <v>-0.58899999999999864</v>
      </c>
      <c r="H418">
        <f t="shared" si="45"/>
        <v>4.996536369716754</v>
      </c>
      <c r="I418">
        <f t="shared" si="46"/>
        <v>14.512848943142687</v>
      </c>
      <c r="J418">
        <f t="shared" si="47"/>
        <v>2957.1165754106519</v>
      </c>
      <c r="K418">
        <f t="shared" si="48"/>
        <v>6828560.0000000112</v>
      </c>
    </row>
    <row r="419" spans="1:11" x14ac:dyDescent="0.3">
      <c r="A419">
        <v>57</v>
      </c>
      <c r="B419">
        <v>151.30000000000001</v>
      </c>
      <c r="C419">
        <v>19.495000000000001</v>
      </c>
      <c r="D419">
        <f t="shared" si="42"/>
        <v>1949500</v>
      </c>
      <c r="E419">
        <f t="shared" si="43"/>
        <v>151300000</v>
      </c>
      <c r="G419">
        <f t="shared" si="44"/>
        <v>-0.56000000000000227</v>
      </c>
      <c r="H419">
        <f t="shared" si="45"/>
        <v>5.0192646207943099</v>
      </c>
      <c r="I419">
        <f t="shared" si="46"/>
        <v>14.483083487404789</v>
      </c>
      <c r="J419">
        <f t="shared" si="47"/>
        <v>2936.3797909407667</v>
      </c>
      <c r="K419">
        <f t="shared" si="48"/>
        <v>6667289.9999999758</v>
      </c>
    </row>
    <row r="420" spans="1:11" x14ac:dyDescent="0.3">
      <c r="A420">
        <v>58</v>
      </c>
      <c r="B420">
        <v>154.72</v>
      </c>
      <c r="C420">
        <v>18.934999999999999</v>
      </c>
      <c r="D420">
        <f t="shared" si="42"/>
        <v>1893499.9999999998</v>
      </c>
      <c r="E420">
        <f t="shared" si="43"/>
        <v>154720000</v>
      </c>
      <c r="G420">
        <f t="shared" si="44"/>
        <v>-0.53599999999999781</v>
      </c>
      <c r="H420">
        <f t="shared" si="45"/>
        <v>5.041617031704984</v>
      </c>
      <c r="I420">
        <f t="shared" si="46"/>
        <v>14.453937526323987</v>
      </c>
      <c r="J420">
        <f t="shared" si="47"/>
        <v>2916.4989547038322</v>
      </c>
      <c r="K420">
        <f t="shared" si="48"/>
        <v>6513639.9999999953</v>
      </c>
    </row>
    <row r="421" spans="1:11" x14ac:dyDescent="0.3">
      <c r="A421">
        <v>59</v>
      </c>
      <c r="B421">
        <v>158.16</v>
      </c>
      <c r="C421">
        <v>18.399000000000001</v>
      </c>
      <c r="D421">
        <f t="shared" si="42"/>
        <v>1839900</v>
      </c>
      <c r="E421">
        <f t="shared" si="43"/>
        <v>158160000</v>
      </c>
      <c r="G421">
        <f t="shared" si="44"/>
        <v>-0.52200000000000202</v>
      </c>
      <c r="H421">
        <f t="shared" si="45"/>
        <v>5.0636071788623616</v>
      </c>
      <c r="I421">
        <f t="shared" si="46"/>
        <v>14.425221780282184</v>
      </c>
      <c r="J421">
        <f t="shared" si="47"/>
        <v>2896.9495669487305</v>
      </c>
      <c r="K421">
        <f t="shared" si="48"/>
        <v>6384452.9999999981</v>
      </c>
    </row>
    <row r="422" spans="1:11" x14ac:dyDescent="0.3">
      <c r="A422">
        <v>60</v>
      </c>
      <c r="B422">
        <v>161.63</v>
      </c>
      <c r="C422">
        <v>17.876999999999999</v>
      </c>
      <c r="D422">
        <f t="shared" si="42"/>
        <v>1787700</v>
      </c>
      <c r="E422">
        <f t="shared" si="43"/>
        <v>161630000</v>
      </c>
      <c r="G422">
        <f t="shared" si="44"/>
        <v>-0.49499999999999744</v>
      </c>
      <c r="H422">
        <f t="shared" si="45"/>
        <v>5.0853097724217173</v>
      </c>
      <c r="I422">
        <f t="shared" si="46"/>
        <v>14.39644043540318</v>
      </c>
      <c r="J422">
        <f t="shared" si="47"/>
        <v>2876.5151916376308</v>
      </c>
      <c r="K422">
        <f t="shared" si="48"/>
        <v>6239073.0000000158</v>
      </c>
    </row>
    <row r="423" spans="1:11" x14ac:dyDescent="0.3">
      <c r="A423">
        <v>61</v>
      </c>
      <c r="B423">
        <v>165.12</v>
      </c>
      <c r="C423">
        <v>17.382000000000001</v>
      </c>
      <c r="D423">
        <f t="shared" si="42"/>
        <v>1738200.0000000002</v>
      </c>
      <c r="E423">
        <f t="shared" si="43"/>
        <v>165120000</v>
      </c>
      <c r="G423">
        <f t="shared" si="44"/>
        <v>-0.46499999999999986</v>
      </c>
      <c r="H423">
        <f t="shared" si="45"/>
        <v>5.1066724822931979</v>
      </c>
      <c r="I423">
        <f t="shared" si="46"/>
        <v>14.368360652985498</v>
      </c>
      <c r="J423">
        <f t="shared" si="47"/>
        <v>2857.2581781981089</v>
      </c>
      <c r="K423">
        <f t="shared" si="48"/>
        <v>6101081.9999999851</v>
      </c>
    </row>
    <row r="424" spans="1:11" x14ac:dyDescent="0.3">
      <c r="A424">
        <v>62</v>
      </c>
      <c r="B424">
        <v>168.63</v>
      </c>
      <c r="C424">
        <v>16.917000000000002</v>
      </c>
      <c r="D424">
        <f t="shared" si="42"/>
        <v>1691700.0000000002</v>
      </c>
      <c r="E424">
        <f t="shared" si="43"/>
        <v>168630000</v>
      </c>
      <c r="G424">
        <f t="shared" si="44"/>
        <v>-0.45500000000000185</v>
      </c>
      <c r="H424">
        <f t="shared" si="45"/>
        <v>5.1277069656820933</v>
      </c>
      <c r="I424">
        <f t="shared" si="46"/>
        <v>14.341244498463384</v>
      </c>
      <c r="J424">
        <f t="shared" si="47"/>
        <v>2839.9340069686418</v>
      </c>
      <c r="K424">
        <f t="shared" si="48"/>
        <v>5971701.0000000028</v>
      </c>
    </row>
    <row r="425" spans="1:11" x14ac:dyDescent="0.3">
      <c r="A425">
        <v>63</v>
      </c>
      <c r="B425">
        <v>172.16</v>
      </c>
      <c r="C425">
        <v>16.462</v>
      </c>
      <c r="D425">
        <f t="shared" si="42"/>
        <v>1646200</v>
      </c>
      <c r="E425">
        <f t="shared" si="43"/>
        <v>172160000</v>
      </c>
      <c r="G425">
        <f t="shared" si="44"/>
        <v>-0.43199999999999861</v>
      </c>
      <c r="H425">
        <f t="shared" si="45"/>
        <v>5.1484242769734196</v>
      </c>
      <c r="I425">
        <f t="shared" si="46"/>
        <v>14.31398015952068</v>
      </c>
      <c r="J425">
        <f t="shared" si="47"/>
        <v>2821.401612742658</v>
      </c>
      <c r="K425">
        <f t="shared" si="48"/>
        <v>5827547.999999987</v>
      </c>
    </row>
    <row r="426" spans="1:11" x14ac:dyDescent="0.3">
      <c r="A426">
        <v>64</v>
      </c>
      <c r="B426">
        <v>175.7</v>
      </c>
      <c r="C426">
        <v>16.03</v>
      </c>
      <c r="D426">
        <f t="shared" si="42"/>
        <v>1603000</v>
      </c>
      <c r="E426">
        <f t="shared" si="43"/>
        <v>175700000</v>
      </c>
      <c r="G426">
        <f t="shared" si="44"/>
        <v>-0.41200000000000081</v>
      </c>
      <c r="H426">
        <f t="shared" si="45"/>
        <v>5.168777995193051</v>
      </c>
      <c r="I426">
        <f t="shared" si="46"/>
        <v>14.287387431591689</v>
      </c>
      <c r="J426">
        <f t="shared" si="47"/>
        <v>2803.8536585365855</v>
      </c>
      <c r="K426">
        <f t="shared" si="48"/>
        <v>5706680.0000000037</v>
      </c>
    </row>
    <row r="427" spans="1:11" x14ac:dyDescent="0.3">
      <c r="A427">
        <v>65</v>
      </c>
      <c r="B427">
        <v>179.26</v>
      </c>
      <c r="C427">
        <v>15.618</v>
      </c>
      <c r="D427">
        <f t="shared" si="42"/>
        <v>1561800</v>
      </c>
      <c r="E427">
        <f t="shared" si="43"/>
        <v>179260000</v>
      </c>
      <c r="G427">
        <f t="shared" si="44"/>
        <v>-0.39799999999999969</v>
      </c>
      <c r="H427">
        <f t="shared" si="45"/>
        <v>5.1888372659292159</v>
      </c>
      <c r="I427">
        <f t="shared" si="46"/>
        <v>14.261349560210713</v>
      </c>
      <c r="J427">
        <f t="shared" si="47"/>
        <v>2787.1405475360875</v>
      </c>
      <c r="K427">
        <f t="shared" si="48"/>
        <v>5575626.0000000335</v>
      </c>
    </row>
    <row r="428" spans="1:11" x14ac:dyDescent="0.3">
      <c r="A428">
        <v>66</v>
      </c>
      <c r="B428">
        <v>182.83</v>
      </c>
      <c r="C428">
        <v>15.22</v>
      </c>
      <c r="D428">
        <f t="shared" si="42"/>
        <v>1522000</v>
      </c>
      <c r="E428">
        <f t="shared" si="43"/>
        <v>182830000</v>
      </c>
      <c r="G428">
        <f t="shared" si="44"/>
        <v>-0.3879999999999999</v>
      </c>
      <c r="H428">
        <f t="shared" si="45"/>
        <v>5.2085567593404134</v>
      </c>
      <c r="I428">
        <f t="shared" si="46"/>
        <v>14.235535817403768</v>
      </c>
      <c r="J428">
        <f t="shared" si="47"/>
        <v>2770.206669985067</v>
      </c>
      <c r="K428">
        <f t="shared" si="48"/>
        <v>5463979.9999999618</v>
      </c>
    </row>
    <row r="429" spans="1:11" x14ac:dyDescent="0.3">
      <c r="A429">
        <v>67</v>
      </c>
      <c r="B429">
        <v>186.42</v>
      </c>
      <c r="C429">
        <v>14.832000000000001</v>
      </c>
      <c r="D429">
        <f t="shared" si="42"/>
        <v>1483200</v>
      </c>
      <c r="E429">
        <f t="shared" si="43"/>
        <v>186420000</v>
      </c>
      <c r="G429">
        <f t="shared" si="44"/>
        <v>-0.37400000000000055</v>
      </c>
      <c r="H429">
        <f t="shared" si="45"/>
        <v>5.2280021926330109</v>
      </c>
      <c r="I429">
        <f t="shared" si="46"/>
        <v>14.209712473793727</v>
      </c>
      <c r="J429">
        <f t="shared" si="47"/>
        <v>2752.5947635639623</v>
      </c>
      <c r="K429">
        <f t="shared" si="48"/>
        <v>5339520.0000000335</v>
      </c>
    </row>
    <row r="430" spans="1:11" x14ac:dyDescent="0.3">
      <c r="A430">
        <v>68</v>
      </c>
      <c r="B430">
        <v>190.02</v>
      </c>
      <c r="C430">
        <v>14.458</v>
      </c>
      <c r="D430">
        <f t="shared" si="42"/>
        <v>1445800</v>
      </c>
      <c r="E430">
        <f t="shared" si="43"/>
        <v>190020000</v>
      </c>
      <c r="G430">
        <f t="shared" si="44"/>
        <v>-0.36100000000000065</v>
      </c>
      <c r="H430">
        <f t="shared" si="45"/>
        <v>5.2471293297786037</v>
      </c>
      <c r="I430">
        <f t="shared" si="46"/>
        <v>14.184173359548334</v>
      </c>
      <c r="J430">
        <f t="shared" si="47"/>
        <v>2735.0016525634646</v>
      </c>
      <c r="K430">
        <f t="shared" si="48"/>
        <v>5204879.9999999916</v>
      </c>
    </row>
    <row r="431" spans="1:11" x14ac:dyDescent="0.3">
      <c r="A431">
        <v>69</v>
      </c>
      <c r="B431">
        <v>193.62</v>
      </c>
      <c r="C431">
        <v>14.097</v>
      </c>
      <c r="D431">
        <f t="shared" si="42"/>
        <v>1409700</v>
      </c>
      <c r="E431">
        <f t="shared" si="43"/>
        <v>193620000</v>
      </c>
      <c r="G431">
        <f t="shared" si="44"/>
        <v>-0.34600000000000009</v>
      </c>
      <c r="H431">
        <f t="shared" si="45"/>
        <v>5.2658974752919256</v>
      </c>
      <c r="I431">
        <f t="shared" si="46"/>
        <v>14.158887473759016</v>
      </c>
      <c r="J431">
        <f t="shared" si="47"/>
        <v>2717.2335888501743</v>
      </c>
      <c r="K431">
        <f t="shared" si="48"/>
        <v>5103114.0000000065</v>
      </c>
    </row>
    <row r="432" spans="1:11" x14ac:dyDescent="0.3">
      <c r="A432">
        <v>70</v>
      </c>
      <c r="B432">
        <v>197.24</v>
      </c>
      <c r="C432">
        <v>13.750999999999999</v>
      </c>
      <c r="D432">
        <f t="shared" si="42"/>
        <v>1375100</v>
      </c>
      <c r="E432">
        <f t="shared" si="43"/>
        <v>197240000</v>
      </c>
      <c r="G432">
        <f t="shared" si="44"/>
        <v>-0.32899999999999885</v>
      </c>
      <c r="H432">
        <f t="shared" si="45"/>
        <v>5.2844212613559254</v>
      </c>
      <c r="I432">
        <f t="shared" si="46"/>
        <v>14.134037013711037</v>
      </c>
      <c r="J432">
        <f t="shared" si="47"/>
        <v>2700.0968043802886</v>
      </c>
      <c r="K432">
        <f t="shared" si="48"/>
        <v>4977862.0000000065</v>
      </c>
    </row>
    <row r="433" spans="1:11" x14ac:dyDescent="0.3">
      <c r="A433">
        <v>71</v>
      </c>
      <c r="B433">
        <v>200.86</v>
      </c>
      <c r="C433">
        <v>13.422000000000001</v>
      </c>
      <c r="D433">
        <f t="shared" si="42"/>
        <v>1342200</v>
      </c>
      <c r="E433">
        <f t="shared" si="43"/>
        <v>200860000</v>
      </c>
      <c r="G433">
        <f t="shared" si="44"/>
        <v>-0.31099999999999994</v>
      </c>
      <c r="H433">
        <f t="shared" si="45"/>
        <v>5.3026081479651932</v>
      </c>
      <c r="I433">
        <f t="shared" si="46"/>
        <v>14.109820616706276</v>
      </c>
      <c r="J433">
        <f t="shared" si="47"/>
        <v>2683.8655251368841</v>
      </c>
      <c r="K433">
        <f t="shared" si="48"/>
        <v>4872185.9999999935</v>
      </c>
    </row>
    <row r="434" spans="1:11" x14ac:dyDescent="0.3">
      <c r="A434">
        <v>72</v>
      </c>
      <c r="B434">
        <v>204.49</v>
      </c>
      <c r="C434">
        <v>13.111000000000001</v>
      </c>
      <c r="D434">
        <f t="shared" si="42"/>
        <v>1311100</v>
      </c>
      <c r="E434">
        <f t="shared" si="43"/>
        <v>204490000</v>
      </c>
      <c r="G434">
        <f t="shared" si="44"/>
        <v>-0.30500000000000149</v>
      </c>
      <c r="H434">
        <f t="shared" si="45"/>
        <v>5.320519074531723</v>
      </c>
      <c r="I434">
        <f t="shared" si="46"/>
        <v>14.086377037487493</v>
      </c>
      <c r="J434">
        <f t="shared" si="47"/>
        <v>2669.057630662021</v>
      </c>
      <c r="K434">
        <f t="shared" si="48"/>
        <v>4759292.9999999944</v>
      </c>
    </row>
    <row r="435" spans="1:11" x14ac:dyDescent="0.3">
      <c r="A435">
        <v>73</v>
      </c>
      <c r="B435">
        <v>208.12</v>
      </c>
      <c r="C435">
        <v>12.805999999999999</v>
      </c>
      <c r="D435">
        <f t="shared" si="42"/>
        <v>1280600</v>
      </c>
      <c r="E435">
        <f t="shared" si="43"/>
        <v>208120000</v>
      </c>
      <c r="G435">
        <f t="shared" si="44"/>
        <v>-0.28999999999999915</v>
      </c>
      <c r="H435">
        <f t="shared" si="45"/>
        <v>5.3381148364221032</v>
      </c>
      <c r="I435">
        <f t="shared" si="46"/>
        <v>14.062839276066839</v>
      </c>
      <c r="J435">
        <f t="shared" si="47"/>
        <v>2653.2451169736187</v>
      </c>
      <c r="K435">
        <f t="shared" si="48"/>
        <v>4648577.9999999944</v>
      </c>
    </row>
    <row r="436" spans="1:11" x14ac:dyDescent="0.3">
      <c r="A436">
        <v>74</v>
      </c>
      <c r="B436">
        <v>211.75</v>
      </c>
      <c r="C436">
        <v>12.516</v>
      </c>
      <c r="D436">
        <f t="shared" si="42"/>
        <v>1251600</v>
      </c>
      <c r="E436">
        <f t="shared" si="43"/>
        <v>211750000</v>
      </c>
      <c r="G436">
        <f t="shared" si="44"/>
        <v>-0.28200000000000003</v>
      </c>
      <c r="H436">
        <f t="shared" si="45"/>
        <v>5.355406333532164</v>
      </c>
      <c r="I436">
        <f t="shared" si="46"/>
        <v>14.039933290776863</v>
      </c>
      <c r="J436">
        <f t="shared" si="47"/>
        <v>2638.3902439024391</v>
      </c>
      <c r="K436">
        <f t="shared" si="48"/>
        <v>4543307.9999999944</v>
      </c>
    </row>
    <row r="437" spans="1:11" x14ac:dyDescent="0.3">
      <c r="A437">
        <v>75</v>
      </c>
      <c r="B437">
        <v>215.38</v>
      </c>
      <c r="C437">
        <v>12.234</v>
      </c>
      <c r="D437">
        <f t="shared" si="42"/>
        <v>1223400</v>
      </c>
      <c r="E437">
        <f t="shared" si="43"/>
        <v>215380000</v>
      </c>
      <c r="G437">
        <f t="shared" si="44"/>
        <v>-0.27699999999999925</v>
      </c>
      <c r="H437">
        <f t="shared" si="45"/>
        <v>5.3724039099007346</v>
      </c>
      <c r="I437">
        <f t="shared" si="46"/>
        <v>14.017144425790601</v>
      </c>
      <c r="J437">
        <f t="shared" si="47"/>
        <v>2623.154723743156</v>
      </c>
      <c r="K437">
        <f t="shared" si="48"/>
        <v>4453176.0000000177</v>
      </c>
    </row>
    <row r="438" spans="1:11" x14ac:dyDescent="0.3">
      <c r="A438">
        <v>76</v>
      </c>
      <c r="B438">
        <v>219.02</v>
      </c>
      <c r="C438">
        <v>11.957000000000001</v>
      </c>
      <c r="D438">
        <f t="shared" si="42"/>
        <v>1195700</v>
      </c>
      <c r="E438">
        <f t="shared" si="43"/>
        <v>219020000</v>
      </c>
      <c r="G438">
        <f t="shared" si="44"/>
        <v>-0.26200000000000045</v>
      </c>
      <c r="H438">
        <f t="shared" si="45"/>
        <v>5.3891630498476131</v>
      </c>
      <c r="I438">
        <f t="shared" si="46"/>
        <v>13.994242345907672</v>
      </c>
      <c r="J438">
        <f t="shared" si="47"/>
        <v>2607.0902339472373</v>
      </c>
      <c r="K438">
        <f t="shared" si="48"/>
        <v>4340390.9999999944</v>
      </c>
    </row>
    <row r="439" spans="1:11" x14ac:dyDescent="0.3">
      <c r="A439">
        <v>77</v>
      </c>
      <c r="B439">
        <v>222.65</v>
      </c>
      <c r="C439">
        <v>11.695</v>
      </c>
      <c r="D439">
        <f t="shared" si="42"/>
        <v>1169500</v>
      </c>
      <c r="E439">
        <f t="shared" si="43"/>
        <v>222650000</v>
      </c>
      <c r="G439">
        <f t="shared" si="44"/>
        <v>-0.25399999999999956</v>
      </c>
      <c r="H439">
        <f t="shared" si="45"/>
        <v>5.405601031767711</v>
      </c>
      <c r="I439">
        <f t="shared" si="46"/>
        <v>13.972086865006371</v>
      </c>
      <c r="J439">
        <f t="shared" si="47"/>
        <v>2592.2267297162766</v>
      </c>
      <c r="K439">
        <f t="shared" si="48"/>
        <v>4233590.0000000056</v>
      </c>
    </row>
    <row r="440" spans="1:11" x14ac:dyDescent="0.3">
      <c r="A440">
        <v>78</v>
      </c>
      <c r="B440">
        <v>226.27</v>
      </c>
      <c r="C440">
        <v>11.441000000000001</v>
      </c>
      <c r="D440">
        <f t="shared" si="42"/>
        <v>1144100</v>
      </c>
      <c r="E440">
        <f t="shared" si="43"/>
        <v>226270000</v>
      </c>
      <c r="G440">
        <f t="shared" si="44"/>
        <v>-0.24500000000000099</v>
      </c>
      <c r="H440">
        <f t="shared" si="45"/>
        <v>5.4217289764632364</v>
      </c>
      <c r="I440">
        <f t="shared" si="46"/>
        <v>13.950128859689036</v>
      </c>
      <c r="J440">
        <f t="shared" si="47"/>
        <v>2577.1578596316576</v>
      </c>
      <c r="K440">
        <f t="shared" si="48"/>
        <v>4153082.9999999949</v>
      </c>
    </row>
    <row r="441" spans="1:11" x14ac:dyDescent="0.3">
      <c r="A441">
        <v>79</v>
      </c>
      <c r="B441">
        <v>229.9</v>
      </c>
      <c r="C441">
        <v>11.196</v>
      </c>
      <c r="D441">
        <f t="shared" si="42"/>
        <v>1119600</v>
      </c>
      <c r="E441">
        <f t="shared" si="43"/>
        <v>229900000</v>
      </c>
      <c r="G441">
        <f t="shared" si="44"/>
        <v>-0.2419999999999991</v>
      </c>
      <c r="H441">
        <f t="shared" si="45"/>
        <v>5.4376444317691357</v>
      </c>
      <c r="I441">
        <f t="shared" si="46"/>
        <v>13.928482036623436</v>
      </c>
      <c r="J441">
        <f t="shared" si="47"/>
        <v>2562.4294673967147</v>
      </c>
      <c r="K441">
        <f t="shared" si="48"/>
        <v>4041755.9999999832</v>
      </c>
    </row>
    <row r="442" spans="1:11" x14ac:dyDescent="0.3">
      <c r="A442">
        <v>80</v>
      </c>
      <c r="B442">
        <v>233.51</v>
      </c>
      <c r="C442">
        <v>10.954000000000001</v>
      </c>
      <c r="D442">
        <f t="shared" si="42"/>
        <v>1095400</v>
      </c>
      <c r="E442">
        <f t="shared" si="43"/>
        <v>233510000</v>
      </c>
      <c r="G442">
        <f t="shared" si="44"/>
        <v>-0.22500000000000142</v>
      </c>
      <c r="H442">
        <f t="shared" si="45"/>
        <v>5.4532249027443838</v>
      </c>
      <c r="I442">
        <f t="shared" si="46"/>
        <v>13.906630151331758</v>
      </c>
      <c r="J442">
        <f t="shared" si="47"/>
        <v>2546.4096963663515</v>
      </c>
      <c r="K442">
        <f t="shared" si="48"/>
        <v>3954394.0000000149</v>
      </c>
    </row>
    <row r="443" spans="1:11" x14ac:dyDescent="0.3">
      <c r="A443">
        <v>81</v>
      </c>
      <c r="B443">
        <v>237.12</v>
      </c>
      <c r="C443">
        <v>10.728999999999999</v>
      </c>
      <c r="D443">
        <f t="shared" si="42"/>
        <v>1072900</v>
      </c>
      <c r="E443">
        <f t="shared" si="43"/>
        <v>237120000</v>
      </c>
      <c r="G443">
        <f t="shared" si="44"/>
        <v>-0.21899999999999942</v>
      </c>
      <c r="H443">
        <f t="shared" si="45"/>
        <v>5.4685663421077217</v>
      </c>
      <c r="I443">
        <f t="shared" si="46"/>
        <v>13.885875820624838</v>
      </c>
      <c r="J443">
        <f t="shared" si="47"/>
        <v>2532.6634942757591</v>
      </c>
      <c r="K443">
        <f t="shared" si="48"/>
        <v>3873168.9999999842</v>
      </c>
    </row>
    <row r="444" spans="1:11" x14ac:dyDescent="0.3">
      <c r="A444">
        <v>82</v>
      </c>
      <c r="B444">
        <v>240.73</v>
      </c>
      <c r="C444">
        <v>10.51</v>
      </c>
      <c r="D444">
        <f t="shared" si="42"/>
        <v>1051000</v>
      </c>
      <c r="E444">
        <f t="shared" si="43"/>
        <v>240730000</v>
      </c>
      <c r="G444">
        <f t="shared" si="44"/>
        <v>-0.21499999999999986</v>
      </c>
      <c r="H444">
        <f t="shared" si="45"/>
        <v>5.483675973499488</v>
      </c>
      <c r="I444">
        <f t="shared" si="46"/>
        <v>13.865252649859087</v>
      </c>
      <c r="J444">
        <f t="shared" si="47"/>
        <v>2518.7379790940768</v>
      </c>
      <c r="K444">
        <f t="shared" si="48"/>
        <v>3773090.0000000037</v>
      </c>
    </row>
    <row r="445" spans="1:11" x14ac:dyDescent="0.3">
      <c r="A445">
        <v>83</v>
      </c>
      <c r="B445">
        <v>244.32</v>
      </c>
      <c r="C445">
        <v>10.295</v>
      </c>
      <c r="D445">
        <f t="shared" si="42"/>
        <v>1029500</v>
      </c>
      <c r="E445">
        <f t="shared" si="43"/>
        <v>244320000</v>
      </c>
      <c r="G445">
        <f t="shared" si="44"/>
        <v>-0.20199999999999996</v>
      </c>
      <c r="H445">
        <f t="shared" si="45"/>
        <v>5.4984788414703223</v>
      </c>
      <c r="I445">
        <f t="shared" si="46"/>
        <v>13.844583805449981</v>
      </c>
      <c r="J445">
        <f t="shared" si="47"/>
        <v>2504.0063713290192</v>
      </c>
      <c r="K445">
        <f t="shared" si="48"/>
        <v>3685610.000000013</v>
      </c>
    </row>
    <row r="446" spans="1:11" x14ac:dyDescent="0.3">
      <c r="A446">
        <v>84</v>
      </c>
      <c r="B446">
        <v>247.9</v>
      </c>
      <c r="C446">
        <v>10.093</v>
      </c>
      <c r="D446">
        <f t="shared" si="42"/>
        <v>1009300</v>
      </c>
      <c r="E446">
        <f t="shared" si="43"/>
        <v>247900000</v>
      </c>
      <c r="G446">
        <f t="shared" si="44"/>
        <v>-0.19500000000000028</v>
      </c>
      <c r="H446">
        <f t="shared" si="45"/>
        <v>5.5130254390411446</v>
      </c>
      <c r="I446">
        <f t="shared" si="46"/>
        <v>13.82476757922695</v>
      </c>
      <c r="J446">
        <f t="shared" si="47"/>
        <v>2490.845893479343</v>
      </c>
      <c r="K446">
        <f t="shared" si="48"/>
        <v>3603200.999999993</v>
      </c>
    </row>
    <row r="447" spans="1:11" x14ac:dyDescent="0.3">
      <c r="A447">
        <v>85</v>
      </c>
      <c r="B447">
        <v>251.47</v>
      </c>
      <c r="C447">
        <v>9.8979999999999997</v>
      </c>
      <c r="D447">
        <f t="shared" si="42"/>
        <v>989800</v>
      </c>
      <c r="E447">
        <f t="shared" si="43"/>
        <v>251470000</v>
      </c>
      <c r="G447">
        <f t="shared" si="44"/>
        <v>-0.18900000000000006</v>
      </c>
      <c r="H447">
        <f t="shared" si="45"/>
        <v>5.5273236981306217</v>
      </c>
      <c r="I447">
        <f t="shared" si="46"/>
        <v>13.805258181499923</v>
      </c>
      <c r="J447">
        <f t="shared" si="47"/>
        <v>2477.899512195122</v>
      </c>
      <c r="K447">
        <f t="shared" si="48"/>
        <v>3523688.0000000023</v>
      </c>
    </row>
    <row r="448" spans="1:11" x14ac:dyDescent="0.3">
      <c r="A448">
        <v>86</v>
      </c>
      <c r="B448">
        <v>255.03</v>
      </c>
      <c r="C448">
        <v>9.7089999999999996</v>
      </c>
      <c r="D448">
        <f t="shared" si="42"/>
        <v>970900</v>
      </c>
      <c r="E448">
        <f t="shared" si="43"/>
        <v>255030000</v>
      </c>
      <c r="G448">
        <f t="shared" si="44"/>
        <v>-0.17999999999999972</v>
      </c>
      <c r="H448">
        <f t="shared" si="45"/>
        <v>5.5413811852973769</v>
      </c>
      <c r="I448">
        <f t="shared" si="46"/>
        <v>13.785978755358236</v>
      </c>
      <c r="J448">
        <f t="shared" si="47"/>
        <v>2464.9937979094075</v>
      </c>
      <c r="K448">
        <f t="shared" si="48"/>
        <v>3436985.9999999921</v>
      </c>
    </row>
    <row r="449" spans="1:11" x14ac:dyDescent="0.3">
      <c r="A449">
        <v>87</v>
      </c>
      <c r="B449">
        <v>258.57</v>
      </c>
      <c r="C449">
        <v>9.5289999999999999</v>
      </c>
      <c r="D449">
        <f t="shared" si="42"/>
        <v>952900</v>
      </c>
      <c r="E449">
        <f t="shared" si="43"/>
        <v>258570000</v>
      </c>
      <c r="G449">
        <f t="shared" si="44"/>
        <v>-0.16900000000000048</v>
      </c>
      <c r="H449">
        <f t="shared" si="45"/>
        <v>5.5551664503274178</v>
      </c>
      <c r="I449">
        <f t="shared" si="46"/>
        <v>13.767265245336279</v>
      </c>
      <c r="J449">
        <f t="shared" si="47"/>
        <v>2452.8755898456943</v>
      </c>
      <c r="K449">
        <f t="shared" si="48"/>
        <v>3354207.9999999828</v>
      </c>
    </row>
    <row r="450" spans="1:11" x14ac:dyDescent="0.3">
      <c r="A450">
        <v>88</v>
      </c>
      <c r="B450">
        <v>262.08999999999997</v>
      </c>
      <c r="C450">
        <v>9.36</v>
      </c>
      <c r="D450">
        <f t="shared" ref="D450:D513" si="49">C450*100000</f>
        <v>936000</v>
      </c>
      <c r="E450">
        <f t="shared" ref="E450:E513" si="50">B450*1000000</f>
        <v>262089999.99999997</v>
      </c>
      <c r="G450">
        <f t="shared" ref="G450:G513" si="51">(C451-C450)/(A451-A450)</f>
        <v>-0.16599999999999859</v>
      </c>
      <c r="H450">
        <f t="shared" ref="H450:H513" si="52">LN(B450)</f>
        <v>5.5686879562249283</v>
      </c>
      <c r="I450">
        <f t="shared" ref="I450:I513" si="53">LN(D450)</f>
        <v>13.749370755459729</v>
      </c>
      <c r="J450">
        <f t="shared" ref="J450:J513" si="54">(D450*B450)/(287*350)</f>
        <v>2442.1726231956195</v>
      </c>
      <c r="K450">
        <f t="shared" ref="K450:K513" si="55">D450*(B451-B450)</f>
        <v>3285360.0000000447</v>
      </c>
    </row>
    <row r="451" spans="1:11" x14ac:dyDescent="0.3">
      <c r="A451">
        <v>89</v>
      </c>
      <c r="B451">
        <v>265.60000000000002</v>
      </c>
      <c r="C451">
        <v>9.1940000000000008</v>
      </c>
      <c r="D451">
        <f t="shared" si="49"/>
        <v>919400.00000000012</v>
      </c>
      <c r="E451">
        <f t="shared" si="50"/>
        <v>265600000.00000003</v>
      </c>
      <c r="G451">
        <f t="shared" si="51"/>
        <v>-0.16100000000000136</v>
      </c>
      <c r="H451">
        <f t="shared" si="52"/>
        <v>5.5819914176022785</v>
      </c>
      <c r="I451">
        <f t="shared" si="53"/>
        <v>13.731476562354265</v>
      </c>
      <c r="J451">
        <f t="shared" si="54"/>
        <v>2430.986958685914</v>
      </c>
      <c r="K451">
        <f t="shared" si="55"/>
        <v>3208705.9999999567</v>
      </c>
    </row>
    <row r="452" spans="1:11" x14ac:dyDescent="0.3">
      <c r="A452">
        <v>90</v>
      </c>
      <c r="B452">
        <v>269.08999999999997</v>
      </c>
      <c r="C452">
        <v>9.0329999999999995</v>
      </c>
      <c r="D452">
        <f t="shared" si="49"/>
        <v>903300</v>
      </c>
      <c r="E452">
        <f t="shared" si="50"/>
        <v>269090000</v>
      </c>
      <c r="G452">
        <f t="shared" si="51"/>
        <v>-0.15399999999999991</v>
      </c>
      <c r="H452">
        <f t="shared" si="52"/>
        <v>5.59504589613565</v>
      </c>
      <c r="I452">
        <f t="shared" si="53"/>
        <v>13.713810003137935</v>
      </c>
      <c r="J452">
        <f t="shared" si="54"/>
        <v>2419.8008661025383</v>
      </c>
      <c r="K452">
        <f t="shared" si="55"/>
        <v>3143484.0000000163</v>
      </c>
    </row>
    <row r="453" spans="1:11" x14ac:dyDescent="0.3">
      <c r="A453">
        <v>91</v>
      </c>
      <c r="B453">
        <v>272.57</v>
      </c>
      <c r="C453">
        <v>8.8789999999999996</v>
      </c>
      <c r="D453">
        <f t="shared" si="49"/>
        <v>887900</v>
      </c>
      <c r="E453">
        <f t="shared" si="50"/>
        <v>272570000</v>
      </c>
      <c r="G453">
        <f t="shared" si="51"/>
        <v>-0.14899999999999913</v>
      </c>
      <c r="H453">
        <f t="shared" si="52"/>
        <v>5.6078954618490373</v>
      </c>
      <c r="I453">
        <f t="shared" si="53"/>
        <v>13.696614403020417</v>
      </c>
      <c r="J453">
        <f t="shared" si="54"/>
        <v>2409.3071478347438</v>
      </c>
      <c r="K453">
        <f t="shared" si="55"/>
        <v>3063254.9999999898</v>
      </c>
    </row>
    <row r="454" spans="1:11" x14ac:dyDescent="0.3">
      <c r="A454">
        <v>92</v>
      </c>
      <c r="B454">
        <v>276.02</v>
      </c>
      <c r="C454">
        <v>8.73</v>
      </c>
      <c r="D454">
        <f t="shared" si="49"/>
        <v>873000</v>
      </c>
      <c r="E454">
        <f t="shared" si="50"/>
        <v>276020000</v>
      </c>
      <c r="G454">
        <f t="shared" si="51"/>
        <v>-0.14499999999999957</v>
      </c>
      <c r="H454">
        <f t="shared" si="52"/>
        <v>5.6204733268598934</v>
      </c>
      <c r="I454">
        <f t="shared" si="53"/>
        <v>13.67969083482174</v>
      </c>
      <c r="J454">
        <f t="shared" si="54"/>
        <v>2398.8597312095567</v>
      </c>
      <c r="K454">
        <f t="shared" si="55"/>
        <v>2994390.0000000061</v>
      </c>
    </row>
    <row r="455" spans="1:11" x14ac:dyDescent="0.3">
      <c r="A455">
        <v>93</v>
      </c>
      <c r="B455">
        <v>279.45</v>
      </c>
      <c r="C455">
        <v>8.5850000000000009</v>
      </c>
      <c r="D455">
        <f t="shared" si="49"/>
        <v>858500.00000000012</v>
      </c>
      <c r="E455">
        <f t="shared" si="50"/>
        <v>279450000</v>
      </c>
      <c r="G455">
        <f t="shared" si="51"/>
        <v>-0.13600000000000101</v>
      </c>
      <c r="H455">
        <f t="shared" si="52"/>
        <v>5.6328233857157075</v>
      </c>
      <c r="I455">
        <f t="shared" si="53"/>
        <v>13.662941959319667</v>
      </c>
      <c r="J455">
        <f t="shared" si="54"/>
        <v>2388.3307615729223</v>
      </c>
      <c r="K455">
        <f t="shared" si="55"/>
        <v>2927485.0000000219</v>
      </c>
    </row>
    <row r="456" spans="1:11" x14ac:dyDescent="0.3">
      <c r="A456">
        <v>94</v>
      </c>
      <c r="B456">
        <v>282.86</v>
      </c>
      <c r="C456">
        <v>8.4489999999999998</v>
      </c>
      <c r="D456">
        <f t="shared" si="49"/>
        <v>844900</v>
      </c>
      <c r="E456">
        <f t="shared" si="50"/>
        <v>282860000</v>
      </c>
      <c r="G456">
        <f t="shared" si="51"/>
        <v>-0.12800000000000011</v>
      </c>
      <c r="H456">
        <f t="shared" si="52"/>
        <v>5.6449520755923537</v>
      </c>
      <c r="I456">
        <f t="shared" si="53"/>
        <v>13.646973556140937</v>
      </c>
      <c r="J456">
        <f t="shared" si="54"/>
        <v>2379.1778397212543</v>
      </c>
      <c r="K456">
        <f t="shared" si="55"/>
        <v>2855761.9999999963</v>
      </c>
    </row>
    <row r="457" spans="1:11" x14ac:dyDescent="0.3">
      <c r="A457">
        <v>95</v>
      </c>
      <c r="B457">
        <v>286.24</v>
      </c>
      <c r="C457">
        <v>8.3209999999999997</v>
      </c>
      <c r="D457">
        <f t="shared" si="49"/>
        <v>832100</v>
      </c>
      <c r="E457">
        <f t="shared" si="50"/>
        <v>286240000</v>
      </c>
      <c r="G457">
        <f t="shared" si="51"/>
        <v>-0.12299999999999933</v>
      </c>
      <c r="H457">
        <f t="shared" si="52"/>
        <v>5.6568306197604095</v>
      </c>
      <c r="I457">
        <f t="shared" si="53"/>
        <v>13.631707904888522</v>
      </c>
      <c r="J457">
        <f t="shared" si="54"/>
        <v>2371.1329417620705</v>
      </c>
      <c r="K457">
        <f t="shared" si="55"/>
        <v>2804177.0000000037</v>
      </c>
    </row>
    <row r="458" spans="1:11" x14ac:dyDescent="0.3">
      <c r="A458">
        <v>96</v>
      </c>
      <c r="B458">
        <v>289.61</v>
      </c>
      <c r="C458">
        <v>8.1980000000000004</v>
      </c>
      <c r="D458">
        <f t="shared" si="49"/>
        <v>819800</v>
      </c>
      <c r="E458">
        <f t="shared" si="50"/>
        <v>289610000</v>
      </c>
      <c r="G458">
        <f t="shared" si="51"/>
        <v>-0.11700000000000088</v>
      </c>
      <c r="H458">
        <f t="shared" si="52"/>
        <v>5.6685351903021415</v>
      </c>
      <c r="I458">
        <f t="shared" si="53"/>
        <v>13.616815687052375</v>
      </c>
      <c r="J458">
        <f t="shared" si="54"/>
        <v>2363.5866401194626</v>
      </c>
      <c r="K458">
        <f t="shared" si="55"/>
        <v>2738131.9999999795</v>
      </c>
    </row>
    <row r="459" spans="1:11" x14ac:dyDescent="0.3">
      <c r="A459">
        <v>97</v>
      </c>
      <c r="B459">
        <v>292.95</v>
      </c>
      <c r="C459">
        <v>8.0809999999999995</v>
      </c>
      <c r="D459">
        <f t="shared" si="49"/>
        <v>808100</v>
      </c>
      <c r="E459">
        <f t="shared" si="50"/>
        <v>292950000</v>
      </c>
      <c r="G459">
        <f t="shared" si="51"/>
        <v>-0.11299999999999955</v>
      </c>
      <c r="H459">
        <f t="shared" si="52"/>
        <v>5.6800019459907976</v>
      </c>
      <c r="I459">
        <f t="shared" si="53"/>
        <v>13.60244109222154</v>
      </c>
      <c r="J459">
        <f t="shared" si="54"/>
        <v>2356.7236933797908</v>
      </c>
      <c r="K459">
        <f t="shared" si="55"/>
        <v>2674811.0000000019</v>
      </c>
    </row>
    <row r="460" spans="1:11" x14ac:dyDescent="0.3">
      <c r="A460">
        <v>98</v>
      </c>
      <c r="B460">
        <v>296.26</v>
      </c>
      <c r="C460">
        <v>7.968</v>
      </c>
      <c r="D460">
        <f t="shared" si="49"/>
        <v>796800</v>
      </c>
      <c r="E460">
        <f t="shared" si="50"/>
        <v>296260000</v>
      </c>
      <c r="G460">
        <f t="shared" si="51"/>
        <v>-0.11699999999999999</v>
      </c>
      <c r="H460">
        <f t="shared" si="52"/>
        <v>5.691237447153906</v>
      </c>
      <c r="I460">
        <f t="shared" si="53"/>
        <v>13.588358985252526</v>
      </c>
      <c r="J460">
        <f t="shared" si="54"/>
        <v>2350.0245694375312</v>
      </c>
      <c r="K460">
        <f t="shared" si="55"/>
        <v>2613504.0000000237</v>
      </c>
    </row>
    <row r="461" spans="1:11" x14ac:dyDescent="0.3">
      <c r="A461">
        <v>99</v>
      </c>
      <c r="B461">
        <v>299.54000000000002</v>
      </c>
      <c r="C461">
        <v>7.851</v>
      </c>
      <c r="D461">
        <f t="shared" si="49"/>
        <v>785100</v>
      </c>
      <c r="E461">
        <f t="shared" si="50"/>
        <v>299540000</v>
      </c>
      <c r="G461">
        <f t="shared" si="51"/>
        <v>-0.10599999999999987</v>
      </c>
      <c r="H461">
        <f t="shared" si="52"/>
        <v>5.7022479645642496</v>
      </c>
      <c r="I461">
        <f t="shared" si="53"/>
        <v>13.573566377186348</v>
      </c>
      <c r="J461">
        <f t="shared" si="54"/>
        <v>2341.1533499253364</v>
      </c>
      <c r="K461">
        <f t="shared" si="55"/>
        <v>2559425.999999993</v>
      </c>
    </row>
    <row r="462" spans="1:11" x14ac:dyDescent="0.3">
      <c r="A462">
        <v>100</v>
      </c>
      <c r="B462">
        <v>302.8</v>
      </c>
      <c r="C462">
        <v>7.7450000000000001</v>
      </c>
      <c r="D462">
        <f t="shared" si="49"/>
        <v>774500</v>
      </c>
      <c r="E462">
        <f t="shared" si="50"/>
        <v>302800000</v>
      </c>
      <c r="G462">
        <f t="shared" si="51"/>
        <v>-0.10599999999999987</v>
      </c>
      <c r="H462">
        <f t="shared" si="52"/>
        <v>5.7130725215632934</v>
      </c>
      <c r="I462">
        <f t="shared" si="53"/>
        <v>13.55997293883906</v>
      </c>
      <c r="J462">
        <f t="shared" si="54"/>
        <v>2334.6799402687902</v>
      </c>
      <c r="K462">
        <f t="shared" si="55"/>
        <v>2501634.9999999702</v>
      </c>
    </row>
    <row r="463" spans="1:11" x14ac:dyDescent="0.3">
      <c r="A463">
        <v>101</v>
      </c>
      <c r="B463">
        <v>306.02999999999997</v>
      </c>
      <c r="C463">
        <v>7.6390000000000002</v>
      </c>
      <c r="D463">
        <f t="shared" si="49"/>
        <v>763900</v>
      </c>
      <c r="E463">
        <f t="shared" si="50"/>
        <v>306030000</v>
      </c>
      <c r="G463">
        <f t="shared" si="51"/>
        <v>-9.7999999999999865E-2</v>
      </c>
      <c r="H463">
        <f t="shared" si="52"/>
        <v>5.7236831363625376</v>
      </c>
      <c r="I463">
        <f t="shared" si="53"/>
        <v>13.546192169529451</v>
      </c>
      <c r="J463">
        <f t="shared" si="54"/>
        <v>2327.290363364858</v>
      </c>
      <c r="K463">
        <f t="shared" si="55"/>
        <v>2444480.0000000349</v>
      </c>
    </row>
    <row r="464" spans="1:11" x14ac:dyDescent="0.3">
      <c r="A464">
        <v>102</v>
      </c>
      <c r="B464">
        <v>309.23</v>
      </c>
      <c r="C464">
        <v>7.5410000000000004</v>
      </c>
      <c r="D464">
        <f t="shared" si="49"/>
        <v>754100</v>
      </c>
      <c r="E464">
        <f t="shared" si="50"/>
        <v>309230000</v>
      </c>
      <c r="G464">
        <f t="shared" si="51"/>
        <v>-0.10600000000000076</v>
      </c>
      <c r="H464">
        <f t="shared" si="52"/>
        <v>5.7340853365862472</v>
      </c>
      <c r="I464">
        <f t="shared" si="53"/>
        <v>13.533280264190738</v>
      </c>
      <c r="J464">
        <f t="shared" si="54"/>
        <v>2321.4568740667</v>
      </c>
      <c r="K464">
        <f t="shared" si="55"/>
        <v>2390496.9999999693</v>
      </c>
    </row>
    <row r="465" spans="1:11" x14ac:dyDescent="0.3">
      <c r="A465">
        <v>103</v>
      </c>
      <c r="B465">
        <v>312.39999999999998</v>
      </c>
      <c r="C465">
        <v>7.4349999999999996</v>
      </c>
      <c r="D465">
        <f t="shared" si="49"/>
        <v>743500</v>
      </c>
      <c r="E465">
        <f t="shared" si="50"/>
        <v>312400000</v>
      </c>
      <c r="G465">
        <f t="shared" si="51"/>
        <v>-0.10899999999999999</v>
      </c>
      <c r="H465">
        <f t="shared" si="52"/>
        <v>5.744284417965531</v>
      </c>
      <c r="I465">
        <f t="shared" si="53"/>
        <v>13.519124044882346</v>
      </c>
      <c r="J465">
        <f t="shared" si="54"/>
        <v>2312.2887008461917</v>
      </c>
      <c r="K465">
        <f t="shared" si="55"/>
        <v>2334590.0000000321</v>
      </c>
    </row>
    <row r="466" spans="1:11" x14ac:dyDescent="0.3">
      <c r="A466">
        <v>104</v>
      </c>
      <c r="B466">
        <v>315.54000000000002</v>
      </c>
      <c r="C466">
        <v>7.3259999999999996</v>
      </c>
      <c r="D466">
        <f t="shared" si="49"/>
        <v>732600</v>
      </c>
      <c r="E466">
        <f t="shared" si="50"/>
        <v>315540000</v>
      </c>
      <c r="G466">
        <f t="shared" si="51"/>
        <v>-0.10499999999999954</v>
      </c>
      <c r="H466">
        <f t="shared" si="52"/>
        <v>5.754285456829308</v>
      </c>
      <c r="I466">
        <f t="shared" si="53"/>
        <v>13.504355129326852</v>
      </c>
      <c r="J466">
        <f t="shared" si="54"/>
        <v>2301.2902339472375</v>
      </c>
      <c r="K466">
        <f t="shared" si="55"/>
        <v>2278385.9999999683</v>
      </c>
    </row>
    <row r="467" spans="1:11" x14ac:dyDescent="0.3">
      <c r="A467">
        <v>105</v>
      </c>
      <c r="B467">
        <v>318.64999999999998</v>
      </c>
      <c r="C467">
        <v>7.2210000000000001</v>
      </c>
      <c r="D467">
        <f t="shared" si="49"/>
        <v>722100</v>
      </c>
      <c r="E467">
        <f t="shared" si="50"/>
        <v>318650000</v>
      </c>
      <c r="G467">
        <f t="shared" si="51"/>
        <v>-0.10200000000000031</v>
      </c>
      <c r="H467">
        <f t="shared" si="52"/>
        <v>5.7640933217603028</v>
      </c>
      <c r="I467">
        <f t="shared" si="53"/>
        <v>13.489918912439274</v>
      </c>
      <c r="J467">
        <f t="shared" si="54"/>
        <v>2290.6636635141858</v>
      </c>
      <c r="K467">
        <f t="shared" si="55"/>
        <v>2224068.0000000293</v>
      </c>
    </row>
    <row r="468" spans="1:11" x14ac:dyDescent="0.3">
      <c r="A468">
        <v>106</v>
      </c>
      <c r="B468">
        <v>321.73</v>
      </c>
      <c r="C468">
        <v>7.1189999999999998</v>
      </c>
      <c r="D468">
        <f t="shared" si="49"/>
        <v>711900</v>
      </c>
      <c r="E468">
        <f t="shared" si="50"/>
        <v>321730000</v>
      </c>
      <c r="G468">
        <f t="shared" si="51"/>
        <v>-9.6999999999999531E-2</v>
      </c>
      <c r="H468">
        <f t="shared" si="52"/>
        <v>5.7737126844820592</v>
      </c>
      <c r="I468">
        <f t="shared" si="53"/>
        <v>13.475692731091964</v>
      </c>
      <c r="J468">
        <f t="shared" si="54"/>
        <v>2280.1352613240419</v>
      </c>
      <c r="K468">
        <f t="shared" si="55"/>
        <v>2164175.9999999739</v>
      </c>
    </row>
    <row r="469" spans="1:11" x14ac:dyDescent="0.3">
      <c r="A469">
        <v>107</v>
      </c>
      <c r="B469">
        <v>324.77</v>
      </c>
      <c r="C469">
        <v>7.0220000000000002</v>
      </c>
      <c r="D469">
        <f t="shared" si="49"/>
        <v>702200</v>
      </c>
      <c r="E469">
        <f t="shared" si="50"/>
        <v>324770000</v>
      </c>
      <c r="G469">
        <f t="shared" si="51"/>
        <v>-8.3000000000000185E-2</v>
      </c>
      <c r="H469">
        <f t="shared" si="52"/>
        <v>5.7831172394896369</v>
      </c>
      <c r="I469">
        <f t="shared" si="53"/>
        <v>13.46197354271647</v>
      </c>
      <c r="J469">
        <f t="shared" si="54"/>
        <v>2270.318506719761</v>
      </c>
      <c r="K469">
        <f t="shared" si="55"/>
        <v>2120644.000000027</v>
      </c>
    </row>
    <row r="470" spans="1:11" x14ac:dyDescent="0.3">
      <c r="A470">
        <v>108</v>
      </c>
      <c r="B470">
        <v>327.79</v>
      </c>
      <c r="C470">
        <v>6.9390000000000001</v>
      </c>
      <c r="D470">
        <f t="shared" si="49"/>
        <v>693900</v>
      </c>
      <c r="E470">
        <f t="shared" si="50"/>
        <v>327790000</v>
      </c>
      <c r="G470">
        <f t="shared" si="51"/>
        <v>-7.8999999999999737E-2</v>
      </c>
      <c r="H470">
        <f t="shared" si="52"/>
        <v>5.7923731594380543</v>
      </c>
      <c r="I470">
        <f t="shared" si="53"/>
        <v>13.45008313688764</v>
      </c>
      <c r="J470">
        <f t="shared" si="54"/>
        <v>2264.3452563464411</v>
      </c>
      <c r="K470">
        <f t="shared" si="55"/>
        <v>2060882.9999999795</v>
      </c>
    </row>
    <row r="471" spans="1:11" x14ac:dyDescent="0.3">
      <c r="A471">
        <v>109</v>
      </c>
      <c r="B471">
        <v>330.76</v>
      </c>
      <c r="C471">
        <v>6.86</v>
      </c>
      <c r="D471">
        <f t="shared" si="49"/>
        <v>686000</v>
      </c>
      <c r="E471">
        <f t="shared" si="50"/>
        <v>330760000</v>
      </c>
      <c r="G471">
        <f t="shared" si="51"/>
        <v>-8.7000000000000632E-2</v>
      </c>
      <c r="H471">
        <f t="shared" si="52"/>
        <v>5.8013930368539661</v>
      </c>
      <c r="I471">
        <f t="shared" si="53"/>
        <v>13.438632906708023</v>
      </c>
      <c r="J471">
        <f t="shared" si="54"/>
        <v>2258.848780487805</v>
      </c>
      <c r="K471">
        <f t="shared" si="55"/>
        <v>2023699.9999999923</v>
      </c>
    </row>
    <row r="472" spans="1:11" x14ac:dyDescent="0.3">
      <c r="A472">
        <v>110</v>
      </c>
      <c r="B472">
        <v>333.71</v>
      </c>
      <c r="C472">
        <v>6.7729999999999997</v>
      </c>
      <c r="D472">
        <f t="shared" si="49"/>
        <v>677300</v>
      </c>
      <c r="E472">
        <f t="shared" si="50"/>
        <v>333710000</v>
      </c>
      <c r="G472">
        <f t="shared" si="51"/>
        <v>-7.6999999999999957E-2</v>
      </c>
      <c r="H472">
        <f t="shared" si="52"/>
        <v>5.8102723523445858</v>
      </c>
      <c r="I472">
        <f t="shared" si="53"/>
        <v>13.425869585202996</v>
      </c>
      <c r="J472">
        <f t="shared" si="54"/>
        <v>2250.0924141363862</v>
      </c>
      <c r="K472">
        <f t="shared" si="55"/>
        <v>1964170.0000000231</v>
      </c>
    </row>
    <row r="473" spans="1:11" x14ac:dyDescent="0.3">
      <c r="A473">
        <v>111</v>
      </c>
      <c r="B473">
        <v>336.61</v>
      </c>
      <c r="C473">
        <v>6.6959999999999997</v>
      </c>
      <c r="D473">
        <f t="shared" si="49"/>
        <v>669600</v>
      </c>
      <c r="E473">
        <f t="shared" si="50"/>
        <v>336610000</v>
      </c>
      <c r="G473">
        <f t="shared" si="51"/>
        <v>-8.0000000000000071E-2</v>
      </c>
      <c r="H473">
        <f t="shared" si="52"/>
        <v>5.8189249901686448</v>
      </c>
      <c r="I473">
        <f t="shared" si="53"/>
        <v>13.414435798157403</v>
      </c>
      <c r="J473">
        <f t="shared" si="54"/>
        <v>2243.8432653061222</v>
      </c>
      <c r="K473">
        <f t="shared" si="55"/>
        <v>1928447.999999997</v>
      </c>
    </row>
    <row r="474" spans="1:11" x14ac:dyDescent="0.3">
      <c r="A474">
        <v>112</v>
      </c>
      <c r="B474">
        <v>339.49</v>
      </c>
      <c r="C474">
        <v>6.6159999999999997</v>
      </c>
      <c r="D474">
        <f t="shared" si="49"/>
        <v>661600</v>
      </c>
      <c r="E474">
        <f t="shared" si="50"/>
        <v>339490000</v>
      </c>
      <c r="G474">
        <f t="shared" si="51"/>
        <v>-6.6999999999999282E-2</v>
      </c>
      <c r="H474">
        <f t="shared" si="52"/>
        <v>5.8274444914839396</v>
      </c>
      <c r="I474">
        <f t="shared" si="53"/>
        <v>13.402416422691619</v>
      </c>
      <c r="J474">
        <f t="shared" si="54"/>
        <v>2236.0038227974114</v>
      </c>
      <c r="K474">
        <f t="shared" si="55"/>
        <v>1872327.9999999895</v>
      </c>
    </row>
    <row r="475" spans="1:11" x14ac:dyDescent="0.3">
      <c r="A475">
        <v>113</v>
      </c>
      <c r="B475">
        <v>342.32</v>
      </c>
      <c r="C475">
        <v>6.5490000000000004</v>
      </c>
      <c r="D475">
        <f t="shared" si="49"/>
        <v>654900</v>
      </c>
      <c r="E475">
        <f t="shared" si="50"/>
        <v>342320000</v>
      </c>
      <c r="G475">
        <f t="shared" si="51"/>
        <v>-7.8000000000000291E-2</v>
      </c>
      <c r="H475">
        <f t="shared" si="52"/>
        <v>5.8357459721085609</v>
      </c>
      <c r="I475">
        <f t="shared" si="53"/>
        <v>13.392237831206145</v>
      </c>
      <c r="J475">
        <f t="shared" si="54"/>
        <v>2231.8105326032851</v>
      </c>
      <c r="K475">
        <f t="shared" si="55"/>
        <v>1833720.0000000075</v>
      </c>
    </row>
    <row r="476" spans="1:11" x14ac:dyDescent="0.3">
      <c r="A476">
        <v>114</v>
      </c>
      <c r="B476">
        <v>345.12</v>
      </c>
      <c r="C476">
        <v>6.4710000000000001</v>
      </c>
      <c r="D476">
        <f t="shared" si="49"/>
        <v>647100</v>
      </c>
      <c r="E476">
        <f t="shared" si="50"/>
        <v>345120000</v>
      </c>
      <c r="G476">
        <f t="shared" si="51"/>
        <v>-7.8999999999999737E-2</v>
      </c>
      <c r="H476">
        <f t="shared" si="52"/>
        <v>5.8438921826408459</v>
      </c>
      <c r="I476">
        <f t="shared" si="53"/>
        <v>13.380256121045358</v>
      </c>
      <c r="J476">
        <f t="shared" si="54"/>
        <v>2223.2668193130912</v>
      </c>
      <c r="K476">
        <f t="shared" si="55"/>
        <v>1792466.9999999881</v>
      </c>
    </row>
    <row r="477" spans="1:11" x14ac:dyDescent="0.3">
      <c r="A477">
        <v>115</v>
      </c>
      <c r="B477">
        <v>347.89</v>
      </c>
      <c r="C477">
        <v>6.3920000000000003</v>
      </c>
      <c r="D477">
        <f t="shared" si="49"/>
        <v>639200</v>
      </c>
      <c r="E477">
        <f t="shared" si="50"/>
        <v>347890000</v>
      </c>
      <c r="G477">
        <f t="shared" si="51"/>
        <v>-6.8000000000000504E-2</v>
      </c>
      <c r="H477">
        <f t="shared" si="52"/>
        <v>5.8518863378528598</v>
      </c>
      <c r="I477">
        <f t="shared" si="53"/>
        <v>13.367972673434203</v>
      </c>
      <c r="J477">
        <f t="shared" si="54"/>
        <v>2213.7510004977603</v>
      </c>
      <c r="K477">
        <f t="shared" si="55"/>
        <v>1738624.0000000175</v>
      </c>
    </row>
    <row r="478" spans="1:11" x14ac:dyDescent="0.3">
      <c r="A478">
        <v>116</v>
      </c>
      <c r="B478">
        <v>350.61</v>
      </c>
      <c r="C478">
        <v>6.3239999999999998</v>
      </c>
      <c r="D478">
        <f t="shared" si="49"/>
        <v>632400</v>
      </c>
      <c r="E478">
        <f t="shared" si="50"/>
        <v>350610000</v>
      </c>
      <c r="G478">
        <f t="shared" si="51"/>
        <v>-7.8999999999999737E-2</v>
      </c>
      <c r="H478">
        <f t="shared" si="52"/>
        <v>5.8596744946131754</v>
      </c>
      <c r="I478">
        <f t="shared" si="53"/>
        <v>13.357277384317454</v>
      </c>
      <c r="J478">
        <f t="shared" si="54"/>
        <v>2207.3246789447485</v>
      </c>
      <c r="K478">
        <f t="shared" si="55"/>
        <v>1701155.9999999986</v>
      </c>
    </row>
    <row r="479" spans="1:11" x14ac:dyDescent="0.3">
      <c r="A479">
        <v>117</v>
      </c>
      <c r="B479">
        <v>353.3</v>
      </c>
      <c r="C479">
        <v>6.2450000000000001</v>
      </c>
      <c r="D479">
        <f t="shared" si="49"/>
        <v>624500</v>
      </c>
      <c r="E479">
        <f t="shared" si="50"/>
        <v>353300000</v>
      </c>
      <c r="G479">
        <f t="shared" si="51"/>
        <v>-6.7000000000000171E-2</v>
      </c>
      <c r="H479">
        <f t="shared" si="52"/>
        <v>5.8673175543650995</v>
      </c>
      <c r="I479">
        <f t="shared" si="53"/>
        <v>13.344706608547769</v>
      </c>
      <c r="J479">
        <f t="shared" si="54"/>
        <v>2196.4743653558985</v>
      </c>
      <c r="K479">
        <f t="shared" si="55"/>
        <v>1654924.9999999858</v>
      </c>
    </row>
    <row r="480" spans="1:11" x14ac:dyDescent="0.3">
      <c r="A480">
        <v>118</v>
      </c>
      <c r="B480">
        <v>355.95</v>
      </c>
      <c r="C480">
        <v>6.1779999999999999</v>
      </c>
      <c r="D480">
        <f t="shared" si="49"/>
        <v>617800</v>
      </c>
      <c r="E480">
        <f t="shared" si="50"/>
        <v>355950000</v>
      </c>
      <c r="G480">
        <f t="shared" si="51"/>
        <v>-6.2000000000000277E-2</v>
      </c>
      <c r="H480">
        <f t="shared" si="52"/>
        <v>5.8747902715498821</v>
      </c>
      <c r="I480">
        <f t="shared" si="53"/>
        <v>13.333920059466619</v>
      </c>
      <c r="J480">
        <f t="shared" si="54"/>
        <v>2189.2076655052265</v>
      </c>
      <c r="K480">
        <f t="shared" si="55"/>
        <v>1612458.0000000084</v>
      </c>
    </row>
    <row r="481" spans="1:11" x14ac:dyDescent="0.3">
      <c r="A481">
        <v>119</v>
      </c>
      <c r="B481">
        <v>358.56</v>
      </c>
      <c r="C481">
        <v>6.1159999999999997</v>
      </c>
      <c r="D481">
        <f t="shared" si="49"/>
        <v>611600</v>
      </c>
      <c r="E481">
        <f t="shared" si="50"/>
        <v>358560000</v>
      </c>
      <c r="G481">
        <f t="shared" si="51"/>
        <v>-5.4999999999999716E-2</v>
      </c>
      <c r="H481">
        <f t="shared" si="52"/>
        <v>5.8820960100526172</v>
      </c>
      <c r="I481">
        <f t="shared" si="53"/>
        <v>13.323833753037045</v>
      </c>
      <c r="J481">
        <f t="shared" si="54"/>
        <v>2183.1288800398206</v>
      </c>
      <c r="K481">
        <f t="shared" si="55"/>
        <v>1571811.9999999958</v>
      </c>
    </row>
    <row r="482" spans="1:11" x14ac:dyDescent="0.3">
      <c r="A482">
        <v>120</v>
      </c>
      <c r="B482">
        <v>361.13</v>
      </c>
      <c r="C482">
        <v>6.0609999999999999</v>
      </c>
      <c r="D482">
        <f t="shared" si="49"/>
        <v>606100</v>
      </c>
      <c r="E482">
        <f t="shared" si="50"/>
        <v>361130000</v>
      </c>
      <c r="G482">
        <f t="shared" si="51"/>
        <v>-4.8000000000000043E-2</v>
      </c>
      <c r="H482">
        <f t="shared" si="52"/>
        <v>5.8892380043118715</v>
      </c>
      <c r="I482">
        <f t="shared" si="53"/>
        <v>13.314800267939376</v>
      </c>
      <c r="J482">
        <f t="shared" si="54"/>
        <v>2179.0034146341463</v>
      </c>
      <c r="K482">
        <f t="shared" si="55"/>
        <v>1533433.0000000179</v>
      </c>
    </row>
    <row r="483" spans="1:11" x14ac:dyDescent="0.3">
      <c r="A483">
        <v>121</v>
      </c>
      <c r="B483">
        <v>363.66</v>
      </c>
      <c r="C483">
        <v>6.0129999999999999</v>
      </c>
      <c r="D483">
        <f t="shared" si="49"/>
        <v>601300</v>
      </c>
      <c r="E483">
        <f t="shared" si="50"/>
        <v>363660000</v>
      </c>
      <c r="G483">
        <f t="shared" si="51"/>
        <v>-5.1000000000000156E-2</v>
      </c>
      <c r="H483">
        <f t="shared" si="52"/>
        <v>5.8962193651912491</v>
      </c>
      <c r="I483">
        <f t="shared" si="53"/>
        <v>13.306849257027659</v>
      </c>
      <c r="J483">
        <f t="shared" si="54"/>
        <v>2176.8915679442512</v>
      </c>
      <c r="K483">
        <f t="shared" si="55"/>
        <v>1503250</v>
      </c>
    </row>
    <row r="484" spans="1:11" x14ac:dyDescent="0.3">
      <c r="A484">
        <v>122</v>
      </c>
      <c r="B484">
        <v>366.16</v>
      </c>
      <c r="C484">
        <v>5.9619999999999997</v>
      </c>
      <c r="D484">
        <f t="shared" si="49"/>
        <v>596200</v>
      </c>
      <c r="E484">
        <f t="shared" si="50"/>
        <v>366160000</v>
      </c>
      <c r="G484">
        <f t="shared" si="51"/>
        <v>-4.4999999999999929E-2</v>
      </c>
      <c r="H484">
        <f t="shared" si="52"/>
        <v>5.9030703963453863</v>
      </c>
      <c r="I484">
        <f t="shared" si="53"/>
        <v>13.298331460226109</v>
      </c>
      <c r="J484">
        <f t="shared" si="54"/>
        <v>2173.2662220009956</v>
      </c>
      <c r="K484">
        <f t="shared" si="55"/>
        <v>1460689.9999999932</v>
      </c>
    </row>
    <row r="485" spans="1:11" x14ac:dyDescent="0.3">
      <c r="A485">
        <v>123</v>
      </c>
      <c r="B485">
        <v>368.61</v>
      </c>
      <c r="C485">
        <v>5.9169999999999998</v>
      </c>
      <c r="D485">
        <f t="shared" si="49"/>
        <v>591700</v>
      </c>
      <c r="E485">
        <f t="shared" si="50"/>
        <v>368610000</v>
      </c>
      <c r="G485">
        <f t="shared" si="51"/>
        <v>-4.8999999999999488E-2</v>
      </c>
      <c r="H485">
        <f t="shared" si="52"/>
        <v>5.9097391745475898</v>
      </c>
      <c r="I485">
        <f t="shared" si="53"/>
        <v>13.290755028664785</v>
      </c>
      <c r="J485">
        <f t="shared" si="54"/>
        <v>2171.294544549527</v>
      </c>
      <c r="K485">
        <f t="shared" si="55"/>
        <v>1425996.9999999811</v>
      </c>
    </row>
    <row r="486" spans="1:11" x14ac:dyDescent="0.3">
      <c r="A486">
        <v>124</v>
      </c>
      <c r="B486">
        <v>371.02</v>
      </c>
      <c r="C486">
        <v>5.8680000000000003</v>
      </c>
      <c r="D486">
        <f t="shared" si="49"/>
        <v>586800</v>
      </c>
      <c r="E486">
        <f t="shared" si="50"/>
        <v>371020000</v>
      </c>
      <c r="G486">
        <f t="shared" si="51"/>
        <v>-5.9000000000000163E-2</v>
      </c>
      <c r="H486">
        <f t="shared" si="52"/>
        <v>5.9162559695102273</v>
      </c>
      <c r="I486">
        <f t="shared" si="53"/>
        <v>13.282439325250964</v>
      </c>
      <c r="J486">
        <f t="shared" si="54"/>
        <v>2167.3920955699355</v>
      </c>
      <c r="K486">
        <f t="shared" si="55"/>
        <v>1390716.0000000026</v>
      </c>
    </row>
    <row r="487" spans="1:11" x14ac:dyDescent="0.3">
      <c r="A487">
        <v>125</v>
      </c>
      <c r="B487">
        <v>373.39</v>
      </c>
      <c r="C487">
        <v>5.8090000000000002</v>
      </c>
      <c r="D487">
        <f t="shared" si="49"/>
        <v>580900</v>
      </c>
      <c r="E487">
        <f t="shared" si="50"/>
        <v>373390000</v>
      </c>
      <c r="G487">
        <f t="shared" si="51"/>
        <v>-5.7000000000000384E-2</v>
      </c>
      <c r="H487">
        <f t="shared" si="52"/>
        <v>5.9226234498170305</v>
      </c>
      <c r="I487">
        <f t="shared" si="53"/>
        <v>13.272333903980623</v>
      </c>
      <c r="J487">
        <f t="shared" si="54"/>
        <v>2159.3056346441017</v>
      </c>
      <c r="K487">
        <f t="shared" si="55"/>
        <v>1353497.0000000237</v>
      </c>
    </row>
    <row r="488" spans="1:11" x14ac:dyDescent="0.3">
      <c r="A488">
        <v>126</v>
      </c>
      <c r="B488">
        <v>375.72</v>
      </c>
      <c r="C488">
        <v>5.7519999999999998</v>
      </c>
      <c r="D488">
        <f t="shared" si="49"/>
        <v>575200</v>
      </c>
      <c r="E488">
        <f t="shared" si="50"/>
        <v>375720000</v>
      </c>
      <c r="G488">
        <f t="shared" si="51"/>
        <v>-5.2999999999999936E-2</v>
      </c>
      <c r="H488">
        <f t="shared" si="52"/>
        <v>5.9288441851263149</v>
      </c>
      <c r="I488">
        <f t="shared" si="53"/>
        <v>13.262473085388974</v>
      </c>
      <c r="J488">
        <f t="shared" si="54"/>
        <v>2151.4598705823796</v>
      </c>
      <c r="K488">
        <f t="shared" si="55"/>
        <v>1317207.999999979</v>
      </c>
    </row>
    <row r="489" spans="1:11" x14ac:dyDescent="0.3">
      <c r="A489">
        <v>127</v>
      </c>
      <c r="B489">
        <v>378.01</v>
      </c>
      <c r="C489">
        <v>5.6989999999999998</v>
      </c>
      <c r="D489">
        <f t="shared" si="49"/>
        <v>569900</v>
      </c>
      <c r="E489">
        <f t="shared" si="50"/>
        <v>378010000</v>
      </c>
      <c r="G489">
        <f t="shared" si="51"/>
        <v>-5.6999999999999496E-2</v>
      </c>
      <c r="H489">
        <f t="shared" si="52"/>
        <v>5.9349206502961147</v>
      </c>
      <c r="I489">
        <f t="shared" si="53"/>
        <v>13.25321618582309</v>
      </c>
      <c r="J489">
        <f t="shared" si="54"/>
        <v>2144.6281632653063</v>
      </c>
      <c r="K489">
        <f t="shared" si="55"/>
        <v>1282275</v>
      </c>
    </row>
    <row r="490" spans="1:11" x14ac:dyDescent="0.3">
      <c r="A490">
        <v>128</v>
      </c>
      <c r="B490">
        <v>380.26</v>
      </c>
      <c r="C490">
        <v>5.6420000000000003</v>
      </c>
      <c r="D490">
        <f t="shared" si="49"/>
        <v>564200</v>
      </c>
      <c r="E490">
        <f t="shared" si="50"/>
        <v>380260000</v>
      </c>
      <c r="G490">
        <f t="shared" si="51"/>
        <v>-6.0999999999999943E-2</v>
      </c>
      <c r="H490">
        <f t="shared" si="52"/>
        <v>5.9408552292814401</v>
      </c>
      <c r="I490">
        <f t="shared" si="53"/>
        <v>13.243164077550032</v>
      </c>
      <c r="J490">
        <f t="shared" si="54"/>
        <v>2135.8157491289198</v>
      </c>
      <c r="K490">
        <f t="shared" si="55"/>
        <v>1246882.0000000205</v>
      </c>
    </row>
    <row r="491" spans="1:11" x14ac:dyDescent="0.3">
      <c r="A491">
        <v>129</v>
      </c>
      <c r="B491">
        <v>382.47</v>
      </c>
      <c r="C491">
        <v>5.5810000000000004</v>
      </c>
      <c r="D491">
        <f t="shared" si="49"/>
        <v>558100</v>
      </c>
      <c r="E491">
        <f t="shared" si="50"/>
        <v>382470000</v>
      </c>
      <c r="G491">
        <f t="shared" si="51"/>
        <v>-5.5000000000000604E-2</v>
      </c>
      <c r="H491">
        <f t="shared" si="52"/>
        <v>5.9466502188181405</v>
      </c>
      <c r="I491">
        <f t="shared" si="53"/>
        <v>13.232293436776525</v>
      </c>
      <c r="J491">
        <f t="shared" si="54"/>
        <v>2125.0025584868094</v>
      </c>
      <c r="K491">
        <f t="shared" si="55"/>
        <v>1205495.9999999823</v>
      </c>
    </row>
    <row r="492" spans="1:11" x14ac:dyDescent="0.3">
      <c r="A492">
        <v>130</v>
      </c>
      <c r="B492">
        <v>384.63</v>
      </c>
      <c r="C492">
        <v>5.5259999999999998</v>
      </c>
      <c r="D492">
        <f t="shared" si="49"/>
        <v>552600</v>
      </c>
      <c r="E492">
        <f t="shared" si="50"/>
        <v>384630000</v>
      </c>
      <c r="G492">
        <f t="shared" si="51"/>
        <v>-5.2999999999999936E-2</v>
      </c>
      <c r="H492">
        <f t="shared" si="52"/>
        <v>5.9522818332327185</v>
      </c>
      <c r="I492">
        <f t="shared" si="53"/>
        <v>13.222389691471454</v>
      </c>
      <c r="J492">
        <f t="shared" si="54"/>
        <v>2115.9436336485815</v>
      </c>
      <c r="K492">
        <f t="shared" si="55"/>
        <v>1177037.9999999974</v>
      </c>
    </row>
    <row r="493" spans="1:11" x14ac:dyDescent="0.3">
      <c r="A493">
        <v>131</v>
      </c>
      <c r="B493">
        <v>386.76</v>
      </c>
      <c r="C493">
        <v>5.4729999999999999</v>
      </c>
      <c r="D493">
        <f t="shared" si="49"/>
        <v>547300</v>
      </c>
      <c r="E493">
        <f t="shared" si="50"/>
        <v>386760000</v>
      </c>
      <c r="G493">
        <f t="shared" si="51"/>
        <v>-4.9999999999999822E-2</v>
      </c>
      <c r="H493">
        <f t="shared" si="52"/>
        <v>5.9578043456153464</v>
      </c>
      <c r="I493">
        <f t="shared" si="53"/>
        <v>13.212752377132009</v>
      </c>
      <c r="J493">
        <f t="shared" si="54"/>
        <v>2107.2548332503734</v>
      </c>
      <c r="K493">
        <f t="shared" si="55"/>
        <v>1138383.9999999914</v>
      </c>
    </row>
    <row r="494" spans="1:11" x14ac:dyDescent="0.3">
      <c r="A494">
        <v>132</v>
      </c>
      <c r="B494">
        <v>388.84</v>
      </c>
      <c r="C494">
        <v>5.423</v>
      </c>
      <c r="D494">
        <f t="shared" si="49"/>
        <v>542300</v>
      </c>
      <c r="E494">
        <f t="shared" si="50"/>
        <v>388840000</v>
      </c>
      <c r="G494">
        <f t="shared" si="51"/>
        <v>-4.9999999999999822E-2</v>
      </c>
      <c r="H494">
        <f t="shared" si="52"/>
        <v>5.9631679479528685</v>
      </c>
      <c r="I494">
        <f t="shared" si="53"/>
        <v>13.203574632829152</v>
      </c>
      <c r="J494">
        <f t="shared" si="54"/>
        <v>2099.2327725236437</v>
      </c>
      <c r="K494">
        <f t="shared" si="55"/>
        <v>1106292.0000000112</v>
      </c>
    </row>
    <row r="495" spans="1:11" x14ac:dyDescent="0.3">
      <c r="A495">
        <v>133</v>
      </c>
      <c r="B495">
        <v>390.88</v>
      </c>
      <c r="C495">
        <v>5.3730000000000002</v>
      </c>
      <c r="D495">
        <f t="shared" si="49"/>
        <v>537300</v>
      </c>
      <c r="E495">
        <f t="shared" si="50"/>
        <v>390880000</v>
      </c>
      <c r="G495">
        <f t="shared" si="51"/>
        <v>-4.1999999999999815E-2</v>
      </c>
      <c r="H495">
        <f t="shared" si="52"/>
        <v>5.9684006075094302</v>
      </c>
      <c r="I495">
        <f t="shared" si="53"/>
        <v>13.194311876716913</v>
      </c>
      <c r="J495">
        <f t="shared" si="54"/>
        <v>2090.7896864111499</v>
      </c>
      <c r="K495">
        <f t="shared" si="55"/>
        <v>1069227.0000000049</v>
      </c>
    </row>
    <row r="496" spans="1:11" x14ac:dyDescent="0.3">
      <c r="A496">
        <v>134</v>
      </c>
      <c r="B496">
        <v>392.87</v>
      </c>
      <c r="C496">
        <v>5.3310000000000004</v>
      </c>
      <c r="D496">
        <f t="shared" si="49"/>
        <v>533100</v>
      </c>
      <c r="E496">
        <f t="shared" si="50"/>
        <v>392870000</v>
      </c>
      <c r="G496">
        <f t="shared" si="51"/>
        <v>-4.1000000000000369E-2</v>
      </c>
      <c r="H496">
        <f t="shared" si="52"/>
        <v>5.9734787683425052</v>
      </c>
      <c r="I496">
        <f t="shared" si="53"/>
        <v>13.186464302810853</v>
      </c>
      <c r="J496">
        <f t="shared" si="54"/>
        <v>2085.0074365355899</v>
      </c>
      <c r="K496">
        <f t="shared" si="55"/>
        <v>1044875.9999999891</v>
      </c>
    </row>
    <row r="497" spans="1:11" x14ac:dyDescent="0.3">
      <c r="A497">
        <v>135</v>
      </c>
      <c r="B497">
        <v>394.83</v>
      </c>
      <c r="C497">
        <v>5.29</v>
      </c>
      <c r="D497">
        <f t="shared" si="49"/>
        <v>529000</v>
      </c>
      <c r="E497">
        <f t="shared" si="50"/>
        <v>394830000</v>
      </c>
      <c r="G497">
        <f t="shared" si="51"/>
        <v>-3.5000000000000142E-2</v>
      </c>
      <c r="H497">
        <f t="shared" si="52"/>
        <v>5.9784552925143419</v>
      </c>
      <c r="I497">
        <f t="shared" si="53"/>
        <v>13.178743710840436</v>
      </c>
      <c r="J497">
        <f t="shared" si="54"/>
        <v>2079.2938775510206</v>
      </c>
      <c r="K497">
        <f t="shared" si="55"/>
        <v>1010390.0000000133</v>
      </c>
    </row>
    <row r="498" spans="1:11" x14ac:dyDescent="0.3">
      <c r="A498">
        <v>136</v>
      </c>
      <c r="B498">
        <v>396.74</v>
      </c>
      <c r="C498">
        <v>5.2549999999999999</v>
      </c>
      <c r="D498">
        <f t="shared" si="49"/>
        <v>525500</v>
      </c>
      <c r="E498">
        <f t="shared" si="50"/>
        <v>396740000</v>
      </c>
      <c r="G498">
        <f t="shared" si="51"/>
        <v>-4.4999999999999929E-2</v>
      </c>
      <c r="H498">
        <f t="shared" si="52"/>
        <v>5.9832811542999629</v>
      </c>
      <c r="I498">
        <f t="shared" si="53"/>
        <v>13.172105469299144</v>
      </c>
      <c r="J498">
        <f t="shared" si="54"/>
        <v>2075.5288203086111</v>
      </c>
      <c r="K498">
        <f t="shared" si="55"/>
        <v>982685.00000000244</v>
      </c>
    </row>
    <row r="499" spans="1:11" x14ac:dyDescent="0.3">
      <c r="A499">
        <v>137</v>
      </c>
      <c r="B499">
        <v>398.61</v>
      </c>
      <c r="C499">
        <v>5.21</v>
      </c>
      <c r="D499">
        <f t="shared" si="49"/>
        <v>521000</v>
      </c>
      <c r="E499">
        <f t="shared" si="50"/>
        <v>398610000</v>
      </c>
      <c r="G499">
        <f t="shared" si="51"/>
        <v>-4.9000000000000377E-2</v>
      </c>
      <c r="H499">
        <f t="shared" si="52"/>
        <v>5.987983495271326</v>
      </c>
      <c r="I499">
        <f t="shared" si="53"/>
        <v>13.163505320735505</v>
      </c>
      <c r="J499">
        <f t="shared" si="54"/>
        <v>2067.4545545047285</v>
      </c>
      <c r="K499">
        <f t="shared" si="55"/>
        <v>948219.99999999639</v>
      </c>
    </row>
    <row r="500" spans="1:11" x14ac:dyDescent="0.3">
      <c r="A500">
        <v>138</v>
      </c>
      <c r="B500">
        <v>400.43</v>
      </c>
      <c r="C500">
        <v>5.1609999999999996</v>
      </c>
      <c r="D500">
        <f t="shared" si="49"/>
        <v>516099.99999999994</v>
      </c>
      <c r="E500">
        <f t="shared" si="50"/>
        <v>400430000</v>
      </c>
      <c r="G500">
        <f t="shared" si="51"/>
        <v>-4.9999999999999822E-2</v>
      </c>
      <c r="H500">
        <f t="shared" si="52"/>
        <v>5.9925389697092477</v>
      </c>
      <c r="I500">
        <f t="shared" si="53"/>
        <v>13.154055824136819</v>
      </c>
      <c r="J500">
        <f t="shared" si="54"/>
        <v>2057.3611050273767</v>
      </c>
      <c r="K500">
        <f t="shared" si="55"/>
        <v>923819.00000001048</v>
      </c>
    </row>
    <row r="501" spans="1:11" x14ac:dyDescent="0.3">
      <c r="A501">
        <v>139</v>
      </c>
      <c r="B501">
        <v>402.22</v>
      </c>
      <c r="C501">
        <v>5.1109999999999998</v>
      </c>
      <c r="D501">
        <f t="shared" si="49"/>
        <v>511100</v>
      </c>
      <c r="E501">
        <f t="shared" si="50"/>
        <v>402220000</v>
      </c>
      <c r="G501">
        <f t="shared" si="51"/>
        <v>-6.4999999999999503E-2</v>
      </c>
      <c r="H501">
        <f t="shared" si="52"/>
        <v>5.9969992026064567</v>
      </c>
      <c r="I501">
        <f t="shared" si="53"/>
        <v>13.14432054475637</v>
      </c>
      <c r="J501">
        <f t="shared" si="54"/>
        <v>2046.5370034843206</v>
      </c>
      <c r="K501">
        <f t="shared" si="55"/>
        <v>889313.99999997555</v>
      </c>
    </row>
    <row r="502" spans="1:11" x14ac:dyDescent="0.3">
      <c r="A502">
        <v>140</v>
      </c>
      <c r="B502">
        <v>403.96</v>
      </c>
      <c r="C502">
        <v>5.0460000000000003</v>
      </c>
      <c r="D502">
        <f t="shared" si="49"/>
        <v>504600</v>
      </c>
      <c r="E502">
        <f t="shared" si="50"/>
        <v>403960000</v>
      </c>
      <c r="G502">
        <f t="shared" si="51"/>
        <v>-5.2999999999999936E-2</v>
      </c>
      <c r="H502">
        <f t="shared" si="52"/>
        <v>6.0013158631583563</v>
      </c>
      <c r="I502">
        <f t="shared" si="53"/>
        <v>13.131521315189094</v>
      </c>
      <c r="J502">
        <f t="shared" si="54"/>
        <v>2029.2505326032851</v>
      </c>
      <c r="K502">
        <f t="shared" si="55"/>
        <v>857820.00000002293</v>
      </c>
    </row>
    <row r="503" spans="1:11" x14ac:dyDescent="0.3">
      <c r="A503">
        <v>141</v>
      </c>
      <c r="B503">
        <v>405.66</v>
      </c>
      <c r="C503">
        <v>4.9930000000000003</v>
      </c>
      <c r="D503">
        <f t="shared" si="49"/>
        <v>499300.00000000006</v>
      </c>
      <c r="E503">
        <f t="shared" si="50"/>
        <v>405660000</v>
      </c>
      <c r="G503">
        <f t="shared" si="51"/>
        <v>-5.2999999999999936E-2</v>
      </c>
      <c r="H503">
        <f t="shared" si="52"/>
        <v>6.0055153703306416</v>
      </c>
      <c r="I503">
        <f t="shared" si="53"/>
        <v>13.1209623964887</v>
      </c>
      <c r="J503">
        <f t="shared" si="54"/>
        <v>2016.3866401194628</v>
      </c>
      <c r="K503">
        <f t="shared" si="55"/>
        <v>823844.99999998871</v>
      </c>
    </row>
    <row r="504" spans="1:11" x14ac:dyDescent="0.3">
      <c r="A504">
        <v>142</v>
      </c>
      <c r="B504">
        <v>407.31</v>
      </c>
      <c r="C504">
        <v>4.9400000000000004</v>
      </c>
      <c r="D504">
        <f t="shared" si="49"/>
        <v>494000.00000000006</v>
      </c>
      <c r="E504">
        <f t="shared" si="50"/>
        <v>407310000</v>
      </c>
      <c r="G504">
        <f t="shared" si="51"/>
        <v>-5.3000000000000824E-2</v>
      </c>
      <c r="H504">
        <f t="shared" si="52"/>
        <v>6.0095745662802997</v>
      </c>
      <c r="I504">
        <f t="shared" si="53"/>
        <v>13.110290796170061</v>
      </c>
      <c r="J504">
        <f t="shared" si="54"/>
        <v>2003.097461423594</v>
      </c>
      <c r="K504">
        <f t="shared" si="55"/>
        <v>795340.00000000687</v>
      </c>
    </row>
    <row r="505" spans="1:11" x14ac:dyDescent="0.3">
      <c r="A505">
        <v>143</v>
      </c>
      <c r="B505">
        <v>408.92</v>
      </c>
      <c r="C505">
        <v>4.8869999999999996</v>
      </c>
      <c r="D505">
        <f t="shared" si="49"/>
        <v>488699.99999999994</v>
      </c>
      <c r="E505">
        <f t="shared" si="50"/>
        <v>408920000</v>
      </c>
      <c r="G505">
        <f t="shared" si="51"/>
        <v>-5.0999999999999268E-2</v>
      </c>
      <c r="H505">
        <f t="shared" si="52"/>
        <v>6.0135195378888131</v>
      </c>
      <c r="I505">
        <f t="shared" si="53"/>
        <v>13.099504083258246</v>
      </c>
      <c r="J505">
        <f t="shared" si="54"/>
        <v>1989.4395619711297</v>
      </c>
      <c r="K505">
        <f t="shared" si="55"/>
        <v>767258.99999999662</v>
      </c>
    </row>
    <row r="506" spans="1:11" x14ac:dyDescent="0.3">
      <c r="A506">
        <v>144</v>
      </c>
      <c r="B506">
        <v>410.49</v>
      </c>
      <c r="C506">
        <v>4.8360000000000003</v>
      </c>
      <c r="D506">
        <f t="shared" si="49"/>
        <v>483600.00000000006</v>
      </c>
      <c r="E506">
        <f t="shared" si="50"/>
        <v>410490000</v>
      </c>
      <c r="G506">
        <f t="shared" si="51"/>
        <v>-5.600000000000005E-2</v>
      </c>
      <c r="H506">
        <f t="shared" si="52"/>
        <v>6.0173515680598282</v>
      </c>
      <c r="I506">
        <f t="shared" si="53"/>
        <v>13.089013397722775</v>
      </c>
      <c r="J506">
        <f t="shared" si="54"/>
        <v>1976.2365754106524</v>
      </c>
      <c r="K506">
        <f t="shared" si="55"/>
        <v>739907.99999998685</v>
      </c>
    </row>
    <row r="507" spans="1:11" x14ac:dyDescent="0.3">
      <c r="A507">
        <v>145</v>
      </c>
      <c r="B507">
        <v>412.02</v>
      </c>
      <c r="C507">
        <v>4.78</v>
      </c>
      <c r="D507">
        <f t="shared" si="49"/>
        <v>478000</v>
      </c>
      <c r="E507">
        <f t="shared" si="50"/>
        <v>412020000</v>
      </c>
      <c r="G507">
        <f t="shared" si="51"/>
        <v>-6.0000000000000497E-2</v>
      </c>
      <c r="H507">
        <f t="shared" si="52"/>
        <v>6.0210718918606396</v>
      </c>
      <c r="I507">
        <f t="shared" si="53"/>
        <v>13.077366011473593</v>
      </c>
      <c r="J507">
        <f t="shared" si="54"/>
        <v>1960.6327526132404</v>
      </c>
      <c r="K507">
        <f t="shared" si="55"/>
        <v>707440.00000000873</v>
      </c>
    </row>
    <row r="508" spans="1:11" x14ac:dyDescent="0.3">
      <c r="A508">
        <v>146</v>
      </c>
      <c r="B508">
        <v>413.5</v>
      </c>
      <c r="C508">
        <v>4.72</v>
      </c>
      <c r="D508">
        <f t="shared" si="49"/>
        <v>472000</v>
      </c>
      <c r="E508">
        <f t="shared" si="50"/>
        <v>413500000</v>
      </c>
      <c r="G508">
        <f t="shared" si="51"/>
        <v>-5.6999999999999496E-2</v>
      </c>
      <c r="H508">
        <f t="shared" si="52"/>
        <v>6.0246575144637458</v>
      </c>
      <c r="I508">
        <f t="shared" si="53"/>
        <v>13.064734264567692</v>
      </c>
      <c r="J508">
        <f t="shared" si="54"/>
        <v>1942.9766052762568</v>
      </c>
      <c r="K508">
        <f t="shared" si="55"/>
        <v>679679.99999999895</v>
      </c>
    </row>
    <row r="509" spans="1:11" x14ac:dyDescent="0.3">
      <c r="A509">
        <v>147</v>
      </c>
      <c r="B509">
        <v>414.94</v>
      </c>
      <c r="C509">
        <v>4.6630000000000003</v>
      </c>
      <c r="D509">
        <f t="shared" si="49"/>
        <v>466300</v>
      </c>
      <c r="E509">
        <f t="shared" si="50"/>
        <v>414940000</v>
      </c>
      <c r="G509">
        <f t="shared" si="51"/>
        <v>-6.0999999999999943E-2</v>
      </c>
      <c r="H509">
        <f t="shared" si="52"/>
        <v>6.0281339314649935</v>
      </c>
      <c r="I509">
        <f t="shared" si="53"/>
        <v>13.052584482796412</v>
      </c>
      <c r="J509">
        <f t="shared" si="54"/>
        <v>1926.1973320059731</v>
      </c>
      <c r="K509">
        <f t="shared" si="55"/>
        <v>648156.9999999936</v>
      </c>
    </row>
    <row r="510" spans="1:11" x14ac:dyDescent="0.3">
      <c r="A510">
        <v>148</v>
      </c>
      <c r="B510">
        <v>416.33</v>
      </c>
      <c r="C510">
        <v>4.6020000000000003</v>
      </c>
      <c r="D510">
        <f t="shared" si="49"/>
        <v>460200.00000000006</v>
      </c>
      <c r="E510">
        <f t="shared" si="50"/>
        <v>416330000</v>
      </c>
      <c r="G510">
        <f t="shared" si="51"/>
        <v>-6.2000000000000277E-2</v>
      </c>
      <c r="H510">
        <f t="shared" si="52"/>
        <v>6.0314782150202921</v>
      </c>
      <c r="I510">
        <f t="shared" si="53"/>
        <v>13.039416456583403</v>
      </c>
      <c r="J510">
        <f t="shared" si="54"/>
        <v>1907.3675062220013</v>
      </c>
      <c r="K510">
        <f t="shared" si="55"/>
        <v>625872.0000000064</v>
      </c>
    </row>
    <row r="511" spans="1:11" x14ac:dyDescent="0.3">
      <c r="A511">
        <v>149</v>
      </c>
      <c r="B511">
        <v>417.69</v>
      </c>
      <c r="C511">
        <v>4.54</v>
      </c>
      <c r="D511">
        <f t="shared" si="49"/>
        <v>454000</v>
      </c>
      <c r="E511">
        <f t="shared" si="50"/>
        <v>417690000</v>
      </c>
      <c r="G511">
        <f t="shared" si="51"/>
        <v>-6.5000000000000391E-2</v>
      </c>
      <c r="H511">
        <f t="shared" si="52"/>
        <v>6.0347395305893041</v>
      </c>
      <c r="I511">
        <f t="shared" si="53"/>
        <v>13.025852477023484</v>
      </c>
      <c r="J511">
        <f t="shared" si="54"/>
        <v>1887.8174216027874</v>
      </c>
      <c r="K511">
        <f t="shared" si="55"/>
        <v>594740.00000000105</v>
      </c>
    </row>
    <row r="512" spans="1:11" x14ac:dyDescent="0.3">
      <c r="A512">
        <v>150</v>
      </c>
      <c r="B512">
        <v>419</v>
      </c>
      <c r="C512">
        <v>4.4749999999999996</v>
      </c>
      <c r="D512">
        <f t="shared" si="49"/>
        <v>447499.99999999994</v>
      </c>
      <c r="E512">
        <f t="shared" si="50"/>
        <v>419000000</v>
      </c>
      <c r="G512">
        <f t="shared" si="51"/>
        <v>-7.099999999999973E-2</v>
      </c>
      <c r="H512">
        <f t="shared" si="52"/>
        <v>6.0378709199221374</v>
      </c>
      <c r="I512">
        <f t="shared" si="53"/>
        <v>13.011431816697048</v>
      </c>
      <c r="J512">
        <f t="shared" si="54"/>
        <v>1866.6251866600296</v>
      </c>
      <c r="K512">
        <f t="shared" si="55"/>
        <v>563849.99999999581</v>
      </c>
    </row>
    <row r="513" spans="1:11" x14ac:dyDescent="0.3">
      <c r="A513">
        <v>151</v>
      </c>
      <c r="B513">
        <v>420.26</v>
      </c>
      <c r="C513">
        <v>4.4039999999999999</v>
      </c>
      <c r="D513">
        <f t="shared" si="49"/>
        <v>440400</v>
      </c>
      <c r="E513">
        <f t="shared" si="50"/>
        <v>420260000</v>
      </c>
      <c r="G513">
        <f t="shared" si="51"/>
        <v>-7.099999999999973E-2</v>
      </c>
      <c r="H513">
        <f t="shared" si="52"/>
        <v>6.0408735673655247</v>
      </c>
      <c r="I513">
        <f t="shared" si="53"/>
        <v>12.995438683830661</v>
      </c>
      <c r="J513">
        <f t="shared" si="54"/>
        <v>1842.5336386261822</v>
      </c>
      <c r="K513">
        <f t="shared" si="55"/>
        <v>541692.00000000803</v>
      </c>
    </row>
    <row r="514" spans="1:11" x14ac:dyDescent="0.3">
      <c r="A514">
        <v>152</v>
      </c>
      <c r="B514">
        <v>421.49</v>
      </c>
      <c r="C514">
        <v>4.3330000000000002</v>
      </c>
      <c r="D514">
        <f t="shared" ref="D514:D577" si="56">C514*100000</f>
        <v>433300</v>
      </c>
      <c r="E514">
        <f t="shared" ref="E514:E577" si="57">B514*1000000</f>
        <v>421490000</v>
      </c>
      <c r="G514">
        <f t="shared" ref="G514:G577" si="58">(C515-C514)/(A515-A514)</f>
        <v>-7.3999999999999844E-2</v>
      </c>
      <c r="H514">
        <f t="shared" ref="H514:H577" si="59">LN(B514)</f>
        <v>6.0437960523680649</v>
      </c>
      <c r="I514">
        <f t="shared" ref="I514:I577" si="60">LN(D514)</f>
        <v>12.979185607728001</v>
      </c>
      <c r="J514">
        <f t="shared" ref="J514:J577" si="61">(D514*B514)/(287*350)</f>
        <v>1818.1345644599303</v>
      </c>
      <c r="K514">
        <f t="shared" ref="K514:K577" si="62">D514*(B515-B514)</f>
        <v>511294.00000000297</v>
      </c>
    </row>
    <row r="515" spans="1:11" x14ac:dyDescent="0.3">
      <c r="A515">
        <v>153</v>
      </c>
      <c r="B515">
        <v>422.67</v>
      </c>
      <c r="C515">
        <v>4.2590000000000003</v>
      </c>
      <c r="D515">
        <f t="shared" si="56"/>
        <v>425900.00000000006</v>
      </c>
      <c r="E515">
        <f t="shared" si="57"/>
        <v>422670000</v>
      </c>
      <c r="G515">
        <f t="shared" si="58"/>
        <v>-7.0000000000000284E-2</v>
      </c>
      <c r="H515">
        <f t="shared" si="59"/>
        <v>6.0465917327332948</v>
      </c>
      <c r="I515">
        <f t="shared" si="60"/>
        <v>12.961959855911305</v>
      </c>
      <c r="J515">
        <f t="shared" si="61"/>
        <v>1792.0871378795423</v>
      </c>
      <c r="K515">
        <f t="shared" si="62"/>
        <v>481266.99999999814</v>
      </c>
    </row>
    <row r="516" spans="1:11" x14ac:dyDescent="0.3">
      <c r="A516">
        <v>154</v>
      </c>
      <c r="B516">
        <v>423.8</v>
      </c>
      <c r="C516">
        <v>4.1890000000000001</v>
      </c>
      <c r="D516">
        <f t="shared" si="56"/>
        <v>418900</v>
      </c>
      <c r="E516">
        <f t="shared" si="57"/>
        <v>423800000</v>
      </c>
      <c r="G516">
        <f t="shared" si="58"/>
        <v>-7.2000000000000064E-2</v>
      </c>
      <c r="H516">
        <f t="shared" si="59"/>
        <v>6.049261645834199</v>
      </c>
      <c r="I516">
        <f t="shared" si="60"/>
        <v>12.945387506935127</v>
      </c>
      <c r="J516">
        <f t="shared" si="61"/>
        <v>1767.3451468392234</v>
      </c>
      <c r="K516">
        <f t="shared" si="62"/>
        <v>460789.99999998574</v>
      </c>
    </row>
    <row r="517" spans="1:11" x14ac:dyDescent="0.3">
      <c r="A517">
        <v>155</v>
      </c>
      <c r="B517">
        <v>424.9</v>
      </c>
      <c r="C517">
        <v>4.117</v>
      </c>
      <c r="D517">
        <f t="shared" si="56"/>
        <v>411700</v>
      </c>
      <c r="E517">
        <f t="shared" si="57"/>
        <v>424900000</v>
      </c>
      <c r="G517">
        <f t="shared" si="58"/>
        <v>-7.099999999999973E-2</v>
      </c>
      <c r="H517">
        <f t="shared" si="59"/>
        <v>6.0518538471207659</v>
      </c>
      <c r="I517">
        <f t="shared" si="60"/>
        <v>12.928050207757996</v>
      </c>
      <c r="J517">
        <f t="shared" si="61"/>
        <v>1741.4766550522647</v>
      </c>
      <c r="K517">
        <f t="shared" si="62"/>
        <v>432285.00000000466</v>
      </c>
    </row>
    <row r="518" spans="1:11" x14ac:dyDescent="0.3">
      <c r="A518">
        <v>156</v>
      </c>
      <c r="B518">
        <v>425.95</v>
      </c>
      <c r="C518">
        <v>4.0460000000000003</v>
      </c>
      <c r="D518">
        <f t="shared" si="56"/>
        <v>404600</v>
      </c>
      <c r="E518">
        <f t="shared" si="57"/>
        <v>425950000</v>
      </c>
      <c r="G518">
        <f t="shared" si="58"/>
        <v>-6.800000000000006E-2</v>
      </c>
      <c r="H518">
        <f t="shared" si="59"/>
        <v>6.0543219684888498</v>
      </c>
      <c r="I518">
        <f t="shared" si="60"/>
        <v>12.910654203715783</v>
      </c>
      <c r="J518">
        <f t="shared" si="61"/>
        <v>1715.6731707317074</v>
      </c>
      <c r="K518">
        <f t="shared" si="62"/>
        <v>408645.99999999633</v>
      </c>
    </row>
    <row r="519" spans="1:11" x14ac:dyDescent="0.3">
      <c r="A519">
        <v>157</v>
      </c>
      <c r="B519">
        <v>426.96</v>
      </c>
      <c r="C519">
        <v>3.9780000000000002</v>
      </c>
      <c r="D519">
        <f t="shared" si="56"/>
        <v>397800</v>
      </c>
      <c r="E519">
        <f t="shared" si="57"/>
        <v>426960000</v>
      </c>
      <c r="G519">
        <f t="shared" si="58"/>
        <v>-7.9000000000000181E-2</v>
      </c>
      <c r="H519">
        <f t="shared" si="59"/>
        <v>6.0566903320256893</v>
      </c>
      <c r="I519">
        <f t="shared" si="60"/>
        <v>12.893704645402009</v>
      </c>
      <c r="J519">
        <f t="shared" si="61"/>
        <v>1690.8381085116973</v>
      </c>
      <c r="K519">
        <f t="shared" si="62"/>
        <v>381888.00000001449</v>
      </c>
    </row>
    <row r="520" spans="1:11" x14ac:dyDescent="0.3">
      <c r="A520">
        <v>158</v>
      </c>
      <c r="B520">
        <v>427.92</v>
      </c>
      <c r="C520">
        <v>3.899</v>
      </c>
      <c r="D520">
        <f t="shared" si="56"/>
        <v>389900</v>
      </c>
      <c r="E520">
        <f t="shared" si="57"/>
        <v>427920000</v>
      </c>
      <c r="G520">
        <f t="shared" si="58"/>
        <v>-7.3999999999999844E-2</v>
      </c>
      <c r="H520">
        <f t="shared" si="59"/>
        <v>6.0589362622229945</v>
      </c>
      <c r="I520">
        <f t="shared" si="60"/>
        <v>12.87364557497069</v>
      </c>
      <c r="J520">
        <f t="shared" si="61"/>
        <v>1660.9856445993032</v>
      </c>
      <c r="K520">
        <f t="shared" si="62"/>
        <v>358707.99999998405</v>
      </c>
    </row>
    <row r="521" spans="1:11" x14ac:dyDescent="0.3">
      <c r="A521">
        <v>159</v>
      </c>
      <c r="B521">
        <v>428.84</v>
      </c>
      <c r="C521">
        <v>3.8250000000000002</v>
      </c>
      <c r="D521">
        <f t="shared" si="56"/>
        <v>382500</v>
      </c>
      <c r="E521">
        <f t="shared" si="57"/>
        <v>428840000</v>
      </c>
      <c r="G521">
        <f t="shared" si="58"/>
        <v>-7.6000000000000068E-2</v>
      </c>
      <c r="H521">
        <f t="shared" si="59"/>
        <v>6.0610838889880387</v>
      </c>
      <c r="I521">
        <f t="shared" si="60"/>
        <v>12.854483932248728</v>
      </c>
      <c r="J521">
        <f t="shared" si="61"/>
        <v>1632.9646590343455</v>
      </c>
      <c r="K521">
        <f t="shared" si="62"/>
        <v>336600.00000002002</v>
      </c>
    </row>
    <row r="522" spans="1:11" x14ac:dyDescent="0.3">
      <c r="A522">
        <v>160</v>
      </c>
      <c r="B522">
        <v>429.72</v>
      </c>
      <c r="C522">
        <v>3.7490000000000001</v>
      </c>
      <c r="D522">
        <f t="shared" si="56"/>
        <v>374900</v>
      </c>
      <c r="E522">
        <f t="shared" si="57"/>
        <v>429720000</v>
      </c>
      <c r="G522">
        <f t="shared" si="58"/>
        <v>-7.8000000000000291E-2</v>
      </c>
      <c r="H522">
        <f t="shared" si="59"/>
        <v>6.063133833798342</v>
      </c>
      <c r="I522">
        <f t="shared" si="60"/>
        <v>12.834414602724003</v>
      </c>
      <c r="J522">
        <f t="shared" si="61"/>
        <v>1603.8031657541064</v>
      </c>
      <c r="K522">
        <f t="shared" si="62"/>
        <v>311166.999999994</v>
      </c>
    </row>
    <row r="523" spans="1:11" x14ac:dyDescent="0.3">
      <c r="A523">
        <v>161</v>
      </c>
      <c r="B523">
        <v>430.55</v>
      </c>
      <c r="C523">
        <v>3.6709999999999998</v>
      </c>
      <c r="D523">
        <f t="shared" si="56"/>
        <v>367100</v>
      </c>
      <c r="E523">
        <f t="shared" si="57"/>
        <v>430550000</v>
      </c>
      <c r="G523">
        <f t="shared" si="58"/>
        <v>-7.4999999999999734E-2</v>
      </c>
      <c r="H523">
        <f t="shared" si="59"/>
        <v>6.0650634611421745</v>
      </c>
      <c r="I523">
        <f t="shared" si="60"/>
        <v>12.813389569484926</v>
      </c>
      <c r="J523">
        <f t="shared" si="61"/>
        <v>1573.4684420109506</v>
      </c>
      <c r="K523">
        <f t="shared" si="62"/>
        <v>293680.00000000419</v>
      </c>
    </row>
    <row r="524" spans="1:11" x14ac:dyDescent="0.3">
      <c r="A524">
        <v>162</v>
      </c>
      <c r="B524">
        <v>431.35</v>
      </c>
      <c r="C524">
        <v>3.5960000000000001</v>
      </c>
      <c r="D524">
        <f t="shared" si="56"/>
        <v>359600</v>
      </c>
      <c r="E524">
        <f t="shared" si="57"/>
        <v>431350000</v>
      </c>
      <c r="G524">
        <f t="shared" si="58"/>
        <v>-8.0999999999999961E-2</v>
      </c>
      <c r="H524">
        <f t="shared" si="59"/>
        <v>6.0669198255225876</v>
      </c>
      <c r="I524">
        <f t="shared" si="60"/>
        <v>12.792747581579603</v>
      </c>
      <c r="J524">
        <f t="shared" si="61"/>
        <v>1544.1857640617222</v>
      </c>
      <c r="K524">
        <f t="shared" si="62"/>
        <v>269700</v>
      </c>
    </row>
    <row r="525" spans="1:11" x14ac:dyDescent="0.3">
      <c r="A525">
        <v>163</v>
      </c>
      <c r="B525">
        <v>432.1</v>
      </c>
      <c r="C525">
        <v>3.5150000000000001</v>
      </c>
      <c r="D525">
        <f t="shared" si="56"/>
        <v>351500</v>
      </c>
      <c r="E525">
        <f t="shared" si="57"/>
        <v>432100000</v>
      </c>
      <c r="G525">
        <f t="shared" si="58"/>
        <v>-9.0000000000000302E-2</v>
      </c>
      <c r="H525">
        <f t="shared" si="59"/>
        <v>6.0686570429378879</v>
      </c>
      <c r="I525">
        <f t="shared" si="60"/>
        <v>12.769964990232857</v>
      </c>
      <c r="J525">
        <f t="shared" si="61"/>
        <v>1512.0273768043803</v>
      </c>
      <c r="K525">
        <f t="shared" si="62"/>
        <v>246049.99999999601</v>
      </c>
    </row>
    <row r="526" spans="1:11" x14ac:dyDescent="0.3">
      <c r="A526">
        <v>164</v>
      </c>
      <c r="B526">
        <v>432.8</v>
      </c>
      <c r="C526">
        <v>3.4249999999999998</v>
      </c>
      <c r="D526">
        <f t="shared" si="56"/>
        <v>342500</v>
      </c>
      <c r="E526">
        <f t="shared" si="57"/>
        <v>432800000</v>
      </c>
      <c r="G526">
        <f t="shared" si="58"/>
        <v>-8.7999999999999634E-2</v>
      </c>
      <c r="H526">
        <f t="shared" si="59"/>
        <v>6.0702757275322714</v>
      </c>
      <c r="I526">
        <f t="shared" si="60"/>
        <v>12.744026936684417</v>
      </c>
      <c r="J526">
        <f t="shared" si="61"/>
        <v>1475.6993529118965</v>
      </c>
      <c r="K526">
        <f t="shared" si="62"/>
        <v>229475.00000000544</v>
      </c>
    </row>
    <row r="527" spans="1:11" x14ac:dyDescent="0.3">
      <c r="A527">
        <v>165</v>
      </c>
      <c r="B527">
        <v>433.47</v>
      </c>
      <c r="C527">
        <v>3.3370000000000002</v>
      </c>
      <c r="D527">
        <f t="shared" si="56"/>
        <v>333700</v>
      </c>
      <c r="E527">
        <f t="shared" si="57"/>
        <v>433470000</v>
      </c>
      <c r="G527">
        <f t="shared" si="58"/>
        <v>-8.4000000000000075E-2</v>
      </c>
      <c r="H527">
        <f t="shared" si="59"/>
        <v>6.07182258967363</v>
      </c>
      <c r="I527">
        <f t="shared" si="60"/>
        <v>12.717997664739466</v>
      </c>
      <c r="J527">
        <f t="shared" si="61"/>
        <v>1440.0093479342956</v>
      </c>
      <c r="K527">
        <f t="shared" si="62"/>
        <v>206893.99999998254</v>
      </c>
    </row>
    <row r="528" spans="1:11" x14ac:dyDescent="0.3">
      <c r="A528">
        <v>166</v>
      </c>
      <c r="B528">
        <v>434.09</v>
      </c>
      <c r="C528">
        <v>3.2530000000000001</v>
      </c>
      <c r="D528">
        <f t="shared" si="56"/>
        <v>325300</v>
      </c>
      <c r="E528">
        <f t="shared" si="57"/>
        <v>434090000</v>
      </c>
      <c r="G528">
        <f t="shared" si="58"/>
        <v>-8.2000000000000295E-2</v>
      </c>
      <c r="H528">
        <f t="shared" si="59"/>
        <v>6.0732518858734297</v>
      </c>
      <c r="I528">
        <f t="shared" si="60"/>
        <v>12.692503112461443</v>
      </c>
      <c r="J528">
        <f t="shared" si="61"/>
        <v>1405.7688103534097</v>
      </c>
      <c r="K528">
        <f t="shared" si="62"/>
        <v>185421.00000001627</v>
      </c>
    </row>
    <row r="529" spans="1:11" x14ac:dyDescent="0.3">
      <c r="A529">
        <v>167</v>
      </c>
      <c r="B529">
        <v>434.66</v>
      </c>
      <c r="C529">
        <v>3.1709999999999998</v>
      </c>
      <c r="D529">
        <f t="shared" si="56"/>
        <v>317100</v>
      </c>
      <c r="E529">
        <f t="shared" si="57"/>
        <v>434660000</v>
      </c>
      <c r="G529">
        <f t="shared" si="58"/>
        <v>-7.9999999999999627E-2</v>
      </c>
      <c r="H529">
        <f t="shared" si="59"/>
        <v>6.0745641162775561</v>
      </c>
      <c r="I529">
        <f t="shared" si="60"/>
        <v>12.66697246052644</v>
      </c>
      <c r="J529">
        <f t="shared" si="61"/>
        <v>1372.1322648083624</v>
      </c>
      <c r="K529">
        <f t="shared" si="62"/>
        <v>171233.99999998847</v>
      </c>
    </row>
    <row r="530" spans="1:11" x14ac:dyDescent="0.3">
      <c r="A530">
        <v>168</v>
      </c>
      <c r="B530">
        <v>435.2</v>
      </c>
      <c r="C530">
        <v>3.0910000000000002</v>
      </c>
      <c r="D530">
        <f t="shared" si="56"/>
        <v>309100</v>
      </c>
      <c r="E530">
        <f t="shared" si="57"/>
        <v>435200000</v>
      </c>
      <c r="G530">
        <f t="shared" si="58"/>
        <v>-7.4000000000000288E-2</v>
      </c>
      <c r="H530">
        <f t="shared" si="59"/>
        <v>6.0758056955417326</v>
      </c>
      <c r="I530">
        <f t="shared" si="60"/>
        <v>12.641420128120208</v>
      </c>
      <c r="J530">
        <f t="shared" si="61"/>
        <v>1339.1769039323046</v>
      </c>
      <c r="K530">
        <f t="shared" si="62"/>
        <v>151459.00000000282</v>
      </c>
    </row>
    <row r="531" spans="1:11" x14ac:dyDescent="0.3">
      <c r="A531">
        <v>169</v>
      </c>
      <c r="B531">
        <v>435.69</v>
      </c>
      <c r="C531">
        <v>3.0169999999999999</v>
      </c>
      <c r="D531">
        <f t="shared" si="56"/>
        <v>301700</v>
      </c>
      <c r="E531">
        <f t="shared" si="57"/>
        <v>435690000</v>
      </c>
      <c r="G531">
        <f t="shared" si="58"/>
        <v>-7.7999999999999847E-2</v>
      </c>
      <c r="H531">
        <f t="shared" si="59"/>
        <v>6.0769309812878225</v>
      </c>
      <c r="I531">
        <f t="shared" si="60"/>
        <v>12.617188425147152</v>
      </c>
      <c r="J531">
        <f t="shared" si="61"/>
        <v>1308.5880836236934</v>
      </c>
      <c r="K531">
        <f t="shared" si="62"/>
        <v>135764.99999999657</v>
      </c>
    </row>
    <row r="532" spans="1:11" x14ac:dyDescent="0.3">
      <c r="A532">
        <v>170</v>
      </c>
      <c r="B532">
        <v>436.14</v>
      </c>
      <c r="C532">
        <v>2.9390000000000001</v>
      </c>
      <c r="D532">
        <f t="shared" si="56"/>
        <v>293900</v>
      </c>
      <c r="E532">
        <f t="shared" si="57"/>
        <v>436140000</v>
      </c>
      <c r="G532">
        <f t="shared" si="58"/>
        <v>-8.0000000000000071E-2</v>
      </c>
      <c r="H532">
        <f t="shared" si="59"/>
        <v>6.0779632927245988</v>
      </c>
      <c r="I532">
        <f t="shared" si="60"/>
        <v>12.590994852407009</v>
      </c>
      <c r="J532">
        <f t="shared" si="61"/>
        <v>1276.073130910901</v>
      </c>
      <c r="K532">
        <f t="shared" si="62"/>
        <v>117560.00000001003</v>
      </c>
    </row>
    <row r="533" spans="1:11" x14ac:dyDescent="0.3">
      <c r="A533">
        <v>171</v>
      </c>
      <c r="B533">
        <v>436.54</v>
      </c>
      <c r="C533">
        <v>2.859</v>
      </c>
      <c r="D533">
        <f t="shared" si="56"/>
        <v>285900</v>
      </c>
      <c r="E533">
        <f t="shared" si="57"/>
        <v>436540000</v>
      </c>
      <c r="G533">
        <f t="shared" si="58"/>
        <v>-7.9000000000000181E-2</v>
      </c>
      <c r="H533">
        <f t="shared" si="59"/>
        <v>6.0788800091109314</v>
      </c>
      <c r="I533">
        <f t="shared" si="60"/>
        <v>12.563397378310404</v>
      </c>
      <c r="J533">
        <f t="shared" si="61"/>
        <v>1242.4767147834743</v>
      </c>
      <c r="K533">
        <f t="shared" si="62"/>
        <v>105783.0000000013</v>
      </c>
    </row>
    <row r="534" spans="1:11" x14ac:dyDescent="0.3">
      <c r="A534">
        <v>172</v>
      </c>
      <c r="B534">
        <v>436.91</v>
      </c>
      <c r="C534">
        <v>2.78</v>
      </c>
      <c r="D534">
        <f t="shared" si="56"/>
        <v>278000</v>
      </c>
      <c r="E534">
        <f t="shared" si="57"/>
        <v>436910000</v>
      </c>
      <c r="G534">
        <f t="shared" si="58"/>
        <v>-7.5999999999999623E-2</v>
      </c>
      <c r="H534">
        <f t="shared" si="59"/>
        <v>6.0797272242282965</v>
      </c>
      <c r="I534">
        <f t="shared" si="60"/>
        <v>12.535376392672774</v>
      </c>
      <c r="J534">
        <f t="shared" si="61"/>
        <v>1209.1685415629665</v>
      </c>
      <c r="K534">
        <f t="shared" si="62"/>
        <v>88959.999999998108</v>
      </c>
    </row>
    <row r="535" spans="1:11" x14ac:dyDescent="0.3">
      <c r="A535">
        <v>173</v>
      </c>
      <c r="B535">
        <v>437.23</v>
      </c>
      <c r="C535">
        <v>2.7040000000000002</v>
      </c>
      <c r="D535">
        <f t="shared" si="56"/>
        <v>270400</v>
      </c>
      <c r="E535">
        <f t="shared" si="57"/>
        <v>437230000</v>
      </c>
      <c r="G535">
        <f t="shared" si="58"/>
        <v>-7.4000000000000288E-2</v>
      </c>
      <c r="H535">
        <f t="shared" si="59"/>
        <v>6.0804593724294875</v>
      </c>
      <c r="I535">
        <f t="shared" si="60"/>
        <v>12.507657623150946</v>
      </c>
      <c r="J535">
        <f t="shared" si="61"/>
        <v>1176.9735390741662</v>
      </c>
      <c r="K535">
        <f t="shared" si="62"/>
        <v>75711.999999992622</v>
      </c>
    </row>
    <row r="536" spans="1:11" x14ac:dyDescent="0.3">
      <c r="A536">
        <v>174</v>
      </c>
      <c r="B536">
        <v>437.51</v>
      </c>
      <c r="C536">
        <v>2.63</v>
      </c>
      <c r="D536">
        <f t="shared" si="56"/>
        <v>263000</v>
      </c>
      <c r="E536">
        <f t="shared" si="57"/>
        <v>437510000</v>
      </c>
      <c r="G536">
        <f t="shared" si="58"/>
        <v>-7.2999999999999954E-2</v>
      </c>
      <c r="H536">
        <f t="shared" si="59"/>
        <v>6.0810995626793058</v>
      </c>
      <c r="I536">
        <f t="shared" si="60"/>
        <v>12.479909311159902</v>
      </c>
      <c r="J536">
        <f t="shared" si="61"/>
        <v>1145.4965654554505</v>
      </c>
      <c r="K536">
        <f t="shared" si="62"/>
        <v>60490.000000004788</v>
      </c>
    </row>
    <row r="537" spans="1:11" x14ac:dyDescent="0.3">
      <c r="A537">
        <v>175</v>
      </c>
      <c r="B537">
        <v>437.74</v>
      </c>
      <c r="C537">
        <v>2.5569999999999999</v>
      </c>
      <c r="D537">
        <f t="shared" si="56"/>
        <v>255700</v>
      </c>
      <c r="E537">
        <f t="shared" si="57"/>
        <v>437740000</v>
      </c>
      <c r="G537">
        <f t="shared" si="58"/>
        <v>-7.099999999999973E-2</v>
      </c>
      <c r="H537">
        <f t="shared" si="59"/>
        <v>6.0816251268159389</v>
      </c>
      <c r="I537">
        <f t="shared" si="60"/>
        <v>12.451760161279278</v>
      </c>
      <c r="J537">
        <f t="shared" si="61"/>
        <v>1114.2868889995023</v>
      </c>
      <c r="K537">
        <f t="shared" si="62"/>
        <v>48582.999999999418</v>
      </c>
    </row>
    <row r="538" spans="1:11" x14ac:dyDescent="0.3">
      <c r="A538">
        <v>176</v>
      </c>
      <c r="B538">
        <v>437.93</v>
      </c>
      <c r="C538">
        <v>2.4860000000000002</v>
      </c>
      <c r="D538">
        <f t="shared" si="56"/>
        <v>248600.00000000003</v>
      </c>
      <c r="E538">
        <f t="shared" si="57"/>
        <v>437930000</v>
      </c>
      <c r="G538">
        <f t="shared" si="58"/>
        <v>-7.1000000000000174E-2</v>
      </c>
      <c r="H538">
        <f t="shared" si="59"/>
        <v>6.0820590802526944</v>
      </c>
      <c r="I538">
        <f t="shared" si="60"/>
        <v>12.423600458058749</v>
      </c>
      <c r="J538">
        <f t="shared" si="61"/>
        <v>1083.8168043802889</v>
      </c>
      <c r="K538">
        <f t="shared" si="62"/>
        <v>37289.999999994354</v>
      </c>
    </row>
    <row r="539" spans="1:11" x14ac:dyDescent="0.3">
      <c r="A539">
        <v>177</v>
      </c>
      <c r="B539">
        <v>438.08</v>
      </c>
      <c r="C539">
        <v>2.415</v>
      </c>
      <c r="D539">
        <f t="shared" si="56"/>
        <v>241500</v>
      </c>
      <c r="E539">
        <f t="shared" si="57"/>
        <v>438080000</v>
      </c>
      <c r="G539">
        <f t="shared" si="58"/>
        <v>-6.4000000000000057E-2</v>
      </c>
      <c r="H539">
        <f t="shared" si="59"/>
        <v>6.0824015421000839</v>
      </c>
      <c r="I539">
        <f t="shared" si="60"/>
        <v>12.394624752074764</v>
      </c>
      <c r="J539">
        <f t="shared" si="61"/>
        <v>1053.223693379791</v>
      </c>
      <c r="K539">
        <f t="shared" si="62"/>
        <v>26565.000000003296</v>
      </c>
    </row>
    <row r="540" spans="1:11" x14ac:dyDescent="0.3">
      <c r="A540">
        <v>178</v>
      </c>
      <c r="B540">
        <v>438.19</v>
      </c>
      <c r="C540">
        <v>2.351</v>
      </c>
      <c r="D540">
        <f t="shared" si="56"/>
        <v>235100</v>
      </c>
      <c r="E540">
        <f t="shared" si="57"/>
        <v>438190000</v>
      </c>
      <c r="G540">
        <f t="shared" si="58"/>
        <v>-5.9000000000000163E-2</v>
      </c>
      <c r="H540">
        <f t="shared" si="59"/>
        <v>6.0826526062711226</v>
      </c>
      <c r="I540">
        <f t="shared" si="60"/>
        <v>12.36776623452816</v>
      </c>
      <c r="J540">
        <f t="shared" si="61"/>
        <v>1025.5696266799403</v>
      </c>
      <c r="K540">
        <f t="shared" si="62"/>
        <v>14106.000000000535</v>
      </c>
    </row>
    <row r="541" spans="1:11" x14ac:dyDescent="0.3">
      <c r="A541">
        <v>179</v>
      </c>
      <c r="B541">
        <v>438.25</v>
      </c>
      <c r="C541">
        <v>2.2919999999999998</v>
      </c>
      <c r="D541">
        <f t="shared" si="56"/>
        <v>229199.99999999997</v>
      </c>
      <c r="E541">
        <f t="shared" si="57"/>
        <v>438250000</v>
      </c>
      <c r="G541">
        <f t="shared" si="58"/>
        <v>-5.699999999999994E-2</v>
      </c>
      <c r="H541">
        <f t="shared" si="59"/>
        <v>6.0827895238013436</v>
      </c>
      <c r="I541">
        <f t="shared" si="60"/>
        <v>12.342350263822722</v>
      </c>
      <c r="J541">
        <f t="shared" si="61"/>
        <v>999.96913887506207</v>
      </c>
      <c r="K541">
        <f t="shared" si="62"/>
        <v>6875.9999999937454</v>
      </c>
    </row>
    <row r="542" spans="1:11" x14ac:dyDescent="0.3">
      <c r="A542">
        <v>180</v>
      </c>
      <c r="B542">
        <v>438.28</v>
      </c>
      <c r="C542">
        <v>2.2349999999999999</v>
      </c>
      <c r="D542">
        <f t="shared" si="56"/>
        <v>223500</v>
      </c>
      <c r="E542">
        <f t="shared" si="57"/>
        <v>438280000</v>
      </c>
      <c r="G542">
        <f t="shared" si="58"/>
        <v>-5.8999999999999719E-2</v>
      </c>
      <c r="H542">
        <f t="shared" si="59"/>
        <v>6.0828579755371921</v>
      </c>
      <c r="I542">
        <f t="shared" si="60"/>
        <v>12.317166693035761</v>
      </c>
      <c r="J542">
        <f t="shared" si="61"/>
        <v>975.16754604280732</v>
      </c>
      <c r="K542">
        <f t="shared" si="62"/>
        <v>-6704.9999999939018</v>
      </c>
    </row>
    <row r="543" spans="1:11" x14ac:dyDescent="0.3">
      <c r="A543">
        <v>181</v>
      </c>
      <c r="B543">
        <v>438.25</v>
      </c>
      <c r="C543">
        <v>2.1760000000000002</v>
      </c>
      <c r="D543">
        <f t="shared" si="56"/>
        <v>217600.00000000003</v>
      </c>
      <c r="E543">
        <f t="shared" si="57"/>
        <v>438250000</v>
      </c>
      <c r="G543">
        <f t="shared" si="58"/>
        <v>-5.600000000000005E-2</v>
      </c>
      <c r="H543">
        <f t="shared" si="59"/>
        <v>6.0827895238013436</v>
      </c>
      <c r="I543">
        <f t="shared" si="60"/>
        <v>12.290413793963925</v>
      </c>
      <c r="J543">
        <f t="shared" si="61"/>
        <v>949.35988053758103</v>
      </c>
      <c r="K543">
        <f t="shared" si="62"/>
        <v>-13056.000000000497</v>
      </c>
    </row>
    <row r="544" spans="1:11" x14ac:dyDescent="0.3">
      <c r="A544">
        <v>182</v>
      </c>
      <c r="B544">
        <v>438.19</v>
      </c>
      <c r="C544">
        <v>2.12</v>
      </c>
      <c r="D544">
        <f t="shared" si="56"/>
        <v>212000</v>
      </c>
      <c r="E544">
        <f t="shared" si="57"/>
        <v>438190000</v>
      </c>
      <c r="G544">
        <f t="shared" si="58"/>
        <v>-5.2999999999999936E-2</v>
      </c>
      <c r="H544">
        <f t="shared" si="59"/>
        <v>6.0826526062711226</v>
      </c>
      <c r="I544">
        <f t="shared" si="60"/>
        <v>12.26434155365415</v>
      </c>
      <c r="J544">
        <f t="shared" si="61"/>
        <v>924.80119462419111</v>
      </c>
      <c r="K544">
        <f t="shared" si="62"/>
        <v>-23320.000000002892</v>
      </c>
    </row>
    <row r="545" spans="1:11" x14ac:dyDescent="0.3">
      <c r="A545">
        <v>183</v>
      </c>
      <c r="B545">
        <v>438.08</v>
      </c>
      <c r="C545">
        <v>2.0670000000000002</v>
      </c>
      <c r="D545">
        <f t="shared" si="56"/>
        <v>206700.00000000003</v>
      </c>
      <c r="E545">
        <f t="shared" si="57"/>
        <v>438080000</v>
      </c>
      <c r="G545">
        <f t="shared" si="58"/>
        <v>-5.0000000000000266E-2</v>
      </c>
      <c r="H545">
        <f t="shared" si="59"/>
        <v>6.0824015421000839</v>
      </c>
      <c r="I545">
        <f t="shared" si="60"/>
        <v>12.23902374566986</v>
      </c>
      <c r="J545">
        <f t="shared" si="61"/>
        <v>901.45481333997031</v>
      </c>
      <c r="K545">
        <f t="shared" si="62"/>
        <v>-31004.999999995303</v>
      </c>
    </row>
    <row r="546" spans="1:11" x14ac:dyDescent="0.3">
      <c r="A546">
        <v>184</v>
      </c>
      <c r="B546">
        <v>437.93</v>
      </c>
      <c r="C546">
        <v>2.0169999999999999</v>
      </c>
      <c r="D546">
        <f t="shared" si="56"/>
        <v>201700</v>
      </c>
      <c r="E546">
        <f t="shared" si="57"/>
        <v>437930000</v>
      </c>
      <c r="G546">
        <f t="shared" si="58"/>
        <v>-5.4999999999999938E-2</v>
      </c>
      <c r="H546">
        <f t="shared" si="59"/>
        <v>6.0820590802526944</v>
      </c>
      <c r="I546">
        <f t="shared" si="60"/>
        <v>12.214536723942302</v>
      </c>
      <c r="J546">
        <f t="shared" si="61"/>
        <v>879.3477451468392</v>
      </c>
      <c r="K546">
        <f t="shared" si="62"/>
        <v>-38322.999999999542</v>
      </c>
    </row>
    <row r="547" spans="1:11" x14ac:dyDescent="0.3">
      <c r="A547">
        <v>185</v>
      </c>
      <c r="B547">
        <v>437.74</v>
      </c>
      <c r="C547">
        <v>1.962</v>
      </c>
      <c r="D547">
        <f t="shared" si="56"/>
        <v>196200</v>
      </c>
      <c r="E547">
        <f t="shared" si="57"/>
        <v>437740000</v>
      </c>
      <c r="G547">
        <f t="shared" si="58"/>
        <v>-5.600000000000005E-2</v>
      </c>
      <c r="H547">
        <f t="shared" si="59"/>
        <v>6.0816251268159389</v>
      </c>
      <c r="I547">
        <f t="shared" si="60"/>
        <v>12.186889826113399</v>
      </c>
      <c r="J547">
        <f t="shared" si="61"/>
        <v>854.99838725734196</v>
      </c>
      <c r="K547">
        <f t="shared" si="62"/>
        <v>-45126.000000003565</v>
      </c>
    </row>
    <row r="548" spans="1:11" x14ac:dyDescent="0.3">
      <c r="A548">
        <v>186</v>
      </c>
      <c r="B548">
        <v>437.51</v>
      </c>
      <c r="C548">
        <v>1.9059999999999999</v>
      </c>
      <c r="D548">
        <f t="shared" si="56"/>
        <v>190600</v>
      </c>
      <c r="E548">
        <f t="shared" si="57"/>
        <v>437510000</v>
      </c>
      <c r="G548">
        <f t="shared" si="58"/>
        <v>-5.2999999999999936E-2</v>
      </c>
      <c r="H548">
        <f t="shared" si="59"/>
        <v>6.0810995626793058</v>
      </c>
      <c r="I548">
        <f t="shared" si="60"/>
        <v>12.157932270202238</v>
      </c>
      <c r="J548">
        <f t="shared" si="61"/>
        <v>830.15834743653556</v>
      </c>
      <c r="K548">
        <f t="shared" si="62"/>
        <v>-53367.999999994798</v>
      </c>
    </row>
    <row r="549" spans="1:11" x14ac:dyDescent="0.3">
      <c r="A549">
        <v>187</v>
      </c>
      <c r="B549">
        <v>437.23</v>
      </c>
      <c r="C549">
        <v>1.853</v>
      </c>
      <c r="D549">
        <f t="shared" si="56"/>
        <v>185300</v>
      </c>
      <c r="E549">
        <f t="shared" si="57"/>
        <v>437230000</v>
      </c>
      <c r="G549">
        <f t="shared" si="58"/>
        <v>-5.2000000000000046E-2</v>
      </c>
      <c r="H549">
        <f t="shared" si="59"/>
        <v>6.0804593724294875</v>
      </c>
      <c r="I549">
        <f t="shared" si="60"/>
        <v>12.129731412273451</v>
      </c>
      <c r="J549">
        <f t="shared" si="61"/>
        <v>806.55768043802891</v>
      </c>
      <c r="K549">
        <f t="shared" si="62"/>
        <v>-59295.999999998734</v>
      </c>
    </row>
    <row r="550" spans="1:11" x14ac:dyDescent="0.3">
      <c r="A550">
        <v>188</v>
      </c>
      <c r="B550">
        <v>436.91</v>
      </c>
      <c r="C550">
        <v>1.8009999999999999</v>
      </c>
      <c r="D550">
        <f t="shared" si="56"/>
        <v>180100</v>
      </c>
      <c r="E550">
        <f t="shared" si="57"/>
        <v>436910000</v>
      </c>
      <c r="G550">
        <f t="shared" si="58"/>
        <v>-5.1999999999999824E-2</v>
      </c>
      <c r="H550">
        <f t="shared" si="59"/>
        <v>6.0797272242282965</v>
      </c>
      <c r="I550">
        <f t="shared" si="60"/>
        <v>12.101267531164048</v>
      </c>
      <c r="J550">
        <f t="shared" si="61"/>
        <v>783.34983573917373</v>
      </c>
      <c r="K550">
        <f t="shared" si="62"/>
        <v>-66637.000000000815</v>
      </c>
    </row>
    <row r="551" spans="1:11" x14ac:dyDescent="0.3">
      <c r="A551">
        <v>189</v>
      </c>
      <c r="B551">
        <v>436.54</v>
      </c>
      <c r="C551">
        <v>1.7490000000000001</v>
      </c>
      <c r="D551">
        <f t="shared" si="56"/>
        <v>174900</v>
      </c>
      <c r="E551">
        <f t="shared" si="57"/>
        <v>436540000</v>
      </c>
      <c r="G551">
        <f t="shared" si="58"/>
        <v>-5.0000000000000044E-2</v>
      </c>
      <c r="H551">
        <f t="shared" si="59"/>
        <v>6.0788800091109314</v>
      </c>
      <c r="I551">
        <f t="shared" si="60"/>
        <v>12.071969661006694</v>
      </c>
      <c r="J551">
        <f t="shared" si="61"/>
        <v>760.08806371329024</v>
      </c>
      <c r="K551">
        <f t="shared" si="62"/>
        <v>-69960.000000005966</v>
      </c>
    </row>
    <row r="552" spans="1:11" x14ac:dyDescent="0.3">
      <c r="A552">
        <v>190</v>
      </c>
      <c r="B552">
        <v>436.14</v>
      </c>
      <c r="C552">
        <v>1.6990000000000001</v>
      </c>
      <c r="D552">
        <f t="shared" si="56"/>
        <v>169900</v>
      </c>
      <c r="E552">
        <f t="shared" si="57"/>
        <v>436140000</v>
      </c>
      <c r="G552">
        <f t="shared" si="58"/>
        <v>-5.0000000000000044E-2</v>
      </c>
      <c r="H552">
        <f t="shared" si="59"/>
        <v>6.0779632927245988</v>
      </c>
      <c r="I552">
        <f t="shared" si="60"/>
        <v>12.042965307660024</v>
      </c>
      <c r="J552">
        <f t="shared" si="61"/>
        <v>737.6822896963663</v>
      </c>
      <c r="K552">
        <f t="shared" si="62"/>
        <v>-76454.999999998065</v>
      </c>
    </row>
    <row r="553" spans="1:11" x14ac:dyDescent="0.3">
      <c r="A553">
        <v>191</v>
      </c>
      <c r="B553">
        <v>435.69</v>
      </c>
      <c r="C553">
        <v>1.649</v>
      </c>
      <c r="D553">
        <f t="shared" si="56"/>
        <v>164900</v>
      </c>
      <c r="E553">
        <f t="shared" si="57"/>
        <v>435690000</v>
      </c>
      <c r="G553">
        <f t="shared" si="58"/>
        <v>-4.4999999999999929E-2</v>
      </c>
      <c r="H553">
        <f t="shared" si="59"/>
        <v>6.0769309812878225</v>
      </c>
      <c r="I553">
        <f t="shared" si="60"/>
        <v>12.01309450854769</v>
      </c>
      <c r="J553">
        <f t="shared" si="61"/>
        <v>715.23425584868096</v>
      </c>
      <c r="K553">
        <f t="shared" si="62"/>
        <v>-80801.000000001499</v>
      </c>
    </row>
    <row r="554" spans="1:11" x14ac:dyDescent="0.3">
      <c r="A554">
        <v>192</v>
      </c>
      <c r="B554">
        <v>435.2</v>
      </c>
      <c r="C554">
        <v>1.6040000000000001</v>
      </c>
      <c r="D554">
        <f t="shared" si="56"/>
        <v>160400</v>
      </c>
      <c r="E554">
        <f t="shared" si="57"/>
        <v>435200000</v>
      </c>
      <c r="G554">
        <f t="shared" si="58"/>
        <v>-4.0000000000000036E-2</v>
      </c>
      <c r="H554">
        <f t="shared" si="59"/>
        <v>6.0758056955417326</v>
      </c>
      <c r="I554">
        <f t="shared" si="60"/>
        <v>11.985425974414552</v>
      </c>
      <c r="J554">
        <f t="shared" si="61"/>
        <v>694.93359880537582</v>
      </c>
      <c r="K554">
        <f t="shared" si="62"/>
        <v>-86615.999999994165</v>
      </c>
    </row>
    <row r="555" spans="1:11" x14ac:dyDescent="0.3">
      <c r="A555">
        <v>193</v>
      </c>
      <c r="B555">
        <v>434.66</v>
      </c>
      <c r="C555">
        <v>1.5640000000000001</v>
      </c>
      <c r="D555">
        <f t="shared" si="56"/>
        <v>156400</v>
      </c>
      <c r="E555">
        <f t="shared" si="57"/>
        <v>434660000</v>
      </c>
      <c r="G555">
        <f t="shared" si="58"/>
        <v>-3.8000000000000034E-2</v>
      </c>
      <c r="H555">
        <f t="shared" si="59"/>
        <v>6.0745641162775561</v>
      </c>
      <c r="I555">
        <f t="shared" si="60"/>
        <v>11.960172107093348</v>
      </c>
      <c r="J555">
        <f t="shared" si="61"/>
        <v>676.76280736684919</v>
      </c>
      <c r="K555">
        <f t="shared" si="62"/>
        <v>-89148.000000007829</v>
      </c>
    </row>
    <row r="556" spans="1:11" x14ac:dyDescent="0.3">
      <c r="A556">
        <v>194</v>
      </c>
      <c r="B556">
        <v>434.09</v>
      </c>
      <c r="C556">
        <v>1.526</v>
      </c>
      <c r="D556">
        <f t="shared" si="56"/>
        <v>152600</v>
      </c>
      <c r="E556">
        <f t="shared" si="57"/>
        <v>434090000</v>
      </c>
      <c r="G556">
        <f t="shared" si="58"/>
        <v>-3.2000000000000028E-2</v>
      </c>
      <c r="H556">
        <f t="shared" si="59"/>
        <v>6.0732518858734297</v>
      </c>
      <c r="I556">
        <f t="shared" si="60"/>
        <v>11.935575397832494</v>
      </c>
      <c r="J556">
        <f t="shared" si="61"/>
        <v>659.45379790940763</v>
      </c>
      <c r="K556">
        <f t="shared" si="62"/>
        <v>-94611.999999992026</v>
      </c>
    </row>
    <row r="557" spans="1:11" x14ac:dyDescent="0.3">
      <c r="A557">
        <v>195</v>
      </c>
      <c r="B557">
        <v>433.47</v>
      </c>
      <c r="C557">
        <v>1.494</v>
      </c>
      <c r="D557">
        <f t="shared" si="56"/>
        <v>149400</v>
      </c>
      <c r="E557">
        <f t="shared" si="57"/>
        <v>433470000</v>
      </c>
      <c r="G557">
        <f t="shared" si="58"/>
        <v>-2.4000000000000021E-2</v>
      </c>
      <c r="H557">
        <f t="shared" si="59"/>
        <v>6.07182258967363</v>
      </c>
      <c r="I557">
        <f t="shared" si="60"/>
        <v>11.914382551680854</v>
      </c>
      <c r="J557">
        <f t="shared" si="61"/>
        <v>644.70301642608274</v>
      </c>
      <c r="K557">
        <f t="shared" si="62"/>
        <v>-100098.00000000237</v>
      </c>
    </row>
    <row r="558" spans="1:11" x14ac:dyDescent="0.3">
      <c r="A558">
        <v>196</v>
      </c>
      <c r="B558">
        <v>432.8</v>
      </c>
      <c r="C558">
        <v>1.47</v>
      </c>
      <c r="D558">
        <f t="shared" si="56"/>
        <v>147000</v>
      </c>
      <c r="E558">
        <f t="shared" si="57"/>
        <v>432800000</v>
      </c>
      <c r="G558">
        <f t="shared" si="58"/>
        <v>-2.2999999999999909E-2</v>
      </c>
      <c r="H558">
        <f t="shared" si="59"/>
        <v>6.0702757275322714</v>
      </c>
      <c r="I558">
        <f t="shared" si="60"/>
        <v>11.898187865760873</v>
      </c>
      <c r="J558">
        <f t="shared" si="61"/>
        <v>633.36585365853659</v>
      </c>
      <c r="K558">
        <f t="shared" si="62"/>
        <v>-102899.99999999833</v>
      </c>
    </row>
    <row r="559" spans="1:11" x14ac:dyDescent="0.3">
      <c r="A559">
        <v>197</v>
      </c>
      <c r="B559">
        <v>432.1</v>
      </c>
      <c r="C559">
        <v>1.4470000000000001</v>
      </c>
      <c r="D559">
        <f t="shared" si="56"/>
        <v>144700</v>
      </c>
      <c r="E559">
        <f t="shared" si="57"/>
        <v>432100000</v>
      </c>
      <c r="G559">
        <f t="shared" si="58"/>
        <v>-2.9000000000000137E-2</v>
      </c>
      <c r="H559">
        <f t="shared" si="59"/>
        <v>6.0686570429378879</v>
      </c>
      <c r="I559">
        <f t="shared" si="60"/>
        <v>11.882417912619575</v>
      </c>
      <c r="J559">
        <f t="shared" si="61"/>
        <v>622.44768541562962</v>
      </c>
      <c r="K559">
        <f t="shared" si="62"/>
        <v>-108525</v>
      </c>
    </row>
    <row r="560" spans="1:11" x14ac:dyDescent="0.3">
      <c r="A560">
        <v>198</v>
      </c>
      <c r="B560">
        <v>431.35</v>
      </c>
      <c r="C560">
        <v>1.4179999999999999</v>
      </c>
      <c r="D560">
        <f t="shared" si="56"/>
        <v>141800</v>
      </c>
      <c r="E560">
        <f t="shared" si="57"/>
        <v>431350000</v>
      </c>
      <c r="G560">
        <f t="shared" si="58"/>
        <v>-2.0999999999999908E-2</v>
      </c>
      <c r="H560">
        <f t="shared" si="59"/>
        <v>6.0669198255225876</v>
      </c>
      <c r="I560">
        <f t="shared" si="60"/>
        <v>11.862172893080164</v>
      </c>
      <c r="J560">
        <f t="shared" si="61"/>
        <v>608.91418616226974</v>
      </c>
      <c r="K560">
        <f t="shared" si="62"/>
        <v>-113440.00000000162</v>
      </c>
    </row>
    <row r="561" spans="1:11" x14ac:dyDescent="0.3">
      <c r="A561">
        <v>199</v>
      </c>
      <c r="B561">
        <v>430.55</v>
      </c>
      <c r="C561">
        <v>1.397</v>
      </c>
      <c r="D561">
        <f t="shared" si="56"/>
        <v>139700</v>
      </c>
      <c r="E561">
        <f t="shared" si="57"/>
        <v>430550000</v>
      </c>
      <c r="G561">
        <f t="shared" si="58"/>
        <v>-2.100000000000013E-2</v>
      </c>
      <c r="H561">
        <f t="shared" si="59"/>
        <v>6.0650634611421745</v>
      </c>
      <c r="I561">
        <f t="shared" si="60"/>
        <v>11.847252545245054</v>
      </c>
      <c r="J561">
        <f t="shared" si="61"/>
        <v>598.78382279741163</v>
      </c>
      <c r="K561">
        <f t="shared" si="62"/>
        <v>-115950.99999999777</v>
      </c>
    </row>
    <row r="562" spans="1:11" x14ac:dyDescent="0.3">
      <c r="A562">
        <v>200</v>
      </c>
      <c r="B562">
        <v>429.72</v>
      </c>
      <c r="C562">
        <v>1.3759999999999999</v>
      </c>
      <c r="D562">
        <f t="shared" si="56"/>
        <v>137600</v>
      </c>
      <c r="E562">
        <f t="shared" si="57"/>
        <v>429720000</v>
      </c>
      <c r="G562">
        <f t="shared" si="58"/>
        <v>-2.6999999999999913E-2</v>
      </c>
      <c r="H562">
        <f t="shared" si="59"/>
        <v>6.063133833798342</v>
      </c>
      <c r="I562">
        <f t="shared" si="60"/>
        <v>11.832106204481381</v>
      </c>
      <c r="J562">
        <f t="shared" si="61"/>
        <v>588.64581383773032</v>
      </c>
      <c r="K562">
        <f t="shared" si="62"/>
        <v>-121088.00000000719</v>
      </c>
    </row>
    <row r="563" spans="1:11" x14ac:dyDescent="0.3">
      <c r="A563">
        <v>201</v>
      </c>
      <c r="B563">
        <v>428.84</v>
      </c>
      <c r="C563">
        <v>1.349</v>
      </c>
      <c r="D563">
        <f t="shared" si="56"/>
        <v>134900</v>
      </c>
      <c r="E563">
        <f t="shared" si="57"/>
        <v>428840000</v>
      </c>
      <c r="G563">
        <f t="shared" si="58"/>
        <v>-2.4000000000000021E-2</v>
      </c>
      <c r="H563">
        <f t="shared" si="59"/>
        <v>6.0610838889880387</v>
      </c>
      <c r="I563">
        <f t="shared" si="60"/>
        <v>11.812289042195847</v>
      </c>
      <c r="J563">
        <f t="shared" si="61"/>
        <v>575.9135490293678</v>
      </c>
      <c r="K563">
        <f t="shared" si="62"/>
        <v>-124107.99999999448</v>
      </c>
    </row>
    <row r="564" spans="1:11" x14ac:dyDescent="0.3">
      <c r="A564">
        <v>202</v>
      </c>
      <c r="B564">
        <v>427.92</v>
      </c>
      <c r="C564">
        <v>1.325</v>
      </c>
      <c r="D564">
        <f t="shared" si="56"/>
        <v>132500</v>
      </c>
      <c r="E564">
        <f t="shared" si="57"/>
        <v>427920000</v>
      </c>
      <c r="G564">
        <f t="shared" si="58"/>
        <v>-2.200000000000002E-2</v>
      </c>
      <c r="H564">
        <f t="shared" si="59"/>
        <v>6.0589362622229945</v>
      </c>
      <c r="I564">
        <f t="shared" si="60"/>
        <v>11.794337924408413</v>
      </c>
      <c r="J564">
        <f t="shared" si="61"/>
        <v>564.4539571926332</v>
      </c>
      <c r="K564">
        <f t="shared" si="62"/>
        <v>-127200.00000000482</v>
      </c>
    </row>
    <row r="565" spans="1:11" x14ac:dyDescent="0.3">
      <c r="A565">
        <v>203</v>
      </c>
      <c r="B565">
        <v>426.96</v>
      </c>
      <c r="C565">
        <v>1.3029999999999999</v>
      </c>
      <c r="D565">
        <f t="shared" si="56"/>
        <v>130300</v>
      </c>
      <c r="E565">
        <f t="shared" si="57"/>
        <v>426960000</v>
      </c>
      <c r="G565">
        <f t="shared" si="58"/>
        <v>-2.4000000000000021E-2</v>
      </c>
      <c r="H565">
        <f t="shared" si="59"/>
        <v>6.0566903320256893</v>
      </c>
      <c r="I565">
        <f t="shared" si="60"/>
        <v>11.777594763112937</v>
      </c>
      <c r="J565">
        <f t="shared" si="61"/>
        <v>553.83661523145838</v>
      </c>
      <c r="K565">
        <f t="shared" si="62"/>
        <v>-131602.99999999881</v>
      </c>
    </row>
    <row r="566" spans="1:11" x14ac:dyDescent="0.3">
      <c r="A566">
        <v>204</v>
      </c>
      <c r="B566">
        <v>425.95</v>
      </c>
      <c r="C566">
        <v>1.2789999999999999</v>
      </c>
      <c r="D566">
        <f t="shared" si="56"/>
        <v>127899.99999999999</v>
      </c>
      <c r="E566">
        <f t="shared" si="57"/>
        <v>425950000</v>
      </c>
      <c r="G566">
        <f t="shared" si="58"/>
        <v>-2.9999999999999805E-2</v>
      </c>
      <c r="H566">
        <f t="shared" si="59"/>
        <v>6.0543219684888498</v>
      </c>
      <c r="I566">
        <f t="shared" si="60"/>
        <v>11.759003987566935</v>
      </c>
      <c r="J566">
        <f t="shared" si="61"/>
        <v>542.34947735191633</v>
      </c>
      <c r="K566">
        <f t="shared" si="62"/>
        <v>-134295.00000000143</v>
      </c>
    </row>
    <row r="567" spans="1:11" x14ac:dyDescent="0.3">
      <c r="A567">
        <v>205</v>
      </c>
      <c r="B567">
        <v>424.9</v>
      </c>
      <c r="C567">
        <v>1.2490000000000001</v>
      </c>
      <c r="D567">
        <f t="shared" si="56"/>
        <v>124900.00000000001</v>
      </c>
      <c r="E567">
        <f t="shared" si="57"/>
        <v>424900000</v>
      </c>
      <c r="G567">
        <f t="shared" si="58"/>
        <v>-2.3000000000000131E-2</v>
      </c>
      <c r="H567">
        <f t="shared" si="59"/>
        <v>6.0518538471207659</v>
      </c>
      <c r="I567">
        <f t="shared" si="60"/>
        <v>11.735268696113669</v>
      </c>
      <c r="J567">
        <f t="shared" si="61"/>
        <v>528.32264808362368</v>
      </c>
      <c r="K567">
        <f t="shared" si="62"/>
        <v>-137389.99999999575</v>
      </c>
    </row>
    <row r="568" spans="1:11" x14ac:dyDescent="0.3">
      <c r="A568">
        <v>206</v>
      </c>
      <c r="B568">
        <v>423.8</v>
      </c>
      <c r="C568">
        <v>1.226</v>
      </c>
      <c r="D568">
        <f t="shared" si="56"/>
        <v>122600</v>
      </c>
      <c r="E568">
        <f t="shared" si="57"/>
        <v>423800000</v>
      </c>
      <c r="G568">
        <f t="shared" si="58"/>
        <v>-2.200000000000002E-2</v>
      </c>
      <c r="H568">
        <f t="shared" si="59"/>
        <v>6.049261645834199</v>
      </c>
      <c r="I568">
        <f t="shared" si="60"/>
        <v>11.716682302484248</v>
      </c>
      <c r="J568">
        <f t="shared" si="61"/>
        <v>517.25116973618719</v>
      </c>
      <c r="K568">
        <f t="shared" si="62"/>
        <v>-138537.99999999945</v>
      </c>
    </row>
    <row r="569" spans="1:11" x14ac:dyDescent="0.3">
      <c r="A569">
        <v>207</v>
      </c>
      <c r="B569">
        <v>422.67</v>
      </c>
      <c r="C569">
        <v>1.204</v>
      </c>
      <c r="D569">
        <f t="shared" si="56"/>
        <v>120400</v>
      </c>
      <c r="E569">
        <f t="shared" si="57"/>
        <v>422670000</v>
      </c>
      <c r="G569">
        <f t="shared" si="58"/>
        <v>-2.6999999999999913E-2</v>
      </c>
      <c r="H569">
        <f t="shared" si="59"/>
        <v>6.0465917327332948</v>
      </c>
      <c r="I569">
        <f t="shared" si="60"/>
        <v>11.698574811856858</v>
      </c>
      <c r="J569">
        <f t="shared" si="61"/>
        <v>506.61491289198608</v>
      </c>
      <c r="K569">
        <f t="shared" si="62"/>
        <v>-142072.00000000081</v>
      </c>
    </row>
    <row r="570" spans="1:11" x14ac:dyDescent="0.3">
      <c r="A570">
        <v>208</v>
      </c>
      <c r="B570">
        <v>421.49</v>
      </c>
      <c r="C570">
        <v>1.177</v>
      </c>
      <c r="D570">
        <f t="shared" si="56"/>
        <v>117700</v>
      </c>
      <c r="E570">
        <f t="shared" si="57"/>
        <v>421490000</v>
      </c>
      <c r="G570">
        <f t="shared" si="58"/>
        <v>-2.200000000000002E-2</v>
      </c>
      <c r="H570">
        <f t="shared" si="59"/>
        <v>6.0437960523680649</v>
      </c>
      <c r="I570">
        <f t="shared" si="60"/>
        <v>11.675894293248367</v>
      </c>
      <c r="J570">
        <f t="shared" si="61"/>
        <v>493.87130910900947</v>
      </c>
      <c r="K570">
        <f t="shared" si="62"/>
        <v>-144771.00000000215</v>
      </c>
    </row>
    <row r="571" spans="1:11" x14ac:dyDescent="0.3">
      <c r="A571">
        <v>209</v>
      </c>
      <c r="B571">
        <v>420.26</v>
      </c>
      <c r="C571">
        <v>1.155</v>
      </c>
      <c r="D571">
        <f t="shared" si="56"/>
        <v>115500</v>
      </c>
      <c r="E571">
        <f t="shared" si="57"/>
        <v>420260000</v>
      </c>
      <c r="G571">
        <f t="shared" si="58"/>
        <v>-1.6000000000000014E-2</v>
      </c>
      <c r="H571">
        <f t="shared" si="59"/>
        <v>6.0408735673655247</v>
      </c>
      <c r="I571">
        <f t="shared" si="60"/>
        <v>11.657025808943985</v>
      </c>
      <c r="J571">
        <f t="shared" si="61"/>
        <v>483.22578397212544</v>
      </c>
      <c r="K571">
        <f t="shared" si="62"/>
        <v>-145529.99999999895</v>
      </c>
    </row>
    <row r="572" spans="1:11" x14ac:dyDescent="0.3">
      <c r="A572">
        <v>210</v>
      </c>
      <c r="B572">
        <v>419</v>
      </c>
      <c r="C572">
        <v>1.139</v>
      </c>
      <c r="D572">
        <f t="shared" si="56"/>
        <v>113900</v>
      </c>
      <c r="E572">
        <f t="shared" si="57"/>
        <v>419000000</v>
      </c>
      <c r="G572">
        <f t="shared" si="58"/>
        <v>-2.0000000000000018E-2</v>
      </c>
      <c r="H572">
        <f t="shared" si="59"/>
        <v>6.0378709199221374</v>
      </c>
      <c r="I572">
        <f t="shared" si="60"/>
        <v>11.643076149435274</v>
      </c>
      <c r="J572">
        <f t="shared" si="61"/>
        <v>475.10303633648579</v>
      </c>
      <c r="K572">
        <f t="shared" si="62"/>
        <v>-149209.00000000026</v>
      </c>
    </row>
    <row r="573" spans="1:11" x14ac:dyDescent="0.3">
      <c r="A573">
        <v>211</v>
      </c>
      <c r="B573">
        <v>417.69</v>
      </c>
      <c r="C573">
        <v>1.119</v>
      </c>
      <c r="D573">
        <f t="shared" si="56"/>
        <v>111900</v>
      </c>
      <c r="E573">
        <f t="shared" si="57"/>
        <v>417690000</v>
      </c>
      <c r="G573">
        <f t="shared" si="58"/>
        <v>-1.8000000000000016E-2</v>
      </c>
      <c r="H573">
        <f t="shared" si="59"/>
        <v>6.0347395305893041</v>
      </c>
      <c r="I573">
        <f t="shared" si="60"/>
        <v>11.625360894300016</v>
      </c>
      <c r="J573">
        <f t="shared" si="61"/>
        <v>465.30125435540072</v>
      </c>
      <c r="K573">
        <f t="shared" si="62"/>
        <v>-152184.00000000151</v>
      </c>
    </row>
    <row r="574" spans="1:11" x14ac:dyDescent="0.3">
      <c r="A574">
        <v>212</v>
      </c>
      <c r="B574">
        <v>416.33</v>
      </c>
      <c r="C574">
        <v>1.101</v>
      </c>
      <c r="D574">
        <f t="shared" si="56"/>
        <v>110100</v>
      </c>
      <c r="E574">
        <f t="shared" si="57"/>
        <v>416330000</v>
      </c>
      <c r="G574">
        <f t="shared" si="58"/>
        <v>-1.0000000000000009E-2</v>
      </c>
      <c r="H574">
        <f t="shared" si="59"/>
        <v>6.0314782150202921</v>
      </c>
      <c r="I574">
        <f t="shared" si="60"/>
        <v>11.609144322710771</v>
      </c>
      <c r="J574">
        <f t="shared" si="61"/>
        <v>456.32586361373819</v>
      </c>
      <c r="K574">
        <f t="shared" si="62"/>
        <v>-153038.99999999849</v>
      </c>
    </row>
    <row r="575" spans="1:11" x14ac:dyDescent="0.3">
      <c r="A575">
        <v>213</v>
      </c>
      <c r="B575">
        <v>414.94</v>
      </c>
      <c r="C575">
        <v>1.091</v>
      </c>
      <c r="D575">
        <f t="shared" si="56"/>
        <v>109100</v>
      </c>
      <c r="E575">
        <f t="shared" si="57"/>
        <v>414940000</v>
      </c>
      <c r="G575">
        <f t="shared" si="58"/>
        <v>-1.8000000000000016E-2</v>
      </c>
      <c r="H575">
        <f t="shared" si="59"/>
        <v>6.0281339314649935</v>
      </c>
      <c r="I575">
        <f t="shared" si="60"/>
        <v>11.600020171821162</v>
      </c>
      <c r="J575">
        <f t="shared" si="61"/>
        <v>450.67151816824293</v>
      </c>
      <c r="K575">
        <f t="shared" si="62"/>
        <v>-157103.99999999974</v>
      </c>
    </row>
    <row r="576" spans="1:11" x14ac:dyDescent="0.3">
      <c r="A576">
        <v>214</v>
      </c>
      <c r="B576">
        <v>413.5</v>
      </c>
      <c r="C576">
        <v>1.073</v>
      </c>
      <c r="D576">
        <f t="shared" si="56"/>
        <v>107300</v>
      </c>
      <c r="E576">
        <f t="shared" si="57"/>
        <v>413500000</v>
      </c>
      <c r="G576">
        <f t="shared" si="58"/>
        <v>-8.0000000000000071E-3</v>
      </c>
      <c r="H576">
        <f t="shared" si="59"/>
        <v>6.0246575144637458</v>
      </c>
      <c r="I576">
        <f t="shared" si="60"/>
        <v>11.58338392861879</v>
      </c>
      <c r="J576">
        <f t="shared" si="61"/>
        <v>441.69785963165754</v>
      </c>
      <c r="K576">
        <f t="shared" si="62"/>
        <v>-158804.00000000195</v>
      </c>
    </row>
    <row r="577" spans="1:11" x14ac:dyDescent="0.3">
      <c r="A577">
        <v>215</v>
      </c>
      <c r="B577">
        <v>412.02</v>
      </c>
      <c r="C577">
        <v>1.0649999999999999</v>
      </c>
      <c r="D577">
        <f t="shared" si="56"/>
        <v>106500</v>
      </c>
      <c r="E577">
        <f t="shared" si="57"/>
        <v>412020000</v>
      </c>
      <c r="G577">
        <f t="shared" si="58"/>
        <v>0</v>
      </c>
      <c r="H577">
        <f t="shared" si="59"/>
        <v>6.0210718918606396</v>
      </c>
      <c r="I577">
        <f t="shared" si="60"/>
        <v>11.575900264131617</v>
      </c>
      <c r="J577">
        <f t="shared" si="61"/>
        <v>436.83554006968643</v>
      </c>
      <c r="K577">
        <f t="shared" si="62"/>
        <v>-162944.99999999709</v>
      </c>
    </row>
    <row r="578" spans="1:11" x14ac:dyDescent="0.3">
      <c r="A578">
        <v>216</v>
      </c>
      <c r="B578">
        <v>410.49</v>
      </c>
      <c r="C578">
        <v>1.0649999999999999</v>
      </c>
      <c r="D578">
        <f t="shared" ref="D578:D641" si="63">C578*100000</f>
        <v>106500</v>
      </c>
      <c r="E578">
        <f t="shared" ref="E578:E641" si="64">B578*1000000</f>
        <v>410490000</v>
      </c>
      <c r="G578">
        <f t="shared" ref="G578:G641" si="65">(C579-C578)/(A579-A578)</f>
        <v>-6.9999999999998952E-3</v>
      </c>
      <c r="H578">
        <f t="shared" ref="H578:H641" si="66">LN(B578)</f>
        <v>6.0173515680598282</v>
      </c>
      <c r="I578">
        <f t="shared" ref="I578:I641" si="67">LN(D578)</f>
        <v>11.575900264131617</v>
      </c>
      <c r="J578">
        <f t="shared" ref="J578:J641" si="68">(D578*B578)/(287*350)</f>
        <v>435.21338974614235</v>
      </c>
      <c r="K578">
        <f t="shared" ref="K578:K641" si="69">D578*(B579-B578)</f>
        <v>-167204.99999999927</v>
      </c>
    </row>
    <row r="579" spans="1:11" x14ac:dyDescent="0.3">
      <c r="A579">
        <v>217</v>
      </c>
      <c r="B579">
        <v>408.92</v>
      </c>
      <c r="C579">
        <v>1.0580000000000001</v>
      </c>
      <c r="D579">
        <f t="shared" si="63"/>
        <v>105800</v>
      </c>
      <c r="E579">
        <f t="shared" si="64"/>
        <v>408920000</v>
      </c>
      <c r="G579">
        <f t="shared" si="65"/>
        <v>-6.0000000000000053E-3</v>
      </c>
      <c r="H579">
        <f t="shared" si="66"/>
        <v>6.0135195378888131</v>
      </c>
      <c r="I579">
        <f t="shared" si="67"/>
        <v>11.569305798406337</v>
      </c>
      <c r="J579">
        <f t="shared" si="68"/>
        <v>430.69921353907415</v>
      </c>
      <c r="K579">
        <f t="shared" si="69"/>
        <v>-170338.00000000146</v>
      </c>
    </row>
    <row r="580" spans="1:11" x14ac:dyDescent="0.3">
      <c r="A580">
        <v>218</v>
      </c>
      <c r="B580">
        <v>407.31</v>
      </c>
      <c r="C580">
        <v>1.052</v>
      </c>
      <c r="D580">
        <f t="shared" si="63"/>
        <v>105200</v>
      </c>
      <c r="E580">
        <f t="shared" si="64"/>
        <v>407310000</v>
      </c>
      <c r="G580">
        <f t="shared" si="65"/>
        <v>-4.0000000000000036E-3</v>
      </c>
      <c r="H580">
        <f t="shared" si="66"/>
        <v>6.0095745662802997</v>
      </c>
      <c r="I580">
        <f t="shared" si="67"/>
        <v>11.563618579285746</v>
      </c>
      <c r="J580">
        <f t="shared" si="68"/>
        <v>426.57055251368843</v>
      </c>
      <c r="K580">
        <f t="shared" si="69"/>
        <v>-173579.99999999761</v>
      </c>
    </row>
    <row r="581" spans="1:11" x14ac:dyDescent="0.3">
      <c r="A581">
        <v>219</v>
      </c>
      <c r="B581">
        <v>405.66</v>
      </c>
      <c r="C581">
        <v>1.048</v>
      </c>
      <c r="D581">
        <f t="shared" si="63"/>
        <v>104800</v>
      </c>
      <c r="E581">
        <f t="shared" si="64"/>
        <v>405660000</v>
      </c>
      <c r="G581">
        <f t="shared" si="65"/>
        <v>-1.2000000000000011E-2</v>
      </c>
      <c r="H581">
        <f t="shared" si="66"/>
        <v>6.0055153703306416</v>
      </c>
      <c r="I581">
        <f t="shared" si="67"/>
        <v>11.559809050869079</v>
      </c>
      <c r="J581">
        <f t="shared" si="68"/>
        <v>423.22715778994524</v>
      </c>
      <c r="K581">
        <f t="shared" si="69"/>
        <v>-178160.00000000477</v>
      </c>
    </row>
    <row r="582" spans="1:11" x14ac:dyDescent="0.3">
      <c r="A582">
        <v>220</v>
      </c>
      <c r="B582">
        <v>403.96</v>
      </c>
      <c r="C582">
        <v>1.036</v>
      </c>
      <c r="D582">
        <f t="shared" si="63"/>
        <v>103600</v>
      </c>
      <c r="E582">
        <f t="shared" si="64"/>
        <v>403960000</v>
      </c>
      <c r="G582">
        <f t="shared" si="65"/>
        <v>-1.0000000000000009E-2</v>
      </c>
      <c r="H582">
        <f t="shared" si="66"/>
        <v>6.0013158631583563</v>
      </c>
      <c r="I582">
        <f t="shared" si="67"/>
        <v>11.54829260880752</v>
      </c>
      <c r="J582">
        <f t="shared" si="68"/>
        <v>416.62773519163761</v>
      </c>
      <c r="K582">
        <f t="shared" si="69"/>
        <v>-180263.99999999505</v>
      </c>
    </row>
    <row r="583" spans="1:11" x14ac:dyDescent="0.3">
      <c r="A583">
        <v>221</v>
      </c>
      <c r="B583">
        <v>402.22</v>
      </c>
      <c r="C583">
        <v>1.026</v>
      </c>
      <c r="D583">
        <f t="shared" si="63"/>
        <v>102600</v>
      </c>
      <c r="E583">
        <f t="shared" si="64"/>
        <v>402220000</v>
      </c>
      <c r="G583">
        <f t="shared" si="65"/>
        <v>-1.2000000000000011E-2</v>
      </c>
      <c r="H583">
        <f t="shared" si="66"/>
        <v>5.9969992026064567</v>
      </c>
      <c r="I583">
        <f t="shared" si="67"/>
        <v>11.538593211718807</v>
      </c>
      <c r="J583">
        <f t="shared" si="68"/>
        <v>410.8289895470383</v>
      </c>
      <c r="K583">
        <f t="shared" si="69"/>
        <v>-183654.0000000021</v>
      </c>
    </row>
    <row r="584" spans="1:11" x14ac:dyDescent="0.3">
      <c r="A584">
        <v>222</v>
      </c>
      <c r="B584">
        <v>400.43</v>
      </c>
      <c r="C584">
        <v>1.014</v>
      </c>
      <c r="D584">
        <f t="shared" si="63"/>
        <v>101400</v>
      </c>
      <c r="E584">
        <f t="shared" si="64"/>
        <v>400430000</v>
      </c>
      <c r="G584">
        <f t="shared" si="65"/>
        <v>-1.6000000000000014E-2</v>
      </c>
      <c r="H584">
        <f t="shared" si="66"/>
        <v>5.9925389697092477</v>
      </c>
      <c r="I584">
        <f t="shared" si="67"/>
        <v>11.526828370139221</v>
      </c>
      <c r="J584">
        <f t="shared" si="68"/>
        <v>404.21704330512694</v>
      </c>
      <c r="K584">
        <f t="shared" si="69"/>
        <v>-184547.9999999993</v>
      </c>
    </row>
    <row r="585" spans="1:11" x14ac:dyDescent="0.3">
      <c r="A585">
        <v>223</v>
      </c>
      <c r="B585">
        <v>398.61</v>
      </c>
      <c r="C585">
        <v>0.998</v>
      </c>
      <c r="D585">
        <f t="shared" si="63"/>
        <v>99800</v>
      </c>
      <c r="E585">
        <f t="shared" si="64"/>
        <v>398610000</v>
      </c>
      <c r="G585">
        <f t="shared" si="65"/>
        <v>-1.100000000000001E-2</v>
      </c>
      <c r="H585">
        <f t="shared" si="66"/>
        <v>5.987983495271326</v>
      </c>
      <c r="I585">
        <f t="shared" si="67"/>
        <v>11.510923462299555</v>
      </c>
      <c r="J585">
        <f t="shared" si="68"/>
        <v>396.03064211050275</v>
      </c>
      <c r="K585">
        <f t="shared" si="69"/>
        <v>-186626.00000000047</v>
      </c>
    </row>
    <row r="586" spans="1:11" x14ac:dyDescent="0.3">
      <c r="A586">
        <v>224</v>
      </c>
      <c r="B586">
        <v>396.74</v>
      </c>
      <c r="C586">
        <v>0.98699999999999999</v>
      </c>
      <c r="D586">
        <f t="shared" si="63"/>
        <v>98700</v>
      </c>
      <c r="E586">
        <f t="shared" si="64"/>
        <v>396740000</v>
      </c>
      <c r="G586">
        <f t="shared" si="65"/>
        <v>-6.0000000000000053E-3</v>
      </c>
      <c r="H586">
        <f t="shared" si="66"/>
        <v>5.9832811542999629</v>
      </c>
      <c r="I586">
        <f t="shared" si="67"/>
        <v>11.499840225421574</v>
      </c>
      <c r="J586">
        <f t="shared" si="68"/>
        <v>389.82815331010454</v>
      </c>
      <c r="K586">
        <f t="shared" si="69"/>
        <v>-188517.00000000247</v>
      </c>
    </row>
    <row r="587" spans="1:11" x14ac:dyDescent="0.3">
      <c r="A587">
        <v>225</v>
      </c>
      <c r="B587">
        <v>394.83</v>
      </c>
      <c r="C587">
        <v>0.98099999999999998</v>
      </c>
      <c r="D587">
        <f t="shared" si="63"/>
        <v>98100</v>
      </c>
      <c r="E587">
        <f t="shared" si="64"/>
        <v>394830000</v>
      </c>
      <c r="G587">
        <f t="shared" si="65"/>
        <v>-6.0000000000000053E-3</v>
      </c>
      <c r="H587">
        <f t="shared" si="66"/>
        <v>5.9784552925143419</v>
      </c>
      <c r="I587">
        <f t="shared" si="67"/>
        <v>11.493742645553455</v>
      </c>
      <c r="J587">
        <f t="shared" si="68"/>
        <v>385.59306122448982</v>
      </c>
      <c r="K587">
        <f t="shared" si="69"/>
        <v>-192275.99999999799</v>
      </c>
    </row>
    <row r="588" spans="1:11" x14ac:dyDescent="0.3">
      <c r="A588">
        <v>226</v>
      </c>
      <c r="B588">
        <v>392.87</v>
      </c>
      <c r="C588">
        <v>0.97499999999999998</v>
      </c>
      <c r="D588">
        <f t="shared" si="63"/>
        <v>97500</v>
      </c>
      <c r="E588">
        <f t="shared" si="64"/>
        <v>392870000</v>
      </c>
      <c r="G588">
        <f t="shared" si="65"/>
        <v>0</v>
      </c>
      <c r="H588">
        <f t="shared" si="66"/>
        <v>5.9734787683425052</v>
      </c>
      <c r="I588">
        <f t="shared" si="67"/>
        <v>11.487607656985938</v>
      </c>
      <c r="J588">
        <f t="shared" si="68"/>
        <v>381.33225485316075</v>
      </c>
      <c r="K588">
        <f t="shared" si="69"/>
        <v>-194025.00000000087</v>
      </c>
    </row>
    <row r="589" spans="1:11" x14ac:dyDescent="0.3">
      <c r="A589">
        <v>227</v>
      </c>
      <c r="B589">
        <v>390.88</v>
      </c>
      <c r="C589">
        <v>0.97499999999999998</v>
      </c>
      <c r="D589">
        <f t="shared" si="63"/>
        <v>97500</v>
      </c>
      <c r="E589">
        <f t="shared" si="64"/>
        <v>390880000</v>
      </c>
      <c r="G589">
        <f t="shared" si="65"/>
        <v>0</v>
      </c>
      <c r="H589">
        <f t="shared" si="66"/>
        <v>5.9684006075094302</v>
      </c>
      <c r="I589">
        <f t="shared" si="67"/>
        <v>11.487607656985938</v>
      </c>
      <c r="J589">
        <f t="shared" si="68"/>
        <v>379.40069686411152</v>
      </c>
      <c r="K589">
        <f t="shared" si="69"/>
        <v>-198900.00000000201</v>
      </c>
    </row>
    <row r="590" spans="1:11" x14ac:dyDescent="0.3">
      <c r="A590">
        <v>228</v>
      </c>
      <c r="B590">
        <v>388.84</v>
      </c>
      <c r="C590">
        <v>0.97499999999999998</v>
      </c>
      <c r="D590">
        <f t="shared" si="63"/>
        <v>97500</v>
      </c>
      <c r="E590">
        <f t="shared" si="64"/>
        <v>388840000</v>
      </c>
      <c r="G590">
        <f t="shared" si="65"/>
        <v>5.0000000000000044E-3</v>
      </c>
      <c r="H590">
        <f t="shared" si="66"/>
        <v>5.9631679479528685</v>
      </c>
      <c r="I590">
        <f t="shared" si="67"/>
        <v>11.487607656985938</v>
      </c>
      <c r="J590">
        <f t="shared" si="68"/>
        <v>377.42060726729716</v>
      </c>
      <c r="K590">
        <f t="shared" si="69"/>
        <v>-202799.99999999846</v>
      </c>
    </row>
    <row r="591" spans="1:11" x14ac:dyDescent="0.3">
      <c r="A591">
        <v>229</v>
      </c>
      <c r="B591">
        <v>386.76</v>
      </c>
      <c r="C591">
        <v>0.98</v>
      </c>
      <c r="D591">
        <f t="shared" si="63"/>
        <v>98000</v>
      </c>
      <c r="E591">
        <f t="shared" si="64"/>
        <v>386760000</v>
      </c>
      <c r="G591">
        <f t="shared" si="65"/>
        <v>-6.0000000000000053E-3</v>
      </c>
      <c r="H591">
        <f t="shared" si="66"/>
        <v>5.9578043456153464</v>
      </c>
      <c r="I591">
        <f t="shared" si="67"/>
        <v>11.492722757652709</v>
      </c>
      <c r="J591">
        <f t="shared" si="68"/>
        <v>377.32682926829267</v>
      </c>
      <c r="K591">
        <f t="shared" si="69"/>
        <v>-208739.99999999956</v>
      </c>
    </row>
    <row r="592" spans="1:11" x14ac:dyDescent="0.3">
      <c r="A592">
        <v>230</v>
      </c>
      <c r="B592">
        <v>384.63</v>
      </c>
      <c r="C592">
        <v>0.97399999999999998</v>
      </c>
      <c r="D592">
        <f t="shared" si="63"/>
        <v>97400</v>
      </c>
      <c r="E592">
        <f t="shared" si="64"/>
        <v>384630000</v>
      </c>
      <c r="G592">
        <f t="shared" si="65"/>
        <v>8.0000000000000071E-3</v>
      </c>
      <c r="H592">
        <f t="shared" si="66"/>
        <v>5.9522818332327185</v>
      </c>
      <c r="I592">
        <f t="shared" si="67"/>
        <v>11.486581489630627</v>
      </c>
      <c r="J592">
        <f t="shared" si="68"/>
        <v>372.95133897461426</v>
      </c>
      <c r="K592">
        <f t="shared" si="69"/>
        <v>-210383.99999999689</v>
      </c>
    </row>
    <row r="593" spans="1:11" x14ac:dyDescent="0.3">
      <c r="A593">
        <v>231</v>
      </c>
      <c r="B593">
        <v>382.47</v>
      </c>
      <c r="C593">
        <v>0.98199999999999998</v>
      </c>
      <c r="D593">
        <f t="shared" si="63"/>
        <v>98200</v>
      </c>
      <c r="E593">
        <f t="shared" si="64"/>
        <v>382470000</v>
      </c>
      <c r="G593">
        <f t="shared" si="65"/>
        <v>9.000000000000008E-3</v>
      </c>
      <c r="H593">
        <f t="shared" si="66"/>
        <v>5.9466502188181405</v>
      </c>
      <c r="I593">
        <f t="shared" si="67"/>
        <v>11.494761494342557</v>
      </c>
      <c r="J593">
        <f t="shared" si="68"/>
        <v>373.90297660527625</v>
      </c>
      <c r="K593">
        <f t="shared" si="69"/>
        <v>-217022.00000000358</v>
      </c>
    </row>
    <row r="594" spans="1:11" x14ac:dyDescent="0.3">
      <c r="A594">
        <v>232</v>
      </c>
      <c r="B594">
        <v>380.26</v>
      </c>
      <c r="C594">
        <v>0.99099999999999999</v>
      </c>
      <c r="D594">
        <f t="shared" si="63"/>
        <v>99100</v>
      </c>
      <c r="E594">
        <f t="shared" si="64"/>
        <v>380260000</v>
      </c>
      <c r="G594">
        <f t="shared" si="65"/>
        <v>3.0000000000000027E-3</v>
      </c>
      <c r="H594">
        <f t="shared" si="66"/>
        <v>5.9408552292814401</v>
      </c>
      <c r="I594">
        <f t="shared" si="67"/>
        <v>11.50388472031808</v>
      </c>
      <c r="J594">
        <f t="shared" si="68"/>
        <v>375.14948730711797</v>
      </c>
      <c r="K594">
        <f t="shared" si="69"/>
        <v>-222975</v>
      </c>
    </row>
    <row r="595" spans="1:11" x14ac:dyDescent="0.3">
      <c r="A595">
        <v>233</v>
      </c>
      <c r="B595">
        <v>378.01</v>
      </c>
      <c r="C595">
        <v>0.99399999999999999</v>
      </c>
      <c r="D595">
        <f t="shared" si="63"/>
        <v>99400</v>
      </c>
      <c r="E595">
        <f t="shared" si="64"/>
        <v>378010000</v>
      </c>
      <c r="G595">
        <f t="shared" si="65"/>
        <v>-4.0000000000000036E-3</v>
      </c>
      <c r="H595">
        <f t="shared" si="66"/>
        <v>5.9349206502961147</v>
      </c>
      <c r="I595">
        <f t="shared" si="67"/>
        <v>11.506907392644665</v>
      </c>
      <c r="J595">
        <f t="shared" si="68"/>
        <v>374.05867595818813</v>
      </c>
      <c r="K595">
        <f t="shared" si="69"/>
        <v>-227625.99999999639</v>
      </c>
    </row>
    <row r="596" spans="1:11" x14ac:dyDescent="0.3">
      <c r="A596">
        <v>234</v>
      </c>
      <c r="B596">
        <v>375.72</v>
      </c>
      <c r="C596">
        <v>0.99</v>
      </c>
      <c r="D596">
        <f t="shared" si="63"/>
        <v>99000</v>
      </c>
      <c r="E596">
        <f t="shared" si="64"/>
        <v>375720000</v>
      </c>
      <c r="G596">
        <f t="shared" si="65"/>
        <v>2.0000000000000018E-3</v>
      </c>
      <c r="H596">
        <f t="shared" si="66"/>
        <v>5.9288441851263149</v>
      </c>
      <c r="I596">
        <f t="shared" si="67"/>
        <v>11.502875129116727</v>
      </c>
      <c r="J596">
        <f t="shared" si="68"/>
        <v>370.29646590343452</v>
      </c>
      <c r="K596">
        <f t="shared" si="69"/>
        <v>-230670.00000000405</v>
      </c>
    </row>
    <row r="597" spans="1:11" x14ac:dyDescent="0.3">
      <c r="A597">
        <v>235</v>
      </c>
      <c r="B597">
        <v>373.39</v>
      </c>
      <c r="C597">
        <v>0.99199999999999999</v>
      </c>
      <c r="D597">
        <f t="shared" si="63"/>
        <v>99200</v>
      </c>
      <c r="E597">
        <f t="shared" si="64"/>
        <v>373390000</v>
      </c>
      <c r="G597">
        <f t="shared" si="65"/>
        <v>5.0000000000000044E-3</v>
      </c>
      <c r="H597">
        <f t="shared" si="66"/>
        <v>5.9226234498170305</v>
      </c>
      <c r="I597">
        <f t="shared" si="67"/>
        <v>11.504893293272964</v>
      </c>
      <c r="J597">
        <f t="shared" si="68"/>
        <v>368.74353409656544</v>
      </c>
      <c r="K597">
        <f t="shared" si="69"/>
        <v>-235104.00000000047</v>
      </c>
    </row>
    <row r="598" spans="1:11" x14ac:dyDescent="0.3">
      <c r="A598">
        <v>236</v>
      </c>
      <c r="B598">
        <v>371.02</v>
      </c>
      <c r="C598">
        <v>0.997</v>
      </c>
      <c r="D598">
        <f t="shared" si="63"/>
        <v>99700</v>
      </c>
      <c r="E598">
        <f t="shared" si="64"/>
        <v>371020000</v>
      </c>
      <c r="G598">
        <f t="shared" si="65"/>
        <v>-1.0000000000000009E-3</v>
      </c>
      <c r="H598">
        <f t="shared" si="66"/>
        <v>5.9162559695102273</v>
      </c>
      <c r="I598">
        <f t="shared" si="67"/>
        <v>11.50992095594993</v>
      </c>
      <c r="J598">
        <f t="shared" si="68"/>
        <v>368.24981582877052</v>
      </c>
      <c r="K598">
        <f t="shared" si="69"/>
        <v>-240276.99999999683</v>
      </c>
    </row>
    <row r="599" spans="1:11" x14ac:dyDescent="0.3">
      <c r="A599">
        <v>237</v>
      </c>
      <c r="B599">
        <v>368.61</v>
      </c>
      <c r="C599">
        <v>0.996</v>
      </c>
      <c r="D599">
        <f t="shared" si="63"/>
        <v>99600</v>
      </c>
      <c r="E599">
        <f t="shared" si="64"/>
        <v>368610000</v>
      </c>
      <c r="G599">
        <f t="shared" si="65"/>
        <v>4.0000000000000036E-3</v>
      </c>
      <c r="H599">
        <f t="shared" si="66"/>
        <v>5.9097391745475898</v>
      </c>
      <c r="I599">
        <f t="shared" si="67"/>
        <v>11.50891744357269</v>
      </c>
      <c r="J599">
        <f t="shared" si="68"/>
        <v>365.49085116973617</v>
      </c>
      <c r="K599">
        <f t="shared" si="69"/>
        <v>-244019.99999999886</v>
      </c>
    </row>
    <row r="600" spans="1:11" x14ac:dyDescent="0.3">
      <c r="A600">
        <v>238</v>
      </c>
      <c r="B600">
        <v>366.16</v>
      </c>
      <c r="C600">
        <v>1</v>
      </c>
      <c r="D600">
        <f t="shared" si="63"/>
        <v>100000</v>
      </c>
      <c r="E600">
        <f t="shared" si="64"/>
        <v>366160000</v>
      </c>
      <c r="G600">
        <f t="shared" si="65"/>
        <v>2.9999999999998916E-3</v>
      </c>
      <c r="H600">
        <f t="shared" si="66"/>
        <v>5.9030703963453863</v>
      </c>
      <c r="I600">
        <f t="shared" si="67"/>
        <v>11.512925464970229</v>
      </c>
      <c r="J600">
        <f t="shared" si="68"/>
        <v>364.51966152314583</v>
      </c>
      <c r="K600">
        <f t="shared" si="69"/>
        <v>-250000</v>
      </c>
    </row>
    <row r="601" spans="1:11" x14ac:dyDescent="0.3">
      <c r="A601">
        <v>239</v>
      </c>
      <c r="B601">
        <v>363.66</v>
      </c>
      <c r="C601">
        <v>1.0029999999999999</v>
      </c>
      <c r="D601">
        <f t="shared" si="63"/>
        <v>100299.99999999999</v>
      </c>
      <c r="E601">
        <f t="shared" si="64"/>
        <v>363660000</v>
      </c>
      <c r="G601">
        <f t="shared" si="65"/>
        <v>3.0000000000001137E-3</v>
      </c>
      <c r="H601">
        <f t="shared" si="66"/>
        <v>5.8962193651912491</v>
      </c>
      <c r="I601">
        <f t="shared" si="67"/>
        <v>11.515920973950026</v>
      </c>
      <c r="J601">
        <f t="shared" si="68"/>
        <v>363.11695370831262</v>
      </c>
      <c r="K601">
        <f t="shared" si="69"/>
        <v>-253759.00000000294</v>
      </c>
    </row>
    <row r="602" spans="1:11" x14ac:dyDescent="0.3">
      <c r="A602">
        <v>240</v>
      </c>
      <c r="B602">
        <v>361.13</v>
      </c>
      <c r="C602">
        <v>1.006</v>
      </c>
      <c r="D602">
        <f t="shared" si="63"/>
        <v>100600</v>
      </c>
      <c r="E602">
        <f t="shared" si="64"/>
        <v>361130000</v>
      </c>
      <c r="G602">
        <f t="shared" si="65"/>
        <v>4.9999999999998934E-3</v>
      </c>
      <c r="H602">
        <f t="shared" si="66"/>
        <v>5.8892380043118715</v>
      </c>
      <c r="I602">
        <f t="shared" si="67"/>
        <v>11.518907536647776</v>
      </c>
      <c r="J602">
        <f t="shared" si="68"/>
        <v>361.66926829268294</v>
      </c>
      <c r="K602">
        <f t="shared" si="69"/>
        <v>-258541.9999999993</v>
      </c>
    </row>
    <row r="603" spans="1:11" x14ac:dyDescent="0.3">
      <c r="A603">
        <v>241</v>
      </c>
      <c r="B603">
        <v>358.56</v>
      </c>
      <c r="C603">
        <v>1.0109999999999999</v>
      </c>
      <c r="D603">
        <f t="shared" si="63"/>
        <v>101099.99999999999</v>
      </c>
      <c r="E603">
        <f t="shared" si="64"/>
        <v>358560000</v>
      </c>
      <c r="G603">
        <f t="shared" si="65"/>
        <v>6.0000000000000053E-3</v>
      </c>
      <c r="H603">
        <f t="shared" si="66"/>
        <v>5.8820960100526172</v>
      </c>
      <c r="I603">
        <f t="shared" si="67"/>
        <v>11.523865405008562</v>
      </c>
      <c r="J603">
        <f t="shared" si="68"/>
        <v>360.88019910403176</v>
      </c>
      <c r="K603">
        <f t="shared" si="69"/>
        <v>-263871.00000000134</v>
      </c>
    </row>
    <row r="604" spans="1:11" x14ac:dyDescent="0.3">
      <c r="A604">
        <v>242</v>
      </c>
      <c r="B604">
        <v>355.95</v>
      </c>
      <c r="C604">
        <v>1.0169999999999999</v>
      </c>
      <c r="D604">
        <f t="shared" si="63"/>
        <v>101699.99999999999</v>
      </c>
      <c r="E604">
        <f t="shared" si="64"/>
        <v>355950000</v>
      </c>
      <c r="G604">
        <f t="shared" si="65"/>
        <v>2.0000000000000018E-3</v>
      </c>
      <c r="H604">
        <f t="shared" si="66"/>
        <v>5.8747902715498821</v>
      </c>
      <c r="I604">
        <f t="shared" si="67"/>
        <v>11.529782582036651</v>
      </c>
      <c r="J604">
        <f t="shared" si="68"/>
        <v>360.37944250871072</v>
      </c>
      <c r="K604">
        <f t="shared" si="69"/>
        <v>-269504.99999999767</v>
      </c>
    </row>
    <row r="605" spans="1:11" x14ac:dyDescent="0.3">
      <c r="A605">
        <v>243</v>
      </c>
      <c r="B605">
        <v>353.3</v>
      </c>
      <c r="C605">
        <v>1.0189999999999999</v>
      </c>
      <c r="D605">
        <f t="shared" si="63"/>
        <v>101899.99999999999</v>
      </c>
      <c r="E605">
        <f t="shared" si="64"/>
        <v>353300000</v>
      </c>
      <c r="G605">
        <f t="shared" si="65"/>
        <v>5.0000000000001155E-3</v>
      </c>
      <c r="H605">
        <f t="shared" si="66"/>
        <v>5.8673175543650995</v>
      </c>
      <c r="I605">
        <f t="shared" si="67"/>
        <v>11.531747219210816</v>
      </c>
      <c r="J605">
        <f t="shared" si="68"/>
        <v>358.39990044798401</v>
      </c>
      <c r="K605">
        <f t="shared" si="69"/>
        <v>-274110.99999999971</v>
      </c>
    </row>
    <row r="606" spans="1:11" x14ac:dyDescent="0.3">
      <c r="A606">
        <v>244</v>
      </c>
      <c r="B606">
        <v>350.61</v>
      </c>
      <c r="C606">
        <v>1.024</v>
      </c>
      <c r="D606">
        <f t="shared" si="63"/>
        <v>102400</v>
      </c>
      <c r="E606">
        <f t="shared" si="64"/>
        <v>350610000</v>
      </c>
      <c r="G606">
        <f t="shared" si="65"/>
        <v>6.9999999999998952E-3</v>
      </c>
      <c r="H606">
        <f t="shared" si="66"/>
        <v>5.8596744946131754</v>
      </c>
      <c r="I606">
        <f t="shared" si="67"/>
        <v>11.536641991587544</v>
      </c>
      <c r="J606">
        <f t="shared" si="68"/>
        <v>357.41626679940271</v>
      </c>
      <c r="K606">
        <f t="shared" si="69"/>
        <v>-278528.00000000279</v>
      </c>
    </row>
    <row r="607" spans="1:11" x14ac:dyDescent="0.3">
      <c r="A607">
        <v>245</v>
      </c>
      <c r="B607">
        <v>347.89</v>
      </c>
      <c r="C607">
        <v>1.0309999999999999</v>
      </c>
      <c r="D607">
        <f t="shared" si="63"/>
        <v>103099.99999999999</v>
      </c>
      <c r="E607">
        <f t="shared" si="64"/>
        <v>347890000</v>
      </c>
      <c r="G607">
        <f t="shared" si="65"/>
        <v>6.0000000000000053E-3</v>
      </c>
      <c r="H607">
        <f t="shared" si="66"/>
        <v>5.8518863378528598</v>
      </c>
      <c r="I607">
        <f t="shared" si="67"/>
        <v>11.543454670005051</v>
      </c>
      <c r="J607">
        <f t="shared" si="68"/>
        <v>357.06778496764554</v>
      </c>
      <c r="K607">
        <f t="shared" si="69"/>
        <v>-285586.99999999808</v>
      </c>
    </row>
    <row r="608" spans="1:11" x14ac:dyDescent="0.3">
      <c r="A608">
        <v>246</v>
      </c>
      <c r="B608">
        <v>345.12</v>
      </c>
      <c r="C608">
        <v>1.0369999999999999</v>
      </c>
      <c r="D608">
        <f t="shared" si="63"/>
        <v>103699.99999999999</v>
      </c>
      <c r="E608">
        <f t="shared" si="64"/>
        <v>345120000</v>
      </c>
      <c r="G608">
        <f t="shared" si="65"/>
        <v>5.0000000000001155E-3</v>
      </c>
      <c r="H608">
        <f t="shared" si="66"/>
        <v>5.8438921826408459</v>
      </c>
      <c r="I608">
        <f t="shared" si="67"/>
        <v>11.549257394217619</v>
      </c>
      <c r="J608">
        <f t="shared" si="68"/>
        <v>356.28615231458429</v>
      </c>
      <c r="K608">
        <f t="shared" si="69"/>
        <v>-290360.00000000116</v>
      </c>
    </row>
    <row r="609" spans="1:11" x14ac:dyDescent="0.3">
      <c r="A609">
        <v>247</v>
      </c>
      <c r="B609">
        <v>342.32</v>
      </c>
      <c r="C609">
        <v>1.042</v>
      </c>
      <c r="D609">
        <f t="shared" si="63"/>
        <v>104200</v>
      </c>
      <c r="E609">
        <f t="shared" si="64"/>
        <v>342320000</v>
      </c>
      <c r="G609">
        <f t="shared" si="65"/>
        <v>6.0000000000000053E-3</v>
      </c>
      <c r="H609">
        <f t="shared" si="66"/>
        <v>5.8357459721085609</v>
      </c>
      <c r="I609">
        <f t="shared" si="67"/>
        <v>11.554067408301403</v>
      </c>
      <c r="J609">
        <f t="shared" si="68"/>
        <v>355.09949228471879</v>
      </c>
      <c r="K609">
        <f t="shared" si="69"/>
        <v>-294885.99999999837</v>
      </c>
    </row>
    <row r="610" spans="1:11" x14ac:dyDescent="0.3">
      <c r="A610">
        <v>248</v>
      </c>
      <c r="B610">
        <v>339.49</v>
      </c>
      <c r="C610">
        <v>1.048</v>
      </c>
      <c r="D610">
        <f t="shared" si="63"/>
        <v>104800</v>
      </c>
      <c r="E610">
        <f t="shared" si="64"/>
        <v>339490000</v>
      </c>
      <c r="G610">
        <f t="shared" si="65"/>
        <v>9.9999999999988987E-4</v>
      </c>
      <c r="H610">
        <f t="shared" si="66"/>
        <v>5.8274444914839396</v>
      </c>
      <c r="I610">
        <f t="shared" si="67"/>
        <v>11.559809050869079</v>
      </c>
      <c r="J610">
        <f t="shared" si="68"/>
        <v>354.19165754106518</v>
      </c>
      <c r="K610">
        <f t="shared" si="69"/>
        <v>-301823.99999999953</v>
      </c>
    </row>
    <row r="611" spans="1:11" x14ac:dyDescent="0.3">
      <c r="A611">
        <v>249</v>
      </c>
      <c r="B611">
        <v>336.61</v>
      </c>
      <c r="C611">
        <v>1.0489999999999999</v>
      </c>
      <c r="D611">
        <f t="shared" si="63"/>
        <v>104900</v>
      </c>
      <c r="E611">
        <f t="shared" si="64"/>
        <v>336610000</v>
      </c>
      <c r="G611">
        <f t="shared" si="65"/>
        <v>-2.9999999999998916E-3</v>
      </c>
      <c r="H611">
        <f t="shared" si="66"/>
        <v>5.8189249901686448</v>
      </c>
      <c r="I611">
        <f t="shared" si="67"/>
        <v>11.560762794384388</v>
      </c>
      <c r="J611">
        <f t="shared" si="68"/>
        <v>351.52204081632652</v>
      </c>
      <c r="K611">
        <f t="shared" si="69"/>
        <v>-304210.00000000355</v>
      </c>
    </row>
    <row r="612" spans="1:11" x14ac:dyDescent="0.3">
      <c r="A612">
        <v>250</v>
      </c>
      <c r="B612">
        <v>333.71</v>
      </c>
      <c r="C612">
        <v>1.046</v>
      </c>
      <c r="D612">
        <f t="shared" si="63"/>
        <v>104600</v>
      </c>
      <c r="E612">
        <f t="shared" si="64"/>
        <v>333710000</v>
      </c>
      <c r="G612">
        <f t="shared" si="65"/>
        <v>6.0000000000000053E-3</v>
      </c>
      <c r="H612">
        <f t="shared" si="66"/>
        <v>5.8102723523445858</v>
      </c>
      <c r="I612">
        <f t="shared" si="67"/>
        <v>11.55789883061296</v>
      </c>
      <c r="J612">
        <f t="shared" si="68"/>
        <v>347.49692384270782</v>
      </c>
      <c r="K612">
        <f t="shared" si="69"/>
        <v>-308569.99999999884</v>
      </c>
    </row>
    <row r="613" spans="1:11" x14ac:dyDescent="0.3">
      <c r="A613">
        <v>251</v>
      </c>
      <c r="B613">
        <v>330.76</v>
      </c>
      <c r="C613">
        <v>1.052</v>
      </c>
      <c r="D613">
        <f t="shared" si="63"/>
        <v>105200</v>
      </c>
      <c r="E613">
        <f t="shared" si="64"/>
        <v>330760000</v>
      </c>
      <c r="G613">
        <f t="shared" si="65"/>
        <v>2.0000000000000018E-3</v>
      </c>
      <c r="H613">
        <f t="shared" si="66"/>
        <v>5.8013930368539661</v>
      </c>
      <c r="I613">
        <f t="shared" si="67"/>
        <v>11.563618579285746</v>
      </c>
      <c r="J613">
        <f t="shared" si="68"/>
        <v>346.40071677451471</v>
      </c>
      <c r="K613">
        <f t="shared" si="69"/>
        <v>-312443.99999999691</v>
      </c>
    </row>
    <row r="614" spans="1:11" x14ac:dyDescent="0.3">
      <c r="A614">
        <v>252</v>
      </c>
      <c r="B614">
        <v>327.79</v>
      </c>
      <c r="C614">
        <v>1.054</v>
      </c>
      <c r="D614">
        <f t="shared" si="63"/>
        <v>105400</v>
      </c>
      <c r="E614">
        <f t="shared" si="64"/>
        <v>327790000</v>
      </c>
      <c r="G614">
        <f t="shared" si="65"/>
        <v>-1.0000000000001119E-3</v>
      </c>
      <c r="H614">
        <f t="shared" si="66"/>
        <v>5.7923731594380543</v>
      </c>
      <c r="I614">
        <f t="shared" si="67"/>
        <v>11.5655179150894</v>
      </c>
      <c r="J614">
        <f t="shared" si="68"/>
        <v>343.94291687406673</v>
      </c>
      <c r="K614">
        <f t="shared" si="69"/>
        <v>-318308.00000000407</v>
      </c>
    </row>
    <row r="615" spans="1:11" x14ac:dyDescent="0.3">
      <c r="A615">
        <v>253</v>
      </c>
      <c r="B615">
        <v>324.77</v>
      </c>
      <c r="C615">
        <v>1.0529999999999999</v>
      </c>
      <c r="D615">
        <f t="shared" si="63"/>
        <v>105300</v>
      </c>
      <c r="E615">
        <f t="shared" si="64"/>
        <v>324770000</v>
      </c>
      <c r="G615">
        <f t="shared" si="65"/>
        <v>7.0000000000001172E-3</v>
      </c>
      <c r="H615">
        <f t="shared" si="66"/>
        <v>5.7831172394896369</v>
      </c>
      <c r="I615">
        <f t="shared" si="67"/>
        <v>11.564568698122066</v>
      </c>
      <c r="J615">
        <f t="shared" si="68"/>
        <v>340.45078148332504</v>
      </c>
      <c r="K615">
        <f t="shared" si="69"/>
        <v>-320111.99999999616</v>
      </c>
    </row>
    <row r="616" spans="1:11" x14ac:dyDescent="0.3">
      <c r="A616">
        <v>254</v>
      </c>
      <c r="B616">
        <v>321.73</v>
      </c>
      <c r="C616">
        <v>1.06</v>
      </c>
      <c r="D616">
        <f t="shared" si="63"/>
        <v>106000</v>
      </c>
      <c r="E616">
        <f t="shared" si="64"/>
        <v>321730000</v>
      </c>
      <c r="G616">
        <f t="shared" si="65"/>
        <v>8.999999999999897E-3</v>
      </c>
      <c r="H616">
        <f t="shared" si="66"/>
        <v>5.7737126844820592</v>
      </c>
      <c r="I616">
        <f t="shared" si="67"/>
        <v>11.571194373094205</v>
      </c>
      <c r="J616">
        <f t="shared" si="68"/>
        <v>339.50602289696366</v>
      </c>
      <c r="K616">
        <f t="shared" si="69"/>
        <v>-326480.00000000437</v>
      </c>
    </row>
    <row r="617" spans="1:11" x14ac:dyDescent="0.3">
      <c r="A617">
        <v>255</v>
      </c>
      <c r="B617">
        <v>318.64999999999998</v>
      </c>
      <c r="C617">
        <v>1.069</v>
      </c>
      <c r="D617">
        <f t="shared" si="63"/>
        <v>106900</v>
      </c>
      <c r="E617">
        <f t="shared" si="64"/>
        <v>318650000</v>
      </c>
      <c r="G617">
        <f t="shared" si="65"/>
        <v>3.0000000000001137E-3</v>
      </c>
      <c r="H617">
        <f t="shared" si="66"/>
        <v>5.7640933217603028</v>
      </c>
      <c r="I617">
        <f t="shared" si="67"/>
        <v>11.579649097013137</v>
      </c>
      <c r="J617">
        <f t="shared" si="68"/>
        <v>339.11085116973618</v>
      </c>
      <c r="K617">
        <f t="shared" si="69"/>
        <v>-332458.9999999954</v>
      </c>
    </row>
    <row r="618" spans="1:11" x14ac:dyDescent="0.3">
      <c r="A618">
        <v>256</v>
      </c>
      <c r="B618">
        <v>315.54000000000002</v>
      </c>
      <c r="C618">
        <v>1.0720000000000001</v>
      </c>
      <c r="D618">
        <f t="shared" si="63"/>
        <v>107200</v>
      </c>
      <c r="E618">
        <f t="shared" si="64"/>
        <v>315540000</v>
      </c>
      <c r="G618">
        <f t="shared" si="65"/>
        <v>4.9999999999998934E-3</v>
      </c>
      <c r="H618">
        <f t="shared" si="66"/>
        <v>5.754285456829308</v>
      </c>
      <c r="I618">
        <f t="shared" si="67"/>
        <v>11.582451527618838</v>
      </c>
      <c r="J618">
        <f t="shared" si="68"/>
        <v>336.74353409656544</v>
      </c>
      <c r="K618">
        <f t="shared" si="69"/>
        <v>-336608.00000000466</v>
      </c>
    </row>
    <row r="619" spans="1:11" x14ac:dyDescent="0.3">
      <c r="A619">
        <v>257</v>
      </c>
      <c r="B619">
        <v>312.39999999999998</v>
      </c>
      <c r="C619">
        <v>1.077</v>
      </c>
      <c r="D619">
        <f t="shared" si="63"/>
        <v>107700</v>
      </c>
      <c r="E619">
        <f t="shared" si="64"/>
        <v>312400000</v>
      </c>
      <c r="G619">
        <f t="shared" si="65"/>
        <v>5.0000000000001155E-3</v>
      </c>
      <c r="H619">
        <f t="shared" si="66"/>
        <v>5.744284417965531</v>
      </c>
      <c r="I619">
        <f t="shared" si="67"/>
        <v>11.58710486314448</v>
      </c>
      <c r="J619">
        <f t="shared" si="68"/>
        <v>334.94753608760578</v>
      </c>
      <c r="K619">
        <f t="shared" si="69"/>
        <v>-341408.99999999558</v>
      </c>
    </row>
    <row r="620" spans="1:11" x14ac:dyDescent="0.3">
      <c r="A620">
        <v>258</v>
      </c>
      <c r="B620">
        <v>309.23</v>
      </c>
      <c r="C620">
        <v>1.0820000000000001</v>
      </c>
      <c r="D620">
        <f t="shared" si="63"/>
        <v>108200.00000000001</v>
      </c>
      <c r="E620">
        <f t="shared" si="64"/>
        <v>309230000</v>
      </c>
      <c r="G620">
        <f t="shared" si="65"/>
        <v>2.0000000000000018E-3</v>
      </c>
      <c r="H620">
        <f t="shared" si="66"/>
        <v>5.7340853365862472</v>
      </c>
      <c r="I620">
        <f t="shared" si="67"/>
        <v>11.591736645394519</v>
      </c>
      <c r="J620">
        <f t="shared" si="68"/>
        <v>333.08796416127433</v>
      </c>
      <c r="K620">
        <f t="shared" si="69"/>
        <v>-346240.00000000495</v>
      </c>
    </row>
    <row r="621" spans="1:11" x14ac:dyDescent="0.3">
      <c r="A621">
        <v>259</v>
      </c>
      <c r="B621">
        <v>306.02999999999997</v>
      </c>
      <c r="C621">
        <v>1.0840000000000001</v>
      </c>
      <c r="D621">
        <f t="shared" si="63"/>
        <v>108400.00000000001</v>
      </c>
      <c r="E621">
        <f t="shared" si="64"/>
        <v>306030000</v>
      </c>
      <c r="G621">
        <f t="shared" si="65"/>
        <v>-1.0000000000001119E-3</v>
      </c>
      <c r="H621">
        <f t="shared" si="66"/>
        <v>5.7236831363625376</v>
      </c>
      <c r="I621">
        <f t="shared" si="67"/>
        <v>11.593583367987684</v>
      </c>
      <c r="J621">
        <f t="shared" si="68"/>
        <v>330.25039323046292</v>
      </c>
      <c r="K621">
        <f t="shared" si="69"/>
        <v>-350131.99999999587</v>
      </c>
    </row>
    <row r="622" spans="1:11" x14ac:dyDescent="0.3">
      <c r="A622">
        <v>260</v>
      </c>
      <c r="B622">
        <v>302.8</v>
      </c>
      <c r="C622">
        <v>1.083</v>
      </c>
      <c r="D622">
        <f t="shared" si="63"/>
        <v>108300</v>
      </c>
      <c r="E622">
        <f t="shared" si="64"/>
        <v>302800000</v>
      </c>
      <c r="G622">
        <f t="shared" si="65"/>
        <v>-9.9999999999988987E-4</v>
      </c>
      <c r="H622">
        <f t="shared" si="66"/>
        <v>5.7130725215632934</v>
      </c>
      <c r="I622">
        <f t="shared" si="67"/>
        <v>11.592660432989081</v>
      </c>
      <c r="J622">
        <f t="shared" si="68"/>
        <v>326.46331508213041</v>
      </c>
      <c r="K622">
        <f t="shared" si="69"/>
        <v>-353057.99999999901</v>
      </c>
    </row>
    <row r="623" spans="1:11" x14ac:dyDescent="0.3">
      <c r="A623">
        <v>261</v>
      </c>
      <c r="B623">
        <v>299.54000000000002</v>
      </c>
      <c r="C623">
        <v>1.0820000000000001</v>
      </c>
      <c r="D623">
        <f t="shared" si="63"/>
        <v>108200.00000000001</v>
      </c>
      <c r="E623">
        <f t="shared" si="64"/>
        <v>299540000</v>
      </c>
      <c r="G623">
        <f t="shared" si="65"/>
        <v>2.0000000000000018E-3</v>
      </c>
      <c r="H623">
        <f t="shared" si="66"/>
        <v>5.7022479645642496</v>
      </c>
      <c r="I623">
        <f t="shared" si="67"/>
        <v>11.591736645394519</v>
      </c>
      <c r="J623">
        <f t="shared" si="68"/>
        <v>322.65035340965665</v>
      </c>
      <c r="K623">
        <f t="shared" si="69"/>
        <v>-354896.00000000326</v>
      </c>
    </row>
    <row r="624" spans="1:11" x14ac:dyDescent="0.3">
      <c r="A624">
        <v>262</v>
      </c>
      <c r="B624">
        <v>296.26</v>
      </c>
      <c r="C624">
        <v>1.0840000000000001</v>
      </c>
      <c r="D624">
        <f t="shared" si="63"/>
        <v>108400.00000000001</v>
      </c>
      <c r="E624">
        <f t="shared" si="64"/>
        <v>296260000</v>
      </c>
      <c r="G624">
        <f t="shared" si="65"/>
        <v>0</v>
      </c>
      <c r="H624">
        <f t="shared" si="66"/>
        <v>5.691237447153906</v>
      </c>
      <c r="I624">
        <f t="shared" si="67"/>
        <v>11.593583367987684</v>
      </c>
      <c r="J624">
        <f t="shared" si="68"/>
        <v>319.70715778994526</v>
      </c>
      <c r="K624">
        <f t="shared" si="69"/>
        <v>-359887.9999999993</v>
      </c>
    </row>
    <row r="625" spans="1:11" x14ac:dyDescent="0.3">
      <c r="A625">
        <v>263</v>
      </c>
      <c r="B625">
        <v>292.94</v>
      </c>
      <c r="C625">
        <v>1.0840000000000001</v>
      </c>
      <c r="D625">
        <f t="shared" si="63"/>
        <v>108400.00000000001</v>
      </c>
      <c r="E625">
        <f t="shared" si="64"/>
        <v>292940000</v>
      </c>
      <c r="G625">
        <f t="shared" si="65"/>
        <v>9.9999999999988987E-4</v>
      </c>
      <c r="H625">
        <f t="shared" si="66"/>
        <v>5.6799678098901607</v>
      </c>
      <c r="I625">
        <f t="shared" si="67"/>
        <v>11.593583367987684</v>
      </c>
      <c r="J625">
        <f t="shared" si="68"/>
        <v>316.12440019910406</v>
      </c>
      <c r="K625">
        <f t="shared" si="69"/>
        <v>-360971.99999999831</v>
      </c>
    </row>
    <row r="626" spans="1:11" x14ac:dyDescent="0.3">
      <c r="A626">
        <v>264</v>
      </c>
      <c r="B626">
        <v>289.61</v>
      </c>
      <c r="C626">
        <v>1.085</v>
      </c>
      <c r="D626">
        <f t="shared" si="63"/>
        <v>108500</v>
      </c>
      <c r="E626">
        <f t="shared" si="64"/>
        <v>289610000</v>
      </c>
      <c r="G626">
        <f t="shared" si="65"/>
        <v>2.0000000000000018E-3</v>
      </c>
      <c r="H626">
        <f t="shared" si="66"/>
        <v>5.6685351903021415</v>
      </c>
      <c r="I626">
        <f t="shared" si="67"/>
        <v>11.594505451962652</v>
      </c>
      <c r="J626">
        <f t="shared" si="68"/>
        <v>312.81916376306623</v>
      </c>
      <c r="K626">
        <f t="shared" si="69"/>
        <v>-365645.00000000047</v>
      </c>
    </row>
    <row r="627" spans="1:11" x14ac:dyDescent="0.3">
      <c r="A627">
        <v>265</v>
      </c>
      <c r="B627">
        <v>286.24</v>
      </c>
      <c r="C627">
        <v>1.087</v>
      </c>
      <c r="D627">
        <f t="shared" si="63"/>
        <v>108700</v>
      </c>
      <c r="E627">
        <f t="shared" si="64"/>
        <v>286240000</v>
      </c>
      <c r="G627">
        <f t="shared" si="65"/>
        <v>-4.0000000000000036E-3</v>
      </c>
      <c r="H627">
        <f t="shared" si="66"/>
        <v>5.6568306197604095</v>
      </c>
      <c r="I627">
        <f t="shared" si="67"/>
        <v>11.596347073109301</v>
      </c>
      <c r="J627">
        <f t="shared" si="68"/>
        <v>309.7490094574415</v>
      </c>
      <c r="K627">
        <f t="shared" si="69"/>
        <v>-367405.99999999953</v>
      </c>
    </row>
    <row r="628" spans="1:11" x14ac:dyDescent="0.3">
      <c r="A628">
        <v>266</v>
      </c>
      <c r="B628">
        <v>282.86</v>
      </c>
      <c r="C628">
        <v>1.083</v>
      </c>
      <c r="D628">
        <f t="shared" si="63"/>
        <v>108300</v>
      </c>
      <c r="E628">
        <f t="shared" si="64"/>
        <v>282860000</v>
      </c>
      <c r="G628">
        <f t="shared" si="65"/>
        <v>-2.9999999999998916E-3</v>
      </c>
      <c r="H628">
        <f t="shared" si="66"/>
        <v>5.6449520755923537</v>
      </c>
      <c r="I628">
        <f t="shared" si="67"/>
        <v>11.592660432989081</v>
      </c>
      <c r="J628">
        <f t="shared" si="68"/>
        <v>304.96503733200598</v>
      </c>
      <c r="K628">
        <f t="shared" si="69"/>
        <v>-369303.00000000274</v>
      </c>
    </row>
    <row r="629" spans="1:11" x14ac:dyDescent="0.3">
      <c r="A629">
        <v>267</v>
      </c>
      <c r="B629">
        <v>279.45</v>
      </c>
      <c r="C629">
        <v>1.08</v>
      </c>
      <c r="D629">
        <f t="shared" si="63"/>
        <v>108000</v>
      </c>
      <c r="E629">
        <f t="shared" si="64"/>
        <v>279450000</v>
      </c>
      <c r="G629">
        <f t="shared" si="65"/>
        <v>2.0000000000000018E-3</v>
      </c>
      <c r="H629">
        <f t="shared" si="66"/>
        <v>5.6328233857157075</v>
      </c>
      <c r="I629">
        <f t="shared" si="67"/>
        <v>11.589886506106357</v>
      </c>
      <c r="J629">
        <f t="shared" si="68"/>
        <v>300.45395719263314</v>
      </c>
      <c r="K629">
        <f t="shared" si="69"/>
        <v>-370440.00000000076</v>
      </c>
    </row>
    <row r="630" spans="1:11" x14ac:dyDescent="0.3">
      <c r="A630">
        <v>268</v>
      </c>
      <c r="B630">
        <v>276.02</v>
      </c>
      <c r="C630">
        <v>1.0820000000000001</v>
      </c>
      <c r="D630">
        <f t="shared" si="63"/>
        <v>108200.00000000001</v>
      </c>
      <c r="E630">
        <f t="shared" si="64"/>
        <v>276020000</v>
      </c>
      <c r="G630">
        <f t="shared" si="65"/>
        <v>-5.0000000000001155E-3</v>
      </c>
      <c r="H630">
        <f t="shared" si="66"/>
        <v>5.6204733268598934</v>
      </c>
      <c r="I630">
        <f t="shared" si="67"/>
        <v>11.591736645394519</v>
      </c>
      <c r="J630">
        <f t="shared" si="68"/>
        <v>297.31571926331515</v>
      </c>
      <c r="K630">
        <f t="shared" si="69"/>
        <v>-374371.99999999785</v>
      </c>
    </row>
    <row r="631" spans="1:11" x14ac:dyDescent="0.3">
      <c r="A631">
        <v>269</v>
      </c>
      <c r="B631">
        <v>272.56</v>
      </c>
      <c r="C631">
        <v>1.077</v>
      </c>
      <c r="D631">
        <f t="shared" si="63"/>
        <v>107700</v>
      </c>
      <c r="E631">
        <f t="shared" si="64"/>
        <v>272560000</v>
      </c>
      <c r="G631">
        <f t="shared" si="65"/>
        <v>-6.0000000000000053E-3</v>
      </c>
      <c r="H631">
        <f t="shared" si="66"/>
        <v>5.607858773352711</v>
      </c>
      <c r="I631">
        <f t="shared" si="67"/>
        <v>11.58710486314448</v>
      </c>
      <c r="J631">
        <f t="shared" si="68"/>
        <v>292.23207565953209</v>
      </c>
      <c r="K631">
        <f t="shared" si="69"/>
        <v>-373719.00000000291</v>
      </c>
    </row>
    <row r="632" spans="1:11" x14ac:dyDescent="0.3">
      <c r="A632">
        <v>270</v>
      </c>
      <c r="B632">
        <v>269.08999999999997</v>
      </c>
      <c r="C632">
        <v>1.071</v>
      </c>
      <c r="D632">
        <f t="shared" si="63"/>
        <v>107100</v>
      </c>
      <c r="E632">
        <f t="shared" si="64"/>
        <v>269090000</v>
      </c>
      <c r="G632">
        <f t="shared" si="65"/>
        <v>-8.0000000000000071E-3</v>
      </c>
      <c r="H632">
        <f t="shared" si="66"/>
        <v>5.59504589613565</v>
      </c>
      <c r="I632">
        <f t="shared" si="67"/>
        <v>11.581518256435841</v>
      </c>
      <c r="J632">
        <f t="shared" si="68"/>
        <v>286.90432055749125</v>
      </c>
      <c r="K632">
        <f t="shared" si="69"/>
        <v>-373778.99999999488</v>
      </c>
    </row>
    <row r="633" spans="1:11" x14ac:dyDescent="0.3">
      <c r="A633">
        <v>271</v>
      </c>
      <c r="B633">
        <v>265.60000000000002</v>
      </c>
      <c r="C633">
        <v>1.0629999999999999</v>
      </c>
      <c r="D633">
        <f t="shared" si="63"/>
        <v>106300</v>
      </c>
      <c r="E633">
        <f t="shared" si="64"/>
        <v>265600000.00000003</v>
      </c>
      <c r="G633">
        <f t="shared" si="65"/>
        <v>-8.999999999999897E-3</v>
      </c>
      <c r="H633">
        <f t="shared" si="66"/>
        <v>5.5819914176022785</v>
      </c>
      <c r="I633">
        <f t="shared" si="67"/>
        <v>11.57402056433004</v>
      </c>
      <c r="J633">
        <f t="shared" si="68"/>
        <v>281.06799402687909</v>
      </c>
      <c r="K633">
        <f t="shared" si="69"/>
        <v>-373113.00000000506</v>
      </c>
    </row>
    <row r="634" spans="1:11" x14ac:dyDescent="0.3">
      <c r="A634">
        <v>272</v>
      </c>
      <c r="B634">
        <v>262.08999999999997</v>
      </c>
      <c r="C634">
        <v>1.054</v>
      </c>
      <c r="D634">
        <f t="shared" si="63"/>
        <v>105400</v>
      </c>
      <c r="E634">
        <f t="shared" si="64"/>
        <v>262089999.99999997</v>
      </c>
      <c r="G634">
        <f t="shared" si="65"/>
        <v>-1.1000000000000121E-2</v>
      </c>
      <c r="H634">
        <f t="shared" si="66"/>
        <v>5.5686879562249283</v>
      </c>
      <c r="I634">
        <f t="shared" si="67"/>
        <v>11.5655179150894</v>
      </c>
      <c r="J634">
        <f t="shared" si="68"/>
        <v>275.00533598805373</v>
      </c>
      <c r="K634">
        <f t="shared" si="69"/>
        <v>-371007.99999999808</v>
      </c>
    </row>
    <row r="635" spans="1:11" x14ac:dyDescent="0.3">
      <c r="A635">
        <v>273</v>
      </c>
      <c r="B635">
        <v>258.57</v>
      </c>
      <c r="C635">
        <v>1.0429999999999999</v>
      </c>
      <c r="D635">
        <f t="shared" si="63"/>
        <v>104299.99999999999</v>
      </c>
      <c r="E635">
        <f t="shared" si="64"/>
        <v>258570000</v>
      </c>
      <c r="G635">
        <f t="shared" si="65"/>
        <v>1.0000000000001119E-3</v>
      </c>
      <c r="H635">
        <f t="shared" si="66"/>
        <v>5.5551664503274178</v>
      </c>
      <c r="I635">
        <f t="shared" si="67"/>
        <v>11.555026640988864</v>
      </c>
      <c r="J635">
        <f t="shared" si="68"/>
        <v>268.48034843205573</v>
      </c>
      <c r="K635">
        <f t="shared" si="69"/>
        <v>-369221.99999999913</v>
      </c>
    </row>
    <row r="636" spans="1:11" x14ac:dyDescent="0.3">
      <c r="A636">
        <v>274</v>
      </c>
      <c r="B636">
        <v>255.03</v>
      </c>
      <c r="C636">
        <v>1.044</v>
      </c>
      <c r="D636">
        <f t="shared" si="63"/>
        <v>104400</v>
      </c>
      <c r="E636">
        <f t="shared" si="64"/>
        <v>255030000</v>
      </c>
      <c r="G636">
        <f t="shared" si="65"/>
        <v>9.9999999999988987E-4</v>
      </c>
      <c r="H636">
        <f t="shared" si="66"/>
        <v>5.5413811852973769</v>
      </c>
      <c r="I636">
        <f t="shared" si="67"/>
        <v>11.555984954430675</v>
      </c>
      <c r="J636">
        <f t="shared" si="68"/>
        <v>265.05855649576904</v>
      </c>
      <c r="K636">
        <f t="shared" si="69"/>
        <v>-371664.00000000023</v>
      </c>
    </row>
    <row r="637" spans="1:11" x14ac:dyDescent="0.3">
      <c r="A637">
        <v>275</v>
      </c>
      <c r="B637">
        <v>251.47</v>
      </c>
      <c r="C637">
        <v>1.0449999999999999</v>
      </c>
      <c r="D637">
        <f t="shared" si="63"/>
        <v>104500</v>
      </c>
      <c r="E637">
        <f t="shared" si="64"/>
        <v>251470000</v>
      </c>
      <c r="G637">
        <f t="shared" si="65"/>
        <v>-4.0000000000000036E-3</v>
      </c>
      <c r="H637">
        <f t="shared" si="66"/>
        <v>5.5273236981306217</v>
      </c>
      <c r="I637">
        <f t="shared" si="67"/>
        <v>11.556942350387002</v>
      </c>
      <c r="J637">
        <f t="shared" si="68"/>
        <v>261.60890990542561</v>
      </c>
      <c r="K637">
        <f t="shared" si="69"/>
        <v>-373064.9999999993</v>
      </c>
    </row>
    <row r="638" spans="1:11" x14ac:dyDescent="0.3">
      <c r="A638">
        <v>276</v>
      </c>
      <c r="B638">
        <v>247.9</v>
      </c>
      <c r="C638">
        <v>1.0409999999999999</v>
      </c>
      <c r="D638">
        <f t="shared" si="63"/>
        <v>104099.99999999999</v>
      </c>
      <c r="E638">
        <f t="shared" si="64"/>
        <v>247900000</v>
      </c>
      <c r="G638">
        <f t="shared" si="65"/>
        <v>-4.9999999999998934E-3</v>
      </c>
      <c r="H638">
        <f t="shared" si="66"/>
        <v>5.5130254390411446</v>
      </c>
      <c r="I638">
        <f t="shared" si="67"/>
        <v>11.553107254603059</v>
      </c>
      <c r="J638">
        <f t="shared" si="68"/>
        <v>256.90781483325031</v>
      </c>
      <c r="K638">
        <f t="shared" si="69"/>
        <v>-372678.00000000122</v>
      </c>
    </row>
    <row r="639" spans="1:11" x14ac:dyDescent="0.3">
      <c r="A639">
        <v>277</v>
      </c>
      <c r="B639">
        <v>244.32</v>
      </c>
      <c r="C639">
        <v>1.036</v>
      </c>
      <c r="D639">
        <f t="shared" si="63"/>
        <v>103600</v>
      </c>
      <c r="E639">
        <f t="shared" si="64"/>
        <v>244320000</v>
      </c>
      <c r="G639">
        <f t="shared" si="65"/>
        <v>-1.0000000000001119E-3</v>
      </c>
      <c r="H639">
        <f t="shared" si="66"/>
        <v>5.4984788414703223</v>
      </c>
      <c r="I639">
        <f t="shared" si="67"/>
        <v>11.54829260880752</v>
      </c>
      <c r="J639">
        <f t="shared" si="68"/>
        <v>251.98160278745644</v>
      </c>
      <c r="K639">
        <f t="shared" si="69"/>
        <v>-371924.00000000035</v>
      </c>
    </row>
    <row r="640" spans="1:11" x14ac:dyDescent="0.3">
      <c r="A640">
        <v>278</v>
      </c>
      <c r="B640">
        <v>240.73</v>
      </c>
      <c r="C640">
        <v>1.0349999999999999</v>
      </c>
      <c r="D640">
        <f t="shared" si="63"/>
        <v>103499.99999999999</v>
      </c>
      <c r="E640">
        <f t="shared" si="64"/>
        <v>240730000</v>
      </c>
      <c r="G640">
        <f t="shared" si="65"/>
        <v>-4.9999999999998934E-3</v>
      </c>
      <c r="H640">
        <f t="shared" si="66"/>
        <v>5.483675973499488</v>
      </c>
      <c r="I640">
        <f t="shared" si="67"/>
        <v>11.547326891687561</v>
      </c>
      <c r="J640">
        <f t="shared" si="68"/>
        <v>248.03937282229961</v>
      </c>
      <c r="K640">
        <f t="shared" si="69"/>
        <v>-373634.99999999843</v>
      </c>
    </row>
    <row r="641" spans="1:11" x14ac:dyDescent="0.3">
      <c r="A641">
        <v>279</v>
      </c>
      <c r="B641">
        <v>237.12</v>
      </c>
      <c r="C641">
        <v>1.03</v>
      </c>
      <c r="D641">
        <f t="shared" si="63"/>
        <v>103000</v>
      </c>
      <c r="E641">
        <f t="shared" si="64"/>
        <v>237120000</v>
      </c>
      <c r="G641">
        <f t="shared" si="65"/>
        <v>-2.0000000000000018E-3</v>
      </c>
      <c r="H641">
        <f t="shared" si="66"/>
        <v>5.4685663421077217</v>
      </c>
      <c r="I641">
        <f t="shared" si="67"/>
        <v>11.542484267211773</v>
      </c>
      <c r="J641">
        <f t="shared" si="68"/>
        <v>243.13947237431557</v>
      </c>
      <c r="K641">
        <f t="shared" si="69"/>
        <v>-371830.0000000014</v>
      </c>
    </row>
    <row r="642" spans="1:11" x14ac:dyDescent="0.3">
      <c r="A642">
        <v>280</v>
      </c>
      <c r="B642">
        <v>233.51</v>
      </c>
      <c r="C642">
        <v>1.028</v>
      </c>
      <c r="D642">
        <f t="shared" ref="D642:D705" si="70">C642*100000</f>
        <v>102800</v>
      </c>
      <c r="E642">
        <f t="shared" ref="E642:E705" si="71">B642*1000000</f>
        <v>233510000</v>
      </c>
      <c r="G642">
        <f t="shared" ref="G642:G705" si="72">(C643-C642)/(A643-A642)</f>
        <v>-3.0000000000001137E-3</v>
      </c>
      <c r="H642">
        <f t="shared" ref="H642:H705" si="73">LN(B642)</f>
        <v>5.4532249027443838</v>
      </c>
      <c r="I642">
        <f t="shared" ref="I642:I705" si="74">LN(D642)</f>
        <v>11.540540632003202</v>
      </c>
      <c r="J642">
        <f t="shared" ref="J642:J705" si="75">(D642*B642)/(287*350)</f>
        <v>238.9729019412643</v>
      </c>
      <c r="K642">
        <f t="shared" ref="K642:K705" si="76">D642*(B643-B642)</f>
        <v>-371107.99999999849</v>
      </c>
    </row>
    <row r="643" spans="1:11" x14ac:dyDescent="0.3">
      <c r="A643">
        <v>281</v>
      </c>
      <c r="B643">
        <v>229.9</v>
      </c>
      <c r="C643">
        <v>1.0249999999999999</v>
      </c>
      <c r="D643">
        <f t="shared" si="70"/>
        <v>102499.99999999999</v>
      </c>
      <c r="E643">
        <f t="shared" si="71"/>
        <v>229900000</v>
      </c>
      <c r="G643">
        <f t="shared" si="72"/>
        <v>-8.0000000000000071E-3</v>
      </c>
      <c r="H643">
        <f t="shared" si="73"/>
        <v>5.4376444317691357</v>
      </c>
      <c r="I643">
        <f t="shared" si="74"/>
        <v>11.5376180775606</v>
      </c>
      <c r="J643">
        <f t="shared" si="75"/>
        <v>234.59183673469383</v>
      </c>
      <c r="K643">
        <f t="shared" si="76"/>
        <v>-372074.99999999948</v>
      </c>
    </row>
    <row r="644" spans="1:11" x14ac:dyDescent="0.3">
      <c r="A644">
        <v>282</v>
      </c>
      <c r="B644">
        <v>226.27</v>
      </c>
      <c r="C644">
        <v>1.0169999999999999</v>
      </c>
      <c r="D644">
        <f t="shared" si="70"/>
        <v>101699.99999999999</v>
      </c>
      <c r="E644">
        <f t="shared" si="71"/>
        <v>226270000</v>
      </c>
      <c r="G644">
        <f t="shared" si="72"/>
        <v>-8.999999999999897E-3</v>
      </c>
      <c r="H644">
        <f t="shared" si="73"/>
        <v>5.4217289764632364</v>
      </c>
      <c r="I644">
        <f t="shared" si="74"/>
        <v>11.529782582036651</v>
      </c>
      <c r="J644">
        <f t="shared" si="75"/>
        <v>229.08570433051267</v>
      </c>
      <c r="K644">
        <f t="shared" si="76"/>
        <v>-368154.00000000041</v>
      </c>
    </row>
    <row r="645" spans="1:11" x14ac:dyDescent="0.3">
      <c r="A645">
        <v>283</v>
      </c>
      <c r="B645">
        <v>222.65</v>
      </c>
      <c r="C645">
        <v>1.008</v>
      </c>
      <c r="D645">
        <f t="shared" si="70"/>
        <v>100800</v>
      </c>
      <c r="E645">
        <f t="shared" si="71"/>
        <v>222650000</v>
      </c>
      <c r="G645">
        <f t="shared" si="72"/>
        <v>-7.0000000000001172E-3</v>
      </c>
      <c r="H645">
        <f t="shared" si="73"/>
        <v>5.405601031767711</v>
      </c>
      <c r="I645">
        <f t="shared" si="74"/>
        <v>11.520893634619405</v>
      </c>
      <c r="J645">
        <f t="shared" si="75"/>
        <v>223.42578397212543</v>
      </c>
      <c r="K645">
        <f t="shared" si="76"/>
        <v>-366912.00000000151</v>
      </c>
    </row>
    <row r="646" spans="1:11" x14ac:dyDescent="0.3">
      <c r="A646">
        <v>284</v>
      </c>
      <c r="B646">
        <v>219.01</v>
      </c>
      <c r="C646">
        <v>1.0009999999999999</v>
      </c>
      <c r="D646">
        <f t="shared" si="70"/>
        <v>100099.99999999999</v>
      </c>
      <c r="E646">
        <f t="shared" si="71"/>
        <v>219010000</v>
      </c>
      <c r="G646">
        <f t="shared" si="72"/>
        <v>-2.9999999999998916E-3</v>
      </c>
      <c r="H646">
        <f t="shared" si="73"/>
        <v>5.3891173908744756</v>
      </c>
      <c r="I646">
        <f t="shared" si="74"/>
        <v>11.513924965303312</v>
      </c>
      <c r="J646">
        <f t="shared" si="75"/>
        <v>218.24689895470379</v>
      </c>
      <c r="K646">
        <f t="shared" si="76"/>
        <v>-363362.99999999948</v>
      </c>
    </row>
    <row r="647" spans="1:11" x14ac:dyDescent="0.3">
      <c r="A647">
        <v>285</v>
      </c>
      <c r="B647">
        <v>215.38</v>
      </c>
      <c r="C647">
        <v>0.998</v>
      </c>
      <c r="D647">
        <f t="shared" si="70"/>
        <v>99800</v>
      </c>
      <c r="E647">
        <f t="shared" si="71"/>
        <v>215380000</v>
      </c>
      <c r="G647">
        <f t="shared" si="72"/>
        <v>-2.0000000000000018E-3</v>
      </c>
      <c r="H647">
        <f t="shared" si="73"/>
        <v>5.3724039099007346</v>
      </c>
      <c r="I647">
        <f t="shared" si="74"/>
        <v>11.510923462299555</v>
      </c>
      <c r="J647">
        <f t="shared" si="75"/>
        <v>213.98630164260825</v>
      </c>
      <c r="K647">
        <f t="shared" si="76"/>
        <v>-362273.99999999953</v>
      </c>
    </row>
    <row r="648" spans="1:11" x14ac:dyDescent="0.3">
      <c r="A648">
        <v>286</v>
      </c>
      <c r="B648">
        <v>211.75</v>
      </c>
      <c r="C648">
        <v>0.996</v>
      </c>
      <c r="D648">
        <f t="shared" si="70"/>
        <v>99600</v>
      </c>
      <c r="E648">
        <f t="shared" si="71"/>
        <v>211750000</v>
      </c>
      <c r="G648">
        <f t="shared" si="72"/>
        <v>0</v>
      </c>
      <c r="H648">
        <f t="shared" si="73"/>
        <v>5.355406333532164</v>
      </c>
      <c r="I648">
        <f t="shared" si="74"/>
        <v>11.50891744357269</v>
      </c>
      <c r="J648">
        <f t="shared" si="75"/>
        <v>209.95818815331012</v>
      </c>
      <c r="K648">
        <f t="shared" si="76"/>
        <v>-361547.99999999953</v>
      </c>
    </row>
    <row r="649" spans="1:11" x14ac:dyDescent="0.3">
      <c r="A649">
        <v>287</v>
      </c>
      <c r="B649">
        <v>208.12</v>
      </c>
      <c r="C649">
        <v>0.996</v>
      </c>
      <c r="D649">
        <f t="shared" si="70"/>
        <v>99600</v>
      </c>
      <c r="E649">
        <f t="shared" si="71"/>
        <v>208120000</v>
      </c>
      <c r="G649">
        <f t="shared" si="72"/>
        <v>-4.0000000000000036E-3</v>
      </c>
      <c r="H649">
        <f t="shared" si="73"/>
        <v>5.3381148364221032</v>
      </c>
      <c r="I649">
        <f t="shared" si="74"/>
        <v>11.50891744357269</v>
      </c>
      <c r="J649">
        <f t="shared" si="75"/>
        <v>206.3589049278248</v>
      </c>
      <c r="K649">
        <f t="shared" si="76"/>
        <v>-361547.99999999953</v>
      </c>
    </row>
    <row r="650" spans="1:11" x14ac:dyDescent="0.3">
      <c r="A650">
        <v>288</v>
      </c>
      <c r="B650">
        <v>204.49</v>
      </c>
      <c r="C650">
        <v>0.99199999999999999</v>
      </c>
      <c r="D650">
        <f t="shared" si="70"/>
        <v>99200</v>
      </c>
      <c r="E650">
        <f t="shared" si="71"/>
        <v>204490000</v>
      </c>
      <c r="G650">
        <f t="shared" si="72"/>
        <v>-6.0000000000000053E-3</v>
      </c>
      <c r="H650">
        <f t="shared" si="73"/>
        <v>5.320519074531723</v>
      </c>
      <c r="I650">
        <f t="shared" si="74"/>
        <v>11.504893293272964</v>
      </c>
      <c r="J650">
        <f t="shared" si="75"/>
        <v>201.94532603285217</v>
      </c>
      <c r="K650">
        <f t="shared" si="76"/>
        <v>-360095.99999999953</v>
      </c>
    </row>
    <row r="651" spans="1:11" x14ac:dyDescent="0.3">
      <c r="A651">
        <v>289</v>
      </c>
      <c r="B651">
        <v>200.86</v>
      </c>
      <c r="C651">
        <v>0.98599999999999999</v>
      </c>
      <c r="D651">
        <f t="shared" si="70"/>
        <v>98600</v>
      </c>
      <c r="E651">
        <f t="shared" si="71"/>
        <v>200860000</v>
      </c>
      <c r="G651">
        <f t="shared" si="72"/>
        <v>-8.0000000000000071E-3</v>
      </c>
      <c r="H651">
        <f t="shared" si="73"/>
        <v>5.3026081479651932</v>
      </c>
      <c r="I651">
        <f t="shared" si="74"/>
        <v>11.498826540590727</v>
      </c>
      <c r="J651">
        <f t="shared" si="75"/>
        <v>197.16073668491788</v>
      </c>
      <c r="K651">
        <f t="shared" si="76"/>
        <v>-356932.00000000047</v>
      </c>
    </row>
    <row r="652" spans="1:11" x14ac:dyDescent="0.3">
      <c r="A652">
        <v>290</v>
      </c>
      <c r="B652">
        <v>197.24</v>
      </c>
      <c r="C652">
        <v>0.97799999999999998</v>
      </c>
      <c r="D652">
        <f t="shared" si="70"/>
        <v>97800</v>
      </c>
      <c r="E652">
        <f t="shared" si="71"/>
        <v>197240000</v>
      </c>
      <c r="G652">
        <f t="shared" si="72"/>
        <v>-7.0000000000000062E-3</v>
      </c>
      <c r="H652">
        <f t="shared" si="73"/>
        <v>5.2844212613559254</v>
      </c>
      <c r="I652">
        <f t="shared" si="74"/>
        <v>11.49067985602291</v>
      </c>
      <c r="J652">
        <f t="shared" si="75"/>
        <v>192.03655550024888</v>
      </c>
      <c r="K652">
        <f t="shared" si="76"/>
        <v>-354036.00000000047</v>
      </c>
    </row>
    <row r="653" spans="1:11" x14ac:dyDescent="0.3">
      <c r="A653">
        <v>291</v>
      </c>
      <c r="B653">
        <v>193.62</v>
      </c>
      <c r="C653">
        <v>0.97099999999999997</v>
      </c>
      <c r="D653">
        <f t="shared" si="70"/>
        <v>97100</v>
      </c>
      <c r="E653">
        <f t="shared" si="71"/>
        <v>193620000</v>
      </c>
      <c r="G653">
        <f t="shared" si="72"/>
        <v>-1.2000000000000011E-2</v>
      </c>
      <c r="H653">
        <f t="shared" si="73"/>
        <v>5.2658974752919256</v>
      </c>
      <c r="I653">
        <f t="shared" si="74"/>
        <v>11.483496654279417</v>
      </c>
      <c r="J653">
        <f t="shared" si="75"/>
        <v>187.16278745644598</v>
      </c>
      <c r="K653">
        <f t="shared" si="76"/>
        <v>-349559.99999999948</v>
      </c>
    </row>
    <row r="654" spans="1:11" x14ac:dyDescent="0.3">
      <c r="A654">
        <v>292</v>
      </c>
      <c r="B654">
        <v>190.02</v>
      </c>
      <c r="C654">
        <v>0.95899999999999996</v>
      </c>
      <c r="D654">
        <f t="shared" si="70"/>
        <v>95900</v>
      </c>
      <c r="E654">
        <f t="shared" si="71"/>
        <v>190020000</v>
      </c>
      <c r="G654">
        <f t="shared" si="72"/>
        <v>-1.0000000000000009E-2</v>
      </c>
      <c r="H654">
        <f t="shared" si="73"/>
        <v>5.2471293297786037</v>
      </c>
      <c r="I654">
        <f t="shared" si="74"/>
        <v>11.471061260871529</v>
      </c>
      <c r="J654">
        <f t="shared" si="75"/>
        <v>181.41282229965157</v>
      </c>
      <c r="K654">
        <f t="shared" si="76"/>
        <v>-345240.00000000215</v>
      </c>
    </row>
    <row r="655" spans="1:11" x14ac:dyDescent="0.3">
      <c r="A655">
        <v>293</v>
      </c>
      <c r="B655">
        <v>186.42</v>
      </c>
      <c r="C655">
        <v>0.94899999999999995</v>
      </c>
      <c r="D655">
        <f t="shared" si="70"/>
        <v>94900</v>
      </c>
      <c r="E655">
        <f t="shared" si="71"/>
        <v>186420000</v>
      </c>
      <c r="G655">
        <f t="shared" si="72"/>
        <v>-4.0000000000000036E-3</v>
      </c>
      <c r="H655">
        <f t="shared" si="73"/>
        <v>5.2280021926330109</v>
      </c>
      <c r="I655">
        <f t="shared" si="74"/>
        <v>11.460578984598019</v>
      </c>
      <c r="J655">
        <f t="shared" si="75"/>
        <v>176.12003982080637</v>
      </c>
      <c r="K655">
        <f t="shared" si="76"/>
        <v>-340690.99999999761</v>
      </c>
    </row>
    <row r="656" spans="1:11" x14ac:dyDescent="0.3">
      <c r="A656">
        <v>294</v>
      </c>
      <c r="B656">
        <v>182.83</v>
      </c>
      <c r="C656">
        <v>0.94499999999999995</v>
      </c>
      <c r="D656">
        <f t="shared" si="70"/>
        <v>94500</v>
      </c>
      <c r="E656">
        <f t="shared" si="71"/>
        <v>182830000</v>
      </c>
      <c r="G656">
        <f t="shared" si="72"/>
        <v>-7.0000000000000062E-3</v>
      </c>
      <c r="H656">
        <f t="shared" si="73"/>
        <v>5.2085567593404134</v>
      </c>
      <c r="I656">
        <f t="shared" si="74"/>
        <v>11.456355113481834</v>
      </c>
      <c r="J656">
        <f t="shared" si="75"/>
        <v>172.00034843205574</v>
      </c>
      <c r="K656">
        <f t="shared" si="76"/>
        <v>-337365.00000000204</v>
      </c>
    </row>
    <row r="657" spans="1:11" x14ac:dyDescent="0.3">
      <c r="A657">
        <v>295</v>
      </c>
      <c r="B657">
        <v>179.26</v>
      </c>
      <c r="C657">
        <v>0.93799999999999994</v>
      </c>
      <c r="D657">
        <f t="shared" si="70"/>
        <v>93800</v>
      </c>
      <c r="E657">
        <f t="shared" si="71"/>
        <v>179260000</v>
      </c>
      <c r="G657">
        <f t="shared" si="72"/>
        <v>-9.9999999999988987E-4</v>
      </c>
      <c r="H657">
        <f t="shared" si="73"/>
        <v>5.1888372659292159</v>
      </c>
      <c r="I657">
        <f t="shared" si="74"/>
        <v>11.448920134994315</v>
      </c>
      <c r="J657">
        <f t="shared" si="75"/>
        <v>167.39261324041811</v>
      </c>
      <c r="K657">
        <f t="shared" si="76"/>
        <v>-333928.00000000023</v>
      </c>
    </row>
    <row r="658" spans="1:11" x14ac:dyDescent="0.3">
      <c r="A658">
        <v>296</v>
      </c>
      <c r="B658">
        <v>175.7</v>
      </c>
      <c r="C658">
        <v>0.93700000000000006</v>
      </c>
      <c r="D658">
        <f t="shared" si="70"/>
        <v>93700</v>
      </c>
      <c r="E658">
        <f t="shared" si="71"/>
        <v>175700000</v>
      </c>
      <c r="G658">
        <f t="shared" si="72"/>
        <v>6.9999999999998952E-3</v>
      </c>
      <c r="H658">
        <f t="shared" si="73"/>
        <v>5.168777995193051</v>
      </c>
      <c r="I658">
        <f t="shared" si="74"/>
        <v>11.447853468226514</v>
      </c>
      <c r="J658">
        <f t="shared" si="75"/>
        <v>163.89337979094074</v>
      </c>
      <c r="K658">
        <f t="shared" si="76"/>
        <v>-331697.99999999924</v>
      </c>
    </row>
    <row r="659" spans="1:11" x14ac:dyDescent="0.3">
      <c r="A659">
        <v>297</v>
      </c>
      <c r="B659">
        <v>172.16</v>
      </c>
      <c r="C659">
        <v>0.94399999999999995</v>
      </c>
      <c r="D659">
        <f t="shared" si="70"/>
        <v>94400</v>
      </c>
      <c r="E659">
        <f t="shared" si="71"/>
        <v>172160000</v>
      </c>
      <c r="G659">
        <f t="shared" si="72"/>
        <v>4.0000000000000036E-3</v>
      </c>
      <c r="H659">
        <f t="shared" si="73"/>
        <v>5.1484242769734196</v>
      </c>
      <c r="I659">
        <f t="shared" si="74"/>
        <v>11.455296352133592</v>
      </c>
      <c r="J659">
        <f t="shared" si="75"/>
        <v>161.7909805873569</v>
      </c>
      <c r="K659">
        <f t="shared" si="76"/>
        <v>-333232.00000000012</v>
      </c>
    </row>
    <row r="660" spans="1:11" x14ac:dyDescent="0.3">
      <c r="A660">
        <v>298</v>
      </c>
      <c r="B660">
        <v>168.63</v>
      </c>
      <c r="C660">
        <v>0.94799999999999995</v>
      </c>
      <c r="D660">
        <f t="shared" si="70"/>
        <v>94800</v>
      </c>
      <c r="E660">
        <f t="shared" si="71"/>
        <v>168630000</v>
      </c>
      <c r="G660">
        <f t="shared" si="72"/>
        <v>7.0000000000000062E-3</v>
      </c>
      <c r="H660">
        <f t="shared" si="73"/>
        <v>5.1277069656820933</v>
      </c>
      <c r="I660">
        <f t="shared" si="74"/>
        <v>11.459524688243112</v>
      </c>
      <c r="J660">
        <f t="shared" si="75"/>
        <v>159.14508710801394</v>
      </c>
      <c r="K660">
        <f t="shared" si="76"/>
        <v>-332747.99999999913</v>
      </c>
    </row>
    <row r="661" spans="1:11" x14ac:dyDescent="0.3">
      <c r="A661">
        <v>299</v>
      </c>
      <c r="B661">
        <v>165.12</v>
      </c>
      <c r="C661">
        <v>0.95499999999999996</v>
      </c>
      <c r="D661">
        <f t="shared" si="70"/>
        <v>95500</v>
      </c>
      <c r="E661">
        <f t="shared" si="71"/>
        <v>165120000</v>
      </c>
      <c r="G661">
        <f t="shared" si="72"/>
        <v>4.0000000000000036E-3</v>
      </c>
      <c r="H661">
        <f t="shared" si="73"/>
        <v>5.1066724822931979</v>
      </c>
      <c r="I661">
        <f t="shared" si="74"/>
        <v>11.466881526468821</v>
      </c>
      <c r="J661">
        <f t="shared" si="75"/>
        <v>156.98317570930811</v>
      </c>
      <c r="K661">
        <f t="shared" si="76"/>
        <v>-333295.00000000087</v>
      </c>
    </row>
    <row r="662" spans="1:11" x14ac:dyDescent="0.3">
      <c r="A662">
        <v>300</v>
      </c>
      <c r="B662">
        <v>161.63</v>
      </c>
      <c r="C662">
        <v>0.95899999999999996</v>
      </c>
      <c r="D662">
        <f t="shared" si="70"/>
        <v>95900</v>
      </c>
      <c r="E662">
        <f t="shared" si="71"/>
        <v>161630000</v>
      </c>
      <c r="G662">
        <f t="shared" si="72"/>
        <v>0</v>
      </c>
      <c r="H662">
        <f t="shared" si="73"/>
        <v>5.0853097724217173</v>
      </c>
      <c r="I662">
        <f t="shared" si="74"/>
        <v>11.471061260871529</v>
      </c>
      <c r="J662">
        <f t="shared" si="75"/>
        <v>154.30878048780488</v>
      </c>
      <c r="K662">
        <f t="shared" si="76"/>
        <v>-332772.99999999988</v>
      </c>
    </row>
    <row r="663" spans="1:11" x14ac:dyDescent="0.3">
      <c r="A663">
        <v>301</v>
      </c>
      <c r="B663">
        <v>158.16</v>
      </c>
      <c r="C663">
        <v>0.95899999999999996</v>
      </c>
      <c r="D663">
        <f t="shared" si="70"/>
        <v>95900</v>
      </c>
      <c r="E663">
        <f t="shared" si="71"/>
        <v>158160000</v>
      </c>
      <c r="G663">
        <f t="shared" si="72"/>
        <v>4.0000000000000036E-3</v>
      </c>
      <c r="H663">
        <f t="shared" si="73"/>
        <v>5.0636071788623616</v>
      </c>
      <c r="I663">
        <f t="shared" si="74"/>
        <v>11.471061260871529</v>
      </c>
      <c r="J663">
        <f t="shared" si="75"/>
        <v>150.99595818815331</v>
      </c>
      <c r="K663">
        <f t="shared" si="76"/>
        <v>-329895.99999999977</v>
      </c>
    </row>
    <row r="664" spans="1:11" x14ac:dyDescent="0.3">
      <c r="A664">
        <v>302</v>
      </c>
      <c r="B664">
        <v>154.72</v>
      </c>
      <c r="C664">
        <v>0.96299999999999997</v>
      </c>
      <c r="D664">
        <f t="shared" si="70"/>
        <v>96300</v>
      </c>
      <c r="E664">
        <f t="shared" si="71"/>
        <v>154720000</v>
      </c>
      <c r="G664">
        <f t="shared" si="72"/>
        <v>-4.0000000000000036E-3</v>
      </c>
      <c r="H664">
        <f t="shared" si="73"/>
        <v>5.041617031704984</v>
      </c>
      <c r="I664">
        <f t="shared" si="74"/>
        <v>11.475223597786217</v>
      </c>
      <c r="J664">
        <f t="shared" si="75"/>
        <v>148.32788451966152</v>
      </c>
      <c r="K664">
        <f t="shared" si="76"/>
        <v>-329345.99999999878</v>
      </c>
    </row>
    <row r="665" spans="1:11" x14ac:dyDescent="0.3">
      <c r="A665">
        <v>303</v>
      </c>
      <c r="B665">
        <v>151.30000000000001</v>
      </c>
      <c r="C665">
        <v>0.95899999999999996</v>
      </c>
      <c r="D665">
        <f t="shared" si="70"/>
        <v>95900</v>
      </c>
      <c r="E665">
        <f t="shared" si="71"/>
        <v>151300000</v>
      </c>
      <c r="G665">
        <f t="shared" si="72"/>
        <v>-2.0000000000000018E-3</v>
      </c>
      <c r="H665">
        <f t="shared" si="73"/>
        <v>5.0192646207943099</v>
      </c>
      <c r="I665">
        <f t="shared" si="74"/>
        <v>11.471061260871529</v>
      </c>
      <c r="J665">
        <f t="shared" si="75"/>
        <v>144.4466898954704</v>
      </c>
      <c r="K665">
        <f t="shared" si="76"/>
        <v>-326060.00000000052</v>
      </c>
    </row>
    <row r="666" spans="1:11" x14ac:dyDescent="0.3">
      <c r="A666">
        <v>304</v>
      </c>
      <c r="B666">
        <v>147.9</v>
      </c>
      <c r="C666">
        <v>0.95699999999999996</v>
      </c>
      <c r="D666">
        <f t="shared" si="70"/>
        <v>95700</v>
      </c>
      <c r="E666">
        <f t="shared" si="71"/>
        <v>147900000</v>
      </c>
      <c r="G666">
        <f t="shared" si="72"/>
        <v>-4.0000000000000036E-3</v>
      </c>
      <c r="H666">
        <f t="shared" si="73"/>
        <v>4.996536369716754</v>
      </c>
      <c r="I666">
        <f t="shared" si="74"/>
        <v>11.468973577441046</v>
      </c>
      <c r="J666">
        <f t="shared" si="75"/>
        <v>140.90622200099551</v>
      </c>
      <c r="K666">
        <f t="shared" si="76"/>
        <v>-322509.00000000041</v>
      </c>
    </row>
    <row r="667" spans="1:11" x14ac:dyDescent="0.3">
      <c r="A667">
        <v>305</v>
      </c>
      <c r="B667">
        <v>144.53</v>
      </c>
      <c r="C667">
        <v>0.95299999999999996</v>
      </c>
      <c r="D667">
        <f t="shared" si="70"/>
        <v>95300</v>
      </c>
      <c r="E667">
        <f t="shared" si="71"/>
        <v>144530000</v>
      </c>
      <c r="G667">
        <f t="shared" si="72"/>
        <v>-4.0000000000000036E-3</v>
      </c>
      <c r="H667">
        <f t="shared" si="73"/>
        <v>4.9734870984607502</v>
      </c>
      <c r="I667">
        <f t="shared" si="74"/>
        <v>11.464785089642293</v>
      </c>
      <c r="J667">
        <f t="shared" si="75"/>
        <v>137.12004977600796</v>
      </c>
      <c r="K667">
        <f t="shared" si="76"/>
        <v>-318302.00000000035</v>
      </c>
    </row>
    <row r="668" spans="1:11" x14ac:dyDescent="0.3">
      <c r="A668">
        <v>306</v>
      </c>
      <c r="B668">
        <v>141.19</v>
      </c>
      <c r="C668">
        <v>0.94899999999999995</v>
      </c>
      <c r="D668">
        <f t="shared" si="70"/>
        <v>94900</v>
      </c>
      <c r="E668">
        <f t="shared" si="71"/>
        <v>141190000</v>
      </c>
      <c r="G668">
        <f t="shared" si="72"/>
        <v>7.0000000000000062E-3</v>
      </c>
      <c r="H668">
        <f t="shared" si="73"/>
        <v>4.950106501021434</v>
      </c>
      <c r="I668">
        <f t="shared" si="74"/>
        <v>11.460578984598019</v>
      </c>
      <c r="J668">
        <f t="shared" si="75"/>
        <v>133.38905923344947</v>
      </c>
      <c r="K668">
        <f t="shared" si="76"/>
        <v>-313170.00000000111</v>
      </c>
    </row>
    <row r="669" spans="1:11" x14ac:dyDescent="0.3">
      <c r="A669">
        <v>307</v>
      </c>
      <c r="B669">
        <v>137.88999999999999</v>
      </c>
      <c r="C669">
        <v>0.95599999999999996</v>
      </c>
      <c r="D669">
        <f t="shared" si="70"/>
        <v>95600</v>
      </c>
      <c r="E669">
        <f t="shared" si="71"/>
        <v>137890000</v>
      </c>
      <c r="G669">
        <f t="shared" si="72"/>
        <v>2.0000000000000018E-3</v>
      </c>
      <c r="H669">
        <f t="shared" si="73"/>
        <v>4.9264562658536502</v>
      </c>
      <c r="I669">
        <f t="shared" si="74"/>
        <v>11.467928099039492</v>
      </c>
      <c r="J669">
        <f t="shared" si="75"/>
        <v>131.23229467396712</v>
      </c>
      <c r="K669">
        <f t="shared" si="76"/>
        <v>-313567.99999999738</v>
      </c>
    </row>
    <row r="670" spans="1:11" x14ac:dyDescent="0.3">
      <c r="A670">
        <v>308</v>
      </c>
      <c r="B670">
        <v>134.61000000000001</v>
      </c>
      <c r="C670">
        <v>0.95799999999999996</v>
      </c>
      <c r="D670">
        <f t="shared" si="70"/>
        <v>95800</v>
      </c>
      <c r="E670">
        <f t="shared" si="71"/>
        <v>134610000</v>
      </c>
      <c r="G670">
        <f t="shared" si="72"/>
        <v>8.0000000000000071E-3</v>
      </c>
      <c r="H670">
        <f t="shared" si="73"/>
        <v>4.9023817086560015</v>
      </c>
      <c r="I670">
        <f t="shared" si="74"/>
        <v>11.470017963958952</v>
      </c>
      <c r="J670">
        <f t="shared" si="75"/>
        <v>128.37867595818818</v>
      </c>
      <c r="K670">
        <f t="shared" si="76"/>
        <v>-310392.00000000087</v>
      </c>
    </row>
    <row r="671" spans="1:11" x14ac:dyDescent="0.3">
      <c r="A671">
        <v>309</v>
      </c>
      <c r="B671">
        <v>131.37</v>
      </c>
      <c r="C671">
        <v>0.96599999999999997</v>
      </c>
      <c r="D671">
        <f t="shared" si="70"/>
        <v>96600</v>
      </c>
      <c r="E671">
        <f t="shared" si="71"/>
        <v>131370000</v>
      </c>
      <c r="G671">
        <f t="shared" si="72"/>
        <v>4.0000000000000036E-3</v>
      </c>
      <c r="H671">
        <f t="shared" si="73"/>
        <v>4.8780177694814171</v>
      </c>
      <c r="I671">
        <f t="shared" si="74"/>
        <v>11.478334020200609</v>
      </c>
      <c r="J671">
        <f t="shared" si="75"/>
        <v>126.33491289198606</v>
      </c>
      <c r="K671">
        <f t="shared" si="76"/>
        <v>-310086.00000000076</v>
      </c>
    </row>
    <row r="672" spans="1:11" x14ac:dyDescent="0.3">
      <c r="A672">
        <v>310</v>
      </c>
      <c r="B672">
        <v>128.16</v>
      </c>
      <c r="C672">
        <v>0.97</v>
      </c>
      <c r="D672">
        <f t="shared" si="70"/>
        <v>97000</v>
      </c>
      <c r="E672">
        <f t="shared" si="71"/>
        <v>128160000</v>
      </c>
      <c r="G672">
        <f t="shared" si="72"/>
        <v>1.0000000000000009E-3</v>
      </c>
      <c r="H672">
        <f t="shared" si="73"/>
        <v>4.8532794833200494</v>
      </c>
      <c r="I672">
        <f t="shared" si="74"/>
        <v>11.48246625748552</v>
      </c>
      <c r="J672">
        <f t="shared" si="75"/>
        <v>123.75828770532603</v>
      </c>
      <c r="K672">
        <f t="shared" si="76"/>
        <v>-307490.00000000017</v>
      </c>
    </row>
    <row r="673" spans="1:11" x14ac:dyDescent="0.3">
      <c r="A673">
        <v>311</v>
      </c>
      <c r="B673">
        <v>124.99</v>
      </c>
      <c r="C673">
        <v>0.97099999999999997</v>
      </c>
      <c r="D673">
        <f t="shared" si="70"/>
        <v>97100</v>
      </c>
      <c r="E673">
        <f t="shared" si="71"/>
        <v>124990000</v>
      </c>
      <c r="G673">
        <f t="shared" si="72"/>
        <v>2.0000000000000018E-3</v>
      </c>
      <c r="H673">
        <f t="shared" si="73"/>
        <v>4.8282337341021302</v>
      </c>
      <c r="I673">
        <f t="shared" si="74"/>
        <v>11.483496654279417</v>
      </c>
      <c r="J673">
        <f t="shared" si="75"/>
        <v>120.82159283225485</v>
      </c>
      <c r="K673">
        <f t="shared" si="76"/>
        <v>-304894.00000000006</v>
      </c>
    </row>
    <row r="674" spans="1:11" x14ac:dyDescent="0.3">
      <c r="A674">
        <v>312</v>
      </c>
      <c r="B674">
        <v>121.85</v>
      </c>
      <c r="C674">
        <v>0.97299999999999998</v>
      </c>
      <c r="D674">
        <f t="shared" si="70"/>
        <v>97300</v>
      </c>
      <c r="E674">
        <f t="shared" si="71"/>
        <v>121850000</v>
      </c>
      <c r="G674">
        <f t="shared" si="72"/>
        <v>-2.0000000000000018E-3</v>
      </c>
      <c r="H674">
        <f t="shared" si="73"/>
        <v>4.8027907800712155</v>
      </c>
      <c r="I674">
        <f t="shared" si="74"/>
        <v>11.485554268174097</v>
      </c>
      <c r="J674">
        <f t="shared" si="75"/>
        <v>118.02891986062718</v>
      </c>
      <c r="K674">
        <f t="shared" si="76"/>
        <v>-300656.99999999895</v>
      </c>
    </row>
    <row r="675" spans="1:11" x14ac:dyDescent="0.3">
      <c r="A675">
        <v>313</v>
      </c>
      <c r="B675">
        <v>118.76</v>
      </c>
      <c r="C675">
        <v>0.97099999999999997</v>
      </c>
      <c r="D675">
        <f t="shared" si="70"/>
        <v>97100</v>
      </c>
      <c r="E675">
        <f t="shared" si="71"/>
        <v>118760000</v>
      </c>
      <c r="G675">
        <f t="shared" si="72"/>
        <v>9.000000000000008E-3</v>
      </c>
      <c r="H675">
        <f t="shared" si="73"/>
        <v>4.7771046498955592</v>
      </c>
      <c r="I675">
        <f t="shared" si="74"/>
        <v>11.483496654279417</v>
      </c>
      <c r="J675">
        <f t="shared" si="75"/>
        <v>114.79936286709805</v>
      </c>
      <c r="K675">
        <f t="shared" si="76"/>
        <v>-297126.00000000023</v>
      </c>
    </row>
    <row r="676" spans="1:11" x14ac:dyDescent="0.3">
      <c r="A676">
        <v>314</v>
      </c>
      <c r="B676">
        <v>115.7</v>
      </c>
      <c r="C676">
        <v>0.98</v>
      </c>
      <c r="D676">
        <f t="shared" si="70"/>
        <v>98000</v>
      </c>
      <c r="E676">
        <f t="shared" si="71"/>
        <v>115700000</v>
      </c>
      <c r="G676">
        <f t="shared" si="72"/>
        <v>6.0000000000000053E-3</v>
      </c>
      <c r="H676">
        <f t="shared" si="73"/>
        <v>4.7510006341996309</v>
      </c>
      <c r="I676">
        <f t="shared" si="74"/>
        <v>11.492722757652709</v>
      </c>
      <c r="J676">
        <f t="shared" si="75"/>
        <v>112.8780487804878</v>
      </c>
      <c r="K676">
        <f t="shared" si="76"/>
        <v>-294980.00000000052</v>
      </c>
    </row>
    <row r="677" spans="1:11" x14ac:dyDescent="0.3">
      <c r="A677">
        <v>315</v>
      </c>
      <c r="B677">
        <v>112.69</v>
      </c>
      <c r="C677">
        <v>0.98599999999999999</v>
      </c>
      <c r="D677">
        <f t="shared" si="70"/>
        <v>98600</v>
      </c>
      <c r="E677">
        <f t="shared" si="71"/>
        <v>112690000</v>
      </c>
      <c r="G677">
        <f t="shared" si="72"/>
        <v>4.0000000000000036E-3</v>
      </c>
      <c r="H677">
        <f t="shared" si="73"/>
        <v>4.7246406859642578</v>
      </c>
      <c r="I677">
        <f t="shared" si="74"/>
        <v>11.498826540590727</v>
      </c>
      <c r="J677">
        <f t="shared" si="75"/>
        <v>110.61457441513191</v>
      </c>
      <c r="K677">
        <f t="shared" si="76"/>
        <v>-292841.99999999988</v>
      </c>
    </row>
    <row r="678" spans="1:11" x14ac:dyDescent="0.3">
      <c r="A678">
        <v>316</v>
      </c>
      <c r="B678">
        <v>109.72</v>
      </c>
      <c r="C678">
        <v>0.99</v>
      </c>
      <c r="D678">
        <f t="shared" si="70"/>
        <v>99000</v>
      </c>
      <c r="E678">
        <f t="shared" si="71"/>
        <v>109720000</v>
      </c>
      <c r="G678">
        <f t="shared" si="72"/>
        <v>8.0000000000000071E-3</v>
      </c>
      <c r="H678">
        <f t="shared" si="73"/>
        <v>4.6979316660694028</v>
      </c>
      <c r="I678">
        <f t="shared" si="74"/>
        <v>11.502875129116727</v>
      </c>
      <c r="J678">
        <f t="shared" si="75"/>
        <v>108.13618715778995</v>
      </c>
      <c r="K678">
        <f t="shared" si="76"/>
        <v>-289080.00000000017</v>
      </c>
    </row>
    <row r="679" spans="1:11" x14ac:dyDescent="0.3">
      <c r="A679">
        <v>317</v>
      </c>
      <c r="B679">
        <v>106.8</v>
      </c>
      <c r="C679">
        <v>0.998</v>
      </c>
      <c r="D679">
        <f t="shared" si="70"/>
        <v>99800</v>
      </c>
      <c r="E679">
        <f t="shared" si="71"/>
        <v>106800000</v>
      </c>
      <c r="G679">
        <f t="shared" si="72"/>
        <v>-7.0000000000000062E-3</v>
      </c>
      <c r="H679">
        <f t="shared" si="73"/>
        <v>4.6709579265260945</v>
      </c>
      <c r="I679">
        <f t="shared" si="74"/>
        <v>11.510923462299555</v>
      </c>
      <c r="J679">
        <f t="shared" si="75"/>
        <v>106.10890990542559</v>
      </c>
      <c r="K679">
        <f t="shared" si="76"/>
        <v>-287423.99999999953</v>
      </c>
    </row>
    <row r="680" spans="1:11" x14ac:dyDescent="0.3">
      <c r="A680">
        <v>318</v>
      </c>
      <c r="B680">
        <v>103.92</v>
      </c>
      <c r="C680">
        <v>0.99099999999999999</v>
      </c>
      <c r="D680">
        <f t="shared" si="70"/>
        <v>99100</v>
      </c>
      <c r="E680">
        <f t="shared" si="71"/>
        <v>103920000</v>
      </c>
      <c r="G680">
        <f t="shared" si="72"/>
        <v>-5.0000000000000044E-3</v>
      </c>
      <c r="H680">
        <f t="shared" si="73"/>
        <v>4.6436213723623441</v>
      </c>
      <c r="I680">
        <f t="shared" si="74"/>
        <v>11.50388472031808</v>
      </c>
      <c r="J680">
        <f t="shared" si="75"/>
        <v>102.52336485813838</v>
      </c>
      <c r="K680">
        <f t="shared" si="76"/>
        <v>-280452.99999999983</v>
      </c>
    </row>
    <row r="681" spans="1:11" x14ac:dyDescent="0.3">
      <c r="A681">
        <v>319</v>
      </c>
      <c r="B681">
        <v>101.09</v>
      </c>
      <c r="C681">
        <v>0.98599999999999999</v>
      </c>
      <c r="D681">
        <f t="shared" si="70"/>
        <v>98600</v>
      </c>
      <c r="E681">
        <f t="shared" si="71"/>
        <v>101090000</v>
      </c>
      <c r="G681">
        <f t="shared" si="72"/>
        <v>-6.0000000000000053E-3</v>
      </c>
      <c r="H681">
        <f t="shared" si="73"/>
        <v>4.6160112091659666</v>
      </c>
      <c r="I681">
        <f t="shared" si="74"/>
        <v>11.498826540590727</v>
      </c>
      <c r="J681">
        <f t="shared" si="75"/>
        <v>99.228213041314092</v>
      </c>
      <c r="K681">
        <f t="shared" si="76"/>
        <v>-275094.00000000064</v>
      </c>
    </row>
    <row r="682" spans="1:11" x14ac:dyDescent="0.3">
      <c r="A682">
        <v>320</v>
      </c>
      <c r="B682">
        <v>98.3</v>
      </c>
      <c r="C682">
        <v>0.98</v>
      </c>
      <c r="D682">
        <f t="shared" si="70"/>
        <v>98000</v>
      </c>
      <c r="E682">
        <f t="shared" si="71"/>
        <v>98300000</v>
      </c>
      <c r="G682">
        <f t="shared" si="72"/>
        <v>-1.0000000000000009E-3</v>
      </c>
      <c r="H682">
        <f t="shared" si="73"/>
        <v>4.5880240271531205</v>
      </c>
      <c r="I682">
        <f t="shared" si="74"/>
        <v>11.492722757652709</v>
      </c>
      <c r="J682">
        <f t="shared" si="75"/>
        <v>95.902439024390247</v>
      </c>
      <c r="K682">
        <f t="shared" si="76"/>
        <v>-267540.00000000041</v>
      </c>
    </row>
    <row r="683" spans="1:11" x14ac:dyDescent="0.3">
      <c r="A683">
        <v>321</v>
      </c>
      <c r="B683">
        <v>95.57</v>
      </c>
      <c r="C683">
        <v>0.97899999999999998</v>
      </c>
      <c r="D683">
        <f t="shared" si="70"/>
        <v>97900</v>
      </c>
      <c r="E683">
        <f t="shared" si="71"/>
        <v>95570000</v>
      </c>
      <c r="G683">
        <f t="shared" si="72"/>
        <v>6.0000000000000053E-3</v>
      </c>
      <c r="H683">
        <f t="shared" si="73"/>
        <v>4.5598589632780886</v>
      </c>
      <c r="I683">
        <f t="shared" si="74"/>
        <v>11.491701828518602</v>
      </c>
      <c r="J683">
        <f t="shared" si="75"/>
        <v>93.143882528621205</v>
      </c>
      <c r="K683">
        <f t="shared" si="76"/>
        <v>-262371.9999999993</v>
      </c>
    </row>
    <row r="684" spans="1:11" x14ac:dyDescent="0.3">
      <c r="A684">
        <v>322</v>
      </c>
      <c r="B684">
        <v>92.89</v>
      </c>
      <c r="C684">
        <v>0.98499999999999999</v>
      </c>
      <c r="D684">
        <f t="shared" si="70"/>
        <v>98500</v>
      </c>
      <c r="E684">
        <f t="shared" si="71"/>
        <v>92890000</v>
      </c>
      <c r="G684">
        <f t="shared" si="72"/>
        <v>5.0000000000000044E-3</v>
      </c>
      <c r="H684">
        <f t="shared" si="73"/>
        <v>4.5314159973994297</v>
      </c>
      <c r="I684">
        <f t="shared" si="74"/>
        <v>11.497811827160181</v>
      </c>
      <c r="J684">
        <f t="shared" si="75"/>
        <v>91.086759581881537</v>
      </c>
      <c r="K684">
        <f t="shared" si="76"/>
        <v>-259054.99999999956</v>
      </c>
    </row>
    <row r="685" spans="1:11" x14ac:dyDescent="0.3">
      <c r="A685">
        <v>323</v>
      </c>
      <c r="B685">
        <v>90.26</v>
      </c>
      <c r="C685">
        <v>0.99</v>
      </c>
      <c r="D685">
        <f t="shared" si="70"/>
        <v>99000</v>
      </c>
      <c r="E685">
        <f t="shared" si="71"/>
        <v>90260000</v>
      </c>
      <c r="G685">
        <f t="shared" si="72"/>
        <v>3.0000000000000027E-3</v>
      </c>
      <c r="H685">
        <f t="shared" si="73"/>
        <v>4.5026943943988549</v>
      </c>
      <c r="I685">
        <f t="shared" si="74"/>
        <v>11.502875129116727</v>
      </c>
      <c r="J685">
        <f t="shared" si="75"/>
        <v>88.957093081134886</v>
      </c>
      <c r="K685">
        <f t="shared" si="76"/>
        <v>-254430.00000000073</v>
      </c>
    </row>
    <row r="686" spans="1:11" x14ac:dyDescent="0.3">
      <c r="A686">
        <v>324</v>
      </c>
      <c r="B686">
        <v>87.69</v>
      </c>
      <c r="C686">
        <v>0.99299999999999999</v>
      </c>
      <c r="D686">
        <f t="shared" si="70"/>
        <v>99300</v>
      </c>
      <c r="E686">
        <f t="shared" si="71"/>
        <v>87690000</v>
      </c>
      <c r="G686">
        <f t="shared" si="72"/>
        <v>-7.0000000000000062E-3</v>
      </c>
      <c r="H686">
        <f t="shared" si="73"/>
        <v>4.4738078677912645</v>
      </c>
      <c r="I686">
        <f t="shared" si="74"/>
        <v>11.505900850033264</v>
      </c>
      <c r="J686">
        <f t="shared" si="75"/>
        <v>86.686082628173224</v>
      </c>
      <c r="K686">
        <f t="shared" si="76"/>
        <v>-250235.99999999959</v>
      </c>
    </row>
    <row r="687" spans="1:11" x14ac:dyDescent="0.3">
      <c r="A687">
        <v>325</v>
      </c>
      <c r="B687">
        <v>85.17</v>
      </c>
      <c r="C687">
        <v>0.98599999999999999</v>
      </c>
      <c r="D687">
        <f t="shared" si="70"/>
        <v>98600</v>
      </c>
      <c r="E687">
        <f t="shared" si="71"/>
        <v>85170000</v>
      </c>
      <c r="G687">
        <f t="shared" si="72"/>
        <v>-4.0000000000000036E-3</v>
      </c>
      <c r="H687">
        <f t="shared" si="73"/>
        <v>4.4446492591529898</v>
      </c>
      <c r="I687">
        <f t="shared" si="74"/>
        <v>11.498826540590727</v>
      </c>
      <c r="J687">
        <f t="shared" si="75"/>
        <v>83.601413638626184</v>
      </c>
      <c r="K687">
        <f t="shared" si="76"/>
        <v>-242556.00000000079</v>
      </c>
    </row>
    <row r="688" spans="1:11" x14ac:dyDescent="0.3">
      <c r="A688">
        <v>326</v>
      </c>
      <c r="B688">
        <v>82.71</v>
      </c>
      <c r="C688">
        <v>0.98199999999999998</v>
      </c>
      <c r="D688">
        <f t="shared" si="70"/>
        <v>98200</v>
      </c>
      <c r="E688">
        <f t="shared" si="71"/>
        <v>82710000</v>
      </c>
      <c r="G688">
        <f t="shared" si="72"/>
        <v>0</v>
      </c>
      <c r="H688">
        <f t="shared" si="73"/>
        <v>4.4153405137038151</v>
      </c>
      <c r="I688">
        <f t="shared" si="74"/>
        <v>11.494761494342557</v>
      </c>
      <c r="J688">
        <f t="shared" si="75"/>
        <v>80.857361871577893</v>
      </c>
      <c r="K688">
        <f t="shared" si="76"/>
        <v>-235679.99999999916</v>
      </c>
    </row>
    <row r="689" spans="1:11" x14ac:dyDescent="0.3">
      <c r="A689">
        <v>327</v>
      </c>
      <c r="B689">
        <v>80.31</v>
      </c>
      <c r="C689">
        <v>0.98199999999999998</v>
      </c>
      <c r="D689">
        <f t="shared" si="70"/>
        <v>98200</v>
      </c>
      <c r="E689">
        <f t="shared" si="71"/>
        <v>80310000</v>
      </c>
      <c r="G689">
        <f t="shared" si="72"/>
        <v>3.0000000000000027E-3</v>
      </c>
      <c r="H689">
        <f t="shared" si="73"/>
        <v>4.3858941462003704</v>
      </c>
      <c r="I689">
        <f t="shared" si="74"/>
        <v>11.494761494342557</v>
      </c>
      <c r="J689">
        <f t="shared" si="75"/>
        <v>78.511119960179187</v>
      </c>
      <c r="K689">
        <f t="shared" si="76"/>
        <v>-230770.00000000084</v>
      </c>
    </row>
    <row r="690" spans="1:11" x14ac:dyDescent="0.3">
      <c r="A690">
        <v>328</v>
      </c>
      <c r="B690">
        <v>77.959999999999994</v>
      </c>
      <c r="C690">
        <v>0.98499999999999999</v>
      </c>
      <c r="D690">
        <f t="shared" si="70"/>
        <v>98500</v>
      </c>
      <c r="E690">
        <f t="shared" si="71"/>
        <v>77960000</v>
      </c>
      <c r="G690">
        <f t="shared" si="72"/>
        <v>-7.0000000000000062E-3</v>
      </c>
      <c r="H690">
        <f t="shared" si="73"/>
        <v>4.3561958746393596</v>
      </c>
      <c r="I690">
        <f t="shared" si="74"/>
        <v>11.497811827160181</v>
      </c>
      <c r="J690">
        <f t="shared" si="75"/>
        <v>76.446590343454446</v>
      </c>
      <c r="K690">
        <f t="shared" si="76"/>
        <v>-225564.99999999921</v>
      </c>
    </row>
    <row r="691" spans="1:11" x14ac:dyDescent="0.3">
      <c r="A691">
        <v>329</v>
      </c>
      <c r="B691">
        <v>75.67</v>
      </c>
      <c r="C691">
        <v>0.97799999999999998</v>
      </c>
      <c r="D691">
        <f t="shared" si="70"/>
        <v>97800</v>
      </c>
      <c r="E691">
        <f t="shared" si="71"/>
        <v>75670000</v>
      </c>
      <c r="G691">
        <f t="shared" si="72"/>
        <v>0</v>
      </c>
      <c r="H691">
        <f t="shared" si="73"/>
        <v>4.3263817807064306</v>
      </c>
      <c r="I691">
        <f t="shared" si="74"/>
        <v>11.49067985602291</v>
      </c>
      <c r="J691">
        <f t="shared" si="75"/>
        <v>73.673728222996516</v>
      </c>
      <c r="K691">
        <f t="shared" si="76"/>
        <v>-217115.99999999988</v>
      </c>
    </row>
    <row r="692" spans="1:11" x14ac:dyDescent="0.3">
      <c r="A692">
        <v>330</v>
      </c>
      <c r="B692">
        <v>73.45</v>
      </c>
      <c r="C692">
        <v>0.97799999999999998</v>
      </c>
      <c r="D692">
        <f t="shared" si="70"/>
        <v>97800</v>
      </c>
      <c r="E692">
        <f t="shared" si="71"/>
        <v>73450000</v>
      </c>
      <c r="G692">
        <f t="shared" si="72"/>
        <v>3.0000000000000027E-3</v>
      </c>
      <c r="H692">
        <f t="shared" si="73"/>
        <v>4.2966049026198867</v>
      </c>
      <c r="I692">
        <f t="shared" si="74"/>
        <v>11.49067985602291</v>
      </c>
      <c r="J692">
        <f t="shared" si="75"/>
        <v>71.512294673967148</v>
      </c>
      <c r="K692">
        <f t="shared" si="76"/>
        <v>-211247.99999999968</v>
      </c>
    </row>
    <row r="693" spans="1:11" x14ac:dyDescent="0.3">
      <c r="A693">
        <v>331</v>
      </c>
      <c r="B693">
        <v>71.290000000000006</v>
      </c>
      <c r="C693">
        <v>0.98099999999999998</v>
      </c>
      <c r="D693">
        <f t="shared" si="70"/>
        <v>98100</v>
      </c>
      <c r="E693">
        <f t="shared" si="71"/>
        <v>71290000</v>
      </c>
      <c r="G693">
        <f t="shared" si="72"/>
        <v>-1.5000000000000013E-2</v>
      </c>
      <c r="H693">
        <f t="shared" si="73"/>
        <v>4.2667560651295373</v>
      </c>
      <c r="I693">
        <f t="shared" si="74"/>
        <v>11.493742645553455</v>
      </c>
      <c r="J693">
        <f t="shared" si="75"/>
        <v>69.622190144350427</v>
      </c>
      <c r="K693">
        <f t="shared" si="76"/>
        <v>-206010.00000000084</v>
      </c>
    </row>
    <row r="694" spans="1:11" x14ac:dyDescent="0.3">
      <c r="A694">
        <v>332</v>
      </c>
      <c r="B694">
        <v>69.19</v>
      </c>
      <c r="C694">
        <v>0.96599999999999997</v>
      </c>
      <c r="D694">
        <f t="shared" si="70"/>
        <v>96600</v>
      </c>
      <c r="E694">
        <f t="shared" si="71"/>
        <v>69190000</v>
      </c>
      <c r="G694">
        <f t="shared" si="72"/>
        <v>-2.0000000000000018E-3</v>
      </c>
      <c r="H694">
        <f t="shared" si="73"/>
        <v>4.2368563435107198</v>
      </c>
      <c r="I694">
        <f t="shared" si="74"/>
        <v>11.478334020200609</v>
      </c>
      <c r="J694">
        <f t="shared" si="75"/>
        <v>66.53811846689895</v>
      </c>
      <c r="K694">
        <f t="shared" si="76"/>
        <v>-197063.99999999924</v>
      </c>
    </row>
    <row r="695" spans="1:11" x14ac:dyDescent="0.3">
      <c r="A695">
        <v>333</v>
      </c>
      <c r="B695">
        <v>67.150000000000006</v>
      </c>
      <c r="C695">
        <v>0.96399999999999997</v>
      </c>
      <c r="D695">
        <f t="shared" si="70"/>
        <v>96400</v>
      </c>
      <c r="E695">
        <f t="shared" si="71"/>
        <v>67150000</v>
      </c>
      <c r="G695">
        <f t="shared" si="72"/>
        <v>-3.0000000000000027E-3</v>
      </c>
      <c r="H695">
        <f t="shared" si="73"/>
        <v>4.2069289229692464</v>
      </c>
      <c r="I695">
        <f t="shared" si="74"/>
        <v>11.476261480598637</v>
      </c>
      <c r="J695">
        <f t="shared" si="75"/>
        <v>64.44260826281733</v>
      </c>
      <c r="K695">
        <f t="shared" si="76"/>
        <v>-189907.99999999988</v>
      </c>
    </row>
    <row r="696" spans="1:11" x14ac:dyDescent="0.3">
      <c r="A696">
        <v>334</v>
      </c>
      <c r="B696">
        <v>65.180000000000007</v>
      </c>
      <c r="C696">
        <v>0.96099999999999997</v>
      </c>
      <c r="D696">
        <f t="shared" si="70"/>
        <v>96100</v>
      </c>
      <c r="E696">
        <f t="shared" si="71"/>
        <v>65180000.000000007</v>
      </c>
      <c r="G696">
        <f t="shared" si="72"/>
        <v>7.0000000000000062E-3</v>
      </c>
      <c r="H696">
        <f t="shared" si="73"/>
        <v>4.1771526734094158</v>
      </c>
      <c r="I696">
        <f t="shared" si="74"/>
        <v>11.473144594958384</v>
      </c>
      <c r="J696">
        <f t="shared" si="75"/>
        <v>62.357371826779499</v>
      </c>
      <c r="K696">
        <f t="shared" si="76"/>
        <v>-182590.00000000055</v>
      </c>
    </row>
    <row r="697" spans="1:11" x14ac:dyDescent="0.3">
      <c r="A697">
        <v>335</v>
      </c>
      <c r="B697">
        <v>63.28</v>
      </c>
      <c r="C697">
        <v>0.96799999999999997</v>
      </c>
      <c r="D697">
        <f t="shared" si="70"/>
        <v>96800</v>
      </c>
      <c r="E697">
        <f t="shared" si="71"/>
        <v>63280000</v>
      </c>
      <c r="G697">
        <f t="shared" si="72"/>
        <v>-7.0000000000000062E-3</v>
      </c>
      <c r="H697">
        <f t="shared" si="73"/>
        <v>4.1475693234593987</v>
      </c>
      <c r="I697">
        <f t="shared" si="74"/>
        <v>11.480402273264668</v>
      </c>
      <c r="J697">
        <f t="shared" si="75"/>
        <v>60.980627177700349</v>
      </c>
      <c r="K697">
        <f t="shared" si="76"/>
        <v>-178112.00000000032</v>
      </c>
    </row>
    <row r="698" spans="1:11" x14ac:dyDescent="0.3">
      <c r="A698">
        <v>336</v>
      </c>
      <c r="B698">
        <v>61.44</v>
      </c>
      <c r="C698">
        <v>0.96099999999999997</v>
      </c>
      <c r="D698">
        <f t="shared" si="70"/>
        <v>96100</v>
      </c>
      <c r="E698">
        <f t="shared" si="71"/>
        <v>61440000</v>
      </c>
      <c r="G698">
        <f t="shared" si="72"/>
        <v>-1.6000000000000014E-2</v>
      </c>
      <c r="H698">
        <f t="shared" si="73"/>
        <v>4.1180610888394167</v>
      </c>
      <c r="I698">
        <f t="shared" si="74"/>
        <v>11.473144594958384</v>
      </c>
      <c r="J698">
        <f t="shared" si="75"/>
        <v>58.779333001493278</v>
      </c>
      <c r="K698">
        <f t="shared" si="76"/>
        <v>-170096.99999999962</v>
      </c>
    </row>
    <row r="699" spans="1:11" x14ac:dyDescent="0.3">
      <c r="A699">
        <v>337</v>
      </c>
      <c r="B699">
        <v>59.67</v>
      </c>
      <c r="C699">
        <v>0.94499999999999995</v>
      </c>
      <c r="D699">
        <f t="shared" si="70"/>
        <v>94500</v>
      </c>
      <c r="E699">
        <f t="shared" si="71"/>
        <v>59670000</v>
      </c>
      <c r="G699">
        <f t="shared" si="72"/>
        <v>-5.0000000000000044E-3</v>
      </c>
      <c r="H699">
        <f t="shared" si="73"/>
        <v>4.0888293815339907</v>
      </c>
      <c r="I699">
        <f t="shared" si="74"/>
        <v>11.456355113481834</v>
      </c>
      <c r="J699">
        <f t="shared" si="75"/>
        <v>56.135540069686414</v>
      </c>
      <c r="K699">
        <f t="shared" si="76"/>
        <v>-160650.00000000026</v>
      </c>
    </row>
    <row r="700" spans="1:11" x14ac:dyDescent="0.3">
      <c r="A700">
        <v>338</v>
      </c>
      <c r="B700">
        <v>57.97</v>
      </c>
      <c r="C700">
        <v>0.94</v>
      </c>
      <c r="D700">
        <f t="shared" si="70"/>
        <v>94000</v>
      </c>
      <c r="E700">
        <f t="shared" si="71"/>
        <v>57970000</v>
      </c>
      <c r="G700">
        <f t="shared" si="72"/>
        <v>-3.9999999999998925E-3</v>
      </c>
      <c r="H700">
        <f t="shared" si="73"/>
        <v>4.0599256353516413</v>
      </c>
      <c r="I700">
        <f t="shared" si="74"/>
        <v>11.451050061252142</v>
      </c>
      <c r="J700">
        <f t="shared" si="75"/>
        <v>54.247685415629668</v>
      </c>
      <c r="K700">
        <f t="shared" si="76"/>
        <v>-153219.99999999956</v>
      </c>
    </row>
    <row r="701" spans="1:11" x14ac:dyDescent="0.3">
      <c r="A701">
        <v>339</v>
      </c>
      <c r="B701">
        <v>56.34</v>
      </c>
      <c r="C701">
        <v>0.93600000000000005</v>
      </c>
      <c r="D701">
        <f t="shared" si="70"/>
        <v>93600</v>
      </c>
      <c r="E701">
        <f t="shared" si="71"/>
        <v>56340000</v>
      </c>
      <c r="G701">
        <f t="shared" si="72"/>
        <v>-9.000000000000008E-3</v>
      </c>
      <c r="H701">
        <f t="shared" si="73"/>
        <v>4.0314047624482265</v>
      </c>
      <c r="I701">
        <f t="shared" si="74"/>
        <v>11.446785662465684</v>
      </c>
      <c r="J701">
        <f t="shared" si="75"/>
        <v>52.497999004479844</v>
      </c>
      <c r="K701">
        <f t="shared" si="76"/>
        <v>-146016.0000000002</v>
      </c>
    </row>
    <row r="702" spans="1:11" x14ac:dyDescent="0.3">
      <c r="A702">
        <v>340</v>
      </c>
      <c r="B702">
        <v>54.78</v>
      </c>
      <c r="C702">
        <v>0.92700000000000005</v>
      </c>
      <c r="D702">
        <f t="shared" si="70"/>
        <v>92700</v>
      </c>
      <c r="E702">
        <f t="shared" si="71"/>
        <v>54780000</v>
      </c>
      <c r="G702">
        <f t="shared" si="72"/>
        <v>-1.7000000000000015E-2</v>
      </c>
      <c r="H702">
        <f t="shared" si="73"/>
        <v>4.0033251638349325</v>
      </c>
      <c r="I702">
        <f t="shared" si="74"/>
        <v>11.437123751553946</v>
      </c>
      <c r="J702">
        <f t="shared" si="75"/>
        <v>50.553568939771033</v>
      </c>
      <c r="K702">
        <f t="shared" si="76"/>
        <v>-138123.00000000017</v>
      </c>
    </row>
    <row r="703" spans="1:11" x14ac:dyDescent="0.3">
      <c r="A703">
        <v>341</v>
      </c>
      <c r="B703">
        <v>53.29</v>
      </c>
      <c r="C703">
        <v>0.91</v>
      </c>
      <c r="D703">
        <f t="shared" si="70"/>
        <v>91000</v>
      </c>
      <c r="E703">
        <f t="shared" si="71"/>
        <v>53290000</v>
      </c>
      <c r="G703">
        <f t="shared" si="72"/>
        <v>-2.300000000000002E-2</v>
      </c>
      <c r="H703">
        <f t="shared" si="73"/>
        <v>3.975748696308691</v>
      </c>
      <c r="I703">
        <f t="shared" si="74"/>
        <v>11.418614785498987</v>
      </c>
      <c r="J703">
        <f t="shared" si="75"/>
        <v>48.276655052264807</v>
      </c>
      <c r="K703">
        <f t="shared" si="76"/>
        <v>-129220.00000000016</v>
      </c>
    </row>
    <row r="704" spans="1:11" x14ac:dyDescent="0.3">
      <c r="A704">
        <v>342</v>
      </c>
      <c r="B704">
        <v>51.87</v>
      </c>
      <c r="C704">
        <v>0.88700000000000001</v>
      </c>
      <c r="D704">
        <f t="shared" si="70"/>
        <v>88700</v>
      </c>
      <c r="E704">
        <f t="shared" si="71"/>
        <v>51870000</v>
      </c>
      <c r="G704">
        <f t="shared" si="72"/>
        <v>-2.300000000000002E-2</v>
      </c>
      <c r="H704">
        <f t="shared" si="73"/>
        <v>3.9487405883633087</v>
      </c>
      <c r="I704">
        <f t="shared" si="74"/>
        <v>11.393015168297671</v>
      </c>
      <c r="J704">
        <f t="shared" si="75"/>
        <v>45.802578397212542</v>
      </c>
      <c r="K704">
        <f t="shared" si="76"/>
        <v>-118857.99999999967</v>
      </c>
    </row>
    <row r="705" spans="1:11" x14ac:dyDescent="0.3">
      <c r="A705">
        <v>343</v>
      </c>
      <c r="B705">
        <v>50.53</v>
      </c>
      <c r="C705">
        <v>0.86399999999999999</v>
      </c>
      <c r="D705">
        <f t="shared" si="70"/>
        <v>86400</v>
      </c>
      <c r="E705">
        <f t="shared" si="71"/>
        <v>50530000</v>
      </c>
      <c r="G705">
        <f t="shared" si="72"/>
        <v>-1.8000000000000016E-2</v>
      </c>
      <c r="H705">
        <f t="shared" si="73"/>
        <v>3.9225672193038172</v>
      </c>
      <c r="I705">
        <f t="shared" si="74"/>
        <v>11.366742954792146</v>
      </c>
      <c r="J705">
        <f t="shared" si="75"/>
        <v>43.462339472374317</v>
      </c>
      <c r="K705">
        <f t="shared" si="76"/>
        <v>-109728.00000000028</v>
      </c>
    </row>
    <row r="706" spans="1:11" x14ac:dyDescent="0.3">
      <c r="A706">
        <v>344</v>
      </c>
      <c r="B706">
        <v>49.26</v>
      </c>
      <c r="C706">
        <v>0.84599999999999997</v>
      </c>
      <c r="D706">
        <f t="shared" ref="D706:D721" si="77">C706*100000</f>
        <v>84600</v>
      </c>
      <c r="E706">
        <f t="shared" ref="E706:E721" si="78">B706*1000000</f>
        <v>49260000</v>
      </c>
      <c r="G706">
        <f t="shared" ref="G706:G721" si="79">(C707-C706)/(A707-A706)</f>
        <v>-5.0000000000000044E-3</v>
      </c>
      <c r="H706">
        <f t="shared" ref="H706:H721" si="80">LN(B706)</f>
        <v>3.8971123926923918</v>
      </c>
      <c r="I706">
        <f t="shared" ref="I706:I721" si="81">LN(D706)</f>
        <v>11.345689545594315</v>
      </c>
      <c r="J706">
        <f t="shared" ref="J706:J721" si="82">(D706*B706)/(287*350)</f>
        <v>41.487267297162767</v>
      </c>
      <c r="K706">
        <f t="shared" ref="K706:K721" si="83">D706*(B707-B706)</f>
        <v>-101519.99999999964</v>
      </c>
    </row>
    <row r="707" spans="1:11" x14ac:dyDescent="0.3">
      <c r="A707">
        <v>345</v>
      </c>
      <c r="B707">
        <v>48.06</v>
      </c>
      <c r="C707">
        <v>0.84099999999999997</v>
      </c>
      <c r="D707">
        <f t="shared" si="77"/>
        <v>84100</v>
      </c>
      <c r="E707">
        <f t="shared" si="78"/>
        <v>48060000</v>
      </c>
      <c r="G707">
        <f t="shared" si="79"/>
        <v>-3.0000000000000027E-3</v>
      </c>
      <c r="H707">
        <f t="shared" si="80"/>
        <v>3.8724502303083228</v>
      </c>
      <c r="I707">
        <f t="shared" si="81"/>
        <v>11.339761845961039</v>
      </c>
      <c r="J707">
        <f t="shared" si="82"/>
        <v>40.237391737182676</v>
      </c>
      <c r="K707">
        <f t="shared" si="83"/>
        <v>-95033.000000000218</v>
      </c>
    </row>
    <row r="708" spans="1:11" x14ac:dyDescent="0.3">
      <c r="A708">
        <v>346</v>
      </c>
      <c r="B708">
        <v>46.93</v>
      </c>
      <c r="C708">
        <v>0.83799999999999997</v>
      </c>
      <c r="D708">
        <f t="shared" si="77"/>
        <v>83800</v>
      </c>
      <c r="E708">
        <f t="shared" si="78"/>
        <v>46930000</v>
      </c>
      <c r="G708">
        <f t="shared" si="79"/>
        <v>-9.000000000000008E-3</v>
      </c>
      <c r="H708">
        <f t="shared" si="80"/>
        <v>3.8486571298063263</v>
      </c>
      <c r="I708">
        <f t="shared" si="81"/>
        <v>11.336188286470174</v>
      </c>
      <c r="J708">
        <f t="shared" si="82"/>
        <v>39.151159780985566</v>
      </c>
      <c r="K708">
        <f t="shared" si="83"/>
        <v>-87151.999999999927</v>
      </c>
    </row>
    <row r="709" spans="1:11" x14ac:dyDescent="0.3">
      <c r="A709">
        <v>347</v>
      </c>
      <c r="B709">
        <v>45.89</v>
      </c>
      <c r="C709">
        <v>0.82899999999999996</v>
      </c>
      <c r="D709">
        <f t="shared" si="77"/>
        <v>82900</v>
      </c>
      <c r="E709">
        <f t="shared" si="78"/>
        <v>45890000</v>
      </c>
      <c r="G709">
        <f t="shared" si="79"/>
        <v>-1.6000000000000014E-2</v>
      </c>
      <c r="H709">
        <f t="shared" si="80"/>
        <v>3.8262472284067424</v>
      </c>
      <c r="I709">
        <f t="shared" si="81"/>
        <v>11.325390341123386</v>
      </c>
      <c r="J709">
        <f t="shared" si="82"/>
        <v>37.872384270781481</v>
      </c>
      <c r="K709">
        <f t="shared" si="83"/>
        <v>-81242.000000000335</v>
      </c>
    </row>
    <row r="710" spans="1:11" x14ac:dyDescent="0.3">
      <c r="A710">
        <v>348</v>
      </c>
      <c r="B710">
        <v>44.91</v>
      </c>
      <c r="C710">
        <v>0.81299999999999994</v>
      </c>
      <c r="D710">
        <f t="shared" si="77"/>
        <v>81300</v>
      </c>
      <c r="E710">
        <f t="shared" si="78"/>
        <v>44910000</v>
      </c>
      <c r="G710">
        <f t="shared" si="79"/>
        <v>-1.9999999999999907E-2</v>
      </c>
      <c r="H710">
        <f t="shared" si="80"/>
        <v>3.8046604870996465</v>
      </c>
      <c r="I710">
        <f t="shared" si="81"/>
        <v>11.305901295535902</v>
      </c>
      <c r="J710">
        <f t="shared" si="82"/>
        <v>36.348262817322045</v>
      </c>
      <c r="K710">
        <f t="shared" si="83"/>
        <v>-72356.999999999462</v>
      </c>
    </row>
    <row r="711" spans="1:11" x14ac:dyDescent="0.3">
      <c r="A711">
        <v>349</v>
      </c>
      <c r="B711">
        <v>44.02</v>
      </c>
      <c r="C711">
        <v>0.79300000000000004</v>
      </c>
      <c r="D711">
        <f t="shared" si="77"/>
        <v>79300</v>
      </c>
      <c r="E711">
        <f t="shared" si="78"/>
        <v>44020000</v>
      </c>
      <c r="G711">
        <f t="shared" si="79"/>
        <v>-1.100000000000001E-2</v>
      </c>
      <c r="H711">
        <f t="shared" si="80"/>
        <v>3.7846440760983158</v>
      </c>
      <c r="I711">
        <f t="shared" si="81"/>
        <v>11.280993407622939</v>
      </c>
      <c r="J711">
        <f t="shared" si="82"/>
        <v>34.751478347436539</v>
      </c>
      <c r="K711">
        <f t="shared" si="83"/>
        <v>-65026.000000000022</v>
      </c>
    </row>
    <row r="712" spans="1:11" x14ac:dyDescent="0.3">
      <c r="A712">
        <v>350</v>
      </c>
      <c r="B712">
        <v>43.2</v>
      </c>
      <c r="C712">
        <v>0.78200000000000003</v>
      </c>
      <c r="D712">
        <f t="shared" si="77"/>
        <v>78200</v>
      </c>
      <c r="E712">
        <f t="shared" si="78"/>
        <v>43200000</v>
      </c>
      <c r="G712">
        <f t="shared" si="79"/>
        <v>-3.0000000000000027E-3</v>
      </c>
      <c r="H712">
        <f t="shared" si="80"/>
        <v>3.7658404952500648</v>
      </c>
      <c r="I712">
        <f t="shared" si="81"/>
        <v>11.267024926533402</v>
      </c>
      <c r="J712">
        <f t="shared" si="82"/>
        <v>33.631060228969638</v>
      </c>
      <c r="K712">
        <f t="shared" si="83"/>
        <v>-58650</v>
      </c>
    </row>
    <row r="713" spans="1:11" x14ac:dyDescent="0.3">
      <c r="A713">
        <v>351</v>
      </c>
      <c r="B713">
        <v>42.45</v>
      </c>
      <c r="C713">
        <v>0.77900000000000003</v>
      </c>
      <c r="D713">
        <f t="shared" si="77"/>
        <v>77900</v>
      </c>
      <c r="E713">
        <f t="shared" si="78"/>
        <v>42450000</v>
      </c>
      <c r="G713">
        <f t="shared" si="79"/>
        <v>3.0000000000000027E-3</v>
      </c>
      <c r="H713">
        <f t="shared" si="80"/>
        <v>3.7483269127573564</v>
      </c>
      <c r="I713">
        <f t="shared" si="81"/>
        <v>11.263181231858839</v>
      </c>
      <c r="J713">
        <f t="shared" si="82"/>
        <v>32.920408163265307</v>
      </c>
      <c r="K713">
        <f t="shared" si="83"/>
        <v>-51414.000000000291</v>
      </c>
    </row>
    <row r="714" spans="1:11" x14ac:dyDescent="0.3">
      <c r="A714">
        <v>352</v>
      </c>
      <c r="B714">
        <v>41.79</v>
      </c>
      <c r="C714">
        <v>0.78200000000000003</v>
      </c>
      <c r="D714">
        <f t="shared" si="77"/>
        <v>78200</v>
      </c>
      <c r="E714">
        <f t="shared" si="78"/>
        <v>41790000</v>
      </c>
      <c r="G714">
        <f t="shared" si="79"/>
        <v>5.0000000000000044E-3</v>
      </c>
      <c r="H714">
        <f t="shared" si="80"/>
        <v>3.7326570764598239</v>
      </c>
      <c r="I714">
        <f t="shared" si="81"/>
        <v>11.267024926533402</v>
      </c>
      <c r="J714">
        <f t="shared" si="82"/>
        <v>32.533379790940764</v>
      </c>
      <c r="K714">
        <f t="shared" si="83"/>
        <v>-46137.999999999709</v>
      </c>
    </row>
    <row r="715" spans="1:11" x14ac:dyDescent="0.3">
      <c r="A715">
        <v>353</v>
      </c>
      <c r="B715">
        <v>41.2</v>
      </c>
      <c r="C715">
        <v>0.78700000000000003</v>
      </c>
      <c r="D715">
        <f t="shared" si="77"/>
        <v>78700</v>
      </c>
      <c r="E715">
        <f t="shared" si="78"/>
        <v>41200000</v>
      </c>
      <c r="G715">
        <f t="shared" si="79"/>
        <v>-1.0000000000000009E-3</v>
      </c>
      <c r="H715">
        <f t="shared" si="80"/>
        <v>3.7184382563554808</v>
      </c>
      <c r="I715">
        <f t="shared" si="81"/>
        <v>11.273398434405495</v>
      </c>
      <c r="J715">
        <f t="shared" si="82"/>
        <v>32.279143852663019</v>
      </c>
      <c r="K715">
        <f t="shared" si="83"/>
        <v>-40137.0000000004</v>
      </c>
    </row>
    <row r="716" spans="1:11" x14ac:dyDescent="0.3">
      <c r="A716">
        <v>354</v>
      </c>
      <c r="B716">
        <v>40.69</v>
      </c>
      <c r="C716">
        <v>0.78600000000000003</v>
      </c>
      <c r="D716">
        <f t="shared" si="77"/>
        <v>78600</v>
      </c>
      <c r="E716">
        <f t="shared" si="78"/>
        <v>40690000</v>
      </c>
      <c r="G716">
        <f t="shared" si="79"/>
        <v>-2.0000000000000018E-3</v>
      </c>
      <c r="H716">
        <f t="shared" si="80"/>
        <v>3.7059823620135983</v>
      </c>
      <c r="I716">
        <f t="shared" si="81"/>
        <v>11.272126978417297</v>
      </c>
      <c r="J716">
        <f t="shared" si="82"/>
        <v>31.839064211050275</v>
      </c>
      <c r="K716">
        <f t="shared" si="83"/>
        <v>-33797.999999999978</v>
      </c>
    </row>
    <row r="717" spans="1:11" x14ac:dyDescent="0.3">
      <c r="A717">
        <v>355</v>
      </c>
      <c r="B717">
        <v>40.26</v>
      </c>
      <c r="C717">
        <v>0.78400000000000003</v>
      </c>
      <c r="D717">
        <f t="shared" si="77"/>
        <v>78400</v>
      </c>
      <c r="E717">
        <f t="shared" si="78"/>
        <v>40260000</v>
      </c>
      <c r="G717">
        <f t="shared" si="79"/>
        <v>-1.0000000000000009E-3</v>
      </c>
      <c r="H717">
        <f t="shared" si="80"/>
        <v>3.6953584202116452</v>
      </c>
      <c r="I717">
        <f t="shared" si="81"/>
        <v>11.269579206338499</v>
      </c>
      <c r="J717">
        <f t="shared" si="82"/>
        <v>31.422439024390243</v>
      </c>
      <c r="K717">
        <f t="shared" si="83"/>
        <v>-28223.999999999956</v>
      </c>
    </row>
    <row r="718" spans="1:11" x14ac:dyDescent="0.3">
      <c r="A718">
        <v>356</v>
      </c>
      <c r="B718">
        <v>39.9</v>
      </c>
      <c r="C718">
        <v>0.78300000000000003</v>
      </c>
      <c r="D718">
        <f t="shared" si="77"/>
        <v>78300</v>
      </c>
      <c r="E718">
        <f t="shared" si="78"/>
        <v>39900000</v>
      </c>
      <c r="G718">
        <f t="shared" si="79"/>
        <v>7.0000000000000062E-3</v>
      </c>
      <c r="H718">
        <f t="shared" si="80"/>
        <v>3.6863763238958178</v>
      </c>
      <c r="I718">
        <f t="shared" si="81"/>
        <v>11.268302881978894</v>
      </c>
      <c r="J718">
        <f t="shared" si="82"/>
        <v>31.101742160278746</v>
      </c>
      <c r="K718">
        <f t="shared" si="83"/>
        <v>-21140.999999999687</v>
      </c>
    </row>
    <row r="719" spans="1:11" x14ac:dyDescent="0.3">
      <c r="A719">
        <v>357</v>
      </c>
      <c r="B719">
        <v>39.630000000000003</v>
      </c>
      <c r="C719">
        <v>0.79</v>
      </c>
      <c r="D719">
        <f t="shared" si="77"/>
        <v>79000</v>
      </c>
      <c r="E719">
        <f t="shared" si="78"/>
        <v>39630000</v>
      </c>
      <c r="G719">
        <f t="shared" si="79"/>
        <v>1.3000000000000012E-2</v>
      </c>
      <c r="H719">
        <f t="shared" si="80"/>
        <v>3.6795864072023439</v>
      </c>
      <c r="I719">
        <f t="shared" si="81"/>
        <v>11.277203131449159</v>
      </c>
      <c r="J719">
        <f t="shared" si="82"/>
        <v>31.167446490791438</v>
      </c>
      <c r="K719">
        <f t="shared" si="83"/>
        <v>-15800.000000000224</v>
      </c>
    </row>
    <row r="720" spans="1:11" x14ac:dyDescent="0.3">
      <c r="A720">
        <v>358</v>
      </c>
      <c r="B720">
        <v>39.43</v>
      </c>
      <c r="C720">
        <v>0.80300000000000005</v>
      </c>
      <c r="D720">
        <f t="shared" si="77"/>
        <v>80300</v>
      </c>
      <c r="E720">
        <f t="shared" si="78"/>
        <v>39430000</v>
      </c>
      <c r="G720">
        <f t="shared" si="79"/>
        <v>1.5999999999999903E-2</v>
      </c>
      <c r="H720">
        <f t="shared" si="80"/>
        <v>3.6745269478895359</v>
      </c>
      <c r="I720">
        <f t="shared" si="81"/>
        <v>11.293524899934853</v>
      </c>
      <c r="J720">
        <f t="shared" si="82"/>
        <v>31.520447984071676</v>
      </c>
      <c r="K720">
        <f t="shared" si="83"/>
        <v>-9635.9999999997945</v>
      </c>
    </row>
    <row r="721" spans="1:11" x14ac:dyDescent="0.3">
      <c r="A721">
        <v>359</v>
      </c>
      <c r="B721">
        <v>39.31</v>
      </c>
      <c r="C721">
        <v>0.81899999999999995</v>
      </c>
      <c r="D721">
        <f t="shared" si="77"/>
        <v>81900</v>
      </c>
      <c r="E721">
        <f t="shared" si="78"/>
        <v>39310000</v>
      </c>
      <c r="G721">
        <f t="shared" si="79"/>
        <v>2.2813370473537603E-3</v>
      </c>
      <c r="H721">
        <f t="shared" si="80"/>
        <v>3.671478939433769</v>
      </c>
      <c r="I721">
        <f t="shared" si="81"/>
        <v>11.313254269841162</v>
      </c>
      <c r="J721">
        <f t="shared" si="82"/>
        <v>32.050662020905925</v>
      </c>
      <c r="K721">
        <f t="shared" si="83"/>
        <v>-3219489</v>
      </c>
    </row>
  </sheetData>
  <pageMargins left="0.7" right="0.7" top="0.75" bottom="0.75" header="0.511811023622047" footer="0.511811023622047"/>
  <pageSetup paperSize="9"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721"/>
  <sheetViews>
    <sheetView zoomScaleNormal="100" workbookViewId="0">
      <selection activeCell="M2" sqref="M2"/>
    </sheetView>
  </sheetViews>
  <sheetFormatPr defaultColWidth="8.6640625" defaultRowHeight="14.4" x14ac:dyDescent="0.3"/>
  <cols>
    <col min="4" max="4" width="11.33203125" customWidth="1"/>
    <col min="5" max="5" width="12.109375" customWidth="1"/>
    <col min="7" max="7" width="13.33203125" customWidth="1"/>
    <col min="8" max="8" width="10.109375" customWidth="1"/>
    <col min="9" max="9" width="11.33203125" customWidth="1"/>
    <col min="10" max="10" width="14" customWidth="1"/>
    <col min="11" max="11" width="16" customWidth="1"/>
    <col min="13" max="13" width="19.88671875" customWidth="1"/>
  </cols>
  <sheetData>
    <row r="1" spans="1:14" x14ac:dyDescent="0.3">
      <c r="A1" t="s">
        <v>15</v>
      </c>
      <c r="B1" t="s">
        <v>16</v>
      </c>
      <c r="C1" t="s">
        <v>17</v>
      </c>
      <c r="D1" t="s">
        <v>28</v>
      </c>
      <c r="E1" t="s">
        <v>29</v>
      </c>
      <c r="G1" t="s">
        <v>20</v>
      </c>
      <c r="H1" t="s">
        <v>21</v>
      </c>
      <c r="I1" t="s">
        <v>22</v>
      </c>
      <c r="J1" t="s">
        <v>23</v>
      </c>
      <c r="K1" t="s">
        <v>24</v>
      </c>
    </row>
    <row r="2" spans="1:14" x14ac:dyDescent="0.3">
      <c r="A2">
        <v>-360</v>
      </c>
      <c r="B2">
        <v>39.270000000000003</v>
      </c>
      <c r="C2">
        <v>1.0009999999999999</v>
      </c>
      <c r="D2">
        <f t="shared" ref="D2:D65" si="0">C2*100000</f>
        <v>100099.99999999999</v>
      </c>
      <c r="E2">
        <f t="shared" ref="E2:E65" si="1">B2*1000000</f>
        <v>39270000</v>
      </c>
      <c r="G2">
        <f t="shared" ref="G2:G65" si="2">(C3-C2)/(A3-A2)</f>
        <v>-6.9999999999998952E-3</v>
      </c>
      <c r="H2">
        <f t="shared" ref="H2:H65" si="3">LN(B2)</f>
        <v>3.6704608685899185</v>
      </c>
      <c r="I2">
        <f t="shared" ref="I2:I65" si="4">LN(D2)</f>
        <v>11.513924965303312</v>
      </c>
      <c r="J2">
        <f t="shared" ref="J2:J65" si="5">(D2*B2)/(287*350)</f>
        <v>39.13317073170731</v>
      </c>
      <c r="K2">
        <f t="shared" ref="K2:K65" si="6">D2*(B3-B2)</f>
        <v>4003.9999999999141</v>
      </c>
      <c r="M2" s="1" t="s">
        <v>26</v>
      </c>
      <c r="N2">
        <f>MAX(C2:C721)</f>
        <v>62.165999999999997</v>
      </c>
    </row>
    <row r="3" spans="1:14" x14ac:dyDescent="0.3">
      <c r="A3">
        <v>-359</v>
      </c>
      <c r="B3">
        <v>39.31</v>
      </c>
      <c r="C3">
        <v>0.99399999999999999</v>
      </c>
      <c r="D3">
        <f t="shared" si="0"/>
        <v>99400</v>
      </c>
      <c r="E3">
        <f t="shared" si="1"/>
        <v>39310000</v>
      </c>
      <c r="G3">
        <f t="shared" si="2"/>
        <v>3.0000000000000027E-3</v>
      </c>
      <c r="H3">
        <f t="shared" si="3"/>
        <v>3.671478939433769</v>
      </c>
      <c r="I3">
        <f t="shared" si="4"/>
        <v>11.506907392644665</v>
      </c>
      <c r="J3">
        <f t="shared" si="5"/>
        <v>38.899094076655054</v>
      </c>
      <c r="K3">
        <f t="shared" si="6"/>
        <v>11927.999999999745</v>
      </c>
      <c r="M3" s="1" t="s">
        <v>27</v>
      </c>
      <c r="N3">
        <f>MAX(J2:J721)</f>
        <v>3632.7570731707319</v>
      </c>
    </row>
    <row r="4" spans="1:14" x14ac:dyDescent="0.3">
      <c r="A4">
        <v>-358</v>
      </c>
      <c r="B4">
        <v>39.43</v>
      </c>
      <c r="C4">
        <v>0.997</v>
      </c>
      <c r="D4">
        <f t="shared" si="0"/>
        <v>99700</v>
      </c>
      <c r="E4">
        <f t="shared" si="1"/>
        <v>39430000</v>
      </c>
      <c r="G4">
        <f t="shared" si="2"/>
        <v>-4.0000000000000036E-3</v>
      </c>
      <c r="H4">
        <f t="shared" si="3"/>
        <v>3.6745269478895359</v>
      </c>
      <c r="I4">
        <f t="shared" si="4"/>
        <v>11.50992095594993</v>
      </c>
      <c r="J4">
        <f t="shared" si="5"/>
        <v>39.135599800895967</v>
      </c>
      <c r="K4">
        <f t="shared" si="6"/>
        <v>19940.000000000284</v>
      </c>
    </row>
    <row r="5" spans="1:14" x14ac:dyDescent="0.3">
      <c r="A5">
        <v>-357</v>
      </c>
      <c r="B5">
        <v>39.630000000000003</v>
      </c>
      <c r="C5">
        <v>0.99299999999999999</v>
      </c>
      <c r="D5">
        <f t="shared" si="0"/>
        <v>99300</v>
      </c>
      <c r="E5">
        <f t="shared" si="1"/>
        <v>39630000</v>
      </c>
      <c r="G5">
        <f t="shared" si="2"/>
        <v>2.0000000000000018E-3</v>
      </c>
      <c r="H5">
        <f t="shared" si="3"/>
        <v>3.6795864072023439</v>
      </c>
      <c r="I5">
        <f t="shared" si="4"/>
        <v>11.505900850033264</v>
      </c>
      <c r="J5">
        <f t="shared" si="5"/>
        <v>39.17629666500747</v>
      </c>
      <c r="K5">
        <f t="shared" si="6"/>
        <v>26810.999999999603</v>
      </c>
    </row>
    <row r="6" spans="1:14" x14ac:dyDescent="0.3">
      <c r="A6">
        <v>-356</v>
      </c>
      <c r="B6">
        <v>39.9</v>
      </c>
      <c r="C6">
        <v>0.995</v>
      </c>
      <c r="D6">
        <f t="shared" si="0"/>
        <v>99500</v>
      </c>
      <c r="E6">
        <f t="shared" si="1"/>
        <v>39900000</v>
      </c>
      <c r="G6">
        <f t="shared" si="2"/>
        <v>-4.0000000000000036E-3</v>
      </c>
      <c r="H6">
        <f t="shared" si="3"/>
        <v>3.6863763238958178</v>
      </c>
      <c r="I6">
        <f t="shared" si="4"/>
        <v>11.507912923146684</v>
      </c>
      <c r="J6">
        <f t="shared" si="5"/>
        <v>39.522648083623693</v>
      </c>
      <c r="K6">
        <f t="shared" si="6"/>
        <v>35819.999999999942</v>
      </c>
    </row>
    <row r="7" spans="1:14" x14ac:dyDescent="0.3">
      <c r="A7">
        <v>-355</v>
      </c>
      <c r="B7">
        <v>40.26</v>
      </c>
      <c r="C7">
        <v>0.99099999999999999</v>
      </c>
      <c r="D7">
        <f t="shared" si="0"/>
        <v>99100</v>
      </c>
      <c r="E7">
        <f t="shared" si="1"/>
        <v>40260000</v>
      </c>
      <c r="G7">
        <f t="shared" si="2"/>
        <v>-1.0000000000000009E-3</v>
      </c>
      <c r="H7">
        <f t="shared" si="3"/>
        <v>3.6953584202116452</v>
      </c>
      <c r="I7">
        <f t="shared" si="4"/>
        <v>11.50388472031808</v>
      </c>
      <c r="J7">
        <f t="shared" si="5"/>
        <v>39.718924838227977</v>
      </c>
      <c r="K7">
        <f t="shared" si="6"/>
        <v>42612.999999999971</v>
      </c>
    </row>
    <row r="8" spans="1:14" x14ac:dyDescent="0.3">
      <c r="A8">
        <v>-354</v>
      </c>
      <c r="B8">
        <v>40.69</v>
      </c>
      <c r="C8">
        <v>0.99</v>
      </c>
      <c r="D8">
        <f t="shared" si="0"/>
        <v>99000</v>
      </c>
      <c r="E8">
        <f t="shared" si="1"/>
        <v>40690000</v>
      </c>
      <c r="G8">
        <f t="shared" si="2"/>
        <v>-5.0000000000000044E-3</v>
      </c>
      <c r="H8">
        <f t="shared" si="3"/>
        <v>3.7059823620135983</v>
      </c>
      <c r="I8">
        <f t="shared" si="4"/>
        <v>11.502875129116727</v>
      </c>
      <c r="J8">
        <f t="shared" si="5"/>
        <v>40.1026381284221</v>
      </c>
      <c r="K8">
        <f t="shared" si="6"/>
        <v>50490.000000000509</v>
      </c>
    </row>
    <row r="9" spans="1:14" x14ac:dyDescent="0.3">
      <c r="A9">
        <v>-353</v>
      </c>
      <c r="B9">
        <v>41.2</v>
      </c>
      <c r="C9">
        <v>0.98499999999999999</v>
      </c>
      <c r="D9">
        <f t="shared" si="0"/>
        <v>98500</v>
      </c>
      <c r="E9">
        <f t="shared" si="1"/>
        <v>41200000</v>
      </c>
      <c r="G9">
        <f t="shared" si="2"/>
        <v>-1.0000000000000009E-3</v>
      </c>
      <c r="H9">
        <f t="shared" si="3"/>
        <v>3.7184382563554808</v>
      </c>
      <c r="I9">
        <f t="shared" si="4"/>
        <v>11.497811827160181</v>
      </c>
      <c r="J9">
        <f t="shared" si="5"/>
        <v>40.400199104031863</v>
      </c>
      <c r="K9">
        <f t="shared" si="6"/>
        <v>58114.999999999636</v>
      </c>
    </row>
    <row r="10" spans="1:14" x14ac:dyDescent="0.3">
      <c r="A10">
        <v>-352</v>
      </c>
      <c r="B10">
        <v>41.79</v>
      </c>
      <c r="C10">
        <v>0.98399999999999999</v>
      </c>
      <c r="D10">
        <f t="shared" si="0"/>
        <v>98400</v>
      </c>
      <c r="E10">
        <f t="shared" si="1"/>
        <v>41790000</v>
      </c>
      <c r="G10">
        <f t="shared" si="2"/>
        <v>3.0000000000000027E-3</v>
      </c>
      <c r="H10">
        <f t="shared" si="3"/>
        <v>3.7326570764598239</v>
      </c>
      <c r="I10">
        <f t="shared" si="4"/>
        <v>11.496796083040344</v>
      </c>
      <c r="J10">
        <f t="shared" si="5"/>
        <v>40.937142857142859</v>
      </c>
      <c r="K10">
        <f t="shared" si="6"/>
        <v>64944.000000000364</v>
      </c>
    </row>
    <row r="11" spans="1:14" x14ac:dyDescent="0.3">
      <c r="A11">
        <v>-351</v>
      </c>
      <c r="B11">
        <v>42.45</v>
      </c>
      <c r="C11">
        <v>0.98699999999999999</v>
      </c>
      <c r="D11">
        <f t="shared" si="0"/>
        <v>98700</v>
      </c>
      <c r="E11">
        <f t="shared" si="1"/>
        <v>42450000</v>
      </c>
      <c r="G11">
        <f t="shared" si="2"/>
        <v>1.0000000000000009E-3</v>
      </c>
      <c r="H11">
        <f t="shared" si="3"/>
        <v>3.7483269127573564</v>
      </c>
      <c r="I11">
        <f t="shared" si="4"/>
        <v>11.499840225421574</v>
      </c>
      <c r="J11">
        <f t="shared" si="5"/>
        <v>41.71045296167248</v>
      </c>
      <c r="K11">
        <f t="shared" si="6"/>
        <v>74025</v>
      </c>
    </row>
    <row r="12" spans="1:14" x14ac:dyDescent="0.3">
      <c r="A12">
        <v>-350</v>
      </c>
      <c r="B12">
        <v>43.2</v>
      </c>
      <c r="C12">
        <v>0.98799999999999999</v>
      </c>
      <c r="D12">
        <f t="shared" si="0"/>
        <v>98800</v>
      </c>
      <c r="E12">
        <f t="shared" si="1"/>
        <v>43200000</v>
      </c>
      <c r="G12">
        <f t="shared" si="2"/>
        <v>3.0000000000000027E-3</v>
      </c>
      <c r="H12">
        <f t="shared" si="3"/>
        <v>3.7658404952500648</v>
      </c>
      <c r="I12">
        <f t="shared" si="4"/>
        <v>11.500852883735959</v>
      </c>
      <c r="J12">
        <f t="shared" si="5"/>
        <v>42.490393230462914</v>
      </c>
      <c r="K12">
        <f t="shared" si="6"/>
        <v>81016.000000000029</v>
      </c>
    </row>
    <row r="13" spans="1:14" x14ac:dyDescent="0.3">
      <c r="A13">
        <v>-349</v>
      </c>
      <c r="B13">
        <v>44.02</v>
      </c>
      <c r="C13">
        <v>0.99099999999999999</v>
      </c>
      <c r="D13">
        <f t="shared" si="0"/>
        <v>99100</v>
      </c>
      <c r="E13">
        <f t="shared" si="1"/>
        <v>44020000</v>
      </c>
      <c r="G13">
        <f t="shared" si="2"/>
        <v>2.0000000000000018E-3</v>
      </c>
      <c r="H13">
        <f t="shared" si="3"/>
        <v>3.7846440760983158</v>
      </c>
      <c r="I13">
        <f t="shared" si="4"/>
        <v>11.50388472031808</v>
      </c>
      <c r="J13">
        <f t="shared" si="5"/>
        <v>43.428392234942756</v>
      </c>
      <c r="K13">
        <f t="shared" si="6"/>
        <v>88198.999999999345</v>
      </c>
    </row>
    <row r="14" spans="1:14" x14ac:dyDescent="0.3">
      <c r="A14">
        <v>-348</v>
      </c>
      <c r="B14">
        <v>44.91</v>
      </c>
      <c r="C14">
        <v>0.99299999999999999</v>
      </c>
      <c r="D14">
        <f t="shared" si="0"/>
        <v>99300</v>
      </c>
      <c r="E14">
        <f t="shared" si="1"/>
        <v>44910000</v>
      </c>
      <c r="G14">
        <f t="shared" si="2"/>
        <v>6.0000000000000053E-3</v>
      </c>
      <c r="H14">
        <f t="shared" si="3"/>
        <v>3.8046604870996465</v>
      </c>
      <c r="I14">
        <f t="shared" si="4"/>
        <v>11.505900850033264</v>
      </c>
      <c r="J14">
        <f t="shared" si="5"/>
        <v>44.395848680935792</v>
      </c>
      <c r="K14">
        <f t="shared" si="6"/>
        <v>97314.000000000393</v>
      </c>
    </row>
    <row r="15" spans="1:14" x14ac:dyDescent="0.3">
      <c r="A15">
        <v>-347</v>
      </c>
      <c r="B15">
        <v>45.89</v>
      </c>
      <c r="C15">
        <v>0.999</v>
      </c>
      <c r="D15">
        <f t="shared" si="0"/>
        <v>99900</v>
      </c>
      <c r="E15">
        <f t="shared" si="1"/>
        <v>45890000</v>
      </c>
      <c r="G15">
        <f t="shared" si="2"/>
        <v>3.9999999999998925E-3</v>
      </c>
      <c r="H15">
        <f t="shared" si="3"/>
        <v>3.8262472284067424</v>
      </c>
      <c r="I15">
        <f t="shared" si="4"/>
        <v>11.511924964636645</v>
      </c>
      <c r="J15">
        <f t="shared" si="5"/>
        <v>45.638735689397713</v>
      </c>
      <c r="K15">
        <f t="shared" si="6"/>
        <v>103895.99999999991</v>
      </c>
    </row>
    <row r="16" spans="1:14" x14ac:dyDescent="0.3">
      <c r="A16">
        <v>-346</v>
      </c>
      <c r="B16">
        <v>46.93</v>
      </c>
      <c r="C16">
        <v>1.0029999999999999</v>
      </c>
      <c r="D16">
        <f t="shared" si="0"/>
        <v>100299.99999999999</v>
      </c>
      <c r="E16">
        <f t="shared" si="1"/>
        <v>46930000</v>
      </c>
      <c r="G16">
        <f t="shared" si="2"/>
        <v>3.0000000000001137E-3</v>
      </c>
      <c r="H16">
        <f t="shared" si="3"/>
        <v>3.8486571298063263</v>
      </c>
      <c r="I16">
        <f t="shared" si="4"/>
        <v>11.515920973950026</v>
      </c>
      <c r="J16">
        <f t="shared" si="5"/>
        <v>46.859920358387249</v>
      </c>
      <c r="K16">
        <f t="shared" si="6"/>
        <v>113339.00000000025</v>
      </c>
    </row>
    <row r="17" spans="1:11" x14ac:dyDescent="0.3">
      <c r="A17">
        <v>-345</v>
      </c>
      <c r="B17">
        <v>48.06</v>
      </c>
      <c r="C17">
        <v>1.006</v>
      </c>
      <c r="D17">
        <f t="shared" si="0"/>
        <v>100600</v>
      </c>
      <c r="E17">
        <f t="shared" si="1"/>
        <v>48060000</v>
      </c>
      <c r="G17">
        <f t="shared" si="2"/>
        <v>4.9999999999998934E-3</v>
      </c>
      <c r="H17">
        <f t="shared" si="3"/>
        <v>3.8724502303083228</v>
      </c>
      <c r="I17">
        <f t="shared" si="4"/>
        <v>11.518907536647776</v>
      </c>
      <c r="J17">
        <f t="shared" si="5"/>
        <v>48.131767048282725</v>
      </c>
      <c r="K17">
        <f t="shared" si="6"/>
        <v>120719.99999999958</v>
      </c>
    </row>
    <row r="18" spans="1:11" x14ac:dyDescent="0.3">
      <c r="A18">
        <v>-344</v>
      </c>
      <c r="B18">
        <v>49.26</v>
      </c>
      <c r="C18">
        <v>1.0109999999999999</v>
      </c>
      <c r="D18">
        <f t="shared" si="0"/>
        <v>101099.99999999999</v>
      </c>
      <c r="E18">
        <f t="shared" si="1"/>
        <v>49260000</v>
      </c>
      <c r="G18">
        <f t="shared" si="2"/>
        <v>1.1000000000000121E-2</v>
      </c>
      <c r="H18">
        <f t="shared" si="3"/>
        <v>3.8971123926923918</v>
      </c>
      <c r="I18">
        <f t="shared" si="4"/>
        <v>11.523865405008562</v>
      </c>
      <c r="J18">
        <f t="shared" si="5"/>
        <v>49.578755599800886</v>
      </c>
      <c r="K18">
        <f t="shared" si="6"/>
        <v>128397.00000000029</v>
      </c>
    </row>
    <row r="19" spans="1:11" x14ac:dyDescent="0.3">
      <c r="A19">
        <v>-343</v>
      </c>
      <c r="B19">
        <v>50.53</v>
      </c>
      <c r="C19">
        <v>1.022</v>
      </c>
      <c r="D19">
        <f t="shared" si="0"/>
        <v>102200</v>
      </c>
      <c r="E19">
        <f t="shared" si="1"/>
        <v>50530000</v>
      </c>
      <c r="G19">
        <f t="shared" si="2"/>
        <v>1.2000000000000011E-2</v>
      </c>
      <c r="H19">
        <f t="shared" si="3"/>
        <v>3.9225672193038172</v>
      </c>
      <c r="I19">
        <f t="shared" si="4"/>
        <v>11.534686956751742</v>
      </c>
      <c r="J19">
        <f t="shared" si="5"/>
        <v>51.410313588850173</v>
      </c>
      <c r="K19">
        <f t="shared" si="6"/>
        <v>136947.99999999962</v>
      </c>
    </row>
    <row r="20" spans="1:11" x14ac:dyDescent="0.3">
      <c r="A20">
        <v>-342</v>
      </c>
      <c r="B20">
        <v>51.87</v>
      </c>
      <c r="C20">
        <v>1.034</v>
      </c>
      <c r="D20">
        <f t="shared" si="0"/>
        <v>103400</v>
      </c>
      <c r="E20">
        <f t="shared" si="1"/>
        <v>51870000</v>
      </c>
      <c r="G20">
        <f t="shared" si="2"/>
        <v>2.9999999999998916E-3</v>
      </c>
      <c r="H20">
        <f t="shared" si="3"/>
        <v>3.9487405883633087</v>
      </c>
      <c r="I20">
        <f t="shared" si="4"/>
        <v>11.546360241056465</v>
      </c>
      <c r="J20">
        <f t="shared" si="5"/>
        <v>53.393310104529618</v>
      </c>
      <c r="K20">
        <f t="shared" si="6"/>
        <v>146828.00000000017</v>
      </c>
    </row>
    <row r="21" spans="1:11" x14ac:dyDescent="0.3">
      <c r="A21">
        <v>-341</v>
      </c>
      <c r="B21">
        <v>53.29</v>
      </c>
      <c r="C21">
        <v>1.0369999999999999</v>
      </c>
      <c r="D21">
        <f t="shared" si="0"/>
        <v>103699.99999999999</v>
      </c>
      <c r="E21">
        <f t="shared" si="1"/>
        <v>53290000</v>
      </c>
      <c r="G21">
        <f t="shared" si="2"/>
        <v>2.0000000000000018E-3</v>
      </c>
      <c r="H21">
        <f t="shared" si="3"/>
        <v>3.975748696308691</v>
      </c>
      <c r="I21">
        <f t="shared" si="4"/>
        <v>11.549257394217619</v>
      </c>
      <c r="J21">
        <f t="shared" si="5"/>
        <v>55.014166251866591</v>
      </c>
      <c r="K21">
        <f t="shared" si="6"/>
        <v>154513.00000000017</v>
      </c>
    </row>
    <row r="22" spans="1:11" x14ac:dyDescent="0.3">
      <c r="A22">
        <v>-340</v>
      </c>
      <c r="B22">
        <v>54.78</v>
      </c>
      <c r="C22">
        <v>1.0389999999999999</v>
      </c>
      <c r="D22">
        <f t="shared" si="0"/>
        <v>103899.99999999999</v>
      </c>
      <c r="E22">
        <f t="shared" si="1"/>
        <v>54780000</v>
      </c>
      <c r="G22">
        <f t="shared" si="2"/>
        <v>2.0000000000000018E-3</v>
      </c>
      <c r="H22">
        <f t="shared" si="3"/>
        <v>4.0033251638349325</v>
      </c>
      <c r="I22">
        <f t="shared" si="4"/>
        <v>11.551184177087318</v>
      </c>
      <c r="J22">
        <f t="shared" si="5"/>
        <v>56.661443504230952</v>
      </c>
      <c r="K22">
        <f t="shared" si="6"/>
        <v>162084.0000000002</v>
      </c>
    </row>
    <row r="23" spans="1:11" x14ac:dyDescent="0.3">
      <c r="A23">
        <v>-339</v>
      </c>
      <c r="B23">
        <v>56.34</v>
      </c>
      <c r="C23">
        <v>1.0409999999999999</v>
      </c>
      <c r="D23">
        <f t="shared" si="0"/>
        <v>104099.99999999999</v>
      </c>
      <c r="E23">
        <f t="shared" si="1"/>
        <v>56340000</v>
      </c>
      <c r="G23">
        <f t="shared" si="2"/>
        <v>6.0000000000000053E-3</v>
      </c>
      <c r="H23">
        <f t="shared" si="3"/>
        <v>4.0314047624482265</v>
      </c>
      <c r="I23">
        <f t="shared" si="4"/>
        <v>11.553107254603059</v>
      </c>
      <c r="J23">
        <f t="shared" si="5"/>
        <v>58.38719761075162</v>
      </c>
      <c r="K23">
        <f t="shared" si="6"/>
        <v>169682.99999999951</v>
      </c>
    </row>
    <row r="24" spans="1:11" x14ac:dyDescent="0.3">
      <c r="A24">
        <v>-338</v>
      </c>
      <c r="B24">
        <v>57.97</v>
      </c>
      <c r="C24">
        <v>1.0469999999999999</v>
      </c>
      <c r="D24">
        <f t="shared" si="0"/>
        <v>104700</v>
      </c>
      <c r="E24">
        <f t="shared" si="1"/>
        <v>57970000</v>
      </c>
      <c r="G24">
        <f t="shared" si="2"/>
        <v>1.0000000000001119E-3</v>
      </c>
      <c r="H24">
        <f t="shared" si="3"/>
        <v>4.0599256353516413</v>
      </c>
      <c r="I24">
        <f t="shared" si="4"/>
        <v>11.558854396858628</v>
      </c>
      <c r="J24">
        <f t="shared" si="5"/>
        <v>60.422687904430063</v>
      </c>
      <c r="K24">
        <f t="shared" si="6"/>
        <v>177990.00000000029</v>
      </c>
    </row>
    <row r="25" spans="1:11" x14ac:dyDescent="0.3">
      <c r="A25">
        <v>-337</v>
      </c>
      <c r="B25">
        <v>59.67</v>
      </c>
      <c r="C25">
        <v>1.048</v>
      </c>
      <c r="D25">
        <f t="shared" si="0"/>
        <v>104800</v>
      </c>
      <c r="E25">
        <f t="shared" si="1"/>
        <v>59670000</v>
      </c>
      <c r="G25">
        <f t="shared" si="2"/>
        <v>4.0000000000000036E-3</v>
      </c>
      <c r="H25">
        <f t="shared" si="3"/>
        <v>4.0888293815339907</v>
      </c>
      <c r="I25">
        <f t="shared" si="4"/>
        <v>11.559809050869079</v>
      </c>
      <c r="J25">
        <f t="shared" si="5"/>
        <v>62.254016923842705</v>
      </c>
      <c r="K25">
        <f t="shared" si="6"/>
        <v>185495.99999999959</v>
      </c>
    </row>
    <row r="26" spans="1:11" x14ac:dyDescent="0.3">
      <c r="A26">
        <v>-336</v>
      </c>
      <c r="B26">
        <v>61.44</v>
      </c>
      <c r="C26">
        <v>1.052</v>
      </c>
      <c r="D26">
        <f t="shared" si="0"/>
        <v>105200</v>
      </c>
      <c r="E26">
        <f t="shared" si="1"/>
        <v>61440000</v>
      </c>
      <c r="G26">
        <f t="shared" si="2"/>
        <v>-1.0000000000001119E-3</v>
      </c>
      <c r="H26">
        <f t="shared" si="3"/>
        <v>4.1180610888394167</v>
      </c>
      <c r="I26">
        <f t="shared" si="4"/>
        <v>11.563618579285746</v>
      </c>
      <c r="J26">
        <f t="shared" si="5"/>
        <v>64.345326032852171</v>
      </c>
      <c r="K26">
        <f t="shared" si="6"/>
        <v>193568.00000000035</v>
      </c>
    </row>
    <row r="27" spans="1:11" x14ac:dyDescent="0.3">
      <c r="A27">
        <v>-335</v>
      </c>
      <c r="B27">
        <v>63.28</v>
      </c>
      <c r="C27">
        <v>1.0509999999999999</v>
      </c>
      <c r="D27">
        <f t="shared" si="0"/>
        <v>105100</v>
      </c>
      <c r="E27">
        <f t="shared" si="1"/>
        <v>63280000</v>
      </c>
      <c r="G27">
        <f t="shared" si="2"/>
        <v>1.0000000000001119E-3</v>
      </c>
      <c r="H27">
        <f t="shared" si="3"/>
        <v>4.1475693234593987</v>
      </c>
      <c r="I27">
        <f t="shared" si="4"/>
        <v>11.562667556865042</v>
      </c>
      <c r="J27">
        <f t="shared" si="5"/>
        <v>66.209337979094073</v>
      </c>
      <c r="K27">
        <f t="shared" si="6"/>
        <v>199690.00000000061</v>
      </c>
    </row>
    <row r="28" spans="1:11" x14ac:dyDescent="0.3">
      <c r="A28">
        <v>-334</v>
      </c>
      <c r="B28">
        <v>65.180000000000007</v>
      </c>
      <c r="C28">
        <v>1.052</v>
      </c>
      <c r="D28">
        <f t="shared" si="0"/>
        <v>105200</v>
      </c>
      <c r="E28">
        <f t="shared" si="1"/>
        <v>65180000.000000007</v>
      </c>
      <c r="G28">
        <f t="shared" si="2"/>
        <v>-1.0000000000001119E-3</v>
      </c>
      <c r="H28">
        <f t="shared" si="3"/>
        <v>4.1771526734094158</v>
      </c>
      <c r="I28">
        <f t="shared" si="4"/>
        <v>11.563618579285746</v>
      </c>
      <c r="J28">
        <f t="shared" si="5"/>
        <v>68.262180189148836</v>
      </c>
      <c r="K28">
        <f t="shared" si="6"/>
        <v>207243.99999999988</v>
      </c>
    </row>
    <row r="29" spans="1:11" x14ac:dyDescent="0.3">
      <c r="A29">
        <v>-333</v>
      </c>
      <c r="B29">
        <v>67.150000000000006</v>
      </c>
      <c r="C29">
        <v>1.0509999999999999</v>
      </c>
      <c r="D29">
        <f t="shared" si="0"/>
        <v>105100</v>
      </c>
      <c r="E29">
        <f t="shared" si="1"/>
        <v>67150000</v>
      </c>
      <c r="G29">
        <f t="shared" si="2"/>
        <v>-2.0000000000000018E-3</v>
      </c>
      <c r="H29">
        <f t="shared" si="3"/>
        <v>4.2069289229692464</v>
      </c>
      <c r="I29">
        <f t="shared" si="4"/>
        <v>11.562667556865042</v>
      </c>
      <c r="J29">
        <f t="shared" si="5"/>
        <v>70.258486809357905</v>
      </c>
      <c r="K29">
        <f t="shared" si="6"/>
        <v>214403.99999999916</v>
      </c>
    </row>
    <row r="30" spans="1:11" x14ac:dyDescent="0.3">
      <c r="A30">
        <v>-332</v>
      </c>
      <c r="B30">
        <v>69.19</v>
      </c>
      <c r="C30">
        <v>1.0489999999999999</v>
      </c>
      <c r="D30">
        <f t="shared" si="0"/>
        <v>104900</v>
      </c>
      <c r="E30">
        <f t="shared" si="1"/>
        <v>69190000</v>
      </c>
      <c r="G30">
        <f t="shared" si="2"/>
        <v>-2.0000000000000018E-3</v>
      </c>
      <c r="H30">
        <f t="shared" si="3"/>
        <v>4.2368563435107198</v>
      </c>
      <c r="I30">
        <f t="shared" si="4"/>
        <v>11.560762794384388</v>
      </c>
      <c r="J30">
        <f t="shared" si="5"/>
        <v>72.255161772025886</v>
      </c>
      <c r="K30">
        <f t="shared" si="6"/>
        <v>220290.0000000009</v>
      </c>
    </row>
    <row r="31" spans="1:11" x14ac:dyDescent="0.3">
      <c r="A31">
        <v>-331</v>
      </c>
      <c r="B31">
        <v>71.290000000000006</v>
      </c>
      <c r="C31">
        <v>1.0469999999999999</v>
      </c>
      <c r="D31">
        <f t="shared" si="0"/>
        <v>104700</v>
      </c>
      <c r="E31">
        <f t="shared" si="1"/>
        <v>71290000</v>
      </c>
      <c r="G31">
        <f t="shared" si="2"/>
        <v>-4.9999999999998934E-3</v>
      </c>
      <c r="H31">
        <f t="shared" si="3"/>
        <v>4.2667560651295373</v>
      </c>
      <c r="I31">
        <f t="shared" si="4"/>
        <v>11.558854396858628</v>
      </c>
      <c r="J31">
        <f t="shared" si="5"/>
        <v>74.306251866600306</v>
      </c>
      <c r="K31">
        <f t="shared" si="6"/>
        <v>226151.99999999965</v>
      </c>
    </row>
    <row r="32" spans="1:11" x14ac:dyDescent="0.3">
      <c r="A32">
        <v>-330</v>
      </c>
      <c r="B32">
        <v>73.45</v>
      </c>
      <c r="C32">
        <v>1.042</v>
      </c>
      <c r="D32">
        <f t="shared" si="0"/>
        <v>104200</v>
      </c>
      <c r="E32">
        <f t="shared" si="1"/>
        <v>73450000</v>
      </c>
      <c r="G32">
        <f t="shared" si="2"/>
        <v>-1.0000000000001119E-3</v>
      </c>
      <c r="H32">
        <f t="shared" si="3"/>
        <v>4.2966049026198867</v>
      </c>
      <c r="I32">
        <f t="shared" si="4"/>
        <v>11.554067408301403</v>
      </c>
      <c r="J32">
        <f t="shared" si="5"/>
        <v>76.192035838725729</v>
      </c>
      <c r="K32">
        <f t="shared" si="6"/>
        <v>231323.99999999988</v>
      </c>
    </row>
    <row r="33" spans="1:11" x14ac:dyDescent="0.3">
      <c r="A33">
        <v>-329</v>
      </c>
      <c r="B33">
        <v>75.67</v>
      </c>
      <c r="C33">
        <v>1.0409999999999999</v>
      </c>
      <c r="D33">
        <f t="shared" si="0"/>
        <v>104099.99999999999</v>
      </c>
      <c r="E33">
        <f t="shared" si="1"/>
        <v>75670000</v>
      </c>
      <c r="G33">
        <f t="shared" si="2"/>
        <v>-6.9999999999998952E-3</v>
      </c>
      <c r="H33">
        <f t="shared" si="3"/>
        <v>4.3263817807064306</v>
      </c>
      <c r="I33">
        <f t="shared" si="4"/>
        <v>11.553107254603059</v>
      </c>
      <c r="J33">
        <f t="shared" si="5"/>
        <v>78.419581881533091</v>
      </c>
      <c r="K33">
        <f t="shared" si="6"/>
        <v>238388.99999999913</v>
      </c>
    </row>
    <row r="34" spans="1:11" x14ac:dyDescent="0.3">
      <c r="A34">
        <v>-328</v>
      </c>
      <c r="B34">
        <v>77.959999999999994</v>
      </c>
      <c r="C34">
        <v>1.034</v>
      </c>
      <c r="D34">
        <f t="shared" si="0"/>
        <v>103400</v>
      </c>
      <c r="E34">
        <f t="shared" si="1"/>
        <v>77960000</v>
      </c>
      <c r="G34">
        <f t="shared" si="2"/>
        <v>-4.0000000000000036E-3</v>
      </c>
      <c r="H34">
        <f t="shared" si="3"/>
        <v>4.3561958746393596</v>
      </c>
      <c r="I34">
        <f t="shared" si="4"/>
        <v>11.546360241056465</v>
      </c>
      <c r="J34">
        <f t="shared" si="5"/>
        <v>80.249517172722733</v>
      </c>
      <c r="K34">
        <f t="shared" si="6"/>
        <v>242990.00000000087</v>
      </c>
    </row>
    <row r="35" spans="1:11" x14ac:dyDescent="0.3">
      <c r="A35">
        <v>-327</v>
      </c>
      <c r="B35">
        <v>80.31</v>
      </c>
      <c r="C35">
        <v>1.03</v>
      </c>
      <c r="D35">
        <f t="shared" si="0"/>
        <v>103000</v>
      </c>
      <c r="E35">
        <f t="shared" si="1"/>
        <v>80310000</v>
      </c>
      <c r="G35">
        <f t="shared" si="2"/>
        <v>4.9999999999998934E-3</v>
      </c>
      <c r="H35">
        <f t="shared" si="3"/>
        <v>4.3858941462003704</v>
      </c>
      <c r="I35">
        <f t="shared" si="4"/>
        <v>11.542484267211773</v>
      </c>
      <c r="J35">
        <f t="shared" si="5"/>
        <v>82.348730711796918</v>
      </c>
      <c r="K35">
        <f t="shared" si="6"/>
        <v>247199.99999999913</v>
      </c>
    </row>
    <row r="36" spans="1:11" x14ac:dyDescent="0.3">
      <c r="A36">
        <v>-326</v>
      </c>
      <c r="B36">
        <v>82.71</v>
      </c>
      <c r="C36">
        <v>1.0349999999999999</v>
      </c>
      <c r="D36">
        <f t="shared" si="0"/>
        <v>103499.99999999999</v>
      </c>
      <c r="E36">
        <f t="shared" si="1"/>
        <v>82710000</v>
      </c>
      <c r="G36">
        <f t="shared" si="2"/>
        <v>7.0000000000001172E-3</v>
      </c>
      <c r="H36">
        <f t="shared" si="3"/>
        <v>4.4153405137038151</v>
      </c>
      <c r="I36">
        <f t="shared" si="4"/>
        <v>11.547326891687561</v>
      </c>
      <c r="J36">
        <f t="shared" si="5"/>
        <v>85.221353907416614</v>
      </c>
      <c r="K36">
        <f t="shared" si="6"/>
        <v>254610.00000000079</v>
      </c>
    </row>
    <row r="37" spans="1:11" x14ac:dyDescent="0.3">
      <c r="A37">
        <v>-325</v>
      </c>
      <c r="B37">
        <v>85.17</v>
      </c>
      <c r="C37">
        <v>1.042</v>
      </c>
      <c r="D37">
        <f t="shared" si="0"/>
        <v>104200</v>
      </c>
      <c r="E37">
        <f t="shared" si="1"/>
        <v>85170000</v>
      </c>
      <c r="G37">
        <f t="shared" si="2"/>
        <v>-3.0000000000001137E-3</v>
      </c>
      <c r="H37">
        <f t="shared" si="3"/>
        <v>4.4446492591529898</v>
      </c>
      <c r="I37">
        <f t="shared" si="4"/>
        <v>11.554067408301403</v>
      </c>
      <c r="J37">
        <f t="shared" si="5"/>
        <v>88.349566948730711</v>
      </c>
      <c r="K37">
        <f t="shared" si="6"/>
        <v>262583.99999999959</v>
      </c>
    </row>
    <row r="38" spans="1:11" x14ac:dyDescent="0.3">
      <c r="A38">
        <v>-324</v>
      </c>
      <c r="B38">
        <v>87.69</v>
      </c>
      <c r="C38">
        <v>1.0389999999999999</v>
      </c>
      <c r="D38">
        <f t="shared" si="0"/>
        <v>103899.99999999999</v>
      </c>
      <c r="E38">
        <f t="shared" si="1"/>
        <v>87690000</v>
      </c>
      <c r="G38">
        <f t="shared" si="2"/>
        <v>-2.0000000000000018E-3</v>
      </c>
      <c r="H38">
        <f t="shared" si="3"/>
        <v>4.4738078677912645</v>
      </c>
      <c r="I38">
        <f t="shared" si="4"/>
        <v>11.551184177087318</v>
      </c>
      <c r="J38">
        <f t="shared" si="5"/>
        <v>90.701752115480318</v>
      </c>
      <c r="K38">
        <f t="shared" si="6"/>
        <v>267023.00000000076</v>
      </c>
    </row>
    <row r="39" spans="1:11" x14ac:dyDescent="0.3">
      <c r="A39">
        <v>-323</v>
      </c>
      <c r="B39">
        <v>90.26</v>
      </c>
      <c r="C39">
        <v>1.0369999999999999</v>
      </c>
      <c r="D39">
        <f t="shared" si="0"/>
        <v>103699.99999999999</v>
      </c>
      <c r="E39">
        <f t="shared" si="1"/>
        <v>90260000</v>
      </c>
      <c r="G39">
        <f t="shared" si="2"/>
        <v>1.0000000000001119E-3</v>
      </c>
      <c r="H39">
        <f t="shared" si="3"/>
        <v>4.5026943943988549</v>
      </c>
      <c r="I39">
        <f t="shared" si="4"/>
        <v>11.549257394217619</v>
      </c>
      <c r="J39">
        <f t="shared" si="5"/>
        <v>93.180308611249373</v>
      </c>
      <c r="K39">
        <f t="shared" si="6"/>
        <v>272730.99999999948</v>
      </c>
    </row>
    <row r="40" spans="1:11" x14ac:dyDescent="0.3">
      <c r="A40">
        <v>-322</v>
      </c>
      <c r="B40">
        <v>92.89</v>
      </c>
      <c r="C40">
        <v>1.038</v>
      </c>
      <c r="D40">
        <f t="shared" si="0"/>
        <v>103800</v>
      </c>
      <c r="E40">
        <f t="shared" si="1"/>
        <v>92890000</v>
      </c>
      <c r="G40">
        <f t="shared" si="2"/>
        <v>-3.0000000000001137E-3</v>
      </c>
      <c r="H40">
        <f t="shared" si="3"/>
        <v>4.5314159973994297</v>
      </c>
      <c r="I40">
        <f t="shared" si="4"/>
        <v>11.550221249713925</v>
      </c>
      <c r="J40">
        <f t="shared" si="5"/>
        <v>95.987874564459929</v>
      </c>
      <c r="K40">
        <f t="shared" si="6"/>
        <v>278183.99999999924</v>
      </c>
    </row>
    <row r="41" spans="1:11" x14ac:dyDescent="0.3">
      <c r="A41">
        <v>-321</v>
      </c>
      <c r="B41">
        <v>95.57</v>
      </c>
      <c r="C41">
        <v>1.0349999999999999</v>
      </c>
      <c r="D41">
        <f t="shared" si="0"/>
        <v>103499.99999999999</v>
      </c>
      <c r="E41">
        <f t="shared" si="1"/>
        <v>95570000</v>
      </c>
      <c r="G41">
        <f t="shared" si="2"/>
        <v>-2.9999999999998916E-3</v>
      </c>
      <c r="H41">
        <f t="shared" si="3"/>
        <v>4.5598589632780886</v>
      </c>
      <c r="I41">
        <f t="shared" si="4"/>
        <v>11.547326891687561</v>
      </c>
      <c r="J41">
        <f t="shared" si="5"/>
        <v>98.471826779492261</v>
      </c>
      <c r="K41">
        <f t="shared" si="6"/>
        <v>282555.00000000035</v>
      </c>
    </row>
    <row r="42" spans="1:11" x14ac:dyDescent="0.3">
      <c r="A42">
        <v>-320</v>
      </c>
      <c r="B42">
        <v>98.3</v>
      </c>
      <c r="C42">
        <v>1.032</v>
      </c>
      <c r="D42">
        <f t="shared" si="0"/>
        <v>103200</v>
      </c>
      <c r="E42">
        <f t="shared" si="1"/>
        <v>98300000</v>
      </c>
      <c r="G42">
        <f t="shared" si="2"/>
        <v>-5.0000000000001155E-3</v>
      </c>
      <c r="H42">
        <f t="shared" si="3"/>
        <v>4.5880240271531205</v>
      </c>
      <c r="I42">
        <f t="shared" si="4"/>
        <v>11.544424132029599</v>
      </c>
      <c r="J42">
        <f t="shared" si="5"/>
        <v>100.99113987058237</v>
      </c>
      <c r="K42">
        <f t="shared" si="6"/>
        <v>287928.00000000064</v>
      </c>
    </row>
    <row r="43" spans="1:11" x14ac:dyDescent="0.3">
      <c r="A43">
        <v>-319</v>
      </c>
      <c r="B43">
        <v>101.09</v>
      </c>
      <c r="C43">
        <v>1.0269999999999999</v>
      </c>
      <c r="D43">
        <f t="shared" si="0"/>
        <v>102699.99999999999</v>
      </c>
      <c r="E43">
        <f t="shared" si="1"/>
        <v>101090000</v>
      </c>
      <c r="G43">
        <f t="shared" si="2"/>
        <v>-6.0000000000000053E-3</v>
      </c>
      <c r="H43">
        <f t="shared" si="3"/>
        <v>4.6160112091659666</v>
      </c>
      <c r="I43">
        <f t="shared" si="4"/>
        <v>11.539567395916649</v>
      </c>
      <c r="J43">
        <f t="shared" si="5"/>
        <v>103.35433549029366</v>
      </c>
      <c r="K43">
        <f t="shared" si="6"/>
        <v>290640.99999999977</v>
      </c>
    </row>
    <row r="44" spans="1:11" x14ac:dyDescent="0.3">
      <c r="A44">
        <v>-318</v>
      </c>
      <c r="B44">
        <v>103.92</v>
      </c>
      <c r="C44">
        <v>1.0209999999999999</v>
      </c>
      <c r="D44">
        <f t="shared" si="0"/>
        <v>102099.99999999999</v>
      </c>
      <c r="E44">
        <f t="shared" si="1"/>
        <v>103920000</v>
      </c>
      <c r="G44">
        <f t="shared" si="2"/>
        <v>-1.0000000000000009E-2</v>
      </c>
      <c r="H44">
        <f t="shared" si="3"/>
        <v>4.6436213723623441</v>
      </c>
      <c r="I44">
        <f t="shared" si="4"/>
        <v>11.533708004152757</v>
      </c>
      <c r="J44">
        <f t="shared" si="5"/>
        <v>105.62699850671974</v>
      </c>
      <c r="K44">
        <f t="shared" si="6"/>
        <v>294047.99999999948</v>
      </c>
    </row>
    <row r="45" spans="1:11" x14ac:dyDescent="0.3">
      <c r="A45">
        <v>-317</v>
      </c>
      <c r="B45">
        <v>106.8</v>
      </c>
      <c r="C45">
        <v>1.0109999999999999</v>
      </c>
      <c r="D45">
        <f t="shared" si="0"/>
        <v>101099.99999999999</v>
      </c>
      <c r="E45">
        <f t="shared" si="1"/>
        <v>106800000</v>
      </c>
      <c r="G45">
        <f t="shared" si="2"/>
        <v>2.0000000000000018E-3</v>
      </c>
      <c r="H45">
        <f t="shared" si="3"/>
        <v>4.6709579265260945</v>
      </c>
      <c r="I45">
        <f t="shared" si="4"/>
        <v>11.523865405008562</v>
      </c>
      <c r="J45">
        <f t="shared" si="5"/>
        <v>107.4910900945744</v>
      </c>
      <c r="K45">
        <f t="shared" si="6"/>
        <v>295212.00000000012</v>
      </c>
    </row>
    <row r="46" spans="1:11" x14ac:dyDescent="0.3">
      <c r="A46">
        <v>-316</v>
      </c>
      <c r="B46">
        <v>109.72</v>
      </c>
      <c r="C46">
        <v>1.0129999999999999</v>
      </c>
      <c r="D46">
        <f t="shared" si="0"/>
        <v>101299.99999999999</v>
      </c>
      <c r="E46">
        <f t="shared" si="1"/>
        <v>109720000</v>
      </c>
      <c r="G46">
        <f t="shared" si="2"/>
        <v>-4.9999999999998934E-3</v>
      </c>
      <c r="H46">
        <f t="shared" si="3"/>
        <v>4.6979316660694028</v>
      </c>
      <c r="I46">
        <f t="shared" si="4"/>
        <v>11.525841690236774</v>
      </c>
      <c r="J46">
        <f t="shared" si="5"/>
        <v>110.6484420109507</v>
      </c>
      <c r="K46">
        <f t="shared" si="6"/>
        <v>300860.99999999983</v>
      </c>
    </row>
    <row r="47" spans="1:11" x14ac:dyDescent="0.3">
      <c r="A47">
        <v>-315</v>
      </c>
      <c r="B47">
        <v>112.69</v>
      </c>
      <c r="C47">
        <v>1.008</v>
      </c>
      <c r="D47">
        <f t="shared" si="0"/>
        <v>100800</v>
      </c>
      <c r="E47">
        <f t="shared" si="1"/>
        <v>112690000</v>
      </c>
      <c r="G47">
        <f t="shared" si="2"/>
        <v>-4.0000000000000036E-3</v>
      </c>
      <c r="H47">
        <f t="shared" si="3"/>
        <v>4.7246406859642578</v>
      </c>
      <c r="I47">
        <f t="shared" si="4"/>
        <v>11.520893634619405</v>
      </c>
      <c r="J47">
        <f t="shared" si="5"/>
        <v>113.0826480836237</v>
      </c>
      <c r="K47">
        <f t="shared" si="6"/>
        <v>303408.00000000052</v>
      </c>
    </row>
    <row r="48" spans="1:11" x14ac:dyDescent="0.3">
      <c r="A48">
        <v>-314</v>
      </c>
      <c r="B48">
        <v>115.7</v>
      </c>
      <c r="C48">
        <v>1.004</v>
      </c>
      <c r="D48">
        <f t="shared" si="0"/>
        <v>100400</v>
      </c>
      <c r="E48">
        <f t="shared" si="1"/>
        <v>115700000</v>
      </c>
      <c r="G48">
        <f t="shared" si="2"/>
        <v>-1.2000000000000011E-2</v>
      </c>
      <c r="H48">
        <f t="shared" si="3"/>
        <v>4.7510006341996309</v>
      </c>
      <c r="I48">
        <f t="shared" si="4"/>
        <v>11.516917486239766</v>
      </c>
      <c r="J48">
        <f t="shared" si="5"/>
        <v>115.64240915878547</v>
      </c>
      <c r="K48">
        <f t="shared" si="6"/>
        <v>307224.00000000023</v>
      </c>
    </row>
    <row r="49" spans="1:11" x14ac:dyDescent="0.3">
      <c r="A49">
        <v>-313</v>
      </c>
      <c r="B49">
        <v>118.76</v>
      </c>
      <c r="C49">
        <v>0.99199999999999999</v>
      </c>
      <c r="D49">
        <f t="shared" si="0"/>
        <v>99200</v>
      </c>
      <c r="E49">
        <f t="shared" si="1"/>
        <v>118760000</v>
      </c>
      <c r="G49">
        <f t="shared" si="2"/>
        <v>0</v>
      </c>
      <c r="H49">
        <f t="shared" si="3"/>
        <v>4.7771046498955592</v>
      </c>
      <c r="I49">
        <f t="shared" si="4"/>
        <v>11.504893293272964</v>
      </c>
      <c r="J49">
        <f t="shared" si="5"/>
        <v>117.28215032354406</v>
      </c>
      <c r="K49">
        <f t="shared" si="6"/>
        <v>306527.99999999895</v>
      </c>
    </row>
    <row r="50" spans="1:11" x14ac:dyDescent="0.3">
      <c r="A50">
        <v>-312</v>
      </c>
      <c r="B50">
        <v>121.85</v>
      </c>
      <c r="C50">
        <v>0.99199999999999999</v>
      </c>
      <c r="D50">
        <f t="shared" si="0"/>
        <v>99200</v>
      </c>
      <c r="E50">
        <f t="shared" si="1"/>
        <v>121850000</v>
      </c>
      <c r="G50">
        <f t="shared" si="2"/>
        <v>0</v>
      </c>
      <c r="H50">
        <f t="shared" si="3"/>
        <v>4.8027907800712155</v>
      </c>
      <c r="I50">
        <f t="shared" si="4"/>
        <v>11.504893293272964</v>
      </c>
      <c r="J50">
        <f t="shared" si="5"/>
        <v>120.33369835739174</v>
      </c>
      <c r="K50">
        <f t="shared" si="6"/>
        <v>311488.00000000006</v>
      </c>
    </row>
    <row r="51" spans="1:11" x14ac:dyDescent="0.3">
      <c r="A51">
        <v>-311</v>
      </c>
      <c r="B51">
        <v>124.99</v>
      </c>
      <c r="C51">
        <v>0.99199999999999999</v>
      </c>
      <c r="D51">
        <f t="shared" si="0"/>
        <v>99200</v>
      </c>
      <c r="E51">
        <f t="shared" si="1"/>
        <v>124990000</v>
      </c>
      <c r="G51">
        <f t="shared" si="2"/>
        <v>-5.0000000000000044E-3</v>
      </c>
      <c r="H51">
        <f t="shared" si="3"/>
        <v>4.8282337341021302</v>
      </c>
      <c r="I51">
        <f t="shared" si="4"/>
        <v>11.504893293272964</v>
      </c>
      <c r="J51">
        <f t="shared" si="5"/>
        <v>123.43462419113987</v>
      </c>
      <c r="K51">
        <f t="shared" si="6"/>
        <v>314464.00000000017</v>
      </c>
    </row>
    <row r="52" spans="1:11" x14ac:dyDescent="0.3">
      <c r="A52">
        <v>-310</v>
      </c>
      <c r="B52">
        <v>128.16</v>
      </c>
      <c r="C52">
        <v>0.98699999999999999</v>
      </c>
      <c r="D52">
        <f t="shared" si="0"/>
        <v>98700</v>
      </c>
      <c r="E52">
        <f t="shared" si="1"/>
        <v>128160000</v>
      </c>
      <c r="G52">
        <f t="shared" si="2"/>
        <v>-6.0000000000000053E-3</v>
      </c>
      <c r="H52">
        <f t="shared" si="3"/>
        <v>4.8532794833200494</v>
      </c>
      <c r="I52">
        <f t="shared" si="4"/>
        <v>11.499840225421574</v>
      </c>
      <c r="J52">
        <f t="shared" si="5"/>
        <v>125.92724738675957</v>
      </c>
      <c r="K52">
        <f t="shared" si="6"/>
        <v>316827.00000000076</v>
      </c>
    </row>
    <row r="53" spans="1:11" x14ac:dyDescent="0.3">
      <c r="A53">
        <v>-309</v>
      </c>
      <c r="B53">
        <v>131.37</v>
      </c>
      <c r="C53">
        <v>0.98099999999999998</v>
      </c>
      <c r="D53">
        <f t="shared" si="0"/>
        <v>98100</v>
      </c>
      <c r="E53">
        <f t="shared" si="1"/>
        <v>131370000</v>
      </c>
      <c r="G53">
        <f t="shared" si="2"/>
        <v>-5.0000000000000044E-3</v>
      </c>
      <c r="H53">
        <f t="shared" si="3"/>
        <v>4.8780177694814171</v>
      </c>
      <c r="I53">
        <f t="shared" si="4"/>
        <v>11.493742645553455</v>
      </c>
      <c r="J53">
        <f t="shared" si="5"/>
        <v>128.29663514186163</v>
      </c>
      <c r="K53">
        <f t="shared" si="6"/>
        <v>317844.00000000087</v>
      </c>
    </row>
    <row r="54" spans="1:11" x14ac:dyDescent="0.3">
      <c r="A54">
        <v>-308</v>
      </c>
      <c r="B54">
        <v>134.61000000000001</v>
      </c>
      <c r="C54">
        <v>0.97599999999999998</v>
      </c>
      <c r="D54">
        <f t="shared" si="0"/>
        <v>97600</v>
      </c>
      <c r="E54">
        <f t="shared" si="1"/>
        <v>134610000</v>
      </c>
      <c r="G54">
        <f t="shared" si="2"/>
        <v>-1.0000000000000009E-3</v>
      </c>
      <c r="H54">
        <f t="shared" si="3"/>
        <v>4.9023817086560015</v>
      </c>
      <c r="I54">
        <f t="shared" si="4"/>
        <v>11.488632772401184</v>
      </c>
      <c r="J54">
        <f t="shared" si="5"/>
        <v>130.79080139372823</v>
      </c>
      <c r="K54">
        <f t="shared" si="6"/>
        <v>320127.99999999732</v>
      </c>
    </row>
    <row r="55" spans="1:11" x14ac:dyDescent="0.3">
      <c r="A55">
        <v>-307</v>
      </c>
      <c r="B55">
        <v>137.88999999999999</v>
      </c>
      <c r="C55">
        <v>0.97499999999999998</v>
      </c>
      <c r="D55">
        <f t="shared" si="0"/>
        <v>97500</v>
      </c>
      <c r="E55">
        <f t="shared" si="1"/>
        <v>137890000</v>
      </c>
      <c r="G55">
        <f t="shared" si="2"/>
        <v>-7.0000000000000062E-3</v>
      </c>
      <c r="H55">
        <f t="shared" si="3"/>
        <v>4.9264562658536502</v>
      </c>
      <c r="I55">
        <f t="shared" si="4"/>
        <v>11.487607656985938</v>
      </c>
      <c r="J55">
        <f t="shared" si="5"/>
        <v>133.84046789447484</v>
      </c>
      <c r="K55">
        <f t="shared" si="6"/>
        <v>321750.00000000111</v>
      </c>
    </row>
    <row r="56" spans="1:11" x14ac:dyDescent="0.3">
      <c r="A56">
        <v>-306</v>
      </c>
      <c r="B56">
        <v>141.19</v>
      </c>
      <c r="C56">
        <v>0.96799999999999997</v>
      </c>
      <c r="D56">
        <f t="shared" si="0"/>
        <v>96800</v>
      </c>
      <c r="E56">
        <f t="shared" si="1"/>
        <v>141190000</v>
      </c>
      <c r="G56">
        <f t="shared" si="2"/>
        <v>-2.0000000000000018E-3</v>
      </c>
      <c r="H56">
        <f t="shared" si="3"/>
        <v>4.950106501021434</v>
      </c>
      <c r="I56">
        <f t="shared" si="4"/>
        <v>11.480402273264668</v>
      </c>
      <c r="J56">
        <f t="shared" si="5"/>
        <v>136.05965156794426</v>
      </c>
      <c r="K56">
        <f t="shared" si="6"/>
        <v>323312.00000000035</v>
      </c>
    </row>
    <row r="57" spans="1:11" x14ac:dyDescent="0.3">
      <c r="A57">
        <v>-305</v>
      </c>
      <c r="B57">
        <v>144.53</v>
      </c>
      <c r="C57">
        <v>0.96599999999999997</v>
      </c>
      <c r="D57">
        <f t="shared" si="0"/>
        <v>96600</v>
      </c>
      <c r="E57">
        <f t="shared" si="1"/>
        <v>144530000</v>
      </c>
      <c r="G57">
        <f t="shared" si="2"/>
        <v>-8.0000000000000071E-3</v>
      </c>
      <c r="H57">
        <f t="shared" si="3"/>
        <v>4.9734870984607502</v>
      </c>
      <c r="I57">
        <f t="shared" si="4"/>
        <v>11.478334020200609</v>
      </c>
      <c r="J57">
        <f t="shared" si="5"/>
        <v>138.99052264808361</v>
      </c>
      <c r="K57">
        <f t="shared" si="6"/>
        <v>325542.00000000047</v>
      </c>
    </row>
    <row r="58" spans="1:11" x14ac:dyDescent="0.3">
      <c r="A58">
        <v>-304</v>
      </c>
      <c r="B58">
        <v>147.9</v>
      </c>
      <c r="C58">
        <v>0.95799999999999996</v>
      </c>
      <c r="D58">
        <f t="shared" si="0"/>
        <v>95800</v>
      </c>
      <c r="E58">
        <f t="shared" si="1"/>
        <v>147900000</v>
      </c>
      <c r="G58">
        <f t="shared" si="2"/>
        <v>-8.0000000000000071E-3</v>
      </c>
      <c r="H58">
        <f t="shared" si="3"/>
        <v>4.996536369716754</v>
      </c>
      <c r="I58">
        <f t="shared" si="4"/>
        <v>11.470017963958952</v>
      </c>
      <c r="J58">
        <f t="shared" si="5"/>
        <v>141.0534594325535</v>
      </c>
      <c r="K58">
        <f t="shared" si="6"/>
        <v>325720.00000000052</v>
      </c>
    </row>
    <row r="59" spans="1:11" x14ac:dyDescent="0.3">
      <c r="A59">
        <v>-303</v>
      </c>
      <c r="B59">
        <v>151.30000000000001</v>
      </c>
      <c r="C59">
        <v>0.95</v>
      </c>
      <c r="D59">
        <f t="shared" si="0"/>
        <v>95000</v>
      </c>
      <c r="E59">
        <f t="shared" si="1"/>
        <v>151300000</v>
      </c>
      <c r="G59">
        <f t="shared" si="2"/>
        <v>-9.000000000000008E-3</v>
      </c>
      <c r="H59">
        <f t="shared" si="3"/>
        <v>5.0192646207943099</v>
      </c>
      <c r="I59">
        <f t="shared" si="4"/>
        <v>11.461632170582678</v>
      </c>
      <c r="J59">
        <f t="shared" si="5"/>
        <v>143.09109009457444</v>
      </c>
      <c r="K59">
        <f t="shared" si="6"/>
        <v>324899.99999999884</v>
      </c>
    </row>
    <row r="60" spans="1:11" x14ac:dyDescent="0.3">
      <c r="A60">
        <v>-302</v>
      </c>
      <c r="B60">
        <v>154.72</v>
      </c>
      <c r="C60">
        <v>0.94099999999999995</v>
      </c>
      <c r="D60">
        <f t="shared" si="0"/>
        <v>94100</v>
      </c>
      <c r="E60">
        <f t="shared" si="1"/>
        <v>154720000</v>
      </c>
      <c r="G60">
        <f t="shared" si="2"/>
        <v>-1.0000000000000009E-3</v>
      </c>
      <c r="H60">
        <f t="shared" si="3"/>
        <v>5.041617031704984</v>
      </c>
      <c r="I60">
        <f t="shared" si="4"/>
        <v>11.452113325573471</v>
      </c>
      <c r="J60">
        <f t="shared" si="5"/>
        <v>144.93929318068692</v>
      </c>
      <c r="K60">
        <f t="shared" si="6"/>
        <v>323703.99999999977</v>
      </c>
    </row>
    <row r="61" spans="1:11" x14ac:dyDescent="0.3">
      <c r="A61">
        <v>-301</v>
      </c>
      <c r="B61">
        <v>158.16</v>
      </c>
      <c r="C61">
        <v>0.94</v>
      </c>
      <c r="D61">
        <f t="shared" si="0"/>
        <v>94000</v>
      </c>
      <c r="E61">
        <f t="shared" si="1"/>
        <v>158160000</v>
      </c>
      <c r="G61">
        <f t="shared" si="2"/>
        <v>-3.9999999999998925E-3</v>
      </c>
      <c r="H61">
        <f t="shared" si="3"/>
        <v>5.0636071788623616</v>
      </c>
      <c r="I61">
        <f t="shared" si="4"/>
        <v>11.451050061252142</v>
      </c>
      <c r="J61">
        <f t="shared" si="5"/>
        <v>148.00438028870084</v>
      </c>
      <c r="K61">
        <f t="shared" si="6"/>
        <v>326179.99999999988</v>
      </c>
    </row>
    <row r="62" spans="1:11" x14ac:dyDescent="0.3">
      <c r="A62">
        <v>-300</v>
      </c>
      <c r="B62">
        <v>161.63</v>
      </c>
      <c r="C62">
        <v>0.93600000000000005</v>
      </c>
      <c r="D62">
        <f t="shared" si="0"/>
        <v>93600</v>
      </c>
      <c r="E62">
        <f t="shared" si="1"/>
        <v>161630000</v>
      </c>
      <c r="G62">
        <f t="shared" si="2"/>
        <v>-1.0000000000000009E-3</v>
      </c>
      <c r="H62">
        <f t="shared" si="3"/>
        <v>5.0853097724217173</v>
      </c>
      <c r="I62">
        <f t="shared" si="4"/>
        <v>11.446785662465684</v>
      </c>
      <c r="J62">
        <f t="shared" si="5"/>
        <v>150.60794425087107</v>
      </c>
      <c r="K62">
        <f t="shared" si="6"/>
        <v>326664.00000000087</v>
      </c>
    </row>
    <row r="63" spans="1:11" x14ac:dyDescent="0.3">
      <c r="A63">
        <v>-299</v>
      </c>
      <c r="B63">
        <v>165.12</v>
      </c>
      <c r="C63">
        <v>0.93500000000000005</v>
      </c>
      <c r="D63">
        <f t="shared" si="0"/>
        <v>93500</v>
      </c>
      <c r="E63">
        <f t="shared" si="1"/>
        <v>165120000</v>
      </c>
      <c r="G63">
        <f t="shared" si="2"/>
        <v>-9.000000000000008E-3</v>
      </c>
      <c r="H63">
        <f t="shared" si="3"/>
        <v>5.1066724822931979</v>
      </c>
      <c r="I63">
        <f t="shared" si="4"/>
        <v>11.445716715276779</v>
      </c>
      <c r="J63">
        <f t="shared" si="5"/>
        <v>153.69556993529119</v>
      </c>
      <c r="K63">
        <f t="shared" si="6"/>
        <v>328184.99999999913</v>
      </c>
    </row>
    <row r="64" spans="1:11" x14ac:dyDescent="0.3">
      <c r="A64">
        <v>-298</v>
      </c>
      <c r="B64">
        <v>168.63</v>
      </c>
      <c r="C64">
        <v>0.92600000000000005</v>
      </c>
      <c r="D64">
        <f t="shared" si="0"/>
        <v>92600</v>
      </c>
      <c r="E64">
        <f t="shared" si="1"/>
        <v>168630000</v>
      </c>
      <c r="G64">
        <f t="shared" si="2"/>
        <v>5.0000000000000044E-3</v>
      </c>
      <c r="H64">
        <f t="shared" si="3"/>
        <v>5.1277069656820933</v>
      </c>
      <c r="I64">
        <f t="shared" si="4"/>
        <v>11.436044420634271</v>
      </c>
      <c r="J64">
        <f t="shared" si="5"/>
        <v>155.45184668989546</v>
      </c>
      <c r="K64">
        <f t="shared" si="6"/>
        <v>326878.00000000012</v>
      </c>
    </row>
    <row r="65" spans="1:11" x14ac:dyDescent="0.3">
      <c r="A65">
        <v>-297</v>
      </c>
      <c r="B65">
        <v>172.16</v>
      </c>
      <c r="C65">
        <v>0.93100000000000005</v>
      </c>
      <c r="D65">
        <f t="shared" si="0"/>
        <v>93100</v>
      </c>
      <c r="E65">
        <f t="shared" si="1"/>
        <v>172160000</v>
      </c>
      <c r="G65">
        <f t="shared" si="2"/>
        <v>-2.0000000000000018E-3</v>
      </c>
      <c r="H65">
        <f t="shared" si="3"/>
        <v>5.1484242769734196</v>
      </c>
      <c r="I65">
        <f t="shared" si="4"/>
        <v>11.441429463265159</v>
      </c>
      <c r="J65">
        <f t="shared" si="5"/>
        <v>159.56292682926829</v>
      </c>
      <c r="K65">
        <f t="shared" si="6"/>
        <v>329573.99999999924</v>
      </c>
    </row>
    <row r="66" spans="1:11" x14ac:dyDescent="0.3">
      <c r="A66">
        <v>-296</v>
      </c>
      <c r="B66">
        <v>175.7</v>
      </c>
      <c r="C66">
        <v>0.92900000000000005</v>
      </c>
      <c r="D66">
        <f t="shared" ref="D66:D129" si="7">C66*100000</f>
        <v>92900</v>
      </c>
      <c r="E66">
        <f t="shared" ref="E66:E129" si="8">B66*1000000</f>
        <v>175700000</v>
      </c>
      <c r="G66">
        <f t="shared" ref="G66:G129" si="9">(C67-C66)/(A67-A66)</f>
        <v>5.0000000000000044E-3</v>
      </c>
      <c r="H66">
        <f t="shared" ref="H66:H129" si="10">LN(B66)</f>
        <v>5.168777995193051</v>
      </c>
      <c r="I66">
        <f t="shared" ref="I66:I129" si="11">LN(D66)</f>
        <v>11.439278924801929</v>
      </c>
      <c r="J66">
        <f t="shared" ref="J66:J129" si="12">(D66*B66)/(287*350)</f>
        <v>162.49407665505225</v>
      </c>
      <c r="K66">
        <f t="shared" ref="K66:K129" si="13">D66*(B67-B66)</f>
        <v>330724.00000000023</v>
      </c>
    </row>
    <row r="67" spans="1:11" x14ac:dyDescent="0.3">
      <c r="A67">
        <v>-295</v>
      </c>
      <c r="B67">
        <v>179.26</v>
      </c>
      <c r="C67">
        <v>0.93400000000000005</v>
      </c>
      <c r="D67">
        <f t="shared" si="7"/>
        <v>93400</v>
      </c>
      <c r="E67">
        <f t="shared" si="8"/>
        <v>179260000</v>
      </c>
      <c r="G67">
        <f t="shared" si="9"/>
        <v>-4.0000000000000036E-3</v>
      </c>
      <c r="H67">
        <f t="shared" si="10"/>
        <v>5.1888372659292159</v>
      </c>
      <c r="I67">
        <f t="shared" si="11"/>
        <v>11.444646624216935</v>
      </c>
      <c r="J67">
        <f t="shared" si="12"/>
        <v>166.67878546540567</v>
      </c>
      <c r="K67">
        <f t="shared" si="13"/>
        <v>333438.00000000204</v>
      </c>
    </row>
    <row r="68" spans="1:11" x14ac:dyDescent="0.3">
      <c r="A68">
        <v>-294</v>
      </c>
      <c r="B68">
        <v>182.83</v>
      </c>
      <c r="C68">
        <v>0.93</v>
      </c>
      <c r="D68">
        <f t="shared" si="7"/>
        <v>93000</v>
      </c>
      <c r="E68">
        <f t="shared" si="8"/>
        <v>182830000</v>
      </c>
      <c r="G68">
        <f t="shared" si="9"/>
        <v>4.0000000000000036E-3</v>
      </c>
      <c r="H68">
        <f t="shared" si="10"/>
        <v>5.2085567593404134</v>
      </c>
      <c r="I68">
        <f t="shared" si="11"/>
        <v>11.440354772135393</v>
      </c>
      <c r="J68">
        <f t="shared" si="12"/>
        <v>169.27018417122946</v>
      </c>
      <c r="K68">
        <f t="shared" si="13"/>
        <v>333869.99999999767</v>
      </c>
    </row>
    <row r="69" spans="1:11" x14ac:dyDescent="0.3">
      <c r="A69">
        <v>-293</v>
      </c>
      <c r="B69">
        <v>186.42</v>
      </c>
      <c r="C69">
        <v>0.93400000000000005</v>
      </c>
      <c r="D69">
        <f t="shared" si="7"/>
        <v>93400</v>
      </c>
      <c r="E69">
        <f t="shared" si="8"/>
        <v>186420000</v>
      </c>
      <c r="G69">
        <f t="shared" si="9"/>
        <v>1.0000000000000009E-3</v>
      </c>
      <c r="H69">
        <f t="shared" si="10"/>
        <v>5.2280021926330109</v>
      </c>
      <c r="I69">
        <f t="shared" si="11"/>
        <v>11.444646624216935</v>
      </c>
      <c r="J69">
        <f t="shared" si="12"/>
        <v>173.33626679940269</v>
      </c>
      <c r="K69">
        <f t="shared" si="13"/>
        <v>336240.0000000021</v>
      </c>
    </row>
    <row r="70" spans="1:11" x14ac:dyDescent="0.3">
      <c r="A70">
        <v>-292</v>
      </c>
      <c r="B70">
        <v>190.02</v>
      </c>
      <c r="C70">
        <v>0.93500000000000005</v>
      </c>
      <c r="D70">
        <f t="shared" si="7"/>
        <v>93500</v>
      </c>
      <c r="E70">
        <f t="shared" si="8"/>
        <v>190020000</v>
      </c>
      <c r="G70">
        <f t="shared" si="9"/>
        <v>0</v>
      </c>
      <c r="H70">
        <f t="shared" si="10"/>
        <v>5.2471293297786037</v>
      </c>
      <c r="I70">
        <f t="shared" si="11"/>
        <v>11.445716715276779</v>
      </c>
      <c r="J70">
        <f t="shared" si="12"/>
        <v>176.87277252364359</v>
      </c>
      <c r="K70">
        <f t="shared" si="13"/>
        <v>336599.99999999948</v>
      </c>
    </row>
    <row r="71" spans="1:11" x14ac:dyDescent="0.3">
      <c r="A71">
        <v>-291</v>
      </c>
      <c r="B71">
        <v>193.62</v>
      </c>
      <c r="C71">
        <v>0.93500000000000005</v>
      </c>
      <c r="D71">
        <f t="shared" si="7"/>
        <v>93500</v>
      </c>
      <c r="E71">
        <f t="shared" si="8"/>
        <v>193620000</v>
      </c>
      <c r="G71">
        <f t="shared" si="9"/>
        <v>-5.0000000000000044E-3</v>
      </c>
      <c r="H71">
        <f t="shared" si="10"/>
        <v>5.2658974752919256</v>
      </c>
      <c r="I71">
        <f t="shared" si="11"/>
        <v>11.445716715276779</v>
      </c>
      <c r="J71">
        <f t="shared" si="12"/>
        <v>180.22369337979094</v>
      </c>
      <c r="K71">
        <f t="shared" si="13"/>
        <v>338470.00000000041</v>
      </c>
    </row>
    <row r="72" spans="1:11" x14ac:dyDescent="0.3">
      <c r="A72">
        <v>-290</v>
      </c>
      <c r="B72">
        <v>197.24</v>
      </c>
      <c r="C72">
        <v>0.93</v>
      </c>
      <c r="D72">
        <f t="shared" si="7"/>
        <v>93000</v>
      </c>
      <c r="E72">
        <f t="shared" si="8"/>
        <v>197240000</v>
      </c>
      <c r="G72">
        <f t="shared" si="9"/>
        <v>-4.0000000000000036E-3</v>
      </c>
      <c r="H72">
        <f t="shared" si="10"/>
        <v>5.2844212613559254</v>
      </c>
      <c r="I72">
        <f t="shared" si="11"/>
        <v>11.440354772135393</v>
      </c>
      <c r="J72">
        <f t="shared" si="12"/>
        <v>182.61144848183176</v>
      </c>
      <c r="K72">
        <f t="shared" si="13"/>
        <v>336660.00000000041</v>
      </c>
    </row>
    <row r="73" spans="1:11" x14ac:dyDescent="0.3">
      <c r="A73">
        <v>-289</v>
      </c>
      <c r="B73">
        <v>200.86</v>
      </c>
      <c r="C73">
        <v>0.92600000000000005</v>
      </c>
      <c r="D73">
        <f t="shared" si="7"/>
        <v>92600</v>
      </c>
      <c r="E73">
        <f t="shared" si="8"/>
        <v>200860000</v>
      </c>
      <c r="G73">
        <f t="shared" si="9"/>
        <v>0</v>
      </c>
      <c r="H73">
        <f t="shared" si="10"/>
        <v>5.3026081479651932</v>
      </c>
      <c r="I73">
        <f t="shared" si="11"/>
        <v>11.436044420634271</v>
      </c>
      <c r="J73">
        <f t="shared" si="12"/>
        <v>185.16312593330014</v>
      </c>
      <c r="K73">
        <f t="shared" si="13"/>
        <v>336137.99999999959</v>
      </c>
    </row>
    <row r="74" spans="1:11" x14ac:dyDescent="0.3">
      <c r="A74">
        <v>-288</v>
      </c>
      <c r="B74">
        <v>204.49</v>
      </c>
      <c r="C74">
        <v>0.92600000000000005</v>
      </c>
      <c r="D74">
        <f t="shared" si="7"/>
        <v>92600</v>
      </c>
      <c r="E74">
        <f t="shared" si="8"/>
        <v>204490000</v>
      </c>
      <c r="G74">
        <f t="shared" si="9"/>
        <v>-3.0000000000000027E-3</v>
      </c>
      <c r="H74">
        <f t="shared" si="10"/>
        <v>5.320519074531723</v>
      </c>
      <c r="I74">
        <f t="shared" si="11"/>
        <v>11.436044420634271</v>
      </c>
      <c r="J74">
        <f t="shared" si="12"/>
        <v>188.50944748631159</v>
      </c>
      <c r="K74">
        <f t="shared" si="13"/>
        <v>336137.99999999959</v>
      </c>
    </row>
    <row r="75" spans="1:11" x14ac:dyDescent="0.3">
      <c r="A75">
        <v>-287</v>
      </c>
      <c r="B75">
        <v>208.12</v>
      </c>
      <c r="C75">
        <v>0.92300000000000004</v>
      </c>
      <c r="D75">
        <f t="shared" si="7"/>
        <v>92300</v>
      </c>
      <c r="E75">
        <f t="shared" si="8"/>
        <v>208120000</v>
      </c>
      <c r="G75">
        <f t="shared" si="9"/>
        <v>-3.0000000000000027E-3</v>
      </c>
      <c r="H75">
        <f t="shared" si="10"/>
        <v>5.3381148364221032</v>
      </c>
      <c r="I75">
        <f t="shared" si="11"/>
        <v>11.432799420490943</v>
      </c>
      <c r="J75">
        <f t="shared" si="12"/>
        <v>191.23420607267298</v>
      </c>
      <c r="K75">
        <f t="shared" si="13"/>
        <v>335048.99999999959</v>
      </c>
    </row>
    <row r="76" spans="1:11" x14ac:dyDescent="0.3">
      <c r="A76">
        <v>-286</v>
      </c>
      <c r="B76">
        <v>211.75</v>
      </c>
      <c r="C76">
        <v>0.92</v>
      </c>
      <c r="D76">
        <f t="shared" si="7"/>
        <v>92000</v>
      </c>
      <c r="E76">
        <f t="shared" si="8"/>
        <v>211750000</v>
      </c>
      <c r="G76">
        <f t="shared" si="9"/>
        <v>-2.0000000000000018E-3</v>
      </c>
      <c r="H76">
        <f t="shared" si="10"/>
        <v>5.355406333532164</v>
      </c>
      <c r="I76">
        <f t="shared" si="11"/>
        <v>11.429543856031177</v>
      </c>
      <c r="J76">
        <f t="shared" si="12"/>
        <v>193.93728222996515</v>
      </c>
      <c r="K76">
        <f t="shared" si="13"/>
        <v>333959.99999999959</v>
      </c>
    </row>
    <row r="77" spans="1:11" x14ac:dyDescent="0.3">
      <c r="A77">
        <v>-285</v>
      </c>
      <c r="B77">
        <v>215.38</v>
      </c>
      <c r="C77">
        <v>0.91800000000000004</v>
      </c>
      <c r="D77">
        <f t="shared" si="7"/>
        <v>91800</v>
      </c>
      <c r="E77">
        <f t="shared" si="8"/>
        <v>215380000</v>
      </c>
      <c r="G77">
        <f t="shared" si="9"/>
        <v>3.0000000000000027E-3</v>
      </c>
      <c r="H77">
        <f t="shared" si="10"/>
        <v>5.3724039099007346</v>
      </c>
      <c r="I77">
        <f t="shared" si="11"/>
        <v>11.427367576608582</v>
      </c>
      <c r="J77">
        <f t="shared" si="12"/>
        <v>196.83309109009457</v>
      </c>
      <c r="K77">
        <f t="shared" si="13"/>
        <v>334152.00000000134</v>
      </c>
    </row>
    <row r="78" spans="1:11" x14ac:dyDescent="0.3">
      <c r="A78">
        <v>-284</v>
      </c>
      <c r="B78">
        <v>219.02</v>
      </c>
      <c r="C78">
        <v>0.92100000000000004</v>
      </c>
      <c r="D78">
        <f t="shared" si="7"/>
        <v>92100</v>
      </c>
      <c r="E78">
        <f t="shared" si="8"/>
        <v>219020000</v>
      </c>
      <c r="G78">
        <f t="shared" si="9"/>
        <v>1.0000000000000009E-3</v>
      </c>
      <c r="H78">
        <f t="shared" si="10"/>
        <v>5.3891630498476131</v>
      </c>
      <c r="I78">
        <f t="shared" si="11"/>
        <v>11.430630222243398</v>
      </c>
      <c r="J78">
        <f t="shared" si="12"/>
        <v>200.8137580886013</v>
      </c>
      <c r="K78">
        <f t="shared" si="13"/>
        <v>334322.99999999959</v>
      </c>
    </row>
    <row r="79" spans="1:11" x14ac:dyDescent="0.3">
      <c r="A79">
        <v>-283</v>
      </c>
      <c r="B79">
        <v>222.65</v>
      </c>
      <c r="C79">
        <v>0.92200000000000004</v>
      </c>
      <c r="D79">
        <f t="shared" si="7"/>
        <v>92200</v>
      </c>
      <c r="E79">
        <f t="shared" si="8"/>
        <v>222650000</v>
      </c>
      <c r="G79">
        <f t="shared" si="9"/>
        <v>1.0000000000000009E-3</v>
      </c>
      <c r="H79">
        <f t="shared" si="10"/>
        <v>5.405601031767711</v>
      </c>
      <c r="I79">
        <f t="shared" si="11"/>
        <v>11.431715409544685</v>
      </c>
      <c r="J79">
        <f t="shared" si="12"/>
        <v>204.36366351418616</v>
      </c>
      <c r="K79">
        <f t="shared" si="13"/>
        <v>333764.00000000041</v>
      </c>
    </row>
    <row r="80" spans="1:11" x14ac:dyDescent="0.3">
      <c r="A80">
        <v>-282</v>
      </c>
      <c r="B80">
        <v>226.27</v>
      </c>
      <c r="C80">
        <v>0.92300000000000004</v>
      </c>
      <c r="D80">
        <f t="shared" si="7"/>
        <v>92300</v>
      </c>
      <c r="E80">
        <f t="shared" si="8"/>
        <v>226270000</v>
      </c>
      <c r="G80">
        <f t="shared" si="9"/>
        <v>-2.0000000000000018E-3</v>
      </c>
      <c r="H80">
        <f t="shared" si="10"/>
        <v>5.4217289764632364</v>
      </c>
      <c r="I80">
        <f t="shared" si="11"/>
        <v>11.432799420490943</v>
      </c>
      <c r="J80">
        <f t="shared" si="12"/>
        <v>207.91160776505725</v>
      </c>
      <c r="K80">
        <f t="shared" si="13"/>
        <v>335048.99999999959</v>
      </c>
    </row>
    <row r="81" spans="1:11" x14ac:dyDescent="0.3">
      <c r="A81">
        <v>-281</v>
      </c>
      <c r="B81">
        <v>229.9</v>
      </c>
      <c r="C81">
        <v>0.92100000000000004</v>
      </c>
      <c r="D81">
        <f t="shared" si="7"/>
        <v>92100</v>
      </c>
      <c r="E81">
        <f t="shared" si="8"/>
        <v>229900000</v>
      </c>
      <c r="G81">
        <f t="shared" si="9"/>
        <v>2.0000000000000018E-3</v>
      </c>
      <c r="H81">
        <f t="shared" si="10"/>
        <v>5.4376444317691357</v>
      </c>
      <c r="I81">
        <f t="shared" si="11"/>
        <v>11.430630222243398</v>
      </c>
      <c r="J81">
        <f t="shared" si="12"/>
        <v>210.78934793429568</v>
      </c>
      <c r="K81">
        <f t="shared" si="13"/>
        <v>332480.99999999866</v>
      </c>
    </row>
    <row r="82" spans="1:11" x14ac:dyDescent="0.3">
      <c r="A82">
        <v>-280</v>
      </c>
      <c r="B82">
        <v>233.51</v>
      </c>
      <c r="C82">
        <v>0.92300000000000004</v>
      </c>
      <c r="D82">
        <f t="shared" si="7"/>
        <v>92300</v>
      </c>
      <c r="E82">
        <f t="shared" si="8"/>
        <v>233510000</v>
      </c>
      <c r="G82">
        <f t="shared" si="9"/>
        <v>0</v>
      </c>
      <c r="H82">
        <f t="shared" si="10"/>
        <v>5.4532249027443838</v>
      </c>
      <c r="I82">
        <f t="shared" si="11"/>
        <v>11.432799420490943</v>
      </c>
      <c r="J82">
        <f t="shared" si="12"/>
        <v>214.56419113987059</v>
      </c>
      <c r="K82">
        <f t="shared" si="13"/>
        <v>333203.00000000128</v>
      </c>
    </row>
    <row r="83" spans="1:11" x14ac:dyDescent="0.3">
      <c r="A83">
        <v>-279</v>
      </c>
      <c r="B83">
        <v>237.12</v>
      </c>
      <c r="C83">
        <v>0.92300000000000004</v>
      </c>
      <c r="D83">
        <f t="shared" si="7"/>
        <v>92300</v>
      </c>
      <c r="E83">
        <f t="shared" si="8"/>
        <v>237120000</v>
      </c>
      <c r="G83">
        <f t="shared" si="9"/>
        <v>0</v>
      </c>
      <c r="H83">
        <f t="shared" si="10"/>
        <v>5.4685663421077217</v>
      </c>
      <c r="I83">
        <f t="shared" si="11"/>
        <v>11.432799420490943</v>
      </c>
      <c r="J83">
        <f t="shared" si="12"/>
        <v>217.88129417620706</v>
      </c>
      <c r="K83">
        <f t="shared" si="13"/>
        <v>333202.99999999866</v>
      </c>
    </row>
    <row r="84" spans="1:11" x14ac:dyDescent="0.3">
      <c r="A84">
        <v>-278</v>
      </c>
      <c r="B84">
        <v>240.73</v>
      </c>
      <c r="C84">
        <v>0.92300000000000004</v>
      </c>
      <c r="D84">
        <f t="shared" si="7"/>
        <v>92300</v>
      </c>
      <c r="E84">
        <f t="shared" si="8"/>
        <v>240730000</v>
      </c>
      <c r="G84">
        <f t="shared" si="9"/>
        <v>-2.0000000000000018E-3</v>
      </c>
      <c r="H84">
        <f t="shared" si="10"/>
        <v>5.483675973499488</v>
      </c>
      <c r="I84">
        <f t="shared" si="11"/>
        <v>11.432799420490943</v>
      </c>
      <c r="J84">
        <f t="shared" si="12"/>
        <v>221.19839721254354</v>
      </c>
      <c r="K84">
        <f t="shared" si="13"/>
        <v>331357.00000000029</v>
      </c>
    </row>
    <row r="85" spans="1:11" x14ac:dyDescent="0.3">
      <c r="A85">
        <v>-277</v>
      </c>
      <c r="B85">
        <v>244.32</v>
      </c>
      <c r="C85">
        <v>0.92100000000000004</v>
      </c>
      <c r="D85">
        <f t="shared" si="7"/>
        <v>92100</v>
      </c>
      <c r="E85">
        <f t="shared" si="8"/>
        <v>244320000</v>
      </c>
      <c r="G85">
        <f t="shared" si="9"/>
        <v>-2.0000000000000018E-3</v>
      </c>
      <c r="H85">
        <f t="shared" si="10"/>
        <v>5.4984788414703223</v>
      </c>
      <c r="I85">
        <f t="shared" si="11"/>
        <v>11.430630222243398</v>
      </c>
      <c r="J85">
        <f t="shared" si="12"/>
        <v>224.01067197610752</v>
      </c>
      <c r="K85">
        <f t="shared" si="13"/>
        <v>329718.00000000116</v>
      </c>
    </row>
    <row r="86" spans="1:11" x14ac:dyDescent="0.3">
      <c r="A86">
        <v>-276</v>
      </c>
      <c r="B86">
        <v>247.9</v>
      </c>
      <c r="C86">
        <v>0.91900000000000004</v>
      </c>
      <c r="D86">
        <f t="shared" si="7"/>
        <v>91900</v>
      </c>
      <c r="E86">
        <f t="shared" si="8"/>
        <v>247900000</v>
      </c>
      <c r="G86">
        <f t="shared" si="9"/>
        <v>-4.0000000000000036E-3</v>
      </c>
      <c r="H86">
        <f t="shared" si="10"/>
        <v>5.5130254390411446</v>
      </c>
      <c r="I86">
        <f t="shared" si="11"/>
        <v>11.428456308343778</v>
      </c>
      <c r="J86">
        <f t="shared" si="12"/>
        <v>226.79950223992037</v>
      </c>
      <c r="K86">
        <f t="shared" si="13"/>
        <v>328082.99999999936</v>
      </c>
    </row>
    <row r="87" spans="1:11" x14ac:dyDescent="0.3">
      <c r="A87">
        <v>-275</v>
      </c>
      <c r="B87">
        <v>251.47</v>
      </c>
      <c r="C87">
        <v>0.91500000000000004</v>
      </c>
      <c r="D87">
        <f t="shared" si="7"/>
        <v>91500</v>
      </c>
      <c r="E87">
        <f t="shared" si="8"/>
        <v>251470000</v>
      </c>
      <c r="G87">
        <f t="shared" si="9"/>
        <v>-3.0000000000000027E-3</v>
      </c>
      <c r="H87">
        <f t="shared" si="10"/>
        <v>5.5273236981306217</v>
      </c>
      <c r="I87">
        <f t="shared" si="11"/>
        <v>11.424094251263613</v>
      </c>
      <c r="J87">
        <f t="shared" si="12"/>
        <v>229.06426082628172</v>
      </c>
      <c r="K87">
        <f t="shared" si="13"/>
        <v>325740.00000000023</v>
      </c>
    </row>
    <row r="88" spans="1:11" x14ac:dyDescent="0.3">
      <c r="A88">
        <v>-274</v>
      </c>
      <c r="B88">
        <v>255.03</v>
      </c>
      <c r="C88">
        <v>0.91200000000000003</v>
      </c>
      <c r="D88">
        <f t="shared" si="7"/>
        <v>91200</v>
      </c>
      <c r="E88">
        <f t="shared" si="8"/>
        <v>255030000</v>
      </c>
      <c r="G88">
        <f t="shared" si="9"/>
        <v>-2.0000000000000018E-3</v>
      </c>
      <c r="H88">
        <f t="shared" si="10"/>
        <v>5.5413811852973769</v>
      </c>
      <c r="I88">
        <f t="shared" si="11"/>
        <v>11.420810176062423</v>
      </c>
      <c r="J88">
        <f t="shared" si="12"/>
        <v>231.54540567446492</v>
      </c>
      <c r="K88">
        <f t="shared" si="13"/>
        <v>322847.9999999993</v>
      </c>
    </row>
    <row r="89" spans="1:11" x14ac:dyDescent="0.3">
      <c r="A89">
        <v>-273</v>
      </c>
      <c r="B89">
        <v>258.57</v>
      </c>
      <c r="C89">
        <v>0.91</v>
      </c>
      <c r="D89">
        <f t="shared" si="7"/>
        <v>91000</v>
      </c>
      <c r="E89">
        <f t="shared" si="8"/>
        <v>258570000</v>
      </c>
      <c r="G89">
        <f t="shared" si="9"/>
        <v>-3.0000000000000027E-3</v>
      </c>
      <c r="H89">
        <f t="shared" si="10"/>
        <v>5.5551664503274178</v>
      </c>
      <c r="I89">
        <f t="shared" si="11"/>
        <v>11.418614785498987</v>
      </c>
      <c r="J89">
        <f t="shared" si="12"/>
        <v>234.24459930313589</v>
      </c>
      <c r="K89">
        <f t="shared" si="13"/>
        <v>320319.99999999837</v>
      </c>
    </row>
    <row r="90" spans="1:11" x14ac:dyDescent="0.3">
      <c r="A90">
        <v>-272</v>
      </c>
      <c r="B90">
        <v>262.08999999999997</v>
      </c>
      <c r="C90">
        <v>0.90700000000000003</v>
      </c>
      <c r="D90">
        <f t="shared" si="7"/>
        <v>90700</v>
      </c>
      <c r="E90">
        <f t="shared" si="8"/>
        <v>262089999.99999997</v>
      </c>
      <c r="G90">
        <f t="shared" si="9"/>
        <v>2.0000000000000018E-3</v>
      </c>
      <c r="H90">
        <f t="shared" si="10"/>
        <v>5.5686879562249283</v>
      </c>
      <c r="I90">
        <f t="shared" si="11"/>
        <v>11.415312636103227</v>
      </c>
      <c r="J90">
        <f t="shared" si="12"/>
        <v>236.65070184171225</v>
      </c>
      <c r="K90">
        <f t="shared" si="13"/>
        <v>318357.00000000431</v>
      </c>
    </row>
    <row r="91" spans="1:11" x14ac:dyDescent="0.3">
      <c r="A91">
        <v>-271</v>
      </c>
      <c r="B91">
        <v>265.60000000000002</v>
      </c>
      <c r="C91">
        <v>0.90900000000000003</v>
      </c>
      <c r="D91">
        <f t="shared" si="7"/>
        <v>90900</v>
      </c>
      <c r="E91">
        <f t="shared" si="8"/>
        <v>265600000.00000003</v>
      </c>
      <c r="G91">
        <f t="shared" si="9"/>
        <v>-1.0000000000000009E-3</v>
      </c>
      <c r="H91">
        <f t="shared" si="10"/>
        <v>5.5819914176022785</v>
      </c>
      <c r="I91">
        <f t="shared" si="11"/>
        <v>11.417515280165571</v>
      </c>
      <c r="J91">
        <f t="shared" si="12"/>
        <v>240.34883026381289</v>
      </c>
      <c r="K91">
        <f t="shared" si="13"/>
        <v>317240.99999999563</v>
      </c>
    </row>
    <row r="92" spans="1:11" x14ac:dyDescent="0.3">
      <c r="A92">
        <v>-270</v>
      </c>
      <c r="B92">
        <v>269.08999999999997</v>
      </c>
      <c r="C92">
        <v>0.90800000000000003</v>
      </c>
      <c r="D92">
        <f t="shared" si="7"/>
        <v>90800</v>
      </c>
      <c r="E92">
        <f t="shared" si="8"/>
        <v>269090000</v>
      </c>
      <c r="G92">
        <f t="shared" si="9"/>
        <v>-4.0000000000000036E-3</v>
      </c>
      <c r="H92">
        <f t="shared" si="10"/>
        <v>5.59504589613565</v>
      </c>
      <c r="I92">
        <f t="shared" si="11"/>
        <v>11.416414564589385</v>
      </c>
      <c r="J92">
        <f t="shared" si="12"/>
        <v>243.23914385266298</v>
      </c>
      <c r="K92">
        <f t="shared" si="13"/>
        <v>315984.00000000163</v>
      </c>
    </row>
    <row r="93" spans="1:11" x14ac:dyDescent="0.3">
      <c r="A93">
        <v>-269</v>
      </c>
      <c r="B93">
        <v>272.57</v>
      </c>
      <c r="C93">
        <v>0.90400000000000003</v>
      </c>
      <c r="D93">
        <f t="shared" si="7"/>
        <v>90400</v>
      </c>
      <c r="E93">
        <f t="shared" si="8"/>
        <v>272570000</v>
      </c>
      <c r="G93">
        <f t="shared" si="9"/>
        <v>-5.0000000000000044E-3</v>
      </c>
      <c r="H93">
        <f t="shared" si="10"/>
        <v>5.6078954618490373</v>
      </c>
      <c r="I93">
        <f t="shared" si="11"/>
        <v>11.411999546380267</v>
      </c>
      <c r="J93">
        <f t="shared" si="12"/>
        <v>245.29943255350921</v>
      </c>
      <c r="K93">
        <f t="shared" si="13"/>
        <v>311879.99999999895</v>
      </c>
    </row>
    <row r="94" spans="1:11" x14ac:dyDescent="0.3">
      <c r="A94">
        <v>-268</v>
      </c>
      <c r="B94">
        <v>276.02</v>
      </c>
      <c r="C94">
        <v>0.89900000000000002</v>
      </c>
      <c r="D94">
        <f t="shared" si="7"/>
        <v>89900</v>
      </c>
      <c r="E94">
        <f t="shared" si="8"/>
        <v>276020000</v>
      </c>
      <c r="G94">
        <f t="shared" si="9"/>
        <v>2.0000000000000018E-3</v>
      </c>
      <c r="H94">
        <f t="shared" si="10"/>
        <v>5.6204733268598934</v>
      </c>
      <c r="I94">
        <f t="shared" si="11"/>
        <v>11.406453220459712</v>
      </c>
      <c r="J94">
        <f t="shared" si="12"/>
        <v>247.03034345445496</v>
      </c>
      <c r="K94">
        <f t="shared" si="13"/>
        <v>308357.00000000064</v>
      </c>
    </row>
    <row r="95" spans="1:11" x14ac:dyDescent="0.3">
      <c r="A95">
        <v>-267</v>
      </c>
      <c r="B95">
        <v>279.45</v>
      </c>
      <c r="C95">
        <v>0.90100000000000002</v>
      </c>
      <c r="D95">
        <f t="shared" si="7"/>
        <v>90100</v>
      </c>
      <c r="E95">
        <f t="shared" si="8"/>
        <v>279450000</v>
      </c>
      <c r="G95">
        <f t="shared" si="9"/>
        <v>3.0000000000000027E-3</v>
      </c>
      <c r="H95">
        <f t="shared" si="10"/>
        <v>5.6328233857157075</v>
      </c>
      <c r="I95">
        <f t="shared" si="11"/>
        <v>11.408675443596429</v>
      </c>
      <c r="J95">
        <f t="shared" si="12"/>
        <v>250.65649576903931</v>
      </c>
      <c r="K95">
        <f t="shared" si="13"/>
        <v>307241.00000000227</v>
      </c>
    </row>
    <row r="96" spans="1:11" x14ac:dyDescent="0.3">
      <c r="A96">
        <v>-266</v>
      </c>
      <c r="B96">
        <v>282.86</v>
      </c>
      <c r="C96">
        <v>0.90400000000000003</v>
      </c>
      <c r="D96">
        <f t="shared" si="7"/>
        <v>90400</v>
      </c>
      <c r="E96">
        <f t="shared" si="8"/>
        <v>282860000</v>
      </c>
      <c r="G96">
        <f t="shared" si="9"/>
        <v>1.0000000000000009E-2</v>
      </c>
      <c r="H96">
        <f t="shared" si="10"/>
        <v>5.6449520755923537</v>
      </c>
      <c r="I96">
        <f t="shared" si="11"/>
        <v>11.411999546380267</v>
      </c>
      <c r="J96">
        <f t="shared" si="12"/>
        <v>254.55992035838725</v>
      </c>
      <c r="K96">
        <f t="shared" si="13"/>
        <v>305551.99999999959</v>
      </c>
    </row>
    <row r="97" spans="1:11" x14ac:dyDescent="0.3">
      <c r="A97">
        <v>-265</v>
      </c>
      <c r="B97">
        <v>286.24</v>
      </c>
      <c r="C97">
        <v>0.91400000000000003</v>
      </c>
      <c r="D97">
        <f t="shared" si="7"/>
        <v>91400</v>
      </c>
      <c r="E97">
        <f t="shared" si="8"/>
        <v>286240000</v>
      </c>
      <c r="G97">
        <f t="shared" si="9"/>
        <v>6.0000000000000053E-3</v>
      </c>
      <c r="H97">
        <f t="shared" si="10"/>
        <v>5.6568306197604095</v>
      </c>
      <c r="I97">
        <f t="shared" si="11"/>
        <v>11.423000757442241</v>
      </c>
      <c r="J97">
        <f t="shared" si="12"/>
        <v>260.45132901941264</v>
      </c>
      <c r="K97">
        <f t="shared" si="13"/>
        <v>308018.00000000041</v>
      </c>
    </row>
    <row r="98" spans="1:11" x14ac:dyDescent="0.3">
      <c r="A98">
        <v>-264</v>
      </c>
      <c r="B98">
        <v>289.61</v>
      </c>
      <c r="C98">
        <v>0.92</v>
      </c>
      <c r="D98">
        <f t="shared" si="7"/>
        <v>92000</v>
      </c>
      <c r="E98">
        <f t="shared" si="8"/>
        <v>289610000</v>
      </c>
      <c r="G98">
        <f t="shared" si="9"/>
        <v>6.0000000000000053E-3</v>
      </c>
      <c r="H98">
        <f t="shared" si="10"/>
        <v>5.6685351903021415</v>
      </c>
      <c r="I98">
        <f t="shared" si="11"/>
        <v>11.429543856031177</v>
      </c>
      <c r="J98">
        <f t="shared" si="12"/>
        <v>265.24758586361372</v>
      </c>
      <c r="K98">
        <f t="shared" si="13"/>
        <v>307279.99999999767</v>
      </c>
    </row>
    <row r="99" spans="1:11" x14ac:dyDescent="0.3">
      <c r="A99">
        <v>-263</v>
      </c>
      <c r="B99">
        <v>292.95</v>
      </c>
      <c r="C99">
        <v>0.92600000000000005</v>
      </c>
      <c r="D99">
        <f t="shared" si="7"/>
        <v>92600</v>
      </c>
      <c r="E99">
        <f t="shared" si="8"/>
        <v>292950000</v>
      </c>
      <c r="G99">
        <f t="shared" si="9"/>
        <v>0</v>
      </c>
      <c r="H99">
        <f t="shared" si="10"/>
        <v>5.6800019459907976</v>
      </c>
      <c r="I99">
        <f t="shared" si="11"/>
        <v>11.436044420634271</v>
      </c>
      <c r="J99">
        <f t="shared" si="12"/>
        <v>270.05644599303133</v>
      </c>
      <c r="K99">
        <f t="shared" si="13"/>
        <v>306506.00000000023</v>
      </c>
    </row>
    <row r="100" spans="1:11" x14ac:dyDescent="0.3">
      <c r="A100">
        <v>-262</v>
      </c>
      <c r="B100">
        <v>296.26</v>
      </c>
      <c r="C100">
        <v>0.92600000000000005</v>
      </c>
      <c r="D100">
        <f t="shared" si="7"/>
        <v>92600</v>
      </c>
      <c r="E100">
        <f t="shared" si="8"/>
        <v>296260000</v>
      </c>
      <c r="G100">
        <f t="shared" si="9"/>
        <v>0</v>
      </c>
      <c r="H100">
        <f t="shared" si="10"/>
        <v>5.691237447153906</v>
      </c>
      <c r="I100">
        <f t="shared" si="11"/>
        <v>11.436044420634271</v>
      </c>
      <c r="J100">
        <f t="shared" si="12"/>
        <v>273.10777501244399</v>
      </c>
      <c r="K100">
        <f t="shared" si="13"/>
        <v>303728.00000000274</v>
      </c>
    </row>
    <row r="101" spans="1:11" x14ac:dyDescent="0.3">
      <c r="A101">
        <v>-261</v>
      </c>
      <c r="B101">
        <v>299.54000000000002</v>
      </c>
      <c r="C101">
        <v>0.92600000000000005</v>
      </c>
      <c r="D101">
        <f t="shared" si="7"/>
        <v>92600</v>
      </c>
      <c r="E101">
        <f t="shared" si="8"/>
        <v>299540000</v>
      </c>
      <c r="G101">
        <f t="shared" si="9"/>
        <v>-5.0000000000000044E-3</v>
      </c>
      <c r="H101">
        <f t="shared" si="10"/>
        <v>5.7022479645642496</v>
      </c>
      <c r="I101">
        <f t="shared" si="11"/>
        <v>11.436044420634271</v>
      </c>
      <c r="J101">
        <f t="shared" si="12"/>
        <v>276.1314484818318</v>
      </c>
      <c r="K101">
        <f t="shared" si="13"/>
        <v>301875.99999999919</v>
      </c>
    </row>
    <row r="102" spans="1:11" x14ac:dyDescent="0.3">
      <c r="A102">
        <v>-260</v>
      </c>
      <c r="B102">
        <v>302.8</v>
      </c>
      <c r="C102">
        <v>0.92100000000000004</v>
      </c>
      <c r="D102">
        <f t="shared" si="7"/>
        <v>92100</v>
      </c>
      <c r="E102">
        <f t="shared" si="8"/>
        <v>302800000</v>
      </c>
      <c r="G102">
        <f t="shared" si="9"/>
        <v>2.0000000000000018E-3</v>
      </c>
      <c r="H102">
        <f t="shared" si="10"/>
        <v>5.7130725215632934</v>
      </c>
      <c r="I102">
        <f t="shared" si="11"/>
        <v>11.430630222243398</v>
      </c>
      <c r="J102">
        <f t="shared" si="12"/>
        <v>277.6294673967148</v>
      </c>
      <c r="K102">
        <f t="shared" si="13"/>
        <v>297482.99999999645</v>
      </c>
    </row>
    <row r="103" spans="1:11" x14ac:dyDescent="0.3">
      <c r="A103">
        <v>-259</v>
      </c>
      <c r="B103">
        <v>306.02999999999997</v>
      </c>
      <c r="C103">
        <v>0.92300000000000004</v>
      </c>
      <c r="D103">
        <f t="shared" si="7"/>
        <v>92300</v>
      </c>
      <c r="E103">
        <f t="shared" si="8"/>
        <v>306030000</v>
      </c>
      <c r="G103">
        <f t="shared" si="9"/>
        <v>2.0000000000000018E-3</v>
      </c>
      <c r="H103">
        <f t="shared" si="10"/>
        <v>5.7236831363625376</v>
      </c>
      <c r="I103">
        <f t="shared" si="11"/>
        <v>11.432799420490943</v>
      </c>
      <c r="J103">
        <f t="shared" si="12"/>
        <v>281.20028870084616</v>
      </c>
      <c r="K103">
        <f t="shared" si="13"/>
        <v>295360.00000000419</v>
      </c>
    </row>
    <row r="104" spans="1:11" x14ac:dyDescent="0.3">
      <c r="A104">
        <v>-258</v>
      </c>
      <c r="B104">
        <v>309.23</v>
      </c>
      <c r="C104">
        <v>0.92500000000000004</v>
      </c>
      <c r="D104">
        <f t="shared" si="7"/>
        <v>92500</v>
      </c>
      <c r="E104">
        <f t="shared" si="8"/>
        <v>309230000</v>
      </c>
      <c r="G104">
        <f t="shared" si="9"/>
        <v>6.0000000000000053E-3</v>
      </c>
      <c r="H104">
        <f t="shared" si="10"/>
        <v>5.7340853365862472</v>
      </c>
      <c r="I104">
        <f t="shared" si="11"/>
        <v>11.434963923500517</v>
      </c>
      <c r="J104">
        <f t="shared" si="12"/>
        <v>284.75634644101541</v>
      </c>
      <c r="K104">
        <f t="shared" si="13"/>
        <v>293224.99999999622</v>
      </c>
    </row>
    <row r="105" spans="1:11" x14ac:dyDescent="0.3">
      <c r="A105">
        <v>-257</v>
      </c>
      <c r="B105">
        <v>312.39999999999998</v>
      </c>
      <c r="C105">
        <v>0.93100000000000005</v>
      </c>
      <c r="D105">
        <f t="shared" si="7"/>
        <v>93100</v>
      </c>
      <c r="E105">
        <f t="shared" si="8"/>
        <v>312400000</v>
      </c>
      <c r="G105">
        <f t="shared" si="9"/>
        <v>1.0000000000000009E-3</v>
      </c>
      <c r="H105">
        <f t="shared" si="10"/>
        <v>5.744284417965531</v>
      </c>
      <c r="I105">
        <f t="shared" si="11"/>
        <v>11.441429463265159</v>
      </c>
      <c r="J105">
        <f t="shared" si="12"/>
        <v>289.54146341463411</v>
      </c>
      <c r="K105">
        <f t="shared" si="13"/>
        <v>292334.00000000402</v>
      </c>
    </row>
    <row r="106" spans="1:11" x14ac:dyDescent="0.3">
      <c r="A106">
        <v>-256</v>
      </c>
      <c r="B106">
        <v>315.54000000000002</v>
      </c>
      <c r="C106">
        <v>0.93200000000000005</v>
      </c>
      <c r="D106">
        <f t="shared" si="7"/>
        <v>93200</v>
      </c>
      <c r="E106">
        <f t="shared" si="8"/>
        <v>315540000</v>
      </c>
      <c r="G106">
        <f t="shared" si="9"/>
        <v>4.0000000000000036E-3</v>
      </c>
      <c r="H106">
        <f t="shared" si="10"/>
        <v>5.754285456829308</v>
      </c>
      <c r="I106">
        <f t="shared" si="11"/>
        <v>11.442503000673682</v>
      </c>
      <c r="J106">
        <f t="shared" si="12"/>
        <v>292.76583374813345</v>
      </c>
      <c r="K106">
        <f t="shared" si="13"/>
        <v>289851.99999999598</v>
      </c>
    </row>
    <row r="107" spans="1:11" x14ac:dyDescent="0.3">
      <c r="A107">
        <v>-255</v>
      </c>
      <c r="B107">
        <v>318.64999999999998</v>
      </c>
      <c r="C107">
        <v>0.93600000000000005</v>
      </c>
      <c r="D107">
        <f t="shared" si="7"/>
        <v>93600</v>
      </c>
      <c r="E107">
        <f t="shared" si="8"/>
        <v>318650000</v>
      </c>
      <c r="G107">
        <f t="shared" si="9"/>
        <v>1.9999999999998908E-3</v>
      </c>
      <c r="H107">
        <f t="shared" si="10"/>
        <v>5.7640933217603028</v>
      </c>
      <c r="I107">
        <f t="shared" si="11"/>
        <v>11.446785662465684</v>
      </c>
      <c r="J107">
        <f t="shared" si="12"/>
        <v>296.92025883524138</v>
      </c>
      <c r="K107">
        <f t="shared" si="13"/>
        <v>288288.00000000384</v>
      </c>
    </row>
    <row r="108" spans="1:11" x14ac:dyDescent="0.3">
      <c r="A108">
        <v>-254</v>
      </c>
      <c r="B108">
        <v>321.73</v>
      </c>
      <c r="C108">
        <v>0.93799999999999994</v>
      </c>
      <c r="D108">
        <f t="shared" si="7"/>
        <v>93800</v>
      </c>
      <c r="E108">
        <f t="shared" si="8"/>
        <v>321730000</v>
      </c>
      <c r="G108">
        <f t="shared" si="9"/>
        <v>3.0000000000000027E-3</v>
      </c>
      <c r="H108">
        <f t="shared" si="10"/>
        <v>5.7737126844820592</v>
      </c>
      <c r="I108">
        <f t="shared" si="11"/>
        <v>11.448920134994315</v>
      </c>
      <c r="J108">
        <f t="shared" si="12"/>
        <v>300.43080139372825</v>
      </c>
      <c r="K108">
        <f t="shared" si="13"/>
        <v>285151.99999999657</v>
      </c>
    </row>
    <row r="109" spans="1:11" x14ac:dyDescent="0.3">
      <c r="A109">
        <v>-253</v>
      </c>
      <c r="B109">
        <v>324.77</v>
      </c>
      <c r="C109">
        <v>0.94099999999999995</v>
      </c>
      <c r="D109">
        <f t="shared" si="7"/>
        <v>94100</v>
      </c>
      <c r="E109">
        <f t="shared" si="8"/>
        <v>324770000</v>
      </c>
      <c r="G109">
        <f t="shared" si="9"/>
        <v>5.0000000000000044E-3</v>
      </c>
      <c r="H109">
        <f t="shared" si="10"/>
        <v>5.7831172394896369</v>
      </c>
      <c r="I109">
        <f t="shared" si="11"/>
        <v>11.452113325573471</v>
      </c>
      <c r="J109">
        <f t="shared" si="12"/>
        <v>304.23949228471878</v>
      </c>
      <c r="K109">
        <f t="shared" si="13"/>
        <v>284182.00000000361</v>
      </c>
    </row>
    <row r="110" spans="1:11" x14ac:dyDescent="0.3">
      <c r="A110">
        <v>-252</v>
      </c>
      <c r="B110">
        <v>327.79</v>
      </c>
      <c r="C110">
        <v>0.94599999999999995</v>
      </c>
      <c r="D110">
        <f t="shared" si="7"/>
        <v>94600</v>
      </c>
      <c r="E110">
        <f t="shared" si="8"/>
        <v>327790000</v>
      </c>
      <c r="G110">
        <f t="shared" si="9"/>
        <v>4.0000000000000036E-3</v>
      </c>
      <c r="H110">
        <f t="shared" si="10"/>
        <v>5.7923731594380543</v>
      </c>
      <c r="I110">
        <f t="shared" si="11"/>
        <v>11.45741275503997</v>
      </c>
      <c r="J110">
        <f t="shared" si="12"/>
        <v>308.7001891488303</v>
      </c>
      <c r="K110">
        <f t="shared" si="13"/>
        <v>280961.99999999721</v>
      </c>
    </row>
    <row r="111" spans="1:11" x14ac:dyDescent="0.3">
      <c r="A111">
        <v>-251</v>
      </c>
      <c r="B111">
        <v>330.76</v>
      </c>
      <c r="C111">
        <v>0.95</v>
      </c>
      <c r="D111">
        <f t="shared" si="7"/>
        <v>95000</v>
      </c>
      <c r="E111">
        <f t="shared" si="8"/>
        <v>330760000</v>
      </c>
      <c r="G111">
        <f t="shared" si="9"/>
        <v>5.0000000000000044E-3</v>
      </c>
      <c r="H111">
        <f t="shared" si="10"/>
        <v>5.8013930368539661</v>
      </c>
      <c r="I111">
        <f t="shared" si="11"/>
        <v>11.461632170582678</v>
      </c>
      <c r="J111">
        <f t="shared" si="12"/>
        <v>312.81433549029367</v>
      </c>
      <c r="K111">
        <f t="shared" si="13"/>
        <v>280249.99999999889</v>
      </c>
    </row>
    <row r="112" spans="1:11" x14ac:dyDescent="0.3">
      <c r="A112">
        <v>-250</v>
      </c>
      <c r="B112">
        <v>333.71</v>
      </c>
      <c r="C112">
        <v>0.95499999999999996</v>
      </c>
      <c r="D112">
        <f t="shared" si="7"/>
        <v>95500</v>
      </c>
      <c r="E112">
        <f t="shared" si="8"/>
        <v>333710000</v>
      </c>
      <c r="G112">
        <f t="shared" si="9"/>
        <v>1.0000000000000009E-3</v>
      </c>
      <c r="H112">
        <f t="shared" si="10"/>
        <v>5.8102723523445858</v>
      </c>
      <c r="I112">
        <f t="shared" si="11"/>
        <v>11.466881526468821</v>
      </c>
      <c r="J112">
        <f t="shared" si="12"/>
        <v>317.2653558984569</v>
      </c>
      <c r="K112">
        <f t="shared" si="13"/>
        <v>276950.00000000326</v>
      </c>
    </row>
    <row r="113" spans="1:11" x14ac:dyDescent="0.3">
      <c r="A113">
        <v>-249</v>
      </c>
      <c r="B113">
        <v>336.61</v>
      </c>
      <c r="C113">
        <v>0.95599999999999996</v>
      </c>
      <c r="D113">
        <f t="shared" si="7"/>
        <v>95600</v>
      </c>
      <c r="E113">
        <f t="shared" si="8"/>
        <v>336610000</v>
      </c>
      <c r="G113">
        <f t="shared" si="9"/>
        <v>4.0000000000000036E-3</v>
      </c>
      <c r="H113">
        <f t="shared" si="10"/>
        <v>5.8189249901686448</v>
      </c>
      <c r="I113">
        <f t="shared" si="11"/>
        <v>11.467928099039492</v>
      </c>
      <c r="J113">
        <f t="shared" si="12"/>
        <v>320.35755102040815</v>
      </c>
      <c r="K113">
        <f t="shared" si="13"/>
        <v>275327.99999999959</v>
      </c>
    </row>
    <row r="114" spans="1:11" x14ac:dyDescent="0.3">
      <c r="A114">
        <v>-248</v>
      </c>
      <c r="B114">
        <v>339.49</v>
      </c>
      <c r="C114">
        <v>0.96</v>
      </c>
      <c r="D114">
        <f t="shared" si="7"/>
        <v>96000</v>
      </c>
      <c r="E114">
        <f t="shared" si="8"/>
        <v>339490000</v>
      </c>
      <c r="G114">
        <f t="shared" si="9"/>
        <v>4.0000000000000036E-3</v>
      </c>
      <c r="H114">
        <f t="shared" si="10"/>
        <v>5.8274444914839396</v>
      </c>
      <c r="I114">
        <f t="shared" si="11"/>
        <v>11.472103470449973</v>
      </c>
      <c r="J114">
        <f t="shared" si="12"/>
        <v>324.45037332005973</v>
      </c>
      <c r="K114">
        <f t="shared" si="13"/>
        <v>271679.99999999849</v>
      </c>
    </row>
    <row r="115" spans="1:11" x14ac:dyDescent="0.3">
      <c r="A115">
        <v>-247</v>
      </c>
      <c r="B115">
        <v>342.32</v>
      </c>
      <c r="C115">
        <v>0.96399999999999997</v>
      </c>
      <c r="D115">
        <f t="shared" si="7"/>
        <v>96400</v>
      </c>
      <c r="E115">
        <f t="shared" si="8"/>
        <v>342320000</v>
      </c>
      <c r="G115">
        <f t="shared" si="9"/>
        <v>9.000000000000008E-3</v>
      </c>
      <c r="H115">
        <f t="shared" si="10"/>
        <v>5.8357459721085609</v>
      </c>
      <c r="I115">
        <f t="shared" si="11"/>
        <v>11.476261480598637</v>
      </c>
      <c r="J115">
        <f t="shared" si="12"/>
        <v>328.51814833250376</v>
      </c>
      <c r="K115">
        <f t="shared" si="13"/>
        <v>269920.00000000111</v>
      </c>
    </row>
    <row r="116" spans="1:11" x14ac:dyDescent="0.3">
      <c r="A116">
        <v>-246</v>
      </c>
      <c r="B116">
        <v>345.12</v>
      </c>
      <c r="C116">
        <v>0.97299999999999998</v>
      </c>
      <c r="D116">
        <f t="shared" si="7"/>
        <v>97300</v>
      </c>
      <c r="E116">
        <f t="shared" si="8"/>
        <v>345120000</v>
      </c>
      <c r="G116">
        <f t="shared" si="9"/>
        <v>8.0000000000000071E-3</v>
      </c>
      <c r="H116">
        <f t="shared" si="10"/>
        <v>5.8438921826408459</v>
      </c>
      <c r="I116">
        <f t="shared" si="11"/>
        <v>11.485554268174097</v>
      </c>
      <c r="J116">
        <f t="shared" si="12"/>
        <v>334.29742160278744</v>
      </c>
      <c r="K116">
        <f t="shared" si="13"/>
        <v>269520.99999999825</v>
      </c>
    </row>
    <row r="117" spans="1:11" x14ac:dyDescent="0.3">
      <c r="A117">
        <v>-245</v>
      </c>
      <c r="B117">
        <v>347.89</v>
      </c>
      <c r="C117">
        <v>0.98099999999999998</v>
      </c>
      <c r="D117">
        <f t="shared" si="7"/>
        <v>98100</v>
      </c>
      <c r="E117">
        <f t="shared" si="8"/>
        <v>347890000</v>
      </c>
      <c r="G117">
        <f t="shared" si="9"/>
        <v>8.0000000000000071E-3</v>
      </c>
      <c r="H117">
        <f t="shared" si="10"/>
        <v>5.8518863378528598</v>
      </c>
      <c r="I117">
        <f t="shared" si="11"/>
        <v>11.493742645553455</v>
      </c>
      <c r="J117">
        <f t="shared" si="12"/>
        <v>339.7512095569935</v>
      </c>
      <c r="K117">
        <f t="shared" si="13"/>
        <v>266832.00000000268</v>
      </c>
    </row>
    <row r="118" spans="1:11" x14ac:dyDescent="0.3">
      <c r="A118">
        <v>-244</v>
      </c>
      <c r="B118">
        <v>350.61</v>
      </c>
      <c r="C118">
        <v>0.98899999999999999</v>
      </c>
      <c r="D118">
        <f t="shared" si="7"/>
        <v>98900</v>
      </c>
      <c r="E118">
        <f t="shared" si="8"/>
        <v>350610000</v>
      </c>
      <c r="G118">
        <f t="shared" si="9"/>
        <v>3.0000000000000027E-3</v>
      </c>
      <c r="H118">
        <f t="shared" si="10"/>
        <v>5.8596744946131754</v>
      </c>
      <c r="I118">
        <f t="shared" si="11"/>
        <v>11.501864517610803</v>
      </c>
      <c r="J118">
        <f t="shared" si="12"/>
        <v>345.19989049278246</v>
      </c>
      <c r="K118">
        <f t="shared" si="13"/>
        <v>266040.99999999977</v>
      </c>
    </row>
    <row r="119" spans="1:11" x14ac:dyDescent="0.3">
      <c r="A119">
        <v>-243</v>
      </c>
      <c r="B119">
        <v>353.3</v>
      </c>
      <c r="C119">
        <v>0.99199999999999999</v>
      </c>
      <c r="D119">
        <f t="shared" si="7"/>
        <v>99200</v>
      </c>
      <c r="E119">
        <f t="shared" si="8"/>
        <v>353300000</v>
      </c>
      <c r="G119">
        <f t="shared" si="9"/>
        <v>5.0000000000000044E-3</v>
      </c>
      <c r="H119">
        <f t="shared" si="10"/>
        <v>5.8673175543650995</v>
      </c>
      <c r="I119">
        <f t="shared" si="11"/>
        <v>11.504893293272964</v>
      </c>
      <c r="J119">
        <f t="shared" si="12"/>
        <v>348.90353409656547</v>
      </c>
      <c r="K119">
        <f t="shared" si="13"/>
        <v>262879.99999999773</v>
      </c>
    </row>
    <row r="120" spans="1:11" x14ac:dyDescent="0.3">
      <c r="A120">
        <v>-242</v>
      </c>
      <c r="B120">
        <v>355.95</v>
      </c>
      <c r="C120">
        <v>0.997</v>
      </c>
      <c r="D120">
        <f t="shared" si="7"/>
        <v>99700</v>
      </c>
      <c r="E120">
        <f t="shared" si="8"/>
        <v>355950000</v>
      </c>
      <c r="G120">
        <f t="shared" si="9"/>
        <v>3.0000000000000027E-3</v>
      </c>
      <c r="H120">
        <f t="shared" si="10"/>
        <v>5.8747902715498821</v>
      </c>
      <c r="I120">
        <f t="shared" si="11"/>
        <v>11.50992095594993</v>
      </c>
      <c r="J120">
        <f t="shared" si="12"/>
        <v>353.29233449477351</v>
      </c>
      <c r="K120">
        <f t="shared" si="13"/>
        <v>260217.00000000137</v>
      </c>
    </row>
    <row r="121" spans="1:11" x14ac:dyDescent="0.3">
      <c r="A121">
        <v>-241</v>
      </c>
      <c r="B121">
        <v>358.56</v>
      </c>
      <c r="C121">
        <v>1</v>
      </c>
      <c r="D121">
        <f t="shared" si="7"/>
        <v>100000</v>
      </c>
      <c r="E121">
        <f t="shared" si="8"/>
        <v>358560000</v>
      </c>
      <c r="G121">
        <f t="shared" si="9"/>
        <v>8.999999999999897E-3</v>
      </c>
      <c r="H121">
        <f t="shared" si="10"/>
        <v>5.8820960100526172</v>
      </c>
      <c r="I121">
        <f t="shared" si="11"/>
        <v>11.512925464970229</v>
      </c>
      <c r="J121">
        <f t="shared" si="12"/>
        <v>356.95370831259333</v>
      </c>
      <c r="K121">
        <f t="shared" si="13"/>
        <v>256999.99999999933</v>
      </c>
    </row>
    <row r="122" spans="1:11" x14ac:dyDescent="0.3">
      <c r="A122">
        <v>-240</v>
      </c>
      <c r="B122">
        <v>361.13</v>
      </c>
      <c r="C122">
        <v>1.0089999999999999</v>
      </c>
      <c r="D122">
        <f t="shared" si="7"/>
        <v>100899.99999999999</v>
      </c>
      <c r="E122">
        <f t="shared" si="8"/>
        <v>361130000</v>
      </c>
      <c r="G122">
        <f t="shared" si="9"/>
        <v>9.000000000000119E-3</v>
      </c>
      <c r="H122">
        <f t="shared" si="10"/>
        <v>5.8892380043118715</v>
      </c>
      <c r="I122">
        <f t="shared" si="11"/>
        <v>11.5218852063417</v>
      </c>
      <c r="J122">
        <f t="shared" si="12"/>
        <v>362.74780487804873</v>
      </c>
      <c r="K122">
        <f t="shared" si="13"/>
        <v>255277.00000000294</v>
      </c>
    </row>
    <row r="123" spans="1:11" x14ac:dyDescent="0.3">
      <c r="A123">
        <v>-239</v>
      </c>
      <c r="B123">
        <v>363.66</v>
      </c>
      <c r="C123">
        <v>1.018</v>
      </c>
      <c r="D123">
        <f t="shared" si="7"/>
        <v>101800</v>
      </c>
      <c r="E123">
        <f t="shared" si="8"/>
        <v>363660000</v>
      </c>
      <c r="G123">
        <f t="shared" si="9"/>
        <v>6.9999999999998952E-3</v>
      </c>
      <c r="H123">
        <f t="shared" si="10"/>
        <v>5.8962193651912491</v>
      </c>
      <c r="I123">
        <f t="shared" si="11"/>
        <v>11.53076538309856</v>
      </c>
      <c r="J123">
        <f t="shared" si="12"/>
        <v>368.54741662518666</v>
      </c>
      <c r="K123">
        <f t="shared" si="13"/>
        <v>254500</v>
      </c>
    </row>
    <row r="124" spans="1:11" x14ac:dyDescent="0.3">
      <c r="A124">
        <v>-238</v>
      </c>
      <c r="B124">
        <v>366.16</v>
      </c>
      <c r="C124">
        <v>1.0249999999999999</v>
      </c>
      <c r="D124">
        <f t="shared" si="7"/>
        <v>102499.99999999999</v>
      </c>
      <c r="E124">
        <f t="shared" si="8"/>
        <v>366160000</v>
      </c>
      <c r="G124">
        <f t="shared" si="9"/>
        <v>2.0000000000000018E-3</v>
      </c>
      <c r="H124">
        <f t="shared" si="10"/>
        <v>5.9030703963453863</v>
      </c>
      <c r="I124">
        <f t="shared" si="11"/>
        <v>11.5376180775606</v>
      </c>
      <c r="J124">
        <f t="shared" si="12"/>
        <v>373.63265306122452</v>
      </c>
      <c r="K124">
        <f t="shared" si="13"/>
        <v>251124.99999999881</v>
      </c>
    </row>
    <row r="125" spans="1:11" x14ac:dyDescent="0.3">
      <c r="A125">
        <v>-237</v>
      </c>
      <c r="B125">
        <v>368.61</v>
      </c>
      <c r="C125">
        <v>1.0269999999999999</v>
      </c>
      <c r="D125">
        <f t="shared" si="7"/>
        <v>102699.99999999999</v>
      </c>
      <c r="E125">
        <f t="shared" si="8"/>
        <v>368610000</v>
      </c>
      <c r="G125">
        <f t="shared" si="9"/>
        <v>2.0000000000000018E-3</v>
      </c>
      <c r="H125">
        <f t="shared" si="10"/>
        <v>5.9097391745475898</v>
      </c>
      <c r="I125">
        <f t="shared" si="11"/>
        <v>11.539567395916649</v>
      </c>
      <c r="J125">
        <f t="shared" si="12"/>
        <v>376.86657043305121</v>
      </c>
      <c r="K125">
        <f t="shared" si="13"/>
        <v>247506.99999999668</v>
      </c>
    </row>
    <row r="126" spans="1:11" x14ac:dyDescent="0.3">
      <c r="A126">
        <v>-236</v>
      </c>
      <c r="B126">
        <v>371.02</v>
      </c>
      <c r="C126">
        <v>1.0289999999999999</v>
      </c>
      <c r="D126">
        <f t="shared" si="7"/>
        <v>102899.99999999999</v>
      </c>
      <c r="E126">
        <f t="shared" si="8"/>
        <v>371020000</v>
      </c>
      <c r="G126">
        <f t="shared" si="9"/>
        <v>1.0000000000001119E-3</v>
      </c>
      <c r="H126">
        <f t="shared" si="10"/>
        <v>5.9162559695102273</v>
      </c>
      <c r="I126">
        <f t="shared" si="11"/>
        <v>11.541512921822141</v>
      </c>
      <c r="J126">
        <f t="shared" si="12"/>
        <v>380.06926829268286</v>
      </c>
      <c r="K126">
        <f t="shared" si="13"/>
        <v>243873.00000000044</v>
      </c>
    </row>
    <row r="127" spans="1:11" x14ac:dyDescent="0.3">
      <c r="A127">
        <v>-235</v>
      </c>
      <c r="B127">
        <v>373.39</v>
      </c>
      <c r="C127">
        <v>1.03</v>
      </c>
      <c r="D127">
        <f t="shared" si="7"/>
        <v>103000</v>
      </c>
      <c r="E127">
        <f t="shared" si="8"/>
        <v>373390000</v>
      </c>
      <c r="G127">
        <f t="shared" si="9"/>
        <v>2.9999999999998916E-3</v>
      </c>
      <c r="H127">
        <f t="shared" si="10"/>
        <v>5.9226234498170305</v>
      </c>
      <c r="I127">
        <f t="shared" si="11"/>
        <v>11.542484267211773</v>
      </c>
      <c r="J127">
        <f t="shared" si="12"/>
        <v>382.86879044300645</v>
      </c>
      <c r="K127">
        <f t="shared" si="13"/>
        <v>239990.00000000422</v>
      </c>
    </row>
    <row r="128" spans="1:11" x14ac:dyDescent="0.3">
      <c r="A128">
        <v>-234</v>
      </c>
      <c r="B128">
        <v>375.72</v>
      </c>
      <c r="C128">
        <v>1.0329999999999999</v>
      </c>
      <c r="D128">
        <f t="shared" si="7"/>
        <v>103299.99999999999</v>
      </c>
      <c r="E128">
        <f t="shared" si="8"/>
        <v>375720000</v>
      </c>
      <c r="G128">
        <f t="shared" si="9"/>
        <v>5.0000000000001155E-3</v>
      </c>
      <c r="H128">
        <f t="shared" si="10"/>
        <v>5.9288441851263149</v>
      </c>
      <c r="I128">
        <f t="shared" si="11"/>
        <v>11.545392655107729</v>
      </c>
      <c r="J128">
        <f t="shared" si="12"/>
        <v>386.38004977600798</v>
      </c>
      <c r="K128">
        <f t="shared" si="13"/>
        <v>236556.99999999622</v>
      </c>
    </row>
    <row r="129" spans="1:11" x14ac:dyDescent="0.3">
      <c r="A129">
        <v>-233</v>
      </c>
      <c r="B129">
        <v>378.01</v>
      </c>
      <c r="C129">
        <v>1.038</v>
      </c>
      <c r="D129">
        <f t="shared" si="7"/>
        <v>103800</v>
      </c>
      <c r="E129">
        <f t="shared" si="8"/>
        <v>378010000</v>
      </c>
      <c r="G129">
        <f t="shared" si="9"/>
        <v>6.9999999999998952E-3</v>
      </c>
      <c r="H129">
        <f t="shared" si="10"/>
        <v>5.9349206502961147</v>
      </c>
      <c r="I129">
        <f t="shared" si="11"/>
        <v>11.550221249713925</v>
      </c>
      <c r="J129">
        <f t="shared" si="12"/>
        <v>390.61660527625685</v>
      </c>
      <c r="K129">
        <f t="shared" si="13"/>
        <v>233550</v>
      </c>
    </row>
    <row r="130" spans="1:11" x14ac:dyDescent="0.3">
      <c r="A130">
        <v>-232</v>
      </c>
      <c r="B130">
        <v>380.26</v>
      </c>
      <c r="C130">
        <v>1.0449999999999999</v>
      </c>
      <c r="D130">
        <f t="shared" ref="D130:D193" si="14">C130*100000</f>
        <v>104500</v>
      </c>
      <c r="E130">
        <f t="shared" ref="E130:E193" si="15">B130*1000000</f>
        <v>380260000</v>
      </c>
      <c r="G130">
        <f t="shared" ref="G130:G193" si="16">(C131-C130)/(A131-A130)</f>
        <v>8.0000000000000071E-3</v>
      </c>
      <c r="H130">
        <f t="shared" ref="H130:H193" si="17">LN(B130)</f>
        <v>5.9408552292814401</v>
      </c>
      <c r="I130">
        <f t="shared" ref="I130:I193" si="18">LN(D130)</f>
        <v>11.556942350387002</v>
      </c>
      <c r="J130">
        <f t="shared" ref="J130:J193" si="19">(D130*B130)/(287*350)</f>
        <v>395.59153807864607</v>
      </c>
      <c r="K130">
        <f t="shared" ref="K130:K193" si="20">D130*(B131-B130)</f>
        <v>230945.00000000381</v>
      </c>
    </row>
    <row r="131" spans="1:11" x14ac:dyDescent="0.3">
      <c r="A131">
        <v>-231</v>
      </c>
      <c r="B131">
        <v>382.47</v>
      </c>
      <c r="C131">
        <v>1.0529999999999999</v>
      </c>
      <c r="D131">
        <f t="shared" si="14"/>
        <v>105300</v>
      </c>
      <c r="E131">
        <f t="shared" si="15"/>
        <v>382470000</v>
      </c>
      <c r="G131">
        <f t="shared" si="16"/>
        <v>8.0000000000000071E-3</v>
      </c>
      <c r="H131">
        <f t="shared" si="17"/>
        <v>5.9466502188181405</v>
      </c>
      <c r="I131">
        <f t="shared" si="18"/>
        <v>11.564568698122066</v>
      </c>
      <c r="J131">
        <f t="shared" si="19"/>
        <v>400.93669487307119</v>
      </c>
      <c r="K131">
        <f t="shared" si="20"/>
        <v>227447.99999999665</v>
      </c>
    </row>
    <row r="132" spans="1:11" x14ac:dyDescent="0.3">
      <c r="A132">
        <v>-230</v>
      </c>
      <c r="B132">
        <v>384.63</v>
      </c>
      <c r="C132">
        <v>1.0609999999999999</v>
      </c>
      <c r="D132">
        <f t="shared" si="14"/>
        <v>106100</v>
      </c>
      <c r="E132">
        <f t="shared" si="15"/>
        <v>384630000</v>
      </c>
      <c r="G132">
        <f t="shared" si="16"/>
        <v>7.0000000000001172E-3</v>
      </c>
      <c r="H132">
        <f t="shared" si="17"/>
        <v>5.9522818332327185</v>
      </c>
      <c r="I132">
        <f t="shared" si="18"/>
        <v>11.572137324602075</v>
      </c>
      <c r="J132">
        <f t="shared" si="19"/>
        <v>406.26424091587853</v>
      </c>
      <c r="K132">
        <f t="shared" si="20"/>
        <v>225992.99999999951</v>
      </c>
    </row>
    <row r="133" spans="1:11" x14ac:dyDescent="0.3">
      <c r="A133">
        <v>-229</v>
      </c>
      <c r="B133">
        <v>386.76</v>
      </c>
      <c r="C133">
        <v>1.0680000000000001</v>
      </c>
      <c r="D133">
        <f t="shared" si="14"/>
        <v>106800</v>
      </c>
      <c r="E133">
        <f t="shared" si="15"/>
        <v>386760000</v>
      </c>
      <c r="G133">
        <f t="shared" si="16"/>
        <v>0</v>
      </c>
      <c r="H133">
        <f t="shared" si="17"/>
        <v>5.9578043456153464</v>
      </c>
      <c r="I133">
        <f t="shared" si="18"/>
        <v>11.578713205508231</v>
      </c>
      <c r="J133">
        <f t="shared" si="19"/>
        <v>411.20923842707816</v>
      </c>
      <c r="K133">
        <f t="shared" si="20"/>
        <v>222143.99999999831</v>
      </c>
    </row>
    <row r="134" spans="1:11" x14ac:dyDescent="0.3">
      <c r="A134">
        <v>-228</v>
      </c>
      <c r="B134">
        <v>388.84</v>
      </c>
      <c r="C134">
        <v>1.0680000000000001</v>
      </c>
      <c r="D134">
        <f t="shared" si="14"/>
        <v>106800</v>
      </c>
      <c r="E134">
        <f t="shared" si="15"/>
        <v>388840000</v>
      </c>
      <c r="G134">
        <f t="shared" si="16"/>
        <v>0</v>
      </c>
      <c r="H134">
        <f t="shared" si="17"/>
        <v>5.9631679479528685</v>
      </c>
      <c r="I134">
        <f t="shared" si="18"/>
        <v>11.578713205508231</v>
      </c>
      <c r="J134">
        <f t="shared" si="19"/>
        <v>413.42072672971625</v>
      </c>
      <c r="K134">
        <f t="shared" si="20"/>
        <v>217872.00000000218</v>
      </c>
    </row>
    <row r="135" spans="1:11" x14ac:dyDescent="0.3">
      <c r="A135">
        <v>-227</v>
      </c>
      <c r="B135">
        <v>390.88</v>
      </c>
      <c r="C135">
        <v>1.0680000000000001</v>
      </c>
      <c r="D135">
        <f t="shared" si="14"/>
        <v>106800</v>
      </c>
      <c r="E135">
        <f t="shared" si="15"/>
        <v>390880000</v>
      </c>
      <c r="G135">
        <f t="shared" si="16"/>
        <v>-2.0000000000000018E-3</v>
      </c>
      <c r="H135">
        <f t="shared" si="17"/>
        <v>5.9684006075094302</v>
      </c>
      <c r="I135">
        <f t="shared" si="18"/>
        <v>11.578713205508231</v>
      </c>
      <c r="J135">
        <f t="shared" si="19"/>
        <v>415.58968641114984</v>
      </c>
      <c r="K135">
        <f t="shared" si="20"/>
        <v>212532.00000000096</v>
      </c>
    </row>
    <row r="136" spans="1:11" x14ac:dyDescent="0.3">
      <c r="A136">
        <v>-226</v>
      </c>
      <c r="B136">
        <v>392.87</v>
      </c>
      <c r="C136">
        <v>1.0660000000000001</v>
      </c>
      <c r="D136">
        <f t="shared" si="14"/>
        <v>106600</v>
      </c>
      <c r="E136">
        <f t="shared" si="15"/>
        <v>392870000</v>
      </c>
      <c r="G136">
        <f t="shared" si="16"/>
        <v>2.0000000000000018E-3</v>
      </c>
      <c r="H136">
        <f t="shared" si="17"/>
        <v>5.9734787683425052</v>
      </c>
      <c r="I136">
        <f t="shared" si="18"/>
        <v>11.576838790713881</v>
      </c>
      <c r="J136">
        <f t="shared" si="19"/>
        <v>416.92326530612246</v>
      </c>
      <c r="K136">
        <f t="shared" si="20"/>
        <v>208935.99999999782</v>
      </c>
    </row>
    <row r="137" spans="1:11" x14ac:dyDescent="0.3">
      <c r="A137">
        <v>-225</v>
      </c>
      <c r="B137">
        <v>394.83</v>
      </c>
      <c r="C137">
        <v>1.0680000000000001</v>
      </c>
      <c r="D137">
        <f t="shared" si="14"/>
        <v>106800</v>
      </c>
      <c r="E137">
        <f t="shared" si="15"/>
        <v>394830000</v>
      </c>
      <c r="G137">
        <f t="shared" si="16"/>
        <v>9.9999999999988987E-4</v>
      </c>
      <c r="H137">
        <f t="shared" si="17"/>
        <v>5.9784552925143419</v>
      </c>
      <c r="I137">
        <f t="shared" si="18"/>
        <v>11.578713205508231</v>
      </c>
      <c r="J137">
        <f t="shared" si="19"/>
        <v>419.78938775510204</v>
      </c>
      <c r="K137">
        <f t="shared" si="20"/>
        <v>203988.00000000268</v>
      </c>
    </row>
    <row r="138" spans="1:11" x14ac:dyDescent="0.3">
      <c r="A138">
        <v>-224</v>
      </c>
      <c r="B138">
        <v>396.74</v>
      </c>
      <c r="C138">
        <v>1.069</v>
      </c>
      <c r="D138">
        <f t="shared" si="14"/>
        <v>106900</v>
      </c>
      <c r="E138">
        <f t="shared" si="15"/>
        <v>396740000</v>
      </c>
      <c r="G138">
        <f t="shared" si="16"/>
        <v>5.0000000000001155E-3</v>
      </c>
      <c r="H138">
        <f t="shared" si="17"/>
        <v>5.9832811542999629</v>
      </c>
      <c r="I138">
        <f t="shared" si="18"/>
        <v>11.579649097013137</v>
      </c>
      <c r="J138">
        <f t="shared" si="19"/>
        <v>422.21509208561474</v>
      </c>
      <c r="K138">
        <f t="shared" si="20"/>
        <v>199903.00000000049</v>
      </c>
    </row>
    <row r="139" spans="1:11" x14ac:dyDescent="0.3">
      <c r="A139">
        <v>-223</v>
      </c>
      <c r="B139">
        <v>398.61</v>
      </c>
      <c r="C139">
        <v>1.0740000000000001</v>
      </c>
      <c r="D139">
        <f t="shared" si="14"/>
        <v>107400</v>
      </c>
      <c r="E139">
        <f t="shared" si="15"/>
        <v>398610000</v>
      </c>
      <c r="G139">
        <f t="shared" si="16"/>
        <v>-1.0000000000001119E-3</v>
      </c>
      <c r="H139">
        <f t="shared" si="17"/>
        <v>5.987983495271326</v>
      </c>
      <c r="I139">
        <f t="shared" si="18"/>
        <v>11.584315461056901</v>
      </c>
      <c r="J139">
        <f t="shared" si="19"/>
        <v>426.18928820308611</v>
      </c>
      <c r="K139">
        <f t="shared" si="20"/>
        <v>195467.99999999927</v>
      </c>
    </row>
    <row r="140" spans="1:11" x14ac:dyDescent="0.3">
      <c r="A140">
        <v>-222</v>
      </c>
      <c r="B140">
        <v>400.43</v>
      </c>
      <c r="C140">
        <v>1.073</v>
      </c>
      <c r="D140">
        <f t="shared" si="14"/>
        <v>107300</v>
      </c>
      <c r="E140">
        <f t="shared" si="15"/>
        <v>400430000</v>
      </c>
      <c r="G140">
        <f t="shared" si="16"/>
        <v>3.0000000000001137E-3</v>
      </c>
      <c r="H140">
        <f t="shared" si="17"/>
        <v>5.9925389697092477</v>
      </c>
      <c r="I140">
        <f t="shared" si="18"/>
        <v>11.58338392861879</v>
      </c>
      <c r="J140">
        <f t="shared" si="19"/>
        <v>427.73657541065205</v>
      </c>
      <c r="K140">
        <f t="shared" si="20"/>
        <v>192067.00000000218</v>
      </c>
    </row>
    <row r="141" spans="1:11" x14ac:dyDescent="0.3">
      <c r="A141">
        <v>-221</v>
      </c>
      <c r="B141">
        <v>402.22</v>
      </c>
      <c r="C141">
        <v>1.0760000000000001</v>
      </c>
      <c r="D141">
        <f t="shared" si="14"/>
        <v>107600</v>
      </c>
      <c r="E141">
        <f t="shared" si="15"/>
        <v>402220000</v>
      </c>
      <c r="G141">
        <f t="shared" si="16"/>
        <v>-5.0000000000001155E-3</v>
      </c>
      <c r="H141">
        <f t="shared" si="17"/>
        <v>5.9969992026064567</v>
      </c>
      <c r="I141">
        <f t="shared" si="18"/>
        <v>11.586175926709821</v>
      </c>
      <c r="J141">
        <f t="shared" si="19"/>
        <v>430.84989547038327</v>
      </c>
      <c r="K141">
        <f t="shared" si="20"/>
        <v>187223.99999999485</v>
      </c>
    </row>
    <row r="142" spans="1:11" x14ac:dyDescent="0.3">
      <c r="A142">
        <v>-220</v>
      </c>
      <c r="B142">
        <v>403.96</v>
      </c>
      <c r="C142">
        <v>1.071</v>
      </c>
      <c r="D142">
        <f t="shared" si="14"/>
        <v>107100</v>
      </c>
      <c r="E142">
        <f t="shared" si="15"/>
        <v>403960000</v>
      </c>
      <c r="G142">
        <f t="shared" si="16"/>
        <v>-9.9999999999988987E-4</v>
      </c>
      <c r="H142">
        <f t="shared" si="17"/>
        <v>6.0013158631583563</v>
      </c>
      <c r="I142">
        <f t="shared" si="18"/>
        <v>11.581518256435841</v>
      </c>
      <c r="J142">
        <f t="shared" si="19"/>
        <v>430.70299651567944</v>
      </c>
      <c r="K142">
        <f t="shared" si="20"/>
        <v>182070.00000000486</v>
      </c>
    </row>
    <row r="143" spans="1:11" x14ac:dyDescent="0.3">
      <c r="A143">
        <v>-219</v>
      </c>
      <c r="B143">
        <v>405.66</v>
      </c>
      <c r="C143">
        <v>1.07</v>
      </c>
      <c r="D143">
        <f t="shared" si="14"/>
        <v>107000</v>
      </c>
      <c r="E143">
        <f t="shared" si="15"/>
        <v>405660000</v>
      </c>
      <c r="G143">
        <f t="shared" si="16"/>
        <v>9.9999999999988987E-4</v>
      </c>
      <c r="H143">
        <f t="shared" si="17"/>
        <v>6.0055153703306416</v>
      </c>
      <c r="I143">
        <f t="shared" si="18"/>
        <v>11.580584113444043</v>
      </c>
      <c r="J143">
        <f t="shared" si="19"/>
        <v>432.11169736187156</v>
      </c>
      <c r="K143">
        <f t="shared" si="20"/>
        <v>176549.99999999756</v>
      </c>
    </row>
    <row r="144" spans="1:11" x14ac:dyDescent="0.3">
      <c r="A144">
        <v>-218</v>
      </c>
      <c r="B144">
        <v>407.31</v>
      </c>
      <c r="C144">
        <v>1.071</v>
      </c>
      <c r="D144">
        <f t="shared" si="14"/>
        <v>107100</v>
      </c>
      <c r="E144">
        <f t="shared" si="15"/>
        <v>407310000</v>
      </c>
      <c r="G144">
        <f t="shared" si="16"/>
        <v>2.0000000000000018E-3</v>
      </c>
      <c r="H144">
        <f t="shared" si="17"/>
        <v>6.0095745662802997</v>
      </c>
      <c r="I144">
        <f t="shared" si="18"/>
        <v>11.581518256435841</v>
      </c>
      <c r="J144">
        <f t="shared" si="19"/>
        <v>434.27477351916377</v>
      </c>
      <c r="K144">
        <f t="shared" si="20"/>
        <v>172431.00000000146</v>
      </c>
    </row>
    <row r="145" spans="1:11" x14ac:dyDescent="0.3">
      <c r="A145">
        <v>-217</v>
      </c>
      <c r="B145">
        <v>408.92</v>
      </c>
      <c r="C145">
        <v>1.073</v>
      </c>
      <c r="D145">
        <f t="shared" si="14"/>
        <v>107300</v>
      </c>
      <c r="E145">
        <f t="shared" si="15"/>
        <v>408920000</v>
      </c>
      <c r="G145">
        <f t="shared" si="16"/>
        <v>5.0000000000001155E-3</v>
      </c>
      <c r="H145">
        <f t="shared" si="17"/>
        <v>6.0135195378888131</v>
      </c>
      <c r="I145">
        <f t="shared" si="18"/>
        <v>11.58338392861879</v>
      </c>
      <c r="J145">
        <f t="shared" si="19"/>
        <v>436.80553509208562</v>
      </c>
      <c r="K145">
        <f t="shared" si="20"/>
        <v>168460.99999999927</v>
      </c>
    </row>
    <row r="146" spans="1:11" x14ac:dyDescent="0.3">
      <c r="A146">
        <v>-216</v>
      </c>
      <c r="B146">
        <v>410.49</v>
      </c>
      <c r="C146">
        <v>1.0780000000000001</v>
      </c>
      <c r="D146">
        <f t="shared" si="14"/>
        <v>107800</v>
      </c>
      <c r="E146">
        <f t="shared" si="15"/>
        <v>410490000</v>
      </c>
      <c r="G146">
        <f t="shared" si="16"/>
        <v>9.9999999999988987E-4</v>
      </c>
      <c r="H146">
        <f t="shared" si="17"/>
        <v>6.0173515680598282</v>
      </c>
      <c r="I146">
        <f t="shared" si="18"/>
        <v>11.588032937457033</v>
      </c>
      <c r="J146">
        <f t="shared" si="19"/>
        <v>440.52585365853656</v>
      </c>
      <c r="K146">
        <f t="shared" si="20"/>
        <v>164933.99999999706</v>
      </c>
    </row>
    <row r="147" spans="1:11" x14ac:dyDescent="0.3">
      <c r="A147">
        <v>-215</v>
      </c>
      <c r="B147">
        <v>412.02</v>
      </c>
      <c r="C147">
        <v>1.079</v>
      </c>
      <c r="D147">
        <f t="shared" si="14"/>
        <v>107900</v>
      </c>
      <c r="E147">
        <f t="shared" si="15"/>
        <v>412020000</v>
      </c>
      <c r="G147">
        <f t="shared" si="16"/>
        <v>0</v>
      </c>
      <c r="H147">
        <f t="shared" si="17"/>
        <v>6.0210718918606396</v>
      </c>
      <c r="I147">
        <f t="shared" si="18"/>
        <v>11.588960151246226</v>
      </c>
      <c r="J147">
        <f t="shared" si="19"/>
        <v>442.57797909407668</v>
      </c>
      <c r="K147">
        <f t="shared" si="20"/>
        <v>159692.00000000195</v>
      </c>
    </row>
    <row r="148" spans="1:11" x14ac:dyDescent="0.3">
      <c r="A148">
        <v>-214</v>
      </c>
      <c r="B148">
        <v>413.5</v>
      </c>
      <c r="C148">
        <v>1.079</v>
      </c>
      <c r="D148">
        <f t="shared" si="14"/>
        <v>107900</v>
      </c>
      <c r="E148">
        <f t="shared" si="15"/>
        <v>413500000</v>
      </c>
      <c r="G148">
        <f t="shared" si="16"/>
        <v>-2.9999999999998916E-3</v>
      </c>
      <c r="H148">
        <f t="shared" si="17"/>
        <v>6.0246575144637458</v>
      </c>
      <c r="I148">
        <f t="shared" si="18"/>
        <v>11.588960151246226</v>
      </c>
      <c r="J148">
        <f t="shared" si="19"/>
        <v>444.16774514683925</v>
      </c>
      <c r="K148">
        <f t="shared" si="20"/>
        <v>155375.99999999977</v>
      </c>
    </row>
    <row r="149" spans="1:11" x14ac:dyDescent="0.3">
      <c r="A149">
        <v>-213</v>
      </c>
      <c r="B149">
        <v>414.94</v>
      </c>
      <c r="C149">
        <v>1.0760000000000001</v>
      </c>
      <c r="D149">
        <f t="shared" si="14"/>
        <v>107600</v>
      </c>
      <c r="E149">
        <f t="shared" si="15"/>
        <v>414940000</v>
      </c>
      <c r="G149">
        <f t="shared" si="16"/>
        <v>0</v>
      </c>
      <c r="H149">
        <f t="shared" si="17"/>
        <v>6.0281339314649935</v>
      </c>
      <c r="I149">
        <f t="shared" si="18"/>
        <v>11.586175926709821</v>
      </c>
      <c r="J149">
        <f t="shared" si="19"/>
        <v>444.47530114484817</v>
      </c>
      <c r="K149">
        <f t="shared" si="20"/>
        <v>149563.99999999854</v>
      </c>
    </row>
    <row r="150" spans="1:11" x14ac:dyDescent="0.3">
      <c r="A150">
        <v>-212</v>
      </c>
      <c r="B150">
        <v>416.33</v>
      </c>
      <c r="C150">
        <v>1.0760000000000001</v>
      </c>
      <c r="D150">
        <f t="shared" si="14"/>
        <v>107600</v>
      </c>
      <c r="E150">
        <f t="shared" si="15"/>
        <v>416330000</v>
      </c>
      <c r="G150">
        <f t="shared" si="16"/>
        <v>9.9999999999988987E-4</v>
      </c>
      <c r="H150">
        <f t="shared" si="17"/>
        <v>6.0314782150202921</v>
      </c>
      <c r="I150">
        <f t="shared" si="18"/>
        <v>11.586175926709821</v>
      </c>
      <c r="J150">
        <f t="shared" si="19"/>
        <v>445.96424091587852</v>
      </c>
      <c r="K150">
        <f t="shared" si="20"/>
        <v>146336.00000000146</v>
      </c>
    </row>
    <row r="151" spans="1:11" x14ac:dyDescent="0.3">
      <c r="A151">
        <v>-211</v>
      </c>
      <c r="B151">
        <v>417.69</v>
      </c>
      <c r="C151">
        <v>1.077</v>
      </c>
      <c r="D151">
        <f t="shared" si="14"/>
        <v>107700</v>
      </c>
      <c r="E151">
        <f t="shared" si="15"/>
        <v>417690000</v>
      </c>
      <c r="G151">
        <f t="shared" si="16"/>
        <v>4.0000000000000036E-3</v>
      </c>
      <c r="H151">
        <f t="shared" si="17"/>
        <v>6.0347395305893041</v>
      </c>
      <c r="I151">
        <f t="shared" si="18"/>
        <v>11.58710486314448</v>
      </c>
      <c r="J151">
        <f t="shared" si="19"/>
        <v>447.83686411149824</v>
      </c>
      <c r="K151">
        <f t="shared" si="20"/>
        <v>141087.00000000023</v>
      </c>
    </row>
    <row r="152" spans="1:11" x14ac:dyDescent="0.3">
      <c r="A152">
        <v>-210</v>
      </c>
      <c r="B152">
        <v>419</v>
      </c>
      <c r="C152">
        <v>1.081</v>
      </c>
      <c r="D152">
        <f t="shared" si="14"/>
        <v>108100</v>
      </c>
      <c r="E152">
        <f t="shared" si="15"/>
        <v>419000000</v>
      </c>
      <c r="G152">
        <f t="shared" si="16"/>
        <v>2.0000000000000018E-3</v>
      </c>
      <c r="H152">
        <f t="shared" si="17"/>
        <v>6.0378709199221374</v>
      </c>
      <c r="I152">
        <f t="shared" si="18"/>
        <v>11.590812003627299</v>
      </c>
      <c r="J152">
        <f t="shared" si="19"/>
        <v>450.9099054255849</v>
      </c>
      <c r="K152">
        <f t="shared" si="20"/>
        <v>136205.99999999901</v>
      </c>
    </row>
    <row r="153" spans="1:11" x14ac:dyDescent="0.3">
      <c r="A153">
        <v>-209</v>
      </c>
      <c r="B153">
        <v>420.26</v>
      </c>
      <c r="C153">
        <v>1.083</v>
      </c>
      <c r="D153">
        <f t="shared" si="14"/>
        <v>108300</v>
      </c>
      <c r="E153">
        <f t="shared" si="15"/>
        <v>420260000</v>
      </c>
      <c r="G153">
        <f t="shared" si="16"/>
        <v>3.0000000000001137E-3</v>
      </c>
      <c r="H153">
        <f t="shared" si="17"/>
        <v>6.0408735673655247</v>
      </c>
      <c r="I153">
        <f t="shared" si="18"/>
        <v>11.592660432989081</v>
      </c>
      <c r="J153">
        <f t="shared" si="19"/>
        <v>453.1026182180189</v>
      </c>
      <c r="K153">
        <f t="shared" si="20"/>
        <v>133209.00000000198</v>
      </c>
    </row>
    <row r="154" spans="1:11" x14ac:dyDescent="0.3">
      <c r="A154">
        <v>-208</v>
      </c>
      <c r="B154">
        <v>421.49</v>
      </c>
      <c r="C154">
        <v>1.0860000000000001</v>
      </c>
      <c r="D154">
        <f t="shared" si="14"/>
        <v>108600.00000000001</v>
      </c>
      <c r="E154">
        <f t="shared" si="15"/>
        <v>421490000</v>
      </c>
      <c r="G154">
        <f t="shared" si="16"/>
        <v>-1.0000000000001119E-3</v>
      </c>
      <c r="H154">
        <f t="shared" si="17"/>
        <v>6.0437960523680649</v>
      </c>
      <c r="I154">
        <f t="shared" si="18"/>
        <v>11.595426686481972</v>
      </c>
      <c r="J154">
        <f t="shared" si="19"/>
        <v>455.68754604280747</v>
      </c>
      <c r="K154">
        <f t="shared" si="20"/>
        <v>128148.00000000076</v>
      </c>
    </row>
    <row r="155" spans="1:11" x14ac:dyDescent="0.3">
      <c r="A155">
        <v>-207</v>
      </c>
      <c r="B155">
        <v>422.67</v>
      </c>
      <c r="C155">
        <v>1.085</v>
      </c>
      <c r="D155">
        <f t="shared" si="14"/>
        <v>108500</v>
      </c>
      <c r="E155">
        <f t="shared" si="15"/>
        <v>422670000</v>
      </c>
      <c r="G155">
        <f t="shared" si="16"/>
        <v>0</v>
      </c>
      <c r="H155">
        <f t="shared" si="17"/>
        <v>6.0465917327332948</v>
      </c>
      <c r="I155">
        <f t="shared" si="18"/>
        <v>11.594505451962652</v>
      </c>
      <c r="J155">
        <f t="shared" si="19"/>
        <v>456.54250871080137</v>
      </c>
      <c r="K155">
        <f t="shared" si="20"/>
        <v>122604.99999999951</v>
      </c>
    </row>
    <row r="156" spans="1:11" x14ac:dyDescent="0.3">
      <c r="A156">
        <v>-206</v>
      </c>
      <c r="B156">
        <v>423.8</v>
      </c>
      <c r="C156">
        <v>1.085</v>
      </c>
      <c r="D156">
        <f t="shared" si="14"/>
        <v>108500</v>
      </c>
      <c r="E156">
        <f t="shared" si="15"/>
        <v>423800000</v>
      </c>
      <c r="G156">
        <f t="shared" si="16"/>
        <v>-9.9999999999988987E-4</v>
      </c>
      <c r="H156">
        <f t="shared" si="17"/>
        <v>6.049261645834199</v>
      </c>
      <c r="I156">
        <f t="shared" si="18"/>
        <v>11.594505451962652</v>
      </c>
      <c r="J156">
        <f t="shared" si="19"/>
        <v>457.76306620209061</v>
      </c>
      <c r="K156">
        <f t="shared" si="20"/>
        <v>119349.9999999963</v>
      </c>
    </row>
    <row r="157" spans="1:11" x14ac:dyDescent="0.3">
      <c r="A157">
        <v>-205</v>
      </c>
      <c r="B157">
        <v>424.9</v>
      </c>
      <c r="C157">
        <v>1.0840000000000001</v>
      </c>
      <c r="D157">
        <f t="shared" si="14"/>
        <v>108400.00000000001</v>
      </c>
      <c r="E157">
        <f t="shared" si="15"/>
        <v>424900000</v>
      </c>
      <c r="G157">
        <f t="shared" si="16"/>
        <v>2.9999999999998916E-3</v>
      </c>
      <c r="H157">
        <f t="shared" si="17"/>
        <v>6.0518538471207659</v>
      </c>
      <c r="I157">
        <f t="shared" si="18"/>
        <v>11.593583367987684</v>
      </c>
      <c r="J157">
        <f t="shared" si="19"/>
        <v>458.52822299651569</v>
      </c>
      <c r="K157">
        <f t="shared" si="20"/>
        <v>113820.00000000125</v>
      </c>
    </row>
    <row r="158" spans="1:11" x14ac:dyDescent="0.3">
      <c r="A158">
        <v>-204</v>
      </c>
      <c r="B158">
        <v>425.95</v>
      </c>
      <c r="C158">
        <v>1.087</v>
      </c>
      <c r="D158">
        <f t="shared" si="14"/>
        <v>108700</v>
      </c>
      <c r="E158">
        <f t="shared" si="15"/>
        <v>425950000</v>
      </c>
      <c r="G158">
        <f t="shared" si="16"/>
        <v>4.0000000000000036E-3</v>
      </c>
      <c r="H158">
        <f t="shared" si="17"/>
        <v>6.0543219684888498</v>
      </c>
      <c r="I158">
        <f t="shared" si="18"/>
        <v>11.596347073109301</v>
      </c>
      <c r="J158">
        <f t="shared" si="19"/>
        <v>460.93344947735193</v>
      </c>
      <c r="K158">
        <f t="shared" si="20"/>
        <v>109786.99999999901</v>
      </c>
    </row>
    <row r="159" spans="1:11" x14ac:dyDescent="0.3">
      <c r="A159">
        <v>-203</v>
      </c>
      <c r="B159">
        <v>426.96</v>
      </c>
      <c r="C159">
        <v>1.091</v>
      </c>
      <c r="D159">
        <f t="shared" si="14"/>
        <v>109100</v>
      </c>
      <c r="E159">
        <f t="shared" si="15"/>
        <v>426960000</v>
      </c>
      <c r="G159">
        <f t="shared" si="16"/>
        <v>2.0000000000000018E-3</v>
      </c>
      <c r="H159">
        <f t="shared" si="17"/>
        <v>6.0566903320256893</v>
      </c>
      <c r="I159">
        <f t="shared" si="18"/>
        <v>11.600020171821162</v>
      </c>
      <c r="J159">
        <f t="shared" si="19"/>
        <v>463.72659034345446</v>
      </c>
      <c r="K159">
        <f t="shared" si="20"/>
        <v>104736.00000000397</v>
      </c>
    </row>
    <row r="160" spans="1:11" x14ac:dyDescent="0.3">
      <c r="A160">
        <v>-202</v>
      </c>
      <c r="B160">
        <v>427.92</v>
      </c>
      <c r="C160">
        <v>1.093</v>
      </c>
      <c r="D160">
        <f t="shared" si="14"/>
        <v>109300</v>
      </c>
      <c r="E160">
        <f t="shared" si="15"/>
        <v>427920000</v>
      </c>
      <c r="G160">
        <f t="shared" si="16"/>
        <v>5.0000000000001155E-3</v>
      </c>
      <c r="H160">
        <f t="shared" si="17"/>
        <v>6.0589362622229945</v>
      </c>
      <c r="I160">
        <f t="shared" si="18"/>
        <v>11.60185167416463</v>
      </c>
      <c r="J160">
        <f t="shared" si="19"/>
        <v>465.62126431060227</v>
      </c>
      <c r="K160">
        <f t="shared" si="20"/>
        <v>100555.99999999553</v>
      </c>
    </row>
    <row r="161" spans="1:11" x14ac:dyDescent="0.3">
      <c r="A161">
        <v>-201</v>
      </c>
      <c r="B161">
        <v>428.84</v>
      </c>
      <c r="C161">
        <v>1.0980000000000001</v>
      </c>
      <c r="D161">
        <f t="shared" si="14"/>
        <v>109800.00000000001</v>
      </c>
      <c r="E161">
        <f t="shared" si="15"/>
        <v>428840000</v>
      </c>
      <c r="G161">
        <f t="shared" si="16"/>
        <v>4.0000000000000036E-3</v>
      </c>
      <c r="H161">
        <f t="shared" si="17"/>
        <v>6.0610838889880387</v>
      </c>
      <c r="I161">
        <f t="shared" si="18"/>
        <v>11.606415808057568</v>
      </c>
      <c r="J161">
        <f t="shared" si="19"/>
        <v>468.75691388750624</v>
      </c>
      <c r="K161">
        <f t="shared" si="20"/>
        <v>96624.000000005748</v>
      </c>
    </row>
    <row r="162" spans="1:11" x14ac:dyDescent="0.3">
      <c r="A162">
        <v>-200</v>
      </c>
      <c r="B162">
        <v>429.72</v>
      </c>
      <c r="C162">
        <v>1.1020000000000001</v>
      </c>
      <c r="D162">
        <f t="shared" si="14"/>
        <v>110200.00000000001</v>
      </c>
      <c r="E162">
        <f t="shared" si="15"/>
        <v>429720000</v>
      </c>
      <c r="G162">
        <f t="shared" si="16"/>
        <v>6.0000000000000053E-3</v>
      </c>
      <c r="H162">
        <f t="shared" si="17"/>
        <v>6.063133833798342</v>
      </c>
      <c r="I162">
        <f t="shared" si="18"/>
        <v>11.610052175700952</v>
      </c>
      <c r="J162">
        <f t="shared" si="19"/>
        <v>471.43000497760084</v>
      </c>
      <c r="K162">
        <f t="shared" si="20"/>
        <v>91465.999999998254</v>
      </c>
    </row>
    <row r="163" spans="1:11" x14ac:dyDescent="0.3">
      <c r="A163">
        <v>-199</v>
      </c>
      <c r="B163">
        <v>430.55</v>
      </c>
      <c r="C163">
        <v>1.1080000000000001</v>
      </c>
      <c r="D163">
        <f t="shared" si="14"/>
        <v>110800.00000000001</v>
      </c>
      <c r="E163">
        <f t="shared" si="15"/>
        <v>430550000</v>
      </c>
      <c r="G163">
        <f t="shared" si="16"/>
        <v>6.0000000000000053E-3</v>
      </c>
      <c r="H163">
        <f t="shared" si="17"/>
        <v>6.0650634611421745</v>
      </c>
      <c r="I163">
        <f t="shared" si="18"/>
        <v>11.61548205329532</v>
      </c>
      <c r="J163">
        <f t="shared" si="19"/>
        <v>474.91229467396721</v>
      </c>
      <c r="K163">
        <f t="shared" si="20"/>
        <v>88640.000000001266</v>
      </c>
    </row>
    <row r="164" spans="1:11" x14ac:dyDescent="0.3">
      <c r="A164">
        <v>-198</v>
      </c>
      <c r="B164">
        <v>431.35</v>
      </c>
      <c r="C164">
        <v>1.1140000000000001</v>
      </c>
      <c r="D164">
        <f t="shared" si="14"/>
        <v>111400.00000000001</v>
      </c>
      <c r="E164">
        <f t="shared" si="15"/>
        <v>431350000</v>
      </c>
      <c r="G164">
        <f t="shared" si="16"/>
        <v>8.0000000000000071E-3</v>
      </c>
      <c r="H164">
        <f t="shared" si="17"/>
        <v>6.0669198255225876</v>
      </c>
      <c r="I164">
        <f t="shared" si="18"/>
        <v>11.620882606475321</v>
      </c>
      <c r="J164">
        <f t="shared" si="19"/>
        <v>478.3712294673968</v>
      </c>
      <c r="K164">
        <f t="shared" si="20"/>
        <v>83550.000000000015</v>
      </c>
    </row>
    <row r="165" spans="1:11" x14ac:dyDescent="0.3">
      <c r="A165">
        <v>-197</v>
      </c>
      <c r="B165">
        <v>432.1</v>
      </c>
      <c r="C165">
        <v>1.1220000000000001</v>
      </c>
      <c r="D165">
        <f t="shared" si="14"/>
        <v>112200.00000000001</v>
      </c>
      <c r="E165">
        <f t="shared" si="15"/>
        <v>432100000</v>
      </c>
      <c r="G165">
        <f t="shared" si="16"/>
        <v>2.0000000000000018E-3</v>
      </c>
      <c r="H165">
        <f t="shared" si="17"/>
        <v>6.0686570429378879</v>
      </c>
      <c r="I165">
        <f t="shared" si="18"/>
        <v>11.628038272070732</v>
      </c>
      <c r="J165">
        <f t="shared" si="19"/>
        <v>482.64430064708819</v>
      </c>
      <c r="K165">
        <f t="shared" si="20"/>
        <v>78539.999999998734</v>
      </c>
    </row>
    <row r="166" spans="1:11" x14ac:dyDescent="0.3">
      <c r="A166">
        <v>-196</v>
      </c>
      <c r="B166">
        <v>432.8</v>
      </c>
      <c r="C166">
        <v>1.1240000000000001</v>
      </c>
      <c r="D166">
        <f t="shared" si="14"/>
        <v>112400.00000000001</v>
      </c>
      <c r="E166">
        <f t="shared" si="15"/>
        <v>432800000</v>
      </c>
      <c r="G166">
        <f t="shared" si="16"/>
        <v>3.9999999999997815E-3</v>
      </c>
      <c r="H166">
        <f t="shared" si="17"/>
        <v>6.0702757275322714</v>
      </c>
      <c r="I166">
        <f t="shared" si="18"/>
        <v>11.629819216441728</v>
      </c>
      <c r="J166">
        <f t="shared" si="19"/>
        <v>484.28790443006477</v>
      </c>
      <c r="K166">
        <f t="shared" si="20"/>
        <v>75308.000000001804</v>
      </c>
    </row>
    <row r="167" spans="1:11" x14ac:dyDescent="0.3">
      <c r="A167">
        <v>-195</v>
      </c>
      <c r="B167">
        <v>433.47</v>
      </c>
      <c r="C167">
        <v>1.1279999999999999</v>
      </c>
      <c r="D167">
        <f t="shared" si="14"/>
        <v>112799.99999999999</v>
      </c>
      <c r="E167">
        <f t="shared" si="15"/>
        <v>433470000</v>
      </c>
      <c r="G167">
        <f t="shared" si="16"/>
        <v>-2.0000000000000018E-3</v>
      </c>
      <c r="H167">
        <f t="shared" si="17"/>
        <v>6.07182258967363</v>
      </c>
      <c r="I167">
        <f t="shared" si="18"/>
        <v>11.633371618046095</v>
      </c>
      <c r="J167">
        <f t="shared" si="19"/>
        <v>486.76372324539574</v>
      </c>
      <c r="K167">
        <f t="shared" si="20"/>
        <v>69935.999999994092</v>
      </c>
    </row>
    <row r="168" spans="1:11" x14ac:dyDescent="0.3">
      <c r="A168">
        <v>-194</v>
      </c>
      <c r="B168">
        <v>434.09</v>
      </c>
      <c r="C168">
        <v>1.1259999999999999</v>
      </c>
      <c r="D168">
        <f t="shared" si="14"/>
        <v>112599.99999999999</v>
      </c>
      <c r="E168">
        <f t="shared" si="15"/>
        <v>434090000</v>
      </c>
      <c r="G168">
        <f t="shared" si="16"/>
        <v>4.0000000000000036E-3</v>
      </c>
      <c r="H168">
        <f t="shared" si="17"/>
        <v>6.0732518858734297</v>
      </c>
      <c r="I168">
        <f t="shared" si="18"/>
        <v>11.631596994687728</v>
      </c>
      <c r="J168">
        <f t="shared" si="19"/>
        <v>486.59565953210546</v>
      </c>
      <c r="K168">
        <f t="shared" si="20"/>
        <v>64182.000000005624</v>
      </c>
    </row>
    <row r="169" spans="1:11" x14ac:dyDescent="0.3">
      <c r="A169">
        <v>-193</v>
      </c>
      <c r="B169">
        <v>434.66</v>
      </c>
      <c r="C169">
        <v>1.1299999999999999</v>
      </c>
      <c r="D169">
        <f t="shared" si="14"/>
        <v>112999.99999999999</v>
      </c>
      <c r="E169">
        <f t="shared" si="15"/>
        <v>434660000</v>
      </c>
      <c r="G169">
        <f t="shared" si="16"/>
        <v>4.0000000000000036E-3</v>
      </c>
      <c r="H169">
        <f t="shared" si="17"/>
        <v>6.0745641162775561</v>
      </c>
      <c r="I169">
        <f t="shared" si="18"/>
        <v>11.635143097694478</v>
      </c>
      <c r="J169">
        <f t="shared" si="19"/>
        <v>488.96545545047286</v>
      </c>
      <c r="K169">
        <f t="shared" si="20"/>
        <v>61019.999999995882</v>
      </c>
    </row>
    <row r="170" spans="1:11" x14ac:dyDescent="0.3">
      <c r="A170">
        <v>-192</v>
      </c>
      <c r="B170">
        <v>435.2</v>
      </c>
      <c r="C170">
        <v>1.1339999999999999</v>
      </c>
      <c r="D170">
        <f t="shared" si="14"/>
        <v>113399.99999999999</v>
      </c>
      <c r="E170">
        <f t="shared" si="15"/>
        <v>435200000</v>
      </c>
      <c r="G170">
        <f t="shared" si="16"/>
        <v>4.0000000000000036E-3</v>
      </c>
      <c r="H170">
        <f t="shared" si="17"/>
        <v>6.0758056955417326</v>
      </c>
      <c r="I170">
        <f t="shared" si="18"/>
        <v>11.638676670275789</v>
      </c>
      <c r="J170">
        <f t="shared" si="19"/>
        <v>491.30592334494764</v>
      </c>
      <c r="K170">
        <f t="shared" si="20"/>
        <v>55566.000000001026</v>
      </c>
    </row>
    <row r="171" spans="1:11" x14ac:dyDescent="0.3">
      <c r="A171">
        <v>-191</v>
      </c>
      <c r="B171">
        <v>435.69</v>
      </c>
      <c r="C171">
        <v>1.1379999999999999</v>
      </c>
      <c r="D171">
        <f t="shared" si="14"/>
        <v>113799.99999999999</v>
      </c>
      <c r="E171">
        <f t="shared" si="15"/>
        <v>435690000</v>
      </c>
      <c r="G171">
        <f t="shared" si="16"/>
        <v>0</v>
      </c>
      <c r="H171">
        <f t="shared" si="17"/>
        <v>6.0769309812878225</v>
      </c>
      <c r="I171">
        <f t="shared" si="18"/>
        <v>11.642197800674367</v>
      </c>
      <c r="J171">
        <f t="shared" si="19"/>
        <v>493.59404678944742</v>
      </c>
      <c r="K171">
        <f t="shared" si="20"/>
        <v>51209.999999998698</v>
      </c>
    </row>
    <row r="172" spans="1:11" x14ac:dyDescent="0.3">
      <c r="A172">
        <v>-190</v>
      </c>
      <c r="B172">
        <v>436.14</v>
      </c>
      <c r="C172">
        <v>1.1379999999999999</v>
      </c>
      <c r="D172">
        <f t="shared" si="14"/>
        <v>113799.99999999999</v>
      </c>
      <c r="E172">
        <f t="shared" si="15"/>
        <v>436140000</v>
      </c>
      <c r="G172">
        <f t="shared" si="16"/>
        <v>-9.9999999999988987E-4</v>
      </c>
      <c r="H172">
        <f t="shared" si="17"/>
        <v>6.0779632927245988</v>
      </c>
      <c r="I172">
        <f t="shared" si="18"/>
        <v>11.642197800674367</v>
      </c>
      <c r="J172">
        <f t="shared" si="19"/>
        <v>494.10385266301637</v>
      </c>
      <c r="K172">
        <f t="shared" si="20"/>
        <v>45520.000000003878</v>
      </c>
    </row>
    <row r="173" spans="1:11" x14ac:dyDescent="0.3">
      <c r="A173">
        <v>-189</v>
      </c>
      <c r="B173">
        <v>436.54</v>
      </c>
      <c r="C173">
        <v>1.137</v>
      </c>
      <c r="D173">
        <f t="shared" si="14"/>
        <v>113700</v>
      </c>
      <c r="E173">
        <f t="shared" si="15"/>
        <v>436540000</v>
      </c>
      <c r="G173">
        <f t="shared" si="16"/>
        <v>2.9999999999998916E-3</v>
      </c>
      <c r="H173">
        <f t="shared" si="17"/>
        <v>6.0788800091109314</v>
      </c>
      <c r="I173">
        <f t="shared" si="18"/>
        <v>11.641318679738628</v>
      </c>
      <c r="J173">
        <f t="shared" si="19"/>
        <v>494.12242906918863</v>
      </c>
      <c r="K173">
        <f t="shared" si="20"/>
        <v>42069.000000000517</v>
      </c>
    </row>
    <row r="174" spans="1:11" x14ac:dyDescent="0.3">
      <c r="A174">
        <v>-188</v>
      </c>
      <c r="B174">
        <v>436.91</v>
      </c>
      <c r="C174">
        <v>1.1399999999999999</v>
      </c>
      <c r="D174">
        <f t="shared" si="14"/>
        <v>113999.99999999999</v>
      </c>
      <c r="E174">
        <f t="shared" si="15"/>
        <v>436910000</v>
      </c>
      <c r="G174">
        <f t="shared" si="16"/>
        <v>1.0000000000001119E-3</v>
      </c>
      <c r="H174">
        <f t="shared" si="17"/>
        <v>6.0797272242282965</v>
      </c>
      <c r="I174">
        <f t="shared" si="18"/>
        <v>11.643953727376632</v>
      </c>
      <c r="J174">
        <f t="shared" si="19"/>
        <v>495.8460925833748</v>
      </c>
      <c r="K174">
        <f t="shared" si="20"/>
        <v>36479.999999999214</v>
      </c>
    </row>
    <row r="175" spans="1:11" x14ac:dyDescent="0.3">
      <c r="A175">
        <v>-187</v>
      </c>
      <c r="B175">
        <v>437.23</v>
      </c>
      <c r="C175">
        <v>1.141</v>
      </c>
      <c r="D175">
        <f t="shared" si="14"/>
        <v>114100</v>
      </c>
      <c r="E175">
        <f t="shared" si="15"/>
        <v>437230000</v>
      </c>
      <c r="G175">
        <f t="shared" si="16"/>
        <v>4.0000000000000036E-3</v>
      </c>
      <c r="H175">
        <f t="shared" si="17"/>
        <v>6.0804593724294875</v>
      </c>
      <c r="I175">
        <f t="shared" si="18"/>
        <v>11.644830535850167</v>
      </c>
      <c r="J175">
        <f t="shared" si="19"/>
        <v>496.64452961672475</v>
      </c>
      <c r="K175">
        <f t="shared" si="20"/>
        <v>31947.999999996886</v>
      </c>
    </row>
    <row r="176" spans="1:11" x14ac:dyDescent="0.3">
      <c r="A176">
        <v>-186</v>
      </c>
      <c r="B176">
        <v>437.51</v>
      </c>
      <c r="C176">
        <v>1.145</v>
      </c>
      <c r="D176">
        <f t="shared" si="14"/>
        <v>114500</v>
      </c>
      <c r="E176">
        <f t="shared" si="15"/>
        <v>437510000</v>
      </c>
      <c r="G176">
        <f t="shared" si="16"/>
        <v>0</v>
      </c>
      <c r="H176">
        <f t="shared" si="17"/>
        <v>6.0810995626793058</v>
      </c>
      <c r="I176">
        <f t="shared" si="18"/>
        <v>11.648330101976432</v>
      </c>
      <c r="J176">
        <f t="shared" si="19"/>
        <v>498.70477849676456</v>
      </c>
      <c r="K176">
        <f t="shared" si="20"/>
        <v>26335.000000002081</v>
      </c>
    </row>
    <row r="177" spans="1:11" x14ac:dyDescent="0.3">
      <c r="A177">
        <v>-185</v>
      </c>
      <c r="B177">
        <v>437.74</v>
      </c>
      <c r="C177">
        <v>1.145</v>
      </c>
      <c r="D177">
        <f t="shared" si="14"/>
        <v>114500</v>
      </c>
      <c r="E177">
        <f t="shared" si="15"/>
        <v>437740000</v>
      </c>
      <c r="G177">
        <f t="shared" si="16"/>
        <v>9.9999999999988987E-4</v>
      </c>
      <c r="H177">
        <f t="shared" si="17"/>
        <v>6.0816251268159389</v>
      </c>
      <c r="I177">
        <f t="shared" si="18"/>
        <v>11.648330101976432</v>
      </c>
      <c r="J177">
        <f t="shared" si="19"/>
        <v>498.96694873071181</v>
      </c>
      <c r="K177">
        <f t="shared" si="20"/>
        <v>21754.999999999738</v>
      </c>
    </row>
    <row r="178" spans="1:11" x14ac:dyDescent="0.3">
      <c r="A178">
        <v>-184</v>
      </c>
      <c r="B178">
        <v>437.93</v>
      </c>
      <c r="C178">
        <v>1.1459999999999999</v>
      </c>
      <c r="D178">
        <f t="shared" si="14"/>
        <v>114599.99999999999</v>
      </c>
      <c r="E178">
        <f t="shared" si="15"/>
        <v>437930000</v>
      </c>
      <c r="G178">
        <f t="shared" si="16"/>
        <v>3.0000000000001137E-3</v>
      </c>
      <c r="H178">
        <f t="shared" si="17"/>
        <v>6.0820590802526944</v>
      </c>
      <c r="I178">
        <f t="shared" si="18"/>
        <v>11.649203083262776</v>
      </c>
      <c r="J178">
        <f t="shared" si="19"/>
        <v>499.61949228471872</v>
      </c>
      <c r="K178">
        <f t="shared" si="20"/>
        <v>17189.999999997392</v>
      </c>
    </row>
    <row r="179" spans="1:11" x14ac:dyDescent="0.3">
      <c r="A179">
        <v>-183</v>
      </c>
      <c r="B179">
        <v>438.08</v>
      </c>
      <c r="C179">
        <v>1.149</v>
      </c>
      <c r="D179">
        <f t="shared" si="14"/>
        <v>114900</v>
      </c>
      <c r="E179">
        <f t="shared" si="15"/>
        <v>438080000</v>
      </c>
      <c r="G179">
        <f t="shared" si="16"/>
        <v>2.0000000000000018E-3</v>
      </c>
      <c r="H179">
        <f t="shared" si="17"/>
        <v>6.0824015421000839</v>
      </c>
      <c r="I179">
        <f t="shared" si="18"/>
        <v>11.651817463836847</v>
      </c>
      <c r="J179">
        <f t="shared" si="19"/>
        <v>501.09897461423594</v>
      </c>
      <c r="K179">
        <f t="shared" si="20"/>
        <v>12639.000000001568</v>
      </c>
    </row>
    <row r="180" spans="1:11" x14ac:dyDescent="0.3">
      <c r="A180">
        <v>-182</v>
      </c>
      <c r="B180">
        <v>438.19</v>
      </c>
      <c r="C180">
        <v>1.151</v>
      </c>
      <c r="D180">
        <f t="shared" si="14"/>
        <v>115100</v>
      </c>
      <c r="E180">
        <f t="shared" si="15"/>
        <v>438190000</v>
      </c>
      <c r="G180">
        <f t="shared" si="16"/>
        <v>2.0000000000000018E-3</v>
      </c>
      <c r="H180">
        <f t="shared" si="17"/>
        <v>6.0826526062711226</v>
      </c>
      <c r="I180">
        <f t="shared" si="18"/>
        <v>11.653556594709974</v>
      </c>
      <c r="J180">
        <f t="shared" si="19"/>
        <v>502.09725236436037</v>
      </c>
      <c r="K180">
        <f t="shared" si="20"/>
        <v>6906.0000000002619</v>
      </c>
    </row>
    <row r="181" spans="1:11" x14ac:dyDescent="0.3">
      <c r="A181">
        <v>-181</v>
      </c>
      <c r="B181">
        <v>438.25</v>
      </c>
      <c r="C181">
        <v>1.153</v>
      </c>
      <c r="D181">
        <f t="shared" si="14"/>
        <v>115300</v>
      </c>
      <c r="E181">
        <f t="shared" si="15"/>
        <v>438250000</v>
      </c>
      <c r="G181">
        <f t="shared" si="16"/>
        <v>2.9999999999998916E-3</v>
      </c>
      <c r="H181">
        <f t="shared" si="17"/>
        <v>6.0827895238013436</v>
      </c>
      <c r="I181">
        <f t="shared" si="18"/>
        <v>11.65529270625715</v>
      </c>
      <c r="J181">
        <f t="shared" si="19"/>
        <v>503.03857640617224</v>
      </c>
      <c r="K181">
        <f t="shared" si="20"/>
        <v>3458.9999999968541</v>
      </c>
    </row>
    <row r="182" spans="1:11" x14ac:dyDescent="0.3">
      <c r="A182">
        <v>-180</v>
      </c>
      <c r="B182">
        <v>438.28</v>
      </c>
      <c r="C182">
        <v>1.1559999999999999</v>
      </c>
      <c r="D182">
        <f t="shared" si="14"/>
        <v>115599.99999999999</v>
      </c>
      <c r="E182">
        <f t="shared" si="15"/>
        <v>438280000</v>
      </c>
      <c r="G182">
        <f t="shared" si="16"/>
        <v>-6.0000000000000053E-3</v>
      </c>
      <c r="H182">
        <f t="shared" si="17"/>
        <v>6.0828579755371921</v>
      </c>
      <c r="I182">
        <f t="shared" si="18"/>
        <v>11.657891235220413</v>
      </c>
      <c r="J182">
        <f t="shared" si="19"/>
        <v>504.38196117471369</v>
      </c>
      <c r="K182">
        <f t="shared" si="20"/>
        <v>-3467.9999999968454</v>
      </c>
    </row>
    <row r="183" spans="1:11" x14ac:dyDescent="0.3">
      <c r="A183">
        <v>-179</v>
      </c>
      <c r="B183">
        <v>438.25</v>
      </c>
      <c r="C183">
        <v>1.1499999999999999</v>
      </c>
      <c r="D183">
        <f t="shared" si="14"/>
        <v>114999.99999999999</v>
      </c>
      <c r="E183">
        <f t="shared" si="15"/>
        <v>438250000</v>
      </c>
      <c r="G183">
        <f t="shared" si="16"/>
        <v>3.0000000000001137E-3</v>
      </c>
      <c r="H183">
        <f t="shared" si="17"/>
        <v>6.0827895238013436</v>
      </c>
      <c r="I183">
        <f t="shared" si="18"/>
        <v>11.652687407345386</v>
      </c>
      <c r="J183">
        <f t="shared" si="19"/>
        <v>501.72971627675452</v>
      </c>
      <c r="K183">
        <f t="shared" si="20"/>
        <v>-6900.000000000261</v>
      </c>
    </row>
    <row r="184" spans="1:11" x14ac:dyDescent="0.3">
      <c r="A184">
        <v>-178</v>
      </c>
      <c r="B184">
        <v>438.19</v>
      </c>
      <c r="C184">
        <v>1.153</v>
      </c>
      <c r="D184">
        <f t="shared" si="14"/>
        <v>115300</v>
      </c>
      <c r="E184">
        <f t="shared" si="15"/>
        <v>438190000</v>
      </c>
      <c r="G184">
        <f t="shared" si="16"/>
        <v>4.0000000000000036E-3</v>
      </c>
      <c r="H184">
        <f t="shared" si="17"/>
        <v>6.0826526062711226</v>
      </c>
      <c r="I184">
        <f t="shared" si="18"/>
        <v>11.65529270625715</v>
      </c>
      <c r="J184">
        <f t="shared" si="19"/>
        <v>502.96970632155302</v>
      </c>
      <c r="K184">
        <f t="shared" si="20"/>
        <v>-12683.000000001573</v>
      </c>
    </row>
    <row r="185" spans="1:11" x14ac:dyDescent="0.3">
      <c r="A185">
        <v>-177</v>
      </c>
      <c r="B185">
        <v>438.08</v>
      </c>
      <c r="C185">
        <v>1.157</v>
      </c>
      <c r="D185">
        <f t="shared" si="14"/>
        <v>115700</v>
      </c>
      <c r="E185">
        <f t="shared" si="15"/>
        <v>438080000</v>
      </c>
      <c r="G185">
        <f t="shared" si="16"/>
        <v>1.0999999999999899E-2</v>
      </c>
      <c r="H185">
        <f t="shared" si="17"/>
        <v>6.0824015421000839</v>
      </c>
      <c r="I185">
        <f t="shared" si="18"/>
        <v>11.658755913181768</v>
      </c>
      <c r="J185">
        <f t="shared" si="19"/>
        <v>504.58791438526629</v>
      </c>
      <c r="K185">
        <f t="shared" si="20"/>
        <v>-17354.99999999737</v>
      </c>
    </row>
    <row r="186" spans="1:11" x14ac:dyDescent="0.3">
      <c r="A186">
        <v>-176</v>
      </c>
      <c r="B186">
        <v>437.93</v>
      </c>
      <c r="C186">
        <v>1.1679999999999999</v>
      </c>
      <c r="D186">
        <f t="shared" si="14"/>
        <v>116799.99999999999</v>
      </c>
      <c r="E186">
        <f t="shared" si="15"/>
        <v>437930000</v>
      </c>
      <c r="G186">
        <f t="shared" si="16"/>
        <v>-4.9999999999998934E-3</v>
      </c>
      <c r="H186">
        <f t="shared" si="17"/>
        <v>6.0820590802526944</v>
      </c>
      <c r="I186">
        <f t="shared" si="18"/>
        <v>11.668218349376264</v>
      </c>
      <c r="J186">
        <f t="shared" si="19"/>
        <v>509.21079143852654</v>
      </c>
      <c r="K186">
        <f t="shared" si="20"/>
        <v>-22191.999999999731</v>
      </c>
    </row>
    <row r="187" spans="1:11" x14ac:dyDescent="0.3">
      <c r="A187">
        <v>-175</v>
      </c>
      <c r="B187">
        <v>437.74</v>
      </c>
      <c r="C187">
        <v>1.163</v>
      </c>
      <c r="D187">
        <f t="shared" si="14"/>
        <v>116300</v>
      </c>
      <c r="E187">
        <f t="shared" si="15"/>
        <v>437740000</v>
      </c>
      <c r="G187">
        <f t="shared" si="16"/>
        <v>-3.0000000000001137E-3</v>
      </c>
      <c r="H187">
        <f t="shared" si="17"/>
        <v>6.0816251268159389</v>
      </c>
      <c r="I187">
        <f t="shared" si="18"/>
        <v>11.663928338506755</v>
      </c>
      <c r="J187">
        <f t="shared" si="19"/>
        <v>506.81097063215532</v>
      </c>
      <c r="K187">
        <f t="shared" si="20"/>
        <v>-26749.000000002117</v>
      </c>
    </row>
    <row r="188" spans="1:11" x14ac:dyDescent="0.3">
      <c r="A188">
        <v>-174</v>
      </c>
      <c r="B188">
        <v>437.51</v>
      </c>
      <c r="C188">
        <v>1.1599999999999999</v>
      </c>
      <c r="D188">
        <f t="shared" si="14"/>
        <v>115999.99999999999</v>
      </c>
      <c r="E188">
        <f t="shared" si="15"/>
        <v>437510000</v>
      </c>
      <c r="G188">
        <f t="shared" si="16"/>
        <v>-9.9999999999988987E-4</v>
      </c>
      <c r="H188">
        <f t="shared" si="17"/>
        <v>6.0810995626793058</v>
      </c>
      <c r="I188">
        <f t="shared" si="18"/>
        <v>11.661345470088502</v>
      </c>
      <c r="J188">
        <f t="shared" si="19"/>
        <v>505.23802887008452</v>
      </c>
      <c r="K188">
        <f t="shared" si="20"/>
        <v>-32479.999999996831</v>
      </c>
    </row>
    <row r="189" spans="1:11" x14ac:dyDescent="0.3">
      <c r="A189">
        <v>-173</v>
      </c>
      <c r="B189">
        <v>437.23</v>
      </c>
      <c r="C189">
        <v>1.159</v>
      </c>
      <c r="D189">
        <f t="shared" si="14"/>
        <v>115900</v>
      </c>
      <c r="E189">
        <f t="shared" si="15"/>
        <v>437230000</v>
      </c>
      <c r="G189">
        <f t="shared" si="16"/>
        <v>9.9999999999988987E-4</v>
      </c>
      <c r="H189">
        <f t="shared" si="17"/>
        <v>6.0804593724294875</v>
      </c>
      <c r="I189">
        <f t="shared" si="18"/>
        <v>11.660483029327843</v>
      </c>
      <c r="J189">
        <f t="shared" si="19"/>
        <v>504.479412643106</v>
      </c>
      <c r="K189">
        <f t="shared" si="20"/>
        <v>-37087.999999999207</v>
      </c>
    </row>
    <row r="190" spans="1:11" x14ac:dyDescent="0.3">
      <c r="A190">
        <v>-172</v>
      </c>
      <c r="B190">
        <v>436.91</v>
      </c>
      <c r="C190">
        <v>1.1599999999999999</v>
      </c>
      <c r="D190">
        <f t="shared" si="14"/>
        <v>115999.99999999999</v>
      </c>
      <c r="E190">
        <f t="shared" si="15"/>
        <v>436910000</v>
      </c>
      <c r="G190">
        <f t="shared" si="16"/>
        <v>2.0000000000000018E-3</v>
      </c>
      <c r="H190">
        <f t="shared" si="17"/>
        <v>6.0797272242282965</v>
      </c>
      <c r="I190">
        <f t="shared" si="18"/>
        <v>11.661345470088502</v>
      </c>
      <c r="J190">
        <f t="shared" si="19"/>
        <v>504.54514683922349</v>
      </c>
      <c r="K190">
        <f t="shared" si="20"/>
        <v>-42920.000000000524</v>
      </c>
    </row>
    <row r="191" spans="1:11" x14ac:dyDescent="0.3">
      <c r="A191">
        <v>-171</v>
      </c>
      <c r="B191">
        <v>436.54</v>
      </c>
      <c r="C191">
        <v>1.1619999999999999</v>
      </c>
      <c r="D191">
        <f t="shared" si="14"/>
        <v>116199.99999999999</v>
      </c>
      <c r="E191">
        <f t="shared" si="15"/>
        <v>436540000</v>
      </c>
      <c r="G191">
        <f t="shared" si="16"/>
        <v>1.0000000000001119E-3</v>
      </c>
      <c r="H191">
        <f t="shared" si="17"/>
        <v>6.0788800091109314</v>
      </c>
      <c r="I191">
        <f t="shared" si="18"/>
        <v>11.663068123399947</v>
      </c>
      <c r="J191">
        <f t="shared" si="19"/>
        <v>504.98703832752608</v>
      </c>
      <c r="K191">
        <f t="shared" si="20"/>
        <v>-46480.000000003958</v>
      </c>
    </row>
    <row r="192" spans="1:11" x14ac:dyDescent="0.3">
      <c r="A192">
        <v>-170</v>
      </c>
      <c r="B192">
        <v>436.14</v>
      </c>
      <c r="C192">
        <v>1.163</v>
      </c>
      <c r="D192">
        <f t="shared" si="14"/>
        <v>116300</v>
      </c>
      <c r="E192">
        <f t="shared" si="15"/>
        <v>436140000</v>
      </c>
      <c r="G192">
        <f t="shared" si="16"/>
        <v>4.0000000000000036E-3</v>
      </c>
      <c r="H192">
        <f t="shared" si="17"/>
        <v>6.0779632927245988</v>
      </c>
      <c r="I192">
        <f t="shared" si="18"/>
        <v>11.663928338506755</v>
      </c>
      <c r="J192">
        <f t="shared" si="19"/>
        <v>504.95850671976109</v>
      </c>
      <c r="K192">
        <f t="shared" si="20"/>
        <v>-52334.999999998676</v>
      </c>
    </row>
    <row r="193" spans="1:11" x14ac:dyDescent="0.3">
      <c r="A193">
        <v>-169</v>
      </c>
      <c r="B193">
        <v>435.69</v>
      </c>
      <c r="C193">
        <v>1.167</v>
      </c>
      <c r="D193">
        <f t="shared" si="14"/>
        <v>116700</v>
      </c>
      <c r="E193">
        <f t="shared" si="15"/>
        <v>435690000</v>
      </c>
      <c r="G193">
        <f t="shared" si="16"/>
        <v>-1.0000000000001119E-3</v>
      </c>
      <c r="H193">
        <f t="shared" si="17"/>
        <v>6.0769309812878225</v>
      </c>
      <c r="I193">
        <f t="shared" si="18"/>
        <v>11.667361818274648</v>
      </c>
      <c r="J193">
        <f t="shared" si="19"/>
        <v>506.17245395719266</v>
      </c>
      <c r="K193">
        <f t="shared" si="20"/>
        <v>-57183.000000001062</v>
      </c>
    </row>
    <row r="194" spans="1:11" x14ac:dyDescent="0.3">
      <c r="A194">
        <v>-168</v>
      </c>
      <c r="B194">
        <v>435.2</v>
      </c>
      <c r="C194">
        <v>1.1659999999999999</v>
      </c>
      <c r="D194">
        <f t="shared" ref="D194:D257" si="21">C194*100000</f>
        <v>116599.99999999999</v>
      </c>
      <c r="E194">
        <f t="shared" ref="E194:E257" si="22">B194*1000000</f>
        <v>435200000</v>
      </c>
      <c r="G194">
        <f t="shared" ref="G194:G257" si="23">(C195-C194)/(A195-A194)</f>
        <v>3.0000000000001137E-3</v>
      </c>
      <c r="H194">
        <f t="shared" ref="H194:H257" si="24">LN(B194)</f>
        <v>6.0758056955417326</v>
      </c>
      <c r="I194">
        <f t="shared" ref="I194:I257" si="25">LN(D194)</f>
        <v>11.666504552898529</v>
      </c>
      <c r="J194">
        <f t="shared" ref="J194:J257" si="26">(D194*B194)/(287*350)</f>
        <v>505.16993529118957</v>
      </c>
      <c r="K194">
        <f t="shared" ref="K194:K257" si="27">D194*(B195-B194)</f>
        <v>-62963.999999995751</v>
      </c>
    </row>
    <row r="195" spans="1:11" x14ac:dyDescent="0.3">
      <c r="A195">
        <v>-167</v>
      </c>
      <c r="B195">
        <v>434.66</v>
      </c>
      <c r="C195">
        <v>1.169</v>
      </c>
      <c r="D195">
        <f t="shared" si="21"/>
        <v>116900</v>
      </c>
      <c r="E195">
        <f t="shared" si="22"/>
        <v>434660000</v>
      </c>
      <c r="G195">
        <f t="shared" si="23"/>
        <v>-1.0000000000001119E-3</v>
      </c>
      <c r="H195">
        <f t="shared" si="24"/>
        <v>6.0745641162775561</v>
      </c>
      <c r="I195">
        <f t="shared" si="25"/>
        <v>11.66907414746016</v>
      </c>
      <c r="J195">
        <f t="shared" si="26"/>
        <v>505.84125435540068</v>
      </c>
      <c r="K195">
        <f t="shared" si="27"/>
        <v>-66633.00000000585</v>
      </c>
    </row>
    <row r="196" spans="1:11" x14ac:dyDescent="0.3">
      <c r="A196">
        <v>-166</v>
      </c>
      <c r="B196">
        <v>434.09</v>
      </c>
      <c r="C196">
        <v>1.1679999999999999</v>
      </c>
      <c r="D196">
        <f t="shared" si="21"/>
        <v>116799.99999999999</v>
      </c>
      <c r="E196">
        <f t="shared" si="22"/>
        <v>434090000</v>
      </c>
      <c r="G196">
        <f t="shared" si="23"/>
        <v>-2.0000000000000018E-3</v>
      </c>
      <c r="H196">
        <f t="shared" si="24"/>
        <v>6.0732518858734297</v>
      </c>
      <c r="I196">
        <f t="shared" si="25"/>
        <v>11.668218349376264</v>
      </c>
      <c r="J196">
        <f t="shared" si="26"/>
        <v>504.74576406172218</v>
      </c>
      <c r="K196">
        <f t="shared" si="27"/>
        <v>-72415.999999993888</v>
      </c>
    </row>
    <row r="197" spans="1:11" x14ac:dyDescent="0.3">
      <c r="A197">
        <v>-165</v>
      </c>
      <c r="B197">
        <v>433.47</v>
      </c>
      <c r="C197">
        <v>1.1659999999999999</v>
      </c>
      <c r="D197">
        <f t="shared" si="21"/>
        <v>116599.99999999999</v>
      </c>
      <c r="E197">
        <f t="shared" si="22"/>
        <v>433470000</v>
      </c>
      <c r="G197">
        <f t="shared" si="23"/>
        <v>5.0000000000001155E-3</v>
      </c>
      <c r="H197">
        <f t="shared" si="24"/>
        <v>6.07182258967363</v>
      </c>
      <c r="I197">
        <f t="shared" si="25"/>
        <v>11.666504552898529</v>
      </c>
      <c r="J197">
        <f t="shared" si="26"/>
        <v>503.1617919362867</v>
      </c>
      <c r="K197">
        <f t="shared" si="27"/>
        <v>-78122.000000001848</v>
      </c>
    </row>
    <row r="198" spans="1:11" x14ac:dyDescent="0.3">
      <c r="A198">
        <v>-164</v>
      </c>
      <c r="B198">
        <v>432.8</v>
      </c>
      <c r="C198">
        <v>1.171</v>
      </c>
      <c r="D198">
        <f t="shared" si="21"/>
        <v>117100</v>
      </c>
      <c r="E198">
        <f t="shared" si="22"/>
        <v>432800000</v>
      </c>
      <c r="G198">
        <f t="shared" si="23"/>
        <v>0</v>
      </c>
      <c r="H198">
        <f t="shared" si="24"/>
        <v>6.0702757275322714</v>
      </c>
      <c r="I198">
        <f t="shared" si="25"/>
        <v>11.670783549585808</v>
      </c>
      <c r="J198">
        <f t="shared" si="26"/>
        <v>504.53837730214036</v>
      </c>
      <c r="K198">
        <f t="shared" si="27"/>
        <v>-81969.999999998676</v>
      </c>
    </row>
    <row r="199" spans="1:11" x14ac:dyDescent="0.3">
      <c r="A199">
        <v>-163</v>
      </c>
      <c r="B199">
        <v>432.1</v>
      </c>
      <c r="C199">
        <v>1.171</v>
      </c>
      <c r="D199">
        <f t="shared" si="21"/>
        <v>117100</v>
      </c>
      <c r="E199">
        <f t="shared" si="22"/>
        <v>432100000</v>
      </c>
      <c r="G199">
        <f t="shared" si="23"/>
        <v>2.0000000000000018E-3</v>
      </c>
      <c r="H199">
        <f t="shared" si="24"/>
        <v>6.0686570429378879</v>
      </c>
      <c r="I199">
        <f t="shared" si="25"/>
        <v>11.670783549585808</v>
      </c>
      <c r="J199">
        <f t="shared" si="26"/>
        <v>503.72234942757592</v>
      </c>
      <c r="K199">
        <f t="shared" si="27"/>
        <v>-87825</v>
      </c>
    </row>
    <row r="200" spans="1:11" x14ac:dyDescent="0.3">
      <c r="A200">
        <v>-162</v>
      </c>
      <c r="B200">
        <v>431.35</v>
      </c>
      <c r="C200">
        <v>1.173</v>
      </c>
      <c r="D200">
        <f t="shared" si="21"/>
        <v>117300</v>
      </c>
      <c r="E200">
        <f t="shared" si="22"/>
        <v>431350000</v>
      </c>
      <c r="G200">
        <f t="shared" si="23"/>
        <v>9.9999999999988987E-4</v>
      </c>
      <c r="H200">
        <f t="shared" si="24"/>
        <v>6.0669198255225876</v>
      </c>
      <c r="I200">
        <f t="shared" si="25"/>
        <v>11.672490034641568</v>
      </c>
      <c r="J200">
        <f t="shared" si="26"/>
        <v>503.70686908909903</v>
      </c>
      <c r="K200">
        <f t="shared" si="27"/>
        <v>-93840.000000001339</v>
      </c>
    </row>
    <row r="201" spans="1:11" x14ac:dyDescent="0.3">
      <c r="A201">
        <v>-161</v>
      </c>
      <c r="B201">
        <v>430.55</v>
      </c>
      <c r="C201">
        <v>1.1739999999999999</v>
      </c>
      <c r="D201">
        <f t="shared" si="21"/>
        <v>117400</v>
      </c>
      <c r="E201">
        <f t="shared" si="22"/>
        <v>430550000</v>
      </c>
      <c r="G201">
        <f t="shared" si="23"/>
        <v>6.0000000000000053E-3</v>
      </c>
      <c r="H201">
        <f t="shared" si="24"/>
        <v>6.0650634611421745</v>
      </c>
      <c r="I201">
        <f t="shared" si="25"/>
        <v>11.673342186376134</v>
      </c>
      <c r="J201">
        <f t="shared" si="26"/>
        <v>503.20129417620706</v>
      </c>
      <c r="K201">
        <f t="shared" si="27"/>
        <v>-97441.999999998137</v>
      </c>
    </row>
    <row r="202" spans="1:11" x14ac:dyDescent="0.3">
      <c r="A202">
        <v>-160</v>
      </c>
      <c r="B202">
        <v>429.72</v>
      </c>
      <c r="C202">
        <v>1.18</v>
      </c>
      <c r="D202">
        <f t="shared" si="21"/>
        <v>118000</v>
      </c>
      <c r="E202">
        <f t="shared" si="22"/>
        <v>429720000</v>
      </c>
      <c r="G202">
        <f t="shared" si="23"/>
        <v>3.0000000000001137E-3</v>
      </c>
      <c r="H202">
        <f t="shared" si="24"/>
        <v>6.063133833798342</v>
      </c>
      <c r="I202">
        <f t="shared" si="25"/>
        <v>11.678439903447801</v>
      </c>
      <c r="J202">
        <f t="shared" si="26"/>
        <v>504.79800895968145</v>
      </c>
      <c r="K202">
        <f t="shared" si="27"/>
        <v>-103840.00000000617</v>
      </c>
    </row>
    <row r="203" spans="1:11" x14ac:dyDescent="0.3">
      <c r="A203">
        <v>-159</v>
      </c>
      <c r="B203">
        <v>428.84</v>
      </c>
      <c r="C203">
        <v>1.1830000000000001</v>
      </c>
      <c r="D203">
        <f t="shared" si="21"/>
        <v>118300</v>
      </c>
      <c r="E203">
        <f t="shared" si="22"/>
        <v>428840000</v>
      </c>
      <c r="G203">
        <f t="shared" si="23"/>
        <v>8.0000000000000071E-3</v>
      </c>
      <c r="H203">
        <f t="shared" si="24"/>
        <v>6.0610838889880387</v>
      </c>
      <c r="I203">
        <f t="shared" si="25"/>
        <v>11.680979049966478</v>
      </c>
      <c r="J203">
        <f t="shared" si="26"/>
        <v>505.04501742160278</v>
      </c>
      <c r="K203">
        <f t="shared" si="27"/>
        <v>-108835.99999999515</v>
      </c>
    </row>
    <row r="204" spans="1:11" x14ac:dyDescent="0.3">
      <c r="A204">
        <v>-158</v>
      </c>
      <c r="B204">
        <v>427.92</v>
      </c>
      <c r="C204">
        <v>1.1910000000000001</v>
      </c>
      <c r="D204">
        <f t="shared" si="21"/>
        <v>119100</v>
      </c>
      <c r="E204">
        <f t="shared" si="22"/>
        <v>427920000</v>
      </c>
      <c r="G204">
        <f t="shared" si="23"/>
        <v>4.9999999999998934E-3</v>
      </c>
      <c r="H204">
        <f t="shared" si="24"/>
        <v>6.0589362622229945</v>
      </c>
      <c r="I204">
        <f t="shared" si="25"/>
        <v>11.687718755343392</v>
      </c>
      <c r="J204">
        <f t="shared" si="26"/>
        <v>507.3695569935291</v>
      </c>
      <c r="K204">
        <f t="shared" si="27"/>
        <v>-114336.00000000434</v>
      </c>
    </row>
    <row r="205" spans="1:11" x14ac:dyDescent="0.3">
      <c r="A205">
        <v>-157</v>
      </c>
      <c r="B205">
        <v>426.96</v>
      </c>
      <c r="C205">
        <v>1.196</v>
      </c>
      <c r="D205">
        <f t="shared" si="21"/>
        <v>119600</v>
      </c>
      <c r="E205">
        <f t="shared" si="22"/>
        <v>426960000</v>
      </c>
      <c r="G205">
        <f t="shared" si="23"/>
        <v>8.0000000000000071E-3</v>
      </c>
      <c r="H205">
        <f t="shared" si="24"/>
        <v>6.0566903320256893</v>
      </c>
      <c r="I205">
        <f t="shared" si="25"/>
        <v>11.691908120498669</v>
      </c>
      <c r="J205">
        <f t="shared" si="26"/>
        <v>508.35655550024887</v>
      </c>
      <c r="K205">
        <f t="shared" si="27"/>
        <v>-120795.99999999891</v>
      </c>
    </row>
    <row r="206" spans="1:11" x14ac:dyDescent="0.3">
      <c r="A206">
        <v>-156</v>
      </c>
      <c r="B206">
        <v>425.95</v>
      </c>
      <c r="C206">
        <v>1.204</v>
      </c>
      <c r="D206">
        <f t="shared" si="21"/>
        <v>120400</v>
      </c>
      <c r="E206">
        <f t="shared" si="22"/>
        <v>425950000</v>
      </c>
      <c r="G206">
        <f t="shared" si="23"/>
        <v>6.0000000000000053E-3</v>
      </c>
      <c r="H206">
        <f t="shared" si="24"/>
        <v>6.0543219684888498</v>
      </c>
      <c r="I206">
        <f t="shared" si="25"/>
        <v>11.698574811856858</v>
      </c>
      <c r="J206">
        <f t="shared" si="26"/>
        <v>510.54634146341465</v>
      </c>
      <c r="K206">
        <f t="shared" si="27"/>
        <v>-126420.00000000137</v>
      </c>
    </row>
    <row r="207" spans="1:11" x14ac:dyDescent="0.3">
      <c r="A207">
        <v>-155</v>
      </c>
      <c r="B207">
        <v>424.9</v>
      </c>
      <c r="C207">
        <v>1.21</v>
      </c>
      <c r="D207">
        <f t="shared" si="21"/>
        <v>121000</v>
      </c>
      <c r="E207">
        <f t="shared" si="22"/>
        <v>424900000</v>
      </c>
      <c r="G207">
        <f t="shared" si="23"/>
        <v>6.0000000000000053E-3</v>
      </c>
      <c r="H207">
        <f t="shared" si="24"/>
        <v>6.0518538471207659</v>
      </c>
      <c r="I207">
        <f t="shared" si="25"/>
        <v>11.703545824578878</v>
      </c>
      <c r="J207">
        <f t="shared" si="26"/>
        <v>511.82578397212541</v>
      </c>
      <c r="K207">
        <f t="shared" si="27"/>
        <v>-133099.99999999587</v>
      </c>
    </row>
    <row r="208" spans="1:11" x14ac:dyDescent="0.3">
      <c r="A208">
        <v>-154</v>
      </c>
      <c r="B208">
        <v>423.8</v>
      </c>
      <c r="C208">
        <v>1.216</v>
      </c>
      <c r="D208">
        <f t="shared" si="21"/>
        <v>121600</v>
      </c>
      <c r="E208">
        <f t="shared" si="22"/>
        <v>423800000</v>
      </c>
      <c r="G208">
        <f t="shared" si="23"/>
        <v>3.0000000000001137E-3</v>
      </c>
      <c r="H208">
        <f t="shared" si="24"/>
        <v>6.049261645834199</v>
      </c>
      <c r="I208">
        <f t="shared" si="25"/>
        <v>11.708492248514204</v>
      </c>
      <c r="J208">
        <f t="shared" si="26"/>
        <v>513.03215530114483</v>
      </c>
      <c r="K208">
        <f t="shared" si="27"/>
        <v>-137407.99999999945</v>
      </c>
    </row>
    <row r="209" spans="1:11" x14ac:dyDescent="0.3">
      <c r="A209">
        <v>-153</v>
      </c>
      <c r="B209">
        <v>422.67</v>
      </c>
      <c r="C209">
        <v>1.2190000000000001</v>
      </c>
      <c r="D209">
        <f t="shared" si="21"/>
        <v>121900.00000000001</v>
      </c>
      <c r="E209">
        <f t="shared" si="22"/>
        <v>422670000</v>
      </c>
      <c r="G209">
        <f t="shared" si="23"/>
        <v>2.9999999999998916E-3</v>
      </c>
      <c r="H209">
        <f t="shared" si="24"/>
        <v>6.0465917327332948</v>
      </c>
      <c r="I209">
        <f t="shared" si="25"/>
        <v>11.710956315469364</v>
      </c>
      <c r="J209">
        <f t="shared" si="26"/>
        <v>512.92656047784976</v>
      </c>
      <c r="K209">
        <f t="shared" si="27"/>
        <v>-143842.00000000084</v>
      </c>
    </row>
    <row r="210" spans="1:11" x14ac:dyDescent="0.3">
      <c r="A210">
        <v>-152</v>
      </c>
      <c r="B210">
        <v>421.49</v>
      </c>
      <c r="C210">
        <v>1.222</v>
      </c>
      <c r="D210">
        <f t="shared" si="21"/>
        <v>122200</v>
      </c>
      <c r="E210">
        <f t="shared" si="22"/>
        <v>421490000</v>
      </c>
      <c r="G210">
        <f t="shared" si="23"/>
        <v>3.0000000000001137E-3</v>
      </c>
      <c r="H210">
        <f t="shared" si="24"/>
        <v>6.0437960523680649</v>
      </c>
      <c r="I210">
        <f t="shared" si="25"/>
        <v>11.713414325719633</v>
      </c>
      <c r="J210">
        <f t="shared" si="26"/>
        <v>512.75338974614237</v>
      </c>
      <c r="K210">
        <f t="shared" si="27"/>
        <v>-150306.00000000221</v>
      </c>
    </row>
    <row r="211" spans="1:11" x14ac:dyDescent="0.3">
      <c r="A211">
        <v>-151</v>
      </c>
      <c r="B211">
        <v>420.26</v>
      </c>
      <c r="C211">
        <v>1.2250000000000001</v>
      </c>
      <c r="D211">
        <f t="shared" si="21"/>
        <v>122500.00000000001</v>
      </c>
      <c r="E211">
        <f t="shared" si="22"/>
        <v>420260000</v>
      </c>
      <c r="G211">
        <f t="shared" si="23"/>
        <v>9.9999999999988987E-4</v>
      </c>
      <c r="H211">
        <f t="shared" si="24"/>
        <v>6.0408735673655247</v>
      </c>
      <c r="I211">
        <f t="shared" si="25"/>
        <v>11.71586630896692</v>
      </c>
      <c r="J211">
        <f t="shared" si="26"/>
        <v>512.51219512195132</v>
      </c>
      <c r="K211">
        <f t="shared" si="27"/>
        <v>-154349.99999999889</v>
      </c>
    </row>
    <row r="212" spans="1:11" x14ac:dyDescent="0.3">
      <c r="A212">
        <v>-150</v>
      </c>
      <c r="B212">
        <v>419</v>
      </c>
      <c r="C212">
        <v>1.226</v>
      </c>
      <c r="D212">
        <f t="shared" si="21"/>
        <v>122600</v>
      </c>
      <c r="E212">
        <f t="shared" si="22"/>
        <v>419000000</v>
      </c>
      <c r="G212">
        <f t="shared" si="23"/>
        <v>0</v>
      </c>
      <c r="H212">
        <f t="shared" si="24"/>
        <v>6.0378709199221374</v>
      </c>
      <c r="I212">
        <f t="shared" si="25"/>
        <v>11.716682302484248</v>
      </c>
      <c r="J212">
        <f t="shared" si="26"/>
        <v>511.39273270283724</v>
      </c>
      <c r="K212">
        <f t="shared" si="27"/>
        <v>-160606.00000000029</v>
      </c>
    </row>
    <row r="213" spans="1:11" x14ac:dyDescent="0.3">
      <c r="A213">
        <v>-149</v>
      </c>
      <c r="B213">
        <v>417.69</v>
      </c>
      <c r="C213">
        <v>1.226</v>
      </c>
      <c r="D213">
        <f t="shared" si="21"/>
        <v>122600</v>
      </c>
      <c r="E213">
        <f t="shared" si="22"/>
        <v>417690000</v>
      </c>
      <c r="G213">
        <f t="shared" si="23"/>
        <v>-2.0000000000000018E-3</v>
      </c>
      <c r="H213">
        <f t="shared" si="24"/>
        <v>6.0347395305893041</v>
      </c>
      <c r="I213">
        <f t="shared" si="25"/>
        <v>11.716682302484248</v>
      </c>
      <c r="J213">
        <f t="shared" si="26"/>
        <v>509.79386759581882</v>
      </c>
      <c r="K213">
        <f t="shared" si="27"/>
        <v>-166736.00000000166</v>
      </c>
    </row>
    <row r="214" spans="1:11" x14ac:dyDescent="0.3">
      <c r="A214">
        <v>-148</v>
      </c>
      <c r="B214">
        <v>416.33</v>
      </c>
      <c r="C214">
        <v>1.224</v>
      </c>
      <c r="D214">
        <f t="shared" si="21"/>
        <v>122400</v>
      </c>
      <c r="E214">
        <f t="shared" si="22"/>
        <v>416330000</v>
      </c>
      <c r="G214">
        <f t="shared" si="23"/>
        <v>5.0000000000001155E-3</v>
      </c>
      <c r="H214">
        <f t="shared" si="24"/>
        <v>6.0314782150202921</v>
      </c>
      <c r="I214">
        <f t="shared" si="25"/>
        <v>11.715049649060363</v>
      </c>
      <c r="J214">
        <f t="shared" si="26"/>
        <v>507.30504728720757</v>
      </c>
      <c r="K214">
        <f t="shared" si="27"/>
        <v>-170135.99999999834</v>
      </c>
    </row>
    <row r="215" spans="1:11" x14ac:dyDescent="0.3">
      <c r="A215">
        <v>-147</v>
      </c>
      <c r="B215">
        <v>414.94</v>
      </c>
      <c r="C215">
        <v>1.2290000000000001</v>
      </c>
      <c r="D215">
        <f t="shared" si="21"/>
        <v>122900.00000000001</v>
      </c>
      <c r="E215">
        <f t="shared" si="22"/>
        <v>414940000</v>
      </c>
      <c r="G215">
        <f t="shared" si="23"/>
        <v>6.9999999999998952E-3</v>
      </c>
      <c r="H215">
        <f t="shared" si="24"/>
        <v>6.0281339314649935</v>
      </c>
      <c r="I215">
        <f t="shared" si="25"/>
        <v>11.719126295554126</v>
      </c>
      <c r="J215">
        <f t="shared" si="26"/>
        <v>507.67671478347444</v>
      </c>
      <c r="K215">
        <f t="shared" si="27"/>
        <v>-176975.99999999974</v>
      </c>
    </row>
    <row r="216" spans="1:11" x14ac:dyDescent="0.3">
      <c r="A216">
        <v>-146</v>
      </c>
      <c r="B216">
        <v>413.5</v>
      </c>
      <c r="C216">
        <v>1.236</v>
      </c>
      <c r="D216">
        <f t="shared" si="21"/>
        <v>123600</v>
      </c>
      <c r="E216">
        <f t="shared" si="22"/>
        <v>413500000</v>
      </c>
      <c r="G216">
        <f t="shared" si="23"/>
        <v>1.0000000000000009E-2</v>
      </c>
      <c r="H216">
        <f t="shared" si="24"/>
        <v>6.0246575144637458</v>
      </c>
      <c r="I216">
        <f t="shared" si="25"/>
        <v>11.724805824005728</v>
      </c>
      <c r="J216">
        <f t="shared" si="26"/>
        <v>508.7964161274266</v>
      </c>
      <c r="K216">
        <f t="shared" si="27"/>
        <v>-182928.00000000224</v>
      </c>
    </row>
    <row r="217" spans="1:11" x14ac:dyDescent="0.3">
      <c r="A217">
        <v>-145</v>
      </c>
      <c r="B217">
        <v>412.02</v>
      </c>
      <c r="C217">
        <v>1.246</v>
      </c>
      <c r="D217">
        <f t="shared" si="21"/>
        <v>124600</v>
      </c>
      <c r="E217">
        <f t="shared" si="22"/>
        <v>412020000</v>
      </c>
      <c r="G217">
        <f t="shared" si="23"/>
        <v>8.999999999999897E-3</v>
      </c>
      <c r="H217">
        <f t="shared" si="24"/>
        <v>6.0210718918606396</v>
      </c>
      <c r="I217">
        <f t="shared" si="25"/>
        <v>11.73286388533549</v>
      </c>
      <c r="J217">
        <f t="shared" si="26"/>
        <v>511.07707317073169</v>
      </c>
      <c r="K217">
        <f t="shared" si="27"/>
        <v>-190637.99999999659</v>
      </c>
    </row>
    <row r="218" spans="1:11" x14ac:dyDescent="0.3">
      <c r="A218">
        <v>-144</v>
      </c>
      <c r="B218">
        <v>410.49</v>
      </c>
      <c r="C218">
        <v>1.2549999999999999</v>
      </c>
      <c r="D218">
        <f t="shared" si="21"/>
        <v>125499.99999999999</v>
      </c>
      <c r="E218">
        <f t="shared" si="22"/>
        <v>410490000</v>
      </c>
      <c r="G218">
        <f t="shared" si="23"/>
        <v>6.0000000000000053E-3</v>
      </c>
      <c r="H218">
        <f t="shared" si="24"/>
        <v>6.0173515680598282</v>
      </c>
      <c r="I218">
        <f t="shared" si="25"/>
        <v>11.740061037553975</v>
      </c>
      <c r="J218">
        <f t="shared" si="26"/>
        <v>512.85709308113485</v>
      </c>
      <c r="K218">
        <f t="shared" si="27"/>
        <v>-197034.99999999913</v>
      </c>
    </row>
    <row r="219" spans="1:11" x14ac:dyDescent="0.3">
      <c r="A219">
        <v>-143</v>
      </c>
      <c r="B219">
        <v>408.92</v>
      </c>
      <c r="C219">
        <v>1.2609999999999999</v>
      </c>
      <c r="D219">
        <f t="shared" si="21"/>
        <v>126099.99999999999</v>
      </c>
      <c r="E219">
        <f t="shared" si="22"/>
        <v>408920000</v>
      </c>
      <c r="G219">
        <f t="shared" si="23"/>
        <v>7.0000000000001172E-3</v>
      </c>
      <c r="H219">
        <f t="shared" si="24"/>
        <v>6.0135195378888131</v>
      </c>
      <c r="I219">
        <f t="shared" si="25"/>
        <v>11.744830521953011</v>
      </c>
      <c r="J219">
        <f t="shared" si="26"/>
        <v>513.33809855649565</v>
      </c>
      <c r="K219">
        <f t="shared" si="27"/>
        <v>-203021.00000000169</v>
      </c>
    </row>
    <row r="220" spans="1:11" x14ac:dyDescent="0.3">
      <c r="A220">
        <v>-142</v>
      </c>
      <c r="B220">
        <v>407.31</v>
      </c>
      <c r="C220">
        <v>1.268</v>
      </c>
      <c r="D220">
        <f t="shared" si="21"/>
        <v>126800</v>
      </c>
      <c r="E220">
        <f t="shared" si="22"/>
        <v>407310000</v>
      </c>
      <c r="G220">
        <f t="shared" si="23"/>
        <v>8.999999999999897E-3</v>
      </c>
      <c r="H220">
        <f t="shared" si="24"/>
        <v>6.0095745662802997</v>
      </c>
      <c r="I220">
        <f t="shared" si="25"/>
        <v>11.750366320985263</v>
      </c>
      <c r="J220">
        <f t="shared" si="26"/>
        <v>514.15538078646091</v>
      </c>
      <c r="K220">
        <f t="shared" si="27"/>
        <v>-209219.99999999712</v>
      </c>
    </row>
    <row r="221" spans="1:11" x14ac:dyDescent="0.3">
      <c r="A221">
        <v>-141</v>
      </c>
      <c r="B221">
        <v>405.66</v>
      </c>
      <c r="C221">
        <v>1.2769999999999999</v>
      </c>
      <c r="D221">
        <f t="shared" si="21"/>
        <v>127699.99999999999</v>
      </c>
      <c r="E221">
        <f t="shared" si="22"/>
        <v>405660000</v>
      </c>
      <c r="G221">
        <f t="shared" si="23"/>
        <v>0</v>
      </c>
      <c r="H221">
        <f t="shared" si="24"/>
        <v>6.0055153703306416</v>
      </c>
      <c r="I221">
        <f t="shared" si="25"/>
        <v>11.75743904202063</v>
      </c>
      <c r="J221">
        <f t="shared" si="26"/>
        <v>515.70713787954207</v>
      </c>
      <c r="K221">
        <f t="shared" si="27"/>
        <v>-217090.00000000579</v>
      </c>
    </row>
    <row r="222" spans="1:11" x14ac:dyDescent="0.3">
      <c r="A222">
        <v>-140</v>
      </c>
      <c r="B222">
        <v>403.96</v>
      </c>
      <c r="C222">
        <v>1.2769999999999999</v>
      </c>
      <c r="D222">
        <f t="shared" si="21"/>
        <v>127699.99999999999</v>
      </c>
      <c r="E222">
        <f t="shared" si="22"/>
        <v>403960000</v>
      </c>
      <c r="G222">
        <f t="shared" si="23"/>
        <v>-9.9999999999988987E-4</v>
      </c>
      <c r="H222">
        <f t="shared" si="24"/>
        <v>6.0013158631583563</v>
      </c>
      <c r="I222">
        <f t="shared" si="25"/>
        <v>11.75743904202063</v>
      </c>
      <c r="J222">
        <f t="shared" si="26"/>
        <v>513.54596316575407</v>
      </c>
      <c r="K222">
        <f t="shared" si="27"/>
        <v>-222197.99999999389</v>
      </c>
    </row>
    <row r="223" spans="1:11" x14ac:dyDescent="0.3">
      <c r="A223">
        <v>-139</v>
      </c>
      <c r="B223">
        <v>402.22</v>
      </c>
      <c r="C223">
        <v>1.276</v>
      </c>
      <c r="D223">
        <f t="shared" si="21"/>
        <v>127600</v>
      </c>
      <c r="E223">
        <f t="shared" si="22"/>
        <v>402220000</v>
      </c>
      <c r="G223">
        <f t="shared" si="23"/>
        <v>1.4999999999999902E-2</v>
      </c>
      <c r="H223">
        <f t="shared" si="24"/>
        <v>5.9969992026064567</v>
      </c>
      <c r="I223">
        <f t="shared" si="25"/>
        <v>11.756655649892826</v>
      </c>
      <c r="J223">
        <f t="shared" si="26"/>
        <v>510.93351916376309</v>
      </c>
      <c r="K223">
        <f t="shared" si="27"/>
        <v>-228404.00000000262</v>
      </c>
    </row>
    <row r="224" spans="1:11" x14ac:dyDescent="0.3">
      <c r="A224">
        <v>-138</v>
      </c>
      <c r="B224">
        <v>400.43</v>
      </c>
      <c r="C224">
        <v>1.2909999999999999</v>
      </c>
      <c r="D224">
        <f t="shared" si="21"/>
        <v>129099.99999999999</v>
      </c>
      <c r="E224">
        <f t="shared" si="22"/>
        <v>400430000</v>
      </c>
      <c r="G224">
        <f t="shared" si="23"/>
        <v>3.0000000000001137E-3</v>
      </c>
      <c r="H224">
        <f t="shared" si="24"/>
        <v>5.9925389697092477</v>
      </c>
      <c r="I224">
        <f t="shared" si="25"/>
        <v>11.768342576834733</v>
      </c>
      <c r="J224">
        <f t="shared" si="26"/>
        <v>514.63925335988051</v>
      </c>
      <c r="K224">
        <f t="shared" si="27"/>
        <v>-234961.9999999991</v>
      </c>
    </row>
    <row r="225" spans="1:11" x14ac:dyDescent="0.3">
      <c r="A225">
        <v>-137</v>
      </c>
      <c r="B225">
        <v>398.61</v>
      </c>
      <c r="C225">
        <v>1.294</v>
      </c>
      <c r="D225">
        <f t="shared" si="21"/>
        <v>129400</v>
      </c>
      <c r="E225">
        <f t="shared" si="22"/>
        <v>398610000</v>
      </c>
      <c r="G225">
        <f t="shared" si="23"/>
        <v>1.0000000000000009E-2</v>
      </c>
      <c r="H225">
        <f t="shared" si="24"/>
        <v>5.987983495271326</v>
      </c>
      <c r="I225">
        <f t="shared" si="25"/>
        <v>11.770663661048937</v>
      </c>
      <c r="J225">
        <f t="shared" si="26"/>
        <v>513.49063215530111</v>
      </c>
      <c r="K225">
        <f t="shared" si="27"/>
        <v>-241978.00000000058</v>
      </c>
    </row>
    <row r="226" spans="1:11" x14ac:dyDescent="0.3">
      <c r="A226">
        <v>-136</v>
      </c>
      <c r="B226">
        <v>396.74</v>
      </c>
      <c r="C226">
        <v>1.304</v>
      </c>
      <c r="D226">
        <f t="shared" si="21"/>
        <v>130400</v>
      </c>
      <c r="E226">
        <f t="shared" si="22"/>
        <v>396740000</v>
      </c>
      <c r="G226">
        <f t="shared" si="23"/>
        <v>2.9999999999998916E-3</v>
      </c>
      <c r="H226">
        <f t="shared" si="24"/>
        <v>5.9832811542999629</v>
      </c>
      <c r="I226">
        <f t="shared" si="25"/>
        <v>11.778361928474689</v>
      </c>
      <c r="J226">
        <f t="shared" si="26"/>
        <v>515.03131906421106</v>
      </c>
      <c r="K226">
        <f t="shared" si="27"/>
        <v>-249064.00000000326</v>
      </c>
    </row>
    <row r="227" spans="1:11" x14ac:dyDescent="0.3">
      <c r="A227">
        <v>-135</v>
      </c>
      <c r="B227">
        <v>394.83</v>
      </c>
      <c r="C227">
        <v>1.3069999999999999</v>
      </c>
      <c r="D227">
        <f t="shared" si="21"/>
        <v>130700</v>
      </c>
      <c r="E227">
        <f t="shared" si="22"/>
        <v>394830000</v>
      </c>
      <c r="G227">
        <f t="shared" si="23"/>
        <v>1.0000000000000009E-2</v>
      </c>
      <c r="H227">
        <f t="shared" si="24"/>
        <v>5.9784552925143419</v>
      </c>
      <c r="I227">
        <f t="shared" si="25"/>
        <v>11.780659899612314</v>
      </c>
      <c r="J227">
        <f t="shared" si="26"/>
        <v>513.73102040816332</v>
      </c>
      <c r="K227">
        <f t="shared" si="27"/>
        <v>-256171.99999999732</v>
      </c>
    </row>
    <row r="228" spans="1:11" x14ac:dyDescent="0.3">
      <c r="A228">
        <v>-134</v>
      </c>
      <c r="B228">
        <v>392.87</v>
      </c>
      <c r="C228">
        <v>1.3169999999999999</v>
      </c>
      <c r="D228">
        <f t="shared" si="21"/>
        <v>131700</v>
      </c>
      <c r="E228">
        <f t="shared" si="22"/>
        <v>392870000</v>
      </c>
      <c r="G228">
        <f t="shared" si="23"/>
        <v>1.4000000000000012E-2</v>
      </c>
      <c r="H228">
        <f t="shared" si="24"/>
        <v>5.9734787683425052</v>
      </c>
      <c r="I228">
        <f t="shared" si="25"/>
        <v>11.788281887731372</v>
      </c>
      <c r="J228">
        <f t="shared" si="26"/>
        <v>515.09187655550022</v>
      </c>
      <c r="K228">
        <f t="shared" si="27"/>
        <v>-262083.00000000119</v>
      </c>
    </row>
    <row r="229" spans="1:11" x14ac:dyDescent="0.3">
      <c r="A229">
        <v>-133</v>
      </c>
      <c r="B229">
        <v>390.88</v>
      </c>
      <c r="C229">
        <v>1.331</v>
      </c>
      <c r="D229">
        <f t="shared" si="21"/>
        <v>133100</v>
      </c>
      <c r="E229">
        <f t="shared" si="22"/>
        <v>390880000</v>
      </c>
      <c r="G229">
        <f t="shared" si="23"/>
        <v>7.0000000000001172E-3</v>
      </c>
      <c r="H229">
        <f t="shared" si="24"/>
        <v>5.9684006075094302</v>
      </c>
      <c r="I229">
        <f t="shared" si="25"/>
        <v>11.798856004383204</v>
      </c>
      <c r="J229">
        <f t="shared" si="26"/>
        <v>517.9305923344948</v>
      </c>
      <c r="K229">
        <f t="shared" si="27"/>
        <v>-271524.00000000274</v>
      </c>
    </row>
    <row r="230" spans="1:11" x14ac:dyDescent="0.3">
      <c r="A230">
        <v>-132</v>
      </c>
      <c r="B230">
        <v>388.84</v>
      </c>
      <c r="C230">
        <v>1.3380000000000001</v>
      </c>
      <c r="D230">
        <f t="shared" si="21"/>
        <v>133800</v>
      </c>
      <c r="E230">
        <f t="shared" si="22"/>
        <v>388840000</v>
      </c>
      <c r="G230">
        <f t="shared" si="23"/>
        <v>4.0000000000000036E-3</v>
      </c>
      <c r="H230">
        <f t="shared" si="24"/>
        <v>5.9631679479528685</v>
      </c>
      <c r="I230">
        <f t="shared" si="25"/>
        <v>11.804101426676265</v>
      </c>
      <c r="J230">
        <f t="shared" si="26"/>
        <v>517.93720258835242</v>
      </c>
      <c r="K230">
        <f t="shared" si="27"/>
        <v>-278303.99999999785</v>
      </c>
    </row>
    <row r="231" spans="1:11" x14ac:dyDescent="0.3">
      <c r="A231">
        <v>-131</v>
      </c>
      <c r="B231">
        <v>386.76</v>
      </c>
      <c r="C231">
        <v>1.3420000000000001</v>
      </c>
      <c r="D231">
        <f t="shared" si="21"/>
        <v>134200</v>
      </c>
      <c r="E231">
        <f t="shared" si="22"/>
        <v>386760000</v>
      </c>
      <c r="G231">
        <f t="shared" si="23"/>
        <v>0</v>
      </c>
      <c r="H231">
        <f t="shared" si="24"/>
        <v>5.9578043456153464</v>
      </c>
      <c r="I231">
        <f t="shared" si="25"/>
        <v>11.807086503519718</v>
      </c>
      <c r="J231">
        <f t="shared" si="26"/>
        <v>516.70673967147832</v>
      </c>
      <c r="K231">
        <f t="shared" si="27"/>
        <v>-285845.99999999942</v>
      </c>
    </row>
    <row r="232" spans="1:11" x14ac:dyDescent="0.3">
      <c r="A232">
        <v>-130</v>
      </c>
      <c r="B232">
        <v>384.63</v>
      </c>
      <c r="C232">
        <v>1.3420000000000001</v>
      </c>
      <c r="D232">
        <f t="shared" si="21"/>
        <v>134200</v>
      </c>
      <c r="E232">
        <f t="shared" si="22"/>
        <v>384630000</v>
      </c>
      <c r="G232">
        <f t="shared" si="23"/>
        <v>1.6000000000000014E-2</v>
      </c>
      <c r="H232">
        <f t="shared" si="24"/>
        <v>5.9522818332327185</v>
      </c>
      <c r="I232">
        <f t="shared" si="25"/>
        <v>11.807086503519718</v>
      </c>
      <c r="J232">
        <f t="shared" si="26"/>
        <v>513.86108511697364</v>
      </c>
      <c r="K232">
        <f t="shared" si="27"/>
        <v>-289871.99999999575</v>
      </c>
    </row>
    <row r="233" spans="1:11" x14ac:dyDescent="0.3">
      <c r="A233">
        <v>-129</v>
      </c>
      <c r="B233">
        <v>382.47</v>
      </c>
      <c r="C233">
        <v>1.3580000000000001</v>
      </c>
      <c r="D233">
        <f t="shared" si="21"/>
        <v>135800</v>
      </c>
      <c r="E233">
        <f t="shared" si="22"/>
        <v>382470000</v>
      </c>
      <c r="G233">
        <f t="shared" si="23"/>
        <v>1.2999999999999901E-2</v>
      </c>
      <c r="H233">
        <f t="shared" si="24"/>
        <v>5.9466502188181405</v>
      </c>
      <c r="I233">
        <f t="shared" si="25"/>
        <v>11.818938494106733</v>
      </c>
      <c r="J233">
        <f t="shared" si="26"/>
        <v>517.067456445993</v>
      </c>
      <c r="K233">
        <f t="shared" si="27"/>
        <v>-300118.00000000495</v>
      </c>
    </row>
    <row r="234" spans="1:11" x14ac:dyDescent="0.3">
      <c r="A234">
        <v>-128</v>
      </c>
      <c r="B234">
        <v>380.26</v>
      </c>
      <c r="C234">
        <v>1.371</v>
      </c>
      <c r="D234">
        <f t="shared" si="21"/>
        <v>137100</v>
      </c>
      <c r="E234">
        <f t="shared" si="22"/>
        <v>380260000</v>
      </c>
      <c r="G234">
        <f t="shared" si="23"/>
        <v>1.2000000000000011E-2</v>
      </c>
      <c r="H234">
        <f t="shared" si="24"/>
        <v>5.9408552292814401</v>
      </c>
      <c r="I234">
        <f t="shared" si="25"/>
        <v>11.828465865550406</v>
      </c>
      <c r="J234">
        <f t="shared" si="26"/>
        <v>519.00095569935286</v>
      </c>
      <c r="K234">
        <f t="shared" si="27"/>
        <v>-308475</v>
      </c>
    </row>
    <row r="235" spans="1:11" x14ac:dyDescent="0.3">
      <c r="A235">
        <v>-127</v>
      </c>
      <c r="B235">
        <v>378.01</v>
      </c>
      <c r="C235">
        <v>1.383</v>
      </c>
      <c r="D235">
        <f t="shared" si="21"/>
        <v>138300</v>
      </c>
      <c r="E235">
        <f t="shared" si="22"/>
        <v>378010000</v>
      </c>
      <c r="G235">
        <f t="shared" si="23"/>
        <v>1.0000000000000009E-2</v>
      </c>
      <c r="H235">
        <f t="shared" si="24"/>
        <v>5.9349206502961147</v>
      </c>
      <c r="I235">
        <f t="shared" si="25"/>
        <v>11.83718051765285</v>
      </c>
      <c r="J235">
        <f t="shared" si="26"/>
        <v>520.44582379293183</v>
      </c>
      <c r="K235">
        <f t="shared" si="27"/>
        <v>-316706.99999999499</v>
      </c>
    </row>
    <row r="236" spans="1:11" x14ac:dyDescent="0.3">
      <c r="A236">
        <v>-126</v>
      </c>
      <c r="B236">
        <v>375.72</v>
      </c>
      <c r="C236">
        <v>1.393</v>
      </c>
      <c r="D236">
        <f t="shared" si="21"/>
        <v>139300</v>
      </c>
      <c r="E236">
        <f t="shared" si="22"/>
        <v>375720000</v>
      </c>
      <c r="G236">
        <f t="shared" si="23"/>
        <v>8.0000000000000071E-3</v>
      </c>
      <c r="H236">
        <f t="shared" si="24"/>
        <v>5.9288441851263149</v>
      </c>
      <c r="I236">
        <f t="shared" si="25"/>
        <v>11.844385159767898</v>
      </c>
      <c r="J236">
        <f t="shared" si="26"/>
        <v>521.03331010452973</v>
      </c>
      <c r="K236">
        <f t="shared" si="27"/>
        <v>-324569.0000000057</v>
      </c>
    </row>
    <row r="237" spans="1:11" x14ac:dyDescent="0.3">
      <c r="A237">
        <v>-125</v>
      </c>
      <c r="B237">
        <v>373.39</v>
      </c>
      <c r="C237">
        <v>1.401</v>
      </c>
      <c r="D237">
        <f t="shared" si="21"/>
        <v>140100</v>
      </c>
      <c r="E237">
        <f t="shared" si="22"/>
        <v>373390000</v>
      </c>
      <c r="G237">
        <f t="shared" si="23"/>
        <v>4.9999999999998934E-3</v>
      </c>
      <c r="H237">
        <f t="shared" si="24"/>
        <v>5.9226234498170305</v>
      </c>
      <c r="I237">
        <f t="shared" si="25"/>
        <v>11.850111732325098</v>
      </c>
      <c r="J237">
        <f t="shared" si="26"/>
        <v>520.77589845694376</v>
      </c>
      <c r="K237">
        <f t="shared" si="27"/>
        <v>-332037.00000000064</v>
      </c>
    </row>
    <row r="238" spans="1:11" x14ac:dyDescent="0.3">
      <c r="A238">
        <v>-124</v>
      </c>
      <c r="B238">
        <v>371.02</v>
      </c>
      <c r="C238">
        <v>1.4059999999999999</v>
      </c>
      <c r="D238">
        <f t="shared" si="21"/>
        <v>140600</v>
      </c>
      <c r="E238">
        <f t="shared" si="22"/>
        <v>371020000</v>
      </c>
      <c r="G238">
        <f t="shared" si="23"/>
        <v>1.0000000000000009E-2</v>
      </c>
      <c r="H238">
        <f t="shared" si="24"/>
        <v>5.9162559695102273</v>
      </c>
      <c r="I238">
        <f t="shared" si="25"/>
        <v>11.853674258358701</v>
      </c>
      <c r="J238">
        <f t="shared" si="26"/>
        <v>519.31719263315085</v>
      </c>
      <c r="K238">
        <f t="shared" si="27"/>
        <v>-338845.99999999552</v>
      </c>
    </row>
    <row r="239" spans="1:11" x14ac:dyDescent="0.3">
      <c r="A239">
        <v>-123</v>
      </c>
      <c r="B239">
        <v>368.61</v>
      </c>
      <c r="C239">
        <v>1.4159999999999999</v>
      </c>
      <c r="D239">
        <f t="shared" si="21"/>
        <v>141600</v>
      </c>
      <c r="E239">
        <f t="shared" si="22"/>
        <v>368610000</v>
      </c>
      <c r="G239">
        <f t="shared" si="23"/>
        <v>1.1000000000000121E-2</v>
      </c>
      <c r="H239">
        <f t="shared" si="24"/>
        <v>5.9097391745475898</v>
      </c>
      <c r="I239">
        <f t="shared" si="25"/>
        <v>11.860761460241756</v>
      </c>
      <c r="J239">
        <f t="shared" si="26"/>
        <v>519.61349925335992</v>
      </c>
      <c r="K239">
        <f t="shared" si="27"/>
        <v>-346919.99999999837</v>
      </c>
    </row>
    <row r="240" spans="1:11" x14ac:dyDescent="0.3">
      <c r="A240">
        <v>-122</v>
      </c>
      <c r="B240">
        <v>366.16</v>
      </c>
      <c r="C240">
        <v>1.427</v>
      </c>
      <c r="D240">
        <f t="shared" si="21"/>
        <v>142700</v>
      </c>
      <c r="E240">
        <f t="shared" si="22"/>
        <v>366160000</v>
      </c>
      <c r="G240">
        <f t="shared" si="23"/>
        <v>1.4000000000000012E-2</v>
      </c>
      <c r="H240">
        <f t="shared" si="24"/>
        <v>5.9030703963453863</v>
      </c>
      <c r="I240">
        <f t="shared" si="25"/>
        <v>11.868499803464928</v>
      </c>
      <c r="J240">
        <f t="shared" si="26"/>
        <v>520.16955699352911</v>
      </c>
      <c r="K240">
        <f t="shared" si="27"/>
        <v>-356750</v>
      </c>
    </row>
    <row r="241" spans="1:11" x14ac:dyDescent="0.3">
      <c r="A241">
        <v>-121</v>
      </c>
      <c r="B241">
        <v>363.66</v>
      </c>
      <c r="C241">
        <v>1.4410000000000001</v>
      </c>
      <c r="D241">
        <f t="shared" si="21"/>
        <v>144100</v>
      </c>
      <c r="E241">
        <f t="shared" si="22"/>
        <v>363660000</v>
      </c>
      <c r="G241">
        <f t="shared" si="23"/>
        <v>1.6999999999999904E-2</v>
      </c>
      <c r="H241">
        <f t="shared" si="24"/>
        <v>5.8962193651912491</v>
      </c>
      <c r="I241">
        <f t="shared" si="25"/>
        <v>11.878262781987614</v>
      </c>
      <c r="J241">
        <f t="shared" si="26"/>
        <v>521.68647088103535</v>
      </c>
      <c r="K241">
        <f t="shared" si="27"/>
        <v>-364573.00000000425</v>
      </c>
    </row>
    <row r="242" spans="1:11" x14ac:dyDescent="0.3">
      <c r="A242">
        <v>-120</v>
      </c>
      <c r="B242">
        <v>361.13</v>
      </c>
      <c r="C242">
        <v>1.458</v>
      </c>
      <c r="D242">
        <f t="shared" si="21"/>
        <v>145800</v>
      </c>
      <c r="E242">
        <f t="shared" si="22"/>
        <v>361130000</v>
      </c>
      <c r="G242">
        <f t="shared" si="23"/>
        <v>1.4000000000000012E-2</v>
      </c>
      <c r="H242">
        <f t="shared" si="24"/>
        <v>5.8892380043118715</v>
      </c>
      <c r="I242">
        <f t="shared" si="25"/>
        <v>11.889991098556695</v>
      </c>
      <c r="J242">
        <f t="shared" si="26"/>
        <v>524.16878048780484</v>
      </c>
      <c r="K242">
        <f t="shared" si="27"/>
        <v>-374705.99999999901</v>
      </c>
    </row>
    <row r="243" spans="1:11" x14ac:dyDescent="0.3">
      <c r="A243">
        <v>-119</v>
      </c>
      <c r="B243">
        <v>358.56</v>
      </c>
      <c r="C243">
        <v>1.472</v>
      </c>
      <c r="D243">
        <f t="shared" si="21"/>
        <v>147200</v>
      </c>
      <c r="E243">
        <f t="shared" si="22"/>
        <v>358560000</v>
      </c>
      <c r="G243">
        <f t="shared" si="23"/>
        <v>1.1000000000000121E-2</v>
      </c>
      <c r="H243">
        <f t="shared" si="24"/>
        <v>5.8820960100526172</v>
      </c>
      <c r="I243">
        <f t="shared" si="25"/>
        <v>11.899547485276912</v>
      </c>
      <c r="J243">
        <f t="shared" si="26"/>
        <v>525.43585863613737</v>
      </c>
      <c r="K243">
        <f t="shared" si="27"/>
        <v>-384192.00000000198</v>
      </c>
    </row>
    <row r="244" spans="1:11" x14ac:dyDescent="0.3">
      <c r="A244">
        <v>-118</v>
      </c>
      <c r="B244">
        <v>355.95</v>
      </c>
      <c r="C244">
        <v>1.4830000000000001</v>
      </c>
      <c r="D244">
        <f t="shared" si="21"/>
        <v>148300</v>
      </c>
      <c r="E244">
        <f t="shared" si="22"/>
        <v>355950000</v>
      </c>
      <c r="G244">
        <f t="shared" si="23"/>
        <v>1.2000000000000011E-2</v>
      </c>
      <c r="H244">
        <f t="shared" si="24"/>
        <v>5.8747902715498821</v>
      </c>
      <c r="I244">
        <f t="shared" si="25"/>
        <v>11.906992528126024</v>
      </c>
      <c r="J244">
        <f t="shared" si="26"/>
        <v>525.50905923344953</v>
      </c>
      <c r="K244">
        <f t="shared" si="27"/>
        <v>-392994.99999999662</v>
      </c>
    </row>
    <row r="245" spans="1:11" x14ac:dyDescent="0.3">
      <c r="A245">
        <v>-117</v>
      </c>
      <c r="B245">
        <v>353.3</v>
      </c>
      <c r="C245">
        <v>1.4950000000000001</v>
      </c>
      <c r="D245">
        <f t="shared" si="21"/>
        <v>149500</v>
      </c>
      <c r="E245">
        <f t="shared" si="22"/>
        <v>353300000</v>
      </c>
      <c r="G245">
        <f t="shared" si="23"/>
        <v>1.4999999999999902E-2</v>
      </c>
      <c r="H245">
        <f t="shared" si="24"/>
        <v>5.8673175543650995</v>
      </c>
      <c r="I245">
        <f t="shared" si="25"/>
        <v>11.915051671812877</v>
      </c>
      <c r="J245">
        <f t="shared" si="26"/>
        <v>525.81732205077151</v>
      </c>
      <c r="K245">
        <f t="shared" si="27"/>
        <v>-402154.99999999965</v>
      </c>
    </row>
    <row r="246" spans="1:11" x14ac:dyDescent="0.3">
      <c r="A246">
        <v>-116</v>
      </c>
      <c r="B246">
        <v>350.61</v>
      </c>
      <c r="C246">
        <v>1.51</v>
      </c>
      <c r="D246">
        <f t="shared" si="21"/>
        <v>151000</v>
      </c>
      <c r="E246">
        <f t="shared" si="22"/>
        <v>350610000</v>
      </c>
      <c r="G246">
        <f t="shared" si="23"/>
        <v>1.6000000000000014E-2</v>
      </c>
      <c r="H246">
        <f t="shared" si="24"/>
        <v>5.8596744946131754</v>
      </c>
      <c r="I246">
        <f t="shared" si="25"/>
        <v>11.925035115797062</v>
      </c>
      <c r="J246">
        <f t="shared" si="26"/>
        <v>527.04937779990041</v>
      </c>
      <c r="K246">
        <f t="shared" si="27"/>
        <v>-410720.00000000413</v>
      </c>
    </row>
    <row r="247" spans="1:11" x14ac:dyDescent="0.3">
      <c r="A247">
        <v>-115</v>
      </c>
      <c r="B247">
        <v>347.89</v>
      </c>
      <c r="C247">
        <v>1.526</v>
      </c>
      <c r="D247">
        <f t="shared" si="21"/>
        <v>152600</v>
      </c>
      <c r="E247">
        <f t="shared" si="22"/>
        <v>347890000</v>
      </c>
      <c r="G247">
        <f t="shared" si="23"/>
        <v>1.6000000000000014E-2</v>
      </c>
      <c r="H247">
        <f t="shared" si="24"/>
        <v>5.8518863378528598</v>
      </c>
      <c r="I247">
        <f t="shared" si="25"/>
        <v>11.935575397832494</v>
      </c>
      <c r="J247">
        <f t="shared" si="26"/>
        <v>528.50188153310103</v>
      </c>
      <c r="K247">
        <f t="shared" si="27"/>
        <v>-422701.99999999721</v>
      </c>
    </row>
    <row r="248" spans="1:11" x14ac:dyDescent="0.3">
      <c r="A248">
        <v>-114</v>
      </c>
      <c r="B248">
        <v>345.12</v>
      </c>
      <c r="C248">
        <v>1.542</v>
      </c>
      <c r="D248">
        <f t="shared" si="21"/>
        <v>154200</v>
      </c>
      <c r="E248">
        <f t="shared" si="22"/>
        <v>345120000</v>
      </c>
      <c r="G248">
        <f t="shared" si="23"/>
        <v>1.8000000000000016E-2</v>
      </c>
      <c r="H248">
        <f t="shared" si="24"/>
        <v>5.8438921826408459</v>
      </c>
      <c r="I248">
        <f t="shared" si="25"/>
        <v>11.946005740111366</v>
      </c>
      <c r="J248">
        <f t="shared" si="26"/>
        <v>529.7909805873569</v>
      </c>
      <c r="K248">
        <f t="shared" si="27"/>
        <v>-431760.00000000175</v>
      </c>
    </row>
    <row r="249" spans="1:11" x14ac:dyDescent="0.3">
      <c r="A249">
        <v>-113</v>
      </c>
      <c r="B249">
        <v>342.32</v>
      </c>
      <c r="C249">
        <v>1.56</v>
      </c>
      <c r="D249">
        <f t="shared" si="21"/>
        <v>156000</v>
      </c>
      <c r="E249">
        <f t="shared" si="22"/>
        <v>342320000</v>
      </c>
      <c r="G249">
        <f t="shared" si="23"/>
        <v>1.6000000000000014E-2</v>
      </c>
      <c r="H249">
        <f t="shared" si="24"/>
        <v>5.8357459721085609</v>
      </c>
      <c r="I249">
        <f t="shared" si="25"/>
        <v>11.957611286231675</v>
      </c>
      <c r="J249">
        <f t="shared" si="26"/>
        <v>531.62687904430061</v>
      </c>
      <c r="K249">
        <f t="shared" si="27"/>
        <v>-441479.9999999975</v>
      </c>
    </row>
    <row r="250" spans="1:11" x14ac:dyDescent="0.3">
      <c r="A250">
        <v>-112</v>
      </c>
      <c r="B250">
        <v>339.49</v>
      </c>
      <c r="C250">
        <v>1.5760000000000001</v>
      </c>
      <c r="D250">
        <f t="shared" si="21"/>
        <v>157600</v>
      </c>
      <c r="E250">
        <f t="shared" si="22"/>
        <v>339490000</v>
      </c>
      <c r="G250">
        <f t="shared" si="23"/>
        <v>1.6000000000000014E-2</v>
      </c>
      <c r="H250">
        <f t="shared" si="24"/>
        <v>5.8274444914839396</v>
      </c>
      <c r="I250">
        <f t="shared" si="25"/>
        <v>11.967815456405916</v>
      </c>
      <c r="J250">
        <f t="shared" si="26"/>
        <v>532.63936286709804</v>
      </c>
      <c r="K250">
        <f t="shared" si="27"/>
        <v>-453887.9999999993</v>
      </c>
    </row>
    <row r="251" spans="1:11" x14ac:dyDescent="0.3">
      <c r="A251">
        <v>-111</v>
      </c>
      <c r="B251">
        <v>336.61</v>
      </c>
      <c r="C251">
        <v>1.5920000000000001</v>
      </c>
      <c r="D251">
        <f t="shared" si="21"/>
        <v>159200</v>
      </c>
      <c r="E251">
        <f t="shared" si="22"/>
        <v>336610000</v>
      </c>
      <c r="G251">
        <f t="shared" si="23"/>
        <v>1.4999999999999902E-2</v>
      </c>
      <c r="H251">
        <f t="shared" si="24"/>
        <v>5.8189249901686448</v>
      </c>
      <c r="I251">
        <f t="shared" si="25"/>
        <v>11.97791655239242</v>
      </c>
      <c r="J251">
        <f t="shared" si="26"/>
        <v>533.48244897959182</v>
      </c>
      <c r="K251">
        <f t="shared" si="27"/>
        <v>-461680.00000000541</v>
      </c>
    </row>
    <row r="252" spans="1:11" x14ac:dyDescent="0.3">
      <c r="A252">
        <v>-110</v>
      </c>
      <c r="B252">
        <v>333.71</v>
      </c>
      <c r="C252">
        <v>1.607</v>
      </c>
      <c r="D252">
        <f t="shared" si="21"/>
        <v>160700</v>
      </c>
      <c r="E252">
        <f t="shared" si="22"/>
        <v>333710000</v>
      </c>
      <c r="G252">
        <f t="shared" si="23"/>
        <v>1.5000000000000124E-2</v>
      </c>
      <c r="H252">
        <f t="shared" si="24"/>
        <v>5.8102723523445858</v>
      </c>
      <c r="I252">
        <f t="shared" si="25"/>
        <v>11.987294551725604</v>
      </c>
      <c r="J252">
        <f t="shared" si="26"/>
        <v>533.86955699352916</v>
      </c>
      <c r="K252">
        <f t="shared" si="27"/>
        <v>-474064.9999999982</v>
      </c>
    </row>
    <row r="253" spans="1:11" x14ac:dyDescent="0.3">
      <c r="A253">
        <v>-109</v>
      </c>
      <c r="B253">
        <v>330.76</v>
      </c>
      <c r="C253">
        <v>1.6220000000000001</v>
      </c>
      <c r="D253">
        <f t="shared" si="21"/>
        <v>162200</v>
      </c>
      <c r="E253">
        <f t="shared" si="22"/>
        <v>330760000</v>
      </c>
      <c r="G253">
        <f t="shared" si="23"/>
        <v>1.7999999999999794E-2</v>
      </c>
      <c r="H253">
        <f t="shared" si="24"/>
        <v>5.8013930368539661</v>
      </c>
      <c r="I253">
        <f t="shared" si="25"/>
        <v>11.99658542066345</v>
      </c>
      <c r="J253">
        <f t="shared" si="26"/>
        <v>534.08931806869089</v>
      </c>
      <c r="K253">
        <f t="shared" si="27"/>
        <v>-481733.99999999523</v>
      </c>
    </row>
    <row r="254" spans="1:11" x14ac:dyDescent="0.3">
      <c r="A254">
        <v>-108</v>
      </c>
      <c r="B254">
        <v>327.79</v>
      </c>
      <c r="C254">
        <v>1.64</v>
      </c>
      <c r="D254">
        <f t="shared" si="21"/>
        <v>164000</v>
      </c>
      <c r="E254">
        <f t="shared" si="22"/>
        <v>327790000</v>
      </c>
      <c r="G254">
        <f t="shared" si="23"/>
        <v>1.6000000000000014E-2</v>
      </c>
      <c r="H254">
        <f t="shared" si="24"/>
        <v>5.7923731594380543</v>
      </c>
      <c r="I254">
        <f t="shared" si="25"/>
        <v>12.007621706806335</v>
      </c>
      <c r="J254">
        <f t="shared" si="26"/>
        <v>535.16734693877549</v>
      </c>
      <c r="K254">
        <f t="shared" si="27"/>
        <v>-495280.00000000634</v>
      </c>
    </row>
    <row r="255" spans="1:11" x14ac:dyDescent="0.3">
      <c r="A255">
        <v>-107</v>
      </c>
      <c r="B255">
        <v>324.77</v>
      </c>
      <c r="C255">
        <v>1.6559999999999999</v>
      </c>
      <c r="D255">
        <f t="shared" si="21"/>
        <v>165600</v>
      </c>
      <c r="E255">
        <f t="shared" si="22"/>
        <v>324770000</v>
      </c>
      <c r="G255">
        <f t="shared" si="23"/>
        <v>2.0000000000000018E-2</v>
      </c>
      <c r="H255">
        <f t="shared" si="24"/>
        <v>5.7831172394896369</v>
      </c>
      <c r="I255">
        <f t="shared" si="25"/>
        <v>12.017330520933296</v>
      </c>
      <c r="J255">
        <f t="shared" si="26"/>
        <v>535.40977600796418</v>
      </c>
      <c r="K255">
        <f t="shared" si="27"/>
        <v>-503423.99999999395</v>
      </c>
    </row>
    <row r="256" spans="1:11" x14ac:dyDescent="0.3">
      <c r="A256">
        <v>-106</v>
      </c>
      <c r="B256">
        <v>321.73</v>
      </c>
      <c r="C256">
        <v>1.6759999999999999</v>
      </c>
      <c r="D256">
        <f t="shared" si="21"/>
        <v>167600</v>
      </c>
      <c r="E256">
        <f t="shared" si="22"/>
        <v>321730000</v>
      </c>
      <c r="G256">
        <f t="shared" si="23"/>
        <v>2.200000000000002E-2</v>
      </c>
      <c r="H256">
        <f t="shared" si="24"/>
        <v>5.7737126844820592</v>
      </c>
      <c r="I256">
        <f t="shared" si="25"/>
        <v>12.029335467030119</v>
      </c>
      <c r="J256">
        <f t="shared" si="26"/>
        <v>536.80386261821798</v>
      </c>
      <c r="K256">
        <f t="shared" si="27"/>
        <v>-516208.00000000687</v>
      </c>
    </row>
    <row r="257" spans="1:11" x14ac:dyDescent="0.3">
      <c r="A257">
        <v>-105</v>
      </c>
      <c r="B257">
        <v>318.64999999999998</v>
      </c>
      <c r="C257">
        <v>1.698</v>
      </c>
      <c r="D257">
        <f t="shared" si="21"/>
        <v>169800</v>
      </c>
      <c r="E257">
        <f t="shared" si="22"/>
        <v>318650000</v>
      </c>
      <c r="G257">
        <f t="shared" si="23"/>
        <v>2.3000000000000131E-2</v>
      </c>
      <c r="H257">
        <f t="shared" si="24"/>
        <v>5.7640933217603028</v>
      </c>
      <c r="I257">
        <f t="shared" si="25"/>
        <v>12.042376552859384</v>
      </c>
      <c r="J257">
        <f t="shared" si="26"/>
        <v>538.64380288700841</v>
      </c>
      <c r="K257">
        <f t="shared" si="27"/>
        <v>-528077.99999999267</v>
      </c>
    </row>
    <row r="258" spans="1:11" x14ac:dyDescent="0.3">
      <c r="A258">
        <v>-104</v>
      </c>
      <c r="B258">
        <v>315.54000000000002</v>
      </c>
      <c r="C258">
        <v>1.7210000000000001</v>
      </c>
      <c r="D258">
        <f t="shared" ref="D258:D321" si="28">C258*100000</f>
        <v>172100</v>
      </c>
      <c r="E258">
        <f t="shared" ref="E258:E321" si="29">B258*1000000</f>
        <v>315540000</v>
      </c>
      <c r="G258">
        <f t="shared" ref="G258:G321" si="30">(C259-C258)/(A259-A258)</f>
        <v>2.200000000000002E-2</v>
      </c>
      <c r="H258">
        <f t="shared" ref="H258:H321" si="31">LN(B258)</f>
        <v>5.754285456829308</v>
      </c>
      <c r="I258">
        <f t="shared" ref="I258:I321" si="32">LN(D258)</f>
        <v>12.05583098219963</v>
      </c>
      <c r="J258">
        <f t="shared" ref="J258:J321" si="33">(D258*B258)/(287*350)</f>
        <v>540.61158785465409</v>
      </c>
      <c r="K258">
        <f t="shared" ref="K258:K321" si="34">D258*(B259-B258)</f>
        <v>-540394.00000000745</v>
      </c>
    </row>
    <row r="259" spans="1:11" x14ac:dyDescent="0.3">
      <c r="A259">
        <v>-103</v>
      </c>
      <c r="B259">
        <v>312.39999999999998</v>
      </c>
      <c r="C259">
        <v>1.7430000000000001</v>
      </c>
      <c r="D259">
        <f t="shared" si="28"/>
        <v>174300</v>
      </c>
      <c r="E259">
        <f t="shared" si="29"/>
        <v>312400000</v>
      </c>
      <c r="G259">
        <f t="shared" si="30"/>
        <v>2.1999999999999797E-2</v>
      </c>
      <c r="H259">
        <f t="shared" si="31"/>
        <v>5.744284417965531</v>
      </c>
      <c r="I259">
        <f t="shared" si="32"/>
        <v>12.068533231508113</v>
      </c>
      <c r="J259">
        <f t="shared" si="33"/>
        <v>542.0738675958188</v>
      </c>
      <c r="K259">
        <f t="shared" si="34"/>
        <v>-552530.9999999929</v>
      </c>
    </row>
    <row r="260" spans="1:11" x14ac:dyDescent="0.3">
      <c r="A260">
        <v>-102</v>
      </c>
      <c r="B260">
        <v>309.23</v>
      </c>
      <c r="C260">
        <v>1.7649999999999999</v>
      </c>
      <c r="D260">
        <f t="shared" si="28"/>
        <v>176500</v>
      </c>
      <c r="E260">
        <f t="shared" si="29"/>
        <v>309230000</v>
      </c>
      <c r="G260">
        <f t="shared" si="30"/>
        <v>2.100000000000013E-2</v>
      </c>
      <c r="H260">
        <f t="shared" si="31"/>
        <v>5.7340853365862472</v>
      </c>
      <c r="I260">
        <f t="shared" si="32"/>
        <v>12.081076155355488</v>
      </c>
      <c r="J260">
        <f t="shared" si="33"/>
        <v>543.34589347934298</v>
      </c>
      <c r="K260">
        <f t="shared" si="34"/>
        <v>-564800.00000000803</v>
      </c>
    </row>
    <row r="261" spans="1:11" x14ac:dyDescent="0.3">
      <c r="A261">
        <v>-101</v>
      </c>
      <c r="B261">
        <v>306.02999999999997</v>
      </c>
      <c r="C261">
        <v>1.786</v>
      </c>
      <c r="D261">
        <f t="shared" si="28"/>
        <v>178600</v>
      </c>
      <c r="E261">
        <f t="shared" si="29"/>
        <v>306030000</v>
      </c>
      <c r="G261">
        <f t="shared" si="30"/>
        <v>2.200000000000002E-2</v>
      </c>
      <c r="H261">
        <f t="shared" si="31"/>
        <v>5.7236831363625376</v>
      </c>
      <c r="I261">
        <f t="shared" si="32"/>
        <v>12.092903947424535</v>
      </c>
      <c r="J261">
        <f t="shared" si="33"/>
        <v>544.12103534096559</v>
      </c>
      <c r="K261">
        <f t="shared" si="34"/>
        <v>-576877.99999999313</v>
      </c>
    </row>
    <row r="262" spans="1:11" x14ac:dyDescent="0.3">
      <c r="A262">
        <v>-100</v>
      </c>
      <c r="B262">
        <v>302.8</v>
      </c>
      <c r="C262">
        <v>1.8080000000000001</v>
      </c>
      <c r="D262">
        <f t="shared" si="28"/>
        <v>180800</v>
      </c>
      <c r="E262">
        <f t="shared" si="29"/>
        <v>302800000</v>
      </c>
      <c r="G262">
        <f t="shared" si="30"/>
        <v>2.4999999999999911E-2</v>
      </c>
      <c r="H262">
        <f t="shared" si="31"/>
        <v>5.7130725215632934</v>
      </c>
      <c r="I262">
        <f t="shared" si="32"/>
        <v>12.105146726940212</v>
      </c>
      <c r="J262">
        <f t="shared" si="33"/>
        <v>545.00985564957693</v>
      </c>
      <c r="K262">
        <f t="shared" si="34"/>
        <v>-589407.99999999837</v>
      </c>
    </row>
    <row r="263" spans="1:11" x14ac:dyDescent="0.3">
      <c r="A263">
        <v>-99</v>
      </c>
      <c r="B263">
        <v>299.54000000000002</v>
      </c>
      <c r="C263">
        <v>1.833</v>
      </c>
      <c r="D263">
        <f t="shared" si="28"/>
        <v>183300</v>
      </c>
      <c r="E263">
        <f t="shared" si="29"/>
        <v>299540000</v>
      </c>
      <c r="G263">
        <f t="shared" si="30"/>
        <v>2.5000000000000133E-2</v>
      </c>
      <c r="H263">
        <f t="shared" si="31"/>
        <v>5.7022479645642496</v>
      </c>
      <c r="I263">
        <f t="shared" si="32"/>
        <v>12.118879433827797</v>
      </c>
      <c r="J263">
        <f t="shared" si="33"/>
        <v>546.59713290194134</v>
      </c>
      <c r="K263">
        <f t="shared" si="34"/>
        <v>-601224.00000000547</v>
      </c>
    </row>
    <row r="264" spans="1:11" x14ac:dyDescent="0.3">
      <c r="A264">
        <v>-98</v>
      </c>
      <c r="B264">
        <v>296.26</v>
      </c>
      <c r="C264">
        <v>1.8580000000000001</v>
      </c>
      <c r="D264">
        <f t="shared" si="28"/>
        <v>185800</v>
      </c>
      <c r="E264">
        <f t="shared" si="29"/>
        <v>296260000</v>
      </c>
      <c r="G264">
        <f t="shared" si="30"/>
        <v>2.5999999999999801E-2</v>
      </c>
      <c r="H264">
        <f t="shared" si="31"/>
        <v>5.691237447153906</v>
      </c>
      <c r="I264">
        <f t="shared" si="32"/>
        <v>12.132426105361874</v>
      </c>
      <c r="J264">
        <f t="shared" si="33"/>
        <v>547.98514683922349</v>
      </c>
      <c r="K264">
        <f t="shared" si="34"/>
        <v>-614998.00000000047</v>
      </c>
    </row>
    <row r="265" spans="1:11" x14ac:dyDescent="0.3">
      <c r="A265">
        <v>-97</v>
      </c>
      <c r="B265">
        <v>292.95</v>
      </c>
      <c r="C265">
        <v>1.8839999999999999</v>
      </c>
      <c r="D265">
        <f t="shared" si="28"/>
        <v>188400</v>
      </c>
      <c r="E265">
        <f t="shared" si="29"/>
        <v>292950000</v>
      </c>
      <c r="G265">
        <f t="shared" si="30"/>
        <v>2.8000000000000025E-2</v>
      </c>
      <c r="H265">
        <f t="shared" si="31"/>
        <v>5.6800019459907976</v>
      </c>
      <c r="I265">
        <f t="shared" si="32"/>
        <v>12.146322641124399</v>
      </c>
      <c r="J265">
        <f t="shared" si="33"/>
        <v>549.44529616724742</v>
      </c>
      <c r="K265">
        <f t="shared" si="34"/>
        <v>-629255.99999999534</v>
      </c>
    </row>
    <row r="266" spans="1:11" x14ac:dyDescent="0.3">
      <c r="A266">
        <v>-96</v>
      </c>
      <c r="B266">
        <v>289.61</v>
      </c>
      <c r="C266">
        <v>1.9119999999999999</v>
      </c>
      <c r="D266">
        <f t="shared" si="28"/>
        <v>191200</v>
      </c>
      <c r="E266">
        <f t="shared" si="29"/>
        <v>289610000</v>
      </c>
      <c r="G266">
        <f t="shared" si="30"/>
        <v>2.9000000000000137E-2</v>
      </c>
      <c r="H266">
        <f t="shared" si="31"/>
        <v>5.6685351903021415</v>
      </c>
      <c r="I266">
        <f t="shared" si="32"/>
        <v>12.161075279599437</v>
      </c>
      <c r="J266">
        <f t="shared" si="33"/>
        <v>551.2536784469886</v>
      </c>
      <c r="K266">
        <f t="shared" si="34"/>
        <v>-644344.00000000081</v>
      </c>
    </row>
    <row r="267" spans="1:11" x14ac:dyDescent="0.3">
      <c r="A267">
        <v>-95</v>
      </c>
      <c r="B267">
        <v>286.24</v>
      </c>
      <c r="C267">
        <v>1.9410000000000001</v>
      </c>
      <c r="D267">
        <f t="shared" si="28"/>
        <v>194100</v>
      </c>
      <c r="E267">
        <f t="shared" si="29"/>
        <v>286240000</v>
      </c>
      <c r="G267">
        <f t="shared" si="30"/>
        <v>3.0000000000000027E-2</v>
      </c>
      <c r="H267">
        <f t="shared" si="31"/>
        <v>5.6568306197604095</v>
      </c>
      <c r="I267">
        <f t="shared" si="32"/>
        <v>12.176128769157101</v>
      </c>
      <c r="J267">
        <f t="shared" si="33"/>
        <v>553.10287705326027</v>
      </c>
      <c r="K267">
        <f t="shared" si="34"/>
        <v>-656057.99999999907</v>
      </c>
    </row>
    <row r="268" spans="1:11" x14ac:dyDescent="0.3">
      <c r="A268">
        <v>-94</v>
      </c>
      <c r="B268">
        <v>282.86</v>
      </c>
      <c r="C268">
        <v>1.9710000000000001</v>
      </c>
      <c r="D268">
        <f t="shared" si="28"/>
        <v>197100</v>
      </c>
      <c r="E268">
        <f t="shared" si="29"/>
        <v>282860000</v>
      </c>
      <c r="G268">
        <f t="shared" si="30"/>
        <v>2.8999999999999915E-2</v>
      </c>
      <c r="H268">
        <f t="shared" si="31"/>
        <v>5.6449520755923537</v>
      </c>
      <c r="I268">
        <f t="shared" si="32"/>
        <v>12.191466493140812</v>
      </c>
      <c r="J268">
        <f t="shared" si="33"/>
        <v>555.01947237431557</v>
      </c>
      <c r="K268">
        <f t="shared" si="34"/>
        <v>-672111.00000000489</v>
      </c>
    </row>
    <row r="269" spans="1:11" x14ac:dyDescent="0.3">
      <c r="A269">
        <v>-93</v>
      </c>
      <c r="B269">
        <v>279.45</v>
      </c>
      <c r="C269">
        <v>2</v>
      </c>
      <c r="D269">
        <f t="shared" si="28"/>
        <v>200000</v>
      </c>
      <c r="E269">
        <f t="shared" si="29"/>
        <v>279450000</v>
      </c>
      <c r="G269">
        <f t="shared" si="30"/>
        <v>2.8000000000000025E-2</v>
      </c>
      <c r="H269">
        <f t="shared" si="31"/>
        <v>5.6328233857157075</v>
      </c>
      <c r="I269">
        <f t="shared" si="32"/>
        <v>12.206072645530174</v>
      </c>
      <c r="J269">
        <f t="shared" si="33"/>
        <v>556.39621702339468</v>
      </c>
      <c r="K269">
        <f t="shared" si="34"/>
        <v>-686000.0000000014</v>
      </c>
    </row>
    <row r="270" spans="1:11" x14ac:dyDescent="0.3">
      <c r="A270">
        <v>-92</v>
      </c>
      <c r="B270">
        <v>276.02</v>
      </c>
      <c r="C270">
        <v>2.028</v>
      </c>
      <c r="D270">
        <f t="shared" si="28"/>
        <v>202800</v>
      </c>
      <c r="E270">
        <f t="shared" si="29"/>
        <v>276020000</v>
      </c>
      <c r="G270">
        <f t="shared" si="30"/>
        <v>2.9999999999999805E-2</v>
      </c>
      <c r="H270">
        <f t="shared" si="31"/>
        <v>5.6204733268598934</v>
      </c>
      <c r="I270">
        <f t="shared" si="32"/>
        <v>12.219975550699164</v>
      </c>
      <c r="J270">
        <f t="shared" si="33"/>
        <v>557.2608860129418</v>
      </c>
      <c r="K270">
        <f t="shared" si="34"/>
        <v>-699659.99999999767</v>
      </c>
    </row>
    <row r="271" spans="1:11" x14ac:dyDescent="0.3">
      <c r="A271">
        <v>-91</v>
      </c>
      <c r="B271">
        <v>272.57</v>
      </c>
      <c r="C271">
        <v>2.0579999999999998</v>
      </c>
      <c r="D271">
        <f t="shared" si="28"/>
        <v>205799.99999999997</v>
      </c>
      <c r="E271">
        <f t="shared" si="29"/>
        <v>272570000</v>
      </c>
      <c r="G271">
        <f t="shared" si="30"/>
        <v>3.2000000000000028E-2</v>
      </c>
      <c r="H271">
        <f t="shared" si="31"/>
        <v>5.6078954618490373</v>
      </c>
      <c r="I271">
        <f t="shared" si="32"/>
        <v>12.234660102382087</v>
      </c>
      <c r="J271">
        <f t="shared" si="33"/>
        <v>558.43609756097555</v>
      </c>
      <c r="K271">
        <f t="shared" si="34"/>
        <v>-716184.00000000361</v>
      </c>
    </row>
    <row r="272" spans="1:11" x14ac:dyDescent="0.3">
      <c r="A272">
        <v>-90</v>
      </c>
      <c r="B272">
        <v>269.08999999999997</v>
      </c>
      <c r="C272">
        <v>2.09</v>
      </c>
      <c r="D272">
        <f t="shared" si="28"/>
        <v>209000</v>
      </c>
      <c r="E272">
        <f t="shared" si="29"/>
        <v>269090000</v>
      </c>
      <c r="G272">
        <f t="shared" si="30"/>
        <v>3.8000000000000256E-2</v>
      </c>
      <c r="H272">
        <f t="shared" si="31"/>
        <v>5.59504589613565</v>
      </c>
      <c r="I272">
        <f t="shared" si="32"/>
        <v>12.250089530946948</v>
      </c>
      <c r="J272">
        <f t="shared" si="33"/>
        <v>559.87864609258327</v>
      </c>
      <c r="K272">
        <f t="shared" si="34"/>
        <v>-729409.99999998999</v>
      </c>
    </row>
    <row r="273" spans="1:11" x14ac:dyDescent="0.3">
      <c r="A273">
        <v>-89</v>
      </c>
      <c r="B273">
        <v>265.60000000000002</v>
      </c>
      <c r="C273">
        <v>2.1280000000000001</v>
      </c>
      <c r="D273">
        <f t="shared" si="28"/>
        <v>212800</v>
      </c>
      <c r="E273">
        <f t="shared" si="29"/>
        <v>265600000.00000003</v>
      </c>
      <c r="G273">
        <f t="shared" si="30"/>
        <v>4.2999999999999705E-2</v>
      </c>
      <c r="H273">
        <f t="shared" si="31"/>
        <v>5.5819914176022785</v>
      </c>
      <c r="I273">
        <f t="shared" si="32"/>
        <v>12.268108036449627</v>
      </c>
      <c r="J273">
        <f t="shared" si="33"/>
        <v>562.6648083623694</v>
      </c>
      <c r="K273">
        <f t="shared" si="34"/>
        <v>-746928.00000001013</v>
      </c>
    </row>
    <row r="274" spans="1:11" x14ac:dyDescent="0.3">
      <c r="A274">
        <v>-88</v>
      </c>
      <c r="B274">
        <v>262.08999999999997</v>
      </c>
      <c r="C274">
        <v>2.1709999999999998</v>
      </c>
      <c r="D274">
        <f t="shared" si="28"/>
        <v>217099.99999999997</v>
      </c>
      <c r="E274">
        <f t="shared" si="29"/>
        <v>262089999.99999997</v>
      </c>
      <c r="G274">
        <f t="shared" si="30"/>
        <v>4.9000000000000377E-2</v>
      </c>
      <c r="H274">
        <f t="shared" si="31"/>
        <v>5.5686879562249283</v>
      </c>
      <c r="I274">
        <f t="shared" si="32"/>
        <v>12.288113355866383</v>
      </c>
      <c r="J274">
        <f t="shared" si="33"/>
        <v>566.44837232453938</v>
      </c>
      <c r="K274">
        <f t="shared" si="34"/>
        <v>-764191.99999999593</v>
      </c>
    </row>
    <row r="275" spans="1:11" x14ac:dyDescent="0.3">
      <c r="A275">
        <v>-87</v>
      </c>
      <c r="B275">
        <v>258.57</v>
      </c>
      <c r="C275">
        <v>2.2200000000000002</v>
      </c>
      <c r="D275">
        <f t="shared" si="28"/>
        <v>222000.00000000003</v>
      </c>
      <c r="E275">
        <f t="shared" si="29"/>
        <v>258570000</v>
      </c>
      <c r="G275">
        <f t="shared" si="30"/>
        <v>4.4999999999999929E-2</v>
      </c>
      <c r="H275">
        <f t="shared" si="31"/>
        <v>5.5551664503274178</v>
      </c>
      <c r="I275">
        <f t="shared" si="32"/>
        <v>12.310432660854417</v>
      </c>
      <c r="J275">
        <f t="shared" si="33"/>
        <v>571.45385764061734</v>
      </c>
      <c r="K275">
        <f t="shared" si="34"/>
        <v>-785879.99999999837</v>
      </c>
    </row>
    <row r="276" spans="1:11" x14ac:dyDescent="0.3">
      <c r="A276">
        <v>-86</v>
      </c>
      <c r="B276">
        <v>255.03</v>
      </c>
      <c r="C276">
        <v>2.2650000000000001</v>
      </c>
      <c r="D276">
        <f t="shared" si="28"/>
        <v>226500</v>
      </c>
      <c r="E276">
        <f t="shared" si="29"/>
        <v>255030000</v>
      </c>
      <c r="G276">
        <f t="shared" si="30"/>
        <v>4.6999999999999709E-2</v>
      </c>
      <c r="H276">
        <f t="shared" si="31"/>
        <v>5.5413811852973769</v>
      </c>
      <c r="I276">
        <f t="shared" si="32"/>
        <v>12.330500223905226</v>
      </c>
      <c r="J276">
        <f t="shared" si="33"/>
        <v>575.0552015928323</v>
      </c>
      <c r="K276">
        <f t="shared" si="34"/>
        <v>-806340.00000000047</v>
      </c>
    </row>
    <row r="277" spans="1:11" x14ac:dyDescent="0.3">
      <c r="A277">
        <v>-85</v>
      </c>
      <c r="B277">
        <v>251.47</v>
      </c>
      <c r="C277">
        <v>2.3119999999999998</v>
      </c>
      <c r="D277">
        <f t="shared" si="28"/>
        <v>231199.99999999997</v>
      </c>
      <c r="E277">
        <f t="shared" si="29"/>
        <v>251470000</v>
      </c>
      <c r="G277">
        <f t="shared" si="30"/>
        <v>4.2000000000000259E-2</v>
      </c>
      <c r="H277">
        <f t="shared" si="31"/>
        <v>5.5273236981306217</v>
      </c>
      <c r="I277">
        <f t="shared" si="32"/>
        <v>12.351038415780359</v>
      </c>
      <c r="J277">
        <f t="shared" si="33"/>
        <v>578.79406669985065</v>
      </c>
      <c r="K277">
        <f t="shared" si="34"/>
        <v>-825383.99999999837</v>
      </c>
    </row>
    <row r="278" spans="1:11" x14ac:dyDescent="0.3">
      <c r="A278">
        <v>-84</v>
      </c>
      <c r="B278">
        <v>247.9</v>
      </c>
      <c r="C278">
        <v>2.3540000000000001</v>
      </c>
      <c r="D278">
        <f t="shared" si="28"/>
        <v>235400</v>
      </c>
      <c r="E278">
        <f t="shared" si="29"/>
        <v>247900000</v>
      </c>
      <c r="G278">
        <f t="shared" si="30"/>
        <v>4.4999999999999929E-2</v>
      </c>
      <c r="H278">
        <f t="shared" si="31"/>
        <v>5.5130254390411446</v>
      </c>
      <c r="I278">
        <f t="shared" si="32"/>
        <v>12.369041473808313</v>
      </c>
      <c r="J278">
        <f t="shared" si="33"/>
        <v>580.94235938277745</v>
      </c>
      <c r="K278">
        <f t="shared" si="34"/>
        <v>-842732.00000000291</v>
      </c>
    </row>
    <row r="279" spans="1:11" x14ac:dyDescent="0.3">
      <c r="A279">
        <v>-83</v>
      </c>
      <c r="B279">
        <v>244.32</v>
      </c>
      <c r="C279">
        <v>2.399</v>
      </c>
      <c r="D279">
        <f t="shared" si="28"/>
        <v>239900</v>
      </c>
      <c r="E279">
        <f t="shared" si="29"/>
        <v>244320000</v>
      </c>
      <c r="G279">
        <f t="shared" si="30"/>
        <v>4.4000000000000039E-2</v>
      </c>
      <c r="H279">
        <f t="shared" si="31"/>
        <v>5.4984788414703223</v>
      </c>
      <c r="I279">
        <f t="shared" si="32"/>
        <v>12.387977448827787</v>
      </c>
      <c r="J279">
        <f t="shared" si="33"/>
        <v>583.49793927327028</v>
      </c>
      <c r="K279">
        <f t="shared" si="34"/>
        <v>-861241.00000000081</v>
      </c>
    </row>
    <row r="280" spans="1:11" x14ac:dyDescent="0.3">
      <c r="A280">
        <v>-82</v>
      </c>
      <c r="B280">
        <v>240.73</v>
      </c>
      <c r="C280">
        <v>2.4430000000000001</v>
      </c>
      <c r="D280">
        <f t="shared" si="28"/>
        <v>244300</v>
      </c>
      <c r="E280">
        <f t="shared" si="29"/>
        <v>240730000</v>
      </c>
      <c r="G280">
        <f t="shared" si="30"/>
        <v>4.8999999999999932E-2</v>
      </c>
      <c r="H280">
        <f t="shared" si="31"/>
        <v>5.483675973499488</v>
      </c>
      <c r="I280">
        <f t="shared" si="32"/>
        <v>12.406152257245832</v>
      </c>
      <c r="J280">
        <f t="shared" si="33"/>
        <v>585.46878048780491</v>
      </c>
      <c r="K280">
        <f t="shared" si="34"/>
        <v>-881922.99999999639</v>
      </c>
    </row>
    <row r="281" spans="1:11" x14ac:dyDescent="0.3">
      <c r="A281">
        <v>-81</v>
      </c>
      <c r="B281">
        <v>237.12</v>
      </c>
      <c r="C281">
        <v>2.492</v>
      </c>
      <c r="D281">
        <f t="shared" si="28"/>
        <v>249200</v>
      </c>
      <c r="E281">
        <f t="shared" si="29"/>
        <v>237120000</v>
      </c>
      <c r="G281">
        <f t="shared" si="30"/>
        <v>4.8999999999999932E-2</v>
      </c>
      <c r="H281">
        <f t="shared" si="31"/>
        <v>5.4685663421077217</v>
      </c>
      <c r="I281">
        <f t="shared" si="32"/>
        <v>12.426011065895436</v>
      </c>
      <c r="J281">
        <f t="shared" si="33"/>
        <v>588.25588850174211</v>
      </c>
      <c r="K281">
        <f t="shared" si="34"/>
        <v>-899612.00000000338</v>
      </c>
    </row>
    <row r="282" spans="1:11" x14ac:dyDescent="0.3">
      <c r="A282">
        <v>-80</v>
      </c>
      <c r="B282">
        <v>233.51</v>
      </c>
      <c r="C282">
        <v>2.5409999999999999</v>
      </c>
      <c r="D282">
        <f t="shared" si="28"/>
        <v>254100</v>
      </c>
      <c r="E282">
        <f t="shared" si="29"/>
        <v>233510000</v>
      </c>
      <c r="G282">
        <f t="shared" si="30"/>
        <v>5.2000000000000046E-2</v>
      </c>
      <c r="H282">
        <f t="shared" si="31"/>
        <v>5.4532249027443838</v>
      </c>
      <c r="I282">
        <f t="shared" si="32"/>
        <v>12.445483169308256</v>
      </c>
      <c r="J282">
        <f t="shared" si="33"/>
        <v>590.69080139372818</v>
      </c>
      <c r="K282">
        <f t="shared" si="34"/>
        <v>-917300.99999999627</v>
      </c>
    </row>
    <row r="283" spans="1:11" x14ac:dyDescent="0.3">
      <c r="A283">
        <v>-79</v>
      </c>
      <c r="B283">
        <v>229.9</v>
      </c>
      <c r="C283">
        <v>2.593</v>
      </c>
      <c r="D283">
        <f t="shared" si="28"/>
        <v>259300</v>
      </c>
      <c r="E283">
        <f t="shared" si="29"/>
        <v>229900000</v>
      </c>
      <c r="G283">
        <f t="shared" si="30"/>
        <v>5.2999999999999936E-2</v>
      </c>
      <c r="H283">
        <f t="shared" si="31"/>
        <v>5.4376444317691357</v>
      </c>
      <c r="I283">
        <f t="shared" si="32"/>
        <v>12.465740971526756</v>
      </c>
      <c r="J283">
        <f t="shared" si="33"/>
        <v>593.46012941762069</v>
      </c>
      <c r="K283">
        <f t="shared" si="34"/>
        <v>-941258.99999999884</v>
      </c>
    </row>
    <row r="284" spans="1:11" x14ac:dyDescent="0.3">
      <c r="A284">
        <v>-78</v>
      </c>
      <c r="B284">
        <v>226.27</v>
      </c>
      <c r="C284">
        <v>2.6459999999999999</v>
      </c>
      <c r="D284">
        <f t="shared" si="28"/>
        <v>264600</v>
      </c>
      <c r="E284">
        <f t="shared" si="29"/>
        <v>226270000</v>
      </c>
      <c r="G284">
        <f t="shared" si="30"/>
        <v>5.500000000000016E-2</v>
      </c>
      <c r="H284">
        <f t="shared" si="31"/>
        <v>5.4217289764632364</v>
      </c>
      <c r="I284">
        <f t="shared" si="32"/>
        <v>12.485974530662993</v>
      </c>
      <c r="J284">
        <f t="shared" si="33"/>
        <v>596.0282926829268</v>
      </c>
      <c r="K284">
        <f t="shared" si="34"/>
        <v>-957852.00000000116</v>
      </c>
    </row>
    <row r="285" spans="1:11" x14ac:dyDescent="0.3">
      <c r="A285">
        <v>-77</v>
      </c>
      <c r="B285">
        <v>222.65</v>
      </c>
      <c r="C285">
        <v>2.7010000000000001</v>
      </c>
      <c r="D285">
        <f t="shared" si="28"/>
        <v>270100</v>
      </c>
      <c r="E285">
        <f t="shared" si="29"/>
        <v>222650000</v>
      </c>
      <c r="G285">
        <f t="shared" si="30"/>
        <v>5.8999999999999719E-2</v>
      </c>
      <c r="H285">
        <f t="shared" si="31"/>
        <v>5.405601031767711</v>
      </c>
      <c r="I285">
        <f t="shared" si="32"/>
        <v>12.506547539780707</v>
      </c>
      <c r="J285">
        <f t="shared" si="33"/>
        <v>598.68357391737186</v>
      </c>
      <c r="K285">
        <f t="shared" si="34"/>
        <v>-980462.99999999872</v>
      </c>
    </row>
    <row r="286" spans="1:11" x14ac:dyDescent="0.3">
      <c r="A286">
        <v>-76</v>
      </c>
      <c r="B286">
        <v>219.02</v>
      </c>
      <c r="C286">
        <v>2.76</v>
      </c>
      <c r="D286">
        <f t="shared" si="28"/>
        <v>276000</v>
      </c>
      <c r="E286">
        <f t="shared" si="29"/>
        <v>219020000</v>
      </c>
      <c r="G286">
        <f t="shared" si="30"/>
        <v>6.5000000000000391E-2</v>
      </c>
      <c r="H286">
        <f t="shared" si="31"/>
        <v>5.3891630498476131</v>
      </c>
      <c r="I286">
        <f t="shared" si="32"/>
        <v>12.528156144699286</v>
      </c>
      <c r="J286">
        <f t="shared" si="33"/>
        <v>601.78715778994524</v>
      </c>
      <c r="K286">
        <f t="shared" si="34"/>
        <v>-1004640.0000000041</v>
      </c>
    </row>
    <row r="287" spans="1:11" x14ac:dyDescent="0.3">
      <c r="A287">
        <v>-75</v>
      </c>
      <c r="B287">
        <v>215.38</v>
      </c>
      <c r="C287">
        <v>2.8250000000000002</v>
      </c>
      <c r="D287">
        <f t="shared" si="28"/>
        <v>282500</v>
      </c>
      <c r="E287">
        <f t="shared" si="29"/>
        <v>215380000</v>
      </c>
      <c r="G287">
        <f t="shared" si="30"/>
        <v>6.5999999999999837E-2</v>
      </c>
      <c r="H287">
        <f t="shared" si="31"/>
        <v>5.3724039099007346</v>
      </c>
      <c r="I287">
        <f t="shared" si="32"/>
        <v>12.551433829568632</v>
      </c>
      <c r="J287">
        <f t="shared" si="33"/>
        <v>605.72274763563962</v>
      </c>
      <c r="K287">
        <f t="shared" si="34"/>
        <v>-1025474.9999999987</v>
      </c>
    </row>
    <row r="288" spans="1:11" x14ac:dyDescent="0.3">
      <c r="A288">
        <v>-74</v>
      </c>
      <c r="B288">
        <v>211.75</v>
      </c>
      <c r="C288">
        <v>2.891</v>
      </c>
      <c r="D288">
        <f t="shared" si="28"/>
        <v>289100</v>
      </c>
      <c r="E288">
        <f t="shared" si="29"/>
        <v>211750000</v>
      </c>
      <c r="G288">
        <f t="shared" si="30"/>
        <v>6.800000000000006E-2</v>
      </c>
      <c r="H288">
        <f t="shared" si="31"/>
        <v>5.355406333532164</v>
      </c>
      <c r="I288">
        <f t="shared" si="32"/>
        <v>12.574527928004438</v>
      </c>
      <c r="J288">
        <f t="shared" si="33"/>
        <v>609.42682926829264</v>
      </c>
      <c r="K288">
        <f t="shared" si="34"/>
        <v>-1049432.9999999986</v>
      </c>
    </row>
    <row r="289" spans="1:11" x14ac:dyDescent="0.3">
      <c r="A289">
        <v>-73</v>
      </c>
      <c r="B289">
        <v>208.12</v>
      </c>
      <c r="C289">
        <v>2.9590000000000001</v>
      </c>
      <c r="D289">
        <f t="shared" si="28"/>
        <v>295900</v>
      </c>
      <c r="E289">
        <f t="shared" si="29"/>
        <v>208120000</v>
      </c>
      <c r="G289">
        <f t="shared" si="30"/>
        <v>6.899999999999995E-2</v>
      </c>
      <c r="H289">
        <f t="shared" si="31"/>
        <v>5.3381148364221032</v>
      </c>
      <c r="I289">
        <f t="shared" si="32"/>
        <v>12.597776838388301</v>
      </c>
      <c r="J289">
        <f t="shared" si="33"/>
        <v>613.06827277252364</v>
      </c>
      <c r="K289">
        <f t="shared" si="34"/>
        <v>-1074116.9999999986</v>
      </c>
    </row>
    <row r="290" spans="1:11" x14ac:dyDescent="0.3">
      <c r="A290">
        <v>-72</v>
      </c>
      <c r="B290">
        <v>204.49</v>
      </c>
      <c r="C290">
        <v>3.028</v>
      </c>
      <c r="D290">
        <f t="shared" si="28"/>
        <v>302800</v>
      </c>
      <c r="E290">
        <f t="shared" si="29"/>
        <v>204490000</v>
      </c>
      <c r="G290">
        <f t="shared" si="30"/>
        <v>6.999999999999984E-2</v>
      </c>
      <c r="H290">
        <f t="shared" si="31"/>
        <v>5.320519074531723</v>
      </c>
      <c r="I290">
        <f t="shared" si="32"/>
        <v>12.620827800545431</v>
      </c>
      <c r="J290">
        <f t="shared" si="33"/>
        <v>616.4218218018915</v>
      </c>
      <c r="K290">
        <f t="shared" si="34"/>
        <v>-1099163.9999999986</v>
      </c>
    </row>
    <row r="291" spans="1:11" x14ac:dyDescent="0.3">
      <c r="A291">
        <v>-71</v>
      </c>
      <c r="B291">
        <v>200.86</v>
      </c>
      <c r="C291">
        <v>3.0979999999999999</v>
      </c>
      <c r="D291">
        <f t="shared" si="28"/>
        <v>309800</v>
      </c>
      <c r="E291">
        <f t="shared" si="29"/>
        <v>200860000</v>
      </c>
      <c r="G291">
        <f t="shared" si="30"/>
        <v>7.5000000000000178E-2</v>
      </c>
      <c r="H291">
        <f t="shared" si="31"/>
        <v>5.3026081479651932</v>
      </c>
      <c r="I291">
        <f t="shared" si="32"/>
        <v>12.643682206964906</v>
      </c>
      <c r="J291">
        <f t="shared" si="33"/>
        <v>619.47663514186172</v>
      </c>
      <c r="K291">
        <f t="shared" si="34"/>
        <v>-1121476.0000000014</v>
      </c>
    </row>
    <row r="292" spans="1:11" x14ac:dyDescent="0.3">
      <c r="A292">
        <v>-70</v>
      </c>
      <c r="B292">
        <v>197.24</v>
      </c>
      <c r="C292">
        <v>3.173</v>
      </c>
      <c r="D292">
        <f t="shared" si="28"/>
        <v>317300</v>
      </c>
      <c r="E292">
        <f t="shared" si="29"/>
        <v>197240000</v>
      </c>
      <c r="G292">
        <f t="shared" si="30"/>
        <v>7.5000000000000178E-2</v>
      </c>
      <c r="H292">
        <f t="shared" si="31"/>
        <v>5.2844212613559254</v>
      </c>
      <c r="I292">
        <f t="shared" si="32"/>
        <v>12.667602977571287</v>
      </c>
      <c r="J292">
        <f t="shared" si="33"/>
        <v>623.03884519661528</v>
      </c>
      <c r="K292">
        <f t="shared" si="34"/>
        <v>-1148626.0000000014</v>
      </c>
    </row>
    <row r="293" spans="1:11" x14ac:dyDescent="0.3">
      <c r="A293">
        <v>-69</v>
      </c>
      <c r="B293">
        <v>193.62</v>
      </c>
      <c r="C293">
        <v>3.2480000000000002</v>
      </c>
      <c r="D293">
        <f t="shared" si="28"/>
        <v>324800</v>
      </c>
      <c r="E293">
        <f t="shared" si="29"/>
        <v>193620000</v>
      </c>
      <c r="G293">
        <f t="shared" si="30"/>
        <v>8.3999999999999631E-2</v>
      </c>
      <c r="H293">
        <f t="shared" si="31"/>
        <v>5.2658974752919256</v>
      </c>
      <c r="I293">
        <f t="shared" si="32"/>
        <v>12.69096488726966</v>
      </c>
      <c r="J293">
        <f t="shared" si="33"/>
        <v>626.06048780487799</v>
      </c>
      <c r="K293">
        <f t="shared" si="34"/>
        <v>-1169279.9999999981</v>
      </c>
    </row>
    <row r="294" spans="1:11" x14ac:dyDescent="0.3">
      <c r="A294">
        <v>-68</v>
      </c>
      <c r="B294">
        <v>190.02</v>
      </c>
      <c r="C294">
        <v>3.3319999999999999</v>
      </c>
      <c r="D294">
        <f t="shared" si="28"/>
        <v>333200</v>
      </c>
      <c r="E294">
        <f t="shared" si="29"/>
        <v>190020000</v>
      </c>
      <c r="G294">
        <f t="shared" si="30"/>
        <v>8.7000000000000188E-2</v>
      </c>
      <c r="H294">
        <f t="shared" si="31"/>
        <v>5.2471293297786037</v>
      </c>
      <c r="I294">
        <f t="shared" si="32"/>
        <v>12.716498189274825</v>
      </c>
      <c r="J294">
        <f t="shared" si="33"/>
        <v>630.31024390243897</v>
      </c>
      <c r="K294">
        <f t="shared" si="34"/>
        <v>-1199520.0000000077</v>
      </c>
    </row>
    <row r="295" spans="1:11" x14ac:dyDescent="0.3">
      <c r="A295">
        <v>-67</v>
      </c>
      <c r="B295">
        <v>186.42</v>
      </c>
      <c r="C295">
        <v>3.419</v>
      </c>
      <c r="D295">
        <f t="shared" si="28"/>
        <v>341900</v>
      </c>
      <c r="E295">
        <f t="shared" si="29"/>
        <v>186420000</v>
      </c>
      <c r="G295">
        <f t="shared" si="30"/>
        <v>9.4999999999999751E-2</v>
      </c>
      <c r="H295">
        <f t="shared" si="31"/>
        <v>5.2280021926330109</v>
      </c>
      <c r="I295">
        <f t="shared" si="32"/>
        <v>12.742273575627392</v>
      </c>
      <c r="J295">
        <f t="shared" si="33"/>
        <v>634.51466401194614</v>
      </c>
      <c r="K295">
        <f t="shared" si="34"/>
        <v>-1227420.9999999914</v>
      </c>
    </row>
    <row r="296" spans="1:11" x14ac:dyDescent="0.3">
      <c r="A296">
        <v>-66</v>
      </c>
      <c r="B296">
        <v>182.83</v>
      </c>
      <c r="C296">
        <v>3.5139999999999998</v>
      </c>
      <c r="D296">
        <f t="shared" si="28"/>
        <v>351400</v>
      </c>
      <c r="E296">
        <f t="shared" si="29"/>
        <v>182830000</v>
      </c>
      <c r="G296">
        <f t="shared" si="30"/>
        <v>9.8000000000000309E-2</v>
      </c>
      <c r="H296">
        <f t="shared" si="31"/>
        <v>5.2085567593404134</v>
      </c>
      <c r="I296">
        <f t="shared" si="32"/>
        <v>12.769680454735134</v>
      </c>
      <c r="J296">
        <f t="shared" si="33"/>
        <v>639.586480836237</v>
      </c>
      <c r="K296">
        <f t="shared" si="34"/>
        <v>-1254498.0000000077</v>
      </c>
    </row>
    <row r="297" spans="1:11" x14ac:dyDescent="0.3">
      <c r="A297">
        <v>-65</v>
      </c>
      <c r="B297">
        <v>179.26</v>
      </c>
      <c r="C297">
        <v>3.6120000000000001</v>
      </c>
      <c r="D297">
        <f t="shared" si="28"/>
        <v>361200</v>
      </c>
      <c r="E297">
        <f t="shared" si="29"/>
        <v>179260000</v>
      </c>
      <c r="G297">
        <f t="shared" si="30"/>
        <v>0.10199999999999987</v>
      </c>
      <c r="H297">
        <f t="shared" si="31"/>
        <v>5.1888372659292159</v>
      </c>
      <c r="I297">
        <f t="shared" si="32"/>
        <v>12.797187100524967</v>
      </c>
      <c r="J297">
        <f t="shared" si="33"/>
        <v>644.58648083623689</v>
      </c>
      <c r="K297">
        <f t="shared" si="34"/>
        <v>-1285872.0000000009</v>
      </c>
    </row>
    <row r="298" spans="1:11" x14ac:dyDescent="0.3">
      <c r="A298">
        <v>-64</v>
      </c>
      <c r="B298">
        <v>175.7</v>
      </c>
      <c r="C298">
        <v>3.714</v>
      </c>
      <c r="D298">
        <f t="shared" si="28"/>
        <v>371400</v>
      </c>
      <c r="E298">
        <f t="shared" si="29"/>
        <v>175700000</v>
      </c>
      <c r="G298">
        <f t="shared" si="30"/>
        <v>0.10499999999999998</v>
      </c>
      <c r="H298">
        <f t="shared" si="31"/>
        <v>5.168777995193051</v>
      </c>
      <c r="I298">
        <f t="shared" si="32"/>
        <v>12.825034927900742</v>
      </c>
      <c r="J298">
        <f t="shared" si="33"/>
        <v>649.62648083623685</v>
      </c>
      <c r="K298">
        <f t="shared" si="34"/>
        <v>-1314755.999999997</v>
      </c>
    </row>
    <row r="299" spans="1:11" x14ac:dyDescent="0.3">
      <c r="A299">
        <v>-63</v>
      </c>
      <c r="B299">
        <v>172.16</v>
      </c>
      <c r="C299">
        <v>3.819</v>
      </c>
      <c r="D299">
        <f t="shared" si="28"/>
        <v>381900</v>
      </c>
      <c r="E299">
        <f t="shared" si="29"/>
        <v>172160000</v>
      </c>
      <c r="G299">
        <f t="shared" si="30"/>
        <v>0.11100000000000021</v>
      </c>
      <c r="H299">
        <f t="shared" si="31"/>
        <v>5.1484242769734196</v>
      </c>
      <c r="I299">
        <f t="shared" si="32"/>
        <v>12.852914073213608</v>
      </c>
      <c r="J299">
        <f t="shared" si="33"/>
        <v>654.53363862618221</v>
      </c>
      <c r="K299">
        <f t="shared" si="34"/>
        <v>-1348107.0000000005</v>
      </c>
    </row>
    <row r="300" spans="1:11" x14ac:dyDescent="0.3">
      <c r="A300">
        <v>-62</v>
      </c>
      <c r="B300">
        <v>168.63</v>
      </c>
      <c r="C300">
        <v>3.93</v>
      </c>
      <c r="D300">
        <f t="shared" si="28"/>
        <v>393000</v>
      </c>
      <c r="E300">
        <f t="shared" si="29"/>
        <v>168630000</v>
      </c>
      <c r="G300">
        <f t="shared" si="30"/>
        <v>0.11199999999999966</v>
      </c>
      <c r="H300">
        <f t="shared" si="31"/>
        <v>5.1277069656820933</v>
      </c>
      <c r="I300">
        <f t="shared" si="32"/>
        <v>12.881564890851399</v>
      </c>
      <c r="J300">
        <f t="shared" si="33"/>
        <v>659.74703832752618</v>
      </c>
      <c r="K300">
        <f t="shared" si="34"/>
        <v>-1379429.9999999965</v>
      </c>
    </row>
    <row r="301" spans="1:11" x14ac:dyDescent="0.3">
      <c r="A301">
        <v>-61</v>
      </c>
      <c r="B301">
        <v>165.12</v>
      </c>
      <c r="C301">
        <v>4.0419999999999998</v>
      </c>
      <c r="D301">
        <f t="shared" si="28"/>
        <v>404200</v>
      </c>
      <c r="E301">
        <f t="shared" si="29"/>
        <v>165120000</v>
      </c>
      <c r="G301">
        <f t="shared" si="30"/>
        <v>0.11600000000000055</v>
      </c>
      <c r="H301">
        <f t="shared" si="31"/>
        <v>5.1066724822931979</v>
      </c>
      <c r="I301">
        <f t="shared" si="32"/>
        <v>12.909665083951658</v>
      </c>
      <c r="J301">
        <f t="shared" si="33"/>
        <v>664.4251269288203</v>
      </c>
      <c r="K301">
        <f t="shared" si="34"/>
        <v>-1410658.0000000037</v>
      </c>
    </row>
    <row r="302" spans="1:11" x14ac:dyDescent="0.3">
      <c r="A302">
        <v>-60</v>
      </c>
      <c r="B302">
        <v>161.63</v>
      </c>
      <c r="C302">
        <v>4.1580000000000004</v>
      </c>
      <c r="D302">
        <f t="shared" si="28"/>
        <v>415800.00000000006</v>
      </c>
      <c r="E302">
        <f t="shared" si="29"/>
        <v>161630000</v>
      </c>
      <c r="G302">
        <f t="shared" si="30"/>
        <v>0.11999999999999922</v>
      </c>
      <c r="H302">
        <f t="shared" si="31"/>
        <v>5.0853097724217173</v>
      </c>
      <c r="I302">
        <f t="shared" si="32"/>
        <v>12.93795965440605</v>
      </c>
      <c r="J302">
        <f t="shared" si="33"/>
        <v>669.04682926829287</v>
      </c>
      <c r="K302">
        <f t="shared" si="34"/>
        <v>-1442825.9999999998</v>
      </c>
    </row>
    <row r="303" spans="1:11" x14ac:dyDescent="0.3">
      <c r="A303">
        <v>-59</v>
      </c>
      <c r="B303">
        <v>158.16</v>
      </c>
      <c r="C303">
        <v>4.2779999999999996</v>
      </c>
      <c r="D303">
        <f t="shared" si="28"/>
        <v>427799.99999999994</v>
      </c>
      <c r="E303">
        <f t="shared" si="29"/>
        <v>158160000</v>
      </c>
      <c r="G303">
        <f t="shared" si="30"/>
        <v>0.12900000000000045</v>
      </c>
      <c r="H303">
        <f t="shared" si="31"/>
        <v>5.0636071788623616</v>
      </c>
      <c r="I303">
        <f t="shared" si="32"/>
        <v>12.966411075630441</v>
      </c>
      <c r="J303">
        <f t="shared" si="33"/>
        <v>673.57738178198099</v>
      </c>
      <c r="K303">
        <f t="shared" si="34"/>
        <v>-1471631.9999999988</v>
      </c>
    </row>
    <row r="304" spans="1:11" x14ac:dyDescent="0.3">
      <c r="A304">
        <v>-58</v>
      </c>
      <c r="B304">
        <v>154.72</v>
      </c>
      <c r="C304">
        <v>4.407</v>
      </c>
      <c r="D304">
        <f t="shared" si="28"/>
        <v>440700</v>
      </c>
      <c r="E304">
        <f t="shared" si="29"/>
        <v>154720000</v>
      </c>
      <c r="G304">
        <f t="shared" si="30"/>
        <v>0.13400000000000034</v>
      </c>
      <c r="H304">
        <f t="shared" si="31"/>
        <v>5.041617031704984</v>
      </c>
      <c r="I304">
        <f t="shared" si="32"/>
        <v>12.996119650830078</v>
      </c>
      <c r="J304">
        <f t="shared" si="33"/>
        <v>678.79645594823296</v>
      </c>
      <c r="K304">
        <f t="shared" si="34"/>
        <v>-1507193.9999999944</v>
      </c>
    </row>
    <row r="305" spans="1:11" x14ac:dyDescent="0.3">
      <c r="A305">
        <v>-57</v>
      </c>
      <c r="B305">
        <v>151.30000000000001</v>
      </c>
      <c r="C305">
        <v>4.5410000000000004</v>
      </c>
      <c r="D305">
        <f t="shared" si="28"/>
        <v>454100.00000000006</v>
      </c>
      <c r="E305">
        <f t="shared" si="29"/>
        <v>151300000</v>
      </c>
      <c r="G305">
        <f t="shared" si="30"/>
        <v>0.13999999999999968</v>
      </c>
      <c r="H305">
        <f t="shared" si="31"/>
        <v>5.0192646207943099</v>
      </c>
      <c r="I305">
        <f t="shared" si="32"/>
        <v>13.026072717086043</v>
      </c>
      <c r="J305">
        <f t="shared" si="33"/>
        <v>683.97541065206588</v>
      </c>
      <c r="K305">
        <f t="shared" si="34"/>
        <v>-1543940.0000000028</v>
      </c>
    </row>
    <row r="306" spans="1:11" x14ac:dyDescent="0.3">
      <c r="A306">
        <v>-56</v>
      </c>
      <c r="B306">
        <v>147.9</v>
      </c>
      <c r="C306">
        <v>4.681</v>
      </c>
      <c r="D306">
        <f t="shared" si="28"/>
        <v>468100</v>
      </c>
      <c r="E306">
        <f t="shared" si="29"/>
        <v>147900000</v>
      </c>
      <c r="G306">
        <f t="shared" si="30"/>
        <v>0.14700000000000024</v>
      </c>
      <c r="H306">
        <f t="shared" si="31"/>
        <v>4.996536369716754</v>
      </c>
      <c r="I306">
        <f t="shared" si="32"/>
        <v>13.056437227288162</v>
      </c>
      <c r="J306">
        <f t="shared" si="33"/>
        <v>689.21841712294679</v>
      </c>
      <c r="K306">
        <f t="shared" si="34"/>
        <v>-1577497.0000000021</v>
      </c>
    </row>
    <row r="307" spans="1:11" x14ac:dyDescent="0.3">
      <c r="A307">
        <v>-55</v>
      </c>
      <c r="B307">
        <v>144.53</v>
      </c>
      <c r="C307">
        <v>4.8280000000000003</v>
      </c>
      <c r="D307">
        <f t="shared" si="28"/>
        <v>482800.00000000006</v>
      </c>
      <c r="E307">
        <f t="shared" si="29"/>
        <v>144530000</v>
      </c>
      <c r="G307">
        <f t="shared" si="30"/>
        <v>0.15200000000000014</v>
      </c>
      <c r="H307">
        <f t="shared" si="31"/>
        <v>4.9734870984607502</v>
      </c>
      <c r="I307">
        <f t="shared" si="32"/>
        <v>13.087357768205514</v>
      </c>
      <c r="J307">
        <f t="shared" si="33"/>
        <v>694.66484818317588</v>
      </c>
      <c r="K307">
        <f t="shared" si="34"/>
        <v>-1612552.0000000019</v>
      </c>
    </row>
    <row r="308" spans="1:11" x14ac:dyDescent="0.3">
      <c r="A308">
        <v>-54</v>
      </c>
      <c r="B308">
        <v>141.19</v>
      </c>
      <c r="C308">
        <v>4.9800000000000004</v>
      </c>
      <c r="D308">
        <f t="shared" si="28"/>
        <v>498000.00000000006</v>
      </c>
      <c r="E308">
        <f t="shared" si="29"/>
        <v>141190000</v>
      </c>
      <c r="G308">
        <f t="shared" si="30"/>
        <v>0.16199999999999992</v>
      </c>
      <c r="H308">
        <f t="shared" si="31"/>
        <v>4.950106501021434</v>
      </c>
      <c r="I308">
        <f t="shared" si="32"/>
        <v>13.11835535600679</v>
      </c>
      <c r="J308">
        <f t="shared" si="33"/>
        <v>699.97630662020902</v>
      </c>
      <c r="K308">
        <f t="shared" si="34"/>
        <v>-1643400.0000000058</v>
      </c>
    </row>
    <row r="309" spans="1:11" x14ac:dyDescent="0.3">
      <c r="A309">
        <v>-53</v>
      </c>
      <c r="B309">
        <v>137.88999999999999</v>
      </c>
      <c r="C309">
        <v>5.1420000000000003</v>
      </c>
      <c r="D309">
        <f t="shared" si="28"/>
        <v>514200.00000000006</v>
      </c>
      <c r="E309">
        <f t="shared" si="29"/>
        <v>137890000</v>
      </c>
      <c r="G309">
        <f t="shared" si="30"/>
        <v>0.16899999999999959</v>
      </c>
      <c r="H309">
        <f t="shared" si="31"/>
        <v>4.9264562658536502</v>
      </c>
      <c r="I309">
        <f t="shared" si="32"/>
        <v>13.150367573813925</v>
      </c>
      <c r="J309">
        <f t="shared" si="33"/>
        <v>705.8540368342459</v>
      </c>
      <c r="K309">
        <f t="shared" si="34"/>
        <v>-1686575.9999999863</v>
      </c>
    </row>
    <row r="310" spans="1:11" x14ac:dyDescent="0.3">
      <c r="A310">
        <v>-52</v>
      </c>
      <c r="B310">
        <v>134.61000000000001</v>
      </c>
      <c r="C310">
        <v>5.3109999999999999</v>
      </c>
      <c r="D310">
        <f t="shared" si="28"/>
        <v>531100</v>
      </c>
      <c r="E310">
        <f t="shared" si="29"/>
        <v>134610000</v>
      </c>
      <c r="G310">
        <f t="shared" si="30"/>
        <v>0.17900000000000027</v>
      </c>
      <c r="H310">
        <f t="shared" si="31"/>
        <v>4.9023817086560015</v>
      </c>
      <c r="I310">
        <f t="shared" si="32"/>
        <v>13.18270560641049</v>
      </c>
      <c r="J310">
        <f t="shared" si="33"/>
        <v>711.71101045296166</v>
      </c>
      <c r="K310">
        <f t="shared" si="34"/>
        <v>-1720764.0000000049</v>
      </c>
    </row>
    <row r="311" spans="1:11" x14ac:dyDescent="0.3">
      <c r="A311">
        <v>-51</v>
      </c>
      <c r="B311">
        <v>131.37</v>
      </c>
      <c r="C311">
        <v>5.49</v>
      </c>
      <c r="D311">
        <f t="shared" si="28"/>
        <v>549000</v>
      </c>
      <c r="E311">
        <f t="shared" si="29"/>
        <v>131370000</v>
      </c>
      <c r="G311">
        <f t="shared" si="30"/>
        <v>0.18499999999999961</v>
      </c>
      <c r="H311">
        <f t="shared" si="31"/>
        <v>4.8780177694814171</v>
      </c>
      <c r="I311">
        <f t="shared" si="32"/>
        <v>13.215853720491667</v>
      </c>
      <c r="J311">
        <f t="shared" si="33"/>
        <v>717.990343454455</v>
      </c>
      <c r="K311">
        <f t="shared" si="34"/>
        <v>-1762290.0000000044</v>
      </c>
    </row>
    <row r="312" spans="1:11" x14ac:dyDescent="0.3">
      <c r="A312">
        <v>-50</v>
      </c>
      <c r="B312">
        <v>128.16</v>
      </c>
      <c r="C312">
        <v>5.6749999999999998</v>
      </c>
      <c r="D312">
        <f t="shared" si="28"/>
        <v>567500</v>
      </c>
      <c r="E312">
        <f t="shared" si="29"/>
        <v>128160000</v>
      </c>
      <c r="G312">
        <f t="shared" si="30"/>
        <v>0.19200000000000017</v>
      </c>
      <c r="H312">
        <f t="shared" si="31"/>
        <v>4.8532794833200494</v>
      </c>
      <c r="I312">
        <f t="shared" si="32"/>
        <v>13.248996028337695</v>
      </c>
      <c r="J312">
        <f t="shared" si="33"/>
        <v>724.04977600796417</v>
      </c>
      <c r="K312">
        <f t="shared" si="34"/>
        <v>-1798975.0000000009</v>
      </c>
    </row>
    <row r="313" spans="1:11" x14ac:dyDescent="0.3">
      <c r="A313">
        <v>-49</v>
      </c>
      <c r="B313">
        <v>124.99</v>
      </c>
      <c r="C313">
        <v>5.867</v>
      </c>
      <c r="D313">
        <f t="shared" si="28"/>
        <v>586700</v>
      </c>
      <c r="E313">
        <f t="shared" si="29"/>
        <v>124990000</v>
      </c>
      <c r="G313">
        <f t="shared" si="30"/>
        <v>0.19500000000000028</v>
      </c>
      <c r="H313">
        <f t="shared" si="31"/>
        <v>4.8282337341021302</v>
      </c>
      <c r="I313">
        <f t="shared" si="32"/>
        <v>13.282268894913951</v>
      </c>
      <c r="J313">
        <f t="shared" si="33"/>
        <v>730.03118964659029</v>
      </c>
      <c r="K313">
        <f t="shared" si="34"/>
        <v>-1842238.0000000002</v>
      </c>
    </row>
    <row r="314" spans="1:11" x14ac:dyDescent="0.3">
      <c r="A314">
        <v>-48</v>
      </c>
      <c r="B314">
        <v>121.85</v>
      </c>
      <c r="C314">
        <v>6.0620000000000003</v>
      </c>
      <c r="D314">
        <f t="shared" si="28"/>
        <v>606200</v>
      </c>
      <c r="E314">
        <f t="shared" si="29"/>
        <v>121850000</v>
      </c>
      <c r="G314">
        <f t="shared" si="30"/>
        <v>0.20999999999999996</v>
      </c>
      <c r="H314">
        <f t="shared" si="31"/>
        <v>4.8027907800712155</v>
      </c>
      <c r="I314">
        <f t="shared" si="32"/>
        <v>13.31496524360584</v>
      </c>
      <c r="J314">
        <f t="shared" si="33"/>
        <v>735.34564459930311</v>
      </c>
      <c r="K314">
        <f t="shared" si="34"/>
        <v>-1873157.9999999935</v>
      </c>
    </row>
    <row r="315" spans="1:11" x14ac:dyDescent="0.3">
      <c r="A315">
        <v>-47</v>
      </c>
      <c r="B315">
        <v>118.76</v>
      </c>
      <c r="C315">
        <v>6.2720000000000002</v>
      </c>
      <c r="D315">
        <f t="shared" si="28"/>
        <v>627200</v>
      </c>
      <c r="E315">
        <f t="shared" si="29"/>
        <v>118760000</v>
      </c>
      <c r="G315">
        <f t="shared" si="30"/>
        <v>0.21699999999999964</v>
      </c>
      <c r="H315">
        <f t="shared" si="31"/>
        <v>4.7771046498955592</v>
      </c>
      <c r="I315">
        <f t="shared" si="32"/>
        <v>13.349020748018335</v>
      </c>
      <c r="J315">
        <f t="shared" si="33"/>
        <v>741.52585365853656</v>
      </c>
      <c r="K315">
        <f t="shared" si="34"/>
        <v>-1919232.0000000014</v>
      </c>
    </row>
    <row r="316" spans="1:11" x14ac:dyDescent="0.3">
      <c r="A316">
        <v>-46</v>
      </c>
      <c r="B316">
        <v>115.7</v>
      </c>
      <c r="C316">
        <v>6.4889999999999999</v>
      </c>
      <c r="D316">
        <f t="shared" si="28"/>
        <v>648900</v>
      </c>
      <c r="E316">
        <f t="shared" si="29"/>
        <v>115700000</v>
      </c>
      <c r="G316">
        <f t="shared" si="30"/>
        <v>0.22700000000000031</v>
      </c>
      <c r="H316">
        <f t="shared" si="31"/>
        <v>4.7510006341996309</v>
      </c>
      <c r="I316">
        <f t="shared" si="32"/>
        <v>13.383033900609259</v>
      </c>
      <c r="J316">
        <f t="shared" si="33"/>
        <v>747.41393728222999</v>
      </c>
      <c r="K316">
        <f t="shared" si="34"/>
        <v>-1953189.0000000033</v>
      </c>
    </row>
    <row r="317" spans="1:11" x14ac:dyDescent="0.3">
      <c r="A317">
        <v>-45</v>
      </c>
      <c r="B317">
        <v>112.69</v>
      </c>
      <c r="C317">
        <v>6.7160000000000002</v>
      </c>
      <c r="D317">
        <f t="shared" si="28"/>
        <v>671600</v>
      </c>
      <c r="E317">
        <f t="shared" si="29"/>
        <v>112690000</v>
      </c>
      <c r="G317">
        <f t="shared" si="30"/>
        <v>0.23099999999999987</v>
      </c>
      <c r="H317">
        <f t="shared" si="31"/>
        <v>4.7246406859642578</v>
      </c>
      <c r="I317">
        <f t="shared" si="32"/>
        <v>13.417418204185523</v>
      </c>
      <c r="J317">
        <f t="shared" si="33"/>
        <v>753.43557989049282</v>
      </c>
      <c r="K317">
        <f t="shared" si="34"/>
        <v>-1994651.9999999993</v>
      </c>
    </row>
    <row r="318" spans="1:11" x14ac:dyDescent="0.3">
      <c r="A318">
        <v>-44</v>
      </c>
      <c r="B318">
        <v>109.72</v>
      </c>
      <c r="C318">
        <v>6.9470000000000001</v>
      </c>
      <c r="D318">
        <f t="shared" si="28"/>
        <v>694700</v>
      </c>
      <c r="E318">
        <f t="shared" si="29"/>
        <v>109720000</v>
      </c>
      <c r="G318">
        <f t="shared" si="30"/>
        <v>0.24699999999999989</v>
      </c>
      <c r="H318">
        <f t="shared" si="31"/>
        <v>4.6979316660694028</v>
      </c>
      <c r="I318">
        <f t="shared" si="32"/>
        <v>13.451235376680973</v>
      </c>
      <c r="J318">
        <f t="shared" si="33"/>
        <v>758.81019412643104</v>
      </c>
      <c r="K318">
        <f t="shared" si="34"/>
        <v>-2028524.0000000012</v>
      </c>
    </row>
    <row r="319" spans="1:11" x14ac:dyDescent="0.3">
      <c r="A319">
        <v>-43</v>
      </c>
      <c r="B319">
        <v>106.8</v>
      </c>
      <c r="C319">
        <v>7.194</v>
      </c>
      <c r="D319">
        <f t="shared" si="28"/>
        <v>719400</v>
      </c>
      <c r="E319">
        <f t="shared" si="29"/>
        <v>106800000</v>
      </c>
      <c r="G319">
        <f t="shared" si="30"/>
        <v>0.26100000000000012</v>
      </c>
      <c r="H319">
        <f t="shared" si="31"/>
        <v>4.6709579265260945</v>
      </c>
      <c r="I319">
        <f t="shared" si="32"/>
        <v>13.48617281024366</v>
      </c>
      <c r="J319">
        <f t="shared" si="33"/>
        <v>764.8772523643604</v>
      </c>
      <c r="K319">
        <f t="shared" si="34"/>
        <v>-2071871.9999999967</v>
      </c>
    </row>
    <row r="320" spans="1:11" x14ac:dyDescent="0.3">
      <c r="A320">
        <v>-42</v>
      </c>
      <c r="B320">
        <v>103.92</v>
      </c>
      <c r="C320">
        <v>7.4550000000000001</v>
      </c>
      <c r="D320">
        <f t="shared" si="28"/>
        <v>745500</v>
      </c>
      <c r="E320">
        <f t="shared" si="29"/>
        <v>103920000</v>
      </c>
      <c r="G320">
        <f t="shared" si="30"/>
        <v>0.27400000000000002</v>
      </c>
      <c r="H320">
        <f t="shared" si="31"/>
        <v>4.6436213723623441</v>
      </c>
      <c r="I320">
        <f t="shared" si="32"/>
        <v>13.52181041318693</v>
      </c>
      <c r="J320">
        <f t="shared" si="33"/>
        <v>771.25296167247382</v>
      </c>
      <c r="K320">
        <f t="shared" si="34"/>
        <v>-2109764.9999999986</v>
      </c>
    </row>
    <row r="321" spans="1:11" x14ac:dyDescent="0.3">
      <c r="A321">
        <v>-41</v>
      </c>
      <c r="B321">
        <v>101.09</v>
      </c>
      <c r="C321">
        <v>7.7290000000000001</v>
      </c>
      <c r="D321">
        <f t="shared" si="28"/>
        <v>772900</v>
      </c>
      <c r="E321">
        <f t="shared" si="29"/>
        <v>101090000</v>
      </c>
      <c r="G321">
        <f t="shared" si="30"/>
        <v>0.28499999999999925</v>
      </c>
      <c r="H321">
        <f t="shared" si="31"/>
        <v>4.6160112091659666</v>
      </c>
      <c r="I321">
        <f t="shared" si="32"/>
        <v>13.557904953094962</v>
      </c>
      <c r="J321">
        <f t="shared" si="33"/>
        <v>777.82440019910405</v>
      </c>
      <c r="K321">
        <f t="shared" si="34"/>
        <v>-2156391.0000000047</v>
      </c>
    </row>
    <row r="322" spans="1:11" x14ac:dyDescent="0.3">
      <c r="A322">
        <v>-40</v>
      </c>
      <c r="B322">
        <v>98.3</v>
      </c>
      <c r="C322">
        <v>8.0139999999999993</v>
      </c>
      <c r="D322">
        <f t="shared" ref="D322:D385" si="35">C322*100000</f>
        <v>801399.99999999988</v>
      </c>
      <c r="E322">
        <f t="shared" ref="E322:E385" si="36">B322*1000000</f>
        <v>98300000</v>
      </c>
      <c r="G322">
        <f t="shared" ref="G322:G385" si="37">(C323-C322)/(A323-A322)</f>
        <v>0.29900000000000126</v>
      </c>
      <c r="H322">
        <f t="shared" ref="H322:H385" si="38">LN(B322)</f>
        <v>4.5880240271531205</v>
      </c>
      <c r="I322">
        <f t="shared" ref="I322:I385" si="39">LN(D322)</f>
        <v>13.594115477184181</v>
      </c>
      <c r="J322">
        <f t="shared" ref="J322:J385" si="40">(D322*B322)/(287*350)</f>
        <v>784.247088103534</v>
      </c>
      <c r="K322">
        <f t="shared" ref="K322:K385" si="41">D322*(B323-B322)</f>
        <v>-2187822.0000000028</v>
      </c>
    </row>
    <row r="323" spans="1:11" x14ac:dyDescent="0.3">
      <c r="A323">
        <v>-39</v>
      </c>
      <c r="B323">
        <v>95.57</v>
      </c>
      <c r="C323">
        <v>8.3130000000000006</v>
      </c>
      <c r="D323">
        <f t="shared" si="35"/>
        <v>831300.00000000012</v>
      </c>
      <c r="E323">
        <f t="shared" si="36"/>
        <v>95570000</v>
      </c>
      <c r="G323">
        <f t="shared" si="37"/>
        <v>0.31199999999999939</v>
      </c>
      <c r="H323">
        <f t="shared" si="38"/>
        <v>4.5598589632780886</v>
      </c>
      <c r="I323">
        <f t="shared" si="39"/>
        <v>13.630746019519179</v>
      </c>
      <c r="J323">
        <f t="shared" si="40"/>
        <v>790.91429566948727</v>
      </c>
      <c r="K323">
        <f t="shared" si="41"/>
        <v>-2227883.9999999939</v>
      </c>
    </row>
    <row r="324" spans="1:11" x14ac:dyDescent="0.3">
      <c r="A324">
        <v>-38</v>
      </c>
      <c r="B324">
        <v>92.89</v>
      </c>
      <c r="C324">
        <v>8.625</v>
      </c>
      <c r="D324">
        <f t="shared" si="35"/>
        <v>862500</v>
      </c>
      <c r="E324">
        <f t="shared" si="36"/>
        <v>92890000</v>
      </c>
      <c r="G324">
        <f t="shared" si="37"/>
        <v>0.32699999999999996</v>
      </c>
      <c r="H324">
        <f t="shared" si="38"/>
        <v>4.5314159973994297</v>
      </c>
      <c r="I324">
        <f t="shared" si="39"/>
        <v>13.667590427887651</v>
      </c>
      <c r="J324">
        <f t="shared" si="40"/>
        <v>797.58710801393727</v>
      </c>
      <c r="K324">
        <f t="shared" si="41"/>
        <v>-2268374.9999999963</v>
      </c>
    </row>
    <row r="325" spans="1:11" x14ac:dyDescent="0.3">
      <c r="A325">
        <v>-37</v>
      </c>
      <c r="B325">
        <v>90.26</v>
      </c>
      <c r="C325">
        <v>8.952</v>
      </c>
      <c r="D325">
        <f t="shared" si="35"/>
        <v>895200</v>
      </c>
      <c r="E325">
        <f t="shared" si="36"/>
        <v>90260000</v>
      </c>
      <c r="G325">
        <f t="shared" si="37"/>
        <v>0.34699999999999953</v>
      </c>
      <c r="H325">
        <f t="shared" si="38"/>
        <v>4.5026943943988549</v>
      </c>
      <c r="I325">
        <f t="shared" si="39"/>
        <v>13.704802435979852</v>
      </c>
      <c r="J325">
        <f t="shared" si="40"/>
        <v>804.38777501244397</v>
      </c>
      <c r="K325">
        <f t="shared" si="41"/>
        <v>-2300664.0000000065</v>
      </c>
    </row>
    <row r="326" spans="1:11" x14ac:dyDescent="0.3">
      <c r="A326">
        <v>-36</v>
      </c>
      <c r="B326">
        <v>87.69</v>
      </c>
      <c r="C326">
        <v>9.2989999999999995</v>
      </c>
      <c r="D326">
        <f t="shared" si="35"/>
        <v>929900</v>
      </c>
      <c r="E326">
        <f t="shared" si="36"/>
        <v>87690000</v>
      </c>
      <c r="G326">
        <f t="shared" si="37"/>
        <v>0.36000000000000121</v>
      </c>
      <c r="H326">
        <f t="shared" si="38"/>
        <v>4.4738078677912645</v>
      </c>
      <c r="I326">
        <f t="shared" si="39"/>
        <v>13.742832332466289</v>
      </c>
      <c r="J326">
        <f t="shared" si="40"/>
        <v>811.77631657541065</v>
      </c>
      <c r="K326">
        <f t="shared" si="41"/>
        <v>-2343347.9999999963</v>
      </c>
    </row>
    <row r="327" spans="1:11" x14ac:dyDescent="0.3">
      <c r="A327">
        <v>-35</v>
      </c>
      <c r="B327">
        <v>85.17</v>
      </c>
      <c r="C327">
        <v>9.6590000000000007</v>
      </c>
      <c r="D327">
        <f t="shared" si="35"/>
        <v>965900.00000000012</v>
      </c>
      <c r="E327">
        <f t="shared" si="36"/>
        <v>85170000</v>
      </c>
      <c r="G327">
        <f t="shared" si="37"/>
        <v>0.37800000000000011</v>
      </c>
      <c r="H327">
        <f t="shared" si="38"/>
        <v>4.4446492591529898</v>
      </c>
      <c r="I327">
        <f t="shared" si="39"/>
        <v>13.780815588167387</v>
      </c>
      <c r="J327">
        <f t="shared" si="40"/>
        <v>818.97165754106538</v>
      </c>
      <c r="K327">
        <f t="shared" si="41"/>
        <v>-2376114.0000000079</v>
      </c>
    </row>
    <row r="328" spans="1:11" x14ac:dyDescent="0.3">
      <c r="A328">
        <v>-34</v>
      </c>
      <c r="B328">
        <v>82.71</v>
      </c>
      <c r="C328">
        <v>10.037000000000001</v>
      </c>
      <c r="D328">
        <f t="shared" si="35"/>
        <v>1003700.0000000001</v>
      </c>
      <c r="E328">
        <f t="shared" si="36"/>
        <v>82710000</v>
      </c>
      <c r="G328">
        <f t="shared" si="37"/>
        <v>0.38899999999999935</v>
      </c>
      <c r="H328">
        <f t="shared" si="38"/>
        <v>4.4153405137038151</v>
      </c>
      <c r="I328">
        <f t="shared" si="39"/>
        <v>13.819203729801892</v>
      </c>
      <c r="J328">
        <f t="shared" si="40"/>
        <v>826.4412842210055</v>
      </c>
      <c r="K328">
        <f t="shared" si="41"/>
        <v>-2408879.9999999916</v>
      </c>
    </row>
    <row r="329" spans="1:11" x14ac:dyDescent="0.3">
      <c r="A329">
        <v>-33</v>
      </c>
      <c r="B329">
        <v>80.31</v>
      </c>
      <c r="C329">
        <v>10.426</v>
      </c>
      <c r="D329">
        <f t="shared" si="35"/>
        <v>1042600</v>
      </c>
      <c r="E329">
        <f t="shared" si="36"/>
        <v>80310000</v>
      </c>
      <c r="G329">
        <f t="shared" si="37"/>
        <v>0.4090000000000007</v>
      </c>
      <c r="H329">
        <f t="shared" si="38"/>
        <v>4.3858941462003704</v>
      </c>
      <c r="I329">
        <f t="shared" si="39"/>
        <v>13.857228151316143</v>
      </c>
      <c r="J329">
        <f t="shared" si="40"/>
        <v>833.56103534096565</v>
      </c>
      <c r="K329">
        <f t="shared" si="41"/>
        <v>-2450110.0000000088</v>
      </c>
    </row>
    <row r="330" spans="1:11" x14ac:dyDescent="0.3">
      <c r="A330">
        <v>-32</v>
      </c>
      <c r="B330">
        <v>77.959999999999994</v>
      </c>
      <c r="C330">
        <v>10.835000000000001</v>
      </c>
      <c r="D330">
        <f t="shared" si="35"/>
        <v>1083500</v>
      </c>
      <c r="E330">
        <f t="shared" si="36"/>
        <v>77960000</v>
      </c>
      <c r="G330">
        <f t="shared" si="37"/>
        <v>0.42399999999999949</v>
      </c>
      <c r="H330">
        <f t="shared" si="38"/>
        <v>4.3561958746393596</v>
      </c>
      <c r="I330">
        <f t="shared" si="39"/>
        <v>13.895707099958551</v>
      </c>
      <c r="J330">
        <f t="shared" si="40"/>
        <v>840.91249377799898</v>
      </c>
      <c r="K330">
        <f t="shared" si="41"/>
        <v>-2481214.9999999912</v>
      </c>
    </row>
    <row r="331" spans="1:11" x14ac:dyDescent="0.3">
      <c r="A331">
        <v>-31</v>
      </c>
      <c r="B331">
        <v>75.67</v>
      </c>
      <c r="C331">
        <v>11.259</v>
      </c>
      <c r="D331">
        <f t="shared" si="35"/>
        <v>1125900</v>
      </c>
      <c r="E331">
        <f t="shared" si="36"/>
        <v>75670000</v>
      </c>
      <c r="G331">
        <f t="shared" si="37"/>
        <v>0.4480000000000004</v>
      </c>
      <c r="H331">
        <f t="shared" si="38"/>
        <v>4.3263817807064306</v>
      </c>
      <c r="I331">
        <f t="shared" si="39"/>
        <v>13.934093273791222</v>
      </c>
      <c r="J331">
        <f t="shared" si="40"/>
        <v>848.15184668989548</v>
      </c>
      <c r="K331">
        <f t="shared" si="41"/>
        <v>-2499497.9999999986</v>
      </c>
    </row>
    <row r="332" spans="1:11" x14ac:dyDescent="0.3">
      <c r="A332">
        <v>-30</v>
      </c>
      <c r="B332">
        <v>73.45</v>
      </c>
      <c r="C332">
        <v>11.707000000000001</v>
      </c>
      <c r="D332">
        <f t="shared" si="35"/>
        <v>1170700</v>
      </c>
      <c r="E332">
        <f t="shared" si="36"/>
        <v>73450000</v>
      </c>
      <c r="G332">
        <f t="shared" si="37"/>
        <v>0.46499999999999986</v>
      </c>
      <c r="H332">
        <f t="shared" si="38"/>
        <v>4.2966049026198867</v>
      </c>
      <c r="I332">
        <f t="shared" si="39"/>
        <v>13.973112418467764</v>
      </c>
      <c r="J332">
        <f t="shared" si="40"/>
        <v>856.02702837232459</v>
      </c>
      <c r="K332">
        <f t="shared" si="41"/>
        <v>-2528711.9999999958</v>
      </c>
    </row>
    <row r="333" spans="1:11" x14ac:dyDescent="0.3">
      <c r="A333">
        <v>-29</v>
      </c>
      <c r="B333">
        <v>71.290000000000006</v>
      </c>
      <c r="C333">
        <v>12.172000000000001</v>
      </c>
      <c r="D333">
        <f t="shared" si="35"/>
        <v>1217200</v>
      </c>
      <c r="E333">
        <f t="shared" si="36"/>
        <v>71290000</v>
      </c>
      <c r="G333">
        <f t="shared" si="37"/>
        <v>0.48899999999999899</v>
      </c>
      <c r="H333">
        <f t="shared" si="38"/>
        <v>4.2667560651295373</v>
      </c>
      <c r="I333">
        <f t="shared" si="39"/>
        <v>14.012063697004953</v>
      </c>
      <c r="J333">
        <f t="shared" si="40"/>
        <v>863.85453459432563</v>
      </c>
      <c r="K333">
        <f t="shared" si="41"/>
        <v>-2556120.0000000102</v>
      </c>
    </row>
    <row r="334" spans="1:11" x14ac:dyDescent="0.3">
      <c r="A334">
        <v>-28</v>
      </c>
      <c r="B334">
        <v>69.19</v>
      </c>
      <c r="C334">
        <v>12.661</v>
      </c>
      <c r="D334">
        <f t="shared" si="35"/>
        <v>1266100</v>
      </c>
      <c r="E334">
        <f t="shared" si="36"/>
        <v>69190000</v>
      </c>
      <c r="G334">
        <f t="shared" si="37"/>
        <v>0.49500000000000099</v>
      </c>
      <c r="H334">
        <f t="shared" si="38"/>
        <v>4.2368563435107198</v>
      </c>
      <c r="I334">
        <f t="shared" si="39"/>
        <v>14.051451867508344</v>
      </c>
      <c r="J334">
        <f t="shared" si="40"/>
        <v>872.09018417122945</v>
      </c>
      <c r="K334">
        <f t="shared" si="41"/>
        <v>-2582843.9999999898</v>
      </c>
    </row>
    <row r="335" spans="1:11" x14ac:dyDescent="0.3">
      <c r="A335">
        <v>-27</v>
      </c>
      <c r="B335">
        <v>67.150000000000006</v>
      </c>
      <c r="C335">
        <v>13.156000000000001</v>
      </c>
      <c r="D335">
        <f t="shared" si="35"/>
        <v>1315600</v>
      </c>
      <c r="E335">
        <f t="shared" si="36"/>
        <v>67150000</v>
      </c>
      <c r="G335">
        <f t="shared" si="37"/>
        <v>0.51999999999999957</v>
      </c>
      <c r="H335">
        <f t="shared" si="38"/>
        <v>4.2069289229692464</v>
      </c>
      <c r="I335">
        <f t="shared" si="39"/>
        <v>14.089803393297039</v>
      </c>
      <c r="J335">
        <f t="shared" si="40"/>
        <v>879.46779492284736</v>
      </c>
      <c r="K335">
        <f t="shared" si="41"/>
        <v>-2591731.9999999986</v>
      </c>
    </row>
    <row r="336" spans="1:11" x14ac:dyDescent="0.3">
      <c r="A336">
        <v>-26</v>
      </c>
      <c r="B336">
        <v>65.180000000000007</v>
      </c>
      <c r="C336">
        <v>13.676</v>
      </c>
      <c r="D336">
        <f t="shared" si="35"/>
        <v>1367600</v>
      </c>
      <c r="E336">
        <f t="shared" si="36"/>
        <v>65180000.000000007</v>
      </c>
      <c r="G336">
        <f t="shared" si="37"/>
        <v>0.53500000000000014</v>
      </c>
      <c r="H336">
        <f t="shared" si="38"/>
        <v>4.1771526734094158</v>
      </c>
      <c r="I336">
        <f t="shared" si="39"/>
        <v>14.128567936747283</v>
      </c>
      <c r="J336">
        <f t="shared" si="40"/>
        <v>887.40834245893495</v>
      </c>
      <c r="K336">
        <f t="shared" si="41"/>
        <v>-2598440.0000000079</v>
      </c>
    </row>
    <row r="337" spans="1:11" x14ac:dyDescent="0.3">
      <c r="A337">
        <v>-25</v>
      </c>
      <c r="B337">
        <v>63.28</v>
      </c>
      <c r="C337">
        <v>14.211</v>
      </c>
      <c r="D337">
        <f t="shared" si="35"/>
        <v>1421100</v>
      </c>
      <c r="E337">
        <f t="shared" si="36"/>
        <v>63280000</v>
      </c>
      <c r="G337">
        <f t="shared" si="37"/>
        <v>0.54999999999999893</v>
      </c>
      <c r="H337">
        <f t="shared" si="38"/>
        <v>4.1475693234593987</v>
      </c>
      <c r="I337">
        <f t="shared" si="39"/>
        <v>14.166941777579952</v>
      </c>
      <c r="J337">
        <f t="shared" si="40"/>
        <v>895.24348432055751</v>
      </c>
      <c r="K337">
        <f t="shared" si="41"/>
        <v>-2614824.0000000047</v>
      </c>
    </row>
    <row r="338" spans="1:11" x14ac:dyDescent="0.3">
      <c r="A338">
        <v>-24</v>
      </c>
      <c r="B338">
        <v>61.44</v>
      </c>
      <c r="C338">
        <v>14.760999999999999</v>
      </c>
      <c r="D338">
        <f t="shared" si="35"/>
        <v>1476100</v>
      </c>
      <c r="E338">
        <f t="shared" si="36"/>
        <v>61440000</v>
      </c>
      <c r="G338">
        <f t="shared" si="37"/>
        <v>0.56400000000000006</v>
      </c>
      <c r="H338">
        <f t="shared" si="38"/>
        <v>4.1180610888394167</v>
      </c>
      <c r="I338">
        <f t="shared" si="39"/>
        <v>14.204914032525089</v>
      </c>
      <c r="J338">
        <f t="shared" si="40"/>
        <v>902.8530014932802</v>
      </c>
      <c r="K338">
        <f t="shared" si="41"/>
        <v>-2612696.9999999939</v>
      </c>
    </row>
    <row r="339" spans="1:11" x14ac:dyDescent="0.3">
      <c r="A339">
        <v>-23</v>
      </c>
      <c r="B339">
        <v>59.67</v>
      </c>
      <c r="C339">
        <v>15.324999999999999</v>
      </c>
      <c r="D339">
        <f t="shared" si="35"/>
        <v>1532500</v>
      </c>
      <c r="E339">
        <f t="shared" si="36"/>
        <v>59670000</v>
      </c>
      <c r="G339">
        <f t="shared" si="37"/>
        <v>0.57399999999999984</v>
      </c>
      <c r="H339">
        <f t="shared" si="38"/>
        <v>4.0888293815339907</v>
      </c>
      <c r="I339">
        <f t="shared" si="39"/>
        <v>14.242410946792504</v>
      </c>
      <c r="J339">
        <f t="shared" si="40"/>
        <v>910.34619213539077</v>
      </c>
      <c r="K339">
        <f t="shared" si="41"/>
        <v>-2605250.0000000042</v>
      </c>
    </row>
    <row r="340" spans="1:11" x14ac:dyDescent="0.3">
      <c r="A340">
        <v>-22</v>
      </c>
      <c r="B340">
        <v>57.97</v>
      </c>
      <c r="C340">
        <v>15.898999999999999</v>
      </c>
      <c r="D340">
        <f t="shared" si="35"/>
        <v>1589900</v>
      </c>
      <c r="E340">
        <f t="shared" si="36"/>
        <v>57970000</v>
      </c>
      <c r="G340">
        <f t="shared" si="37"/>
        <v>0.59500000000000064</v>
      </c>
      <c r="H340">
        <f t="shared" si="38"/>
        <v>4.0599256353516413</v>
      </c>
      <c r="I340">
        <f t="shared" si="39"/>
        <v>14.2791816791368</v>
      </c>
      <c r="J340">
        <f t="shared" si="40"/>
        <v>917.53611747137882</v>
      </c>
      <c r="K340">
        <f t="shared" si="41"/>
        <v>-2591536.9999999925</v>
      </c>
    </row>
    <row r="341" spans="1:11" x14ac:dyDescent="0.3">
      <c r="A341">
        <v>-21</v>
      </c>
      <c r="B341">
        <v>56.34</v>
      </c>
      <c r="C341">
        <v>16.494</v>
      </c>
      <c r="D341">
        <f t="shared" si="35"/>
        <v>1649400</v>
      </c>
      <c r="E341">
        <f t="shared" si="36"/>
        <v>56340000</v>
      </c>
      <c r="G341">
        <f t="shared" si="37"/>
        <v>0.59600000000000009</v>
      </c>
      <c r="H341">
        <f t="shared" si="38"/>
        <v>4.0314047624482265</v>
      </c>
      <c r="I341">
        <f t="shared" si="39"/>
        <v>14.315922143381393</v>
      </c>
      <c r="J341">
        <f t="shared" si="40"/>
        <v>925.10896963663515</v>
      </c>
      <c r="K341">
        <f t="shared" si="41"/>
        <v>-2573064.0000000037</v>
      </c>
    </row>
    <row r="342" spans="1:11" x14ac:dyDescent="0.3">
      <c r="A342">
        <v>-20</v>
      </c>
      <c r="B342">
        <v>54.78</v>
      </c>
      <c r="C342">
        <v>17.09</v>
      </c>
      <c r="D342">
        <f t="shared" si="35"/>
        <v>1709000</v>
      </c>
      <c r="E342">
        <f t="shared" si="36"/>
        <v>54780000</v>
      </c>
      <c r="G342">
        <f t="shared" si="37"/>
        <v>0.60600000000000165</v>
      </c>
      <c r="H342">
        <f t="shared" si="38"/>
        <v>4.0033251638349325</v>
      </c>
      <c r="I342">
        <f t="shared" si="39"/>
        <v>14.351418962097728</v>
      </c>
      <c r="J342">
        <f t="shared" si="40"/>
        <v>931.99621702339471</v>
      </c>
      <c r="K342">
        <f t="shared" si="41"/>
        <v>-2546410.0000000033</v>
      </c>
    </row>
    <row r="343" spans="1:11" x14ac:dyDescent="0.3">
      <c r="A343">
        <v>-19</v>
      </c>
      <c r="B343">
        <v>53.29</v>
      </c>
      <c r="C343">
        <v>17.696000000000002</v>
      </c>
      <c r="D343">
        <f t="shared" si="35"/>
        <v>1769600.0000000002</v>
      </c>
      <c r="E343">
        <f t="shared" si="36"/>
        <v>53290000</v>
      </c>
      <c r="G343">
        <f t="shared" si="37"/>
        <v>0.61799999999999855</v>
      </c>
      <c r="H343">
        <f t="shared" si="38"/>
        <v>3.975748696308691</v>
      </c>
      <c r="I343">
        <f t="shared" si="39"/>
        <v>14.386264090310153</v>
      </c>
      <c r="J343">
        <f t="shared" si="40"/>
        <v>938.79526132404192</v>
      </c>
      <c r="K343">
        <f t="shared" si="41"/>
        <v>-2512832.0000000033</v>
      </c>
    </row>
    <row r="344" spans="1:11" x14ac:dyDescent="0.3">
      <c r="A344">
        <v>-18</v>
      </c>
      <c r="B344">
        <v>51.87</v>
      </c>
      <c r="C344">
        <v>18.314</v>
      </c>
      <c r="D344">
        <f t="shared" si="35"/>
        <v>1831400</v>
      </c>
      <c r="E344">
        <f t="shared" si="36"/>
        <v>51870000</v>
      </c>
      <c r="G344">
        <f t="shared" si="37"/>
        <v>0.62000000000000099</v>
      </c>
      <c r="H344">
        <f t="shared" si="38"/>
        <v>3.9487405883633087</v>
      </c>
      <c r="I344">
        <f t="shared" si="39"/>
        <v>14.420591259655769</v>
      </c>
      <c r="J344">
        <f t="shared" si="40"/>
        <v>945.69156794425089</v>
      </c>
      <c r="K344">
        <f t="shared" si="41"/>
        <v>-2454075.999999993</v>
      </c>
    </row>
    <row r="345" spans="1:11" x14ac:dyDescent="0.3">
      <c r="A345">
        <v>-17</v>
      </c>
      <c r="B345">
        <v>50.53</v>
      </c>
      <c r="C345">
        <v>18.934000000000001</v>
      </c>
      <c r="D345">
        <f t="shared" si="35"/>
        <v>1893400</v>
      </c>
      <c r="E345">
        <f t="shared" si="36"/>
        <v>50530000</v>
      </c>
      <c r="G345">
        <f t="shared" si="37"/>
        <v>0.61499999999999844</v>
      </c>
      <c r="H345">
        <f t="shared" si="38"/>
        <v>3.9225672193038172</v>
      </c>
      <c r="I345">
        <f t="shared" si="39"/>
        <v>14.453884712676928</v>
      </c>
      <c r="J345">
        <f t="shared" si="40"/>
        <v>952.44899950223987</v>
      </c>
      <c r="K345">
        <f t="shared" si="41"/>
        <v>-2404618.0000000061</v>
      </c>
    </row>
    <row r="346" spans="1:11" x14ac:dyDescent="0.3">
      <c r="A346">
        <v>-16</v>
      </c>
      <c r="B346">
        <v>49.26</v>
      </c>
      <c r="C346">
        <v>19.548999999999999</v>
      </c>
      <c r="D346">
        <f t="shared" si="35"/>
        <v>1954900</v>
      </c>
      <c r="E346">
        <f t="shared" si="36"/>
        <v>49260000</v>
      </c>
      <c r="G346">
        <f t="shared" si="37"/>
        <v>0.61100000000000065</v>
      </c>
      <c r="H346">
        <f t="shared" si="38"/>
        <v>3.8971123926923918</v>
      </c>
      <c r="I346">
        <f t="shared" si="39"/>
        <v>14.485849599198211</v>
      </c>
      <c r="J346">
        <f t="shared" si="40"/>
        <v>958.66972623195625</v>
      </c>
      <c r="K346">
        <f t="shared" si="41"/>
        <v>-2345879.9999999916</v>
      </c>
    </row>
    <row r="347" spans="1:11" x14ac:dyDescent="0.3">
      <c r="A347">
        <v>-15</v>
      </c>
      <c r="B347">
        <v>48.06</v>
      </c>
      <c r="C347">
        <v>20.16</v>
      </c>
      <c r="D347">
        <f t="shared" si="35"/>
        <v>2016000</v>
      </c>
      <c r="E347">
        <f t="shared" si="36"/>
        <v>48060000</v>
      </c>
      <c r="G347">
        <f t="shared" si="37"/>
        <v>0.6039999999999992</v>
      </c>
      <c r="H347">
        <f t="shared" si="38"/>
        <v>3.8724502303083228</v>
      </c>
      <c r="I347">
        <f t="shared" si="39"/>
        <v>14.516625908173395</v>
      </c>
      <c r="J347">
        <f t="shared" si="40"/>
        <v>964.54912891986066</v>
      </c>
      <c r="K347">
        <f t="shared" si="41"/>
        <v>-2278080.0000000051</v>
      </c>
    </row>
    <row r="348" spans="1:11" x14ac:dyDescent="0.3">
      <c r="A348">
        <v>-14</v>
      </c>
      <c r="B348">
        <v>46.93</v>
      </c>
      <c r="C348">
        <v>20.763999999999999</v>
      </c>
      <c r="D348">
        <f t="shared" si="35"/>
        <v>2076400</v>
      </c>
      <c r="E348">
        <f t="shared" si="36"/>
        <v>46930000</v>
      </c>
      <c r="G348">
        <f t="shared" si="37"/>
        <v>0.59500000000000242</v>
      </c>
      <c r="H348">
        <f t="shared" si="38"/>
        <v>3.8486571298063263</v>
      </c>
      <c r="I348">
        <f t="shared" si="39"/>
        <v>14.54614618293521</v>
      </c>
      <c r="J348">
        <f t="shared" si="40"/>
        <v>970.08911896465906</v>
      </c>
      <c r="K348">
        <f t="shared" si="41"/>
        <v>-2159455.9999999981</v>
      </c>
    </row>
    <row r="349" spans="1:11" x14ac:dyDescent="0.3">
      <c r="A349">
        <v>-13</v>
      </c>
      <c r="B349">
        <v>45.89</v>
      </c>
      <c r="C349">
        <v>21.359000000000002</v>
      </c>
      <c r="D349">
        <f t="shared" si="35"/>
        <v>2135900</v>
      </c>
      <c r="E349">
        <f t="shared" si="36"/>
        <v>45890000</v>
      </c>
      <c r="G349">
        <f t="shared" si="37"/>
        <v>0.57999999999999829</v>
      </c>
      <c r="H349">
        <f t="shared" si="38"/>
        <v>3.8262472284067424</v>
      </c>
      <c r="I349">
        <f t="shared" si="39"/>
        <v>14.574398661486896</v>
      </c>
      <c r="J349">
        <f t="shared" si="40"/>
        <v>975.77352911896469</v>
      </c>
      <c r="K349">
        <f t="shared" si="41"/>
        <v>-2093182.0000000086</v>
      </c>
    </row>
    <row r="350" spans="1:11" x14ac:dyDescent="0.3">
      <c r="A350">
        <v>-12</v>
      </c>
      <c r="B350">
        <v>44.91</v>
      </c>
      <c r="C350">
        <v>21.939</v>
      </c>
      <c r="D350">
        <f t="shared" si="35"/>
        <v>2193900</v>
      </c>
      <c r="E350">
        <f t="shared" si="36"/>
        <v>44910000</v>
      </c>
      <c r="G350">
        <f t="shared" si="37"/>
        <v>0.56099999999999994</v>
      </c>
      <c r="H350">
        <f t="shared" si="38"/>
        <v>3.8046604870996465</v>
      </c>
      <c r="I350">
        <f t="shared" si="39"/>
        <v>14.601191339927153</v>
      </c>
      <c r="J350">
        <f t="shared" si="40"/>
        <v>980.86659034345428</v>
      </c>
      <c r="K350">
        <f t="shared" si="41"/>
        <v>-1952570.9999999856</v>
      </c>
    </row>
    <row r="351" spans="1:11" x14ac:dyDescent="0.3">
      <c r="A351">
        <v>-11</v>
      </c>
      <c r="B351">
        <v>44.02</v>
      </c>
      <c r="C351">
        <v>22.5</v>
      </c>
      <c r="D351">
        <f t="shared" si="35"/>
        <v>2250000</v>
      </c>
      <c r="E351">
        <f t="shared" si="36"/>
        <v>44020000</v>
      </c>
      <c r="G351">
        <f t="shared" si="37"/>
        <v>0.52899999999999991</v>
      </c>
      <c r="H351">
        <f t="shared" si="38"/>
        <v>3.7846440760983158</v>
      </c>
      <c r="I351">
        <f t="shared" si="39"/>
        <v>14.626440774180603</v>
      </c>
      <c r="J351">
        <f t="shared" si="40"/>
        <v>986.01294176207068</v>
      </c>
      <c r="K351">
        <f t="shared" si="41"/>
        <v>-1845000.0000000007</v>
      </c>
    </row>
    <row r="352" spans="1:11" x14ac:dyDescent="0.3">
      <c r="A352">
        <v>-10</v>
      </c>
      <c r="B352">
        <v>43.2</v>
      </c>
      <c r="C352">
        <v>23.029</v>
      </c>
      <c r="D352">
        <f t="shared" si="35"/>
        <v>2302900</v>
      </c>
      <c r="E352">
        <f t="shared" si="36"/>
        <v>43200000</v>
      </c>
      <c r="G352">
        <f t="shared" si="37"/>
        <v>0.48799999999999955</v>
      </c>
      <c r="H352">
        <f t="shared" si="38"/>
        <v>3.7658404952500648</v>
      </c>
      <c r="I352">
        <f t="shared" si="39"/>
        <v>14.649679756236107</v>
      </c>
      <c r="J352">
        <f t="shared" si="40"/>
        <v>990.39601791936286</v>
      </c>
      <c r="K352">
        <f t="shared" si="41"/>
        <v>-1727175</v>
      </c>
    </row>
    <row r="353" spans="1:11" x14ac:dyDescent="0.3">
      <c r="A353">
        <v>-9</v>
      </c>
      <c r="B353">
        <v>42.45</v>
      </c>
      <c r="C353">
        <v>23.516999999999999</v>
      </c>
      <c r="D353">
        <f t="shared" si="35"/>
        <v>2351700</v>
      </c>
      <c r="E353">
        <f t="shared" si="36"/>
        <v>42450000</v>
      </c>
      <c r="G353">
        <f t="shared" si="37"/>
        <v>0.46199999999999974</v>
      </c>
      <c r="H353">
        <f t="shared" si="38"/>
        <v>3.7483269127573564</v>
      </c>
      <c r="I353">
        <f t="shared" si="39"/>
        <v>14.670649028844924</v>
      </c>
      <c r="J353">
        <f t="shared" si="40"/>
        <v>993.82444001991041</v>
      </c>
      <c r="K353">
        <f t="shared" si="41"/>
        <v>-1552122.0000000086</v>
      </c>
    </row>
    <row r="354" spans="1:11" x14ac:dyDescent="0.3">
      <c r="A354">
        <v>-8</v>
      </c>
      <c r="B354">
        <v>41.79</v>
      </c>
      <c r="C354">
        <v>23.978999999999999</v>
      </c>
      <c r="D354">
        <f t="shared" si="35"/>
        <v>2397900</v>
      </c>
      <c r="E354">
        <f t="shared" si="36"/>
        <v>41790000</v>
      </c>
      <c r="G354">
        <f t="shared" si="37"/>
        <v>0.41900000000000048</v>
      </c>
      <c r="H354">
        <f t="shared" si="38"/>
        <v>3.7326570764598239</v>
      </c>
      <c r="I354">
        <f t="shared" si="39"/>
        <v>14.69010391228222</v>
      </c>
      <c r="J354">
        <f t="shared" si="40"/>
        <v>997.59324041811851</v>
      </c>
      <c r="K354">
        <f t="shared" si="41"/>
        <v>-1414760.9999999912</v>
      </c>
    </row>
    <row r="355" spans="1:11" x14ac:dyDescent="0.3">
      <c r="A355">
        <v>-7</v>
      </c>
      <c r="B355">
        <v>41.2</v>
      </c>
      <c r="C355">
        <v>24.398</v>
      </c>
      <c r="D355">
        <f t="shared" si="35"/>
        <v>2439800</v>
      </c>
      <c r="E355">
        <f t="shared" si="36"/>
        <v>41200000</v>
      </c>
      <c r="G355">
        <f t="shared" si="37"/>
        <v>0.39199999999999946</v>
      </c>
      <c r="H355">
        <f t="shared" si="38"/>
        <v>3.7184382563554808</v>
      </c>
      <c r="I355">
        <f t="shared" si="39"/>
        <v>14.707426626696774</v>
      </c>
      <c r="J355">
        <f t="shared" si="40"/>
        <v>1000.6944748631159</v>
      </c>
      <c r="K355">
        <f t="shared" si="41"/>
        <v>-1244298.0000000126</v>
      </c>
    </row>
    <row r="356" spans="1:11" x14ac:dyDescent="0.3">
      <c r="A356">
        <v>-6</v>
      </c>
      <c r="B356">
        <v>40.69</v>
      </c>
      <c r="C356">
        <v>24.79</v>
      </c>
      <c r="D356">
        <f t="shared" si="35"/>
        <v>2479000</v>
      </c>
      <c r="E356">
        <f t="shared" si="36"/>
        <v>40690000</v>
      </c>
      <c r="G356">
        <f t="shared" si="37"/>
        <v>0.38299999999999912</v>
      </c>
      <c r="H356">
        <f t="shared" si="38"/>
        <v>3.7059823620135983</v>
      </c>
      <c r="I356">
        <f t="shared" si="39"/>
        <v>14.723365811017327</v>
      </c>
      <c r="J356">
        <f t="shared" si="40"/>
        <v>1004.1862618218018</v>
      </c>
      <c r="K356">
        <f t="shared" si="41"/>
        <v>-1065969.9999999993</v>
      </c>
    </row>
    <row r="357" spans="1:11" x14ac:dyDescent="0.3">
      <c r="A357">
        <v>-5</v>
      </c>
      <c r="B357">
        <v>40.26</v>
      </c>
      <c r="C357">
        <v>25.172999999999998</v>
      </c>
      <c r="D357">
        <f t="shared" si="35"/>
        <v>2517300</v>
      </c>
      <c r="E357">
        <f t="shared" si="36"/>
        <v>40260000</v>
      </c>
      <c r="G357">
        <f t="shared" si="37"/>
        <v>0.35600000000000165</v>
      </c>
      <c r="H357">
        <f t="shared" si="38"/>
        <v>3.6953584202116452</v>
      </c>
      <c r="I357">
        <f t="shared" si="39"/>
        <v>14.738697456526271</v>
      </c>
      <c r="J357">
        <f t="shared" si="40"/>
        <v>1008.924818317571</v>
      </c>
      <c r="K357">
        <f t="shared" si="41"/>
        <v>-906227.9999999986</v>
      </c>
    </row>
    <row r="358" spans="1:11" x14ac:dyDescent="0.3">
      <c r="A358">
        <v>-4</v>
      </c>
      <c r="B358">
        <v>39.9</v>
      </c>
      <c r="C358">
        <v>25.529</v>
      </c>
      <c r="D358">
        <f t="shared" si="35"/>
        <v>2552900</v>
      </c>
      <c r="E358">
        <f t="shared" si="36"/>
        <v>39900000</v>
      </c>
      <c r="G358">
        <f t="shared" si="37"/>
        <v>0.37900000000000134</v>
      </c>
      <c r="H358">
        <f t="shared" si="38"/>
        <v>3.6863763238958178</v>
      </c>
      <c r="I358">
        <f t="shared" si="39"/>
        <v>14.752740525852085</v>
      </c>
      <c r="J358">
        <f t="shared" si="40"/>
        <v>1014.0439024390244</v>
      </c>
      <c r="K358">
        <f t="shared" si="41"/>
        <v>-689282.99999998987</v>
      </c>
    </row>
    <row r="359" spans="1:11" x14ac:dyDescent="0.3">
      <c r="A359">
        <v>-3</v>
      </c>
      <c r="B359">
        <v>39.630000000000003</v>
      </c>
      <c r="C359">
        <v>25.908000000000001</v>
      </c>
      <c r="D359">
        <f t="shared" si="35"/>
        <v>2590800</v>
      </c>
      <c r="E359">
        <f t="shared" si="36"/>
        <v>39630000</v>
      </c>
      <c r="G359">
        <f t="shared" si="37"/>
        <v>0.40499999999999758</v>
      </c>
      <c r="H359">
        <f t="shared" si="38"/>
        <v>3.6795864072023439</v>
      </c>
      <c r="I359">
        <f t="shared" si="39"/>
        <v>14.767477266290898</v>
      </c>
      <c r="J359">
        <f t="shared" si="40"/>
        <v>1022.1344350423096</v>
      </c>
      <c r="K359">
        <f t="shared" si="41"/>
        <v>-518160.00000000739</v>
      </c>
    </row>
    <row r="360" spans="1:11" x14ac:dyDescent="0.3">
      <c r="A360">
        <v>-2</v>
      </c>
      <c r="B360">
        <v>39.43</v>
      </c>
      <c r="C360">
        <v>26.312999999999999</v>
      </c>
      <c r="D360">
        <f t="shared" si="35"/>
        <v>2631300</v>
      </c>
      <c r="E360">
        <f t="shared" si="36"/>
        <v>39430000</v>
      </c>
      <c r="G360">
        <f t="shared" si="37"/>
        <v>0.4670000000000023</v>
      </c>
      <c r="H360">
        <f t="shared" si="38"/>
        <v>3.6745269478895359</v>
      </c>
      <c r="I360">
        <f t="shared" si="39"/>
        <v>14.782988578607583</v>
      </c>
      <c r="J360">
        <f t="shared" si="40"/>
        <v>1032.8736585365853</v>
      </c>
      <c r="K360">
        <f t="shared" si="41"/>
        <v>-315755.99999999325</v>
      </c>
    </row>
    <row r="361" spans="1:11" x14ac:dyDescent="0.3">
      <c r="A361">
        <v>-1</v>
      </c>
      <c r="B361">
        <v>39.31</v>
      </c>
      <c r="C361">
        <v>26.78</v>
      </c>
      <c r="D361">
        <f t="shared" si="35"/>
        <v>2678000</v>
      </c>
      <c r="E361">
        <f t="shared" si="36"/>
        <v>39310000</v>
      </c>
      <c r="G361">
        <f t="shared" si="37"/>
        <v>0.57000000000000028</v>
      </c>
      <c r="H361">
        <f t="shared" si="38"/>
        <v>3.671478939433769</v>
      </c>
      <c r="I361">
        <f t="shared" si="39"/>
        <v>14.800580805233254</v>
      </c>
      <c r="J361">
        <f t="shared" si="40"/>
        <v>1048.0057740169239</v>
      </c>
      <c r="K361">
        <f t="shared" si="41"/>
        <v>-107119.99999999772</v>
      </c>
    </row>
    <row r="362" spans="1:11" x14ac:dyDescent="0.3">
      <c r="A362">
        <v>0</v>
      </c>
      <c r="B362">
        <v>39.270000000000003</v>
      </c>
      <c r="C362">
        <v>27.35</v>
      </c>
      <c r="D362">
        <f t="shared" si="35"/>
        <v>2735000</v>
      </c>
      <c r="E362">
        <f t="shared" si="36"/>
        <v>39270000</v>
      </c>
      <c r="G362">
        <f t="shared" si="37"/>
        <v>0.70499999999999829</v>
      </c>
      <c r="H362">
        <f t="shared" si="38"/>
        <v>3.6704608685899185</v>
      </c>
      <c r="I362">
        <f t="shared" si="39"/>
        <v>14.821641993838218</v>
      </c>
      <c r="J362">
        <f t="shared" si="40"/>
        <v>1069.2229965156796</v>
      </c>
      <c r="K362">
        <f t="shared" si="41"/>
        <v>109399.99999999767</v>
      </c>
    </row>
    <row r="363" spans="1:11" x14ac:dyDescent="0.3">
      <c r="A363">
        <v>1</v>
      </c>
      <c r="B363">
        <v>39.31</v>
      </c>
      <c r="C363">
        <v>28.055</v>
      </c>
      <c r="D363">
        <f t="shared" si="35"/>
        <v>2805500</v>
      </c>
      <c r="E363">
        <f t="shared" si="36"/>
        <v>39310000</v>
      </c>
      <c r="G363">
        <f t="shared" si="37"/>
        <v>0.88100000000000023</v>
      </c>
      <c r="H363">
        <f t="shared" si="38"/>
        <v>3.671478939433769</v>
      </c>
      <c r="I363">
        <f t="shared" si="39"/>
        <v>14.847092334173164</v>
      </c>
      <c r="J363">
        <f t="shared" si="40"/>
        <v>1097.901493280239</v>
      </c>
      <c r="K363">
        <f t="shared" si="41"/>
        <v>336659.99999999284</v>
      </c>
    </row>
    <row r="364" spans="1:11" x14ac:dyDescent="0.3">
      <c r="A364">
        <v>2</v>
      </c>
      <c r="B364">
        <v>39.43</v>
      </c>
      <c r="C364">
        <v>28.936</v>
      </c>
      <c r="D364">
        <f t="shared" si="35"/>
        <v>2893600</v>
      </c>
      <c r="E364">
        <f t="shared" si="36"/>
        <v>39430000</v>
      </c>
      <c r="G364">
        <f t="shared" si="37"/>
        <v>1.088000000000001</v>
      </c>
      <c r="H364">
        <f t="shared" si="38"/>
        <v>3.6745269478895359</v>
      </c>
      <c r="I364">
        <f t="shared" si="39"/>
        <v>14.878011959620025</v>
      </c>
      <c r="J364">
        <f t="shared" si="40"/>
        <v>1135.8352215032355</v>
      </c>
      <c r="K364">
        <f t="shared" si="41"/>
        <v>578720.00000000827</v>
      </c>
    </row>
    <row r="365" spans="1:11" x14ac:dyDescent="0.3">
      <c r="A365">
        <v>3</v>
      </c>
      <c r="B365">
        <v>39.630000000000003</v>
      </c>
      <c r="C365">
        <v>30.024000000000001</v>
      </c>
      <c r="D365">
        <f t="shared" si="35"/>
        <v>3002400</v>
      </c>
      <c r="E365">
        <f t="shared" si="36"/>
        <v>39630000</v>
      </c>
      <c r="G365">
        <f t="shared" si="37"/>
        <v>1.3520000000000003</v>
      </c>
      <c r="H365">
        <f t="shared" si="38"/>
        <v>3.6795864072023439</v>
      </c>
      <c r="I365">
        <f t="shared" si="39"/>
        <v>14.914922526802949</v>
      </c>
      <c r="J365">
        <f t="shared" si="40"/>
        <v>1184.5207765057244</v>
      </c>
      <c r="K365">
        <f t="shared" si="41"/>
        <v>810647.99999998801</v>
      </c>
    </row>
    <row r="366" spans="1:11" x14ac:dyDescent="0.3">
      <c r="A366">
        <v>4</v>
      </c>
      <c r="B366">
        <v>39.9</v>
      </c>
      <c r="C366">
        <v>31.376000000000001</v>
      </c>
      <c r="D366">
        <f t="shared" si="35"/>
        <v>3137600</v>
      </c>
      <c r="E366">
        <f t="shared" si="36"/>
        <v>39900000</v>
      </c>
      <c r="G366">
        <f t="shared" si="37"/>
        <v>1.6020000000000003</v>
      </c>
      <c r="H366">
        <f t="shared" si="38"/>
        <v>3.6863763238958178</v>
      </c>
      <c r="I366">
        <f t="shared" si="39"/>
        <v>14.95896873442422</v>
      </c>
      <c r="J366">
        <f t="shared" si="40"/>
        <v>1246.2940766550523</v>
      </c>
      <c r="K366">
        <f t="shared" si="41"/>
        <v>1129535.9999999981</v>
      </c>
    </row>
    <row r="367" spans="1:11" x14ac:dyDescent="0.3">
      <c r="A367">
        <v>5</v>
      </c>
      <c r="B367">
        <v>40.26</v>
      </c>
      <c r="C367">
        <v>32.978000000000002</v>
      </c>
      <c r="D367">
        <f t="shared" si="35"/>
        <v>3297800</v>
      </c>
      <c r="E367">
        <f t="shared" si="36"/>
        <v>40260000</v>
      </c>
      <c r="G367">
        <f t="shared" si="37"/>
        <v>1.8599999999999994</v>
      </c>
      <c r="H367">
        <f t="shared" si="38"/>
        <v>3.6953584202116452</v>
      </c>
      <c r="I367">
        <f t="shared" si="39"/>
        <v>15.008766137449005</v>
      </c>
      <c r="J367">
        <f t="shared" si="40"/>
        <v>1321.7464211050274</v>
      </c>
      <c r="K367">
        <f t="shared" si="41"/>
        <v>1418053.9999999991</v>
      </c>
    </row>
    <row r="368" spans="1:11" x14ac:dyDescent="0.3">
      <c r="A368">
        <v>6</v>
      </c>
      <c r="B368">
        <v>40.69</v>
      </c>
      <c r="C368">
        <v>34.838000000000001</v>
      </c>
      <c r="D368">
        <f t="shared" si="35"/>
        <v>3483800</v>
      </c>
      <c r="E368">
        <f t="shared" si="36"/>
        <v>40690000</v>
      </c>
      <c r="G368">
        <f t="shared" si="37"/>
        <v>2.1069999999999993</v>
      </c>
      <c r="H368">
        <f t="shared" si="38"/>
        <v>3.7059823620135983</v>
      </c>
      <c r="I368">
        <f t="shared" si="39"/>
        <v>15.063634210025498</v>
      </c>
      <c r="J368">
        <f t="shared" si="40"/>
        <v>1411.2077849676457</v>
      </c>
      <c r="K368">
        <f t="shared" si="41"/>
        <v>1776738.0000000179</v>
      </c>
    </row>
    <row r="369" spans="1:11" x14ac:dyDescent="0.3">
      <c r="A369">
        <v>7</v>
      </c>
      <c r="B369">
        <v>41.2</v>
      </c>
      <c r="C369">
        <v>36.945</v>
      </c>
      <c r="D369">
        <f t="shared" si="35"/>
        <v>3694500</v>
      </c>
      <c r="E369">
        <f t="shared" si="36"/>
        <v>41200000</v>
      </c>
      <c r="G369">
        <f t="shared" si="37"/>
        <v>2.3059999999999974</v>
      </c>
      <c r="H369">
        <f t="shared" si="38"/>
        <v>3.7184382563554808</v>
      </c>
      <c r="I369">
        <f t="shared" si="39"/>
        <v>15.122355785210839</v>
      </c>
      <c r="J369">
        <f t="shared" si="40"/>
        <v>1515.3150821304132</v>
      </c>
      <c r="K369">
        <f t="shared" si="41"/>
        <v>2179754.9999999865</v>
      </c>
    </row>
    <row r="370" spans="1:11" x14ac:dyDescent="0.3">
      <c r="A370">
        <v>8</v>
      </c>
      <c r="B370">
        <v>41.79</v>
      </c>
      <c r="C370">
        <v>39.250999999999998</v>
      </c>
      <c r="D370">
        <f t="shared" si="35"/>
        <v>3925099.9999999995</v>
      </c>
      <c r="E370">
        <f t="shared" si="36"/>
        <v>41790000</v>
      </c>
      <c r="G370">
        <f t="shared" si="37"/>
        <v>2.4550000000000054</v>
      </c>
      <c r="H370">
        <f t="shared" si="38"/>
        <v>3.7326570764598239</v>
      </c>
      <c r="I370">
        <f t="shared" si="39"/>
        <v>15.182902386581102</v>
      </c>
      <c r="J370">
        <f t="shared" si="40"/>
        <v>1632.9510104529613</v>
      </c>
      <c r="K370">
        <f t="shared" si="41"/>
        <v>2590566.000000014</v>
      </c>
    </row>
    <row r="371" spans="1:11" x14ac:dyDescent="0.3">
      <c r="A371">
        <v>9</v>
      </c>
      <c r="B371">
        <v>42.45</v>
      </c>
      <c r="C371">
        <v>41.706000000000003</v>
      </c>
      <c r="D371">
        <f t="shared" si="35"/>
        <v>4170600.0000000005</v>
      </c>
      <c r="E371">
        <f t="shared" si="36"/>
        <v>42450000</v>
      </c>
      <c r="G371">
        <f t="shared" si="37"/>
        <v>2.5730000000000004</v>
      </c>
      <c r="H371">
        <f t="shared" si="38"/>
        <v>3.7483269127573564</v>
      </c>
      <c r="I371">
        <f t="shared" si="39"/>
        <v>15.243570468316632</v>
      </c>
      <c r="J371">
        <f t="shared" si="40"/>
        <v>1762.4885017421607</v>
      </c>
      <c r="K371">
        <f t="shared" si="41"/>
        <v>3127950.0000000005</v>
      </c>
    </row>
    <row r="372" spans="1:11" x14ac:dyDescent="0.3">
      <c r="A372">
        <v>10</v>
      </c>
      <c r="B372">
        <v>43.2</v>
      </c>
      <c r="C372">
        <v>44.279000000000003</v>
      </c>
      <c r="D372">
        <f t="shared" si="35"/>
        <v>4427900</v>
      </c>
      <c r="E372">
        <f t="shared" si="36"/>
        <v>43200000</v>
      </c>
      <c r="G372">
        <f t="shared" si="37"/>
        <v>2.6429999999999936</v>
      </c>
      <c r="H372">
        <f t="shared" si="38"/>
        <v>3.7658404952500648</v>
      </c>
      <c r="I372">
        <f t="shared" si="39"/>
        <v>15.303435988996483</v>
      </c>
      <c r="J372">
        <f t="shared" si="40"/>
        <v>1904.2835241413638</v>
      </c>
      <c r="K372">
        <f t="shared" si="41"/>
        <v>3630878.0000000014</v>
      </c>
    </row>
    <row r="373" spans="1:11" x14ac:dyDescent="0.3">
      <c r="A373">
        <v>11</v>
      </c>
      <c r="B373">
        <v>44.02</v>
      </c>
      <c r="C373">
        <v>46.921999999999997</v>
      </c>
      <c r="D373">
        <f t="shared" si="35"/>
        <v>4692200</v>
      </c>
      <c r="E373">
        <f t="shared" si="36"/>
        <v>44020000</v>
      </c>
      <c r="G373">
        <f t="shared" si="37"/>
        <v>2.642000000000003</v>
      </c>
      <c r="H373">
        <f t="shared" si="38"/>
        <v>3.7846440760983158</v>
      </c>
      <c r="I373">
        <f t="shared" si="39"/>
        <v>15.361412113593003</v>
      </c>
      <c r="J373">
        <f t="shared" si="40"/>
        <v>2056.253300149328</v>
      </c>
      <c r="K373">
        <f t="shared" si="41"/>
        <v>4176057.9999999693</v>
      </c>
    </row>
    <row r="374" spans="1:11" x14ac:dyDescent="0.3">
      <c r="A374">
        <v>12</v>
      </c>
      <c r="B374">
        <v>44.91</v>
      </c>
      <c r="C374">
        <v>49.564</v>
      </c>
      <c r="D374">
        <f t="shared" si="35"/>
        <v>4956400</v>
      </c>
      <c r="E374">
        <f t="shared" si="36"/>
        <v>44910000</v>
      </c>
      <c r="G374">
        <f t="shared" si="37"/>
        <v>2.5810000000000031</v>
      </c>
      <c r="H374">
        <f t="shared" si="38"/>
        <v>3.8046604870996465</v>
      </c>
      <c r="I374">
        <f t="shared" si="39"/>
        <v>15.416190228724474</v>
      </c>
      <c r="J374">
        <f t="shared" si="40"/>
        <v>2215.9474763563958</v>
      </c>
      <c r="K374">
        <f t="shared" si="41"/>
        <v>4857272.0000000196</v>
      </c>
    </row>
    <row r="375" spans="1:11" x14ac:dyDescent="0.3">
      <c r="A375">
        <v>13</v>
      </c>
      <c r="B375">
        <v>45.89</v>
      </c>
      <c r="C375">
        <v>52.145000000000003</v>
      </c>
      <c r="D375">
        <f t="shared" si="35"/>
        <v>5214500</v>
      </c>
      <c r="E375">
        <f t="shared" si="36"/>
        <v>45890000</v>
      </c>
      <c r="G375">
        <f t="shared" si="37"/>
        <v>2.4369999999999976</v>
      </c>
      <c r="H375">
        <f t="shared" si="38"/>
        <v>3.8262472284067424</v>
      </c>
      <c r="I375">
        <f t="shared" si="39"/>
        <v>15.466953764543405</v>
      </c>
      <c r="J375">
        <f t="shared" si="40"/>
        <v>2382.2140866102541</v>
      </c>
      <c r="K375">
        <f t="shared" si="41"/>
        <v>5423079.9999999953</v>
      </c>
    </row>
    <row r="376" spans="1:11" x14ac:dyDescent="0.3">
      <c r="A376">
        <v>14</v>
      </c>
      <c r="B376">
        <v>46.93</v>
      </c>
      <c r="C376">
        <v>54.582000000000001</v>
      </c>
      <c r="D376">
        <f t="shared" si="35"/>
        <v>5458200</v>
      </c>
      <c r="E376">
        <f t="shared" si="36"/>
        <v>46930000</v>
      </c>
      <c r="G376">
        <f t="shared" si="37"/>
        <v>2.2019999999999982</v>
      </c>
      <c r="H376">
        <f t="shared" si="38"/>
        <v>3.8486571298063263</v>
      </c>
      <c r="I376">
        <f t="shared" si="39"/>
        <v>15.512629623038208</v>
      </c>
      <c r="J376">
        <f t="shared" si="40"/>
        <v>2550.0579990044798</v>
      </c>
      <c r="K376">
        <f t="shared" si="41"/>
        <v>6167766.000000014</v>
      </c>
    </row>
    <row r="377" spans="1:11" x14ac:dyDescent="0.3">
      <c r="A377">
        <v>15</v>
      </c>
      <c r="B377">
        <v>48.06</v>
      </c>
      <c r="C377">
        <v>56.783999999999999</v>
      </c>
      <c r="D377">
        <f t="shared" si="35"/>
        <v>5678400</v>
      </c>
      <c r="E377">
        <f t="shared" si="36"/>
        <v>48060000</v>
      </c>
      <c r="G377">
        <f t="shared" si="37"/>
        <v>1.8890000000000029</v>
      </c>
      <c r="H377">
        <f t="shared" si="38"/>
        <v>3.8724502303083228</v>
      </c>
      <c r="I377">
        <f t="shared" si="39"/>
        <v>15.552180060874369</v>
      </c>
      <c r="J377">
        <f t="shared" si="40"/>
        <v>2716.8133797909409</v>
      </c>
      <c r="K377">
        <f t="shared" si="41"/>
        <v>6814079.9999999758</v>
      </c>
    </row>
    <row r="378" spans="1:11" x14ac:dyDescent="0.3">
      <c r="A378">
        <v>16</v>
      </c>
      <c r="B378">
        <v>49.26</v>
      </c>
      <c r="C378">
        <v>58.673000000000002</v>
      </c>
      <c r="D378">
        <f t="shared" si="35"/>
        <v>5867300</v>
      </c>
      <c r="E378">
        <f t="shared" si="36"/>
        <v>49260000</v>
      </c>
      <c r="G378">
        <f t="shared" si="37"/>
        <v>1.5159999999999982</v>
      </c>
      <c r="H378">
        <f t="shared" si="38"/>
        <v>3.8971123926923918</v>
      </c>
      <c r="I378">
        <f t="shared" si="39"/>
        <v>15.584905120059052</v>
      </c>
      <c r="J378">
        <f t="shared" si="40"/>
        <v>2877.2842010950721</v>
      </c>
      <c r="K378">
        <f t="shared" si="41"/>
        <v>7451471.0000000186</v>
      </c>
    </row>
    <row r="379" spans="1:11" x14ac:dyDescent="0.3">
      <c r="A379">
        <v>17</v>
      </c>
      <c r="B379">
        <v>50.53</v>
      </c>
      <c r="C379">
        <v>60.189</v>
      </c>
      <c r="D379">
        <f t="shared" si="35"/>
        <v>6018900</v>
      </c>
      <c r="E379">
        <f t="shared" si="36"/>
        <v>50530000</v>
      </c>
      <c r="G379">
        <f t="shared" si="37"/>
        <v>1.0989999999999966</v>
      </c>
      <c r="H379">
        <f t="shared" si="38"/>
        <v>3.9225672193038172</v>
      </c>
      <c r="I379">
        <f t="shared" si="39"/>
        <v>15.610415076336402</v>
      </c>
      <c r="J379">
        <f t="shared" si="40"/>
        <v>3027.725405674465</v>
      </c>
      <c r="K379">
        <f t="shared" si="41"/>
        <v>8065325.9999999776</v>
      </c>
    </row>
    <row r="380" spans="1:11" x14ac:dyDescent="0.3">
      <c r="A380">
        <v>18</v>
      </c>
      <c r="B380">
        <v>51.87</v>
      </c>
      <c r="C380">
        <v>61.287999999999997</v>
      </c>
      <c r="D380">
        <f t="shared" si="35"/>
        <v>6128800</v>
      </c>
      <c r="E380">
        <f t="shared" si="36"/>
        <v>51870000</v>
      </c>
      <c r="G380">
        <f t="shared" si="37"/>
        <v>0.65500000000000114</v>
      </c>
      <c r="H380">
        <f t="shared" si="38"/>
        <v>3.9487405883633087</v>
      </c>
      <c r="I380">
        <f t="shared" si="39"/>
        <v>15.628509530184749</v>
      </c>
      <c r="J380">
        <f t="shared" si="40"/>
        <v>3164.7671080139371</v>
      </c>
      <c r="K380">
        <f t="shared" si="41"/>
        <v>8702896.0000000112</v>
      </c>
    </row>
    <row r="381" spans="1:11" x14ac:dyDescent="0.3">
      <c r="A381">
        <v>19</v>
      </c>
      <c r="B381">
        <v>53.29</v>
      </c>
      <c r="C381">
        <v>61.942999999999998</v>
      </c>
      <c r="D381">
        <f t="shared" si="35"/>
        <v>6194300</v>
      </c>
      <c r="E381">
        <f t="shared" si="36"/>
        <v>53290000</v>
      </c>
      <c r="G381">
        <f t="shared" si="37"/>
        <v>0.22299999999999898</v>
      </c>
      <c r="H381">
        <f t="shared" si="38"/>
        <v>3.975748696308691</v>
      </c>
      <c r="I381">
        <f t="shared" si="39"/>
        <v>15.639140072310754</v>
      </c>
      <c r="J381">
        <f t="shared" si="40"/>
        <v>3286.1547735191639</v>
      </c>
      <c r="K381">
        <f t="shared" si="41"/>
        <v>9229507.000000013</v>
      </c>
    </row>
    <row r="382" spans="1:11" x14ac:dyDescent="0.3">
      <c r="A382">
        <v>20</v>
      </c>
      <c r="B382">
        <v>54.78</v>
      </c>
      <c r="C382">
        <v>62.165999999999997</v>
      </c>
      <c r="D382">
        <f t="shared" si="35"/>
        <v>6216600</v>
      </c>
      <c r="E382">
        <f t="shared" si="36"/>
        <v>54780000</v>
      </c>
      <c r="G382">
        <f t="shared" si="37"/>
        <v>-0.16399999999999437</v>
      </c>
      <c r="H382">
        <f t="shared" si="38"/>
        <v>4.0033251638349325</v>
      </c>
      <c r="I382">
        <f t="shared" si="39"/>
        <v>15.642733691467898</v>
      </c>
      <c r="J382">
        <f t="shared" si="40"/>
        <v>3390.1975908412146</v>
      </c>
      <c r="K382">
        <f t="shared" si="41"/>
        <v>9697896.0000000149</v>
      </c>
    </row>
    <row r="383" spans="1:11" x14ac:dyDescent="0.3">
      <c r="A383">
        <v>21</v>
      </c>
      <c r="B383">
        <v>56.34</v>
      </c>
      <c r="C383">
        <v>62.002000000000002</v>
      </c>
      <c r="D383">
        <f t="shared" si="35"/>
        <v>6200200</v>
      </c>
      <c r="E383">
        <f t="shared" si="36"/>
        <v>56340000</v>
      </c>
      <c r="G383">
        <f t="shared" si="37"/>
        <v>-0.57900000000000063</v>
      </c>
      <c r="H383">
        <f t="shared" si="38"/>
        <v>4.0314047624482265</v>
      </c>
      <c r="I383">
        <f t="shared" si="39"/>
        <v>15.640092107559555</v>
      </c>
      <c r="J383">
        <f t="shared" si="40"/>
        <v>3477.5437332005972</v>
      </c>
      <c r="K383">
        <f t="shared" si="41"/>
        <v>10106325.999999972</v>
      </c>
    </row>
    <row r="384" spans="1:11" x14ac:dyDescent="0.3">
      <c r="A384">
        <v>22</v>
      </c>
      <c r="B384">
        <v>57.97</v>
      </c>
      <c r="C384">
        <v>61.423000000000002</v>
      </c>
      <c r="D384">
        <f t="shared" si="35"/>
        <v>6142300</v>
      </c>
      <c r="E384">
        <f t="shared" si="36"/>
        <v>57970000</v>
      </c>
      <c r="G384">
        <f t="shared" si="37"/>
        <v>-0.96699999999999875</v>
      </c>
      <c r="H384">
        <f t="shared" si="38"/>
        <v>4.0599256353516413</v>
      </c>
      <c r="I384">
        <f t="shared" si="39"/>
        <v>15.630709822814822</v>
      </c>
      <c r="J384">
        <f t="shared" si="40"/>
        <v>3544.7399800895969</v>
      </c>
      <c r="K384">
        <f t="shared" si="41"/>
        <v>10441910.000000017</v>
      </c>
    </row>
    <row r="385" spans="1:11" x14ac:dyDescent="0.3">
      <c r="A385">
        <v>23</v>
      </c>
      <c r="B385">
        <v>59.67</v>
      </c>
      <c r="C385">
        <v>60.456000000000003</v>
      </c>
      <c r="D385">
        <f t="shared" si="35"/>
        <v>6045600</v>
      </c>
      <c r="E385">
        <f t="shared" si="36"/>
        <v>59670000</v>
      </c>
      <c r="G385">
        <f t="shared" si="37"/>
        <v>-1.2800000000000011</v>
      </c>
      <c r="H385">
        <f t="shared" si="38"/>
        <v>4.0888293815339907</v>
      </c>
      <c r="I385">
        <f t="shared" si="39"/>
        <v>15.614841292688647</v>
      </c>
      <c r="J385">
        <f t="shared" si="40"/>
        <v>3591.2488999502239</v>
      </c>
      <c r="K385">
        <f t="shared" si="41"/>
        <v>10700711.999999976</v>
      </c>
    </row>
    <row r="386" spans="1:11" x14ac:dyDescent="0.3">
      <c r="A386">
        <v>24</v>
      </c>
      <c r="B386">
        <v>61.44</v>
      </c>
      <c r="C386">
        <v>59.176000000000002</v>
      </c>
      <c r="D386">
        <f t="shared" ref="D386:D449" si="42">C386*100000</f>
        <v>5917600</v>
      </c>
      <c r="E386">
        <f t="shared" ref="E386:E449" si="43">B386*1000000</f>
        <v>61440000</v>
      </c>
      <c r="G386">
        <f t="shared" ref="G386:G449" si="44">(C387-C386)/(A387-A386)</f>
        <v>-1.5100000000000051</v>
      </c>
      <c r="H386">
        <f t="shared" ref="H386:H449" si="45">LN(B386)</f>
        <v>4.1180610888394167</v>
      </c>
      <c r="I386">
        <f t="shared" ref="I386:I449" si="46">LN(D386)</f>
        <v>15.593441519255794</v>
      </c>
      <c r="J386">
        <f t="shared" ref="J386:J449" si="47">(D386*B386)/(287*350)</f>
        <v>3619.4857541065207</v>
      </c>
      <c r="K386">
        <f t="shared" ref="K386:K449" si="48">D386*(B387-B386)</f>
        <v>10888384.00000002</v>
      </c>
    </row>
    <row r="387" spans="1:11" x14ac:dyDescent="0.3">
      <c r="A387">
        <v>25</v>
      </c>
      <c r="B387">
        <v>63.28</v>
      </c>
      <c r="C387">
        <v>57.665999999999997</v>
      </c>
      <c r="D387">
        <f t="shared" si="42"/>
        <v>5766600</v>
      </c>
      <c r="E387">
        <f t="shared" si="43"/>
        <v>63280000</v>
      </c>
      <c r="G387">
        <f t="shared" si="44"/>
        <v>-1.6819999999999951</v>
      </c>
      <c r="H387">
        <f t="shared" si="45"/>
        <v>4.1475693234593987</v>
      </c>
      <c r="I387">
        <f t="shared" si="46"/>
        <v>15.56759321003943</v>
      </c>
      <c r="J387">
        <f t="shared" si="47"/>
        <v>3632.7570731707319</v>
      </c>
      <c r="K387">
        <f t="shared" si="48"/>
        <v>10956540.000000034</v>
      </c>
    </row>
    <row r="388" spans="1:11" x14ac:dyDescent="0.3">
      <c r="A388">
        <v>26</v>
      </c>
      <c r="B388">
        <v>65.180000000000007</v>
      </c>
      <c r="C388">
        <v>55.984000000000002</v>
      </c>
      <c r="D388">
        <f t="shared" si="42"/>
        <v>5598400</v>
      </c>
      <c r="E388">
        <f t="shared" si="43"/>
        <v>65180000.000000007</v>
      </c>
      <c r="G388">
        <f t="shared" si="44"/>
        <v>-1.7880000000000038</v>
      </c>
      <c r="H388">
        <f t="shared" si="45"/>
        <v>4.1771526734094158</v>
      </c>
      <c r="I388">
        <f t="shared" si="46"/>
        <v>15.53799140059556</v>
      </c>
      <c r="J388">
        <f t="shared" si="47"/>
        <v>3632.690014932803</v>
      </c>
      <c r="K388">
        <f t="shared" si="48"/>
        <v>11028847.999999994</v>
      </c>
    </row>
    <row r="389" spans="1:11" x14ac:dyDescent="0.3">
      <c r="A389">
        <v>27</v>
      </c>
      <c r="B389">
        <v>67.150000000000006</v>
      </c>
      <c r="C389">
        <v>54.195999999999998</v>
      </c>
      <c r="D389">
        <f t="shared" si="42"/>
        <v>5419600</v>
      </c>
      <c r="E389">
        <f t="shared" si="43"/>
        <v>67150000</v>
      </c>
      <c r="G389">
        <f t="shared" si="44"/>
        <v>-1.8389999999999986</v>
      </c>
      <c r="H389">
        <f t="shared" si="45"/>
        <v>4.2069289229692464</v>
      </c>
      <c r="I389">
        <f t="shared" si="46"/>
        <v>15.505532569954413</v>
      </c>
      <c r="J389">
        <f t="shared" si="47"/>
        <v>3622.9580886012945</v>
      </c>
      <c r="K389">
        <f t="shared" si="48"/>
        <v>11055983.999999957</v>
      </c>
    </row>
    <row r="390" spans="1:11" x14ac:dyDescent="0.3">
      <c r="A390">
        <v>28</v>
      </c>
      <c r="B390">
        <v>69.19</v>
      </c>
      <c r="C390">
        <v>52.356999999999999</v>
      </c>
      <c r="D390">
        <f t="shared" si="42"/>
        <v>5235700</v>
      </c>
      <c r="E390">
        <f t="shared" si="43"/>
        <v>69190000</v>
      </c>
      <c r="G390">
        <f t="shared" si="44"/>
        <v>-1.8329999999999984</v>
      </c>
      <c r="H390">
        <f t="shared" si="45"/>
        <v>4.2368563435107198</v>
      </c>
      <c r="I390">
        <f t="shared" si="46"/>
        <v>15.471011108724939</v>
      </c>
      <c r="J390">
        <f t="shared" si="47"/>
        <v>3606.3522448979593</v>
      </c>
      <c r="K390">
        <f t="shared" si="48"/>
        <v>10994970.000000045</v>
      </c>
    </row>
    <row r="391" spans="1:11" x14ac:dyDescent="0.3">
      <c r="A391">
        <v>29</v>
      </c>
      <c r="B391">
        <v>71.290000000000006</v>
      </c>
      <c r="C391">
        <v>50.524000000000001</v>
      </c>
      <c r="D391">
        <f t="shared" si="42"/>
        <v>5052400</v>
      </c>
      <c r="E391">
        <f t="shared" si="43"/>
        <v>71290000</v>
      </c>
      <c r="G391">
        <f t="shared" si="44"/>
        <v>-1.8200000000000003</v>
      </c>
      <c r="H391">
        <f t="shared" si="45"/>
        <v>4.2667560651295373</v>
      </c>
      <c r="I391">
        <f t="shared" si="46"/>
        <v>15.435373935881957</v>
      </c>
      <c r="J391">
        <f t="shared" si="47"/>
        <v>3585.7202190144358</v>
      </c>
      <c r="K391">
        <f t="shared" si="48"/>
        <v>10913183.999999983</v>
      </c>
    </row>
    <row r="392" spans="1:11" x14ac:dyDescent="0.3">
      <c r="A392">
        <v>30</v>
      </c>
      <c r="B392">
        <v>73.45</v>
      </c>
      <c r="C392">
        <v>48.704000000000001</v>
      </c>
      <c r="D392">
        <f t="shared" si="42"/>
        <v>4870400</v>
      </c>
      <c r="E392">
        <f t="shared" si="43"/>
        <v>73450000</v>
      </c>
      <c r="G392">
        <f t="shared" si="44"/>
        <v>-1.7899999999999991</v>
      </c>
      <c r="H392">
        <f t="shared" si="45"/>
        <v>4.2966049026198867</v>
      </c>
      <c r="I392">
        <f t="shared" si="46"/>
        <v>15.398686627209448</v>
      </c>
      <c r="J392">
        <f t="shared" si="47"/>
        <v>3561.2830263812843</v>
      </c>
      <c r="K392">
        <f t="shared" si="48"/>
        <v>10812287.999999994</v>
      </c>
    </row>
    <row r="393" spans="1:11" x14ac:dyDescent="0.3">
      <c r="A393">
        <v>31</v>
      </c>
      <c r="B393">
        <v>75.67</v>
      </c>
      <c r="C393">
        <v>46.914000000000001</v>
      </c>
      <c r="D393">
        <f t="shared" si="42"/>
        <v>4691400</v>
      </c>
      <c r="E393">
        <f t="shared" si="43"/>
        <v>75670000</v>
      </c>
      <c r="G393">
        <f t="shared" si="44"/>
        <v>-1.7390000000000043</v>
      </c>
      <c r="H393">
        <f t="shared" si="45"/>
        <v>4.3263817807064306</v>
      </c>
      <c r="I393">
        <f t="shared" si="46"/>
        <v>15.361241603340661</v>
      </c>
      <c r="J393">
        <f t="shared" si="47"/>
        <v>3534.0790243902438</v>
      </c>
      <c r="K393">
        <f t="shared" si="48"/>
        <v>10743305.999999963</v>
      </c>
    </row>
    <row r="394" spans="1:11" x14ac:dyDescent="0.3">
      <c r="A394">
        <v>32</v>
      </c>
      <c r="B394">
        <v>77.959999999999994</v>
      </c>
      <c r="C394">
        <v>45.174999999999997</v>
      </c>
      <c r="D394">
        <f t="shared" si="42"/>
        <v>4517500</v>
      </c>
      <c r="E394">
        <f t="shared" si="43"/>
        <v>77960000</v>
      </c>
      <c r="G394">
        <f t="shared" si="44"/>
        <v>-1.6709999999999994</v>
      </c>
      <c r="H394">
        <f t="shared" si="45"/>
        <v>4.3561958746393596</v>
      </c>
      <c r="I394">
        <f t="shared" si="46"/>
        <v>15.323469301448521</v>
      </c>
      <c r="J394">
        <f t="shared" si="47"/>
        <v>3506.0657043305127</v>
      </c>
      <c r="K394">
        <f t="shared" si="48"/>
        <v>10616125.000000039</v>
      </c>
    </row>
    <row r="395" spans="1:11" x14ac:dyDescent="0.3">
      <c r="A395">
        <v>33</v>
      </c>
      <c r="B395">
        <v>80.31</v>
      </c>
      <c r="C395">
        <v>43.503999999999998</v>
      </c>
      <c r="D395">
        <f t="shared" si="42"/>
        <v>4350400</v>
      </c>
      <c r="E395">
        <f t="shared" si="43"/>
        <v>80310000</v>
      </c>
      <c r="G395">
        <f t="shared" si="44"/>
        <v>-1.6119999999999948</v>
      </c>
      <c r="H395">
        <f t="shared" si="45"/>
        <v>4.3858941462003704</v>
      </c>
      <c r="I395">
        <f t="shared" si="46"/>
        <v>15.285778352860344</v>
      </c>
      <c r="J395">
        <f t="shared" si="47"/>
        <v>3478.1545445495271</v>
      </c>
      <c r="K395">
        <f t="shared" si="48"/>
        <v>10440959.999999963</v>
      </c>
    </row>
    <row r="396" spans="1:11" x14ac:dyDescent="0.3">
      <c r="A396">
        <v>34</v>
      </c>
      <c r="B396">
        <v>82.71</v>
      </c>
      <c r="C396">
        <v>41.892000000000003</v>
      </c>
      <c r="D396">
        <f t="shared" si="42"/>
        <v>4189200.0000000005</v>
      </c>
      <c r="E396">
        <f t="shared" si="43"/>
        <v>82710000</v>
      </c>
      <c r="G396">
        <f t="shared" si="44"/>
        <v>-1.5519999999999996</v>
      </c>
      <c r="H396">
        <f t="shared" si="45"/>
        <v>4.4153405137038151</v>
      </c>
      <c r="I396">
        <f t="shared" si="46"/>
        <v>15.248020342881128</v>
      </c>
      <c r="J396">
        <f t="shared" si="47"/>
        <v>3449.3651767048282</v>
      </c>
      <c r="K396">
        <f t="shared" si="48"/>
        <v>10305432.000000035</v>
      </c>
    </row>
    <row r="397" spans="1:11" x14ac:dyDescent="0.3">
      <c r="A397">
        <v>35</v>
      </c>
      <c r="B397">
        <v>85.17</v>
      </c>
      <c r="C397">
        <v>40.340000000000003</v>
      </c>
      <c r="D397">
        <f t="shared" si="42"/>
        <v>4034000.0000000005</v>
      </c>
      <c r="E397">
        <f t="shared" si="43"/>
        <v>85170000</v>
      </c>
      <c r="G397">
        <f t="shared" si="44"/>
        <v>-1.4940000000000069</v>
      </c>
      <c r="H397">
        <f t="shared" si="45"/>
        <v>4.4446492591529898</v>
      </c>
      <c r="I397">
        <f t="shared" si="46"/>
        <v>15.210268997496295</v>
      </c>
      <c r="J397">
        <f t="shared" si="47"/>
        <v>3420.3661523145852</v>
      </c>
      <c r="K397">
        <f t="shared" si="48"/>
        <v>10165679.999999985</v>
      </c>
    </row>
    <row r="398" spans="1:11" x14ac:dyDescent="0.3">
      <c r="A398">
        <v>36</v>
      </c>
      <c r="B398">
        <v>87.69</v>
      </c>
      <c r="C398">
        <v>38.845999999999997</v>
      </c>
      <c r="D398">
        <f t="shared" si="42"/>
        <v>3884599.9999999995</v>
      </c>
      <c r="E398">
        <f t="shared" si="43"/>
        <v>87690000</v>
      </c>
      <c r="G398">
        <f t="shared" si="44"/>
        <v>-1.4279999999999973</v>
      </c>
      <c r="H398">
        <f t="shared" si="45"/>
        <v>4.4738078677912645</v>
      </c>
      <c r="I398">
        <f t="shared" si="46"/>
        <v>15.172530576380169</v>
      </c>
      <c r="J398">
        <f t="shared" si="47"/>
        <v>3391.145584868093</v>
      </c>
      <c r="K398">
        <f t="shared" si="48"/>
        <v>9983422.0000000279</v>
      </c>
    </row>
    <row r="399" spans="1:11" x14ac:dyDescent="0.3">
      <c r="A399">
        <v>37</v>
      </c>
      <c r="B399">
        <v>90.26</v>
      </c>
      <c r="C399">
        <v>37.417999999999999</v>
      </c>
      <c r="D399">
        <f t="shared" si="42"/>
        <v>3741800</v>
      </c>
      <c r="E399">
        <f t="shared" si="43"/>
        <v>90260000</v>
      </c>
      <c r="G399">
        <f t="shared" si="44"/>
        <v>-1.3669999999999973</v>
      </c>
      <c r="H399">
        <f t="shared" si="45"/>
        <v>4.5026943943988549</v>
      </c>
      <c r="I399">
        <f t="shared" si="46"/>
        <v>15.135077337033456</v>
      </c>
      <c r="J399">
        <f t="shared" si="47"/>
        <v>3362.2186958685911</v>
      </c>
      <c r="K399">
        <f t="shared" si="48"/>
        <v>9840933.9999999832</v>
      </c>
    </row>
    <row r="400" spans="1:11" x14ac:dyDescent="0.3">
      <c r="A400">
        <v>38</v>
      </c>
      <c r="B400">
        <v>92.89</v>
      </c>
      <c r="C400">
        <v>36.051000000000002</v>
      </c>
      <c r="D400">
        <f t="shared" si="42"/>
        <v>3605100</v>
      </c>
      <c r="E400">
        <f t="shared" si="43"/>
        <v>92890000</v>
      </c>
      <c r="G400">
        <f t="shared" si="44"/>
        <v>-1.3070000000000022</v>
      </c>
      <c r="H400">
        <f t="shared" si="45"/>
        <v>4.5314159973994297</v>
      </c>
      <c r="I400">
        <f t="shared" si="46"/>
        <v>15.097860067567501</v>
      </c>
      <c r="J400">
        <f t="shared" si="47"/>
        <v>3333.7754006968639</v>
      </c>
      <c r="K400">
        <f t="shared" si="48"/>
        <v>9661667.9999999739</v>
      </c>
    </row>
    <row r="401" spans="1:11" x14ac:dyDescent="0.3">
      <c r="A401">
        <v>39</v>
      </c>
      <c r="B401">
        <v>95.57</v>
      </c>
      <c r="C401">
        <v>34.744</v>
      </c>
      <c r="D401">
        <f t="shared" si="42"/>
        <v>3474400</v>
      </c>
      <c r="E401">
        <f t="shared" si="43"/>
        <v>95570000</v>
      </c>
      <c r="G401">
        <f t="shared" si="44"/>
        <v>-1.2479999999999976</v>
      </c>
      <c r="H401">
        <f t="shared" si="45"/>
        <v>4.5598589632780886</v>
      </c>
      <c r="I401">
        <f t="shared" si="46"/>
        <v>15.060932360202749</v>
      </c>
      <c r="J401">
        <f t="shared" si="47"/>
        <v>3305.6088402190144</v>
      </c>
      <c r="K401">
        <f t="shared" si="48"/>
        <v>9485112.000000013</v>
      </c>
    </row>
    <row r="402" spans="1:11" x14ac:dyDescent="0.3">
      <c r="A402">
        <v>40</v>
      </c>
      <c r="B402">
        <v>98.3</v>
      </c>
      <c r="C402">
        <v>33.496000000000002</v>
      </c>
      <c r="D402">
        <f t="shared" si="42"/>
        <v>3349600</v>
      </c>
      <c r="E402">
        <f t="shared" si="43"/>
        <v>98300000</v>
      </c>
      <c r="G402">
        <f t="shared" si="44"/>
        <v>-1.1990000000000052</v>
      </c>
      <c r="H402">
        <f t="shared" si="45"/>
        <v>4.5880240271531205</v>
      </c>
      <c r="I402">
        <f t="shared" si="46"/>
        <v>15.024351493687071</v>
      </c>
      <c r="J402">
        <f t="shared" si="47"/>
        <v>3277.9062220009955</v>
      </c>
      <c r="K402">
        <f t="shared" si="48"/>
        <v>9345384.0000000205</v>
      </c>
    </row>
    <row r="403" spans="1:11" x14ac:dyDescent="0.3">
      <c r="A403">
        <v>41</v>
      </c>
      <c r="B403">
        <v>101.09</v>
      </c>
      <c r="C403">
        <v>32.296999999999997</v>
      </c>
      <c r="D403">
        <f t="shared" si="42"/>
        <v>3229699.9999999995</v>
      </c>
      <c r="E403">
        <f t="shared" si="43"/>
        <v>101090000</v>
      </c>
      <c r="G403">
        <f t="shared" si="44"/>
        <v>-1.1409999999999982</v>
      </c>
      <c r="H403">
        <f t="shared" si="45"/>
        <v>4.6160112091659666</v>
      </c>
      <c r="I403">
        <f t="shared" si="46"/>
        <v>14.987899811628328</v>
      </c>
      <c r="J403">
        <f t="shared" si="47"/>
        <v>3250.2774813339965</v>
      </c>
      <c r="K403">
        <f t="shared" si="48"/>
        <v>9140050.9999999925</v>
      </c>
    </row>
    <row r="404" spans="1:11" x14ac:dyDescent="0.3">
      <c r="A404">
        <v>42</v>
      </c>
      <c r="B404">
        <v>103.92</v>
      </c>
      <c r="C404">
        <v>31.155999999999999</v>
      </c>
      <c r="D404">
        <f t="shared" si="42"/>
        <v>3115600</v>
      </c>
      <c r="E404">
        <f t="shared" si="43"/>
        <v>103920000</v>
      </c>
      <c r="G404">
        <f t="shared" si="44"/>
        <v>-1.093</v>
      </c>
      <c r="H404">
        <f t="shared" si="45"/>
        <v>4.6436213723623441</v>
      </c>
      <c r="I404">
        <f t="shared" si="46"/>
        <v>14.951932308027931</v>
      </c>
      <c r="J404">
        <f t="shared" si="47"/>
        <v>3223.2269985067196</v>
      </c>
      <c r="K404">
        <f t="shared" si="48"/>
        <v>8972927.9999999851</v>
      </c>
    </row>
    <row r="405" spans="1:11" x14ac:dyDescent="0.3">
      <c r="A405">
        <v>43</v>
      </c>
      <c r="B405">
        <v>106.8</v>
      </c>
      <c r="C405">
        <v>30.062999999999999</v>
      </c>
      <c r="D405">
        <f t="shared" si="42"/>
        <v>3006300</v>
      </c>
      <c r="E405">
        <f t="shared" si="43"/>
        <v>106800000</v>
      </c>
      <c r="G405">
        <f t="shared" si="44"/>
        <v>-1.0410000000000004</v>
      </c>
      <c r="H405">
        <f t="shared" si="45"/>
        <v>4.6709579265260945</v>
      </c>
      <c r="I405">
        <f t="shared" si="46"/>
        <v>14.91622064471453</v>
      </c>
      <c r="J405">
        <f t="shared" si="47"/>
        <v>3196.3448481831756</v>
      </c>
      <c r="K405">
        <f t="shared" si="48"/>
        <v>8778396.0000000056</v>
      </c>
    </row>
    <row r="406" spans="1:11" x14ac:dyDescent="0.3">
      <c r="A406">
        <v>44</v>
      </c>
      <c r="B406">
        <v>109.72</v>
      </c>
      <c r="C406">
        <v>29.021999999999998</v>
      </c>
      <c r="D406">
        <f t="shared" si="42"/>
        <v>2902200</v>
      </c>
      <c r="E406">
        <f t="shared" si="43"/>
        <v>109720000</v>
      </c>
      <c r="G406">
        <f t="shared" si="44"/>
        <v>-0.99599999999999866</v>
      </c>
      <c r="H406">
        <f t="shared" si="45"/>
        <v>4.6979316660694028</v>
      </c>
      <c r="I406">
        <f t="shared" si="46"/>
        <v>14.88097962803913</v>
      </c>
      <c r="J406">
        <f t="shared" si="47"/>
        <v>3170.0287108013936</v>
      </c>
      <c r="K406">
        <f t="shared" si="48"/>
        <v>8619533.9999999963</v>
      </c>
    </row>
    <row r="407" spans="1:11" x14ac:dyDescent="0.3">
      <c r="A407">
        <v>45</v>
      </c>
      <c r="B407">
        <v>112.69</v>
      </c>
      <c r="C407">
        <v>28.026</v>
      </c>
      <c r="D407">
        <f t="shared" si="42"/>
        <v>2802600</v>
      </c>
      <c r="E407">
        <f t="shared" si="43"/>
        <v>112690000</v>
      </c>
      <c r="G407">
        <f t="shared" si="44"/>
        <v>-0.94899999999999807</v>
      </c>
      <c r="H407">
        <f t="shared" si="45"/>
        <v>4.7246406859642578</v>
      </c>
      <c r="I407">
        <f t="shared" si="46"/>
        <v>14.846058115718254</v>
      </c>
      <c r="J407">
        <f t="shared" si="47"/>
        <v>3144.1014833250374</v>
      </c>
      <c r="K407">
        <f t="shared" si="48"/>
        <v>8435826.0000000149</v>
      </c>
    </row>
    <row r="408" spans="1:11" x14ac:dyDescent="0.3">
      <c r="A408">
        <v>46</v>
      </c>
      <c r="B408">
        <v>115.7</v>
      </c>
      <c r="C408">
        <v>27.077000000000002</v>
      </c>
      <c r="D408">
        <f t="shared" si="42"/>
        <v>2707700</v>
      </c>
      <c r="E408">
        <f t="shared" si="43"/>
        <v>115700000</v>
      </c>
      <c r="G408">
        <f t="shared" si="44"/>
        <v>-0.90900000000000247</v>
      </c>
      <c r="H408">
        <f t="shared" si="45"/>
        <v>4.7510006341996309</v>
      </c>
      <c r="I408">
        <f t="shared" si="46"/>
        <v>14.811610124011844</v>
      </c>
      <c r="J408">
        <f t="shared" si="47"/>
        <v>3118.7744151319066</v>
      </c>
      <c r="K408">
        <f t="shared" si="48"/>
        <v>8285562.0000000065</v>
      </c>
    </row>
    <row r="409" spans="1:11" x14ac:dyDescent="0.3">
      <c r="A409">
        <v>47</v>
      </c>
      <c r="B409">
        <v>118.76</v>
      </c>
      <c r="C409">
        <v>26.167999999999999</v>
      </c>
      <c r="D409">
        <f t="shared" si="42"/>
        <v>2616800</v>
      </c>
      <c r="E409">
        <f t="shared" si="43"/>
        <v>118760000</v>
      </c>
      <c r="G409">
        <f t="shared" si="44"/>
        <v>-0.86599999999999966</v>
      </c>
      <c r="H409">
        <f t="shared" si="45"/>
        <v>4.7771046498955592</v>
      </c>
      <c r="I409">
        <f t="shared" si="46"/>
        <v>14.777462755206312</v>
      </c>
      <c r="J409">
        <f t="shared" si="47"/>
        <v>3093.7896266799403</v>
      </c>
      <c r="K409">
        <f t="shared" si="48"/>
        <v>8085911.9999999721</v>
      </c>
    </row>
    <row r="410" spans="1:11" x14ac:dyDescent="0.3">
      <c r="A410">
        <v>48</v>
      </c>
      <c r="B410">
        <v>121.85</v>
      </c>
      <c r="C410">
        <v>25.302</v>
      </c>
      <c r="D410">
        <f t="shared" si="42"/>
        <v>2530200</v>
      </c>
      <c r="E410">
        <f t="shared" si="43"/>
        <v>121850000</v>
      </c>
      <c r="G410">
        <f t="shared" si="44"/>
        <v>-0.8279999999999994</v>
      </c>
      <c r="H410">
        <f t="shared" si="45"/>
        <v>4.8027907800712155</v>
      </c>
      <c r="I410">
        <f t="shared" si="46"/>
        <v>14.743808908962706</v>
      </c>
      <c r="J410">
        <f t="shared" si="47"/>
        <v>3069.2371329019411</v>
      </c>
      <c r="K410">
        <f t="shared" si="48"/>
        <v>7944828.0000000019</v>
      </c>
    </row>
    <row r="411" spans="1:11" x14ac:dyDescent="0.3">
      <c r="A411">
        <v>49</v>
      </c>
      <c r="B411">
        <v>124.99</v>
      </c>
      <c r="C411">
        <v>24.474</v>
      </c>
      <c r="D411">
        <f t="shared" si="42"/>
        <v>2447400</v>
      </c>
      <c r="E411">
        <f t="shared" si="43"/>
        <v>124990000</v>
      </c>
      <c r="G411">
        <f t="shared" si="44"/>
        <v>-0.78999999999999915</v>
      </c>
      <c r="H411">
        <f t="shared" si="45"/>
        <v>4.8282337341021302</v>
      </c>
      <c r="I411">
        <f t="shared" si="46"/>
        <v>14.710536794533704</v>
      </c>
      <c r="J411">
        <f t="shared" si="47"/>
        <v>3045.3014036834247</v>
      </c>
      <c r="K411">
        <f t="shared" si="48"/>
        <v>7758258.0000000037</v>
      </c>
    </row>
    <row r="412" spans="1:11" x14ac:dyDescent="0.3">
      <c r="A412">
        <v>50</v>
      </c>
      <c r="B412">
        <v>128.16</v>
      </c>
      <c r="C412">
        <v>23.684000000000001</v>
      </c>
      <c r="D412">
        <f t="shared" si="42"/>
        <v>2368400</v>
      </c>
      <c r="E412">
        <f t="shared" si="43"/>
        <v>128160000</v>
      </c>
      <c r="G412">
        <f t="shared" si="44"/>
        <v>-0.75800000000000267</v>
      </c>
      <c r="H412">
        <f t="shared" si="45"/>
        <v>4.8532794833200494</v>
      </c>
      <c r="I412">
        <f t="shared" si="46"/>
        <v>14.677725179639758</v>
      </c>
      <c r="J412">
        <f t="shared" si="47"/>
        <v>3021.7435938277749</v>
      </c>
      <c r="K412">
        <f t="shared" si="48"/>
        <v>7602564.0000000186</v>
      </c>
    </row>
    <row r="413" spans="1:11" x14ac:dyDescent="0.3">
      <c r="A413">
        <v>51</v>
      </c>
      <c r="B413">
        <v>131.37</v>
      </c>
      <c r="C413">
        <v>22.925999999999998</v>
      </c>
      <c r="D413">
        <f t="shared" si="42"/>
        <v>2292600</v>
      </c>
      <c r="E413">
        <f t="shared" si="43"/>
        <v>131370000</v>
      </c>
      <c r="G413">
        <f t="shared" si="44"/>
        <v>-0.72299999999999898</v>
      </c>
      <c r="H413">
        <f t="shared" si="45"/>
        <v>4.8780177694814171</v>
      </c>
      <c r="I413">
        <f t="shared" si="46"/>
        <v>14.645197102663046</v>
      </c>
      <c r="J413">
        <f t="shared" si="47"/>
        <v>2998.2962867098058</v>
      </c>
      <c r="K413">
        <f t="shared" si="48"/>
        <v>7428024.0000000205</v>
      </c>
    </row>
    <row r="414" spans="1:11" x14ac:dyDescent="0.3">
      <c r="A414">
        <v>52</v>
      </c>
      <c r="B414">
        <v>134.61000000000001</v>
      </c>
      <c r="C414">
        <v>22.202999999999999</v>
      </c>
      <c r="D414">
        <f t="shared" si="42"/>
        <v>2220300</v>
      </c>
      <c r="E414">
        <f t="shared" si="43"/>
        <v>134610000</v>
      </c>
      <c r="G414">
        <f t="shared" si="44"/>
        <v>-0.68900000000000006</v>
      </c>
      <c r="H414">
        <f t="shared" si="45"/>
        <v>4.9023817086560015</v>
      </c>
      <c r="I414">
        <f t="shared" si="46"/>
        <v>14.613152879853667</v>
      </c>
      <c r="J414">
        <f t="shared" si="47"/>
        <v>2975.3567247386763</v>
      </c>
      <c r="K414">
        <f t="shared" si="48"/>
        <v>7282583.9999999395</v>
      </c>
    </row>
    <row r="415" spans="1:11" x14ac:dyDescent="0.3">
      <c r="A415">
        <v>53</v>
      </c>
      <c r="B415">
        <v>137.88999999999999</v>
      </c>
      <c r="C415">
        <v>21.513999999999999</v>
      </c>
      <c r="D415">
        <f t="shared" si="42"/>
        <v>2151400</v>
      </c>
      <c r="E415">
        <f t="shared" si="43"/>
        <v>137890000</v>
      </c>
      <c r="G415">
        <f t="shared" si="44"/>
        <v>-0.66099999999999781</v>
      </c>
      <c r="H415">
        <f t="shared" si="45"/>
        <v>4.9264562658536502</v>
      </c>
      <c r="I415">
        <f t="shared" si="46"/>
        <v>14.581629350980043</v>
      </c>
      <c r="J415">
        <f t="shared" si="47"/>
        <v>2953.2757192633153</v>
      </c>
      <c r="K415">
        <f t="shared" si="48"/>
        <v>7099620.0000000242</v>
      </c>
    </row>
    <row r="416" spans="1:11" x14ac:dyDescent="0.3">
      <c r="A416">
        <v>54</v>
      </c>
      <c r="B416">
        <v>141.19</v>
      </c>
      <c r="C416">
        <v>20.853000000000002</v>
      </c>
      <c r="D416">
        <f t="shared" si="42"/>
        <v>2085300.0000000002</v>
      </c>
      <c r="E416">
        <f t="shared" si="43"/>
        <v>141190000</v>
      </c>
      <c r="G416">
        <f t="shared" si="44"/>
        <v>-0.63400000000000034</v>
      </c>
      <c r="H416">
        <f t="shared" si="45"/>
        <v>4.950106501021434</v>
      </c>
      <c r="I416">
        <f t="shared" si="46"/>
        <v>14.550423287756686</v>
      </c>
      <c r="J416">
        <f t="shared" si="47"/>
        <v>2931.0453658536585</v>
      </c>
      <c r="K416">
        <f t="shared" si="48"/>
        <v>6964902.0000000075</v>
      </c>
    </row>
    <row r="417" spans="1:11" x14ac:dyDescent="0.3">
      <c r="A417">
        <v>55</v>
      </c>
      <c r="B417">
        <v>144.53</v>
      </c>
      <c r="C417">
        <v>20.219000000000001</v>
      </c>
      <c r="D417">
        <f t="shared" si="42"/>
        <v>2021900.0000000002</v>
      </c>
      <c r="E417">
        <f t="shared" si="43"/>
        <v>144530000</v>
      </c>
      <c r="G417">
        <f t="shared" si="44"/>
        <v>-0.61200000000000188</v>
      </c>
      <c r="H417">
        <f t="shared" si="45"/>
        <v>4.9734870984607502</v>
      </c>
      <c r="I417">
        <f t="shared" si="46"/>
        <v>14.519548221355393</v>
      </c>
      <c r="J417">
        <f t="shared" si="47"/>
        <v>2909.160846192136</v>
      </c>
      <c r="K417">
        <f t="shared" si="48"/>
        <v>6813803.0000000102</v>
      </c>
    </row>
    <row r="418" spans="1:11" x14ac:dyDescent="0.3">
      <c r="A418">
        <v>56</v>
      </c>
      <c r="B418">
        <v>147.9</v>
      </c>
      <c r="C418">
        <v>19.606999999999999</v>
      </c>
      <c r="D418">
        <f t="shared" si="42"/>
        <v>1960700</v>
      </c>
      <c r="E418">
        <f t="shared" si="43"/>
        <v>147900000</v>
      </c>
      <c r="G418">
        <f t="shared" si="44"/>
        <v>-0.5779999999999994</v>
      </c>
      <c r="H418">
        <f t="shared" si="45"/>
        <v>4.996536369716754</v>
      </c>
      <c r="I418">
        <f t="shared" si="46"/>
        <v>14.488812110303513</v>
      </c>
      <c r="J418">
        <f t="shared" si="47"/>
        <v>2886.8843205574913</v>
      </c>
      <c r="K418">
        <f t="shared" si="48"/>
        <v>6666380.0000000112</v>
      </c>
    </row>
    <row r="419" spans="1:11" x14ac:dyDescent="0.3">
      <c r="A419">
        <v>57</v>
      </c>
      <c r="B419">
        <v>151.30000000000001</v>
      </c>
      <c r="C419">
        <v>19.029</v>
      </c>
      <c r="D419">
        <f t="shared" si="42"/>
        <v>1902900</v>
      </c>
      <c r="E419">
        <f t="shared" si="43"/>
        <v>151300000</v>
      </c>
      <c r="G419">
        <f t="shared" si="44"/>
        <v>-0.55099999999999838</v>
      </c>
      <c r="H419">
        <f t="shared" si="45"/>
        <v>5.0192646207943099</v>
      </c>
      <c r="I419">
        <f t="shared" si="46"/>
        <v>14.458889596290097</v>
      </c>
      <c r="J419">
        <f t="shared" si="47"/>
        <v>2866.1898456943754</v>
      </c>
      <c r="K419">
        <f t="shared" si="48"/>
        <v>6507917.9999999758</v>
      </c>
    </row>
    <row r="420" spans="1:11" x14ac:dyDescent="0.3">
      <c r="A420">
        <v>58</v>
      </c>
      <c r="B420">
        <v>154.72</v>
      </c>
      <c r="C420">
        <v>18.478000000000002</v>
      </c>
      <c r="D420">
        <f t="shared" si="42"/>
        <v>1847800.0000000002</v>
      </c>
      <c r="E420">
        <f t="shared" si="43"/>
        <v>154720000</v>
      </c>
      <c r="G420">
        <f t="shared" si="44"/>
        <v>-0.52899999999999991</v>
      </c>
      <c r="H420">
        <f t="shared" si="45"/>
        <v>5.041617031704984</v>
      </c>
      <c r="I420">
        <f t="shared" si="46"/>
        <v>14.429506300218781</v>
      </c>
      <c r="J420">
        <f t="shared" si="47"/>
        <v>2846.1086709805882</v>
      </c>
      <c r="K420">
        <f t="shared" si="48"/>
        <v>6356431.9999999963</v>
      </c>
    </row>
    <row r="421" spans="1:11" x14ac:dyDescent="0.3">
      <c r="A421">
        <v>59</v>
      </c>
      <c r="B421">
        <v>158.16</v>
      </c>
      <c r="C421">
        <v>17.949000000000002</v>
      </c>
      <c r="D421">
        <f t="shared" si="42"/>
        <v>1794900.0000000002</v>
      </c>
      <c r="E421">
        <f t="shared" si="43"/>
        <v>158160000</v>
      </c>
      <c r="G421">
        <f t="shared" si="44"/>
        <v>-0.51100000000000279</v>
      </c>
      <c r="H421">
        <f t="shared" si="45"/>
        <v>5.0636071788623616</v>
      </c>
      <c r="I421">
        <f t="shared" si="46"/>
        <v>14.400459868046234</v>
      </c>
      <c r="J421">
        <f t="shared" si="47"/>
        <v>2826.0964061722257</v>
      </c>
      <c r="K421">
        <f t="shared" si="48"/>
        <v>6228302.9999999991</v>
      </c>
    </row>
    <row r="422" spans="1:11" x14ac:dyDescent="0.3">
      <c r="A422">
        <v>60</v>
      </c>
      <c r="B422">
        <v>161.63</v>
      </c>
      <c r="C422">
        <v>17.437999999999999</v>
      </c>
      <c r="D422">
        <f t="shared" si="42"/>
        <v>1743799.9999999998</v>
      </c>
      <c r="E422">
        <f t="shared" si="43"/>
        <v>161630000</v>
      </c>
      <c r="G422">
        <f t="shared" si="44"/>
        <v>-0.48999999999999844</v>
      </c>
      <c r="H422">
        <f t="shared" si="45"/>
        <v>5.0853097724217173</v>
      </c>
      <c r="I422">
        <f t="shared" si="46"/>
        <v>14.371577197975851</v>
      </c>
      <c r="J422">
        <f t="shared" si="47"/>
        <v>2805.8774912891981</v>
      </c>
      <c r="K422">
        <f t="shared" si="48"/>
        <v>6085862.0000000149</v>
      </c>
    </row>
    <row r="423" spans="1:11" x14ac:dyDescent="0.3">
      <c r="A423">
        <v>61</v>
      </c>
      <c r="B423">
        <v>165.12</v>
      </c>
      <c r="C423">
        <v>16.948</v>
      </c>
      <c r="D423">
        <f t="shared" si="42"/>
        <v>1694800</v>
      </c>
      <c r="E423">
        <f t="shared" si="43"/>
        <v>165120000</v>
      </c>
      <c r="G423">
        <f t="shared" si="44"/>
        <v>-0.46900000000000119</v>
      </c>
      <c r="H423">
        <f t="shared" si="45"/>
        <v>5.1066724822931979</v>
      </c>
      <c r="I423">
        <f t="shared" si="46"/>
        <v>14.343075297734542</v>
      </c>
      <c r="J423">
        <f t="shared" si="47"/>
        <v>2785.9171329019414</v>
      </c>
      <c r="K423">
        <f t="shared" si="48"/>
        <v>5948747.9999999842</v>
      </c>
    </row>
    <row r="424" spans="1:11" x14ac:dyDescent="0.3">
      <c r="A424">
        <v>62</v>
      </c>
      <c r="B424">
        <v>168.63</v>
      </c>
      <c r="C424">
        <v>16.478999999999999</v>
      </c>
      <c r="D424">
        <f t="shared" si="42"/>
        <v>1647900</v>
      </c>
      <c r="E424">
        <f t="shared" si="43"/>
        <v>168630000</v>
      </c>
      <c r="G424">
        <f t="shared" si="44"/>
        <v>-0.44899999999999807</v>
      </c>
      <c r="H424">
        <f t="shared" si="45"/>
        <v>5.1277069656820933</v>
      </c>
      <c r="I424">
        <f t="shared" si="46"/>
        <v>14.315012307998822</v>
      </c>
      <c r="J424">
        <f t="shared" si="47"/>
        <v>2766.4049477351919</v>
      </c>
      <c r="K424">
        <f t="shared" si="48"/>
        <v>5817087.0000000019</v>
      </c>
    </row>
    <row r="425" spans="1:11" x14ac:dyDescent="0.3">
      <c r="A425">
        <v>63</v>
      </c>
      <c r="B425">
        <v>172.16</v>
      </c>
      <c r="C425">
        <v>16.03</v>
      </c>
      <c r="D425">
        <f t="shared" si="42"/>
        <v>1603000</v>
      </c>
      <c r="E425">
        <f t="shared" si="43"/>
        <v>172160000</v>
      </c>
      <c r="G425">
        <f t="shared" si="44"/>
        <v>-0.43000000000000149</v>
      </c>
      <c r="H425">
        <f t="shared" si="45"/>
        <v>5.1484242769734196</v>
      </c>
      <c r="I425">
        <f t="shared" si="46"/>
        <v>14.287387431591689</v>
      </c>
      <c r="J425">
        <f t="shared" si="47"/>
        <v>2747.3616724738677</v>
      </c>
      <c r="K425">
        <f t="shared" si="48"/>
        <v>5674619.999999987</v>
      </c>
    </row>
    <row r="426" spans="1:11" x14ac:dyDescent="0.3">
      <c r="A426">
        <v>64</v>
      </c>
      <c r="B426">
        <v>175.7</v>
      </c>
      <c r="C426">
        <v>15.6</v>
      </c>
      <c r="D426">
        <f t="shared" si="42"/>
        <v>1560000</v>
      </c>
      <c r="E426">
        <f t="shared" si="43"/>
        <v>175700000</v>
      </c>
      <c r="G426">
        <f t="shared" si="44"/>
        <v>-0.41099999999999959</v>
      </c>
      <c r="H426">
        <f t="shared" si="45"/>
        <v>5.168777995193051</v>
      </c>
      <c r="I426">
        <f t="shared" si="46"/>
        <v>14.26019637922572</v>
      </c>
      <c r="J426">
        <f t="shared" si="47"/>
        <v>2728.6411149825785</v>
      </c>
      <c r="K426">
        <f t="shared" si="48"/>
        <v>5553600.0000000037</v>
      </c>
    </row>
    <row r="427" spans="1:11" x14ac:dyDescent="0.3">
      <c r="A427">
        <v>65</v>
      </c>
      <c r="B427">
        <v>179.26</v>
      </c>
      <c r="C427">
        <v>15.189</v>
      </c>
      <c r="D427">
        <f t="shared" si="42"/>
        <v>1518900</v>
      </c>
      <c r="E427">
        <f t="shared" si="43"/>
        <v>179260000</v>
      </c>
      <c r="G427">
        <f t="shared" si="44"/>
        <v>-0.39300000000000068</v>
      </c>
      <c r="H427">
        <f t="shared" si="45"/>
        <v>5.1888372659292159</v>
      </c>
      <c r="I427">
        <f t="shared" si="46"/>
        <v>14.23349694662611</v>
      </c>
      <c r="J427">
        <f t="shared" si="47"/>
        <v>2710.5825186660031</v>
      </c>
      <c r="K427">
        <f t="shared" si="48"/>
        <v>5422473.0000000326</v>
      </c>
    </row>
    <row r="428" spans="1:11" x14ac:dyDescent="0.3">
      <c r="A428">
        <v>66</v>
      </c>
      <c r="B428">
        <v>182.83</v>
      </c>
      <c r="C428">
        <v>14.795999999999999</v>
      </c>
      <c r="D428">
        <f t="shared" si="42"/>
        <v>1479600</v>
      </c>
      <c r="E428">
        <f t="shared" si="43"/>
        <v>182830000</v>
      </c>
      <c r="G428">
        <f t="shared" si="44"/>
        <v>-0.37899999999999956</v>
      </c>
      <c r="H428">
        <f t="shared" si="45"/>
        <v>5.2085567593404134</v>
      </c>
      <c r="I428">
        <f t="shared" si="46"/>
        <v>14.207282338940436</v>
      </c>
      <c r="J428">
        <f t="shared" si="47"/>
        <v>2693.0340268790442</v>
      </c>
      <c r="K428">
        <f t="shared" si="48"/>
        <v>5311763.9999999627</v>
      </c>
    </row>
    <row r="429" spans="1:11" x14ac:dyDescent="0.3">
      <c r="A429">
        <v>67</v>
      </c>
      <c r="B429">
        <v>186.42</v>
      </c>
      <c r="C429">
        <v>14.417</v>
      </c>
      <c r="D429">
        <f t="shared" si="42"/>
        <v>1441700</v>
      </c>
      <c r="E429">
        <f t="shared" si="43"/>
        <v>186420000</v>
      </c>
      <c r="G429">
        <f t="shared" si="44"/>
        <v>-0.36299999999999955</v>
      </c>
      <c r="H429">
        <f t="shared" si="45"/>
        <v>5.2280021926330109</v>
      </c>
      <c r="I429">
        <f t="shared" si="46"/>
        <v>14.181333530799995</v>
      </c>
      <c r="J429">
        <f t="shared" si="47"/>
        <v>2675.5770433051271</v>
      </c>
      <c r="K429">
        <f t="shared" si="48"/>
        <v>5190120.0000000326</v>
      </c>
    </row>
    <row r="430" spans="1:11" x14ac:dyDescent="0.3">
      <c r="A430">
        <v>68</v>
      </c>
      <c r="B430">
        <v>190.02</v>
      </c>
      <c r="C430">
        <v>14.054</v>
      </c>
      <c r="D430">
        <f t="shared" si="42"/>
        <v>1405400</v>
      </c>
      <c r="E430">
        <f t="shared" si="43"/>
        <v>190020000</v>
      </c>
      <c r="G430">
        <f t="shared" si="44"/>
        <v>-0.34800000000000075</v>
      </c>
      <c r="H430">
        <f t="shared" si="45"/>
        <v>5.2471293297786037</v>
      </c>
      <c r="I430">
        <f t="shared" si="46"/>
        <v>14.155832517740235</v>
      </c>
      <c r="J430">
        <f t="shared" si="47"/>
        <v>2658.5774813339972</v>
      </c>
      <c r="K430">
        <f t="shared" si="48"/>
        <v>5059439.9999999916</v>
      </c>
    </row>
    <row r="431" spans="1:11" x14ac:dyDescent="0.3">
      <c r="A431">
        <v>69</v>
      </c>
      <c r="B431">
        <v>193.62</v>
      </c>
      <c r="C431">
        <v>13.706</v>
      </c>
      <c r="D431">
        <f t="shared" si="42"/>
        <v>1370600</v>
      </c>
      <c r="E431">
        <f t="shared" si="43"/>
        <v>193620000</v>
      </c>
      <c r="G431">
        <f t="shared" si="44"/>
        <v>-0.33300000000000018</v>
      </c>
      <c r="H431">
        <f t="shared" si="45"/>
        <v>5.2658974752919256</v>
      </c>
      <c r="I431">
        <f t="shared" si="46"/>
        <v>14.130759158133861</v>
      </c>
      <c r="J431">
        <f t="shared" si="47"/>
        <v>2641.8673170731709</v>
      </c>
      <c r="K431">
        <f t="shared" si="48"/>
        <v>4961572.0000000065</v>
      </c>
    </row>
    <row r="432" spans="1:11" x14ac:dyDescent="0.3">
      <c r="A432">
        <v>70</v>
      </c>
      <c r="B432">
        <v>197.24</v>
      </c>
      <c r="C432">
        <v>13.372999999999999</v>
      </c>
      <c r="D432">
        <f t="shared" si="42"/>
        <v>1337300</v>
      </c>
      <c r="E432">
        <f t="shared" si="43"/>
        <v>197240000</v>
      </c>
      <c r="G432">
        <f t="shared" si="44"/>
        <v>-0.31999999999999851</v>
      </c>
      <c r="H432">
        <f t="shared" si="45"/>
        <v>5.2844212613559254</v>
      </c>
      <c r="I432">
        <f t="shared" si="46"/>
        <v>14.106163213860889</v>
      </c>
      <c r="J432">
        <f t="shared" si="47"/>
        <v>2625.8740866102539</v>
      </c>
      <c r="K432">
        <f t="shared" si="48"/>
        <v>4841026.0000000065</v>
      </c>
    </row>
    <row r="433" spans="1:11" x14ac:dyDescent="0.3">
      <c r="A433">
        <v>71</v>
      </c>
      <c r="B433">
        <v>200.86</v>
      </c>
      <c r="C433">
        <v>13.053000000000001</v>
      </c>
      <c r="D433">
        <f t="shared" si="42"/>
        <v>1305300</v>
      </c>
      <c r="E433">
        <f t="shared" si="43"/>
        <v>200860000</v>
      </c>
      <c r="G433">
        <f t="shared" si="44"/>
        <v>-0.30800000000000161</v>
      </c>
      <c r="H433">
        <f t="shared" si="45"/>
        <v>5.3026081479651932</v>
      </c>
      <c r="I433">
        <f t="shared" si="46"/>
        <v>14.081943457376882</v>
      </c>
      <c r="J433">
        <f t="shared" si="47"/>
        <v>2610.0802190144354</v>
      </c>
      <c r="K433">
        <f t="shared" si="48"/>
        <v>4738238.9999999944</v>
      </c>
    </row>
    <row r="434" spans="1:11" x14ac:dyDescent="0.3">
      <c r="A434">
        <v>72</v>
      </c>
      <c r="B434">
        <v>204.49</v>
      </c>
      <c r="C434">
        <v>12.744999999999999</v>
      </c>
      <c r="D434">
        <f t="shared" si="42"/>
        <v>1274500</v>
      </c>
      <c r="E434">
        <f t="shared" si="43"/>
        <v>204490000</v>
      </c>
      <c r="G434">
        <f t="shared" si="44"/>
        <v>-0.30099999999999838</v>
      </c>
      <c r="H434">
        <f t="shared" si="45"/>
        <v>5.320519074531723</v>
      </c>
      <c r="I434">
        <f t="shared" si="46"/>
        <v>14.058064502798308</v>
      </c>
      <c r="J434">
        <f t="shared" si="47"/>
        <v>2594.5495769039321</v>
      </c>
      <c r="K434">
        <f t="shared" si="48"/>
        <v>4626434.9999999944</v>
      </c>
    </row>
    <row r="435" spans="1:11" x14ac:dyDescent="0.3">
      <c r="A435">
        <v>73</v>
      </c>
      <c r="B435">
        <v>208.12</v>
      </c>
      <c r="C435">
        <v>12.444000000000001</v>
      </c>
      <c r="D435">
        <f t="shared" si="42"/>
        <v>1244400</v>
      </c>
      <c r="E435">
        <f t="shared" si="43"/>
        <v>208120000</v>
      </c>
      <c r="G435">
        <f t="shared" si="44"/>
        <v>-0.28500000000000014</v>
      </c>
      <c r="H435">
        <f t="shared" si="45"/>
        <v>5.3381148364221032</v>
      </c>
      <c r="I435">
        <f t="shared" si="46"/>
        <v>14.034164044005619</v>
      </c>
      <c r="J435">
        <f t="shared" si="47"/>
        <v>2578.2431856645098</v>
      </c>
      <c r="K435">
        <f t="shared" si="48"/>
        <v>4517171.9999999944</v>
      </c>
    </row>
    <row r="436" spans="1:11" x14ac:dyDescent="0.3">
      <c r="A436">
        <v>74</v>
      </c>
      <c r="B436">
        <v>211.75</v>
      </c>
      <c r="C436">
        <v>12.159000000000001</v>
      </c>
      <c r="D436">
        <f t="shared" si="42"/>
        <v>1215900</v>
      </c>
      <c r="E436">
        <f t="shared" si="43"/>
        <v>211750000</v>
      </c>
      <c r="G436">
        <f t="shared" si="44"/>
        <v>-0.27300000000000146</v>
      </c>
      <c r="H436">
        <f t="shared" si="45"/>
        <v>5.355406333532164</v>
      </c>
      <c r="I436">
        <f t="shared" si="46"/>
        <v>14.010995101284509</v>
      </c>
      <c r="J436">
        <f t="shared" si="47"/>
        <v>2563.1341463414633</v>
      </c>
      <c r="K436">
        <f t="shared" si="48"/>
        <v>4413716.9999999944</v>
      </c>
    </row>
    <row r="437" spans="1:11" x14ac:dyDescent="0.3">
      <c r="A437">
        <v>75</v>
      </c>
      <c r="B437">
        <v>215.38</v>
      </c>
      <c r="C437">
        <v>11.885999999999999</v>
      </c>
      <c r="D437">
        <f t="shared" si="42"/>
        <v>1188600</v>
      </c>
      <c r="E437">
        <f t="shared" si="43"/>
        <v>215380000</v>
      </c>
      <c r="G437">
        <f t="shared" si="44"/>
        <v>-0.25999999999999979</v>
      </c>
      <c r="H437">
        <f t="shared" si="45"/>
        <v>5.3724039099007346</v>
      </c>
      <c r="I437">
        <f t="shared" si="46"/>
        <v>13.988286701914697</v>
      </c>
      <c r="J437">
        <f t="shared" si="47"/>
        <v>2548.5382578397212</v>
      </c>
      <c r="K437">
        <f t="shared" si="48"/>
        <v>4326504.0000000177</v>
      </c>
    </row>
    <row r="438" spans="1:11" x14ac:dyDescent="0.3">
      <c r="A438">
        <v>76</v>
      </c>
      <c r="B438">
        <v>219.02</v>
      </c>
      <c r="C438">
        <v>11.625999999999999</v>
      </c>
      <c r="D438">
        <f t="shared" si="42"/>
        <v>1162600</v>
      </c>
      <c r="E438">
        <f t="shared" si="43"/>
        <v>219020000</v>
      </c>
      <c r="G438">
        <f t="shared" si="44"/>
        <v>-0.25199999999999889</v>
      </c>
      <c r="H438">
        <f t="shared" si="45"/>
        <v>5.3891630498476131</v>
      </c>
      <c r="I438">
        <f t="shared" si="46"/>
        <v>13.966169434249387</v>
      </c>
      <c r="J438">
        <f t="shared" si="47"/>
        <v>2534.9193827775011</v>
      </c>
      <c r="K438">
        <f t="shared" si="48"/>
        <v>4220237.9999999944</v>
      </c>
    </row>
    <row r="439" spans="1:11" x14ac:dyDescent="0.3">
      <c r="A439">
        <v>77</v>
      </c>
      <c r="B439">
        <v>222.65</v>
      </c>
      <c r="C439">
        <v>11.374000000000001</v>
      </c>
      <c r="D439">
        <f t="shared" si="42"/>
        <v>1137400</v>
      </c>
      <c r="E439">
        <f t="shared" si="43"/>
        <v>222650000</v>
      </c>
      <c r="G439">
        <f t="shared" si="44"/>
        <v>-0.24500000000000099</v>
      </c>
      <c r="H439">
        <f t="shared" si="45"/>
        <v>5.405601031767711</v>
      </c>
      <c r="I439">
        <f t="shared" si="46"/>
        <v>13.944255513854836</v>
      </c>
      <c r="J439">
        <f t="shared" si="47"/>
        <v>2521.076256844201</v>
      </c>
      <c r="K439">
        <f t="shared" si="48"/>
        <v>4117388.0000000051</v>
      </c>
    </row>
    <row r="440" spans="1:11" x14ac:dyDescent="0.3">
      <c r="A440">
        <v>78</v>
      </c>
      <c r="B440">
        <v>226.27</v>
      </c>
      <c r="C440">
        <v>11.129</v>
      </c>
      <c r="D440">
        <f t="shared" si="42"/>
        <v>1112900</v>
      </c>
      <c r="E440">
        <f t="shared" si="43"/>
        <v>226270000</v>
      </c>
      <c r="G440">
        <f t="shared" si="44"/>
        <v>-0.23599999999999888</v>
      </c>
      <c r="H440">
        <f t="shared" si="45"/>
        <v>5.4217289764632364</v>
      </c>
      <c r="I440">
        <f t="shared" si="46"/>
        <v>13.922479778961517</v>
      </c>
      <c r="J440">
        <f t="shared" si="47"/>
        <v>2506.8778795420608</v>
      </c>
      <c r="K440">
        <f t="shared" si="48"/>
        <v>4039826.9999999949</v>
      </c>
    </row>
    <row r="441" spans="1:11" x14ac:dyDescent="0.3">
      <c r="A441">
        <v>79</v>
      </c>
      <c r="B441">
        <v>229.9</v>
      </c>
      <c r="C441">
        <v>10.893000000000001</v>
      </c>
      <c r="D441">
        <f t="shared" si="42"/>
        <v>1089300</v>
      </c>
      <c r="E441">
        <f t="shared" si="43"/>
        <v>229900000</v>
      </c>
      <c r="G441">
        <f t="shared" si="44"/>
        <v>-0.22600000000000087</v>
      </c>
      <c r="H441">
        <f t="shared" si="45"/>
        <v>5.4376444317691357</v>
      </c>
      <c r="I441">
        <f t="shared" si="46"/>
        <v>13.901045846070536</v>
      </c>
      <c r="J441">
        <f t="shared" si="47"/>
        <v>2493.0818317570929</v>
      </c>
      <c r="K441">
        <f t="shared" si="48"/>
        <v>3932372.9999999837</v>
      </c>
    </row>
    <row r="442" spans="1:11" x14ac:dyDescent="0.3">
      <c r="A442">
        <v>80</v>
      </c>
      <c r="B442">
        <v>233.51</v>
      </c>
      <c r="C442">
        <v>10.667</v>
      </c>
      <c r="D442">
        <f t="shared" si="42"/>
        <v>1066700</v>
      </c>
      <c r="E442">
        <f t="shared" si="43"/>
        <v>233510000</v>
      </c>
      <c r="G442">
        <f t="shared" si="44"/>
        <v>-0.21899999999999942</v>
      </c>
      <c r="H442">
        <f t="shared" si="45"/>
        <v>5.4532249027443838</v>
      </c>
      <c r="I442">
        <f t="shared" si="46"/>
        <v>13.880080328613575</v>
      </c>
      <c r="J442">
        <f t="shared" si="47"/>
        <v>2479.6925535092087</v>
      </c>
      <c r="K442">
        <f t="shared" si="48"/>
        <v>3850787.0000000144</v>
      </c>
    </row>
    <row r="443" spans="1:11" x14ac:dyDescent="0.3">
      <c r="A443">
        <v>81</v>
      </c>
      <c r="B443">
        <v>237.12</v>
      </c>
      <c r="C443">
        <v>10.448</v>
      </c>
      <c r="D443">
        <f t="shared" si="42"/>
        <v>1044800</v>
      </c>
      <c r="E443">
        <f t="shared" si="43"/>
        <v>237120000</v>
      </c>
      <c r="G443">
        <f t="shared" si="44"/>
        <v>-0.21199999999999974</v>
      </c>
      <c r="H443">
        <f t="shared" si="45"/>
        <v>5.4685663421077217</v>
      </c>
      <c r="I443">
        <f t="shared" si="46"/>
        <v>13.859336037504304</v>
      </c>
      <c r="J443">
        <f t="shared" si="47"/>
        <v>2466.3312692882032</v>
      </c>
      <c r="K443">
        <f t="shared" si="48"/>
        <v>3771727.9999999846</v>
      </c>
    </row>
    <row r="444" spans="1:11" x14ac:dyDescent="0.3">
      <c r="A444">
        <v>82</v>
      </c>
      <c r="B444">
        <v>240.73</v>
      </c>
      <c r="C444">
        <v>10.236000000000001</v>
      </c>
      <c r="D444">
        <f t="shared" si="42"/>
        <v>1023600.0000000001</v>
      </c>
      <c r="E444">
        <f t="shared" si="43"/>
        <v>240730000</v>
      </c>
      <c r="G444">
        <f t="shared" si="44"/>
        <v>-0.20500000000000007</v>
      </c>
      <c r="H444">
        <f t="shared" si="45"/>
        <v>5.483675973499488</v>
      </c>
      <c r="I444">
        <f t="shared" si="46"/>
        <v>13.83883638326777</v>
      </c>
      <c r="J444">
        <f t="shared" si="47"/>
        <v>2453.0734494773524</v>
      </c>
      <c r="K444">
        <f t="shared" si="48"/>
        <v>3674724.0000000037</v>
      </c>
    </row>
    <row r="445" spans="1:11" x14ac:dyDescent="0.3">
      <c r="A445">
        <v>83</v>
      </c>
      <c r="B445">
        <v>244.32</v>
      </c>
      <c r="C445">
        <v>10.031000000000001</v>
      </c>
      <c r="D445">
        <f t="shared" si="42"/>
        <v>1003100.0000000001</v>
      </c>
      <c r="E445">
        <f t="shared" si="43"/>
        <v>244320000</v>
      </c>
      <c r="G445">
        <f t="shared" si="44"/>
        <v>-0.19599999999999973</v>
      </c>
      <c r="H445">
        <f t="shared" si="45"/>
        <v>5.4984788414703223</v>
      </c>
      <c r="I445">
        <f t="shared" si="46"/>
        <v>13.818605762871577</v>
      </c>
      <c r="J445">
        <f t="shared" si="47"/>
        <v>2439.794843205575</v>
      </c>
      <c r="K445">
        <f t="shared" si="48"/>
        <v>3591098.000000013</v>
      </c>
    </row>
    <row r="446" spans="1:11" x14ac:dyDescent="0.3">
      <c r="A446">
        <v>84</v>
      </c>
      <c r="B446">
        <v>247.9</v>
      </c>
      <c r="C446">
        <v>9.8350000000000009</v>
      </c>
      <c r="D446">
        <f t="shared" si="42"/>
        <v>983500.00000000012</v>
      </c>
      <c r="E446">
        <f t="shared" si="43"/>
        <v>247900000</v>
      </c>
      <c r="G446">
        <f t="shared" si="44"/>
        <v>-0.19100000000000072</v>
      </c>
      <c r="H446">
        <f t="shared" si="45"/>
        <v>5.5130254390411446</v>
      </c>
      <c r="I446">
        <f t="shared" si="46"/>
        <v>13.79887291681125</v>
      </c>
      <c r="J446">
        <f t="shared" si="47"/>
        <v>2427.174216027875</v>
      </c>
      <c r="K446">
        <f t="shared" si="48"/>
        <v>3511094.9999999935</v>
      </c>
    </row>
    <row r="447" spans="1:11" x14ac:dyDescent="0.3">
      <c r="A447">
        <v>85</v>
      </c>
      <c r="B447">
        <v>251.47</v>
      </c>
      <c r="C447">
        <v>9.6440000000000001</v>
      </c>
      <c r="D447">
        <f t="shared" si="42"/>
        <v>964400</v>
      </c>
      <c r="E447">
        <f t="shared" si="43"/>
        <v>251470000</v>
      </c>
      <c r="G447">
        <f t="shared" si="44"/>
        <v>-0.19299999999999962</v>
      </c>
      <c r="H447">
        <f t="shared" si="45"/>
        <v>5.5273236981306217</v>
      </c>
      <c r="I447">
        <f t="shared" si="46"/>
        <v>13.779261425289153</v>
      </c>
      <c r="J447">
        <f t="shared" si="47"/>
        <v>2414.3122747635639</v>
      </c>
      <c r="K447">
        <f t="shared" si="48"/>
        <v>3433264.0000000023</v>
      </c>
    </row>
    <row r="448" spans="1:11" x14ac:dyDescent="0.3">
      <c r="A448">
        <v>86</v>
      </c>
      <c r="B448">
        <v>255.03</v>
      </c>
      <c r="C448">
        <v>9.4510000000000005</v>
      </c>
      <c r="D448">
        <f t="shared" si="42"/>
        <v>945100</v>
      </c>
      <c r="E448">
        <f t="shared" si="43"/>
        <v>255030000</v>
      </c>
      <c r="G448">
        <f t="shared" si="44"/>
        <v>-0.19200000000000017</v>
      </c>
      <c r="H448">
        <f t="shared" si="45"/>
        <v>5.5413811852973769</v>
      </c>
      <c r="I448">
        <f t="shared" si="46"/>
        <v>13.759046020983147</v>
      </c>
      <c r="J448">
        <f t="shared" si="47"/>
        <v>2399.4908213041313</v>
      </c>
      <c r="K448">
        <f t="shared" si="48"/>
        <v>3345653.9999999925</v>
      </c>
    </row>
    <row r="449" spans="1:11" x14ac:dyDescent="0.3">
      <c r="A449">
        <v>87</v>
      </c>
      <c r="B449">
        <v>258.57</v>
      </c>
      <c r="C449">
        <v>9.2590000000000003</v>
      </c>
      <c r="D449">
        <f t="shared" si="42"/>
        <v>925900</v>
      </c>
      <c r="E449">
        <f t="shared" si="43"/>
        <v>258570000</v>
      </c>
      <c r="G449">
        <f t="shared" si="44"/>
        <v>-0.1850000000000005</v>
      </c>
      <c r="H449">
        <f t="shared" si="45"/>
        <v>5.5551664503274178</v>
      </c>
      <c r="I449">
        <f t="shared" si="46"/>
        <v>13.738521516436139</v>
      </c>
      <c r="J449">
        <f t="shared" si="47"/>
        <v>2383.3744449975111</v>
      </c>
      <c r="K449">
        <f t="shared" si="48"/>
        <v>3259167.9999999832</v>
      </c>
    </row>
    <row r="450" spans="1:11" x14ac:dyDescent="0.3">
      <c r="A450">
        <v>88</v>
      </c>
      <c r="B450">
        <v>262.08999999999997</v>
      </c>
      <c r="C450">
        <v>9.0739999999999998</v>
      </c>
      <c r="D450">
        <f t="shared" ref="D450:D513" si="49">C450*100000</f>
        <v>907400</v>
      </c>
      <c r="E450">
        <f t="shared" ref="E450:E513" si="50">B450*1000000</f>
        <v>262089999.99999997</v>
      </c>
      <c r="G450">
        <f t="shared" ref="G450:G513" si="51">(C451-C450)/(A451-A450)</f>
        <v>-0.17099999999999937</v>
      </c>
      <c r="H450">
        <f t="shared" ref="H450:H513" si="52">LN(B450)</f>
        <v>5.5686879562249283</v>
      </c>
      <c r="I450">
        <f t="shared" ref="I450:I513" si="53">LN(D450)</f>
        <v>13.718338646212</v>
      </c>
      <c r="J450">
        <f t="shared" ref="J450:J513" si="54">(D450*B450)/(287*350)</f>
        <v>2367.5506819313086</v>
      </c>
      <c r="K450">
        <f t="shared" ref="K450:K513" si="55">D450*(B451-B450)</f>
        <v>3184974.0000000433</v>
      </c>
    </row>
    <row r="451" spans="1:11" x14ac:dyDescent="0.3">
      <c r="A451">
        <v>89</v>
      </c>
      <c r="B451">
        <v>265.60000000000002</v>
      </c>
      <c r="C451">
        <v>8.9030000000000005</v>
      </c>
      <c r="D451">
        <f t="shared" si="49"/>
        <v>890300</v>
      </c>
      <c r="E451">
        <f t="shared" si="50"/>
        <v>265600000.00000003</v>
      </c>
      <c r="G451">
        <f t="shared" si="51"/>
        <v>-0.15200000000000102</v>
      </c>
      <c r="H451">
        <f t="shared" si="52"/>
        <v>5.5819914176022785</v>
      </c>
      <c r="I451">
        <f t="shared" si="53"/>
        <v>13.699313763561763</v>
      </c>
      <c r="J451">
        <f t="shared" si="54"/>
        <v>2354.0436037829768</v>
      </c>
      <c r="K451">
        <f t="shared" si="55"/>
        <v>3107146.9999999576</v>
      </c>
    </row>
    <row r="452" spans="1:11" x14ac:dyDescent="0.3">
      <c r="A452">
        <v>90</v>
      </c>
      <c r="B452">
        <v>269.08999999999997</v>
      </c>
      <c r="C452">
        <v>8.7509999999999994</v>
      </c>
      <c r="D452">
        <f t="shared" si="49"/>
        <v>875100</v>
      </c>
      <c r="E452">
        <f t="shared" si="50"/>
        <v>269090000</v>
      </c>
      <c r="G452">
        <f t="shared" si="51"/>
        <v>-0.1379999999999999</v>
      </c>
      <c r="H452">
        <f t="shared" si="52"/>
        <v>5.59504589613565</v>
      </c>
      <c r="I452">
        <f t="shared" si="53"/>
        <v>13.682093444523922</v>
      </c>
      <c r="J452">
        <f t="shared" si="54"/>
        <v>2344.2574315579886</v>
      </c>
      <c r="K452">
        <f t="shared" si="55"/>
        <v>3045348.0000000158</v>
      </c>
    </row>
    <row r="453" spans="1:11" x14ac:dyDescent="0.3">
      <c r="A453">
        <v>91</v>
      </c>
      <c r="B453">
        <v>272.57</v>
      </c>
      <c r="C453">
        <v>8.6129999999999995</v>
      </c>
      <c r="D453">
        <f t="shared" si="49"/>
        <v>861300</v>
      </c>
      <c r="E453">
        <f t="shared" si="50"/>
        <v>272570000</v>
      </c>
      <c r="G453">
        <f t="shared" si="51"/>
        <v>-0.13299999999999912</v>
      </c>
      <c r="H453">
        <f t="shared" si="52"/>
        <v>5.6078954618490373</v>
      </c>
      <c r="I453">
        <f t="shared" si="53"/>
        <v>13.666198154777264</v>
      </c>
      <c r="J453">
        <f t="shared" si="54"/>
        <v>2337.1283325037334</v>
      </c>
      <c r="K453">
        <f t="shared" si="55"/>
        <v>2971484.9999999902</v>
      </c>
    </row>
    <row r="454" spans="1:11" x14ac:dyDescent="0.3">
      <c r="A454">
        <v>92</v>
      </c>
      <c r="B454">
        <v>276.02</v>
      </c>
      <c r="C454">
        <v>8.48</v>
      </c>
      <c r="D454">
        <f t="shared" si="49"/>
        <v>848000</v>
      </c>
      <c r="E454">
        <f t="shared" si="50"/>
        <v>276020000</v>
      </c>
      <c r="G454">
        <f t="shared" si="51"/>
        <v>-0.13199999999999967</v>
      </c>
      <c r="H454">
        <f t="shared" si="52"/>
        <v>5.6204733268598934</v>
      </c>
      <c r="I454">
        <f t="shared" si="53"/>
        <v>13.650635914774041</v>
      </c>
      <c r="J454">
        <f t="shared" si="54"/>
        <v>2330.1638626182175</v>
      </c>
      <c r="K454">
        <f t="shared" si="55"/>
        <v>2908640.0000000056</v>
      </c>
    </row>
    <row r="455" spans="1:11" x14ac:dyDescent="0.3">
      <c r="A455">
        <v>93</v>
      </c>
      <c r="B455">
        <v>279.45</v>
      </c>
      <c r="C455">
        <v>8.3480000000000008</v>
      </c>
      <c r="D455">
        <f t="shared" si="49"/>
        <v>834800.00000000012</v>
      </c>
      <c r="E455">
        <f t="shared" si="50"/>
        <v>279450000</v>
      </c>
      <c r="G455">
        <f t="shared" si="51"/>
        <v>-0.13600000000000101</v>
      </c>
      <c r="H455">
        <f t="shared" si="52"/>
        <v>5.6328233857157075</v>
      </c>
      <c r="I455">
        <f t="shared" si="53"/>
        <v>13.634947454185182</v>
      </c>
      <c r="J455">
        <f t="shared" si="54"/>
        <v>2322.3978098556499</v>
      </c>
      <c r="K455">
        <f t="shared" si="55"/>
        <v>2846668.0000000214</v>
      </c>
    </row>
    <row r="456" spans="1:11" x14ac:dyDescent="0.3">
      <c r="A456">
        <v>94</v>
      </c>
      <c r="B456">
        <v>282.86</v>
      </c>
      <c r="C456">
        <v>8.2119999999999997</v>
      </c>
      <c r="D456">
        <f t="shared" si="49"/>
        <v>821200</v>
      </c>
      <c r="E456">
        <f t="shared" si="50"/>
        <v>282860000</v>
      </c>
      <c r="G456">
        <f t="shared" si="51"/>
        <v>-0.13299999999999912</v>
      </c>
      <c r="H456">
        <f t="shared" si="52"/>
        <v>5.6449520755923537</v>
      </c>
      <c r="I456">
        <f t="shared" si="53"/>
        <v>13.618521964126916</v>
      </c>
      <c r="J456">
        <f t="shared" si="54"/>
        <v>2312.4403384768543</v>
      </c>
      <c r="K456">
        <f t="shared" si="55"/>
        <v>2775655.9999999963</v>
      </c>
    </row>
    <row r="457" spans="1:11" x14ac:dyDescent="0.3">
      <c r="A457">
        <v>95</v>
      </c>
      <c r="B457">
        <v>286.24</v>
      </c>
      <c r="C457">
        <v>8.0790000000000006</v>
      </c>
      <c r="D457">
        <f t="shared" si="49"/>
        <v>807900.00000000012</v>
      </c>
      <c r="E457">
        <f t="shared" si="50"/>
        <v>286240000</v>
      </c>
      <c r="G457">
        <f t="shared" si="51"/>
        <v>-0.1330000000000009</v>
      </c>
      <c r="H457">
        <f t="shared" si="52"/>
        <v>5.6568306197604095</v>
      </c>
      <c r="I457">
        <f t="shared" si="53"/>
        <v>13.602193567467801</v>
      </c>
      <c r="J457">
        <f t="shared" si="54"/>
        <v>2302.1731806869093</v>
      </c>
      <c r="K457">
        <f t="shared" si="55"/>
        <v>2722623.0000000042</v>
      </c>
    </row>
    <row r="458" spans="1:11" x14ac:dyDescent="0.3">
      <c r="A458">
        <v>96</v>
      </c>
      <c r="B458">
        <v>289.61</v>
      </c>
      <c r="C458">
        <v>7.9459999999999997</v>
      </c>
      <c r="D458">
        <f t="shared" si="49"/>
        <v>794600</v>
      </c>
      <c r="E458">
        <f t="shared" si="50"/>
        <v>289610000</v>
      </c>
      <c r="G458">
        <f t="shared" si="51"/>
        <v>-0.125</v>
      </c>
      <c r="H458">
        <f t="shared" si="52"/>
        <v>5.6685351903021415</v>
      </c>
      <c r="I458">
        <f t="shared" si="53"/>
        <v>13.585594122362636</v>
      </c>
      <c r="J458">
        <f t="shared" si="54"/>
        <v>2290.9318666002987</v>
      </c>
      <c r="K458">
        <f t="shared" si="55"/>
        <v>2653963.99999998</v>
      </c>
    </row>
    <row r="459" spans="1:11" x14ac:dyDescent="0.3">
      <c r="A459">
        <v>97</v>
      </c>
      <c r="B459">
        <v>292.95</v>
      </c>
      <c r="C459">
        <v>7.8209999999999997</v>
      </c>
      <c r="D459">
        <f t="shared" si="49"/>
        <v>782100</v>
      </c>
      <c r="E459">
        <f t="shared" si="50"/>
        <v>292950000</v>
      </c>
      <c r="G459">
        <f t="shared" si="51"/>
        <v>-0.12199999999999989</v>
      </c>
      <c r="H459">
        <f t="shared" si="52"/>
        <v>5.6800019459907976</v>
      </c>
      <c r="I459">
        <f t="shared" si="53"/>
        <v>13.569737888589703</v>
      </c>
      <c r="J459">
        <f t="shared" si="54"/>
        <v>2280.8979094076653</v>
      </c>
      <c r="K459">
        <f t="shared" si="55"/>
        <v>2588751.0000000019</v>
      </c>
    </row>
    <row r="460" spans="1:11" x14ac:dyDescent="0.3">
      <c r="A460">
        <v>98</v>
      </c>
      <c r="B460">
        <v>296.26</v>
      </c>
      <c r="C460">
        <v>7.6989999999999998</v>
      </c>
      <c r="D460">
        <f t="shared" si="49"/>
        <v>769900</v>
      </c>
      <c r="E460">
        <f t="shared" si="50"/>
        <v>296260000</v>
      </c>
      <c r="G460">
        <f t="shared" si="51"/>
        <v>-0.11699999999999999</v>
      </c>
      <c r="H460">
        <f t="shared" si="52"/>
        <v>5.691237447153906</v>
      </c>
      <c r="I460">
        <f t="shared" si="53"/>
        <v>13.554015915266142</v>
      </c>
      <c r="J460">
        <f t="shared" si="54"/>
        <v>2270.6876455948232</v>
      </c>
      <c r="K460">
        <f t="shared" si="55"/>
        <v>2525272.0000000228</v>
      </c>
    </row>
    <row r="461" spans="1:11" x14ac:dyDescent="0.3">
      <c r="A461">
        <v>99</v>
      </c>
      <c r="B461">
        <v>299.54000000000002</v>
      </c>
      <c r="C461">
        <v>7.5819999999999999</v>
      </c>
      <c r="D461">
        <f t="shared" si="49"/>
        <v>758200</v>
      </c>
      <c r="E461">
        <f t="shared" si="50"/>
        <v>299540000</v>
      </c>
      <c r="G461">
        <f t="shared" si="51"/>
        <v>-0.11599999999999966</v>
      </c>
      <c r="H461">
        <f t="shared" si="52"/>
        <v>5.7022479645642496</v>
      </c>
      <c r="I461">
        <f t="shared" si="53"/>
        <v>13.538702482064371</v>
      </c>
      <c r="J461">
        <f t="shared" si="54"/>
        <v>2260.9380587356895</v>
      </c>
      <c r="K461">
        <f t="shared" si="55"/>
        <v>2471731.999999993</v>
      </c>
    </row>
    <row r="462" spans="1:11" x14ac:dyDescent="0.3">
      <c r="A462">
        <v>100</v>
      </c>
      <c r="B462">
        <v>302.8</v>
      </c>
      <c r="C462">
        <v>7.4660000000000002</v>
      </c>
      <c r="D462">
        <f t="shared" si="49"/>
        <v>746600</v>
      </c>
      <c r="E462">
        <f t="shared" si="50"/>
        <v>302800000</v>
      </c>
      <c r="G462">
        <f t="shared" si="51"/>
        <v>-0.10800000000000054</v>
      </c>
      <c r="H462">
        <f t="shared" si="52"/>
        <v>5.7130725215632934</v>
      </c>
      <c r="I462">
        <f t="shared" si="53"/>
        <v>13.523284845462621</v>
      </c>
      <c r="J462">
        <f t="shared" si="54"/>
        <v>2250.5772025883525</v>
      </c>
      <c r="K462">
        <f t="shared" si="55"/>
        <v>2411517.9999999711</v>
      </c>
    </row>
    <row r="463" spans="1:11" x14ac:dyDescent="0.3">
      <c r="A463">
        <v>101</v>
      </c>
      <c r="B463">
        <v>306.02999999999997</v>
      </c>
      <c r="C463">
        <v>7.3579999999999997</v>
      </c>
      <c r="D463">
        <f t="shared" si="49"/>
        <v>735800</v>
      </c>
      <c r="E463">
        <f t="shared" si="50"/>
        <v>306030000</v>
      </c>
      <c r="G463">
        <f t="shared" si="51"/>
        <v>-0.10599999999999987</v>
      </c>
      <c r="H463">
        <f t="shared" si="52"/>
        <v>5.7236831363625376</v>
      </c>
      <c r="I463">
        <f t="shared" si="53"/>
        <v>13.508713621652811</v>
      </c>
      <c r="J463">
        <f t="shared" si="54"/>
        <v>2241.6811747137876</v>
      </c>
      <c r="K463">
        <f t="shared" si="55"/>
        <v>2354560.0000000335</v>
      </c>
    </row>
    <row r="464" spans="1:11" x14ac:dyDescent="0.3">
      <c r="A464">
        <v>102</v>
      </c>
      <c r="B464">
        <v>309.23</v>
      </c>
      <c r="C464">
        <v>7.2519999999999998</v>
      </c>
      <c r="D464">
        <f t="shared" si="49"/>
        <v>725200</v>
      </c>
      <c r="E464">
        <f t="shared" si="50"/>
        <v>309230000</v>
      </c>
      <c r="G464">
        <f t="shared" si="51"/>
        <v>-9.6999999999999531E-2</v>
      </c>
      <c r="H464">
        <f t="shared" si="52"/>
        <v>5.7340853365862472</v>
      </c>
      <c r="I464">
        <f t="shared" si="53"/>
        <v>13.494202757862833</v>
      </c>
      <c r="J464">
        <f t="shared" si="54"/>
        <v>2232.489756097561</v>
      </c>
      <c r="K464">
        <f t="shared" si="55"/>
        <v>2298883.9999999702</v>
      </c>
    </row>
    <row r="465" spans="1:11" x14ac:dyDescent="0.3">
      <c r="A465">
        <v>103</v>
      </c>
      <c r="B465">
        <v>312.39999999999998</v>
      </c>
      <c r="C465">
        <v>7.1550000000000002</v>
      </c>
      <c r="D465">
        <f t="shared" si="49"/>
        <v>715500</v>
      </c>
      <c r="E465">
        <f t="shared" si="50"/>
        <v>312400000</v>
      </c>
      <c r="G465">
        <f t="shared" si="51"/>
        <v>-9.2000000000000526E-2</v>
      </c>
      <c r="H465">
        <f t="shared" si="52"/>
        <v>5.744284417965531</v>
      </c>
      <c r="I465">
        <f t="shared" si="53"/>
        <v>13.480736877978643</v>
      </c>
      <c r="J465">
        <f t="shared" si="54"/>
        <v>2225.2085614733696</v>
      </c>
      <c r="K465">
        <f t="shared" si="55"/>
        <v>2246670.0000000307</v>
      </c>
    </row>
    <row r="466" spans="1:11" x14ac:dyDescent="0.3">
      <c r="A466">
        <v>104</v>
      </c>
      <c r="B466">
        <v>315.54000000000002</v>
      </c>
      <c r="C466">
        <v>7.0629999999999997</v>
      </c>
      <c r="D466">
        <f t="shared" si="49"/>
        <v>706300</v>
      </c>
      <c r="E466">
        <f t="shared" si="50"/>
        <v>315540000</v>
      </c>
      <c r="G466">
        <f t="shared" si="51"/>
        <v>-8.8000000000000078E-2</v>
      </c>
      <c r="H466">
        <f t="shared" si="52"/>
        <v>5.754285456829308</v>
      </c>
      <c r="I466">
        <f t="shared" si="53"/>
        <v>13.467795355397014</v>
      </c>
      <c r="J466">
        <f t="shared" si="54"/>
        <v>2218.6749825783972</v>
      </c>
      <c r="K466">
        <f t="shared" si="55"/>
        <v>2196592.9999999693</v>
      </c>
    </row>
    <row r="467" spans="1:11" x14ac:dyDescent="0.3">
      <c r="A467">
        <v>105</v>
      </c>
      <c r="B467">
        <v>318.64999999999998</v>
      </c>
      <c r="C467">
        <v>6.9749999999999996</v>
      </c>
      <c r="D467">
        <f t="shared" si="49"/>
        <v>697500</v>
      </c>
      <c r="E467">
        <f t="shared" si="50"/>
        <v>318650000</v>
      </c>
      <c r="G467">
        <f t="shared" si="51"/>
        <v>-9.1999999999999638E-2</v>
      </c>
      <c r="H467">
        <f t="shared" si="52"/>
        <v>5.7640933217603028</v>
      </c>
      <c r="I467">
        <f t="shared" si="53"/>
        <v>13.455257792677658</v>
      </c>
      <c r="J467">
        <f t="shared" si="54"/>
        <v>2212.6269288203084</v>
      </c>
      <c r="K467">
        <f t="shared" si="55"/>
        <v>2148300.0000000284</v>
      </c>
    </row>
    <row r="468" spans="1:11" x14ac:dyDescent="0.3">
      <c r="A468">
        <v>106</v>
      </c>
      <c r="B468">
        <v>321.73</v>
      </c>
      <c r="C468">
        <v>6.883</v>
      </c>
      <c r="D468">
        <f t="shared" si="49"/>
        <v>688300</v>
      </c>
      <c r="E468">
        <f t="shared" si="50"/>
        <v>321730000</v>
      </c>
      <c r="G468">
        <f t="shared" si="51"/>
        <v>-9.1000000000000192E-2</v>
      </c>
      <c r="H468">
        <f t="shared" si="52"/>
        <v>5.7737126844820592</v>
      </c>
      <c r="I468">
        <f t="shared" si="53"/>
        <v>13.441980068386455</v>
      </c>
      <c r="J468">
        <f t="shared" si="54"/>
        <v>2204.5471279243407</v>
      </c>
      <c r="K468">
        <f t="shared" si="55"/>
        <v>2092431.9999999749</v>
      </c>
    </row>
    <row r="469" spans="1:11" x14ac:dyDescent="0.3">
      <c r="A469">
        <v>107</v>
      </c>
      <c r="B469">
        <v>324.77</v>
      </c>
      <c r="C469">
        <v>6.7919999999999998</v>
      </c>
      <c r="D469">
        <f t="shared" si="49"/>
        <v>679200</v>
      </c>
      <c r="E469">
        <f t="shared" si="50"/>
        <v>324770000</v>
      </c>
      <c r="G469">
        <f t="shared" si="51"/>
        <v>-8.599999999999941E-2</v>
      </c>
      <c r="H469">
        <f t="shared" si="52"/>
        <v>5.7831172394896369</v>
      </c>
      <c r="I469">
        <f t="shared" si="53"/>
        <v>13.428670913979275</v>
      </c>
      <c r="J469">
        <f t="shared" si="54"/>
        <v>2195.956037829766</v>
      </c>
      <c r="K469">
        <f t="shared" si="55"/>
        <v>2051184.0000000263</v>
      </c>
    </row>
    <row r="470" spans="1:11" x14ac:dyDescent="0.3">
      <c r="A470">
        <v>108</v>
      </c>
      <c r="B470">
        <v>327.79</v>
      </c>
      <c r="C470">
        <v>6.7060000000000004</v>
      </c>
      <c r="D470">
        <f t="shared" si="49"/>
        <v>670600</v>
      </c>
      <c r="E470">
        <f t="shared" si="50"/>
        <v>327790000</v>
      </c>
      <c r="G470">
        <f t="shared" si="51"/>
        <v>-8.1000000000000405E-2</v>
      </c>
      <c r="H470">
        <f t="shared" si="52"/>
        <v>5.7923731594380543</v>
      </c>
      <c r="I470">
        <f t="shared" si="53"/>
        <v>13.415928113014266</v>
      </c>
      <c r="J470">
        <f t="shared" si="54"/>
        <v>2188.3123344947735</v>
      </c>
      <c r="K470">
        <f t="shared" si="55"/>
        <v>1991681.9999999802</v>
      </c>
    </row>
    <row r="471" spans="1:11" x14ac:dyDescent="0.3">
      <c r="A471">
        <v>109</v>
      </c>
      <c r="B471">
        <v>330.76</v>
      </c>
      <c r="C471">
        <v>6.625</v>
      </c>
      <c r="D471">
        <f t="shared" si="49"/>
        <v>662500</v>
      </c>
      <c r="E471">
        <f t="shared" si="50"/>
        <v>330760000</v>
      </c>
      <c r="G471">
        <f t="shared" si="51"/>
        <v>-7.5999999999999623E-2</v>
      </c>
      <c r="H471">
        <f t="shared" si="52"/>
        <v>5.8013930368539661</v>
      </c>
      <c r="I471">
        <f t="shared" si="53"/>
        <v>13.403775836842515</v>
      </c>
      <c r="J471">
        <f t="shared" si="54"/>
        <v>2181.4683922349427</v>
      </c>
      <c r="K471">
        <f t="shared" si="55"/>
        <v>1954374.9999999925</v>
      </c>
    </row>
    <row r="472" spans="1:11" x14ac:dyDescent="0.3">
      <c r="A472">
        <v>110</v>
      </c>
      <c r="B472">
        <v>333.71</v>
      </c>
      <c r="C472">
        <v>6.5490000000000004</v>
      </c>
      <c r="D472">
        <f t="shared" si="49"/>
        <v>654900</v>
      </c>
      <c r="E472">
        <f t="shared" si="50"/>
        <v>333710000</v>
      </c>
      <c r="G472">
        <f t="shared" si="51"/>
        <v>-7.3000000000000398E-2</v>
      </c>
      <c r="H472">
        <f t="shared" si="52"/>
        <v>5.8102723523445858</v>
      </c>
      <c r="I472">
        <f t="shared" si="53"/>
        <v>13.392237831206145</v>
      </c>
      <c r="J472">
        <f t="shared" si="54"/>
        <v>2175.6762468889997</v>
      </c>
      <c r="K472">
        <f t="shared" si="55"/>
        <v>1899210.0000000224</v>
      </c>
    </row>
    <row r="473" spans="1:11" x14ac:dyDescent="0.3">
      <c r="A473">
        <v>111</v>
      </c>
      <c r="B473">
        <v>336.61</v>
      </c>
      <c r="C473">
        <v>6.476</v>
      </c>
      <c r="D473">
        <f t="shared" si="49"/>
        <v>647600</v>
      </c>
      <c r="E473">
        <f t="shared" si="50"/>
        <v>336610000</v>
      </c>
      <c r="G473">
        <f t="shared" si="51"/>
        <v>-6.899999999999995E-2</v>
      </c>
      <c r="H473">
        <f t="shared" si="52"/>
        <v>5.8189249901686448</v>
      </c>
      <c r="I473">
        <f t="shared" si="53"/>
        <v>13.381028500785616</v>
      </c>
      <c r="J473">
        <f t="shared" si="54"/>
        <v>2170.1208163265305</v>
      </c>
      <c r="K473">
        <f t="shared" si="55"/>
        <v>1865087.999999997</v>
      </c>
    </row>
    <row r="474" spans="1:11" x14ac:dyDescent="0.3">
      <c r="A474">
        <v>112</v>
      </c>
      <c r="B474">
        <v>339.49</v>
      </c>
      <c r="C474">
        <v>6.407</v>
      </c>
      <c r="D474">
        <f t="shared" si="49"/>
        <v>640700</v>
      </c>
      <c r="E474">
        <f t="shared" si="50"/>
        <v>339490000</v>
      </c>
      <c r="G474">
        <f t="shared" si="51"/>
        <v>-7.0000000000000284E-2</v>
      </c>
      <c r="H474">
        <f t="shared" si="52"/>
        <v>5.8274444914839396</v>
      </c>
      <c r="I474">
        <f t="shared" si="53"/>
        <v>13.370316607627112</v>
      </c>
      <c r="J474">
        <f t="shared" si="54"/>
        <v>2165.3682727725236</v>
      </c>
      <c r="K474">
        <f t="shared" si="55"/>
        <v>1813180.9999999898</v>
      </c>
    </row>
    <row r="475" spans="1:11" x14ac:dyDescent="0.3">
      <c r="A475">
        <v>113</v>
      </c>
      <c r="B475">
        <v>342.32</v>
      </c>
      <c r="C475">
        <v>6.3369999999999997</v>
      </c>
      <c r="D475">
        <f t="shared" si="49"/>
        <v>633700</v>
      </c>
      <c r="E475">
        <f t="shared" si="50"/>
        <v>342320000</v>
      </c>
      <c r="G475">
        <f t="shared" si="51"/>
        <v>-6.4999999999999503E-2</v>
      </c>
      <c r="H475">
        <f t="shared" si="52"/>
        <v>5.8357459721085609</v>
      </c>
      <c r="I475">
        <f t="shared" si="53"/>
        <v>13.359330935311608</v>
      </c>
      <c r="J475">
        <f t="shared" si="54"/>
        <v>2159.5638028870085</v>
      </c>
      <c r="K475">
        <f t="shared" si="55"/>
        <v>1774360.0000000072</v>
      </c>
    </row>
    <row r="476" spans="1:11" x14ac:dyDescent="0.3">
      <c r="A476">
        <v>114</v>
      </c>
      <c r="B476">
        <v>345.12</v>
      </c>
      <c r="C476">
        <v>6.2720000000000002</v>
      </c>
      <c r="D476">
        <f t="shared" si="49"/>
        <v>627200</v>
      </c>
      <c r="E476">
        <f t="shared" si="50"/>
        <v>345120000</v>
      </c>
      <c r="G476">
        <f t="shared" si="51"/>
        <v>-6.7000000000000171E-2</v>
      </c>
      <c r="H476">
        <f t="shared" si="52"/>
        <v>5.8438921826408459</v>
      </c>
      <c r="I476">
        <f t="shared" si="53"/>
        <v>13.349020748018335</v>
      </c>
      <c r="J476">
        <f t="shared" si="54"/>
        <v>2154.8956097560977</v>
      </c>
      <c r="K476">
        <f t="shared" si="55"/>
        <v>1737343.9999999886</v>
      </c>
    </row>
    <row r="477" spans="1:11" x14ac:dyDescent="0.3">
      <c r="A477">
        <v>115</v>
      </c>
      <c r="B477">
        <v>347.89</v>
      </c>
      <c r="C477">
        <v>6.2050000000000001</v>
      </c>
      <c r="D477">
        <f t="shared" si="49"/>
        <v>620500</v>
      </c>
      <c r="E477">
        <f t="shared" si="50"/>
        <v>347890000</v>
      </c>
      <c r="G477">
        <f t="shared" si="51"/>
        <v>-5.7999999999999829E-2</v>
      </c>
      <c r="H477">
        <f t="shared" si="52"/>
        <v>5.8518863378528598</v>
      </c>
      <c r="I477">
        <f t="shared" si="53"/>
        <v>13.338280883626799</v>
      </c>
      <c r="J477">
        <f t="shared" si="54"/>
        <v>2148.9870084619215</v>
      </c>
      <c r="K477">
        <f t="shared" si="55"/>
        <v>1687760.000000017</v>
      </c>
    </row>
    <row r="478" spans="1:11" x14ac:dyDescent="0.3">
      <c r="A478">
        <v>116</v>
      </c>
      <c r="B478">
        <v>350.61</v>
      </c>
      <c r="C478">
        <v>6.1470000000000002</v>
      </c>
      <c r="D478">
        <f t="shared" si="49"/>
        <v>614700</v>
      </c>
      <c r="E478">
        <f t="shared" si="50"/>
        <v>350610000</v>
      </c>
      <c r="G478">
        <f t="shared" si="51"/>
        <v>-5.7999999999999829E-2</v>
      </c>
      <c r="H478">
        <f t="shared" si="52"/>
        <v>5.8596744946131754</v>
      </c>
      <c r="I478">
        <f t="shared" si="53"/>
        <v>13.328889622895101</v>
      </c>
      <c r="J478">
        <f t="shared" si="54"/>
        <v>2145.544718765555</v>
      </c>
      <c r="K478">
        <f t="shared" si="55"/>
        <v>1653542.9999999986</v>
      </c>
    </row>
    <row r="479" spans="1:11" x14ac:dyDescent="0.3">
      <c r="A479">
        <v>117</v>
      </c>
      <c r="B479">
        <v>353.3</v>
      </c>
      <c r="C479">
        <v>6.0890000000000004</v>
      </c>
      <c r="D479">
        <f t="shared" si="49"/>
        <v>608900</v>
      </c>
      <c r="E479">
        <f t="shared" si="50"/>
        <v>353300000</v>
      </c>
      <c r="G479">
        <f t="shared" si="51"/>
        <v>-5.5000000000000604E-2</v>
      </c>
      <c r="H479">
        <f t="shared" si="52"/>
        <v>5.8673175543650995</v>
      </c>
      <c r="I479">
        <f t="shared" si="53"/>
        <v>13.319409329596665</v>
      </c>
      <c r="J479">
        <f t="shared" si="54"/>
        <v>2141.6064708810354</v>
      </c>
      <c r="K479">
        <f t="shared" si="55"/>
        <v>1613584.9999999863</v>
      </c>
    </row>
    <row r="480" spans="1:11" x14ac:dyDescent="0.3">
      <c r="A480">
        <v>118</v>
      </c>
      <c r="B480">
        <v>355.95</v>
      </c>
      <c r="C480">
        <v>6.0339999999999998</v>
      </c>
      <c r="D480">
        <f t="shared" si="49"/>
        <v>603400</v>
      </c>
      <c r="E480">
        <f t="shared" si="50"/>
        <v>355950000</v>
      </c>
      <c r="G480">
        <f t="shared" si="51"/>
        <v>-6.1999999999999389E-2</v>
      </c>
      <c r="H480">
        <f t="shared" si="52"/>
        <v>5.8747902715498821</v>
      </c>
      <c r="I480">
        <f t="shared" si="53"/>
        <v>13.310335605707097</v>
      </c>
      <c r="J480">
        <f t="shared" si="54"/>
        <v>2138.1804878048779</v>
      </c>
      <c r="K480">
        <f t="shared" si="55"/>
        <v>1574874.0000000081</v>
      </c>
    </row>
    <row r="481" spans="1:11" x14ac:dyDescent="0.3">
      <c r="A481">
        <v>119</v>
      </c>
      <c r="B481">
        <v>358.56</v>
      </c>
      <c r="C481">
        <v>5.9720000000000004</v>
      </c>
      <c r="D481">
        <f t="shared" si="49"/>
        <v>597200</v>
      </c>
      <c r="E481">
        <f t="shared" si="50"/>
        <v>358560000</v>
      </c>
      <c r="G481">
        <f t="shared" si="51"/>
        <v>-5.8000000000000718E-2</v>
      </c>
      <c r="H481">
        <f t="shared" si="52"/>
        <v>5.8820960100526172</v>
      </c>
      <c r="I481">
        <f t="shared" si="53"/>
        <v>13.300007344647172</v>
      </c>
      <c r="J481">
        <f t="shared" si="54"/>
        <v>2131.7275460428073</v>
      </c>
      <c r="K481">
        <f t="shared" si="55"/>
        <v>1534803.999999996</v>
      </c>
    </row>
    <row r="482" spans="1:11" x14ac:dyDescent="0.3">
      <c r="A482">
        <v>120</v>
      </c>
      <c r="B482">
        <v>361.13</v>
      </c>
      <c r="C482">
        <v>5.9139999999999997</v>
      </c>
      <c r="D482">
        <f t="shared" si="49"/>
        <v>591400</v>
      </c>
      <c r="E482">
        <f t="shared" si="50"/>
        <v>361130000</v>
      </c>
      <c r="G482">
        <f t="shared" si="51"/>
        <v>-5.4999999999999716E-2</v>
      </c>
      <c r="H482">
        <f t="shared" si="52"/>
        <v>5.8892380043118715</v>
      </c>
      <c r="I482">
        <f t="shared" si="53"/>
        <v>13.290247886400515</v>
      </c>
      <c r="J482">
        <f t="shared" si="54"/>
        <v>2126.1551219512194</v>
      </c>
      <c r="K482">
        <f t="shared" si="55"/>
        <v>1496242.0000000175</v>
      </c>
    </row>
    <row r="483" spans="1:11" x14ac:dyDescent="0.3">
      <c r="A483">
        <v>121</v>
      </c>
      <c r="B483">
        <v>363.66</v>
      </c>
      <c r="C483">
        <v>5.859</v>
      </c>
      <c r="D483">
        <f t="shared" si="49"/>
        <v>585900</v>
      </c>
      <c r="E483">
        <f t="shared" si="50"/>
        <v>363660000</v>
      </c>
      <c r="G483">
        <f t="shared" si="51"/>
        <v>-4.9000000000000377E-2</v>
      </c>
      <c r="H483">
        <f t="shared" si="52"/>
        <v>5.8962193651912491</v>
      </c>
      <c r="I483">
        <f t="shared" si="53"/>
        <v>13.28090440553288</v>
      </c>
      <c r="J483">
        <f t="shared" si="54"/>
        <v>2121.1388153310104</v>
      </c>
      <c r="K483">
        <f t="shared" si="55"/>
        <v>1464750</v>
      </c>
    </row>
    <row r="484" spans="1:11" x14ac:dyDescent="0.3">
      <c r="A484">
        <v>122</v>
      </c>
      <c r="B484">
        <v>366.16</v>
      </c>
      <c r="C484">
        <v>5.81</v>
      </c>
      <c r="D484">
        <f t="shared" si="49"/>
        <v>581000</v>
      </c>
      <c r="E484">
        <f t="shared" si="50"/>
        <v>366160000</v>
      </c>
      <c r="G484">
        <f t="shared" si="51"/>
        <v>-4.6999999999999709E-2</v>
      </c>
      <c r="H484">
        <f t="shared" si="52"/>
        <v>5.9030703963453863</v>
      </c>
      <c r="I484">
        <f t="shared" si="53"/>
        <v>13.272506035834049</v>
      </c>
      <c r="J484">
        <f t="shared" si="54"/>
        <v>2117.8592334494774</v>
      </c>
      <c r="K484">
        <f t="shared" si="55"/>
        <v>1423449.9999999935</v>
      </c>
    </row>
    <row r="485" spans="1:11" x14ac:dyDescent="0.3">
      <c r="A485">
        <v>123</v>
      </c>
      <c r="B485">
        <v>368.61</v>
      </c>
      <c r="C485">
        <v>5.7629999999999999</v>
      </c>
      <c r="D485">
        <f t="shared" si="49"/>
        <v>576300</v>
      </c>
      <c r="E485">
        <f t="shared" si="50"/>
        <v>368610000</v>
      </c>
      <c r="G485">
        <f t="shared" si="51"/>
        <v>-4.4999999999999929E-2</v>
      </c>
      <c r="H485">
        <f t="shared" si="52"/>
        <v>5.9097391745475898</v>
      </c>
      <c r="I485">
        <f t="shared" si="53"/>
        <v>13.264383637424757</v>
      </c>
      <c r="J485">
        <f t="shared" si="54"/>
        <v>2114.7829069188651</v>
      </c>
      <c r="K485">
        <f t="shared" si="55"/>
        <v>1388882.9999999816</v>
      </c>
    </row>
    <row r="486" spans="1:11" x14ac:dyDescent="0.3">
      <c r="A486">
        <v>124</v>
      </c>
      <c r="B486">
        <v>371.02</v>
      </c>
      <c r="C486">
        <v>5.718</v>
      </c>
      <c r="D486">
        <f t="shared" si="49"/>
        <v>571800</v>
      </c>
      <c r="E486">
        <f t="shared" si="50"/>
        <v>371020000</v>
      </c>
      <c r="G486">
        <f t="shared" si="51"/>
        <v>-4.6999999999999709E-2</v>
      </c>
      <c r="H486">
        <f t="shared" si="52"/>
        <v>5.9162559695102273</v>
      </c>
      <c r="I486">
        <f t="shared" si="53"/>
        <v>13.256544558870349</v>
      </c>
      <c r="J486">
        <f t="shared" si="54"/>
        <v>2111.988412145346</v>
      </c>
      <c r="K486">
        <f t="shared" si="55"/>
        <v>1355166.0000000026</v>
      </c>
    </row>
    <row r="487" spans="1:11" x14ac:dyDescent="0.3">
      <c r="A487">
        <v>125</v>
      </c>
      <c r="B487">
        <v>373.39</v>
      </c>
      <c r="C487">
        <v>5.6710000000000003</v>
      </c>
      <c r="D487">
        <f t="shared" si="49"/>
        <v>567100</v>
      </c>
      <c r="E487">
        <f t="shared" si="50"/>
        <v>373390000</v>
      </c>
      <c r="G487">
        <f t="shared" si="51"/>
        <v>-4.7000000000000597E-2</v>
      </c>
      <c r="H487">
        <f t="shared" si="52"/>
        <v>5.9226234498170305</v>
      </c>
      <c r="I487">
        <f t="shared" si="53"/>
        <v>13.248290934002119</v>
      </c>
      <c r="J487">
        <f t="shared" si="54"/>
        <v>2108.008651070184</v>
      </c>
      <c r="K487">
        <f t="shared" si="55"/>
        <v>1321343.0000000233</v>
      </c>
    </row>
    <row r="488" spans="1:11" x14ac:dyDescent="0.3">
      <c r="A488">
        <v>126</v>
      </c>
      <c r="B488">
        <v>375.72</v>
      </c>
      <c r="C488">
        <v>5.6239999999999997</v>
      </c>
      <c r="D488">
        <f t="shared" si="49"/>
        <v>562400</v>
      </c>
      <c r="E488">
        <f t="shared" si="50"/>
        <v>375720000</v>
      </c>
      <c r="G488">
        <f t="shared" si="51"/>
        <v>-4.0999999999999481E-2</v>
      </c>
      <c r="H488">
        <f t="shared" si="52"/>
        <v>5.9288441851263149</v>
      </c>
      <c r="I488">
        <f t="shared" si="53"/>
        <v>13.239968619478592</v>
      </c>
      <c r="J488">
        <f t="shared" si="54"/>
        <v>2103.5831557989054</v>
      </c>
      <c r="K488">
        <f t="shared" si="55"/>
        <v>1287895.9999999795</v>
      </c>
    </row>
    <row r="489" spans="1:11" x14ac:dyDescent="0.3">
      <c r="A489">
        <v>127</v>
      </c>
      <c r="B489">
        <v>378.01</v>
      </c>
      <c r="C489">
        <v>5.5830000000000002</v>
      </c>
      <c r="D489">
        <f t="shared" si="49"/>
        <v>558300</v>
      </c>
      <c r="E489">
        <f t="shared" si="50"/>
        <v>378010000</v>
      </c>
      <c r="G489">
        <f t="shared" si="51"/>
        <v>-3.5000000000000142E-2</v>
      </c>
      <c r="H489">
        <f t="shared" si="52"/>
        <v>5.9349206502961147</v>
      </c>
      <c r="I489">
        <f t="shared" si="53"/>
        <v>13.232651731298452</v>
      </c>
      <c r="J489">
        <f t="shared" si="54"/>
        <v>2100.9754405176704</v>
      </c>
      <c r="K489">
        <f t="shared" si="55"/>
        <v>1256175</v>
      </c>
    </row>
    <row r="490" spans="1:11" x14ac:dyDescent="0.3">
      <c r="A490">
        <v>128</v>
      </c>
      <c r="B490">
        <v>380.26</v>
      </c>
      <c r="C490">
        <v>5.548</v>
      </c>
      <c r="D490">
        <f t="shared" si="49"/>
        <v>554800</v>
      </c>
      <c r="E490">
        <f t="shared" si="50"/>
        <v>380260000</v>
      </c>
      <c r="G490">
        <f t="shared" si="51"/>
        <v>-3.8000000000000256E-2</v>
      </c>
      <c r="H490">
        <f t="shared" si="52"/>
        <v>5.9408552292814401</v>
      </c>
      <c r="I490">
        <f t="shared" si="53"/>
        <v>13.226362967422814</v>
      </c>
      <c r="J490">
        <f t="shared" si="54"/>
        <v>2100.23143852663</v>
      </c>
      <c r="K490">
        <f t="shared" si="55"/>
        <v>1226108.0000000203</v>
      </c>
    </row>
    <row r="491" spans="1:11" x14ac:dyDescent="0.3">
      <c r="A491">
        <v>129</v>
      </c>
      <c r="B491">
        <v>382.47</v>
      </c>
      <c r="C491">
        <v>5.51</v>
      </c>
      <c r="D491">
        <f t="shared" si="49"/>
        <v>551000</v>
      </c>
      <c r="E491">
        <f t="shared" si="50"/>
        <v>382470000</v>
      </c>
      <c r="G491">
        <f t="shared" si="51"/>
        <v>-4.0999999999999481E-2</v>
      </c>
      <c r="H491">
        <f t="shared" si="52"/>
        <v>5.9466502188181405</v>
      </c>
      <c r="I491">
        <f t="shared" si="53"/>
        <v>13.219490088135052</v>
      </c>
      <c r="J491">
        <f t="shared" si="54"/>
        <v>2097.9688402190145</v>
      </c>
      <c r="K491">
        <f t="shared" si="55"/>
        <v>1190159.9999999825</v>
      </c>
    </row>
    <row r="492" spans="1:11" x14ac:dyDescent="0.3">
      <c r="A492">
        <v>130</v>
      </c>
      <c r="B492">
        <v>384.63</v>
      </c>
      <c r="C492">
        <v>5.4690000000000003</v>
      </c>
      <c r="D492">
        <f t="shared" si="49"/>
        <v>546900</v>
      </c>
      <c r="E492">
        <f t="shared" si="50"/>
        <v>384630000</v>
      </c>
      <c r="G492">
        <f t="shared" si="51"/>
        <v>-3.900000000000059E-2</v>
      </c>
      <c r="H492">
        <f t="shared" si="52"/>
        <v>5.9522818332327185</v>
      </c>
      <c r="I492">
        <f t="shared" si="53"/>
        <v>13.212021249334864</v>
      </c>
      <c r="J492">
        <f t="shared" si="54"/>
        <v>2094.1179392732702</v>
      </c>
      <c r="K492">
        <f t="shared" si="55"/>
        <v>1164896.9999999974</v>
      </c>
    </row>
    <row r="493" spans="1:11" x14ac:dyDescent="0.3">
      <c r="A493">
        <v>131</v>
      </c>
      <c r="B493">
        <v>386.76</v>
      </c>
      <c r="C493">
        <v>5.43</v>
      </c>
      <c r="D493">
        <f t="shared" si="49"/>
        <v>543000</v>
      </c>
      <c r="E493">
        <f t="shared" si="50"/>
        <v>386760000</v>
      </c>
      <c r="G493">
        <f t="shared" si="51"/>
        <v>-3.7999999999999368E-2</v>
      </c>
      <c r="H493">
        <f t="shared" si="52"/>
        <v>5.9578043456153464</v>
      </c>
      <c r="I493">
        <f t="shared" si="53"/>
        <v>13.204864598916073</v>
      </c>
      <c r="J493">
        <f t="shared" si="54"/>
        <v>2090.6986560477849</v>
      </c>
      <c r="K493">
        <f t="shared" si="55"/>
        <v>1129439.9999999914</v>
      </c>
    </row>
    <row r="494" spans="1:11" x14ac:dyDescent="0.3">
      <c r="A494">
        <v>132</v>
      </c>
      <c r="B494">
        <v>388.84</v>
      </c>
      <c r="C494">
        <v>5.3920000000000003</v>
      </c>
      <c r="D494">
        <f t="shared" si="49"/>
        <v>539200</v>
      </c>
      <c r="E494">
        <f t="shared" si="50"/>
        <v>388840000</v>
      </c>
      <c r="G494">
        <f t="shared" si="51"/>
        <v>-3.4000000000000696E-2</v>
      </c>
      <c r="H494">
        <f t="shared" si="52"/>
        <v>5.9631679479528685</v>
      </c>
      <c r="I494">
        <f t="shared" si="53"/>
        <v>13.197841838580235</v>
      </c>
      <c r="J494">
        <f t="shared" si="54"/>
        <v>2087.2327327028374</v>
      </c>
      <c r="K494">
        <f t="shared" si="55"/>
        <v>1099968.0000000109</v>
      </c>
    </row>
    <row r="495" spans="1:11" x14ac:dyDescent="0.3">
      <c r="A495">
        <v>133</v>
      </c>
      <c r="B495">
        <v>390.88</v>
      </c>
      <c r="C495">
        <v>5.3579999999999997</v>
      </c>
      <c r="D495">
        <f t="shared" si="49"/>
        <v>535800</v>
      </c>
      <c r="E495">
        <f t="shared" si="50"/>
        <v>390880000</v>
      </c>
      <c r="G495">
        <f t="shared" si="51"/>
        <v>-4.0000000000000036E-2</v>
      </c>
      <c r="H495">
        <f t="shared" si="52"/>
        <v>5.9684006075094302</v>
      </c>
      <c r="I495">
        <f t="shared" si="53"/>
        <v>13.191516236092646</v>
      </c>
      <c r="J495">
        <f t="shared" si="54"/>
        <v>2084.9527526132406</v>
      </c>
      <c r="K495">
        <f t="shared" si="55"/>
        <v>1066242.0000000049</v>
      </c>
    </row>
    <row r="496" spans="1:11" x14ac:dyDescent="0.3">
      <c r="A496">
        <v>134</v>
      </c>
      <c r="B496">
        <v>392.87</v>
      </c>
      <c r="C496">
        <v>5.3179999999999996</v>
      </c>
      <c r="D496">
        <f t="shared" si="49"/>
        <v>531800</v>
      </c>
      <c r="E496">
        <f t="shared" si="50"/>
        <v>392870000</v>
      </c>
      <c r="G496">
        <f t="shared" si="51"/>
        <v>-3.5999999999999588E-2</v>
      </c>
      <c r="H496">
        <f t="shared" si="52"/>
        <v>5.9734787683425052</v>
      </c>
      <c r="I496">
        <f t="shared" si="53"/>
        <v>13.184022757791057</v>
      </c>
      <c r="J496">
        <f t="shared" si="54"/>
        <v>2079.9230064708809</v>
      </c>
      <c r="K496">
        <f t="shared" si="55"/>
        <v>1042327.9999999892</v>
      </c>
    </row>
    <row r="497" spans="1:11" x14ac:dyDescent="0.3">
      <c r="A497">
        <v>135</v>
      </c>
      <c r="B497">
        <v>394.83</v>
      </c>
      <c r="C497">
        <v>5.282</v>
      </c>
      <c r="D497">
        <f t="shared" si="49"/>
        <v>528200</v>
      </c>
      <c r="E497">
        <f t="shared" si="50"/>
        <v>394830000</v>
      </c>
      <c r="G497">
        <f t="shared" si="51"/>
        <v>-3.6999999999999922E-2</v>
      </c>
      <c r="H497">
        <f t="shared" si="52"/>
        <v>5.9784552925143419</v>
      </c>
      <c r="I497">
        <f t="shared" si="53"/>
        <v>13.177230278845169</v>
      </c>
      <c r="J497">
        <f t="shared" si="54"/>
        <v>2076.149387755102</v>
      </c>
      <c r="K497">
        <f t="shared" si="55"/>
        <v>1008862.0000000132</v>
      </c>
    </row>
    <row r="498" spans="1:11" x14ac:dyDescent="0.3">
      <c r="A498">
        <v>136</v>
      </c>
      <c r="B498">
        <v>396.74</v>
      </c>
      <c r="C498">
        <v>5.2450000000000001</v>
      </c>
      <c r="D498">
        <f t="shared" si="49"/>
        <v>524500</v>
      </c>
      <c r="E498">
        <f t="shared" si="50"/>
        <v>396740000</v>
      </c>
      <c r="G498">
        <f t="shared" si="51"/>
        <v>-3.3000000000000362E-2</v>
      </c>
      <c r="H498">
        <f t="shared" si="52"/>
        <v>5.9832811542999629</v>
      </c>
      <c r="I498">
        <f t="shared" si="53"/>
        <v>13.170200706818489</v>
      </c>
      <c r="J498">
        <f t="shared" si="54"/>
        <v>2071.579193628671</v>
      </c>
      <c r="K498">
        <f t="shared" si="55"/>
        <v>980815.00000000233</v>
      </c>
    </row>
    <row r="499" spans="1:11" x14ac:dyDescent="0.3">
      <c r="A499">
        <v>137</v>
      </c>
      <c r="B499">
        <v>398.61</v>
      </c>
      <c r="C499">
        <v>5.2119999999999997</v>
      </c>
      <c r="D499">
        <f t="shared" si="49"/>
        <v>521200</v>
      </c>
      <c r="E499">
        <f t="shared" si="50"/>
        <v>398610000</v>
      </c>
      <c r="G499">
        <f t="shared" si="51"/>
        <v>-3.2000000000000028E-2</v>
      </c>
      <c r="H499">
        <f t="shared" si="52"/>
        <v>5.987983495271326</v>
      </c>
      <c r="I499">
        <f t="shared" si="53"/>
        <v>13.163889124232828</v>
      </c>
      <c r="J499">
        <f t="shared" si="54"/>
        <v>2068.2482030861124</v>
      </c>
      <c r="K499">
        <f t="shared" si="55"/>
        <v>948583.99999999639</v>
      </c>
    </row>
    <row r="500" spans="1:11" x14ac:dyDescent="0.3">
      <c r="A500">
        <v>138</v>
      </c>
      <c r="B500">
        <v>400.43</v>
      </c>
      <c r="C500">
        <v>5.18</v>
      </c>
      <c r="D500">
        <f t="shared" si="49"/>
        <v>518000</v>
      </c>
      <c r="E500">
        <f t="shared" si="50"/>
        <v>400430000</v>
      </c>
      <c r="G500">
        <f t="shared" si="51"/>
        <v>-2.4000000000000021E-2</v>
      </c>
      <c r="H500">
        <f t="shared" si="52"/>
        <v>5.9925389697092477</v>
      </c>
      <c r="I500">
        <f t="shared" si="53"/>
        <v>13.15773052124162</v>
      </c>
      <c r="J500">
        <f t="shared" si="54"/>
        <v>2064.9351916376309</v>
      </c>
      <c r="K500">
        <f t="shared" si="55"/>
        <v>927220.00000001059</v>
      </c>
    </row>
    <row r="501" spans="1:11" x14ac:dyDescent="0.3">
      <c r="A501">
        <v>139</v>
      </c>
      <c r="B501">
        <v>402.22</v>
      </c>
      <c r="C501">
        <v>5.1559999999999997</v>
      </c>
      <c r="D501">
        <f t="shared" si="49"/>
        <v>515599.99999999994</v>
      </c>
      <c r="E501">
        <f t="shared" si="50"/>
        <v>402220000</v>
      </c>
      <c r="G501">
        <f t="shared" si="51"/>
        <v>-2.7999999999999581E-2</v>
      </c>
      <c r="H501">
        <f t="shared" si="52"/>
        <v>5.9969992026064567</v>
      </c>
      <c r="I501">
        <f t="shared" si="53"/>
        <v>13.153086550047169</v>
      </c>
      <c r="J501">
        <f t="shared" si="54"/>
        <v>2064.5558188153309</v>
      </c>
      <c r="K501">
        <f t="shared" si="55"/>
        <v>897143.99999997532</v>
      </c>
    </row>
    <row r="502" spans="1:11" x14ac:dyDescent="0.3">
      <c r="A502">
        <v>140</v>
      </c>
      <c r="B502">
        <v>403.96</v>
      </c>
      <c r="C502">
        <v>5.1280000000000001</v>
      </c>
      <c r="D502">
        <f t="shared" si="49"/>
        <v>512800</v>
      </c>
      <c r="E502">
        <f t="shared" si="50"/>
        <v>403960000</v>
      </c>
      <c r="G502">
        <f t="shared" si="51"/>
        <v>-3.3000000000000362E-2</v>
      </c>
      <c r="H502">
        <f t="shared" si="52"/>
        <v>6.0013158631583563</v>
      </c>
      <c r="I502">
        <f t="shared" si="53"/>
        <v>13.147641184588597</v>
      </c>
      <c r="J502">
        <f t="shared" si="54"/>
        <v>2062.2268591338975</v>
      </c>
      <c r="K502">
        <f t="shared" si="55"/>
        <v>871760.00000002328</v>
      </c>
    </row>
    <row r="503" spans="1:11" x14ac:dyDescent="0.3">
      <c r="A503">
        <v>141</v>
      </c>
      <c r="B503">
        <v>405.66</v>
      </c>
      <c r="C503">
        <v>5.0949999999999998</v>
      </c>
      <c r="D503">
        <f t="shared" si="49"/>
        <v>509500</v>
      </c>
      <c r="E503">
        <f t="shared" si="50"/>
        <v>405660000</v>
      </c>
      <c r="G503">
        <f t="shared" si="51"/>
        <v>-3.5000000000000142E-2</v>
      </c>
      <c r="H503">
        <f t="shared" si="52"/>
        <v>6.0055153703306416</v>
      </c>
      <c r="I503">
        <f t="shared" si="53"/>
        <v>13.141185131644917</v>
      </c>
      <c r="J503">
        <f t="shared" si="54"/>
        <v>2057.5785963165754</v>
      </c>
      <c r="K503">
        <f t="shared" si="55"/>
        <v>840674.99999998836</v>
      </c>
    </row>
    <row r="504" spans="1:11" x14ac:dyDescent="0.3">
      <c r="A504">
        <v>142</v>
      </c>
      <c r="B504">
        <v>407.31</v>
      </c>
      <c r="C504">
        <v>5.0599999999999996</v>
      </c>
      <c r="D504">
        <f t="shared" si="49"/>
        <v>505999.99999999994</v>
      </c>
      <c r="E504">
        <f t="shared" si="50"/>
        <v>407310000</v>
      </c>
      <c r="G504">
        <f t="shared" si="51"/>
        <v>-2.9999999999999361E-2</v>
      </c>
      <c r="H504">
        <f t="shared" si="52"/>
        <v>6.0095745662802997</v>
      </c>
      <c r="I504">
        <f t="shared" si="53"/>
        <v>13.134291948269603</v>
      </c>
      <c r="J504">
        <f t="shared" si="54"/>
        <v>2051.7556993529115</v>
      </c>
      <c r="K504">
        <f t="shared" si="55"/>
        <v>814660.00000000675</v>
      </c>
    </row>
    <row r="505" spans="1:11" x14ac:dyDescent="0.3">
      <c r="A505">
        <v>143</v>
      </c>
      <c r="B505">
        <v>408.92</v>
      </c>
      <c r="C505">
        <v>5.03</v>
      </c>
      <c r="D505">
        <f t="shared" si="49"/>
        <v>503000</v>
      </c>
      <c r="E505">
        <f t="shared" si="50"/>
        <v>408920000</v>
      </c>
      <c r="G505">
        <f t="shared" si="51"/>
        <v>-2.6000000000000689E-2</v>
      </c>
      <c r="H505">
        <f t="shared" si="52"/>
        <v>6.0135195378888131</v>
      </c>
      <c r="I505">
        <f t="shared" si="53"/>
        <v>13.128345449081877</v>
      </c>
      <c r="J505">
        <f t="shared" si="54"/>
        <v>2047.6531607765057</v>
      </c>
      <c r="K505">
        <f t="shared" si="55"/>
        <v>789709.99999999662</v>
      </c>
    </row>
    <row r="506" spans="1:11" x14ac:dyDescent="0.3">
      <c r="A506">
        <v>144</v>
      </c>
      <c r="B506">
        <v>410.49</v>
      </c>
      <c r="C506">
        <v>5.0039999999999996</v>
      </c>
      <c r="D506">
        <f t="shared" si="49"/>
        <v>500399.99999999994</v>
      </c>
      <c r="E506">
        <f t="shared" si="50"/>
        <v>410490000</v>
      </c>
      <c r="G506">
        <f t="shared" si="51"/>
        <v>-2.5999999999999801E-2</v>
      </c>
      <c r="H506">
        <f t="shared" si="52"/>
        <v>6.0173515680598282</v>
      </c>
      <c r="I506">
        <f t="shared" si="53"/>
        <v>13.123163057574892</v>
      </c>
      <c r="J506">
        <f t="shared" si="54"/>
        <v>2044.8899552015926</v>
      </c>
      <c r="K506">
        <f t="shared" si="55"/>
        <v>765611.99999998626</v>
      </c>
    </row>
    <row r="507" spans="1:11" x14ac:dyDescent="0.3">
      <c r="A507">
        <v>145</v>
      </c>
      <c r="B507">
        <v>412.02</v>
      </c>
      <c r="C507">
        <v>4.9779999999999998</v>
      </c>
      <c r="D507">
        <f t="shared" si="49"/>
        <v>497800</v>
      </c>
      <c r="E507">
        <f t="shared" si="50"/>
        <v>412020000</v>
      </c>
      <c r="G507">
        <f t="shared" si="51"/>
        <v>-2.4999999999999467E-2</v>
      </c>
      <c r="H507">
        <f t="shared" si="52"/>
        <v>6.0210718918606396</v>
      </c>
      <c r="I507">
        <f t="shared" si="53"/>
        <v>13.117953668915629</v>
      </c>
      <c r="J507">
        <f t="shared" si="54"/>
        <v>2041.8472473867596</v>
      </c>
      <c r="K507">
        <f t="shared" si="55"/>
        <v>736744.00000000908</v>
      </c>
    </row>
    <row r="508" spans="1:11" x14ac:dyDescent="0.3">
      <c r="A508">
        <v>146</v>
      </c>
      <c r="B508">
        <v>413.5</v>
      </c>
      <c r="C508">
        <v>4.9530000000000003</v>
      </c>
      <c r="D508">
        <f t="shared" si="49"/>
        <v>495300.00000000006</v>
      </c>
      <c r="E508">
        <f t="shared" si="50"/>
        <v>413500000</v>
      </c>
      <c r="G508">
        <f t="shared" si="51"/>
        <v>-2.8999999999999915E-2</v>
      </c>
      <c r="H508">
        <f t="shared" si="52"/>
        <v>6.0246575144637458</v>
      </c>
      <c r="I508">
        <f t="shared" si="53"/>
        <v>13.112918918576328</v>
      </c>
      <c r="J508">
        <f t="shared" si="54"/>
        <v>2038.8904927824792</v>
      </c>
      <c r="K508">
        <f t="shared" si="55"/>
        <v>713231.99999999895</v>
      </c>
    </row>
    <row r="509" spans="1:11" x14ac:dyDescent="0.3">
      <c r="A509">
        <v>147</v>
      </c>
      <c r="B509">
        <v>414.94</v>
      </c>
      <c r="C509">
        <v>4.9240000000000004</v>
      </c>
      <c r="D509">
        <f t="shared" si="49"/>
        <v>492400.00000000006</v>
      </c>
      <c r="E509">
        <f t="shared" si="50"/>
        <v>414940000</v>
      </c>
      <c r="G509">
        <f t="shared" si="51"/>
        <v>-2.7000000000000135E-2</v>
      </c>
      <c r="H509">
        <f t="shared" si="52"/>
        <v>6.0281339314649935</v>
      </c>
      <c r="I509">
        <f t="shared" si="53"/>
        <v>13.107046673292436</v>
      </c>
      <c r="J509">
        <f t="shared" si="54"/>
        <v>2034.0115082130417</v>
      </c>
      <c r="K509">
        <f t="shared" si="55"/>
        <v>684435.99999999336</v>
      </c>
    </row>
    <row r="510" spans="1:11" x14ac:dyDescent="0.3">
      <c r="A510">
        <v>148</v>
      </c>
      <c r="B510">
        <v>416.33</v>
      </c>
      <c r="C510">
        <v>4.8970000000000002</v>
      </c>
      <c r="D510">
        <f t="shared" si="49"/>
        <v>489700</v>
      </c>
      <c r="E510">
        <f t="shared" si="50"/>
        <v>416330000</v>
      </c>
      <c r="G510">
        <f t="shared" si="51"/>
        <v>-3.5000000000000142E-2</v>
      </c>
      <c r="H510">
        <f t="shared" si="52"/>
        <v>6.0314782150202921</v>
      </c>
      <c r="I510">
        <f t="shared" si="53"/>
        <v>13.101548237690409</v>
      </c>
      <c r="J510">
        <f t="shared" si="54"/>
        <v>2029.6346540567447</v>
      </c>
      <c r="K510">
        <f t="shared" si="55"/>
        <v>665992.00000000664</v>
      </c>
    </row>
    <row r="511" spans="1:11" x14ac:dyDescent="0.3">
      <c r="A511">
        <v>149</v>
      </c>
      <c r="B511">
        <v>417.69</v>
      </c>
      <c r="C511">
        <v>4.8620000000000001</v>
      </c>
      <c r="D511">
        <f t="shared" si="49"/>
        <v>486200</v>
      </c>
      <c r="E511">
        <f t="shared" si="50"/>
        <v>417690000</v>
      </c>
      <c r="G511">
        <f t="shared" si="51"/>
        <v>-3.0000000000000249E-2</v>
      </c>
      <c r="H511">
        <f t="shared" si="52"/>
        <v>6.0347395305893041</v>
      </c>
      <c r="I511">
        <f t="shared" si="53"/>
        <v>13.094375340864159</v>
      </c>
      <c r="J511">
        <f t="shared" si="54"/>
        <v>2021.7110801393728</v>
      </c>
      <c r="K511">
        <f t="shared" si="55"/>
        <v>636922.00000000105</v>
      </c>
    </row>
    <row r="512" spans="1:11" x14ac:dyDescent="0.3">
      <c r="A512">
        <v>150</v>
      </c>
      <c r="B512">
        <v>419</v>
      </c>
      <c r="C512">
        <v>4.8319999999999999</v>
      </c>
      <c r="D512">
        <f t="shared" si="49"/>
        <v>483200</v>
      </c>
      <c r="E512">
        <f t="shared" si="50"/>
        <v>419000000</v>
      </c>
      <c r="G512">
        <f t="shared" si="51"/>
        <v>-2.2999999999999687E-2</v>
      </c>
      <c r="H512">
        <f t="shared" si="52"/>
        <v>6.0378709199221374</v>
      </c>
      <c r="I512">
        <f t="shared" si="53"/>
        <v>13.088185925602742</v>
      </c>
      <c r="J512">
        <f t="shared" si="54"/>
        <v>2015.5380786460926</v>
      </c>
      <c r="K512">
        <f t="shared" si="55"/>
        <v>608831.99999999558</v>
      </c>
    </row>
    <row r="513" spans="1:11" x14ac:dyDescent="0.3">
      <c r="A513">
        <v>151</v>
      </c>
      <c r="B513">
        <v>420.26</v>
      </c>
      <c r="C513">
        <v>4.8090000000000002</v>
      </c>
      <c r="D513">
        <f t="shared" si="49"/>
        <v>480900</v>
      </c>
      <c r="E513">
        <f t="shared" si="50"/>
        <v>420260000</v>
      </c>
      <c r="G513">
        <f t="shared" si="51"/>
        <v>-1.6000000000000014E-2</v>
      </c>
      <c r="H513">
        <f t="shared" si="52"/>
        <v>6.0408735673655247</v>
      </c>
      <c r="I513">
        <f t="shared" si="53"/>
        <v>13.083414627265753</v>
      </c>
      <c r="J513">
        <f t="shared" si="54"/>
        <v>2011.9764459930313</v>
      </c>
      <c r="K513">
        <f t="shared" si="55"/>
        <v>591507.00000000873</v>
      </c>
    </row>
    <row r="514" spans="1:11" x14ac:dyDescent="0.3">
      <c r="A514">
        <v>152</v>
      </c>
      <c r="B514">
        <v>421.49</v>
      </c>
      <c r="C514">
        <v>4.7930000000000001</v>
      </c>
      <c r="D514">
        <f t="shared" ref="D514:D577" si="56">C514*100000</f>
        <v>479300</v>
      </c>
      <c r="E514">
        <f t="shared" ref="E514:E577" si="57">B514*1000000</f>
        <v>421490000</v>
      </c>
      <c r="G514">
        <f t="shared" ref="G514:G577" si="58">(C515-C514)/(A515-A514)</f>
        <v>-2.4000000000000021E-2</v>
      </c>
      <c r="H514">
        <f t="shared" ref="H514:H577" si="59">LN(B514)</f>
        <v>6.0437960523680649</v>
      </c>
      <c r="I514">
        <f t="shared" ref="I514:I577" si="60">LN(D514)</f>
        <v>13.080081985147723</v>
      </c>
      <c r="J514">
        <f t="shared" ref="J514:J577" si="61">(D514*B514)/(287*350)</f>
        <v>2011.1513887506221</v>
      </c>
      <c r="K514">
        <f t="shared" ref="K514:K577" si="62">D514*(B515-B514)</f>
        <v>565574.00000000326</v>
      </c>
    </row>
    <row r="515" spans="1:11" x14ac:dyDescent="0.3">
      <c r="A515">
        <v>153</v>
      </c>
      <c r="B515">
        <v>422.67</v>
      </c>
      <c r="C515">
        <v>4.7690000000000001</v>
      </c>
      <c r="D515">
        <f t="shared" si="56"/>
        <v>476900</v>
      </c>
      <c r="E515">
        <f t="shared" si="57"/>
        <v>422670000</v>
      </c>
      <c r="G515">
        <f t="shared" si="58"/>
        <v>-2.5999999999999801E-2</v>
      </c>
      <c r="H515">
        <f t="shared" si="59"/>
        <v>6.0465917327332948</v>
      </c>
      <c r="I515">
        <f t="shared" si="60"/>
        <v>13.075062104286316</v>
      </c>
      <c r="J515">
        <f t="shared" si="61"/>
        <v>2006.6831557989049</v>
      </c>
      <c r="K515">
        <f t="shared" si="62"/>
        <v>538896.99999999779</v>
      </c>
    </row>
    <row r="516" spans="1:11" x14ac:dyDescent="0.3">
      <c r="A516">
        <v>154</v>
      </c>
      <c r="B516">
        <v>423.8</v>
      </c>
      <c r="C516">
        <v>4.7430000000000003</v>
      </c>
      <c r="D516">
        <f t="shared" si="56"/>
        <v>474300.00000000006</v>
      </c>
      <c r="E516">
        <f t="shared" si="57"/>
        <v>423800000</v>
      </c>
      <c r="G516">
        <f t="shared" si="58"/>
        <v>-2.6000000000000689E-2</v>
      </c>
      <c r="H516">
        <f t="shared" si="59"/>
        <v>6.049261645834199</v>
      </c>
      <c r="I516">
        <f t="shared" si="60"/>
        <v>13.069595311865672</v>
      </c>
      <c r="J516">
        <f t="shared" si="61"/>
        <v>2001.0785465405677</v>
      </c>
      <c r="K516">
        <f t="shared" si="62"/>
        <v>521729.99999998388</v>
      </c>
    </row>
    <row r="517" spans="1:11" x14ac:dyDescent="0.3">
      <c r="A517">
        <v>155</v>
      </c>
      <c r="B517">
        <v>424.9</v>
      </c>
      <c r="C517">
        <v>4.7169999999999996</v>
      </c>
      <c r="D517">
        <f t="shared" si="56"/>
        <v>471699.99999999994</v>
      </c>
      <c r="E517">
        <f t="shared" si="57"/>
        <v>424900000</v>
      </c>
      <c r="G517">
        <f t="shared" si="58"/>
        <v>-2.4000000000000021E-2</v>
      </c>
      <c r="H517">
        <f t="shared" si="59"/>
        <v>6.0518538471207659</v>
      </c>
      <c r="I517">
        <f t="shared" si="60"/>
        <v>13.064098469272352</v>
      </c>
      <c r="J517">
        <f t="shared" si="61"/>
        <v>1995.2745644599299</v>
      </c>
      <c r="K517">
        <f t="shared" si="62"/>
        <v>495285.0000000053</v>
      </c>
    </row>
    <row r="518" spans="1:11" x14ac:dyDescent="0.3">
      <c r="A518">
        <v>156</v>
      </c>
      <c r="B518">
        <v>425.95</v>
      </c>
      <c r="C518">
        <v>4.6929999999999996</v>
      </c>
      <c r="D518">
        <f t="shared" si="56"/>
        <v>469299.99999999994</v>
      </c>
      <c r="E518">
        <f t="shared" si="57"/>
        <v>425950000</v>
      </c>
      <c r="G518">
        <f t="shared" si="58"/>
        <v>-2.7999999999999581E-2</v>
      </c>
      <c r="H518">
        <f t="shared" si="59"/>
        <v>6.0543219684888498</v>
      </c>
      <c r="I518">
        <f t="shared" si="60"/>
        <v>13.058997501782509</v>
      </c>
      <c r="J518">
        <f t="shared" si="61"/>
        <v>1990.0282229965153</v>
      </c>
      <c r="K518">
        <f t="shared" si="62"/>
        <v>473992.99999999569</v>
      </c>
    </row>
    <row r="519" spans="1:11" x14ac:dyDescent="0.3">
      <c r="A519">
        <v>157</v>
      </c>
      <c r="B519">
        <v>426.96</v>
      </c>
      <c r="C519">
        <v>4.665</v>
      </c>
      <c r="D519">
        <f t="shared" si="56"/>
        <v>466500</v>
      </c>
      <c r="E519">
        <f t="shared" si="57"/>
        <v>426960000</v>
      </c>
      <c r="G519">
        <f t="shared" si="58"/>
        <v>-3.3000000000000362E-2</v>
      </c>
      <c r="H519">
        <f t="shared" si="59"/>
        <v>6.0566903320256893</v>
      </c>
      <c r="I519">
        <f t="shared" si="60"/>
        <v>13.053013299269535</v>
      </c>
      <c r="J519">
        <f t="shared" si="61"/>
        <v>1982.8455948232952</v>
      </c>
      <c r="K519">
        <f t="shared" si="62"/>
        <v>447840.000000017</v>
      </c>
    </row>
    <row r="520" spans="1:11" x14ac:dyDescent="0.3">
      <c r="A520">
        <v>158</v>
      </c>
      <c r="B520">
        <v>427.92</v>
      </c>
      <c r="C520">
        <v>4.6319999999999997</v>
      </c>
      <c r="D520">
        <f t="shared" si="56"/>
        <v>463199.99999999994</v>
      </c>
      <c r="E520">
        <f t="shared" si="57"/>
        <v>427920000</v>
      </c>
      <c r="G520">
        <f t="shared" si="58"/>
        <v>-2.9999999999999361E-2</v>
      </c>
      <c r="H520">
        <f t="shared" si="59"/>
        <v>6.0589362622229945</v>
      </c>
      <c r="I520">
        <f t="shared" si="60"/>
        <v>13.045914205240923</v>
      </c>
      <c r="J520">
        <f t="shared" si="61"/>
        <v>1973.245833748133</v>
      </c>
      <c r="K520">
        <f t="shared" si="62"/>
        <v>426143.99999998097</v>
      </c>
    </row>
    <row r="521" spans="1:11" x14ac:dyDescent="0.3">
      <c r="A521">
        <v>159</v>
      </c>
      <c r="B521">
        <v>428.84</v>
      </c>
      <c r="C521">
        <v>4.6020000000000003</v>
      </c>
      <c r="D521">
        <f t="shared" si="56"/>
        <v>460200.00000000006</v>
      </c>
      <c r="E521">
        <f t="shared" si="57"/>
        <v>428840000</v>
      </c>
      <c r="G521">
        <f t="shared" si="58"/>
        <v>-3.3000000000000362E-2</v>
      </c>
      <c r="H521">
        <f t="shared" si="59"/>
        <v>6.0610838889880387</v>
      </c>
      <c r="I521">
        <f t="shared" si="60"/>
        <v>13.039416456583403</v>
      </c>
      <c r="J521">
        <f t="shared" si="61"/>
        <v>1964.6806172224988</v>
      </c>
      <c r="K521">
        <f t="shared" si="62"/>
        <v>404976.0000000241</v>
      </c>
    </row>
    <row r="522" spans="1:11" x14ac:dyDescent="0.3">
      <c r="A522">
        <v>160</v>
      </c>
      <c r="B522">
        <v>429.72</v>
      </c>
      <c r="C522">
        <v>4.569</v>
      </c>
      <c r="D522">
        <f t="shared" si="56"/>
        <v>456900</v>
      </c>
      <c r="E522">
        <f t="shared" si="57"/>
        <v>429720000</v>
      </c>
      <c r="G522">
        <f t="shared" si="58"/>
        <v>-3.8999999999999702E-2</v>
      </c>
      <c r="H522">
        <f t="shared" si="59"/>
        <v>6.063133833798342</v>
      </c>
      <c r="I522">
        <f t="shared" si="60"/>
        <v>13.032219827551362</v>
      </c>
      <c r="J522">
        <f t="shared" si="61"/>
        <v>1954.5950024888004</v>
      </c>
      <c r="K522">
        <f t="shared" si="62"/>
        <v>379226.99999999272</v>
      </c>
    </row>
    <row r="523" spans="1:11" x14ac:dyDescent="0.3">
      <c r="A523">
        <v>161</v>
      </c>
      <c r="B523">
        <v>430.55</v>
      </c>
      <c r="C523">
        <v>4.53</v>
      </c>
      <c r="D523">
        <f t="shared" si="56"/>
        <v>453000</v>
      </c>
      <c r="E523">
        <f t="shared" si="57"/>
        <v>430550000</v>
      </c>
      <c r="G523">
        <f t="shared" si="58"/>
        <v>-4.9000000000000377E-2</v>
      </c>
      <c r="H523">
        <f t="shared" si="59"/>
        <v>6.0650634611421745</v>
      </c>
      <c r="I523">
        <f t="shared" si="60"/>
        <v>13.023647404465171</v>
      </c>
      <c r="J523">
        <f t="shared" si="61"/>
        <v>1941.6540567446491</v>
      </c>
      <c r="K523">
        <f t="shared" si="62"/>
        <v>362400.00000000512</v>
      </c>
    </row>
    <row r="524" spans="1:11" x14ac:dyDescent="0.3">
      <c r="A524">
        <v>162</v>
      </c>
      <c r="B524">
        <v>431.35</v>
      </c>
      <c r="C524">
        <v>4.4809999999999999</v>
      </c>
      <c r="D524">
        <f t="shared" si="56"/>
        <v>448100</v>
      </c>
      <c r="E524">
        <f t="shared" si="57"/>
        <v>431350000</v>
      </c>
      <c r="G524">
        <f t="shared" si="58"/>
        <v>-5.1000000000000156E-2</v>
      </c>
      <c r="H524">
        <f t="shared" si="59"/>
        <v>6.0669198255225876</v>
      </c>
      <c r="I524">
        <f t="shared" si="60"/>
        <v>13.012771700774234</v>
      </c>
      <c r="J524">
        <f t="shared" si="61"/>
        <v>1924.2203583872574</v>
      </c>
      <c r="K524">
        <f t="shared" si="62"/>
        <v>336075</v>
      </c>
    </row>
    <row r="525" spans="1:11" x14ac:dyDescent="0.3">
      <c r="A525">
        <v>163</v>
      </c>
      <c r="B525">
        <v>432.1</v>
      </c>
      <c r="C525">
        <v>4.43</v>
      </c>
      <c r="D525">
        <f t="shared" si="56"/>
        <v>443000</v>
      </c>
      <c r="E525">
        <f t="shared" si="57"/>
        <v>432100000</v>
      </c>
      <c r="G525">
        <f t="shared" si="58"/>
        <v>-5.1000000000000156E-2</v>
      </c>
      <c r="H525">
        <f t="shared" si="59"/>
        <v>6.0686570429378879</v>
      </c>
      <c r="I525">
        <f t="shared" si="60"/>
        <v>13.001325049027272</v>
      </c>
      <c r="J525">
        <f t="shared" si="61"/>
        <v>1905.627675460428</v>
      </c>
      <c r="K525">
        <f t="shared" si="62"/>
        <v>310099.99999999494</v>
      </c>
    </row>
    <row r="526" spans="1:11" x14ac:dyDescent="0.3">
      <c r="A526">
        <v>164</v>
      </c>
      <c r="B526">
        <v>432.8</v>
      </c>
      <c r="C526">
        <v>4.3789999999999996</v>
      </c>
      <c r="D526">
        <f t="shared" si="56"/>
        <v>437899.99999999994</v>
      </c>
      <c r="E526">
        <f t="shared" si="57"/>
        <v>432800000</v>
      </c>
      <c r="G526">
        <f t="shared" si="58"/>
        <v>-4.8999999999999488E-2</v>
      </c>
      <c r="H526">
        <f t="shared" si="59"/>
        <v>6.0702757275322714</v>
      </c>
      <c r="I526">
        <f t="shared" si="60"/>
        <v>12.98974585278949</v>
      </c>
      <c r="J526">
        <f t="shared" si="61"/>
        <v>1886.7408661025383</v>
      </c>
      <c r="K526">
        <f t="shared" si="62"/>
        <v>293393.00000000693</v>
      </c>
    </row>
    <row r="527" spans="1:11" x14ac:dyDescent="0.3">
      <c r="A527">
        <v>165</v>
      </c>
      <c r="B527">
        <v>433.47</v>
      </c>
      <c r="C527">
        <v>4.33</v>
      </c>
      <c r="D527">
        <f t="shared" si="56"/>
        <v>433000</v>
      </c>
      <c r="E527">
        <f t="shared" si="57"/>
        <v>433470000</v>
      </c>
      <c r="G527">
        <f t="shared" si="58"/>
        <v>-5.1000000000000156E-2</v>
      </c>
      <c r="H527">
        <f t="shared" si="59"/>
        <v>6.07182258967363</v>
      </c>
      <c r="I527">
        <f t="shared" si="60"/>
        <v>12.978493006984626</v>
      </c>
      <c r="J527">
        <f t="shared" si="61"/>
        <v>1868.5167745146839</v>
      </c>
      <c r="K527">
        <f t="shared" si="62"/>
        <v>268459.99999997736</v>
      </c>
    </row>
    <row r="528" spans="1:11" x14ac:dyDescent="0.3">
      <c r="A528">
        <v>166</v>
      </c>
      <c r="B528">
        <v>434.09</v>
      </c>
      <c r="C528">
        <v>4.2789999999999999</v>
      </c>
      <c r="D528">
        <f t="shared" si="56"/>
        <v>427900</v>
      </c>
      <c r="E528">
        <f t="shared" si="57"/>
        <v>434090000</v>
      </c>
      <c r="G528">
        <f t="shared" si="58"/>
        <v>-5.7999999999999829E-2</v>
      </c>
      <c r="H528">
        <f t="shared" si="59"/>
        <v>6.0732518858734297</v>
      </c>
      <c r="I528">
        <f t="shared" si="60"/>
        <v>12.966644802404907</v>
      </c>
      <c r="J528">
        <f t="shared" si="61"/>
        <v>1849.1499352911896</v>
      </c>
      <c r="K528">
        <f t="shared" si="62"/>
        <v>243903.00000002139</v>
      </c>
    </row>
    <row r="529" spans="1:11" x14ac:dyDescent="0.3">
      <c r="A529">
        <v>167</v>
      </c>
      <c r="B529">
        <v>434.66</v>
      </c>
      <c r="C529">
        <v>4.2210000000000001</v>
      </c>
      <c r="D529">
        <f t="shared" si="56"/>
        <v>422100</v>
      </c>
      <c r="E529">
        <f t="shared" si="57"/>
        <v>434660000</v>
      </c>
      <c r="G529">
        <f t="shared" si="58"/>
        <v>-6.4000000000000057E-2</v>
      </c>
      <c r="H529">
        <f t="shared" si="59"/>
        <v>6.0745641162775561</v>
      </c>
      <c r="I529">
        <f t="shared" si="60"/>
        <v>12.95299753177059</v>
      </c>
      <c r="J529">
        <f t="shared" si="61"/>
        <v>1826.4806968641115</v>
      </c>
      <c r="K529">
        <f t="shared" si="62"/>
        <v>227933.99999998463</v>
      </c>
    </row>
    <row r="530" spans="1:11" x14ac:dyDescent="0.3">
      <c r="A530">
        <v>168</v>
      </c>
      <c r="B530">
        <v>435.2</v>
      </c>
      <c r="C530">
        <v>4.157</v>
      </c>
      <c r="D530">
        <f t="shared" si="56"/>
        <v>415700</v>
      </c>
      <c r="E530">
        <f t="shared" si="57"/>
        <v>435200000</v>
      </c>
      <c r="G530">
        <f t="shared" si="58"/>
        <v>-6.7999999999999616E-2</v>
      </c>
      <c r="H530">
        <f t="shared" si="59"/>
        <v>6.0758056955417326</v>
      </c>
      <c r="I530">
        <f t="shared" si="60"/>
        <v>12.937719125240729</v>
      </c>
      <c r="J530">
        <f t="shared" si="61"/>
        <v>1801.0218018914884</v>
      </c>
      <c r="K530">
        <f t="shared" si="62"/>
        <v>203693.00000000378</v>
      </c>
    </row>
    <row r="531" spans="1:11" x14ac:dyDescent="0.3">
      <c r="A531">
        <v>169</v>
      </c>
      <c r="B531">
        <v>435.69</v>
      </c>
      <c r="C531">
        <v>4.0890000000000004</v>
      </c>
      <c r="D531">
        <f t="shared" si="56"/>
        <v>408900.00000000006</v>
      </c>
      <c r="E531">
        <f t="shared" si="57"/>
        <v>435690000</v>
      </c>
      <c r="G531">
        <f t="shared" si="58"/>
        <v>-7.5000000000000178E-2</v>
      </c>
      <c r="H531">
        <f t="shared" si="59"/>
        <v>6.0769309812878225</v>
      </c>
      <c r="I531">
        <f t="shared" si="60"/>
        <v>12.921225906352733</v>
      </c>
      <c r="J531">
        <f t="shared" si="61"/>
        <v>1773.555410652066</v>
      </c>
      <c r="K531">
        <f t="shared" si="62"/>
        <v>184004.99999999537</v>
      </c>
    </row>
    <row r="532" spans="1:11" x14ac:dyDescent="0.3">
      <c r="A532">
        <v>170</v>
      </c>
      <c r="B532">
        <v>436.14</v>
      </c>
      <c r="C532">
        <v>4.0140000000000002</v>
      </c>
      <c r="D532">
        <f t="shared" si="56"/>
        <v>401400</v>
      </c>
      <c r="E532">
        <f t="shared" si="57"/>
        <v>436140000</v>
      </c>
      <c r="G532">
        <f t="shared" si="58"/>
        <v>-7.9000000000000181E-2</v>
      </c>
      <c r="H532">
        <f t="shared" si="59"/>
        <v>6.0779632927245988</v>
      </c>
      <c r="I532">
        <f t="shared" si="60"/>
        <v>12.902713715344374</v>
      </c>
      <c r="J532">
        <f t="shared" si="61"/>
        <v>1742.8232553509208</v>
      </c>
      <c r="K532">
        <f t="shared" si="62"/>
        <v>160560.00000001368</v>
      </c>
    </row>
    <row r="533" spans="1:11" x14ac:dyDescent="0.3">
      <c r="A533">
        <v>171</v>
      </c>
      <c r="B533">
        <v>436.54</v>
      </c>
      <c r="C533">
        <v>3.9350000000000001</v>
      </c>
      <c r="D533">
        <f t="shared" si="56"/>
        <v>393500</v>
      </c>
      <c r="E533">
        <f t="shared" si="57"/>
        <v>436540000</v>
      </c>
      <c r="G533">
        <f t="shared" si="58"/>
        <v>-7.6999999999999957E-2</v>
      </c>
      <c r="H533">
        <f t="shared" si="59"/>
        <v>6.0788800091109314</v>
      </c>
      <c r="I533">
        <f t="shared" si="60"/>
        <v>12.882836346839595</v>
      </c>
      <c r="J533">
        <f t="shared" si="61"/>
        <v>1710.0894972623196</v>
      </c>
      <c r="K533">
        <f t="shared" si="62"/>
        <v>145595.00000000178</v>
      </c>
    </row>
    <row r="534" spans="1:11" x14ac:dyDescent="0.3">
      <c r="A534">
        <v>172</v>
      </c>
      <c r="B534">
        <v>436.91</v>
      </c>
      <c r="C534">
        <v>3.8580000000000001</v>
      </c>
      <c r="D534">
        <f t="shared" si="56"/>
        <v>385800</v>
      </c>
      <c r="E534">
        <f t="shared" si="57"/>
        <v>436910000</v>
      </c>
      <c r="G534">
        <f t="shared" si="58"/>
        <v>-7.8000000000000291E-2</v>
      </c>
      <c r="H534">
        <f t="shared" si="59"/>
        <v>6.0797272242282965</v>
      </c>
      <c r="I534">
        <f t="shared" si="60"/>
        <v>12.863074379453765</v>
      </c>
      <c r="J534">
        <f t="shared" si="61"/>
        <v>1678.0475659532106</v>
      </c>
      <c r="K534">
        <f t="shared" si="62"/>
        <v>123455.99999999737</v>
      </c>
    </row>
    <row r="535" spans="1:11" x14ac:dyDescent="0.3">
      <c r="A535">
        <v>173</v>
      </c>
      <c r="B535">
        <v>437.23</v>
      </c>
      <c r="C535">
        <v>3.78</v>
      </c>
      <c r="D535">
        <f t="shared" si="56"/>
        <v>378000</v>
      </c>
      <c r="E535">
        <f t="shared" si="57"/>
        <v>437230000</v>
      </c>
      <c r="G535">
        <f t="shared" si="58"/>
        <v>-7.5999999999999623E-2</v>
      </c>
      <c r="H535">
        <f t="shared" si="59"/>
        <v>6.0804593724294875</v>
      </c>
      <c r="I535">
        <f t="shared" si="60"/>
        <v>12.842649474601725</v>
      </c>
      <c r="J535">
        <f t="shared" si="61"/>
        <v>1645.3254355400697</v>
      </c>
      <c r="K535">
        <f t="shared" si="62"/>
        <v>105839.99999998968</v>
      </c>
    </row>
    <row r="536" spans="1:11" x14ac:dyDescent="0.3">
      <c r="A536">
        <v>174</v>
      </c>
      <c r="B536">
        <v>437.51</v>
      </c>
      <c r="C536">
        <v>3.7040000000000002</v>
      </c>
      <c r="D536">
        <f t="shared" si="56"/>
        <v>370400</v>
      </c>
      <c r="E536">
        <f t="shared" si="57"/>
        <v>437510000</v>
      </c>
      <c r="G536">
        <f t="shared" si="58"/>
        <v>-8.3000000000000185E-2</v>
      </c>
      <c r="H536">
        <f t="shared" si="59"/>
        <v>6.0810995626793058</v>
      </c>
      <c r="I536">
        <f t="shared" si="60"/>
        <v>12.822338781754162</v>
      </c>
      <c r="J536">
        <f t="shared" si="61"/>
        <v>1613.2772921851667</v>
      </c>
      <c r="K536">
        <f t="shared" si="62"/>
        <v>85192.000000006738</v>
      </c>
    </row>
    <row r="537" spans="1:11" x14ac:dyDescent="0.3">
      <c r="A537">
        <v>175</v>
      </c>
      <c r="B537">
        <v>437.74</v>
      </c>
      <c r="C537">
        <v>3.621</v>
      </c>
      <c r="D537">
        <f t="shared" si="56"/>
        <v>362100</v>
      </c>
      <c r="E537">
        <f t="shared" si="57"/>
        <v>437740000</v>
      </c>
      <c r="G537">
        <f t="shared" si="58"/>
        <v>-8.5999999999999854E-2</v>
      </c>
      <c r="H537">
        <f t="shared" si="59"/>
        <v>6.0816251268159389</v>
      </c>
      <c r="I537">
        <f t="shared" si="60"/>
        <v>12.799675695753733</v>
      </c>
      <c r="J537">
        <f t="shared" si="61"/>
        <v>1577.9557391737183</v>
      </c>
      <c r="K537">
        <f t="shared" si="62"/>
        <v>68798.999999999171</v>
      </c>
    </row>
    <row r="538" spans="1:11" x14ac:dyDescent="0.3">
      <c r="A538">
        <v>176</v>
      </c>
      <c r="B538">
        <v>437.93</v>
      </c>
      <c r="C538">
        <v>3.5350000000000001</v>
      </c>
      <c r="D538">
        <f t="shared" si="56"/>
        <v>353500</v>
      </c>
      <c r="E538">
        <f t="shared" si="57"/>
        <v>437930000</v>
      </c>
      <c r="G538">
        <f t="shared" si="58"/>
        <v>-9.2000000000000082E-2</v>
      </c>
      <c r="H538">
        <f t="shared" si="59"/>
        <v>6.0820590802526944</v>
      </c>
      <c r="I538">
        <f t="shared" si="60"/>
        <v>12.775638764318764</v>
      </c>
      <c r="J538">
        <f t="shared" si="61"/>
        <v>1541.1473867595819</v>
      </c>
      <c r="K538">
        <f t="shared" si="62"/>
        <v>53024.99999999196</v>
      </c>
    </row>
    <row r="539" spans="1:11" x14ac:dyDescent="0.3">
      <c r="A539">
        <v>177</v>
      </c>
      <c r="B539">
        <v>438.08</v>
      </c>
      <c r="C539">
        <v>3.4430000000000001</v>
      </c>
      <c r="D539">
        <f t="shared" si="56"/>
        <v>344300</v>
      </c>
      <c r="E539">
        <f t="shared" si="57"/>
        <v>438080000</v>
      </c>
      <c r="G539">
        <f t="shared" si="58"/>
        <v>-8.8999999999999968E-2</v>
      </c>
      <c r="H539">
        <f t="shared" si="59"/>
        <v>6.0824015421000839</v>
      </c>
      <c r="I539">
        <f t="shared" si="60"/>
        <v>12.749268649326615</v>
      </c>
      <c r="J539">
        <f t="shared" si="61"/>
        <v>1501.5524539571927</v>
      </c>
      <c r="K539">
        <f t="shared" si="62"/>
        <v>37873.0000000047</v>
      </c>
    </row>
    <row r="540" spans="1:11" x14ac:dyDescent="0.3">
      <c r="A540">
        <v>178</v>
      </c>
      <c r="B540">
        <v>438.19</v>
      </c>
      <c r="C540">
        <v>3.3540000000000001</v>
      </c>
      <c r="D540">
        <f t="shared" si="56"/>
        <v>335400</v>
      </c>
      <c r="E540">
        <f t="shared" si="57"/>
        <v>438190000</v>
      </c>
      <c r="G540">
        <f t="shared" si="58"/>
        <v>-9.1000000000000192E-2</v>
      </c>
      <c r="H540">
        <f t="shared" si="59"/>
        <v>6.0826526062711226</v>
      </c>
      <c r="I540">
        <f t="shared" si="60"/>
        <v>12.723079128371246</v>
      </c>
      <c r="J540">
        <f t="shared" si="61"/>
        <v>1463.1052862120457</v>
      </c>
      <c r="K540">
        <f t="shared" si="62"/>
        <v>20124.000000000764</v>
      </c>
    </row>
    <row r="541" spans="1:11" x14ac:dyDescent="0.3">
      <c r="A541">
        <v>179</v>
      </c>
      <c r="B541">
        <v>438.25</v>
      </c>
      <c r="C541">
        <v>3.2629999999999999</v>
      </c>
      <c r="D541">
        <f t="shared" si="56"/>
        <v>326300</v>
      </c>
      <c r="E541">
        <f t="shared" si="57"/>
        <v>438250000</v>
      </c>
      <c r="G541">
        <f t="shared" si="58"/>
        <v>-9.2999999999999972E-2</v>
      </c>
      <c r="H541">
        <f t="shared" si="59"/>
        <v>6.0827895238013436</v>
      </c>
      <c r="I541">
        <f t="shared" si="60"/>
        <v>12.695572482581412</v>
      </c>
      <c r="J541">
        <f t="shared" si="61"/>
        <v>1423.6035340965655</v>
      </c>
      <c r="K541">
        <f t="shared" si="62"/>
        <v>9788.9999999910979</v>
      </c>
    </row>
    <row r="542" spans="1:11" x14ac:dyDescent="0.3">
      <c r="A542">
        <v>180</v>
      </c>
      <c r="B542">
        <v>438.28</v>
      </c>
      <c r="C542">
        <v>3.17</v>
      </c>
      <c r="D542">
        <f t="shared" si="56"/>
        <v>317000</v>
      </c>
      <c r="E542">
        <f t="shared" si="57"/>
        <v>438280000</v>
      </c>
      <c r="G542">
        <f t="shared" si="58"/>
        <v>-9.6000000000000085E-2</v>
      </c>
      <c r="H542">
        <f t="shared" si="59"/>
        <v>6.0828579755371921</v>
      </c>
      <c r="I542">
        <f t="shared" si="60"/>
        <v>12.666657052859417</v>
      </c>
      <c r="J542">
        <f t="shared" si="61"/>
        <v>1383.1235440517671</v>
      </c>
      <c r="K542">
        <f t="shared" si="62"/>
        <v>-9509.9999999913507</v>
      </c>
    </row>
    <row r="543" spans="1:11" x14ac:dyDescent="0.3">
      <c r="A543">
        <v>181</v>
      </c>
      <c r="B543">
        <v>438.25</v>
      </c>
      <c r="C543">
        <v>3.0739999999999998</v>
      </c>
      <c r="D543">
        <f t="shared" si="56"/>
        <v>307400</v>
      </c>
      <c r="E543">
        <f t="shared" si="57"/>
        <v>438250000</v>
      </c>
      <c r="G543">
        <f t="shared" si="58"/>
        <v>-9.2999999999999972E-2</v>
      </c>
      <c r="H543">
        <f t="shared" si="59"/>
        <v>6.0827895238013436</v>
      </c>
      <c r="I543">
        <f t="shared" si="60"/>
        <v>12.635905110086632</v>
      </c>
      <c r="J543">
        <f t="shared" si="61"/>
        <v>1341.1453459432553</v>
      </c>
      <c r="K543">
        <f t="shared" si="62"/>
        <v>-18444.000000000698</v>
      </c>
    </row>
    <row r="544" spans="1:11" x14ac:dyDescent="0.3">
      <c r="A544">
        <v>182</v>
      </c>
      <c r="B544">
        <v>438.19</v>
      </c>
      <c r="C544">
        <v>2.9809999999999999</v>
      </c>
      <c r="D544">
        <f t="shared" si="56"/>
        <v>298100</v>
      </c>
      <c r="E544">
        <f t="shared" si="57"/>
        <v>438190000</v>
      </c>
      <c r="G544">
        <f t="shared" si="58"/>
        <v>-9.6999999999999975E-2</v>
      </c>
      <c r="H544">
        <f t="shared" si="59"/>
        <v>6.0826526062711226</v>
      </c>
      <c r="I544">
        <f t="shared" si="60"/>
        <v>12.605184279666164</v>
      </c>
      <c r="J544">
        <f t="shared" si="61"/>
        <v>1300.3926231956198</v>
      </c>
      <c r="K544">
        <f t="shared" si="62"/>
        <v>-32791.000000004067</v>
      </c>
    </row>
    <row r="545" spans="1:11" x14ac:dyDescent="0.3">
      <c r="A545">
        <v>183</v>
      </c>
      <c r="B545">
        <v>438.08</v>
      </c>
      <c r="C545">
        <v>2.8839999999999999</v>
      </c>
      <c r="D545">
        <f t="shared" si="56"/>
        <v>288400</v>
      </c>
      <c r="E545">
        <f t="shared" si="57"/>
        <v>438080000</v>
      </c>
      <c r="G545">
        <f t="shared" si="58"/>
        <v>-8.8000000000000078E-2</v>
      </c>
      <c r="H545">
        <f t="shared" si="59"/>
        <v>6.0824015421000839</v>
      </c>
      <c r="I545">
        <f t="shared" si="60"/>
        <v>12.572103684392932</v>
      </c>
      <c r="J545">
        <f t="shared" si="61"/>
        <v>1257.7627874564459</v>
      </c>
      <c r="K545">
        <f t="shared" si="62"/>
        <v>-43259.999999993444</v>
      </c>
    </row>
    <row r="546" spans="1:11" x14ac:dyDescent="0.3">
      <c r="A546">
        <v>184</v>
      </c>
      <c r="B546">
        <v>437.93</v>
      </c>
      <c r="C546">
        <v>2.7959999999999998</v>
      </c>
      <c r="D546">
        <f t="shared" si="56"/>
        <v>279600</v>
      </c>
      <c r="E546">
        <f t="shared" si="57"/>
        <v>437930000</v>
      </c>
      <c r="G546">
        <f t="shared" si="58"/>
        <v>-9.7999999999999865E-2</v>
      </c>
      <c r="H546">
        <f t="shared" si="59"/>
        <v>6.0820590802526944</v>
      </c>
      <c r="I546">
        <f t="shared" si="60"/>
        <v>12.541115289341793</v>
      </c>
      <c r="J546">
        <f t="shared" si="61"/>
        <v>1218.9669288203086</v>
      </c>
      <c r="K546">
        <f t="shared" si="62"/>
        <v>-53123.999999999367</v>
      </c>
    </row>
    <row r="547" spans="1:11" x14ac:dyDescent="0.3">
      <c r="A547">
        <v>185</v>
      </c>
      <c r="B547">
        <v>437.74</v>
      </c>
      <c r="C547">
        <v>2.698</v>
      </c>
      <c r="D547">
        <f t="shared" si="56"/>
        <v>269800</v>
      </c>
      <c r="E547">
        <f t="shared" si="57"/>
        <v>437740000</v>
      </c>
      <c r="G547">
        <f t="shared" si="58"/>
        <v>-0.10400000000000009</v>
      </c>
      <c r="H547">
        <f t="shared" si="59"/>
        <v>6.0816251268159389</v>
      </c>
      <c r="I547">
        <f t="shared" si="60"/>
        <v>12.505436222755792</v>
      </c>
      <c r="J547">
        <f t="shared" si="61"/>
        <v>1175.7317272274763</v>
      </c>
      <c r="K547">
        <f t="shared" si="62"/>
        <v>-62054.000000004904</v>
      </c>
    </row>
    <row r="548" spans="1:11" x14ac:dyDescent="0.3">
      <c r="A548">
        <v>186</v>
      </c>
      <c r="B548">
        <v>437.51</v>
      </c>
      <c r="C548">
        <v>2.5939999999999999</v>
      </c>
      <c r="D548">
        <f t="shared" si="56"/>
        <v>259400</v>
      </c>
      <c r="E548">
        <f t="shared" si="57"/>
        <v>437510000</v>
      </c>
      <c r="G548">
        <f t="shared" si="58"/>
        <v>-0.10099999999999998</v>
      </c>
      <c r="H548">
        <f t="shared" si="59"/>
        <v>6.0810995626793058</v>
      </c>
      <c r="I548">
        <f t="shared" si="60"/>
        <v>12.46612655086448</v>
      </c>
      <c r="J548">
        <f t="shared" si="61"/>
        <v>1129.8167645594824</v>
      </c>
      <c r="K548">
        <f t="shared" si="62"/>
        <v>-72631.999999992928</v>
      </c>
    </row>
    <row r="549" spans="1:11" x14ac:dyDescent="0.3">
      <c r="A549">
        <v>187</v>
      </c>
      <c r="B549">
        <v>437.23</v>
      </c>
      <c r="C549">
        <v>2.4929999999999999</v>
      </c>
      <c r="D549">
        <f t="shared" si="56"/>
        <v>249300</v>
      </c>
      <c r="E549">
        <f t="shared" si="57"/>
        <v>437230000</v>
      </c>
      <c r="G549">
        <f t="shared" si="58"/>
        <v>-9.3999999999999861E-2</v>
      </c>
      <c r="H549">
        <f t="shared" si="59"/>
        <v>6.0804593724294875</v>
      </c>
      <c r="I549">
        <f t="shared" si="60"/>
        <v>12.426412269511649</v>
      </c>
      <c r="J549">
        <f t="shared" si="61"/>
        <v>1085.131299153808</v>
      </c>
      <c r="K549">
        <f t="shared" si="62"/>
        <v>-79775.999999998297</v>
      </c>
    </row>
    <row r="550" spans="1:11" x14ac:dyDescent="0.3">
      <c r="A550">
        <v>188</v>
      </c>
      <c r="B550">
        <v>436.91</v>
      </c>
      <c r="C550">
        <v>2.399</v>
      </c>
      <c r="D550">
        <f t="shared" si="56"/>
        <v>239900</v>
      </c>
      <c r="E550">
        <f t="shared" si="57"/>
        <v>436910000</v>
      </c>
      <c r="G550">
        <f t="shared" si="58"/>
        <v>-9.2000000000000082E-2</v>
      </c>
      <c r="H550">
        <f t="shared" si="59"/>
        <v>6.0797272242282965</v>
      </c>
      <c r="I550">
        <f t="shared" si="60"/>
        <v>12.387977448827787</v>
      </c>
      <c r="J550">
        <f t="shared" si="61"/>
        <v>1043.4515579890492</v>
      </c>
      <c r="K550">
        <f t="shared" si="62"/>
        <v>-88763.000000001091</v>
      </c>
    </row>
    <row r="551" spans="1:11" x14ac:dyDescent="0.3">
      <c r="A551">
        <v>189</v>
      </c>
      <c r="B551">
        <v>436.54</v>
      </c>
      <c r="C551">
        <v>2.3069999999999999</v>
      </c>
      <c r="D551">
        <f t="shared" si="56"/>
        <v>230700</v>
      </c>
      <c r="E551">
        <f t="shared" si="57"/>
        <v>436540000</v>
      </c>
      <c r="G551">
        <f t="shared" si="58"/>
        <v>-9.4999999999999751E-2</v>
      </c>
      <c r="H551">
        <f t="shared" si="59"/>
        <v>6.0788800091109314</v>
      </c>
      <c r="I551">
        <f t="shared" si="60"/>
        <v>12.348873444161844</v>
      </c>
      <c r="J551">
        <f t="shared" si="61"/>
        <v>1002.5861423593827</v>
      </c>
      <c r="K551">
        <f t="shared" si="62"/>
        <v>-92280.000000007873</v>
      </c>
    </row>
    <row r="552" spans="1:11" x14ac:dyDescent="0.3">
      <c r="A552">
        <v>190</v>
      </c>
      <c r="B552">
        <v>436.14</v>
      </c>
      <c r="C552">
        <v>2.2120000000000002</v>
      </c>
      <c r="D552">
        <f t="shared" si="56"/>
        <v>221200.00000000003</v>
      </c>
      <c r="E552">
        <f t="shared" si="57"/>
        <v>436140000</v>
      </c>
      <c r="G552">
        <f t="shared" si="58"/>
        <v>-8.7000000000000188E-2</v>
      </c>
      <c r="H552">
        <f t="shared" si="59"/>
        <v>6.0779632927245988</v>
      </c>
      <c r="I552">
        <f t="shared" si="60"/>
        <v>12.306822548630317</v>
      </c>
      <c r="J552">
        <f t="shared" si="61"/>
        <v>960.41979094076669</v>
      </c>
      <c r="K552">
        <f t="shared" si="62"/>
        <v>-99539.999999997497</v>
      </c>
    </row>
    <row r="553" spans="1:11" x14ac:dyDescent="0.3">
      <c r="A553">
        <v>191</v>
      </c>
      <c r="B553">
        <v>435.69</v>
      </c>
      <c r="C553">
        <v>2.125</v>
      </c>
      <c r="D553">
        <f t="shared" si="56"/>
        <v>212500</v>
      </c>
      <c r="E553">
        <f t="shared" si="57"/>
        <v>435690000</v>
      </c>
      <c r="G553">
        <f t="shared" si="58"/>
        <v>-8.7000000000000188E-2</v>
      </c>
      <c r="H553">
        <f t="shared" si="59"/>
        <v>6.0769309812878225</v>
      </c>
      <c r="I553">
        <f t="shared" si="60"/>
        <v>12.266697267346608</v>
      </c>
      <c r="J553">
        <f t="shared" si="61"/>
        <v>921.69362867098062</v>
      </c>
      <c r="K553">
        <f t="shared" si="62"/>
        <v>-104125.00000000194</v>
      </c>
    </row>
    <row r="554" spans="1:11" x14ac:dyDescent="0.3">
      <c r="A554">
        <v>192</v>
      </c>
      <c r="B554">
        <v>435.2</v>
      </c>
      <c r="C554">
        <v>2.0379999999999998</v>
      </c>
      <c r="D554">
        <f t="shared" si="56"/>
        <v>203799.99999999997</v>
      </c>
      <c r="E554">
        <f t="shared" si="57"/>
        <v>435200000</v>
      </c>
      <c r="G554">
        <f t="shared" si="58"/>
        <v>-8.6999999999999744E-2</v>
      </c>
      <c r="H554">
        <f t="shared" si="59"/>
        <v>6.0758056955417326</v>
      </c>
      <c r="I554">
        <f t="shared" si="60"/>
        <v>12.224894399770761</v>
      </c>
      <c r="J554">
        <f t="shared" si="61"/>
        <v>882.96426082628159</v>
      </c>
      <c r="K554">
        <f t="shared" si="62"/>
        <v>-110051.99999999256</v>
      </c>
    </row>
    <row r="555" spans="1:11" x14ac:dyDescent="0.3">
      <c r="A555">
        <v>193</v>
      </c>
      <c r="B555">
        <v>434.66</v>
      </c>
      <c r="C555">
        <v>1.9510000000000001</v>
      </c>
      <c r="D555">
        <f t="shared" si="56"/>
        <v>195100</v>
      </c>
      <c r="E555">
        <f t="shared" si="57"/>
        <v>434660000</v>
      </c>
      <c r="G555">
        <f t="shared" si="58"/>
        <v>-8.2000000000000073E-2</v>
      </c>
      <c r="H555">
        <f t="shared" si="59"/>
        <v>6.0745641162775561</v>
      </c>
      <c r="I555">
        <f t="shared" si="60"/>
        <v>12.181267526611203</v>
      </c>
      <c r="J555">
        <f t="shared" si="61"/>
        <v>844.22265803882533</v>
      </c>
      <c r="K555">
        <f t="shared" si="62"/>
        <v>-111207.00000000976</v>
      </c>
    </row>
    <row r="556" spans="1:11" x14ac:dyDescent="0.3">
      <c r="A556">
        <v>194</v>
      </c>
      <c r="B556">
        <v>434.09</v>
      </c>
      <c r="C556">
        <v>1.869</v>
      </c>
      <c r="D556">
        <f t="shared" si="56"/>
        <v>186900</v>
      </c>
      <c r="E556">
        <f t="shared" si="57"/>
        <v>434090000</v>
      </c>
      <c r="G556">
        <f t="shared" si="58"/>
        <v>-7.6000000000000068E-2</v>
      </c>
      <c r="H556">
        <f t="shared" si="59"/>
        <v>6.0732518858734297</v>
      </c>
      <c r="I556">
        <f t="shared" si="60"/>
        <v>12.138328993443654</v>
      </c>
      <c r="J556">
        <f t="shared" si="61"/>
        <v>807.67965156794423</v>
      </c>
      <c r="K556">
        <f t="shared" si="62"/>
        <v>-115877.99999999022</v>
      </c>
    </row>
    <row r="557" spans="1:11" x14ac:dyDescent="0.3">
      <c r="A557">
        <v>195</v>
      </c>
      <c r="B557">
        <v>433.47</v>
      </c>
      <c r="C557">
        <v>1.7929999999999999</v>
      </c>
      <c r="D557">
        <f t="shared" si="56"/>
        <v>179300</v>
      </c>
      <c r="E557">
        <f t="shared" si="57"/>
        <v>433470000</v>
      </c>
      <c r="G557">
        <f t="shared" si="58"/>
        <v>-7.2999999999999954E-2</v>
      </c>
      <c r="H557">
        <f t="shared" si="59"/>
        <v>6.07182258967363</v>
      </c>
      <c r="I557">
        <f t="shared" si="60"/>
        <v>12.096815659593224</v>
      </c>
      <c r="J557">
        <f t="shared" si="61"/>
        <v>773.72992533598801</v>
      </c>
      <c r="K557">
        <f t="shared" si="62"/>
        <v>-120131.00000000285</v>
      </c>
    </row>
    <row r="558" spans="1:11" x14ac:dyDescent="0.3">
      <c r="A558">
        <v>196</v>
      </c>
      <c r="B558">
        <v>432.8</v>
      </c>
      <c r="C558">
        <v>1.72</v>
      </c>
      <c r="D558">
        <f t="shared" si="56"/>
        <v>172000</v>
      </c>
      <c r="E558">
        <f t="shared" si="57"/>
        <v>432800000</v>
      </c>
      <c r="G558">
        <f t="shared" si="58"/>
        <v>-7.2000000000000064E-2</v>
      </c>
      <c r="H558">
        <f t="shared" si="59"/>
        <v>6.0702757275322714</v>
      </c>
      <c r="I558">
        <f t="shared" si="60"/>
        <v>12.05524975579559</v>
      </c>
      <c r="J558">
        <f t="shared" si="61"/>
        <v>741.08113489298159</v>
      </c>
      <c r="K558">
        <f t="shared" si="62"/>
        <v>-120399.99999999805</v>
      </c>
    </row>
    <row r="559" spans="1:11" x14ac:dyDescent="0.3">
      <c r="A559">
        <v>197</v>
      </c>
      <c r="B559">
        <v>432.1</v>
      </c>
      <c r="C559">
        <v>1.6479999999999999</v>
      </c>
      <c r="D559">
        <f t="shared" si="56"/>
        <v>164800</v>
      </c>
      <c r="E559">
        <f t="shared" si="57"/>
        <v>432100000</v>
      </c>
      <c r="G559">
        <f t="shared" si="58"/>
        <v>-6.7999999999999838E-2</v>
      </c>
      <c r="H559">
        <f t="shared" si="59"/>
        <v>6.0686570429378879</v>
      </c>
      <c r="I559">
        <f t="shared" si="60"/>
        <v>12.012487896457509</v>
      </c>
      <c r="J559">
        <f t="shared" si="61"/>
        <v>708.91070184171224</v>
      </c>
      <c r="K559">
        <f t="shared" si="62"/>
        <v>-123600</v>
      </c>
    </row>
    <row r="560" spans="1:11" x14ac:dyDescent="0.3">
      <c r="A560">
        <v>198</v>
      </c>
      <c r="B560">
        <v>431.35</v>
      </c>
      <c r="C560">
        <v>1.58</v>
      </c>
      <c r="D560">
        <f t="shared" si="56"/>
        <v>158000</v>
      </c>
      <c r="E560">
        <f t="shared" si="57"/>
        <v>431350000</v>
      </c>
      <c r="G560">
        <f t="shared" si="58"/>
        <v>-6.7000000000000171E-2</v>
      </c>
      <c r="H560">
        <f t="shared" si="59"/>
        <v>6.0669198255225876</v>
      </c>
      <c r="I560">
        <f t="shared" si="60"/>
        <v>11.970350312009105</v>
      </c>
      <c r="J560">
        <f t="shared" si="61"/>
        <v>678.47984071677456</v>
      </c>
      <c r="K560">
        <f t="shared" si="62"/>
        <v>-126400.00000000179</v>
      </c>
    </row>
    <row r="561" spans="1:11" x14ac:dyDescent="0.3">
      <c r="A561">
        <v>199</v>
      </c>
      <c r="B561">
        <v>430.55</v>
      </c>
      <c r="C561">
        <v>1.5129999999999999</v>
      </c>
      <c r="D561">
        <f t="shared" si="56"/>
        <v>151300</v>
      </c>
      <c r="E561">
        <f t="shared" si="57"/>
        <v>430550000</v>
      </c>
      <c r="G561">
        <f t="shared" si="58"/>
        <v>-5.8999999999999941E-2</v>
      </c>
      <c r="H561">
        <f t="shared" si="59"/>
        <v>6.0650634611421745</v>
      </c>
      <c r="I561">
        <f t="shared" si="60"/>
        <v>11.927019899776447</v>
      </c>
      <c r="J561">
        <f t="shared" si="61"/>
        <v>648.50388252862126</v>
      </c>
      <c r="K561">
        <f t="shared" si="62"/>
        <v>-125578.9999999976</v>
      </c>
    </row>
    <row r="562" spans="1:11" x14ac:dyDescent="0.3">
      <c r="A562">
        <v>200</v>
      </c>
      <c r="B562">
        <v>429.72</v>
      </c>
      <c r="C562">
        <v>1.454</v>
      </c>
      <c r="D562">
        <f t="shared" si="56"/>
        <v>145400</v>
      </c>
      <c r="E562">
        <f t="shared" si="57"/>
        <v>429720000</v>
      </c>
      <c r="G562">
        <f t="shared" si="58"/>
        <v>-5.2000000000000046E-2</v>
      </c>
      <c r="H562">
        <f t="shared" si="59"/>
        <v>6.063133833798342</v>
      </c>
      <c r="I562">
        <f t="shared" si="60"/>
        <v>11.887243844081556</v>
      </c>
      <c r="J562">
        <f t="shared" si="61"/>
        <v>622.01381781981092</v>
      </c>
      <c r="K562">
        <f t="shared" si="62"/>
        <v>-127952.00000000761</v>
      </c>
    </row>
    <row r="563" spans="1:11" x14ac:dyDescent="0.3">
      <c r="A563">
        <v>201</v>
      </c>
      <c r="B563">
        <v>428.84</v>
      </c>
      <c r="C563">
        <v>1.4019999999999999</v>
      </c>
      <c r="D563">
        <f t="shared" si="56"/>
        <v>140200</v>
      </c>
      <c r="E563">
        <f t="shared" si="57"/>
        <v>428840000</v>
      </c>
      <c r="G563">
        <f t="shared" si="58"/>
        <v>-4.9999999999999822E-2</v>
      </c>
      <c r="H563">
        <f t="shared" si="59"/>
        <v>6.0610838889880387</v>
      </c>
      <c r="I563">
        <f t="shared" si="60"/>
        <v>11.850825253582627</v>
      </c>
      <c r="J563">
        <f t="shared" si="61"/>
        <v>598.54024888003983</v>
      </c>
      <c r="K563">
        <f t="shared" si="62"/>
        <v>-128983.99999999427</v>
      </c>
    </row>
    <row r="564" spans="1:11" x14ac:dyDescent="0.3">
      <c r="A564">
        <v>202</v>
      </c>
      <c r="B564">
        <v>427.92</v>
      </c>
      <c r="C564">
        <v>1.3520000000000001</v>
      </c>
      <c r="D564">
        <f t="shared" si="56"/>
        <v>135200</v>
      </c>
      <c r="E564">
        <f t="shared" si="57"/>
        <v>427920000</v>
      </c>
      <c r="G564">
        <f t="shared" si="58"/>
        <v>-4.8000000000000043E-2</v>
      </c>
      <c r="H564">
        <f t="shared" si="59"/>
        <v>6.0589362622229945</v>
      </c>
      <c r="I564">
        <f t="shared" si="60"/>
        <v>11.814510442591001</v>
      </c>
      <c r="J564">
        <f t="shared" si="61"/>
        <v>575.95603782976605</v>
      </c>
      <c r="K564">
        <f t="shared" si="62"/>
        <v>-129792.00000000492</v>
      </c>
    </row>
    <row r="565" spans="1:11" x14ac:dyDescent="0.3">
      <c r="A565">
        <v>203</v>
      </c>
      <c r="B565">
        <v>426.96</v>
      </c>
      <c r="C565">
        <v>1.304</v>
      </c>
      <c r="D565">
        <f t="shared" si="56"/>
        <v>130400</v>
      </c>
      <c r="E565">
        <f t="shared" si="57"/>
        <v>426960000</v>
      </c>
      <c r="G565">
        <f t="shared" si="58"/>
        <v>-4.2000000000000037E-2</v>
      </c>
      <c r="H565">
        <f t="shared" si="59"/>
        <v>6.0566903320256893</v>
      </c>
      <c r="I565">
        <f t="shared" si="60"/>
        <v>11.778361928474689</v>
      </c>
      <c r="J565">
        <f t="shared" si="61"/>
        <v>554.26166251866596</v>
      </c>
      <c r="K565">
        <f t="shared" si="62"/>
        <v>-131703.99999999881</v>
      </c>
    </row>
    <row r="566" spans="1:11" x14ac:dyDescent="0.3">
      <c r="A566">
        <v>204</v>
      </c>
      <c r="B566">
        <v>425.95</v>
      </c>
      <c r="C566">
        <v>1.262</v>
      </c>
      <c r="D566">
        <f t="shared" si="56"/>
        <v>126200</v>
      </c>
      <c r="E566">
        <f t="shared" si="57"/>
        <v>425950000</v>
      </c>
      <c r="G566">
        <f t="shared" si="58"/>
        <v>-3.8000000000000034E-2</v>
      </c>
      <c r="H566">
        <f t="shared" si="59"/>
        <v>6.0543219684888498</v>
      </c>
      <c r="I566">
        <f t="shared" si="60"/>
        <v>11.745623229089249</v>
      </c>
      <c r="J566">
        <f t="shared" si="61"/>
        <v>535.1407665505227</v>
      </c>
      <c r="K566">
        <f t="shared" si="62"/>
        <v>-132510.00000000143</v>
      </c>
    </row>
    <row r="567" spans="1:11" x14ac:dyDescent="0.3">
      <c r="A567">
        <v>205</v>
      </c>
      <c r="B567">
        <v>424.9</v>
      </c>
      <c r="C567">
        <v>1.224</v>
      </c>
      <c r="D567">
        <f t="shared" si="56"/>
        <v>122400</v>
      </c>
      <c r="E567">
        <f t="shared" si="57"/>
        <v>424900000</v>
      </c>
      <c r="G567">
        <f t="shared" si="58"/>
        <v>-3.499999999999992E-2</v>
      </c>
      <c r="H567">
        <f t="shared" si="59"/>
        <v>6.0518538471207659</v>
      </c>
      <c r="I567">
        <f t="shared" si="60"/>
        <v>11.715049649060363</v>
      </c>
      <c r="J567">
        <f t="shared" si="61"/>
        <v>517.74773519163762</v>
      </c>
      <c r="K567">
        <f t="shared" si="62"/>
        <v>-134639.99999999584</v>
      </c>
    </row>
    <row r="568" spans="1:11" x14ac:dyDescent="0.3">
      <c r="A568">
        <v>206</v>
      </c>
      <c r="B568">
        <v>423.8</v>
      </c>
      <c r="C568">
        <v>1.1890000000000001</v>
      </c>
      <c r="D568">
        <f t="shared" si="56"/>
        <v>118900</v>
      </c>
      <c r="E568">
        <f t="shared" si="57"/>
        <v>423800000</v>
      </c>
      <c r="G568">
        <f t="shared" si="58"/>
        <v>-3.1000000000000139E-2</v>
      </c>
      <c r="H568">
        <f t="shared" si="59"/>
        <v>6.049261645834199</v>
      </c>
      <c r="I568">
        <f t="shared" si="60"/>
        <v>11.686038082678873</v>
      </c>
      <c r="J568">
        <f t="shared" si="61"/>
        <v>501.64081632653063</v>
      </c>
      <c r="K568">
        <f t="shared" si="62"/>
        <v>-134356.99999999945</v>
      </c>
    </row>
    <row r="569" spans="1:11" x14ac:dyDescent="0.3">
      <c r="A569">
        <v>207</v>
      </c>
      <c r="B569">
        <v>422.67</v>
      </c>
      <c r="C569">
        <v>1.1579999999999999</v>
      </c>
      <c r="D569">
        <f t="shared" si="56"/>
        <v>115799.99999999999</v>
      </c>
      <c r="E569">
        <f t="shared" si="57"/>
        <v>422670000</v>
      </c>
      <c r="G569">
        <f t="shared" si="58"/>
        <v>-2.8000000000000025E-2</v>
      </c>
      <c r="H569">
        <f t="shared" si="59"/>
        <v>6.0465917327332948</v>
      </c>
      <c r="I569">
        <f t="shared" si="60"/>
        <v>11.659619844121032</v>
      </c>
      <c r="J569">
        <f t="shared" si="61"/>
        <v>487.25919362867091</v>
      </c>
      <c r="K569">
        <f t="shared" si="62"/>
        <v>-136644.00000000079</v>
      </c>
    </row>
    <row r="570" spans="1:11" x14ac:dyDescent="0.3">
      <c r="A570">
        <v>208</v>
      </c>
      <c r="B570">
        <v>421.49</v>
      </c>
      <c r="C570">
        <v>1.1299999999999999</v>
      </c>
      <c r="D570">
        <f t="shared" si="56"/>
        <v>112999.99999999999</v>
      </c>
      <c r="E570">
        <f t="shared" si="57"/>
        <v>421490000</v>
      </c>
      <c r="G570">
        <f t="shared" si="58"/>
        <v>-2.3999999999999799E-2</v>
      </c>
      <c r="H570">
        <f t="shared" si="59"/>
        <v>6.0437960523680649</v>
      </c>
      <c r="I570">
        <f t="shared" si="60"/>
        <v>11.635143097694478</v>
      </c>
      <c r="J570">
        <f t="shared" si="61"/>
        <v>474.15002488800388</v>
      </c>
      <c r="K570">
        <f t="shared" si="62"/>
        <v>-138990.00000000204</v>
      </c>
    </row>
    <row r="571" spans="1:11" x14ac:dyDescent="0.3">
      <c r="A571">
        <v>209</v>
      </c>
      <c r="B571">
        <v>420.26</v>
      </c>
      <c r="C571">
        <v>1.1060000000000001</v>
      </c>
      <c r="D571">
        <f t="shared" si="56"/>
        <v>110600.00000000001</v>
      </c>
      <c r="E571">
        <f t="shared" si="57"/>
        <v>420260000</v>
      </c>
      <c r="G571">
        <f t="shared" si="58"/>
        <v>-2.5000000000000133E-2</v>
      </c>
      <c r="H571">
        <f t="shared" si="59"/>
        <v>6.0408735673655247</v>
      </c>
      <c r="I571">
        <f t="shared" si="60"/>
        <v>11.613675368070371</v>
      </c>
      <c r="J571">
        <f t="shared" si="61"/>
        <v>462.72529616724745</v>
      </c>
      <c r="K571">
        <f t="shared" si="62"/>
        <v>-139355.99999999901</v>
      </c>
    </row>
    <row r="572" spans="1:11" x14ac:dyDescent="0.3">
      <c r="A572">
        <v>210</v>
      </c>
      <c r="B572">
        <v>419</v>
      </c>
      <c r="C572">
        <v>1.081</v>
      </c>
      <c r="D572">
        <f t="shared" si="56"/>
        <v>108100</v>
      </c>
      <c r="E572">
        <f t="shared" si="57"/>
        <v>419000000</v>
      </c>
      <c r="G572">
        <f t="shared" si="58"/>
        <v>-2.4999999999999911E-2</v>
      </c>
      <c r="H572">
        <f t="shared" si="59"/>
        <v>6.0378709199221374</v>
      </c>
      <c r="I572">
        <f t="shared" si="60"/>
        <v>11.590812003627299</v>
      </c>
      <c r="J572">
        <f t="shared" si="61"/>
        <v>450.9099054255849</v>
      </c>
      <c r="K572">
        <f t="shared" si="62"/>
        <v>-141611.00000000023</v>
      </c>
    </row>
    <row r="573" spans="1:11" x14ac:dyDescent="0.3">
      <c r="A573">
        <v>211</v>
      </c>
      <c r="B573">
        <v>417.69</v>
      </c>
      <c r="C573">
        <v>1.056</v>
      </c>
      <c r="D573">
        <f t="shared" si="56"/>
        <v>105600</v>
      </c>
      <c r="E573">
        <f t="shared" si="57"/>
        <v>417690000</v>
      </c>
      <c r="G573">
        <f t="shared" si="58"/>
        <v>-2.4000000000000021E-2</v>
      </c>
      <c r="H573">
        <f t="shared" si="59"/>
        <v>6.0347395305893041</v>
      </c>
      <c r="I573">
        <f t="shared" si="60"/>
        <v>11.567413650254299</v>
      </c>
      <c r="J573">
        <f t="shared" si="61"/>
        <v>439.10466898954706</v>
      </c>
      <c r="K573">
        <f t="shared" si="62"/>
        <v>-143616.00000000146</v>
      </c>
    </row>
    <row r="574" spans="1:11" x14ac:dyDescent="0.3">
      <c r="A574">
        <v>212</v>
      </c>
      <c r="B574">
        <v>416.33</v>
      </c>
      <c r="C574">
        <v>1.032</v>
      </c>
      <c r="D574">
        <f t="shared" si="56"/>
        <v>103200</v>
      </c>
      <c r="E574">
        <f t="shared" si="57"/>
        <v>416330000</v>
      </c>
      <c r="G574">
        <f t="shared" si="58"/>
        <v>-2.100000000000013E-2</v>
      </c>
      <c r="H574">
        <f t="shared" si="59"/>
        <v>6.0314782150202921</v>
      </c>
      <c r="I574">
        <f t="shared" si="60"/>
        <v>11.544424132029599</v>
      </c>
      <c r="J574">
        <f t="shared" si="61"/>
        <v>427.72778496764562</v>
      </c>
      <c r="K574">
        <f t="shared" si="62"/>
        <v>-143447.9999999986</v>
      </c>
    </row>
    <row r="575" spans="1:11" x14ac:dyDescent="0.3">
      <c r="A575">
        <v>213</v>
      </c>
      <c r="B575">
        <v>414.94</v>
      </c>
      <c r="C575">
        <v>1.0109999999999999</v>
      </c>
      <c r="D575">
        <f t="shared" si="56"/>
        <v>101099.99999999999</v>
      </c>
      <c r="E575">
        <f t="shared" si="57"/>
        <v>414940000</v>
      </c>
      <c r="G575">
        <f t="shared" si="58"/>
        <v>-1.4999999999999902E-2</v>
      </c>
      <c r="H575">
        <f t="shared" si="59"/>
        <v>6.0281339314649935</v>
      </c>
      <c r="I575">
        <f t="shared" si="60"/>
        <v>11.523865405008562</v>
      </c>
      <c r="J575">
        <f t="shared" si="61"/>
        <v>417.62502737680433</v>
      </c>
      <c r="K575">
        <f t="shared" si="62"/>
        <v>-145583.99999999974</v>
      </c>
    </row>
    <row r="576" spans="1:11" x14ac:dyDescent="0.3">
      <c r="A576">
        <v>214</v>
      </c>
      <c r="B576">
        <v>413.5</v>
      </c>
      <c r="C576">
        <v>0.996</v>
      </c>
      <c r="D576">
        <f t="shared" si="56"/>
        <v>99600</v>
      </c>
      <c r="E576">
        <f t="shared" si="57"/>
        <v>413500000</v>
      </c>
      <c r="G576">
        <f t="shared" si="58"/>
        <v>-1.0000000000000009E-2</v>
      </c>
      <c r="H576">
        <f t="shared" si="59"/>
        <v>6.0246575144637458</v>
      </c>
      <c r="I576">
        <f t="shared" si="60"/>
        <v>11.50891744357269</v>
      </c>
      <c r="J576">
        <f t="shared" si="61"/>
        <v>410.00099552015928</v>
      </c>
      <c r="K576">
        <f t="shared" si="62"/>
        <v>-147408.0000000018</v>
      </c>
    </row>
    <row r="577" spans="1:11" x14ac:dyDescent="0.3">
      <c r="A577">
        <v>215</v>
      </c>
      <c r="B577">
        <v>412.02</v>
      </c>
      <c r="C577">
        <v>0.98599999999999999</v>
      </c>
      <c r="D577">
        <f t="shared" si="56"/>
        <v>98600</v>
      </c>
      <c r="E577">
        <f t="shared" si="57"/>
        <v>412020000</v>
      </c>
      <c r="G577">
        <f t="shared" si="58"/>
        <v>-8.0000000000000071E-3</v>
      </c>
      <c r="H577">
        <f t="shared" si="59"/>
        <v>6.0210718918606396</v>
      </c>
      <c r="I577">
        <f t="shared" si="60"/>
        <v>11.498826540590727</v>
      </c>
      <c r="J577">
        <f t="shared" si="61"/>
        <v>404.43177700348434</v>
      </c>
      <c r="K577">
        <f t="shared" si="62"/>
        <v>-150857.99999999732</v>
      </c>
    </row>
    <row r="578" spans="1:11" x14ac:dyDescent="0.3">
      <c r="A578">
        <v>216</v>
      </c>
      <c r="B578">
        <v>410.49</v>
      </c>
      <c r="C578">
        <v>0.97799999999999998</v>
      </c>
      <c r="D578">
        <f t="shared" ref="D578:D641" si="63">C578*100000</f>
        <v>97800</v>
      </c>
      <c r="E578">
        <f t="shared" ref="E578:E641" si="64">B578*1000000</f>
        <v>410490000</v>
      </c>
      <c r="G578">
        <f t="shared" ref="G578:G641" si="65">(C579-C578)/(A579-A578)</f>
        <v>-7.0000000000000062E-3</v>
      </c>
      <c r="H578">
        <f t="shared" ref="H578:H641" si="66">LN(B578)</f>
        <v>6.0173515680598282</v>
      </c>
      <c r="I578">
        <f t="shared" ref="I578:I641" si="67">LN(D578)</f>
        <v>11.49067985602291</v>
      </c>
      <c r="J578">
        <f t="shared" ref="J578:J641" si="68">(D578*B578)/(287*350)</f>
        <v>399.66074664011944</v>
      </c>
      <c r="K578">
        <f t="shared" ref="K578:K641" si="69">D578*(B579-B578)</f>
        <v>-153545.99999999933</v>
      </c>
    </row>
    <row r="579" spans="1:11" x14ac:dyDescent="0.3">
      <c r="A579">
        <v>217</v>
      </c>
      <c r="B579">
        <v>408.92</v>
      </c>
      <c r="C579">
        <v>0.97099999999999997</v>
      </c>
      <c r="D579">
        <f t="shared" si="63"/>
        <v>97100</v>
      </c>
      <c r="E579">
        <f t="shared" si="64"/>
        <v>408920000</v>
      </c>
      <c r="G579">
        <f t="shared" si="65"/>
        <v>-4.0000000000000036E-3</v>
      </c>
      <c r="H579">
        <f t="shared" si="66"/>
        <v>6.0135195378888131</v>
      </c>
      <c r="I579">
        <f t="shared" si="67"/>
        <v>11.483496654279417</v>
      </c>
      <c r="J579">
        <f t="shared" si="68"/>
        <v>395.28254853160774</v>
      </c>
      <c r="K579">
        <f t="shared" si="69"/>
        <v>-156331.00000000134</v>
      </c>
    </row>
    <row r="580" spans="1:11" x14ac:dyDescent="0.3">
      <c r="A580">
        <v>218</v>
      </c>
      <c r="B580">
        <v>407.31</v>
      </c>
      <c r="C580">
        <v>0.96699999999999997</v>
      </c>
      <c r="D580">
        <f t="shared" si="63"/>
        <v>96700</v>
      </c>
      <c r="E580">
        <f t="shared" si="64"/>
        <v>407310000</v>
      </c>
      <c r="G580">
        <f t="shared" si="65"/>
        <v>-4.0000000000000036E-3</v>
      </c>
      <c r="H580">
        <f t="shared" si="66"/>
        <v>6.0095745662802997</v>
      </c>
      <c r="I580">
        <f t="shared" si="67"/>
        <v>11.479368681441386</v>
      </c>
      <c r="J580">
        <f t="shared" si="68"/>
        <v>392.10430064708811</v>
      </c>
      <c r="K580">
        <f t="shared" si="69"/>
        <v>-159554.99999999779</v>
      </c>
    </row>
    <row r="581" spans="1:11" x14ac:dyDescent="0.3">
      <c r="A581">
        <v>219</v>
      </c>
      <c r="B581">
        <v>405.66</v>
      </c>
      <c r="C581">
        <v>0.96299999999999997</v>
      </c>
      <c r="D581">
        <f t="shared" si="63"/>
        <v>96300</v>
      </c>
      <c r="E581">
        <f t="shared" si="64"/>
        <v>405660000</v>
      </c>
      <c r="G581">
        <f t="shared" si="65"/>
        <v>-4.0000000000000036E-3</v>
      </c>
      <c r="H581">
        <f t="shared" si="66"/>
        <v>6.0055153703306416</v>
      </c>
      <c r="I581">
        <f t="shared" si="67"/>
        <v>11.475223597786217</v>
      </c>
      <c r="J581">
        <f t="shared" si="68"/>
        <v>388.90052762568445</v>
      </c>
      <c r="K581">
        <f t="shared" si="69"/>
        <v>-163710.00000000437</v>
      </c>
    </row>
    <row r="582" spans="1:11" x14ac:dyDescent="0.3">
      <c r="A582">
        <v>220</v>
      </c>
      <c r="B582">
        <v>403.96</v>
      </c>
      <c r="C582">
        <v>0.95899999999999996</v>
      </c>
      <c r="D582">
        <f t="shared" si="63"/>
        <v>95900</v>
      </c>
      <c r="E582">
        <f t="shared" si="64"/>
        <v>403960000</v>
      </c>
      <c r="G582">
        <f t="shared" si="65"/>
        <v>-5.0000000000000044E-3</v>
      </c>
      <c r="H582">
        <f t="shared" si="66"/>
        <v>6.0013158631583563</v>
      </c>
      <c r="I582">
        <f t="shared" si="67"/>
        <v>11.471061260871529</v>
      </c>
      <c r="J582">
        <f t="shared" si="68"/>
        <v>385.66216027874566</v>
      </c>
      <c r="K582">
        <f t="shared" si="69"/>
        <v>-166865.99999999543</v>
      </c>
    </row>
    <row r="583" spans="1:11" x14ac:dyDescent="0.3">
      <c r="A583">
        <v>221</v>
      </c>
      <c r="B583">
        <v>402.22</v>
      </c>
      <c r="C583">
        <v>0.95399999999999996</v>
      </c>
      <c r="D583">
        <f t="shared" si="63"/>
        <v>95400</v>
      </c>
      <c r="E583">
        <f t="shared" si="64"/>
        <v>402220000</v>
      </c>
      <c r="G583">
        <f t="shared" si="65"/>
        <v>0</v>
      </c>
      <c r="H583">
        <f t="shared" si="66"/>
        <v>5.9969992026064567</v>
      </c>
      <c r="I583">
        <f t="shared" si="67"/>
        <v>11.465833857436378</v>
      </c>
      <c r="J583">
        <f t="shared" si="68"/>
        <v>381.99888501742163</v>
      </c>
      <c r="K583">
        <f t="shared" si="69"/>
        <v>-170766.00000000195</v>
      </c>
    </row>
    <row r="584" spans="1:11" x14ac:dyDescent="0.3">
      <c r="A584">
        <v>222</v>
      </c>
      <c r="B584">
        <v>400.43</v>
      </c>
      <c r="C584">
        <v>0.95399999999999996</v>
      </c>
      <c r="D584">
        <f t="shared" si="63"/>
        <v>95400</v>
      </c>
      <c r="E584">
        <f t="shared" si="64"/>
        <v>400430000</v>
      </c>
      <c r="G584">
        <f t="shared" si="65"/>
        <v>1.0000000000000009E-3</v>
      </c>
      <c r="H584">
        <f t="shared" si="66"/>
        <v>5.9925389697092477</v>
      </c>
      <c r="I584">
        <f t="shared" si="67"/>
        <v>11.465833857436378</v>
      </c>
      <c r="J584">
        <f t="shared" si="68"/>
        <v>380.29887506222002</v>
      </c>
      <c r="K584">
        <f t="shared" si="69"/>
        <v>-173627.99999999936</v>
      </c>
    </row>
    <row r="585" spans="1:11" x14ac:dyDescent="0.3">
      <c r="A585">
        <v>223</v>
      </c>
      <c r="B585">
        <v>398.61</v>
      </c>
      <c r="C585">
        <v>0.95499999999999996</v>
      </c>
      <c r="D585">
        <f t="shared" si="63"/>
        <v>95500</v>
      </c>
      <c r="E585">
        <f t="shared" si="64"/>
        <v>398610000</v>
      </c>
      <c r="G585">
        <f t="shared" si="65"/>
        <v>1.0000000000000009E-3</v>
      </c>
      <c r="H585">
        <f t="shared" si="66"/>
        <v>5.987983495271326</v>
      </c>
      <c r="I585">
        <f t="shared" si="67"/>
        <v>11.466881526468821</v>
      </c>
      <c r="J585">
        <f t="shared" si="68"/>
        <v>378.96719761075161</v>
      </c>
      <c r="K585">
        <f t="shared" si="69"/>
        <v>-178585.00000000044</v>
      </c>
    </row>
    <row r="586" spans="1:11" x14ac:dyDescent="0.3">
      <c r="A586">
        <v>224</v>
      </c>
      <c r="B586">
        <v>396.74</v>
      </c>
      <c r="C586">
        <v>0.95599999999999996</v>
      </c>
      <c r="D586">
        <f t="shared" si="63"/>
        <v>95600</v>
      </c>
      <c r="E586">
        <f t="shared" si="64"/>
        <v>396740000</v>
      </c>
      <c r="G586">
        <f t="shared" si="65"/>
        <v>-2.0000000000000018E-3</v>
      </c>
      <c r="H586">
        <f t="shared" si="66"/>
        <v>5.9832811542999629</v>
      </c>
      <c r="I586">
        <f t="shared" si="67"/>
        <v>11.467928099039492</v>
      </c>
      <c r="J586">
        <f t="shared" si="68"/>
        <v>377.58431060228969</v>
      </c>
      <c r="K586">
        <f t="shared" si="69"/>
        <v>-182596.00000000239</v>
      </c>
    </row>
    <row r="587" spans="1:11" x14ac:dyDescent="0.3">
      <c r="A587">
        <v>225</v>
      </c>
      <c r="B587">
        <v>394.83</v>
      </c>
      <c r="C587">
        <v>0.95399999999999996</v>
      </c>
      <c r="D587">
        <f t="shared" si="63"/>
        <v>95400</v>
      </c>
      <c r="E587">
        <f t="shared" si="64"/>
        <v>394830000</v>
      </c>
      <c r="G587">
        <f t="shared" si="65"/>
        <v>0</v>
      </c>
      <c r="H587">
        <f t="shared" si="66"/>
        <v>5.9784552925143419</v>
      </c>
      <c r="I587">
        <f t="shared" si="67"/>
        <v>11.465833857436378</v>
      </c>
      <c r="J587">
        <f t="shared" si="68"/>
        <v>374.98040816326528</v>
      </c>
      <c r="K587">
        <f t="shared" si="69"/>
        <v>-186983.99999999805</v>
      </c>
    </row>
    <row r="588" spans="1:11" x14ac:dyDescent="0.3">
      <c r="A588">
        <v>226</v>
      </c>
      <c r="B588">
        <v>392.87</v>
      </c>
      <c r="C588">
        <v>0.95399999999999996</v>
      </c>
      <c r="D588">
        <f t="shared" si="63"/>
        <v>95400</v>
      </c>
      <c r="E588">
        <f t="shared" si="64"/>
        <v>392870000</v>
      </c>
      <c r="G588">
        <f t="shared" si="65"/>
        <v>3.0000000000000027E-3</v>
      </c>
      <c r="H588">
        <f t="shared" si="66"/>
        <v>5.9734787683425052</v>
      </c>
      <c r="I588">
        <f t="shared" si="67"/>
        <v>11.465833857436378</v>
      </c>
      <c r="J588">
        <f t="shared" si="68"/>
        <v>373.11894474863118</v>
      </c>
      <c r="K588">
        <f t="shared" si="69"/>
        <v>-189846.00000000087</v>
      </c>
    </row>
    <row r="589" spans="1:11" x14ac:dyDescent="0.3">
      <c r="A589">
        <v>227</v>
      </c>
      <c r="B589">
        <v>390.88</v>
      </c>
      <c r="C589">
        <v>0.95699999999999996</v>
      </c>
      <c r="D589">
        <f t="shared" si="63"/>
        <v>95700</v>
      </c>
      <c r="E589">
        <f t="shared" si="64"/>
        <v>390880000</v>
      </c>
      <c r="G589">
        <f t="shared" si="65"/>
        <v>1.0000000000000009E-3</v>
      </c>
      <c r="H589">
        <f t="shared" si="66"/>
        <v>5.9684006075094302</v>
      </c>
      <c r="I589">
        <f t="shared" si="67"/>
        <v>11.468973577441046</v>
      </c>
      <c r="J589">
        <f t="shared" si="68"/>
        <v>372.3963763066202</v>
      </c>
      <c r="K589">
        <f t="shared" si="69"/>
        <v>-195228.00000000195</v>
      </c>
    </row>
    <row r="590" spans="1:11" x14ac:dyDescent="0.3">
      <c r="A590">
        <v>228</v>
      </c>
      <c r="B590">
        <v>388.84</v>
      </c>
      <c r="C590">
        <v>0.95799999999999996</v>
      </c>
      <c r="D590">
        <f t="shared" si="63"/>
        <v>95800</v>
      </c>
      <c r="E590">
        <f t="shared" si="64"/>
        <v>388840000</v>
      </c>
      <c r="G590">
        <f t="shared" si="65"/>
        <v>1.0000000000000009E-3</v>
      </c>
      <c r="H590">
        <f t="shared" si="66"/>
        <v>5.9631679479528685</v>
      </c>
      <c r="I590">
        <f t="shared" si="67"/>
        <v>11.470017963958952</v>
      </c>
      <c r="J590">
        <f t="shared" si="68"/>
        <v>370.83994026879043</v>
      </c>
      <c r="K590">
        <f t="shared" si="69"/>
        <v>-199263.99999999849</v>
      </c>
    </row>
    <row r="591" spans="1:11" x14ac:dyDescent="0.3">
      <c r="A591">
        <v>229</v>
      </c>
      <c r="B591">
        <v>386.76</v>
      </c>
      <c r="C591">
        <v>0.95899999999999996</v>
      </c>
      <c r="D591">
        <f t="shared" si="63"/>
        <v>95900</v>
      </c>
      <c r="E591">
        <f t="shared" si="64"/>
        <v>386760000</v>
      </c>
      <c r="G591">
        <f t="shared" si="65"/>
        <v>4.0000000000000036E-3</v>
      </c>
      <c r="H591">
        <f t="shared" si="66"/>
        <v>5.9578043456153464</v>
      </c>
      <c r="I591">
        <f t="shared" si="67"/>
        <v>11.471061260871529</v>
      </c>
      <c r="J591">
        <f t="shared" si="68"/>
        <v>369.24125435540071</v>
      </c>
      <c r="K591">
        <f t="shared" si="69"/>
        <v>-204266.99999999956</v>
      </c>
    </row>
    <row r="592" spans="1:11" x14ac:dyDescent="0.3">
      <c r="A592">
        <v>230</v>
      </c>
      <c r="B592">
        <v>384.63</v>
      </c>
      <c r="C592">
        <v>0.96299999999999997</v>
      </c>
      <c r="D592">
        <f t="shared" si="63"/>
        <v>96300</v>
      </c>
      <c r="E592">
        <f t="shared" si="64"/>
        <v>384630000</v>
      </c>
      <c r="G592">
        <f t="shared" si="65"/>
        <v>5.0000000000000044E-3</v>
      </c>
      <c r="H592">
        <f t="shared" si="66"/>
        <v>5.9522818332327185</v>
      </c>
      <c r="I592">
        <f t="shared" si="67"/>
        <v>11.475223597786217</v>
      </c>
      <c r="J592">
        <f t="shared" si="68"/>
        <v>368.73936286709807</v>
      </c>
      <c r="K592">
        <f t="shared" si="69"/>
        <v>-208007.99999999694</v>
      </c>
    </row>
    <row r="593" spans="1:11" x14ac:dyDescent="0.3">
      <c r="A593">
        <v>231</v>
      </c>
      <c r="B593">
        <v>382.47</v>
      </c>
      <c r="C593">
        <v>0.96799999999999997</v>
      </c>
      <c r="D593">
        <f t="shared" si="63"/>
        <v>96800</v>
      </c>
      <c r="E593">
        <f t="shared" si="64"/>
        <v>382470000</v>
      </c>
      <c r="G593">
        <f t="shared" si="65"/>
        <v>6.0000000000000053E-3</v>
      </c>
      <c r="H593">
        <f t="shared" si="66"/>
        <v>5.9466502188181405</v>
      </c>
      <c r="I593">
        <f t="shared" si="67"/>
        <v>11.480402273264668</v>
      </c>
      <c r="J593">
        <f t="shared" si="68"/>
        <v>368.57238427078147</v>
      </c>
      <c r="K593">
        <f t="shared" si="69"/>
        <v>-213928.00000000352</v>
      </c>
    </row>
    <row r="594" spans="1:11" x14ac:dyDescent="0.3">
      <c r="A594">
        <v>232</v>
      </c>
      <c r="B594">
        <v>380.26</v>
      </c>
      <c r="C594">
        <v>0.97399999999999998</v>
      </c>
      <c r="D594">
        <f t="shared" si="63"/>
        <v>97400</v>
      </c>
      <c r="E594">
        <f t="shared" si="64"/>
        <v>380260000</v>
      </c>
      <c r="G594">
        <f t="shared" si="65"/>
        <v>6.0000000000000053E-3</v>
      </c>
      <c r="H594">
        <f t="shared" si="66"/>
        <v>5.9408552292814401</v>
      </c>
      <c r="I594">
        <f t="shared" si="67"/>
        <v>11.486581489630627</v>
      </c>
      <c r="J594">
        <f t="shared" si="68"/>
        <v>368.7140268790443</v>
      </c>
      <c r="K594">
        <f t="shared" si="69"/>
        <v>-219150</v>
      </c>
    </row>
    <row r="595" spans="1:11" x14ac:dyDescent="0.3">
      <c r="A595">
        <v>233</v>
      </c>
      <c r="B595">
        <v>378.01</v>
      </c>
      <c r="C595">
        <v>0.98</v>
      </c>
      <c r="D595">
        <f t="shared" si="63"/>
        <v>98000</v>
      </c>
      <c r="E595">
        <f t="shared" si="64"/>
        <v>378010000</v>
      </c>
      <c r="G595">
        <f t="shared" si="65"/>
        <v>3.0000000000000027E-3</v>
      </c>
      <c r="H595">
        <f t="shared" si="66"/>
        <v>5.9349206502961147</v>
      </c>
      <c r="I595">
        <f t="shared" si="67"/>
        <v>11.492722757652709</v>
      </c>
      <c r="J595">
        <f t="shared" si="68"/>
        <v>368.79024390243904</v>
      </c>
      <c r="K595">
        <f t="shared" si="69"/>
        <v>-224419.99999999645</v>
      </c>
    </row>
    <row r="596" spans="1:11" x14ac:dyDescent="0.3">
      <c r="A596">
        <v>234</v>
      </c>
      <c r="B596">
        <v>375.72</v>
      </c>
      <c r="C596">
        <v>0.98299999999999998</v>
      </c>
      <c r="D596">
        <f t="shared" si="63"/>
        <v>98300</v>
      </c>
      <c r="E596">
        <f t="shared" si="64"/>
        <v>375720000</v>
      </c>
      <c r="G596">
        <f t="shared" si="65"/>
        <v>1.0000000000000009E-3</v>
      </c>
      <c r="H596">
        <f t="shared" si="66"/>
        <v>5.9288441851263149</v>
      </c>
      <c r="I596">
        <f t="shared" si="67"/>
        <v>11.495779306135258</v>
      </c>
      <c r="J596">
        <f t="shared" si="68"/>
        <v>367.67820806371327</v>
      </c>
      <c r="K596">
        <f t="shared" si="69"/>
        <v>-229039.00000000402</v>
      </c>
    </row>
    <row r="597" spans="1:11" x14ac:dyDescent="0.3">
      <c r="A597">
        <v>235</v>
      </c>
      <c r="B597">
        <v>373.39</v>
      </c>
      <c r="C597">
        <v>0.98399999999999999</v>
      </c>
      <c r="D597">
        <f t="shared" si="63"/>
        <v>98400</v>
      </c>
      <c r="E597">
        <f t="shared" si="64"/>
        <v>373390000</v>
      </c>
      <c r="G597">
        <f t="shared" si="65"/>
        <v>0</v>
      </c>
      <c r="H597">
        <f t="shared" si="66"/>
        <v>5.9226234498170305</v>
      </c>
      <c r="I597">
        <f t="shared" si="67"/>
        <v>11.496796083040344</v>
      </c>
      <c r="J597">
        <f t="shared" si="68"/>
        <v>365.76979591836732</v>
      </c>
      <c r="K597">
        <f t="shared" si="69"/>
        <v>-233208.00000000044</v>
      </c>
    </row>
    <row r="598" spans="1:11" x14ac:dyDescent="0.3">
      <c r="A598">
        <v>236</v>
      </c>
      <c r="B598">
        <v>371.02</v>
      </c>
      <c r="C598">
        <v>0.98399999999999999</v>
      </c>
      <c r="D598">
        <f t="shared" si="63"/>
        <v>98400</v>
      </c>
      <c r="E598">
        <f t="shared" si="64"/>
        <v>371020000</v>
      </c>
      <c r="G598">
        <f t="shared" si="65"/>
        <v>-3.0000000000000027E-3</v>
      </c>
      <c r="H598">
        <f t="shared" si="66"/>
        <v>5.9162559695102273</v>
      </c>
      <c r="I598">
        <f t="shared" si="67"/>
        <v>11.496796083040344</v>
      </c>
      <c r="J598">
        <f t="shared" si="68"/>
        <v>363.44816326530611</v>
      </c>
      <c r="K598">
        <f t="shared" si="69"/>
        <v>-237143.99999999686</v>
      </c>
    </row>
    <row r="599" spans="1:11" x14ac:dyDescent="0.3">
      <c r="A599">
        <v>237</v>
      </c>
      <c r="B599">
        <v>368.61</v>
      </c>
      <c r="C599">
        <v>0.98099999999999998</v>
      </c>
      <c r="D599">
        <f t="shared" si="63"/>
        <v>98100</v>
      </c>
      <c r="E599">
        <f t="shared" si="64"/>
        <v>368610000</v>
      </c>
      <c r="G599">
        <f t="shared" si="65"/>
        <v>-2.0000000000000018E-3</v>
      </c>
      <c r="H599">
        <f t="shared" si="66"/>
        <v>5.9097391745475898</v>
      </c>
      <c r="I599">
        <f t="shared" si="67"/>
        <v>11.493742645553455</v>
      </c>
      <c r="J599">
        <f t="shared" si="68"/>
        <v>359.98647088103536</v>
      </c>
      <c r="K599">
        <f t="shared" si="69"/>
        <v>-240344.99999999889</v>
      </c>
    </row>
    <row r="600" spans="1:11" x14ac:dyDescent="0.3">
      <c r="A600">
        <v>238</v>
      </c>
      <c r="B600">
        <v>366.16</v>
      </c>
      <c r="C600">
        <v>0.97899999999999998</v>
      </c>
      <c r="D600">
        <f t="shared" si="63"/>
        <v>97900</v>
      </c>
      <c r="E600">
        <f t="shared" si="64"/>
        <v>366160000</v>
      </c>
      <c r="G600">
        <f t="shared" si="65"/>
        <v>0</v>
      </c>
      <c r="H600">
        <f t="shared" si="66"/>
        <v>5.9030703963453863</v>
      </c>
      <c r="I600">
        <f t="shared" si="67"/>
        <v>11.491701828518602</v>
      </c>
      <c r="J600">
        <f t="shared" si="68"/>
        <v>356.86474863115978</v>
      </c>
      <c r="K600">
        <f t="shared" si="69"/>
        <v>-244750</v>
      </c>
    </row>
    <row r="601" spans="1:11" x14ac:dyDescent="0.3">
      <c r="A601">
        <v>239</v>
      </c>
      <c r="B601">
        <v>363.66</v>
      </c>
      <c r="C601">
        <v>0.97899999999999998</v>
      </c>
      <c r="D601">
        <f t="shared" si="63"/>
        <v>97900</v>
      </c>
      <c r="E601">
        <f t="shared" si="64"/>
        <v>363660000</v>
      </c>
      <c r="G601">
        <f t="shared" si="65"/>
        <v>0</v>
      </c>
      <c r="H601">
        <f t="shared" si="66"/>
        <v>5.8962193651912491</v>
      </c>
      <c r="I601">
        <f t="shared" si="67"/>
        <v>11.491701828518602</v>
      </c>
      <c r="J601">
        <f t="shared" si="68"/>
        <v>354.42821304131411</v>
      </c>
      <c r="K601">
        <f t="shared" si="69"/>
        <v>-247687.00000000288</v>
      </c>
    </row>
    <row r="602" spans="1:11" x14ac:dyDescent="0.3">
      <c r="A602">
        <v>240</v>
      </c>
      <c r="B602">
        <v>361.13</v>
      </c>
      <c r="C602">
        <v>0.97899999999999998</v>
      </c>
      <c r="D602">
        <f t="shared" si="63"/>
        <v>97900</v>
      </c>
      <c r="E602">
        <f t="shared" si="64"/>
        <v>361130000</v>
      </c>
      <c r="G602">
        <f t="shared" si="65"/>
        <v>-3.0000000000000027E-3</v>
      </c>
      <c r="H602">
        <f t="shared" si="66"/>
        <v>5.8892380043118715</v>
      </c>
      <c r="I602">
        <f t="shared" si="67"/>
        <v>11.491701828518602</v>
      </c>
      <c r="J602">
        <f t="shared" si="68"/>
        <v>351.96243902439022</v>
      </c>
      <c r="K602">
        <f t="shared" si="69"/>
        <v>-251602.99999999933</v>
      </c>
    </row>
    <row r="603" spans="1:11" x14ac:dyDescent="0.3">
      <c r="A603">
        <v>241</v>
      </c>
      <c r="B603">
        <v>358.56</v>
      </c>
      <c r="C603">
        <v>0.97599999999999998</v>
      </c>
      <c r="D603">
        <f t="shared" si="63"/>
        <v>97600</v>
      </c>
      <c r="E603">
        <f t="shared" si="64"/>
        <v>358560000</v>
      </c>
      <c r="G603">
        <f t="shared" si="65"/>
        <v>-6.0000000000000053E-3</v>
      </c>
      <c r="H603">
        <f t="shared" si="66"/>
        <v>5.8820960100526172</v>
      </c>
      <c r="I603">
        <f t="shared" si="67"/>
        <v>11.488632772401184</v>
      </c>
      <c r="J603">
        <f t="shared" si="68"/>
        <v>348.38681931309111</v>
      </c>
      <c r="K603">
        <f t="shared" si="69"/>
        <v>-254736.00000000134</v>
      </c>
    </row>
    <row r="604" spans="1:11" x14ac:dyDescent="0.3">
      <c r="A604">
        <v>242</v>
      </c>
      <c r="B604">
        <v>355.95</v>
      </c>
      <c r="C604">
        <v>0.97</v>
      </c>
      <c r="D604">
        <f t="shared" si="63"/>
        <v>97000</v>
      </c>
      <c r="E604">
        <f t="shared" si="64"/>
        <v>355950000</v>
      </c>
      <c r="G604">
        <f t="shared" si="65"/>
        <v>-5.0000000000000044E-3</v>
      </c>
      <c r="H604">
        <f t="shared" si="66"/>
        <v>5.8747902715498821</v>
      </c>
      <c r="I604">
        <f t="shared" si="67"/>
        <v>11.48246625748552</v>
      </c>
      <c r="J604">
        <f t="shared" si="68"/>
        <v>343.72473867595818</v>
      </c>
      <c r="K604">
        <f t="shared" si="69"/>
        <v>-257049.99999999779</v>
      </c>
    </row>
    <row r="605" spans="1:11" x14ac:dyDescent="0.3">
      <c r="A605">
        <v>243</v>
      </c>
      <c r="B605">
        <v>353.3</v>
      </c>
      <c r="C605">
        <v>0.96499999999999997</v>
      </c>
      <c r="D605">
        <f t="shared" si="63"/>
        <v>96500</v>
      </c>
      <c r="E605">
        <f t="shared" si="64"/>
        <v>353300000</v>
      </c>
      <c r="G605">
        <f t="shared" si="65"/>
        <v>-1.0000000000000009E-3</v>
      </c>
      <c r="H605">
        <f t="shared" si="66"/>
        <v>5.8673175543650995</v>
      </c>
      <c r="I605">
        <f t="shared" si="67"/>
        <v>11.477298287327077</v>
      </c>
      <c r="J605">
        <f t="shared" si="68"/>
        <v>339.40716774514686</v>
      </c>
      <c r="K605">
        <f t="shared" si="69"/>
        <v>-259584.99999999977</v>
      </c>
    </row>
    <row r="606" spans="1:11" x14ac:dyDescent="0.3">
      <c r="A606">
        <v>244</v>
      </c>
      <c r="B606">
        <v>350.61</v>
      </c>
      <c r="C606">
        <v>0.96399999999999997</v>
      </c>
      <c r="D606">
        <f t="shared" si="63"/>
        <v>96400</v>
      </c>
      <c r="E606">
        <f t="shared" si="64"/>
        <v>350610000</v>
      </c>
      <c r="G606">
        <f t="shared" si="65"/>
        <v>1.0000000000000009E-3</v>
      </c>
      <c r="H606">
        <f t="shared" si="66"/>
        <v>5.8596744946131754</v>
      </c>
      <c r="I606">
        <f t="shared" si="67"/>
        <v>11.476261480598637</v>
      </c>
      <c r="J606">
        <f t="shared" si="68"/>
        <v>336.4739074166252</v>
      </c>
      <c r="K606">
        <f t="shared" si="69"/>
        <v>-262208.00000000262</v>
      </c>
    </row>
    <row r="607" spans="1:11" x14ac:dyDescent="0.3">
      <c r="A607">
        <v>245</v>
      </c>
      <c r="B607">
        <v>347.89</v>
      </c>
      <c r="C607">
        <v>0.96499999999999997</v>
      </c>
      <c r="D607">
        <f t="shared" si="63"/>
        <v>96500</v>
      </c>
      <c r="E607">
        <f t="shared" si="64"/>
        <v>347890000</v>
      </c>
      <c r="G607">
        <f t="shared" si="65"/>
        <v>-2.0000000000000018E-3</v>
      </c>
      <c r="H607">
        <f t="shared" si="66"/>
        <v>5.8518863378528598</v>
      </c>
      <c r="I607">
        <f t="shared" si="67"/>
        <v>11.477298287327077</v>
      </c>
      <c r="J607">
        <f t="shared" si="68"/>
        <v>334.20990542558485</v>
      </c>
      <c r="K607">
        <f t="shared" si="69"/>
        <v>-267304.99999999825</v>
      </c>
    </row>
    <row r="608" spans="1:11" x14ac:dyDescent="0.3">
      <c r="A608">
        <v>246</v>
      </c>
      <c r="B608">
        <v>345.12</v>
      </c>
      <c r="C608">
        <v>0.96299999999999997</v>
      </c>
      <c r="D608">
        <f t="shared" si="63"/>
        <v>96300</v>
      </c>
      <c r="E608">
        <f t="shared" si="64"/>
        <v>345120000</v>
      </c>
      <c r="G608">
        <f t="shared" si="65"/>
        <v>-4.0000000000000036E-3</v>
      </c>
      <c r="H608">
        <f t="shared" si="66"/>
        <v>5.8438921826408459</v>
      </c>
      <c r="I608">
        <f t="shared" si="67"/>
        <v>11.475223597786217</v>
      </c>
      <c r="J608">
        <f t="shared" si="68"/>
        <v>330.86168242906916</v>
      </c>
      <c r="K608">
        <f t="shared" si="69"/>
        <v>-269640.00000000111</v>
      </c>
    </row>
    <row r="609" spans="1:11" x14ac:dyDescent="0.3">
      <c r="A609">
        <v>247</v>
      </c>
      <c r="B609">
        <v>342.32</v>
      </c>
      <c r="C609">
        <v>0.95899999999999996</v>
      </c>
      <c r="D609">
        <f t="shared" si="63"/>
        <v>95900</v>
      </c>
      <c r="E609">
        <f t="shared" si="64"/>
        <v>342320000</v>
      </c>
      <c r="G609">
        <f t="shared" si="65"/>
        <v>-4.0000000000000036E-3</v>
      </c>
      <c r="H609">
        <f t="shared" si="66"/>
        <v>5.8357459721085609</v>
      </c>
      <c r="I609">
        <f t="shared" si="67"/>
        <v>11.471061260871529</v>
      </c>
      <c r="J609">
        <f t="shared" si="68"/>
        <v>326.81421602787458</v>
      </c>
      <c r="K609">
        <f t="shared" si="69"/>
        <v>-271396.99999999849</v>
      </c>
    </row>
    <row r="610" spans="1:11" x14ac:dyDescent="0.3">
      <c r="A610">
        <v>248</v>
      </c>
      <c r="B610">
        <v>339.49</v>
      </c>
      <c r="C610">
        <v>0.95499999999999996</v>
      </c>
      <c r="D610">
        <f t="shared" si="63"/>
        <v>95500</v>
      </c>
      <c r="E610">
        <f t="shared" si="64"/>
        <v>339490000</v>
      </c>
      <c r="G610">
        <f t="shared" si="65"/>
        <v>-8.0000000000000071E-3</v>
      </c>
      <c r="H610">
        <f t="shared" si="66"/>
        <v>5.8274444914839396</v>
      </c>
      <c r="I610">
        <f t="shared" si="67"/>
        <v>11.466881526468821</v>
      </c>
      <c r="J610">
        <f t="shared" si="68"/>
        <v>322.7605276256844</v>
      </c>
      <c r="K610">
        <f t="shared" si="69"/>
        <v>-275039.99999999959</v>
      </c>
    </row>
    <row r="611" spans="1:11" x14ac:dyDescent="0.3">
      <c r="A611">
        <v>249</v>
      </c>
      <c r="B611">
        <v>336.61</v>
      </c>
      <c r="C611">
        <v>0.94699999999999995</v>
      </c>
      <c r="D611">
        <f t="shared" si="63"/>
        <v>94700</v>
      </c>
      <c r="E611">
        <f t="shared" si="64"/>
        <v>336610000</v>
      </c>
      <c r="G611">
        <f t="shared" si="65"/>
        <v>-4.0000000000000036E-3</v>
      </c>
      <c r="H611">
        <f t="shared" si="66"/>
        <v>5.8189249901686448</v>
      </c>
      <c r="I611">
        <f t="shared" si="67"/>
        <v>11.458469279174169</v>
      </c>
      <c r="J611">
        <f t="shared" si="68"/>
        <v>317.3416326530612</v>
      </c>
      <c r="K611">
        <f t="shared" si="69"/>
        <v>-274630.0000000032</v>
      </c>
    </row>
    <row r="612" spans="1:11" x14ac:dyDescent="0.3">
      <c r="A612">
        <v>250</v>
      </c>
      <c r="B612">
        <v>333.71</v>
      </c>
      <c r="C612">
        <v>0.94299999999999995</v>
      </c>
      <c r="D612">
        <f t="shared" si="63"/>
        <v>94300</v>
      </c>
      <c r="E612">
        <f t="shared" si="64"/>
        <v>333710000</v>
      </c>
      <c r="G612">
        <f t="shared" si="65"/>
        <v>-6.9999999999998952E-3</v>
      </c>
      <c r="H612">
        <f t="shared" si="66"/>
        <v>5.8102723523445858</v>
      </c>
      <c r="I612">
        <f t="shared" si="67"/>
        <v>11.454236468621549</v>
      </c>
      <c r="J612">
        <f t="shared" si="68"/>
        <v>313.27877551020407</v>
      </c>
      <c r="K612">
        <f t="shared" si="69"/>
        <v>-278184.99999999895</v>
      </c>
    </row>
    <row r="613" spans="1:11" x14ac:dyDescent="0.3">
      <c r="A613">
        <v>251</v>
      </c>
      <c r="B613">
        <v>330.76</v>
      </c>
      <c r="C613">
        <v>0.93600000000000005</v>
      </c>
      <c r="D613">
        <f t="shared" si="63"/>
        <v>93600</v>
      </c>
      <c r="E613">
        <f t="shared" si="64"/>
        <v>330760000</v>
      </c>
      <c r="G613">
        <f t="shared" si="65"/>
        <v>-7.0000000000000062E-3</v>
      </c>
      <c r="H613">
        <f t="shared" si="66"/>
        <v>5.8013930368539661</v>
      </c>
      <c r="I613">
        <f t="shared" si="67"/>
        <v>11.446785662465684</v>
      </c>
      <c r="J613">
        <f t="shared" si="68"/>
        <v>308.20444001991041</v>
      </c>
      <c r="K613">
        <f t="shared" si="69"/>
        <v>-277991.99999999721</v>
      </c>
    </row>
    <row r="614" spans="1:11" x14ac:dyDescent="0.3">
      <c r="A614">
        <v>252</v>
      </c>
      <c r="B614">
        <v>327.79</v>
      </c>
      <c r="C614">
        <v>0.92900000000000005</v>
      </c>
      <c r="D614">
        <f t="shared" si="63"/>
        <v>92900</v>
      </c>
      <c r="E614">
        <f t="shared" si="64"/>
        <v>327790000</v>
      </c>
      <c r="G614">
        <f t="shared" si="65"/>
        <v>-9.000000000000008E-3</v>
      </c>
      <c r="H614">
        <f t="shared" si="66"/>
        <v>5.7923731594380543</v>
      </c>
      <c r="I614">
        <f t="shared" si="67"/>
        <v>11.439278924801929</v>
      </c>
      <c r="J614">
        <f t="shared" si="68"/>
        <v>303.15272274763566</v>
      </c>
      <c r="K614">
        <f t="shared" si="69"/>
        <v>-280558.00000000361</v>
      </c>
    </row>
    <row r="615" spans="1:11" x14ac:dyDescent="0.3">
      <c r="A615">
        <v>253</v>
      </c>
      <c r="B615">
        <v>324.77</v>
      </c>
      <c r="C615">
        <v>0.92</v>
      </c>
      <c r="D615">
        <f t="shared" si="63"/>
        <v>92000</v>
      </c>
      <c r="E615">
        <f t="shared" si="64"/>
        <v>324770000</v>
      </c>
      <c r="G615">
        <f t="shared" si="65"/>
        <v>-9.000000000000008E-3</v>
      </c>
      <c r="H615">
        <f t="shared" si="66"/>
        <v>5.7831172394896369</v>
      </c>
      <c r="I615">
        <f t="shared" si="67"/>
        <v>11.429543856031177</v>
      </c>
      <c r="J615">
        <f t="shared" si="68"/>
        <v>297.44987555998011</v>
      </c>
      <c r="K615">
        <f t="shared" si="69"/>
        <v>-279679.99999999662</v>
      </c>
    </row>
    <row r="616" spans="1:11" x14ac:dyDescent="0.3">
      <c r="A616">
        <v>254</v>
      </c>
      <c r="B616">
        <v>321.73</v>
      </c>
      <c r="C616">
        <v>0.91100000000000003</v>
      </c>
      <c r="D616">
        <f t="shared" si="63"/>
        <v>91100</v>
      </c>
      <c r="E616">
        <f t="shared" si="64"/>
        <v>321730000</v>
      </c>
      <c r="G616">
        <f t="shared" si="65"/>
        <v>-9.000000000000008E-3</v>
      </c>
      <c r="H616">
        <f t="shared" si="66"/>
        <v>5.7737126844820592</v>
      </c>
      <c r="I616">
        <f t="shared" si="67"/>
        <v>11.41971308324805</v>
      </c>
      <c r="J616">
        <f t="shared" si="68"/>
        <v>291.78300647088105</v>
      </c>
      <c r="K616">
        <f t="shared" si="69"/>
        <v>-280588.00000000373</v>
      </c>
    </row>
    <row r="617" spans="1:11" x14ac:dyDescent="0.3">
      <c r="A617">
        <v>255</v>
      </c>
      <c r="B617">
        <v>318.64999999999998</v>
      </c>
      <c r="C617">
        <v>0.90200000000000002</v>
      </c>
      <c r="D617">
        <f t="shared" si="63"/>
        <v>90200</v>
      </c>
      <c r="E617">
        <f t="shared" si="64"/>
        <v>318650000</v>
      </c>
      <c r="G617">
        <f t="shared" si="65"/>
        <v>-5.0000000000000044E-3</v>
      </c>
      <c r="H617">
        <f t="shared" si="66"/>
        <v>5.7640933217603028</v>
      </c>
      <c r="I617">
        <f t="shared" si="67"/>
        <v>11.409784706050715</v>
      </c>
      <c r="J617">
        <f t="shared" si="68"/>
        <v>286.134693877551</v>
      </c>
      <c r="K617">
        <f t="shared" si="69"/>
        <v>-280521.9999999961</v>
      </c>
    </row>
    <row r="618" spans="1:11" x14ac:dyDescent="0.3">
      <c r="A618">
        <v>256</v>
      </c>
      <c r="B618">
        <v>315.54000000000002</v>
      </c>
      <c r="C618">
        <v>0.89700000000000002</v>
      </c>
      <c r="D618">
        <f t="shared" si="63"/>
        <v>89700</v>
      </c>
      <c r="E618">
        <f t="shared" si="64"/>
        <v>315540000</v>
      </c>
      <c r="G618">
        <f t="shared" si="65"/>
        <v>-5.0000000000000044E-3</v>
      </c>
      <c r="H618">
        <f t="shared" si="66"/>
        <v>5.754285456829308</v>
      </c>
      <c r="I618">
        <f t="shared" si="67"/>
        <v>11.404226048046887</v>
      </c>
      <c r="J618">
        <f t="shared" si="68"/>
        <v>281.77140866102536</v>
      </c>
      <c r="K618">
        <f t="shared" si="69"/>
        <v>-281658.0000000039</v>
      </c>
    </row>
    <row r="619" spans="1:11" x14ac:dyDescent="0.3">
      <c r="A619">
        <v>257</v>
      </c>
      <c r="B619">
        <v>312.39999999999998</v>
      </c>
      <c r="C619">
        <v>0.89200000000000002</v>
      </c>
      <c r="D619">
        <f t="shared" si="63"/>
        <v>89200</v>
      </c>
      <c r="E619">
        <f t="shared" si="64"/>
        <v>312400000</v>
      </c>
      <c r="G619">
        <f t="shared" si="65"/>
        <v>-4.0000000000000036E-3</v>
      </c>
      <c r="H619">
        <f t="shared" si="66"/>
        <v>5.744284417965531</v>
      </c>
      <c r="I619">
        <f t="shared" si="67"/>
        <v>11.398636318568101</v>
      </c>
      <c r="J619">
        <f t="shared" si="68"/>
        <v>277.41244400199099</v>
      </c>
      <c r="K619">
        <f t="shared" si="69"/>
        <v>-282763.99999999633</v>
      </c>
    </row>
    <row r="620" spans="1:11" x14ac:dyDescent="0.3">
      <c r="A620">
        <v>258</v>
      </c>
      <c r="B620">
        <v>309.23</v>
      </c>
      <c r="C620">
        <v>0.88800000000000001</v>
      </c>
      <c r="D620">
        <f t="shared" si="63"/>
        <v>88800</v>
      </c>
      <c r="E620">
        <f t="shared" si="64"/>
        <v>309230000</v>
      </c>
      <c r="G620">
        <f t="shared" si="65"/>
        <v>-7.0000000000000062E-3</v>
      </c>
      <c r="H620">
        <f t="shared" si="66"/>
        <v>5.7340853365862472</v>
      </c>
      <c r="I620">
        <f t="shared" si="67"/>
        <v>11.394141928980261</v>
      </c>
      <c r="J620">
        <f t="shared" si="68"/>
        <v>273.36609258337484</v>
      </c>
      <c r="K620">
        <f t="shared" si="69"/>
        <v>-284160.00000000402</v>
      </c>
    </row>
    <row r="621" spans="1:11" x14ac:dyDescent="0.3">
      <c r="A621">
        <v>259</v>
      </c>
      <c r="B621">
        <v>306.02999999999997</v>
      </c>
      <c r="C621">
        <v>0.88100000000000001</v>
      </c>
      <c r="D621">
        <f t="shared" si="63"/>
        <v>88100</v>
      </c>
      <c r="E621">
        <f t="shared" si="64"/>
        <v>306030000</v>
      </c>
      <c r="G621">
        <f t="shared" si="65"/>
        <v>-6.0000000000000053E-3</v>
      </c>
      <c r="H621">
        <f t="shared" si="66"/>
        <v>5.7236831363625376</v>
      </c>
      <c r="I621">
        <f t="shared" si="67"/>
        <v>11.386227811924272</v>
      </c>
      <c r="J621">
        <f t="shared" si="68"/>
        <v>268.40460925833742</v>
      </c>
      <c r="K621">
        <f t="shared" si="69"/>
        <v>-284562.99999999657</v>
      </c>
    </row>
    <row r="622" spans="1:11" x14ac:dyDescent="0.3">
      <c r="A622">
        <v>260</v>
      </c>
      <c r="B622">
        <v>302.8</v>
      </c>
      <c r="C622">
        <v>0.875</v>
      </c>
      <c r="D622">
        <f t="shared" si="63"/>
        <v>87500</v>
      </c>
      <c r="E622">
        <f t="shared" si="64"/>
        <v>302800000</v>
      </c>
      <c r="G622">
        <f t="shared" si="65"/>
        <v>-6.0000000000000053E-3</v>
      </c>
      <c r="H622">
        <f t="shared" si="66"/>
        <v>5.7130725215632934</v>
      </c>
      <c r="I622">
        <f t="shared" si="67"/>
        <v>11.379394072345706</v>
      </c>
      <c r="J622">
        <f t="shared" si="68"/>
        <v>263.76306620209061</v>
      </c>
      <c r="K622">
        <f t="shared" si="69"/>
        <v>-285249.99999999919</v>
      </c>
    </row>
    <row r="623" spans="1:11" x14ac:dyDescent="0.3">
      <c r="A623">
        <v>261</v>
      </c>
      <c r="B623">
        <v>299.54000000000002</v>
      </c>
      <c r="C623">
        <v>0.86899999999999999</v>
      </c>
      <c r="D623">
        <f t="shared" si="63"/>
        <v>86900</v>
      </c>
      <c r="E623">
        <f t="shared" si="64"/>
        <v>299540000</v>
      </c>
      <c r="G623">
        <f t="shared" si="65"/>
        <v>-1.0000000000000009E-3</v>
      </c>
      <c r="H623">
        <f t="shared" si="66"/>
        <v>5.7022479645642496</v>
      </c>
      <c r="I623">
        <f t="shared" si="67"/>
        <v>11.372513311253483</v>
      </c>
      <c r="J623">
        <f t="shared" si="68"/>
        <v>259.13415629666503</v>
      </c>
      <c r="K623">
        <f t="shared" si="69"/>
        <v>-285032.00000000256</v>
      </c>
    </row>
    <row r="624" spans="1:11" x14ac:dyDescent="0.3">
      <c r="A624">
        <v>262</v>
      </c>
      <c r="B624">
        <v>296.26</v>
      </c>
      <c r="C624">
        <v>0.86799999999999999</v>
      </c>
      <c r="D624">
        <f t="shared" si="63"/>
        <v>86800</v>
      </c>
      <c r="E624">
        <f t="shared" si="64"/>
        <v>296260000</v>
      </c>
      <c r="G624">
        <f t="shared" si="65"/>
        <v>1.0000000000000009E-3</v>
      </c>
      <c r="H624">
        <f t="shared" si="66"/>
        <v>5.691237447153906</v>
      </c>
      <c r="I624">
        <f t="shared" si="67"/>
        <v>11.371361900648441</v>
      </c>
      <c r="J624">
        <f t="shared" si="68"/>
        <v>256.00167247386759</v>
      </c>
      <c r="K624">
        <f t="shared" si="69"/>
        <v>-288175.99999999942</v>
      </c>
    </row>
    <row r="625" spans="1:11" x14ac:dyDescent="0.3">
      <c r="A625">
        <v>263</v>
      </c>
      <c r="B625">
        <v>292.94</v>
      </c>
      <c r="C625">
        <v>0.86899999999999999</v>
      </c>
      <c r="D625">
        <f t="shared" si="63"/>
        <v>86900</v>
      </c>
      <c r="E625">
        <f t="shared" si="64"/>
        <v>292940000</v>
      </c>
      <c r="G625">
        <f t="shared" si="65"/>
        <v>2.0000000000000018E-3</v>
      </c>
      <c r="H625">
        <f t="shared" si="66"/>
        <v>5.6799678098901607</v>
      </c>
      <c r="I625">
        <f t="shared" si="67"/>
        <v>11.372513311253483</v>
      </c>
      <c r="J625">
        <f t="shared" si="68"/>
        <v>253.424449975112</v>
      </c>
      <c r="K625">
        <f t="shared" si="69"/>
        <v>-289376.9999999986</v>
      </c>
    </row>
    <row r="626" spans="1:11" x14ac:dyDescent="0.3">
      <c r="A626">
        <v>264</v>
      </c>
      <c r="B626">
        <v>289.61</v>
      </c>
      <c r="C626">
        <v>0.871</v>
      </c>
      <c r="D626">
        <f t="shared" si="63"/>
        <v>87100</v>
      </c>
      <c r="E626">
        <f t="shared" si="64"/>
        <v>289610000</v>
      </c>
      <c r="G626">
        <f t="shared" si="65"/>
        <v>0</v>
      </c>
      <c r="H626">
        <f t="shared" si="66"/>
        <v>5.6685351903021415</v>
      </c>
      <c r="I626">
        <f t="shared" si="67"/>
        <v>11.374812162840595</v>
      </c>
      <c r="J626">
        <f t="shared" si="68"/>
        <v>251.12026879044302</v>
      </c>
      <c r="K626">
        <f t="shared" si="69"/>
        <v>-293527.00000000041</v>
      </c>
    </row>
    <row r="627" spans="1:11" x14ac:dyDescent="0.3">
      <c r="A627">
        <v>265</v>
      </c>
      <c r="B627">
        <v>286.24</v>
      </c>
      <c r="C627">
        <v>0.871</v>
      </c>
      <c r="D627">
        <f t="shared" si="63"/>
        <v>87100</v>
      </c>
      <c r="E627">
        <f t="shared" si="64"/>
        <v>286240000</v>
      </c>
      <c r="G627">
        <f t="shared" si="65"/>
        <v>0</v>
      </c>
      <c r="H627">
        <f t="shared" si="66"/>
        <v>5.6568306197604095</v>
      </c>
      <c r="I627">
        <f t="shared" si="67"/>
        <v>11.374812162840595</v>
      </c>
      <c r="J627">
        <f t="shared" si="68"/>
        <v>248.19814833250373</v>
      </c>
      <c r="K627">
        <f t="shared" si="69"/>
        <v>-294397.99999999959</v>
      </c>
    </row>
    <row r="628" spans="1:11" x14ac:dyDescent="0.3">
      <c r="A628">
        <v>266</v>
      </c>
      <c r="B628">
        <v>282.86</v>
      </c>
      <c r="C628">
        <v>0.871</v>
      </c>
      <c r="D628">
        <f t="shared" si="63"/>
        <v>87100</v>
      </c>
      <c r="E628">
        <f t="shared" si="64"/>
        <v>282860000</v>
      </c>
      <c r="G628">
        <f t="shared" si="65"/>
        <v>1.0000000000000009E-3</v>
      </c>
      <c r="H628">
        <f t="shared" si="66"/>
        <v>5.6449520755923537</v>
      </c>
      <c r="I628">
        <f t="shared" si="67"/>
        <v>11.374812162840595</v>
      </c>
      <c r="J628">
        <f t="shared" si="68"/>
        <v>245.26735689397711</v>
      </c>
      <c r="K628">
        <f t="shared" si="69"/>
        <v>-297011.00000000215</v>
      </c>
    </row>
    <row r="629" spans="1:11" x14ac:dyDescent="0.3">
      <c r="A629">
        <v>267</v>
      </c>
      <c r="B629">
        <v>279.45</v>
      </c>
      <c r="C629">
        <v>0.872</v>
      </c>
      <c r="D629">
        <f t="shared" si="63"/>
        <v>87200</v>
      </c>
      <c r="E629">
        <f t="shared" si="64"/>
        <v>279450000</v>
      </c>
      <c r="G629">
        <f t="shared" si="65"/>
        <v>1.0000000000000009E-3</v>
      </c>
      <c r="H629">
        <f t="shared" si="66"/>
        <v>5.6328233857157075</v>
      </c>
      <c r="I629">
        <f t="shared" si="67"/>
        <v>11.375959609897071</v>
      </c>
      <c r="J629">
        <f t="shared" si="68"/>
        <v>242.58875062220011</v>
      </c>
      <c r="K629">
        <f t="shared" si="69"/>
        <v>-299096.00000000058</v>
      </c>
    </row>
    <row r="630" spans="1:11" x14ac:dyDescent="0.3">
      <c r="A630">
        <v>268</v>
      </c>
      <c r="B630">
        <v>276.02</v>
      </c>
      <c r="C630">
        <v>0.873</v>
      </c>
      <c r="D630">
        <f t="shared" si="63"/>
        <v>87300</v>
      </c>
      <c r="E630">
        <f t="shared" si="64"/>
        <v>276020000</v>
      </c>
      <c r="G630">
        <f t="shared" si="65"/>
        <v>1.0000000000000009E-3</v>
      </c>
      <c r="H630">
        <f t="shared" si="66"/>
        <v>5.6204733268598934</v>
      </c>
      <c r="I630">
        <f t="shared" si="67"/>
        <v>11.377105741827693</v>
      </c>
      <c r="J630">
        <f t="shared" si="68"/>
        <v>239.8859731209557</v>
      </c>
      <c r="K630">
        <f t="shared" si="69"/>
        <v>-302057.9999999982</v>
      </c>
    </row>
    <row r="631" spans="1:11" x14ac:dyDescent="0.3">
      <c r="A631">
        <v>269</v>
      </c>
      <c r="B631">
        <v>272.56</v>
      </c>
      <c r="C631">
        <v>0.874</v>
      </c>
      <c r="D631">
        <f t="shared" si="63"/>
        <v>87400</v>
      </c>
      <c r="E631">
        <f t="shared" si="64"/>
        <v>272560000</v>
      </c>
      <c r="G631">
        <f t="shared" si="65"/>
        <v>-2.0000000000000018E-3</v>
      </c>
      <c r="H631">
        <f t="shared" si="66"/>
        <v>5.607858773352711</v>
      </c>
      <c r="I631">
        <f t="shared" si="67"/>
        <v>11.378250561643627</v>
      </c>
      <c r="J631">
        <f t="shared" si="68"/>
        <v>237.15026381284221</v>
      </c>
      <c r="K631">
        <f t="shared" si="69"/>
        <v>-303278.00000000239</v>
      </c>
    </row>
    <row r="632" spans="1:11" x14ac:dyDescent="0.3">
      <c r="A632">
        <v>270</v>
      </c>
      <c r="B632">
        <v>269.08999999999997</v>
      </c>
      <c r="C632">
        <v>0.872</v>
      </c>
      <c r="D632">
        <f t="shared" si="63"/>
        <v>87200</v>
      </c>
      <c r="E632">
        <f t="shared" si="64"/>
        <v>269090000</v>
      </c>
      <c r="G632">
        <f t="shared" si="65"/>
        <v>-4.0000000000000036E-3</v>
      </c>
      <c r="H632">
        <f t="shared" si="66"/>
        <v>5.59504589613565</v>
      </c>
      <c r="I632">
        <f t="shared" si="67"/>
        <v>11.375959609897071</v>
      </c>
      <c r="J632">
        <f t="shared" si="68"/>
        <v>233.59530114484815</v>
      </c>
      <c r="K632">
        <f t="shared" si="69"/>
        <v>-304327.99999999581</v>
      </c>
    </row>
    <row r="633" spans="1:11" x14ac:dyDescent="0.3">
      <c r="A633">
        <v>271</v>
      </c>
      <c r="B633">
        <v>265.60000000000002</v>
      </c>
      <c r="C633">
        <v>0.86799999999999999</v>
      </c>
      <c r="D633">
        <f t="shared" si="63"/>
        <v>86800</v>
      </c>
      <c r="E633">
        <f t="shared" si="64"/>
        <v>265600000.00000003</v>
      </c>
      <c r="G633">
        <f t="shared" si="65"/>
        <v>-5.0000000000000044E-3</v>
      </c>
      <c r="H633">
        <f t="shared" si="66"/>
        <v>5.5819914176022785</v>
      </c>
      <c r="I633">
        <f t="shared" si="67"/>
        <v>11.371361900648441</v>
      </c>
      <c r="J633">
        <f t="shared" si="68"/>
        <v>229.50801393728227</v>
      </c>
      <c r="K633">
        <f t="shared" si="69"/>
        <v>-304668.00000000413</v>
      </c>
    </row>
    <row r="634" spans="1:11" x14ac:dyDescent="0.3">
      <c r="A634">
        <v>272</v>
      </c>
      <c r="B634">
        <v>262.08999999999997</v>
      </c>
      <c r="C634">
        <v>0.86299999999999999</v>
      </c>
      <c r="D634">
        <f t="shared" si="63"/>
        <v>86300</v>
      </c>
      <c r="E634">
        <f t="shared" si="64"/>
        <v>262089999.99999997</v>
      </c>
      <c r="G634">
        <f t="shared" si="65"/>
        <v>9.000000000000008E-3</v>
      </c>
      <c r="H634">
        <f t="shared" si="66"/>
        <v>5.5686879562249283</v>
      </c>
      <c r="I634">
        <f t="shared" si="67"/>
        <v>11.36558487707152</v>
      </c>
      <c r="J634">
        <f t="shared" si="68"/>
        <v>225.17040318566447</v>
      </c>
      <c r="K634">
        <f t="shared" si="69"/>
        <v>-303775.99999999843</v>
      </c>
    </row>
    <row r="635" spans="1:11" x14ac:dyDescent="0.3">
      <c r="A635">
        <v>273</v>
      </c>
      <c r="B635">
        <v>258.57</v>
      </c>
      <c r="C635">
        <v>0.872</v>
      </c>
      <c r="D635">
        <f t="shared" si="63"/>
        <v>87200</v>
      </c>
      <c r="E635">
        <f t="shared" si="64"/>
        <v>258570000</v>
      </c>
      <c r="G635">
        <f t="shared" si="65"/>
        <v>1.6000000000000014E-2</v>
      </c>
      <c r="H635">
        <f t="shared" si="66"/>
        <v>5.5551664503274178</v>
      </c>
      <c r="I635">
        <f t="shared" si="67"/>
        <v>11.375959609897071</v>
      </c>
      <c r="J635">
        <f t="shared" si="68"/>
        <v>224.46295669487307</v>
      </c>
      <c r="K635">
        <f t="shared" si="69"/>
        <v>-308687.9999999993</v>
      </c>
    </row>
    <row r="636" spans="1:11" x14ac:dyDescent="0.3">
      <c r="A636">
        <v>274</v>
      </c>
      <c r="B636">
        <v>255.03</v>
      </c>
      <c r="C636">
        <v>0.88800000000000001</v>
      </c>
      <c r="D636">
        <f t="shared" si="63"/>
        <v>88800</v>
      </c>
      <c r="E636">
        <f t="shared" si="64"/>
        <v>255030000</v>
      </c>
      <c r="G636">
        <f t="shared" si="65"/>
        <v>2.5000000000000022E-2</v>
      </c>
      <c r="H636">
        <f t="shared" si="66"/>
        <v>5.5413811852973769</v>
      </c>
      <c r="I636">
        <f t="shared" si="67"/>
        <v>11.394141928980261</v>
      </c>
      <c r="J636">
        <f t="shared" si="68"/>
        <v>225.45210552513689</v>
      </c>
      <c r="K636">
        <f t="shared" si="69"/>
        <v>-316128.00000000017</v>
      </c>
    </row>
    <row r="637" spans="1:11" x14ac:dyDescent="0.3">
      <c r="A637">
        <v>275</v>
      </c>
      <c r="B637">
        <v>251.47</v>
      </c>
      <c r="C637">
        <v>0.91300000000000003</v>
      </c>
      <c r="D637">
        <f t="shared" si="63"/>
        <v>91300</v>
      </c>
      <c r="E637">
        <f t="shared" si="64"/>
        <v>251470000</v>
      </c>
      <c r="G637">
        <f t="shared" si="65"/>
        <v>1.7000000000000015E-2</v>
      </c>
      <c r="H637">
        <f t="shared" si="66"/>
        <v>5.5273236981306217</v>
      </c>
      <c r="I637">
        <f t="shared" si="67"/>
        <v>11.421906066583059</v>
      </c>
      <c r="J637">
        <f t="shared" si="68"/>
        <v>228.56357391737183</v>
      </c>
      <c r="K637">
        <f t="shared" si="69"/>
        <v>-325940.99999999936</v>
      </c>
    </row>
    <row r="638" spans="1:11" x14ac:dyDescent="0.3">
      <c r="A638">
        <v>276</v>
      </c>
      <c r="B638">
        <v>247.9</v>
      </c>
      <c r="C638">
        <v>0.93</v>
      </c>
      <c r="D638">
        <f t="shared" si="63"/>
        <v>93000</v>
      </c>
      <c r="E638">
        <f t="shared" si="64"/>
        <v>247900000</v>
      </c>
      <c r="G638">
        <f t="shared" si="65"/>
        <v>1.19999999999999E-2</v>
      </c>
      <c r="H638">
        <f t="shared" si="66"/>
        <v>5.5130254390411446</v>
      </c>
      <c r="I638">
        <f t="shared" si="67"/>
        <v>11.440354772135393</v>
      </c>
      <c r="J638">
        <f t="shared" si="68"/>
        <v>229.51418616226979</v>
      </c>
      <c r="K638">
        <f t="shared" si="69"/>
        <v>-332940.00000000116</v>
      </c>
    </row>
    <row r="639" spans="1:11" x14ac:dyDescent="0.3">
      <c r="A639">
        <v>277</v>
      </c>
      <c r="B639">
        <v>244.32</v>
      </c>
      <c r="C639">
        <v>0.94199999999999995</v>
      </c>
      <c r="D639">
        <f t="shared" si="63"/>
        <v>94200</v>
      </c>
      <c r="E639">
        <f t="shared" si="64"/>
        <v>244320000</v>
      </c>
      <c r="G639">
        <f t="shared" si="65"/>
        <v>2.0000000000000018E-3</v>
      </c>
      <c r="H639">
        <f t="shared" si="66"/>
        <v>5.4984788414703223</v>
      </c>
      <c r="I639">
        <f t="shared" si="67"/>
        <v>11.453175460564454</v>
      </c>
      <c r="J639">
        <f t="shared" si="68"/>
        <v>229.11840716774515</v>
      </c>
      <c r="K639">
        <f t="shared" si="69"/>
        <v>-338178.00000000035</v>
      </c>
    </row>
    <row r="640" spans="1:11" x14ac:dyDescent="0.3">
      <c r="A640">
        <v>278</v>
      </c>
      <c r="B640">
        <v>240.73</v>
      </c>
      <c r="C640">
        <v>0.94399999999999995</v>
      </c>
      <c r="D640">
        <f t="shared" si="63"/>
        <v>94400</v>
      </c>
      <c r="E640">
        <f t="shared" si="64"/>
        <v>240730000</v>
      </c>
      <c r="G640">
        <f t="shared" si="65"/>
        <v>4.0000000000000036E-3</v>
      </c>
      <c r="H640">
        <f t="shared" si="66"/>
        <v>5.483675973499488</v>
      </c>
      <c r="I640">
        <f t="shared" si="67"/>
        <v>11.455296352133592</v>
      </c>
      <c r="J640">
        <f t="shared" si="68"/>
        <v>226.23108013937284</v>
      </c>
      <c r="K640">
        <f t="shared" si="69"/>
        <v>-340783.9999999986</v>
      </c>
    </row>
    <row r="641" spans="1:11" x14ac:dyDescent="0.3">
      <c r="A641">
        <v>279</v>
      </c>
      <c r="B641">
        <v>237.12</v>
      </c>
      <c r="C641">
        <v>0.94799999999999995</v>
      </c>
      <c r="D641">
        <f t="shared" si="63"/>
        <v>94800</v>
      </c>
      <c r="E641">
        <f t="shared" si="64"/>
        <v>237120000</v>
      </c>
      <c r="G641">
        <f t="shared" si="65"/>
        <v>3.0000000000000027E-3</v>
      </c>
      <c r="H641">
        <f t="shared" si="66"/>
        <v>5.4685663421077217</v>
      </c>
      <c r="I641">
        <f t="shared" si="67"/>
        <v>11.459524688243112</v>
      </c>
      <c r="J641">
        <f t="shared" si="68"/>
        <v>223.78273768043803</v>
      </c>
      <c r="K641">
        <f t="shared" si="69"/>
        <v>-342228.00000000128</v>
      </c>
    </row>
    <row r="642" spans="1:11" x14ac:dyDescent="0.3">
      <c r="A642">
        <v>280</v>
      </c>
      <c r="B642">
        <v>233.51</v>
      </c>
      <c r="C642">
        <v>0.95099999999999996</v>
      </c>
      <c r="D642">
        <f t="shared" ref="D642:D705" si="70">C642*100000</f>
        <v>95100</v>
      </c>
      <c r="E642">
        <f t="shared" ref="E642:E705" si="71">B642*1000000</f>
        <v>233510000</v>
      </c>
      <c r="G642">
        <f t="shared" ref="G642:G705" si="72">(C643-C642)/(A643-A642)</f>
        <v>6.0000000000000053E-3</v>
      </c>
      <c r="H642">
        <f t="shared" ref="H642:H705" si="73">LN(B642)</f>
        <v>5.4532249027443838</v>
      </c>
      <c r="I642">
        <f t="shared" ref="I642:I705" si="74">LN(D642)</f>
        <v>11.462684248533481</v>
      </c>
      <c r="J642">
        <f t="shared" ref="J642:J705" si="75">(D642*B642)/(287*350)</f>
        <v>221.0731806869089</v>
      </c>
      <c r="K642">
        <f t="shared" ref="K642:K705" si="76">D642*(B643-B642)</f>
        <v>-343310.9999999986</v>
      </c>
    </row>
    <row r="643" spans="1:11" x14ac:dyDescent="0.3">
      <c r="A643">
        <v>281</v>
      </c>
      <c r="B643">
        <v>229.9</v>
      </c>
      <c r="C643">
        <v>0.95699999999999996</v>
      </c>
      <c r="D643">
        <f t="shared" si="70"/>
        <v>95700</v>
      </c>
      <c r="E643">
        <f t="shared" si="71"/>
        <v>229900000</v>
      </c>
      <c r="G643">
        <f t="shared" si="72"/>
        <v>2.0000000000000018E-3</v>
      </c>
      <c r="H643">
        <f t="shared" si="73"/>
        <v>5.4376444317691357</v>
      </c>
      <c r="I643">
        <f t="shared" si="74"/>
        <v>11.468973577441046</v>
      </c>
      <c r="J643">
        <f t="shared" si="75"/>
        <v>219.02867098058735</v>
      </c>
      <c r="K643">
        <f t="shared" si="76"/>
        <v>-347390.99999999959</v>
      </c>
    </row>
    <row r="644" spans="1:11" x14ac:dyDescent="0.3">
      <c r="A644">
        <v>282</v>
      </c>
      <c r="B644">
        <v>226.27</v>
      </c>
      <c r="C644">
        <v>0.95899999999999996</v>
      </c>
      <c r="D644">
        <f t="shared" si="70"/>
        <v>95900</v>
      </c>
      <c r="E644">
        <f t="shared" si="71"/>
        <v>226270000</v>
      </c>
      <c r="G644">
        <f t="shared" si="72"/>
        <v>-2.0000000000000018E-3</v>
      </c>
      <c r="H644">
        <f t="shared" si="73"/>
        <v>5.4217289764632364</v>
      </c>
      <c r="I644">
        <f t="shared" si="74"/>
        <v>11.471061260871529</v>
      </c>
      <c r="J644">
        <f t="shared" si="75"/>
        <v>216.0208362369338</v>
      </c>
      <c r="K644">
        <f t="shared" si="76"/>
        <v>-347158.00000000041</v>
      </c>
    </row>
    <row r="645" spans="1:11" x14ac:dyDescent="0.3">
      <c r="A645">
        <v>283</v>
      </c>
      <c r="B645">
        <v>222.65</v>
      </c>
      <c r="C645">
        <v>0.95699999999999996</v>
      </c>
      <c r="D645">
        <f t="shared" si="70"/>
        <v>95700</v>
      </c>
      <c r="E645">
        <f t="shared" si="71"/>
        <v>222650000</v>
      </c>
      <c r="G645">
        <f t="shared" si="72"/>
        <v>-2.0000000000000018E-3</v>
      </c>
      <c r="H645">
        <f t="shared" si="73"/>
        <v>5.405601031767711</v>
      </c>
      <c r="I645">
        <f t="shared" si="74"/>
        <v>11.468973577441046</v>
      </c>
      <c r="J645">
        <f t="shared" si="75"/>
        <v>212.12150323544051</v>
      </c>
      <c r="K645">
        <f t="shared" si="76"/>
        <v>-348348.0000000014</v>
      </c>
    </row>
    <row r="646" spans="1:11" x14ac:dyDescent="0.3">
      <c r="A646">
        <v>284</v>
      </c>
      <c r="B646">
        <v>219.01</v>
      </c>
      <c r="C646">
        <v>0.95499999999999996</v>
      </c>
      <c r="D646">
        <f t="shared" si="70"/>
        <v>95500</v>
      </c>
      <c r="E646">
        <f t="shared" si="71"/>
        <v>219010000</v>
      </c>
      <c r="G646">
        <f t="shared" si="72"/>
        <v>2.0000000000000018E-3</v>
      </c>
      <c r="H646">
        <f t="shared" si="73"/>
        <v>5.3891173908744756</v>
      </c>
      <c r="I646">
        <f t="shared" si="74"/>
        <v>11.466881526468821</v>
      </c>
      <c r="J646">
        <f t="shared" si="75"/>
        <v>208.21757093081135</v>
      </c>
      <c r="K646">
        <f t="shared" si="76"/>
        <v>-346664.99999999959</v>
      </c>
    </row>
    <row r="647" spans="1:11" x14ac:dyDescent="0.3">
      <c r="A647">
        <v>285</v>
      </c>
      <c r="B647">
        <v>215.38</v>
      </c>
      <c r="C647">
        <v>0.95699999999999996</v>
      </c>
      <c r="D647">
        <f t="shared" si="70"/>
        <v>95700</v>
      </c>
      <c r="E647">
        <f t="shared" si="71"/>
        <v>215380000</v>
      </c>
      <c r="G647">
        <f t="shared" si="72"/>
        <v>1.0000000000000009E-3</v>
      </c>
      <c r="H647">
        <f t="shared" si="73"/>
        <v>5.3724039099007346</v>
      </c>
      <c r="I647">
        <f t="shared" si="74"/>
        <v>11.468973577441046</v>
      </c>
      <c r="J647">
        <f t="shared" si="75"/>
        <v>205.19528123444499</v>
      </c>
      <c r="K647">
        <f t="shared" si="76"/>
        <v>-347390.99999999959</v>
      </c>
    </row>
    <row r="648" spans="1:11" x14ac:dyDescent="0.3">
      <c r="A648">
        <v>286</v>
      </c>
      <c r="B648">
        <v>211.75</v>
      </c>
      <c r="C648">
        <v>0.95799999999999996</v>
      </c>
      <c r="D648">
        <f t="shared" si="70"/>
        <v>95800</v>
      </c>
      <c r="E648">
        <f t="shared" si="71"/>
        <v>211750000</v>
      </c>
      <c r="G648">
        <f t="shared" si="72"/>
        <v>0</v>
      </c>
      <c r="H648">
        <f t="shared" si="73"/>
        <v>5.355406333532164</v>
      </c>
      <c r="I648">
        <f t="shared" si="74"/>
        <v>11.470017963958952</v>
      </c>
      <c r="J648">
        <f t="shared" si="75"/>
        <v>201.94773519163763</v>
      </c>
      <c r="K648">
        <f t="shared" si="76"/>
        <v>-347753.99999999959</v>
      </c>
    </row>
    <row r="649" spans="1:11" x14ac:dyDescent="0.3">
      <c r="A649">
        <v>287</v>
      </c>
      <c r="B649">
        <v>208.12</v>
      </c>
      <c r="C649">
        <v>0.95799999999999996</v>
      </c>
      <c r="D649">
        <f t="shared" si="70"/>
        <v>95800</v>
      </c>
      <c r="E649">
        <f t="shared" si="71"/>
        <v>208120000</v>
      </c>
      <c r="G649">
        <f t="shared" si="72"/>
        <v>1.0000000000000009E-3</v>
      </c>
      <c r="H649">
        <f t="shared" si="73"/>
        <v>5.3381148364221032</v>
      </c>
      <c r="I649">
        <f t="shared" si="74"/>
        <v>11.470017963958952</v>
      </c>
      <c r="J649">
        <f t="shared" si="75"/>
        <v>198.48577401692384</v>
      </c>
      <c r="K649">
        <f t="shared" si="76"/>
        <v>-347753.99999999959</v>
      </c>
    </row>
    <row r="650" spans="1:11" x14ac:dyDescent="0.3">
      <c r="A650">
        <v>288</v>
      </c>
      <c r="B650">
        <v>204.49</v>
      </c>
      <c r="C650">
        <v>0.95899999999999996</v>
      </c>
      <c r="D650">
        <f t="shared" si="70"/>
        <v>95900</v>
      </c>
      <c r="E650">
        <f t="shared" si="71"/>
        <v>204490000</v>
      </c>
      <c r="G650">
        <f t="shared" si="72"/>
        <v>-4.0000000000000036E-3</v>
      </c>
      <c r="H650">
        <f t="shared" si="73"/>
        <v>5.320519074531723</v>
      </c>
      <c r="I650">
        <f t="shared" si="74"/>
        <v>11.471061260871529</v>
      </c>
      <c r="J650">
        <f t="shared" si="75"/>
        <v>195.22738675958189</v>
      </c>
      <c r="K650">
        <f t="shared" si="76"/>
        <v>-348116.99999999959</v>
      </c>
    </row>
    <row r="651" spans="1:11" x14ac:dyDescent="0.3">
      <c r="A651">
        <v>289</v>
      </c>
      <c r="B651">
        <v>200.86</v>
      </c>
      <c r="C651">
        <v>0.95499999999999996</v>
      </c>
      <c r="D651">
        <f t="shared" si="70"/>
        <v>95500</v>
      </c>
      <c r="E651">
        <f t="shared" si="71"/>
        <v>200860000</v>
      </c>
      <c r="G651">
        <f t="shared" si="72"/>
        <v>-5.0000000000000044E-3</v>
      </c>
      <c r="H651">
        <f t="shared" si="73"/>
        <v>5.3026081479651932</v>
      </c>
      <c r="I651">
        <f t="shared" si="74"/>
        <v>11.466881526468821</v>
      </c>
      <c r="J651">
        <f t="shared" si="75"/>
        <v>190.96197112991538</v>
      </c>
      <c r="K651">
        <f t="shared" si="76"/>
        <v>-345710.00000000041</v>
      </c>
    </row>
    <row r="652" spans="1:11" x14ac:dyDescent="0.3">
      <c r="A652">
        <v>290</v>
      </c>
      <c r="B652">
        <v>197.24</v>
      </c>
      <c r="C652">
        <v>0.95</v>
      </c>
      <c r="D652">
        <f t="shared" si="70"/>
        <v>95000</v>
      </c>
      <c r="E652">
        <f t="shared" si="71"/>
        <v>197240000</v>
      </c>
      <c r="G652">
        <f t="shared" si="72"/>
        <v>-8.0000000000000071E-3</v>
      </c>
      <c r="H652">
        <f t="shared" si="73"/>
        <v>5.2844212613559254</v>
      </c>
      <c r="I652">
        <f t="shared" si="74"/>
        <v>11.461632170582678</v>
      </c>
      <c r="J652">
        <f t="shared" si="75"/>
        <v>186.53857640617221</v>
      </c>
      <c r="K652">
        <f t="shared" si="76"/>
        <v>-343900.00000000041</v>
      </c>
    </row>
    <row r="653" spans="1:11" x14ac:dyDescent="0.3">
      <c r="A653">
        <v>291</v>
      </c>
      <c r="B653">
        <v>193.62</v>
      </c>
      <c r="C653">
        <v>0.94199999999999995</v>
      </c>
      <c r="D653">
        <f t="shared" si="70"/>
        <v>94200</v>
      </c>
      <c r="E653">
        <f t="shared" si="71"/>
        <v>193620000</v>
      </c>
      <c r="G653">
        <f t="shared" si="72"/>
        <v>-4.9999999999998934E-3</v>
      </c>
      <c r="H653">
        <f t="shared" si="73"/>
        <v>5.2658974752919256</v>
      </c>
      <c r="I653">
        <f t="shared" si="74"/>
        <v>11.453175460564454</v>
      </c>
      <c r="J653">
        <f t="shared" si="75"/>
        <v>181.57296167247387</v>
      </c>
      <c r="K653">
        <f t="shared" si="76"/>
        <v>-339119.99999999948</v>
      </c>
    </row>
    <row r="654" spans="1:11" x14ac:dyDescent="0.3">
      <c r="A654">
        <v>292</v>
      </c>
      <c r="B654">
        <v>190.02</v>
      </c>
      <c r="C654">
        <v>0.93700000000000006</v>
      </c>
      <c r="D654">
        <f t="shared" si="70"/>
        <v>93700</v>
      </c>
      <c r="E654">
        <f t="shared" si="71"/>
        <v>190020000</v>
      </c>
      <c r="G654">
        <f t="shared" si="72"/>
        <v>-6.0000000000000053E-3</v>
      </c>
      <c r="H654">
        <f t="shared" si="73"/>
        <v>5.2471293297786037</v>
      </c>
      <c r="I654">
        <f t="shared" si="74"/>
        <v>11.447853468226514</v>
      </c>
      <c r="J654">
        <f t="shared" si="75"/>
        <v>177.25111000497759</v>
      </c>
      <c r="K654">
        <f t="shared" si="76"/>
        <v>-337320.00000000215</v>
      </c>
    </row>
    <row r="655" spans="1:11" x14ac:dyDescent="0.3">
      <c r="A655">
        <v>293</v>
      </c>
      <c r="B655">
        <v>186.42</v>
      </c>
      <c r="C655">
        <v>0.93100000000000005</v>
      </c>
      <c r="D655">
        <f t="shared" si="70"/>
        <v>93100</v>
      </c>
      <c r="E655">
        <f t="shared" si="71"/>
        <v>186420000</v>
      </c>
      <c r="G655">
        <f t="shared" si="72"/>
        <v>0</v>
      </c>
      <c r="H655">
        <f t="shared" si="73"/>
        <v>5.2280021926330109</v>
      </c>
      <c r="I655">
        <f t="shared" si="74"/>
        <v>11.441429463265159</v>
      </c>
      <c r="J655">
        <f t="shared" si="75"/>
        <v>172.77951219512195</v>
      </c>
      <c r="K655">
        <f t="shared" si="76"/>
        <v>-334228.99999999767</v>
      </c>
    </row>
    <row r="656" spans="1:11" x14ac:dyDescent="0.3">
      <c r="A656">
        <v>294</v>
      </c>
      <c r="B656">
        <v>182.83</v>
      </c>
      <c r="C656">
        <v>0.93100000000000005</v>
      </c>
      <c r="D656">
        <f t="shared" si="70"/>
        <v>93100</v>
      </c>
      <c r="E656">
        <f t="shared" si="71"/>
        <v>182830000</v>
      </c>
      <c r="G656">
        <f t="shared" si="72"/>
        <v>0</v>
      </c>
      <c r="H656">
        <f t="shared" si="73"/>
        <v>5.2085567593404134</v>
      </c>
      <c r="I656">
        <f t="shared" si="74"/>
        <v>11.441429463265159</v>
      </c>
      <c r="J656">
        <f t="shared" si="75"/>
        <v>169.45219512195121</v>
      </c>
      <c r="K656">
        <f t="shared" si="76"/>
        <v>-332367.00000000204</v>
      </c>
    </row>
    <row r="657" spans="1:11" x14ac:dyDescent="0.3">
      <c r="A657">
        <v>295</v>
      </c>
      <c r="B657">
        <v>179.26</v>
      </c>
      <c r="C657">
        <v>0.93100000000000005</v>
      </c>
      <c r="D657">
        <f t="shared" si="70"/>
        <v>93100</v>
      </c>
      <c r="E657">
        <f t="shared" si="71"/>
        <v>179260000</v>
      </c>
      <c r="G657">
        <f t="shared" si="72"/>
        <v>2.0000000000000018E-3</v>
      </c>
      <c r="H657">
        <f t="shared" si="73"/>
        <v>5.1888372659292159</v>
      </c>
      <c r="I657">
        <f t="shared" si="74"/>
        <v>11.441429463265159</v>
      </c>
      <c r="J657">
        <f t="shared" si="75"/>
        <v>166.14341463414635</v>
      </c>
      <c r="K657">
        <f t="shared" si="76"/>
        <v>-331436.00000000023</v>
      </c>
    </row>
    <row r="658" spans="1:11" x14ac:dyDescent="0.3">
      <c r="A658">
        <v>296</v>
      </c>
      <c r="B658">
        <v>175.7</v>
      </c>
      <c r="C658">
        <v>0.93300000000000005</v>
      </c>
      <c r="D658">
        <f t="shared" si="70"/>
        <v>93300</v>
      </c>
      <c r="E658">
        <f t="shared" si="71"/>
        <v>175700000</v>
      </c>
      <c r="G658">
        <f t="shared" si="72"/>
        <v>-3.0000000000000027E-3</v>
      </c>
      <c r="H658">
        <f t="shared" si="73"/>
        <v>5.168777995193051</v>
      </c>
      <c r="I658">
        <f t="shared" si="74"/>
        <v>11.443575386835436</v>
      </c>
      <c r="J658">
        <f t="shared" si="75"/>
        <v>163.1937282229965</v>
      </c>
      <c r="K658">
        <f t="shared" si="76"/>
        <v>-330281.99999999924</v>
      </c>
    </row>
    <row r="659" spans="1:11" x14ac:dyDescent="0.3">
      <c r="A659">
        <v>297</v>
      </c>
      <c r="B659">
        <v>172.16</v>
      </c>
      <c r="C659">
        <v>0.93</v>
      </c>
      <c r="D659">
        <f t="shared" si="70"/>
        <v>93000</v>
      </c>
      <c r="E659">
        <f t="shared" si="71"/>
        <v>172160000</v>
      </c>
      <c r="G659">
        <f t="shared" si="72"/>
        <v>-3.0000000000000027E-3</v>
      </c>
      <c r="H659">
        <f t="shared" si="73"/>
        <v>5.1484242769734196</v>
      </c>
      <c r="I659">
        <f t="shared" si="74"/>
        <v>11.440354772135393</v>
      </c>
      <c r="J659">
        <f t="shared" si="75"/>
        <v>159.39153807864608</v>
      </c>
      <c r="K659">
        <f t="shared" si="76"/>
        <v>-328290.00000000012</v>
      </c>
    </row>
    <row r="660" spans="1:11" x14ac:dyDescent="0.3">
      <c r="A660">
        <v>298</v>
      </c>
      <c r="B660">
        <v>168.63</v>
      </c>
      <c r="C660">
        <v>0.92700000000000005</v>
      </c>
      <c r="D660">
        <f t="shared" si="70"/>
        <v>92700</v>
      </c>
      <c r="E660">
        <f t="shared" si="71"/>
        <v>168630000</v>
      </c>
      <c r="G660">
        <f t="shared" si="72"/>
        <v>-9.000000000000008E-3</v>
      </c>
      <c r="H660">
        <f t="shared" si="73"/>
        <v>5.1277069656820933</v>
      </c>
      <c r="I660">
        <f t="shared" si="74"/>
        <v>11.437123751553946</v>
      </c>
      <c r="J660">
        <f t="shared" si="75"/>
        <v>155.6197212543554</v>
      </c>
      <c r="K660">
        <f t="shared" si="76"/>
        <v>-325376.99999999919</v>
      </c>
    </row>
    <row r="661" spans="1:11" x14ac:dyDescent="0.3">
      <c r="A661">
        <v>299</v>
      </c>
      <c r="B661">
        <v>165.12</v>
      </c>
      <c r="C661">
        <v>0.91800000000000004</v>
      </c>
      <c r="D661">
        <f t="shared" si="70"/>
        <v>91800</v>
      </c>
      <c r="E661">
        <f t="shared" si="71"/>
        <v>165120000</v>
      </c>
      <c r="G661">
        <f t="shared" si="72"/>
        <v>-8.0000000000000071E-3</v>
      </c>
      <c r="H661">
        <f t="shared" si="73"/>
        <v>5.1066724822931979</v>
      </c>
      <c r="I661">
        <f t="shared" si="74"/>
        <v>11.427367576608582</v>
      </c>
      <c r="J661">
        <f t="shared" si="75"/>
        <v>150.90110502737681</v>
      </c>
      <c r="K661">
        <f t="shared" si="76"/>
        <v>-320382.00000000081</v>
      </c>
    </row>
    <row r="662" spans="1:11" x14ac:dyDescent="0.3">
      <c r="A662">
        <v>300</v>
      </c>
      <c r="B662">
        <v>161.63</v>
      </c>
      <c r="C662">
        <v>0.91</v>
      </c>
      <c r="D662">
        <f t="shared" si="70"/>
        <v>91000</v>
      </c>
      <c r="E662">
        <f t="shared" si="71"/>
        <v>161630000</v>
      </c>
      <c r="G662">
        <f t="shared" si="72"/>
        <v>-9.000000000000008E-3</v>
      </c>
      <c r="H662">
        <f t="shared" si="73"/>
        <v>5.0853097724217173</v>
      </c>
      <c r="I662">
        <f t="shared" si="74"/>
        <v>11.418614785498987</v>
      </c>
      <c r="J662">
        <f t="shared" si="75"/>
        <v>146.42439024390245</v>
      </c>
      <c r="K662">
        <f t="shared" si="76"/>
        <v>-315769.99999999988</v>
      </c>
    </row>
    <row r="663" spans="1:11" x14ac:dyDescent="0.3">
      <c r="A663">
        <v>301</v>
      </c>
      <c r="B663">
        <v>158.16</v>
      </c>
      <c r="C663">
        <v>0.90100000000000002</v>
      </c>
      <c r="D663">
        <f t="shared" si="70"/>
        <v>90100</v>
      </c>
      <c r="E663">
        <f t="shared" si="71"/>
        <v>158160000</v>
      </c>
      <c r="G663">
        <f t="shared" si="72"/>
        <v>-9.000000000000008E-3</v>
      </c>
      <c r="H663">
        <f t="shared" si="73"/>
        <v>5.0636071788623616</v>
      </c>
      <c r="I663">
        <f t="shared" si="74"/>
        <v>11.408675443596429</v>
      </c>
      <c r="J663">
        <f t="shared" si="75"/>
        <v>141.86377302140369</v>
      </c>
      <c r="K663">
        <f t="shared" si="76"/>
        <v>-309943.99999999977</v>
      </c>
    </row>
    <row r="664" spans="1:11" x14ac:dyDescent="0.3">
      <c r="A664">
        <v>302</v>
      </c>
      <c r="B664">
        <v>154.72</v>
      </c>
      <c r="C664">
        <v>0.89200000000000002</v>
      </c>
      <c r="D664">
        <f t="shared" si="70"/>
        <v>89200</v>
      </c>
      <c r="E664">
        <f t="shared" si="71"/>
        <v>154720000</v>
      </c>
      <c r="G664">
        <f t="shared" si="72"/>
        <v>-1.3000000000000012E-2</v>
      </c>
      <c r="H664">
        <f t="shared" si="73"/>
        <v>5.041617031704984</v>
      </c>
      <c r="I664">
        <f t="shared" si="74"/>
        <v>11.398636318568101</v>
      </c>
      <c r="J664">
        <f t="shared" si="75"/>
        <v>137.39197610751617</v>
      </c>
      <c r="K664">
        <f t="shared" si="76"/>
        <v>-305063.99999999889</v>
      </c>
    </row>
    <row r="665" spans="1:11" x14ac:dyDescent="0.3">
      <c r="A665">
        <v>303</v>
      </c>
      <c r="B665">
        <v>151.30000000000001</v>
      </c>
      <c r="C665">
        <v>0.879</v>
      </c>
      <c r="D665">
        <f t="shared" si="70"/>
        <v>87900</v>
      </c>
      <c r="E665">
        <f t="shared" si="71"/>
        <v>151300000</v>
      </c>
      <c r="G665">
        <f t="shared" si="72"/>
        <v>-1.3000000000000012E-2</v>
      </c>
      <c r="H665">
        <f t="shared" si="73"/>
        <v>5.0192646207943099</v>
      </c>
      <c r="I665">
        <f t="shared" si="74"/>
        <v>11.383955083673268</v>
      </c>
      <c r="J665">
        <f t="shared" si="75"/>
        <v>132.39691388750623</v>
      </c>
      <c r="K665">
        <f t="shared" si="76"/>
        <v>-298860.00000000052</v>
      </c>
    </row>
    <row r="666" spans="1:11" x14ac:dyDescent="0.3">
      <c r="A666">
        <v>304</v>
      </c>
      <c r="B666">
        <v>147.9</v>
      </c>
      <c r="C666">
        <v>0.86599999999999999</v>
      </c>
      <c r="D666">
        <f t="shared" si="70"/>
        <v>86600</v>
      </c>
      <c r="E666">
        <f t="shared" si="71"/>
        <v>147900000</v>
      </c>
      <c r="G666">
        <f t="shared" si="72"/>
        <v>-9.000000000000008E-3</v>
      </c>
      <c r="H666">
        <f t="shared" si="73"/>
        <v>4.996536369716754</v>
      </c>
      <c r="I666">
        <f t="shared" si="74"/>
        <v>11.369055094550527</v>
      </c>
      <c r="J666">
        <f t="shared" si="75"/>
        <v>127.50761572921851</v>
      </c>
      <c r="K666">
        <f t="shared" si="76"/>
        <v>-291842.00000000041</v>
      </c>
    </row>
    <row r="667" spans="1:11" x14ac:dyDescent="0.3">
      <c r="A667">
        <v>305</v>
      </c>
      <c r="B667">
        <v>144.53</v>
      </c>
      <c r="C667">
        <v>0.85699999999999998</v>
      </c>
      <c r="D667">
        <f t="shared" si="70"/>
        <v>85700</v>
      </c>
      <c r="E667">
        <f t="shared" si="71"/>
        <v>144530000</v>
      </c>
      <c r="G667">
        <f t="shared" si="72"/>
        <v>-8.0000000000000071E-3</v>
      </c>
      <c r="H667">
        <f t="shared" si="73"/>
        <v>4.9734870984607502</v>
      </c>
      <c r="I667">
        <f t="shared" si="74"/>
        <v>11.358608104585871</v>
      </c>
      <c r="J667">
        <f t="shared" si="75"/>
        <v>123.30732702837233</v>
      </c>
      <c r="K667">
        <f t="shared" si="76"/>
        <v>-286238.00000000029</v>
      </c>
    </row>
    <row r="668" spans="1:11" x14ac:dyDescent="0.3">
      <c r="A668">
        <v>306</v>
      </c>
      <c r="B668">
        <v>141.19</v>
      </c>
      <c r="C668">
        <v>0.84899999999999998</v>
      </c>
      <c r="D668">
        <f t="shared" si="70"/>
        <v>84900</v>
      </c>
      <c r="E668">
        <f t="shared" si="71"/>
        <v>141190000</v>
      </c>
      <c r="G668">
        <f t="shared" si="72"/>
        <v>0</v>
      </c>
      <c r="H668">
        <f t="shared" si="73"/>
        <v>4.950106501021434</v>
      </c>
      <c r="I668">
        <f t="shared" si="74"/>
        <v>11.349229372299439</v>
      </c>
      <c r="J668">
        <f t="shared" si="75"/>
        <v>119.33331010452962</v>
      </c>
      <c r="K668">
        <f t="shared" si="76"/>
        <v>-280170.00000000099</v>
      </c>
    </row>
    <row r="669" spans="1:11" x14ac:dyDescent="0.3">
      <c r="A669">
        <v>307</v>
      </c>
      <c r="B669">
        <v>137.88999999999999</v>
      </c>
      <c r="C669">
        <v>0.84899999999999998</v>
      </c>
      <c r="D669">
        <f t="shared" si="70"/>
        <v>84900</v>
      </c>
      <c r="E669">
        <f t="shared" si="71"/>
        <v>137890000</v>
      </c>
      <c r="G669">
        <f t="shared" si="72"/>
        <v>-1.0000000000000009E-3</v>
      </c>
      <c r="H669">
        <f t="shared" si="73"/>
        <v>4.9264562658536502</v>
      </c>
      <c r="I669">
        <f t="shared" si="74"/>
        <v>11.349229372299439</v>
      </c>
      <c r="J669">
        <f t="shared" si="75"/>
        <v>116.54416127426579</v>
      </c>
      <c r="K669">
        <f t="shared" si="76"/>
        <v>-278471.99999999767</v>
      </c>
    </row>
    <row r="670" spans="1:11" x14ac:dyDescent="0.3">
      <c r="A670">
        <v>308</v>
      </c>
      <c r="B670">
        <v>134.61000000000001</v>
      </c>
      <c r="C670">
        <v>0.84799999999999998</v>
      </c>
      <c r="D670">
        <f t="shared" si="70"/>
        <v>84800</v>
      </c>
      <c r="E670">
        <f t="shared" si="71"/>
        <v>134610000</v>
      </c>
      <c r="G670">
        <f t="shared" si="72"/>
        <v>4.0000000000000036E-3</v>
      </c>
      <c r="H670">
        <f t="shared" si="73"/>
        <v>4.9023817086560015</v>
      </c>
      <c r="I670">
        <f t="shared" si="74"/>
        <v>11.348050821779994</v>
      </c>
      <c r="J670">
        <f t="shared" si="75"/>
        <v>113.63790940766552</v>
      </c>
      <c r="K670">
        <f t="shared" si="76"/>
        <v>-274752.00000000076</v>
      </c>
    </row>
    <row r="671" spans="1:11" x14ac:dyDescent="0.3">
      <c r="A671">
        <v>309</v>
      </c>
      <c r="B671">
        <v>131.37</v>
      </c>
      <c r="C671">
        <v>0.85199999999999998</v>
      </c>
      <c r="D671">
        <f t="shared" si="70"/>
        <v>85200</v>
      </c>
      <c r="E671">
        <f t="shared" si="71"/>
        <v>131370000</v>
      </c>
      <c r="G671">
        <f t="shared" si="72"/>
        <v>4.0000000000000036E-3</v>
      </c>
      <c r="H671">
        <f t="shared" si="73"/>
        <v>4.8780177694814171</v>
      </c>
      <c r="I671">
        <f t="shared" si="74"/>
        <v>11.352756712817406</v>
      </c>
      <c r="J671">
        <f t="shared" si="75"/>
        <v>111.42582379293181</v>
      </c>
      <c r="K671">
        <f t="shared" si="76"/>
        <v>-273492.0000000007</v>
      </c>
    </row>
    <row r="672" spans="1:11" x14ac:dyDescent="0.3">
      <c r="A672">
        <v>310</v>
      </c>
      <c r="B672">
        <v>128.16</v>
      </c>
      <c r="C672">
        <v>0.85599999999999998</v>
      </c>
      <c r="D672">
        <f t="shared" si="70"/>
        <v>85600</v>
      </c>
      <c r="E672">
        <f t="shared" si="71"/>
        <v>128160000</v>
      </c>
      <c r="G672">
        <f t="shared" si="72"/>
        <v>5.0000000000000044E-3</v>
      </c>
      <c r="H672">
        <f t="shared" si="73"/>
        <v>4.8532794833200494</v>
      </c>
      <c r="I672">
        <f t="shared" si="74"/>
        <v>11.357440562129833</v>
      </c>
      <c r="J672">
        <f t="shared" si="75"/>
        <v>109.21349925335988</v>
      </c>
      <c r="K672">
        <f t="shared" si="76"/>
        <v>-271352.00000000017</v>
      </c>
    </row>
    <row r="673" spans="1:11" x14ac:dyDescent="0.3">
      <c r="A673">
        <v>311</v>
      </c>
      <c r="B673">
        <v>124.99</v>
      </c>
      <c r="C673">
        <v>0.86099999999999999</v>
      </c>
      <c r="D673">
        <f t="shared" si="70"/>
        <v>86100</v>
      </c>
      <c r="E673">
        <f t="shared" si="71"/>
        <v>124990000</v>
      </c>
      <c r="G673">
        <f t="shared" si="72"/>
        <v>4.0000000000000036E-3</v>
      </c>
      <c r="H673">
        <f t="shared" si="73"/>
        <v>4.8282337341021302</v>
      </c>
      <c r="I673">
        <f t="shared" si="74"/>
        <v>11.363264690415821</v>
      </c>
      <c r="J673">
        <f t="shared" si="75"/>
        <v>107.13428571428571</v>
      </c>
      <c r="K673">
        <f t="shared" si="76"/>
        <v>-270354.00000000006</v>
      </c>
    </row>
    <row r="674" spans="1:11" x14ac:dyDescent="0.3">
      <c r="A674">
        <v>312</v>
      </c>
      <c r="B674">
        <v>121.85</v>
      </c>
      <c r="C674">
        <v>0.86499999999999999</v>
      </c>
      <c r="D674">
        <f t="shared" si="70"/>
        <v>86500</v>
      </c>
      <c r="E674">
        <f t="shared" si="71"/>
        <v>121850000</v>
      </c>
      <c r="G674">
        <f t="shared" si="72"/>
        <v>8.0000000000000071E-3</v>
      </c>
      <c r="H674">
        <f t="shared" si="73"/>
        <v>4.8027907800712155</v>
      </c>
      <c r="I674">
        <f t="shared" si="74"/>
        <v>11.36789969291997</v>
      </c>
      <c r="J674">
        <f t="shared" si="75"/>
        <v>104.92807366849179</v>
      </c>
      <c r="K674">
        <f t="shared" si="76"/>
        <v>-267284.99999999907</v>
      </c>
    </row>
    <row r="675" spans="1:11" x14ac:dyDescent="0.3">
      <c r="A675">
        <v>313</v>
      </c>
      <c r="B675">
        <v>118.76</v>
      </c>
      <c r="C675">
        <v>0.873</v>
      </c>
      <c r="D675">
        <f t="shared" si="70"/>
        <v>87300</v>
      </c>
      <c r="E675">
        <f t="shared" si="71"/>
        <v>118760000</v>
      </c>
      <c r="G675">
        <f t="shared" si="72"/>
        <v>3.0000000000000027E-3</v>
      </c>
      <c r="H675">
        <f t="shared" si="73"/>
        <v>4.7771046498955592</v>
      </c>
      <c r="I675">
        <f t="shared" si="74"/>
        <v>11.377105741827693</v>
      </c>
      <c r="J675">
        <f t="shared" si="75"/>
        <v>103.21302140368343</v>
      </c>
      <c r="K675">
        <f t="shared" si="76"/>
        <v>-267138.00000000017</v>
      </c>
    </row>
    <row r="676" spans="1:11" x14ac:dyDescent="0.3">
      <c r="A676">
        <v>314</v>
      </c>
      <c r="B676">
        <v>115.7</v>
      </c>
      <c r="C676">
        <v>0.876</v>
      </c>
      <c r="D676">
        <f t="shared" si="70"/>
        <v>87600</v>
      </c>
      <c r="E676">
        <f t="shared" si="71"/>
        <v>115700000</v>
      </c>
      <c r="G676">
        <f t="shared" si="72"/>
        <v>7.0000000000000062E-3</v>
      </c>
      <c r="H676">
        <f t="shared" si="73"/>
        <v>4.7510006341996309</v>
      </c>
      <c r="I676">
        <f t="shared" si="74"/>
        <v>11.380536276924483</v>
      </c>
      <c r="J676">
        <f t="shared" si="75"/>
        <v>100.89915380786461</v>
      </c>
      <c r="K676">
        <f t="shared" si="76"/>
        <v>-263676.00000000047</v>
      </c>
    </row>
    <row r="677" spans="1:11" x14ac:dyDescent="0.3">
      <c r="A677">
        <v>315</v>
      </c>
      <c r="B677">
        <v>112.69</v>
      </c>
      <c r="C677">
        <v>0.88300000000000001</v>
      </c>
      <c r="D677">
        <f t="shared" si="70"/>
        <v>88300</v>
      </c>
      <c r="E677">
        <f t="shared" si="71"/>
        <v>112690000</v>
      </c>
      <c r="G677">
        <f t="shared" si="72"/>
        <v>1.0000000000000009E-3</v>
      </c>
      <c r="H677">
        <f t="shared" si="73"/>
        <v>4.7246406859642578</v>
      </c>
      <c r="I677">
        <f t="shared" si="74"/>
        <v>11.388495386592052</v>
      </c>
      <c r="J677">
        <f t="shared" si="75"/>
        <v>99.059502239920363</v>
      </c>
      <c r="K677">
        <f t="shared" si="76"/>
        <v>-262250.99999999988</v>
      </c>
    </row>
    <row r="678" spans="1:11" x14ac:dyDescent="0.3">
      <c r="A678">
        <v>316</v>
      </c>
      <c r="B678">
        <v>109.72</v>
      </c>
      <c r="C678">
        <v>0.88400000000000001</v>
      </c>
      <c r="D678">
        <f t="shared" si="70"/>
        <v>88400</v>
      </c>
      <c r="E678">
        <f t="shared" si="71"/>
        <v>109720000</v>
      </c>
      <c r="G678">
        <f t="shared" si="72"/>
        <v>5.0000000000000044E-3</v>
      </c>
      <c r="H678">
        <f t="shared" si="73"/>
        <v>4.6979316660694028</v>
      </c>
      <c r="I678">
        <f t="shared" si="74"/>
        <v>11.389627248625734</v>
      </c>
      <c r="J678">
        <f t="shared" si="75"/>
        <v>96.557969138875066</v>
      </c>
      <c r="K678">
        <f t="shared" si="76"/>
        <v>-258128.00000000015</v>
      </c>
    </row>
    <row r="679" spans="1:11" x14ac:dyDescent="0.3">
      <c r="A679">
        <v>317</v>
      </c>
      <c r="B679">
        <v>106.8</v>
      </c>
      <c r="C679">
        <v>0.88900000000000001</v>
      </c>
      <c r="D679">
        <f t="shared" si="70"/>
        <v>88900</v>
      </c>
      <c r="E679">
        <f t="shared" si="71"/>
        <v>106800000</v>
      </c>
      <c r="G679">
        <f t="shared" si="72"/>
        <v>7.0000000000000062E-3</v>
      </c>
      <c r="H679">
        <f t="shared" si="73"/>
        <v>4.6709579265260945</v>
      </c>
      <c r="I679">
        <f t="shared" si="74"/>
        <v>11.395267421501996</v>
      </c>
      <c r="J679">
        <f t="shared" si="75"/>
        <v>94.519860627177707</v>
      </c>
      <c r="K679">
        <f t="shared" si="76"/>
        <v>-256031.99999999959</v>
      </c>
    </row>
    <row r="680" spans="1:11" x14ac:dyDescent="0.3">
      <c r="A680">
        <v>318</v>
      </c>
      <c r="B680">
        <v>103.92</v>
      </c>
      <c r="C680">
        <v>0.89600000000000002</v>
      </c>
      <c r="D680">
        <f t="shared" si="70"/>
        <v>89600</v>
      </c>
      <c r="E680">
        <f t="shared" si="71"/>
        <v>103920000</v>
      </c>
      <c r="G680">
        <f t="shared" si="72"/>
        <v>7.0000000000000062E-3</v>
      </c>
      <c r="H680">
        <f t="shared" si="73"/>
        <v>4.6436213723623441</v>
      </c>
      <c r="I680">
        <f t="shared" si="74"/>
        <v>11.403110598963021</v>
      </c>
      <c r="J680">
        <f t="shared" si="75"/>
        <v>92.695191637630657</v>
      </c>
      <c r="K680">
        <f t="shared" si="76"/>
        <v>-253567.99999999985</v>
      </c>
    </row>
    <row r="681" spans="1:11" x14ac:dyDescent="0.3">
      <c r="A681">
        <v>319</v>
      </c>
      <c r="B681">
        <v>101.09</v>
      </c>
      <c r="C681">
        <v>0.90300000000000002</v>
      </c>
      <c r="D681">
        <f t="shared" si="70"/>
        <v>90300</v>
      </c>
      <c r="E681">
        <f t="shared" si="71"/>
        <v>101090000</v>
      </c>
      <c r="G681">
        <f t="shared" si="72"/>
        <v>9.000000000000008E-3</v>
      </c>
      <c r="H681">
        <f t="shared" si="73"/>
        <v>4.6160112091659666</v>
      </c>
      <c r="I681">
        <f t="shared" si="74"/>
        <v>11.410892739405076</v>
      </c>
      <c r="J681">
        <f t="shared" si="75"/>
        <v>90.875331010452967</v>
      </c>
      <c r="K681">
        <f t="shared" si="76"/>
        <v>-251937.00000000055</v>
      </c>
    </row>
    <row r="682" spans="1:11" x14ac:dyDescent="0.3">
      <c r="A682">
        <v>320</v>
      </c>
      <c r="B682">
        <v>98.3</v>
      </c>
      <c r="C682">
        <v>0.91200000000000003</v>
      </c>
      <c r="D682">
        <f t="shared" si="70"/>
        <v>91200</v>
      </c>
      <c r="E682">
        <f t="shared" si="71"/>
        <v>98300000</v>
      </c>
      <c r="G682">
        <f t="shared" si="72"/>
        <v>1.2000000000000011E-2</v>
      </c>
      <c r="H682">
        <f t="shared" si="73"/>
        <v>4.5880240271531205</v>
      </c>
      <c r="I682">
        <f t="shared" si="74"/>
        <v>11.420810176062423</v>
      </c>
      <c r="J682">
        <f t="shared" si="75"/>
        <v>89.24798407167745</v>
      </c>
      <c r="K682">
        <f t="shared" si="76"/>
        <v>-248976.00000000035</v>
      </c>
    </row>
    <row r="683" spans="1:11" x14ac:dyDescent="0.3">
      <c r="A683">
        <v>321</v>
      </c>
      <c r="B683">
        <v>95.57</v>
      </c>
      <c r="C683">
        <v>0.92400000000000004</v>
      </c>
      <c r="D683">
        <f t="shared" si="70"/>
        <v>92400</v>
      </c>
      <c r="E683">
        <f t="shared" si="71"/>
        <v>95570000</v>
      </c>
      <c r="G683">
        <f t="shared" si="72"/>
        <v>9.000000000000008E-3</v>
      </c>
      <c r="H683">
        <f t="shared" si="73"/>
        <v>4.5598589632780886</v>
      </c>
      <c r="I683">
        <f t="shared" si="74"/>
        <v>11.433882257629776</v>
      </c>
      <c r="J683">
        <f t="shared" si="75"/>
        <v>87.911080139372828</v>
      </c>
      <c r="K683">
        <f t="shared" si="76"/>
        <v>-247631.99999999933</v>
      </c>
    </row>
    <row r="684" spans="1:11" x14ac:dyDescent="0.3">
      <c r="A684">
        <v>322</v>
      </c>
      <c r="B684">
        <v>92.89</v>
      </c>
      <c r="C684">
        <v>0.93300000000000005</v>
      </c>
      <c r="D684">
        <f t="shared" si="70"/>
        <v>93300</v>
      </c>
      <c r="E684">
        <f t="shared" si="71"/>
        <v>92890000</v>
      </c>
      <c r="G684">
        <f t="shared" si="72"/>
        <v>3.0000000000000027E-3</v>
      </c>
      <c r="H684">
        <f t="shared" si="73"/>
        <v>4.5314159973994297</v>
      </c>
      <c r="I684">
        <f t="shared" si="74"/>
        <v>11.443575386835436</v>
      </c>
      <c r="J684">
        <f t="shared" si="75"/>
        <v>86.27811846689896</v>
      </c>
      <c r="K684">
        <f t="shared" si="76"/>
        <v>-245378.99999999956</v>
      </c>
    </row>
    <row r="685" spans="1:11" x14ac:dyDescent="0.3">
      <c r="A685">
        <v>323</v>
      </c>
      <c r="B685">
        <v>90.26</v>
      </c>
      <c r="C685">
        <v>0.93600000000000005</v>
      </c>
      <c r="D685">
        <f t="shared" si="70"/>
        <v>93600</v>
      </c>
      <c r="E685">
        <f t="shared" si="71"/>
        <v>90260000</v>
      </c>
      <c r="G685">
        <f t="shared" si="72"/>
        <v>4.9999999999998934E-3</v>
      </c>
      <c r="H685">
        <f t="shared" si="73"/>
        <v>4.5026943943988549</v>
      </c>
      <c r="I685">
        <f t="shared" si="74"/>
        <v>11.446785662465684</v>
      </c>
      <c r="J685">
        <f t="shared" si="75"/>
        <v>84.104888003982083</v>
      </c>
      <c r="K685">
        <f t="shared" si="76"/>
        <v>-240552.0000000007</v>
      </c>
    </row>
    <row r="686" spans="1:11" x14ac:dyDescent="0.3">
      <c r="A686">
        <v>324</v>
      </c>
      <c r="B686">
        <v>87.69</v>
      </c>
      <c r="C686">
        <v>0.94099999999999995</v>
      </c>
      <c r="D686">
        <f t="shared" si="70"/>
        <v>94100</v>
      </c>
      <c r="E686">
        <f t="shared" si="71"/>
        <v>87690000</v>
      </c>
      <c r="G686">
        <f t="shared" si="72"/>
        <v>0</v>
      </c>
      <c r="H686">
        <f t="shared" si="73"/>
        <v>4.4738078677912645</v>
      </c>
      <c r="I686">
        <f t="shared" si="74"/>
        <v>11.452113325573471</v>
      </c>
      <c r="J686">
        <f t="shared" si="75"/>
        <v>82.146630164260827</v>
      </c>
      <c r="K686">
        <f t="shared" si="76"/>
        <v>-237131.99999999962</v>
      </c>
    </row>
    <row r="687" spans="1:11" x14ac:dyDescent="0.3">
      <c r="A687">
        <v>325</v>
      </c>
      <c r="B687">
        <v>85.17</v>
      </c>
      <c r="C687">
        <v>0.94099999999999995</v>
      </c>
      <c r="D687">
        <f t="shared" si="70"/>
        <v>94100</v>
      </c>
      <c r="E687">
        <f t="shared" si="71"/>
        <v>85170000</v>
      </c>
      <c r="G687">
        <f t="shared" si="72"/>
        <v>0</v>
      </c>
      <c r="H687">
        <f t="shared" si="73"/>
        <v>4.4446492591529898</v>
      </c>
      <c r="I687">
        <f t="shared" si="74"/>
        <v>11.452113325573471</v>
      </c>
      <c r="J687">
        <f t="shared" si="75"/>
        <v>79.785933300149324</v>
      </c>
      <c r="K687">
        <f t="shared" si="76"/>
        <v>-231486.00000000076</v>
      </c>
    </row>
    <row r="688" spans="1:11" x14ac:dyDescent="0.3">
      <c r="A688">
        <v>326</v>
      </c>
      <c r="B688">
        <v>82.71</v>
      </c>
      <c r="C688">
        <v>0.94099999999999995</v>
      </c>
      <c r="D688">
        <f t="shared" si="70"/>
        <v>94100</v>
      </c>
      <c r="E688">
        <f t="shared" si="71"/>
        <v>82710000</v>
      </c>
      <c r="G688">
        <f t="shared" si="72"/>
        <v>-2.0000000000000018E-3</v>
      </c>
      <c r="H688">
        <f t="shared" si="73"/>
        <v>4.4153405137038151</v>
      </c>
      <c r="I688">
        <f t="shared" si="74"/>
        <v>11.452113325573471</v>
      </c>
      <c r="J688">
        <f t="shared" si="75"/>
        <v>77.481443504230953</v>
      </c>
      <c r="K688">
        <f t="shared" si="76"/>
        <v>-225839.99999999919</v>
      </c>
    </row>
    <row r="689" spans="1:11" x14ac:dyDescent="0.3">
      <c r="A689">
        <v>327</v>
      </c>
      <c r="B689">
        <v>80.31</v>
      </c>
      <c r="C689">
        <v>0.93899999999999995</v>
      </c>
      <c r="D689">
        <f t="shared" si="70"/>
        <v>93900</v>
      </c>
      <c r="E689">
        <f t="shared" si="71"/>
        <v>80310000</v>
      </c>
      <c r="G689">
        <f t="shared" si="72"/>
        <v>-1.9999999999998908E-3</v>
      </c>
      <c r="H689">
        <f t="shared" si="73"/>
        <v>4.3858941462003704</v>
      </c>
      <c r="I689">
        <f t="shared" si="74"/>
        <v>11.449985665196355</v>
      </c>
      <c r="J689">
        <f t="shared" si="75"/>
        <v>75.073260328521656</v>
      </c>
      <c r="K689">
        <f t="shared" si="76"/>
        <v>-220665.00000000081</v>
      </c>
    </row>
    <row r="690" spans="1:11" x14ac:dyDescent="0.3">
      <c r="A690">
        <v>328</v>
      </c>
      <c r="B690">
        <v>77.959999999999994</v>
      </c>
      <c r="C690">
        <v>0.93700000000000006</v>
      </c>
      <c r="D690">
        <f t="shared" si="70"/>
        <v>93700</v>
      </c>
      <c r="E690">
        <f t="shared" si="71"/>
        <v>77960000</v>
      </c>
      <c r="G690">
        <f t="shared" si="72"/>
        <v>-3.0000000000000027E-3</v>
      </c>
      <c r="H690">
        <f t="shared" si="73"/>
        <v>4.3561958746393596</v>
      </c>
      <c r="I690">
        <f t="shared" si="74"/>
        <v>11.447853468226514</v>
      </c>
      <c r="J690">
        <f t="shared" si="75"/>
        <v>72.721274265803871</v>
      </c>
      <c r="K690">
        <f t="shared" si="76"/>
        <v>-214572.99999999924</v>
      </c>
    </row>
    <row r="691" spans="1:11" x14ac:dyDescent="0.3">
      <c r="A691">
        <v>329</v>
      </c>
      <c r="B691">
        <v>75.67</v>
      </c>
      <c r="C691">
        <v>0.93400000000000005</v>
      </c>
      <c r="D691">
        <f t="shared" si="70"/>
        <v>93400</v>
      </c>
      <c r="E691">
        <f t="shared" si="71"/>
        <v>75670000</v>
      </c>
      <c r="G691">
        <f t="shared" si="72"/>
        <v>3.9999999999998925E-3</v>
      </c>
      <c r="H691">
        <f t="shared" si="73"/>
        <v>4.3263817807064306</v>
      </c>
      <c r="I691">
        <f t="shared" si="74"/>
        <v>11.444646624216935</v>
      </c>
      <c r="J691">
        <f t="shared" si="75"/>
        <v>70.359163763066206</v>
      </c>
      <c r="K691">
        <f t="shared" si="76"/>
        <v>-207347.99999999988</v>
      </c>
    </row>
    <row r="692" spans="1:11" x14ac:dyDescent="0.3">
      <c r="A692">
        <v>330</v>
      </c>
      <c r="B692">
        <v>73.45</v>
      </c>
      <c r="C692">
        <v>0.93799999999999994</v>
      </c>
      <c r="D692">
        <f t="shared" si="70"/>
        <v>93800</v>
      </c>
      <c r="E692">
        <f t="shared" si="71"/>
        <v>73450000</v>
      </c>
      <c r="G692">
        <f t="shared" si="72"/>
        <v>-6.9999999999998952E-3</v>
      </c>
      <c r="H692">
        <f t="shared" si="73"/>
        <v>4.2966049026198867</v>
      </c>
      <c r="I692">
        <f t="shared" si="74"/>
        <v>11.448920134994315</v>
      </c>
      <c r="J692">
        <f t="shared" si="75"/>
        <v>68.587456445993027</v>
      </c>
      <c r="K692">
        <f t="shared" si="76"/>
        <v>-202607.99999999968</v>
      </c>
    </row>
    <row r="693" spans="1:11" x14ac:dyDescent="0.3">
      <c r="A693">
        <v>331</v>
      </c>
      <c r="B693">
        <v>71.290000000000006</v>
      </c>
      <c r="C693">
        <v>0.93100000000000005</v>
      </c>
      <c r="D693">
        <f t="shared" si="70"/>
        <v>93100</v>
      </c>
      <c r="E693">
        <f t="shared" si="71"/>
        <v>71290000</v>
      </c>
      <c r="G693">
        <f t="shared" si="72"/>
        <v>-6.0000000000000053E-3</v>
      </c>
      <c r="H693">
        <f t="shared" si="73"/>
        <v>4.2667560651295373</v>
      </c>
      <c r="I693">
        <f t="shared" si="74"/>
        <v>11.441429463265159</v>
      </c>
      <c r="J693">
        <f t="shared" si="75"/>
        <v>66.07365853658537</v>
      </c>
      <c r="K693">
        <f t="shared" si="76"/>
        <v>-195510.00000000079</v>
      </c>
    </row>
    <row r="694" spans="1:11" x14ac:dyDescent="0.3">
      <c r="A694">
        <v>332</v>
      </c>
      <c r="B694">
        <v>69.19</v>
      </c>
      <c r="C694">
        <v>0.92500000000000004</v>
      </c>
      <c r="D694">
        <f t="shared" si="70"/>
        <v>92500</v>
      </c>
      <c r="E694">
        <f t="shared" si="71"/>
        <v>69190000</v>
      </c>
      <c r="G694">
        <f t="shared" si="72"/>
        <v>-4.0000000000000036E-3</v>
      </c>
      <c r="H694">
        <f t="shared" si="73"/>
        <v>4.2368563435107198</v>
      </c>
      <c r="I694">
        <f t="shared" si="74"/>
        <v>11.434963923500517</v>
      </c>
      <c r="J694">
        <f t="shared" si="75"/>
        <v>63.714036834245896</v>
      </c>
      <c r="K694">
        <f t="shared" si="76"/>
        <v>-188699.99999999927</v>
      </c>
    </row>
    <row r="695" spans="1:11" x14ac:dyDescent="0.3">
      <c r="A695">
        <v>333</v>
      </c>
      <c r="B695">
        <v>67.150000000000006</v>
      </c>
      <c r="C695">
        <v>0.92100000000000004</v>
      </c>
      <c r="D695">
        <f t="shared" si="70"/>
        <v>92100</v>
      </c>
      <c r="E695">
        <f t="shared" si="71"/>
        <v>67150000</v>
      </c>
      <c r="G695">
        <f t="shared" si="72"/>
        <v>-3.0000000000000027E-3</v>
      </c>
      <c r="H695">
        <f t="shared" si="73"/>
        <v>4.2069289229692464</v>
      </c>
      <c r="I695">
        <f t="shared" si="74"/>
        <v>11.430630222243398</v>
      </c>
      <c r="J695">
        <f t="shared" si="75"/>
        <v>61.568093578894981</v>
      </c>
      <c r="K695">
        <f t="shared" si="76"/>
        <v>-181436.99999999988</v>
      </c>
    </row>
    <row r="696" spans="1:11" x14ac:dyDescent="0.3">
      <c r="A696">
        <v>334</v>
      </c>
      <c r="B696">
        <v>65.180000000000007</v>
      </c>
      <c r="C696">
        <v>0.91800000000000004</v>
      </c>
      <c r="D696">
        <f t="shared" si="70"/>
        <v>91800</v>
      </c>
      <c r="E696">
        <f t="shared" si="71"/>
        <v>65180000.000000007</v>
      </c>
      <c r="G696">
        <f t="shared" si="72"/>
        <v>-3.0000000000000027E-3</v>
      </c>
      <c r="H696">
        <f t="shared" si="73"/>
        <v>4.1771526734094158</v>
      </c>
      <c r="I696">
        <f t="shared" si="74"/>
        <v>11.427367576608582</v>
      </c>
      <c r="J696">
        <f t="shared" si="75"/>
        <v>59.567187655550036</v>
      </c>
      <c r="K696">
        <f t="shared" si="76"/>
        <v>-174420.00000000052</v>
      </c>
    </row>
    <row r="697" spans="1:11" x14ac:dyDescent="0.3">
      <c r="A697">
        <v>335</v>
      </c>
      <c r="B697">
        <v>63.28</v>
      </c>
      <c r="C697">
        <v>0.91500000000000004</v>
      </c>
      <c r="D697">
        <f t="shared" si="70"/>
        <v>91500</v>
      </c>
      <c r="E697">
        <f t="shared" si="71"/>
        <v>63280000</v>
      </c>
      <c r="G697">
        <f t="shared" si="72"/>
        <v>-3.0000000000000027E-3</v>
      </c>
      <c r="H697">
        <f t="shared" si="73"/>
        <v>4.1475693234593987</v>
      </c>
      <c r="I697">
        <f t="shared" si="74"/>
        <v>11.424094251263613</v>
      </c>
      <c r="J697">
        <f t="shared" si="75"/>
        <v>57.641811846689897</v>
      </c>
      <c r="K697">
        <f t="shared" si="76"/>
        <v>-168360.00000000032</v>
      </c>
    </row>
    <row r="698" spans="1:11" x14ac:dyDescent="0.3">
      <c r="A698">
        <v>336</v>
      </c>
      <c r="B698">
        <v>61.44</v>
      </c>
      <c r="C698">
        <v>0.91200000000000003</v>
      </c>
      <c r="D698">
        <f t="shared" si="70"/>
        <v>91200</v>
      </c>
      <c r="E698">
        <f t="shared" si="71"/>
        <v>61440000</v>
      </c>
      <c r="G698">
        <f t="shared" si="72"/>
        <v>-5.0000000000000044E-3</v>
      </c>
      <c r="H698">
        <f t="shared" si="73"/>
        <v>4.1180610888394167</v>
      </c>
      <c r="I698">
        <f t="shared" si="74"/>
        <v>11.420810176062423</v>
      </c>
      <c r="J698">
        <f t="shared" si="75"/>
        <v>55.782259830761575</v>
      </c>
      <c r="K698">
        <f t="shared" si="76"/>
        <v>-161423.99999999965</v>
      </c>
    </row>
    <row r="699" spans="1:11" x14ac:dyDescent="0.3">
      <c r="A699">
        <v>337</v>
      </c>
      <c r="B699">
        <v>59.67</v>
      </c>
      <c r="C699">
        <v>0.90700000000000003</v>
      </c>
      <c r="D699">
        <f t="shared" si="70"/>
        <v>90700</v>
      </c>
      <c r="E699">
        <f t="shared" si="71"/>
        <v>59670000</v>
      </c>
      <c r="G699">
        <f t="shared" si="72"/>
        <v>-8.0000000000000071E-3</v>
      </c>
      <c r="H699">
        <f t="shared" si="73"/>
        <v>4.0888293815339907</v>
      </c>
      <c r="I699">
        <f t="shared" si="74"/>
        <v>11.415312636103227</v>
      </c>
      <c r="J699">
        <f t="shared" si="75"/>
        <v>53.878237929318068</v>
      </c>
      <c r="K699">
        <f t="shared" si="76"/>
        <v>-154190.00000000026</v>
      </c>
    </row>
    <row r="700" spans="1:11" x14ac:dyDescent="0.3">
      <c r="A700">
        <v>338</v>
      </c>
      <c r="B700">
        <v>57.97</v>
      </c>
      <c r="C700">
        <v>0.89900000000000002</v>
      </c>
      <c r="D700">
        <f t="shared" si="70"/>
        <v>89900</v>
      </c>
      <c r="E700">
        <f t="shared" si="71"/>
        <v>57970000</v>
      </c>
      <c r="G700">
        <f t="shared" si="72"/>
        <v>0</v>
      </c>
      <c r="H700">
        <f t="shared" si="73"/>
        <v>4.0599256353516413</v>
      </c>
      <c r="I700">
        <f t="shared" si="74"/>
        <v>11.406453220459712</v>
      </c>
      <c r="J700">
        <f t="shared" si="75"/>
        <v>51.881562966650073</v>
      </c>
      <c r="K700">
        <f t="shared" si="76"/>
        <v>-146536.99999999959</v>
      </c>
    </row>
    <row r="701" spans="1:11" x14ac:dyDescent="0.3">
      <c r="A701">
        <v>339</v>
      </c>
      <c r="B701">
        <v>56.34</v>
      </c>
      <c r="C701">
        <v>0.89900000000000002</v>
      </c>
      <c r="D701">
        <f t="shared" si="70"/>
        <v>89900</v>
      </c>
      <c r="E701">
        <f t="shared" si="71"/>
        <v>56340000</v>
      </c>
      <c r="G701">
        <f t="shared" si="72"/>
        <v>2.0000000000000018E-3</v>
      </c>
      <c r="H701">
        <f t="shared" si="73"/>
        <v>4.0314047624482265</v>
      </c>
      <c r="I701">
        <f t="shared" si="74"/>
        <v>11.406453220459712</v>
      </c>
      <c r="J701">
        <f t="shared" si="75"/>
        <v>50.422757590841215</v>
      </c>
      <c r="K701">
        <f t="shared" si="76"/>
        <v>-140244.0000000002</v>
      </c>
    </row>
    <row r="702" spans="1:11" x14ac:dyDescent="0.3">
      <c r="A702">
        <v>340</v>
      </c>
      <c r="B702">
        <v>54.78</v>
      </c>
      <c r="C702">
        <v>0.90100000000000002</v>
      </c>
      <c r="D702">
        <f t="shared" si="70"/>
        <v>90100</v>
      </c>
      <c r="E702">
        <f t="shared" si="71"/>
        <v>54780000</v>
      </c>
      <c r="G702">
        <f t="shared" si="72"/>
        <v>1.0000000000000009E-3</v>
      </c>
      <c r="H702">
        <f t="shared" si="73"/>
        <v>4.0033251638349325</v>
      </c>
      <c r="I702">
        <f t="shared" si="74"/>
        <v>11.408675443596429</v>
      </c>
      <c r="J702">
        <f t="shared" si="75"/>
        <v>49.135669487307119</v>
      </c>
      <c r="K702">
        <f t="shared" si="76"/>
        <v>-134249.00000000017</v>
      </c>
    </row>
    <row r="703" spans="1:11" x14ac:dyDescent="0.3">
      <c r="A703">
        <v>341</v>
      </c>
      <c r="B703">
        <v>53.29</v>
      </c>
      <c r="C703">
        <v>0.90200000000000002</v>
      </c>
      <c r="D703">
        <f t="shared" si="70"/>
        <v>90200</v>
      </c>
      <c r="E703">
        <f t="shared" si="71"/>
        <v>53290000</v>
      </c>
      <c r="G703">
        <f t="shared" si="72"/>
        <v>-2.0000000000000018E-3</v>
      </c>
      <c r="H703">
        <f t="shared" si="73"/>
        <v>3.975748696308691</v>
      </c>
      <c r="I703">
        <f t="shared" si="74"/>
        <v>11.409784706050715</v>
      </c>
      <c r="J703">
        <f t="shared" si="75"/>
        <v>47.852244897959181</v>
      </c>
      <c r="K703">
        <f t="shared" si="76"/>
        <v>-128084.00000000016</v>
      </c>
    </row>
    <row r="704" spans="1:11" x14ac:dyDescent="0.3">
      <c r="A704">
        <v>342</v>
      </c>
      <c r="B704">
        <v>51.87</v>
      </c>
      <c r="C704">
        <v>0.9</v>
      </c>
      <c r="D704">
        <f t="shared" si="70"/>
        <v>90000</v>
      </c>
      <c r="E704">
        <f t="shared" si="71"/>
        <v>51870000</v>
      </c>
      <c r="G704">
        <f t="shared" si="72"/>
        <v>3.0000000000000027E-3</v>
      </c>
      <c r="H704">
        <f t="shared" si="73"/>
        <v>3.9487405883633087</v>
      </c>
      <c r="I704">
        <f t="shared" si="74"/>
        <v>11.407564949312402</v>
      </c>
      <c r="J704">
        <f t="shared" si="75"/>
        <v>46.473867595818817</v>
      </c>
      <c r="K704">
        <f t="shared" si="76"/>
        <v>-120599.99999999967</v>
      </c>
    </row>
    <row r="705" spans="1:11" x14ac:dyDescent="0.3">
      <c r="A705">
        <v>343</v>
      </c>
      <c r="B705">
        <v>50.53</v>
      </c>
      <c r="C705">
        <v>0.90300000000000002</v>
      </c>
      <c r="D705">
        <f t="shared" si="70"/>
        <v>90300</v>
      </c>
      <c r="E705">
        <f t="shared" si="71"/>
        <v>50530000</v>
      </c>
      <c r="G705">
        <f t="shared" si="72"/>
        <v>1.0000000000000009E-3</v>
      </c>
      <c r="H705">
        <f t="shared" si="73"/>
        <v>3.9225672193038172</v>
      </c>
      <c r="I705">
        <f t="shared" si="74"/>
        <v>11.410892739405076</v>
      </c>
      <c r="J705">
        <f t="shared" si="75"/>
        <v>45.424181184668988</v>
      </c>
      <c r="K705">
        <f t="shared" si="76"/>
        <v>-114681.00000000028</v>
      </c>
    </row>
    <row r="706" spans="1:11" x14ac:dyDescent="0.3">
      <c r="A706">
        <v>344</v>
      </c>
      <c r="B706">
        <v>49.26</v>
      </c>
      <c r="C706">
        <v>0.90400000000000003</v>
      </c>
      <c r="D706">
        <f t="shared" ref="D706:D721" si="77">C706*100000</f>
        <v>90400</v>
      </c>
      <c r="E706">
        <f t="shared" ref="E706:E721" si="78">B706*1000000</f>
        <v>49260000</v>
      </c>
      <c r="G706">
        <f t="shared" ref="G706:G721" si="79">(C707-C706)/(A707-A706)</f>
        <v>5.0000000000000044E-3</v>
      </c>
      <c r="H706">
        <f t="shared" ref="H706:H721" si="80">LN(B706)</f>
        <v>3.8971123926923918</v>
      </c>
      <c r="I706">
        <f t="shared" ref="I706:I721" si="81">LN(D706)</f>
        <v>11.411999546380267</v>
      </c>
      <c r="J706">
        <f t="shared" ref="J706:J721" si="82">(D706*B706)/(287*350)</f>
        <v>44.331548033847689</v>
      </c>
      <c r="K706">
        <f t="shared" ref="K706:K721" si="83">D706*(B707-B706)</f>
        <v>-108479.99999999962</v>
      </c>
    </row>
    <row r="707" spans="1:11" x14ac:dyDescent="0.3">
      <c r="A707">
        <v>345</v>
      </c>
      <c r="B707">
        <v>48.06</v>
      </c>
      <c r="C707">
        <v>0.90900000000000003</v>
      </c>
      <c r="D707">
        <f t="shared" si="77"/>
        <v>90900</v>
      </c>
      <c r="E707">
        <f t="shared" si="78"/>
        <v>48060000</v>
      </c>
      <c r="G707">
        <f t="shared" si="79"/>
        <v>8.0000000000000071E-3</v>
      </c>
      <c r="H707">
        <f t="shared" si="80"/>
        <v>3.8724502303083228</v>
      </c>
      <c r="I707">
        <f t="shared" si="81"/>
        <v>11.417515280165571</v>
      </c>
      <c r="J707">
        <f t="shared" si="82"/>
        <v>43.490831259333</v>
      </c>
      <c r="K707">
        <f t="shared" si="83"/>
        <v>-102717.00000000023</v>
      </c>
    </row>
    <row r="708" spans="1:11" x14ac:dyDescent="0.3">
      <c r="A708">
        <v>346</v>
      </c>
      <c r="B708">
        <v>46.93</v>
      </c>
      <c r="C708">
        <v>0.91700000000000004</v>
      </c>
      <c r="D708">
        <f t="shared" si="77"/>
        <v>91700</v>
      </c>
      <c r="E708">
        <f t="shared" si="78"/>
        <v>46930000</v>
      </c>
      <c r="G708">
        <f t="shared" si="79"/>
        <v>1.0000000000000009E-2</v>
      </c>
      <c r="H708">
        <f t="shared" si="80"/>
        <v>3.8486571298063263</v>
      </c>
      <c r="I708">
        <f t="shared" si="81"/>
        <v>11.426277658244556</v>
      </c>
      <c r="J708">
        <f t="shared" si="82"/>
        <v>42.842020905923341</v>
      </c>
      <c r="K708">
        <f t="shared" si="83"/>
        <v>-95367.999999999927</v>
      </c>
    </row>
    <row r="709" spans="1:11" x14ac:dyDescent="0.3">
      <c r="A709">
        <v>347</v>
      </c>
      <c r="B709">
        <v>45.89</v>
      </c>
      <c r="C709">
        <v>0.92700000000000005</v>
      </c>
      <c r="D709">
        <f t="shared" si="77"/>
        <v>92700</v>
      </c>
      <c r="E709">
        <f t="shared" si="78"/>
        <v>45890000</v>
      </c>
      <c r="G709">
        <f t="shared" si="79"/>
        <v>1.19999999999999E-2</v>
      </c>
      <c r="H709">
        <f t="shared" si="80"/>
        <v>3.8262472284067424</v>
      </c>
      <c r="I709">
        <f t="shared" si="81"/>
        <v>11.437123751553946</v>
      </c>
      <c r="J709">
        <f t="shared" si="82"/>
        <v>42.349457441513188</v>
      </c>
      <c r="K709">
        <f t="shared" si="83"/>
        <v>-90846.000000000364</v>
      </c>
    </row>
    <row r="710" spans="1:11" x14ac:dyDescent="0.3">
      <c r="A710">
        <v>348</v>
      </c>
      <c r="B710">
        <v>44.91</v>
      </c>
      <c r="C710">
        <v>0.93899999999999995</v>
      </c>
      <c r="D710">
        <f t="shared" si="77"/>
        <v>93900</v>
      </c>
      <c r="E710">
        <f t="shared" si="78"/>
        <v>44910000</v>
      </c>
      <c r="G710">
        <f t="shared" si="79"/>
        <v>1.2000000000000011E-2</v>
      </c>
      <c r="H710">
        <f t="shared" si="80"/>
        <v>3.8046604870996465</v>
      </c>
      <c r="I710">
        <f t="shared" si="81"/>
        <v>11.449985665196355</v>
      </c>
      <c r="J710">
        <f t="shared" si="82"/>
        <v>41.981572921851665</v>
      </c>
      <c r="K710">
        <f t="shared" si="83"/>
        <v>-83570.999999999389</v>
      </c>
    </row>
    <row r="711" spans="1:11" x14ac:dyDescent="0.3">
      <c r="A711">
        <v>349</v>
      </c>
      <c r="B711">
        <v>44.02</v>
      </c>
      <c r="C711">
        <v>0.95099999999999996</v>
      </c>
      <c r="D711">
        <f t="shared" si="77"/>
        <v>95100</v>
      </c>
      <c r="E711">
        <f t="shared" si="78"/>
        <v>44020000</v>
      </c>
      <c r="G711">
        <f t="shared" si="79"/>
        <v>6.0000000000000053E-3</v>
      </c>
      <c r="H711">
        <f t="shared" si="80"/>
        <v>3.7846440760983158</v>
      </c>
      <c r="I711">
        <f t="shared" si="81"/>
        <v>11.462684248533481</v>
      </c>
      <c r="J711">
        <f t="shared" si="82"/>
        <v>41.675480338476859</v>
      </c>
      <c r="K711">
        <f t="shared" si="83"/>
        <v>-77982.000000000029</v>
      </c>
    </row>
    <row r="712" spans="1:11" x14ac:dyDescent="0.3">
      <c r="A712">
        <v>350</v>
      </c>
      <c r="B712">
        <v>43.2</v>
      </c>
      <c r="C712">
        <v>0.95699999999999996</v>
      </c>
      <c r="D712">
        <f t="shared" si="77"/>
        <v>95700</v>
      </c>
      <c r="E712">
        <f t="shared" si="78"/>
        <v>43200000</v>
      </c>
      <c r="G712">
        <f t="shared" si="79"/>
        <v>4.0000000000000036E-3</v>
      </c>
      <c r="H712">
        <f t="shared" si="80"/>
        <v>3.7658404952500648</v>
      </c>
      <c r="I712">
        <f t="shared" si="81"/>
        <v>11.468973577441046</v>
      </c>
      <c r="J712">
        <f t="shared" si="82"/>
        <v>41.157192633150828</v>
      </c>
      <c r="K712">
        <f t="shared" si="83"/>
        <v>-71775</v>
      </c>
    </row>
    <row r="713" spans="1:11" x14ac:dyDescent="0.3">
      <c r="A713">
        <v>351</v>
      </c>
      <c r="B713">
        <v>42.45</v>
      </c>
      <c r="C713">
        <v>0.96099999999999997</v>
      </c>
      <c r="D713">
        <f t="shared" si="77"/>
        <v>96100</v>
      </c>
      <c r="E713">
        <f t="shared" si="78"/>
        <v>42450000</v>
      </c>
      <c r="G713">
        <f t="shared" si="79"/>
        <v>8.0000000000000071E-3</v>
      </c>
      <c r="H713">
        <f t="shared" si="80"/>
        <v>3.7483269127573564</v>
      </c>
      <c r="I713">
        <f t="shared" si="81"/>
        <v>11.473144594958384</v>
      </c>
      <c r="J713">
        <f t="shared" si="82"/>
        <v>40.611697361871585</v>
      </c>
      <c r="K713">
        <f t="shared" si="83"/>
        <v>-63426.000000000357</v>
      </c>
    </row>
    <row r="714" spans="1:11" x14ac:dyDescent="0.3">
      <c r="A714">
        <v>352</v>
      </c>
      <c r="B714">
        <v>41.79</v>
      </c>
      <c r="C714">
        <v>0.96899999999999997</v>
      </c>
      <c r="D714">
        <f t="shared" si="77"/>
        <v>96900</v>
      </c>
      <c r="E714">
        <f t="shared" si="78"/>
        <v>41790000</v>
      </c>
      <c r="G714">
        <f t="shared" si="79"/>
        <v>6.0000000000000053E-3</v>
      </c>
      <c r="H714">
        <f t="shared" si="80"/>
        <v>3.7326570764598239</v>
      </c>
      <c r="I714">
        <f t="shared" si="81"/>
        <v>11.481434797878858</v>
      </c>
      <c r="J714">
        <f t="shared" si="82"/>
        <v>40.313101045296165</v>
      </c>
      <c r="K714">
        <f t="shared" si="83"/>
        <v>-57170.999999999643</v>
      </c>
    </row>
    <row r="715" spans="1:11" x14ac:dyDescent="0.3">
      <c r="A715">
        <v>353</v>
      </c>
      <c r="B715">
        <v>41.2</v>
      </c>
      <c r="C715">
        <v>0.97499999999999998</v>
      </c>
      <c r="D715">
        <f t="shared" si="77"/>
        <v>97500</v>
      </c>
      <c r="E715">
        <f t="shared" si="78"/>
        <v>41200000</v>
      </c>
      <c r="G715">
        <f t="shared" si="79"/>
        <v>7.0000000000000062E-3</v>
      </c>
      <c r="H715">
        <f t="shared" si="80"/>
        <v>3.7184382563554808</v>
      </c>
      <c r="I715">
        <f t="shared" si="81"/>
        <v>11.487607656985938</v>
      </c>
      <c r="J715">
        <f t="shared" si="82"/>
        <v>39.990044798407169</v>
      </c>
      <c r="K715">
        <f t="shared" si="83"/>
        <v>-49725.000000000502</v>
      </c>
    </row>
    <row r="716" spans="1:11" x14ac:dyDescent="0.3">
      <c r="A716">
        <v>354</v>
      </c>
      <c r="B716">
        <v>40.69</v>
      </c>
      <c r="C716">
        <v>0.98199999999999998</v>
      </c>
      <c r="D716">
        <f t="shared" si="77"/>
        <v>98200</v>
      </c>
      <c r="E716">
        <f t="shared" si="78"/>
        <v>40690000</v>
      </c>
      <c r="G716">
        <f t="shared" si="79"/>
        <v>3.0000000000000027E-3</v>
      </c>
      <c r="H716">
        <f t="shared" si="80"/>
        <v>3.7059823620135983</v>
      </c>
      <c r="I716">
        <f t="shared" si="81"/>
        <v>11.494761494342557</v>
      </c>
      <c r="J716">
        <f t="shared" si="82"/>
        <v>39.778576406172228</v>
      </c>
      <c r="K716">
        <f t="shared" si="83"/>
        <v>-42225.999999999971</v>
      </c>
    </row>
    <row r="717" spans="1:11" x14ac:dyDescent="0.3">
      <c r="A717">
        <v>355</v>
      </c>
      <c r="B717">
        <v>40.26</v>
      </c>
      <c r="C717">
        <v>0.98499999999999999</v>
      </c>
      <c r="D717">
        <f t="shared" si="77"/>
        <v>98500</v>
      </c>
      <c r="E717">
        <f t="shared" si="78"/>
        <v>40260000</v>
      </c>
      <c r="G717">
        <f t="shared" si="79"/>
        <v>6.0000000000000053E-3</v>
      </c>
      <c r="H717">
        <f t="shared" si="80"/>
        <v>3.6953584202116452</v>
      </c>
      <c r="I717">
        <f t="shared" si="81"/>
        <v>11.497811827160181</v>
      </c>
      <c r="J717">
        <f t="shared" si="82"/>
        <v>39.478446988551518</v>
      </c>
      <c r="K717">
        <f t="shared" si="83"/>
        <v>-35459.999999999942</v>
      </c>
    </row>
    <row r="718" spans="1:11" x14ac:dyDescent="0.3">
      <c r="A718">
        <v>356</v>
      </c>
      <c r="B718">
        <v>39.9</v>
      </c>
      <c r="C718">
        <v>0.99099999999999999</v>
      </c>
      <c r="D718">
        <f t="shared" si="77"/>
        <v>99100</v>
      </c>
      <c r="E718">
        <f t="shared" si="78"/>
        <v>39900000</v>
      </c>
      <c r="G718">
        <f t="shared" si="79"/>
        <v>4.0000000000000036E-3</v>
      </c>
      <c r="H718">
        <f t="shared" si="80"/>
        <v>3.6863763238958178</v>
      </c>
      <c r="I718">
        <f t="shared" si="81"/>
        <v>11.50388472031808</v>
      </c>
      <c r="J718">
        <f t="shared" si="82"/>
        <v>39.36376306620209</v>
      </c>
      <c r="K718">
        <f t="shared" si="83"/>
        <v>-26756.999999999607</v>
      </c>
    </row>
    <row r="719" spans="1:11" x14ac:dyDescent="0.3">
      <c r="A719">
        <v>357</v>
      </c>
      <c r="B719">
        <v>39.630000000000003</v>
      </c>
      <c r="C719">
        <v>0.995</v>
      </c>
      <c r="D719">
        <f t="shared" si="77"/>
        <v>99500</v>
      </c>
      <c r="E719">
        <f t="shared" si="78"/>
        <v>39630000</v>
      </c>
      <c r="G719">
        <f t="shared" si="79"/>
        <v>5.0000000000000044E-3</v>
      </c>
      <c r="H719">
        <f t="shared" si="80"/>
        <v>3.6795864072023439</v>
      </c>
      <c r="I719">
        <f t="shared" si="81"/>
        <v>11.507912923146684</v>
      </c>
      <c r="J719">
        <f t="shared" si="82"/>
        <v>39.255201592832258</v>
      </c>
      <c r="K719">
        <f t="shared" si="83"/>
        <v>-19900.000000000284</v>
      </c>
    </row>
    <row r="720" spans="1:11" x14ac:dyDescent="0.3">
      <c r="A720">
        <v>358</v>
      </c>
      <c r="B720">
        <v>39.43</v>
      </c>
      <c r="C720">
        <v>1</v>
      </c>
      <c r="D720">
        <f t="shared" si="77"/>
        <v>100000</v>
      </c>
      <c r="E720">
        <f t="shared" si="78"/>
        <v>39430000</v>
      </c>
      <c r="G720">
        <f t="shared" si="79"/>
        <v>9.9999999999988987E-4</v>
      </c>
      <c r="H720">
        <f t="shared" si="80"/>
        <v>3.6745269478895359</v>
      </c>
      <c r="I720">
        <f t="shared" si="81"/>
        <v>11.512925464970229</v>
      </c>
      <c r="J720">
        <f t="shared" si="82"/>
        <v>39.25335988053758</v>
      </c>
      <c r="K720">
        <f t="shared" si="83"/>
        <v>-11999.999999999744</v>
      </c>
    </row>
    <row r="721" spans="1:11" x14ac:dyDescent="0.3">
      <c r="A721">
        <v>359</v>
      </c>
      <c r="B721">
        <v>39.31</v>
      </c>
      <c r="C721">
        <v>1.0009999999999999</v>
      </c>
      <c r="D721">
        <f t="shared" si="77"/>
        <v>100099.99999999999</v>
      </c>
      <c r="E721">
        <f t="shared" si="78"/>
        <v>39310000</v>
      </c>
      <c r="G721">
        <f t="shared" si="79"/>
        <v>2.7883008356545959E-3</v>
      </c>
      <c r="H721">
        <f t="shared" si="80"/>
        <v>3.671478939433769</v>
      </c>
      <c r="I721">
        <f t="shared" si="81"/>
        <v>11.513924965303312</v>
      </c>
      <c r="J721">
        <f t="shared" si="82"/>
        <v>39.173031358885012</v>
      </c>
      <c r="K721">
        <f t="shared" si="83"/>
        <v>-3934930.9999999995</v>
      </c>
    </row>
  </sheetData>
  <pageMargins left="0.7" right="0.7" top="0.75" bottom="0.75" header="0.511811023622047" footer="0.511811023622047"/>
  <pageSetup paperSize="9"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721"/>
  <sheetViews>
    <sheetView zoomScaleNormal="100" workbookViewId="0">
      <selection activeCell="P12" sqref="P12"/>
    </sheetView>
  </sheetViews>
  <sheetFormatPr defaultColWidth="8.6640625" defaultRowHeight="14.4" x14ac:dyDescent="0.3"/>
  <cols>
    <col min="4" max="4" width="15.21875" customWidth="1"/>
    <col min="5" max="5" width="12.5546875" customWidth="1"/>
    <col min="7" max="7" width="13.21875" customWidth="1"/>
    <col min="8" max="9" width="11.109375" customWidth="1"/>
    <col min="10" max="10" width="15" customWidth="1"/>
    <col min="11" max="11" width="16.21875" customWidth="1"/>
    <col min="13" max="13" width="19.33203125" customWidth="1"/>
  </cols>
  <sheetData>
    <row r="1" spans="1:14" x14ac:dyDescent="0.3">
      <c r="A1" t="s">
        <v>15</v>
      </c>
      <c r="B1" t="s">
        <v>16</v>
      </c>
      <c r="C1" t="s">
        <v>17</v>
      </c>
      <c r="D1" t="s">
        <v>28</v>
      </c>
      <c r="E1" t="s">
        <v>29</v>
      </c>
      <c r="G1" t="s">
        <v>20</v>
      </c>
      <c r="H1" t="s">
        <v>21</v>
      </c>
      <c r="I1" t="s">
        <v>22</v>
      </c>
      <c r="J1" t="s">
        <v>23</v>
      </c>
      <c r="K1" t="s">
        <v>24</v>
      </c>
    </row>
    <row r="2" spans="1:14" x14ac:dyDescent="0.3">
      <c r="A2">
        <v>-360</v>
      </c>
      <c r="B2">
        <v>39.270000000000003</v>
      </c>
      <c r="C2">
        <v>1.02</v>
      </c>
      <c r="D2">
        <f t="shared" ref="D2:D65" si="0">C2*100000</f>
        <v>102000</v>
      </c>
      <c r="E2">
        <f t="shared" ref="E2:E65" si="1">B2*1000000</f>
        <v>39270000</v>
      </c>
      <c r="G2">
        <f t="shared" ref="G2:G65" si="2">(C3-C2)/(A3-A2)</f>
        <v>-3.0000000000001137E-3</v>
      </c>
      <c r="H2">
        <f t="shared" ref="H2:H65" si="3">LN(B2)</f>
        <v>3.6704608685899185</v>
      </c>
      <c r="I2">
        <f t="shared" ref="I2:I65" si="4">LN(D2)</f>
        <v>11.532728092266408</v>
      </c>
      <c r="J2">
        <f t="shared" ref="J2:J65" si="5">(D2*B2)/(287*350)</f>
        <v>39.875958188153312</v>
      </c>
      <c r="K2">
        <f t="shared" ref="K2:K65" si="6">D2*(B3-B2)</f>
        <v>4079.9999999999131</v>
      </c>
      <c r="M2" s="1" t="s">
        <v>26</v>
      </c>
      <c r="N2">
        <f>MAX(C2:C721)</f>
        <v>47.142000000000003</v>
      </c>
    </row>
    <row r="3" spans="1:14" x14ac:dyDescent="0.3">
      <c r="A3">
        <v>-359</v>
      </c>
      <c r="B3">
        <v>39.31</v>
      </c>
      <c r="C3">
        <v>1.0169999999999999</v>
      </c>
      <c r="D3">
        <f t="shared" si="0"/>
        <v>101699.99999999999</v>
      </c>
      <c r="E3">
        <f t="shared" si="1"/>
        <v>39310000</v>
      </c>
      <c r="G3">
        <f t="shared" si="2"/>
        <v>-2.0000000000000018E-3</v>
      </c>
      <c r="H3">
        <f t="shared" si="3"/>
        <v>3.671478939433769</v>
      </c>
      <c r="I3">
        <f t="shared" si="4"/>
        <v>11.529782582036651</v>
      </c>
      <c r="J3">
        <f t="shared" si="5"/>
        <v>39.799173718267788</v>
      </c>
      <c r="K3">
        <f t="shared" si="6"/>
        <v>12203.999999999738</v>
      </c>
      <c r="M3" s="1" t="s">
        <v>27</v>
      </c>
      <c r="N3">
        <f>MAX(J2:J721)</f>
        <v>2962.8511498257844</v>
      </c>
    </row>
    <row r="4" spans="1:14" x14ac:dyDescent="0.3">
      <c r="A4">
        <v>-358</v>
      </c>
      <c r="B4">
        <v>39.43</v>
      </c>
      <c r="C4">
        <v>1.0149999999999999</v>
      </c>
      <c r="D4">
        <f t="shared" si="0"/>
        <v>101499.99999999999</v>
      </c>
      <c r="E4">
        <f t="shared" si="1"/>
        <v>39430000</v>
      </c>
      <c r="G4">
        <f t="shared" si="2"/>
        <v>-4.9999999999998934E-3</v>
      </c>
      <c r="H4">
        <f t="shared" si="3"/>
        <v>3.6745269478895359</v>
      </c>
      <c r="I4">
        <f t="shared" si="4"/>
        <v>11.527814077463979</v>
      </c>
      <c r="J4">
        <f t="shared" si="5"/>
        <v>39.842160278745638</v>
      </c>
      <c r="K4">
        <f t="shared" si="6"/>
        <v>20300.000000000284</v>
      </c>
    </row>
    <row r="5" spans="1:14" x14ac:dyDescent="0.3">
      <c r="A5">
        <v>-357</v>
      </c>
      <c r="B5">
        <v>39.630000000000003</v>
      </c>
      <c r="C5">
        <v>1.01</v>
      </c>
      <c r="D5">
        <f t="shared" si="0"/>
        <v>101000</v>
      </c>
      <c r="E5">
        <f t="shared" si="1"/>
        <v>39630000</v>
      </c>
      <c r="G5">
        <f t="shared" si="2"/>
        <v>-5.0000000000001155E-3</v>
      </c>
      <c r="H5">
        <f t="shared" si="3"/>
        <v>3.6795864072023439</v>
      </c>
      <c r="I5">
        <f t="shared" si="4"/>
        <v>11.522875795823397</v>
      </c>
      <c r="J5">
        <f t="shared" si="5"/>
        <v>39.846988551518173</v>
      </c>
      <c r="K5">
        <f t="shared" si="6"/>
        <v>27269.9999999996</v>
      </c>
    </row>
    <row r="6" spans="1:14" x14ac:dyDescent="0.3">
      <c r="A6">
        <v>-356</v>
      </c>
      <c r="B6">
        <v>39.9</v>
      </c>
      <c r="C6">
        <v>1.0049999999999999</v>
      </c>
      <c r="D6">
        <f t="shared" si="0"/>
        <v>100499.99999999999</v>
      </c>
      <c r="E6">
        <f t="shared" si="1"/>
        <v>39900000</v>
      </c>
      <c r="G6">
        <f t="shared" si="2"/>
        <v>0</v>
      </c>
      <c r="H6">
        <f t="shared" si="3"/>
        <v>3.6863763238958178</v>
      </c>
      <c r="I6">
        <f t="shared" si="4"/>
        <v>11.517913006481267</v>
      </c>
      <c r="J6">
        <f t="shared" si="5"/>
        <v>39.919860627177691</v>
      </c>
      <c r="K6">
        <f t="shared" si="6"/>
        <v>36179.999999999935</v>
      </c>
    </row>
    <row r="7" spans="1:14" x14ac:dyDescent="0.3">
      <c r="A7">
        <v>-355</v>
      </c>
      <c r="B7">
        <v>40.26</v>
      </c>
      <c r="C7">
        <v>1.0049999999999999</v>
      </c>
      <c r="D7">
        <f t="shared" si="0"/>
        <v>100499.99999999999</v>
      </c>
      <c r="E7">
        <f t="shared" si="1"/>
        <v>40260000</v>
      </c>
      <c r="G7">
        <f t="shared" si="2"/>
        <v>-4.9999999999998934E-3</v>
      </c>
      <c r="H7">
        <f t="shared" si="3"/>
        <v>3.6953584202116452</v>
      </c>
      <c r="I7">
        <f t="shared" si="4"/>
        <v>11.517913006481267</v>
      </c>
      <c r="J7">
        <f t="shared" si="5"/>
        <v>40.280039820806365</v>
      </c>
      <c r="K7">
        <f t="shared" si="6"/>
        <v>43214.999999999964</v>
      </c>
    </row>
    <row r="8" spans="1:14" x14ac:dyDescent="0.3">
      <c r="A8">
        <v>-354</v>
      </c>
      <c r="B8">
        <v>40.69</v>
      </c>
      <c r="C8">
        <v>1</v>
      </c>
      <c r="D8">
        <f t="shared" si="0"/>
        <v>100000</v>
      </c>
      <c r="E8">
        <f t="shared" si="1"/>
        <v>40690000</v>
      </c>
      <c r="G8">
        <f t="shared" si="2"/>
        <v>0</v>
      </c>
      <c r="H8">
        <f t="shared" si="3"/>
        <v>3.7059823620135983</v>
      </c>
      <c r="I8">
        <f t="shared" si="4"/>
        <v>11.512925464970229</v>
      </c>
      <c r="J8">
        <f t="shared" si="5"/>
        <v>40.507715281234447</v>
      </c>
      <c r="K8">
        <f t="shared" si="6"/>
        <v>51000.000000000509</v>
      </c>
    </row>
    <row r="9" spans="1:14" x14ac:dyDescent="0.3">
      <c r="A9">
        <v>-353</v>
      </c>
      <c r="B9">
        <v>41.2</v>
      </c>
      <c r="C9">
        <v>1</v>
      </c>
      <c r="D9">
        <f t="shared" si="0"/>
        <v>100000</v>
      </c>
      <c r="E9">
        <f t="shared" si="1"/>
        <v>41200000</v>
      </c>
      <c r="G9">
        <f t="shared" si="2"/>
        <v>0</v>
      </c>
      <c r="H9">
        <f t="shared" si="3"/>
        <v>3.7184382563554808</v>
      </c>
      <c r="I9">
        <f t="shared" si="4"/>
        <v>11.512925464970229</v>
      </c>
      <c r="J9">
        <f t="shared" si="5"/>
        <v>41.015430562468893</v>
      </c>
      <c r="K9">
        <f t="shared" si="6"/>
        <v>58999.999999999629</v>
      </c>
    </row>
    <row r="10" spans="1:14" x14ac:dyDescent="0.3">
      <c r="A10">
        <v>-352</v>
      </c>
      <c r="B10">
        <v>41.79</v>
      </c>
      <c r="C10">
        <v>1</v>
      </c>
      <c r="D10">
        <f t="shared" si="0"/>
        <v>100000</v>
      </c>
      <c r="E10">
        <f t="shared" si="1"/>
        <v>41790000</v>
      </c>
      <c r="G10">
        <f t="shared" si="2"/>
        <v>-3.0000000000000027E-3</v>
      </c>
      <c r="H10">
        <f t="shared" si="3"/>
        <v>3.7326570764598239</v>
      </c>
      <c r="I10">
        <f t="shared" si="4"/>
        <v>11.512925464970229</v>
      </c>
      <c r="J10">
        <f t="shared" si="5"/>
        <v>41.602787456445995</v>
      </c>
      <c r="K10">
        <f t="shared" si="6"/>
        <v>66000.000000000364</v>
      </c>
    </row>
    <row r="11" spans="1:14" x14ac:dyDescent="0.3">
      <c r="A11">
        <v>-351</v>
      </c>
      <c r="B11">
        <v>42.45</v>
      </c>
      <c r="C11">
        <v>0.997</v>
      </c>
      <c r="D11">
        <f t="shared" si="0"/>
        <v>99700</v>
      </c>
      <c r="E11">
        <f t="shared" si="1"/>
        <v>42450000</v>
      </c>
      <c r="G11">
        <f t="shared" si="2"/>
        <v>-2.0000000000000018E-3</v>
      </c>
      <c r="H11">
        <f t="shared" si="3"/>
        <v>3.7483269127573564</v>
      </c>
      <c r="I11">
        <f t="shared" si="4"/>
        <v>11.50992095594993</v>
      </c>
      <c r="J11">
        <f t="shared" si="5"/>
        <v>42.133051269288202</v>
      </c>
      <c r="K11">
        <f t="shared" si="6"/>
        <v>74775</v>
      </c>
    </row>
    <row r="12" spans="1:14" x14ac:dyDescent="0.3">
      <c r="A12">
        <v>-350</v>
      </c>
      <c r="B12">
        <v>43.2</v>
      </c>
      <c r="C12">
        <v>0.995</v>
      </c>
      <c r="D12">
        <f t="shared" si="0"/>
        <v>99500</v>
      </c>
      <c r="E12">
        <f t="shared" si="1"/>
        <v>43200000</v>
      </c>
      <c r="G12">
        <f t="shared" si="2"/>
        <v>-2.0000000000000018E-3</v>
      </c>
      <c r="H12">
        <f t="shared" si="3"/>
        <v>3.7658404952500648</v>
      </c>
      <c r="I12">
        <f t="shared" si="4"/>
        <v>11.507912923146684</v>
      </c>
      <c r="J12">
        <f t="shared" si="5"/>
        <v>42.791438526630166</v>
      </c>
      <c r="K12">
        <f t="shared" si="6"/>
        <v>81590.000000000029</v>
      </c>
    </row>
    <row r="13" spans="1:14" x14ac:dyDescent="0.3">
      <c r="A13">
        <v>-349</v>
      </c>
      <c r="B13">
        <v>44.02</v>
      </c>
      <c r="C13">
        <v>0.99299999999999999</v>
      </c>
      <c r="D13">
        <f t="shared" si="0"/>
        <v>99300</v>
      </c>
      <c r="E13">
        <f t="shared" si="1"/>
        <v>44020000</v>
      </c>
      <c r="G13">
        <f t="shared" si="2"/>
        <v>3.0000000000000027E-3</v>
      </c>
      <c r="H13">
        <f t="shared" si="3"/>
        <v>3.7846440760983158</v>
      </c>
      <c r="I13">
        <f t="shared" si="4"/>
        <v>11.505900850033264</v>
      </c>
      <c r="J13">
        <f t="shared" si="5"/>
        <v>43.516037829766056</v>
      </c>
      <c r="K13">
        <f t="shared" si="6"/>
        <v>88376.999999999345</v>
      </c>
    </row>
    <row r="14" spans="1:14" x14ac:dyDescent="0.3">
      <c r="A14">
        <v>-348</v>
      </c>
      <c r="B14">
        <v>44.91</v>
      </c>
      <c r="C14">
        <v>0.996</v>
      </c>
      <c r="D14">
        <f t="shared" si="0"/>
        <v>99600</v>
      </c>
      <c r="E14">
        <f t="shared" si="1"/>
        <v>44910000</v>
      </c>
      <c r="G14">
        <f t="shared" si="2"/>
        <v>1.0000000000000009E-3</v>
      </c>
      <c r="H14">
        <f t="shared" si="3"/>
        <v>3.8046604870996465</v>
      </c>
      <c r="I14">
        <f t="shared" si="4"/>
        <v>11.50891744357269</v>
      </c>
      <c r="J14">
        <f t="shared" si="5"/>
        <v>44.529975111996016</v>
      </c>
      <c r="K14">
        <f t="shared" si="6"/>
        <v>97608.000000000393</v>
      </c>
    </row>
    <row r="15" spans="1:14" x14ac:dyDescent="0.3">
      <c r="A15">
        <v>-347</v>
      </c>
      <c r="B15">
        <v>45.89</v>
      </c>
      <c r="C15">
        <v>0.997</v>
      </c>
      <c r="D15">
        <f t="shared" si="0"/>
        <v>99700</v>
      </c>
      <c r="E15">
        <f t="shared" si="1"/>
        <v>45890000</v>
      </c>
      <c r="G15">
        <f t="shared" si="2"/>
        <v>2.0000000000000018E-3</v>
      </c>
      <c r="H15">
        <f t="shared" si="3"/>
        <v>3.8262472284067424</v>
      </c>
      <c r="I15">
        <f t="shared" si="4"/>
        <v>11.50992095594993</v>
      </c>
      <c r="J15">
        <f t="shared" si="5"/>
        <v>45.547366849178694</v>
      </c>
      <c r="K15">
        <f t="shared" si="6"/>
        <v>103687.99999999991</v>
      </c>
    </row>
    <row r="16" spans="1:14" x14ac:dyDescent="0.3">
      <c r="A16">
        <v>-346</v>
      </c>
      <c r="B16">
        <v>46.93</v>
      </c>
      <c r="C16">
        <v>0.999</v>
      </c>
      <c r="D16">
        <f t="shared" si="0"/>
        <v>99900</v>
      </c>
      <c r="E16">
        <f t="shared" si="1"/>
        <v>46930000</v>
      </c>
      <c r="G16">
        <f t="shared" si="2"/>
        <v>3.9999999999998925E-3</v>
      </c>
      <c r="H16">
        <f t="shared" si="3"/>
        <v>3.8486571298063263</v>
      </c>
      <c r="I16">
        <f t="shared" si="4"/>
        <v>11.511924964636645</v>
      </c>
      <c r="J16">
        <f t="shared" si="5"/>
        <v>46.67304131408661</v>
      </c>
      <c r="K16">
        <f t="shared" si="6"/>
        <v>112887.00000000026</v>
      </c>
    </row>
    <row r="17" spans="1:11" x14ac:dyDescent="0.3">
      <c r="A17">
        <v>-345</v>
      </c>
      <c r="B17">
        <v>48.06</v>
      </c>
      <c r="C17">
        <v>1.0029999999999999</v>
      </c>
      <c r="D17">
        <f t="shared" si="0"/>
        <v>100299.99999999999</v>
      </c>
      <c r="E17">
        <f t="shared" si="1"/>
        <v>48060000</v>
      </c>
      <c r="G17">
        <f t="shared" si="2"/>
        <v>3.0000000000001137E-3</v>
      </c>
      <c r="H17">
        <f t="shared" si="3"/>
        <v>3.8724502303083228</v>
      </c>
      <c r="I17">
        <f t="shared" si="4"/>
        <v>11.515920973950026</v>
      </c>
      <c r="J17">
        <f t="shared" si="5"/>
        <v>47.988232951717265</v>
      </c>
      <c r="K17">
        <f t="shared" si="6"/>
        <v>120359.99999999955</v>
      </c>
    </row>
    <row r="18" spans="1:11" x14ac:dyDescent="0.3">
      <c r="A18">
        <v>-344</v>
      </c>
      <c r="B18">
        <v>49.26</v>
      </c>
      <c r="C18">
        <v>1.006</v>
      </c>
      <c r="D18">
        <f t="shared" si="0"/>
        <v>100600</v>
      </c>
      <c r="E18">
        <f t="shared" si="1"/>
        <v>49260000</v>
      </c>
      <c r="G18">
        <f t="shared" si="2"/>
        <v>-2.0000000000000018E-3</v>
      </c>
      <c r="H18">
        <f t="shared" si="3"/>
        <v>3.8971123926923918</v>
      </c>
      <c r="I18">
        <f t="shared" si="4"/>
        <v>11.518907536647776</v>
      </c>
      <c r="J18">
        <f t="shared" si="5"/>
        <v>49.333558984569436</v>
      </c>
      <c r="K18">
        <f t="shared" si="6"/>
        <v>127762.00000000032</v>
      </c>
    </row>
    <row r="19" spans="1:11" x14ac:dyDescent="0.3">
      <c r="A19">
        <v>-343</v>
      </c>
      <c r="B19">
        <v>50.53</v>
      </c>
      <c r="C19">
        <v>1.004</v>
      </c>
      <c r="D19">
        <f t="shared" si="0"/>
        <v>100400</v>
      </c>
      <c r="E19">
        <f t="shared" si="1"/>
        <v>50530000</v>
      </c>
      <c r="G19">
        <f t="shared" si="2"/>
        <v>9.9999999999988987E-4</v>
      </c>
      <c r="H19">
        <f t="shared" si="3"/>
        <v>3.9225672193038172</v>
      </c>
      <c r="I19">
        <f t="shared" si="4"/>
        <v>11.516917486239766</v>
      </c>
      <c r="J19">
        <f t="shared" si="5"/>
        <v>50.50484818317571</v>
      </c>
      <c r="K19">
        <f t="shared" si="6"/>
        <v>134535.99999999962</v>
      </c>
    </row>
    <row r="20" spans="1:11" x14ac:dyDescent="0.3">
      <c r="A20">
        <v>-342</v>
      </c>
      <c r="B20">
        <v>51.87</v>
      </c>
      <c r="C20">
        <v>1.0049999999999999</v>
      </c>
      <c r="D20">
        <f t="shared" si="0"/>
        <v>100499.99999999999</v>
      </c>
      <c r="E20">
        <f t="shared" si="1"/>
        <v>51870000</v>
      </c>
      <c r="G20">
        <f t="shared" si="2"/>
        <v>3.0000000000001137E-3</v>
      </c>
      <c r="H20">
        <f t="shared" si="3"/>
        <v>3.9487405883633087</v>
      </c>
      <c r="I20">
        <f t="shared" si="4"/>
        <v>11.517913006481267</v>
      </c>
      <c r="J20">
        <f t="shared" si="5"/>
        <v>51.895818815331005</v>
      </c>
      <c r="K20">
        <f t="shared" si="6"/>
        <v>142710.00000000015</v>
      </c>
    </row>
    <row r="21" spans="1:11" x14ac:dyDescent="0.3">
      <c r="A21">
        <v>-341</v>
      </c>
      <c r="B21">
        <v>53.29</v>
      </c>
      <c r="C21">
        <v>1.008</v>
      </c>
      <c r="D21">
        <f t="shared" si="0"/>
        <v>100800</v>
      </c>
      <c r="E21">
        <f t="shared" si="1"/>
        <v>53290000</v>
      </c>
      <c r="G21">
        <f t="shared" si="2"/>
        <v>-2.0000000000000018E-3</v>
      </c>
      <c r="H21">
        <f t="shared" si="3"/>
        <v>3.975748696308691</v>
      </c>
      <c r="I21">
        <f t="shared" si="4"/>
        <v>11.520893634619405</v>
      </c>
      <c r="J21">
        <f t="shared" si="5"/>
        <v>53.475679442508714</v>
      </c>
      <c r="K21">
        <f t="shared" si="6"/>
        <v>150192.0000000002</v>
      </c>
    </row>
    <row r="22" spans="1:11" x14ac:dyDescent="0.3">
      <c r="A22">
        <v>-340</v>
      </c>
      <c r="B22">
        <v>54.78</v>
      </c>
      <c r="C22">
        <v>1.006</v>
      </c>
      <c r="D22">
        <f t="shared" si="0"/>
        <v>100600</v>
      </c>
      <c r="E22">
        <f t="shared" si="1"/>
        <v>54780000</v>
      </c>
      <c r="G22">
        <f t="shared" si="2"/>
        <v>9.9999999999988987E-4</v>
      </c>
      <c r="H22">
        <f t="shared" si="3"/>
        <v>4.0033251638349325</v>
      </c>
      <c r="I22">
        <f t="shared" si="4"/>
        <v>11.518907536647776</v>
      </c>
      <c r="J22">
        <f t="shared" si="5"/>
        <v>54.861801891488305</v>
      </c>
      <c r="K22">
        <f t="shared" si="6"/>
        <v>156936.00000000023</v>
      </c>
    </row>
    <row r="23" spans="1:11" x14ac:dyDescent="0.3">
      <c r="A23">
        <v>-339</v>
      </c>
      <c r="B23">
        <v>56.34</v>
      </c>
      <c r="C23">
        <v>1.0069999999999999</v>
      </c>
      <c r="D23">
        <f t="shared" si="0"/>
        <v>100699.99999999999</v>
      </c>
      <c r="E23">
        <f t="shared" si="1"/>
        <v>56340000</v>
      </c>
      <c r="G23">
        <f t="shared" si="2"/>
        <v>2.0000000000000018E-3</v>
      </c>
      <c r="H23">
        <f t="shared" si="3"/>
        <v>4.0314047624482265</v>
      </c>
      <c r="I23">
        <f t="shared" si="4"/>
        <v>11.519901078706653</v>
      </c>
      <c r="J23">
        <f t="shared" si="5"/>
        <v>56.480219014435036</v>
      </c>
      <c r="K23">
        <f t="shared" si="6"/>
        <v>164140.99999999951</v>
      </c>
    </row>
    <row r="24" spans="1:11" x14ac:dyDescent="0.3">
      <c r="A24">
        <v>-338</v>
      </c>
      <c r="B24">
        <v>57.97</v>
      </c>
      <c r="C24">
        <v>1.0089999999999999</v>
      </c>
      <c r="D24">
        <f t="shared" si="0"/>
        <v>100899.99999999999</v>
      </c>
      <c r="E24">
        <f t="shared" si="1"/>
        <v>57970000</v>
      </c>
      <c r="G24">
        <f t="shared" si="2"/>
        <v>-2.0000000000000018E-3</v>
      </c>
      <c r="H24">
        <f t="shared" si="3"/>
        <v>4.0599256353516413</v>
      </c>
      <c r="I24">
        <f t="shared" si="4"/>
        <v>11.5218852063417</v>
      </c>
      <c r="J24">
        <f t="shared" si="5"/>
        <v>58.229696366351412</v>
      </c>
      <c r="K24">
        <f t="shared" si="6"/>
        <v>171530.00000000026</v>
      </c>
    </row>
    <row r="25" spans="1:11" x14ac:dyDescent="0.3">
      <c r="A25">
        <v>-337</v>
      </c>
      <c r="B25">
        <v>59.67</v>
      </c>
      <c r="C25">
        <v>1.0069999999999999</v>
      </c>
      <c r="D25">
        <f t="shared" si="0"/>
        <v>100699.99999999999</v>
      </c>
      <c r="E25">
        <f t="shared" si="1"/>
        <v>59670000</v>
      </c>
      <c r="G25">
        <f t="shared" si="2"/>
        <v>0</v>
      </c>
      <c r="H25">
        <f t="shared" si="3"/>
        <v>4.0888293815339907</v>
      </c>
      <c r="I25">
        <f t="shared" si="4"/>
        <v>11.519901078706653</v>
      </c>
      <c r="J25">
        <f t="shared" si="5"/>
        <v>59.818506719761068</v>
      </c>
      <c r="K25">
        <f t="shared" si="6"/>
        <v>178238.99999999956</v>
      </c>
    </row>
    <row r="26" spans="1:11" x14ac:dyDescent="0.3">
      <c r="A26">
        <v>-336</v>
      </c>
      <c r="B26">
        <v>61.44</v>
      </c>
      <c r="C26">
        <v>1.0069999999999999</v>
      </c>
      <c r="D26">
        <f t="shared" si="0"/>
        <v>100699.99999999999</v>
      </c>
      <c r="E26">
        <f t="shared" si="1"/>
        <v>61440000</v>
      </c>
      <c r="G26">
        <f t="shared" si="2"/>
        <v>6.0000000000000053E-3</v>
      </c>
      <c r="H26">
        <f t="shared" si="3"/>
        <v>4.1180610888394167</v>
      </c>
      <c r="I26">
        <f t="shared" si="4"/>
        <v>11.519901078706653</v>
      </c>
      <c r="J26">
        <f t="shared" si="5"/>
        <v>61.592911896465893</v>
      </c>
      <c r="K26">
        <f t="shared" si="6"/>
        <v>185288.00000000032</v>
      </c>
    </row>
    <row r="27" spans="1:11" x14ac:dyDescent="0.3">
      <c r="A27">
        <v>-335</v>
      </c>
      <c r="B27">
        <v>63.28</v>
      </c>
      <c r="C27">
        <v>1.0129999999999999</v>
      </c>
      <c r="D27">
        <f t="shared" si="0"/>
        <v>101299.99999999999</v>
      </c>
      <c r="E27">
        <f t="shared" si="1"/>
        <v>63280000</v>
      </c>
      <c r="G27">
        <f t="shared" si="2"/>
        <v>2.0000000000000018E-3</v>
      </c>
      <c r="H27">
        <f t="shared" si="3"/>
        <v>4.1475693234593987</v>
      </c>
      <c r="I27">
        <f t="shared" si="4"/>
        <v>11.525841690236774</v>
      </c>
      <c r="J27">
        <f t="shared" si="5"/>
        <v>63.815470383275255</v>
      </c>
      <c r="K27">
        <f t="shared" si="6"/>
        <v>192470.00000000055</v>
      </c>
    </row>
    <row r="28" spans="1:11" x14ac:dyDescent="0.3">
      <c r="A28">
        <v>-334</v>
      </c>
      <c r="B28">
        <v>65.180000000000007</v>
      </c>
      <c r="C28">
        <v>1.0149999999999999</v>
      </c>
      <c r="D28">
        <f t="shared" si="0"/>
        <v>101499.99999999999</v>
      </c>
      <c r="E28">
        <f t="shared" si="1"/>
        <v>65180000.000000007</v>
      </c>
      <c r="G28">
        <f t="shared" si="2"/>
        <v>-2.9999999999998916E-3</v>
      </c>
      <c r="H28">
        <f t="shared" si="3"/>
        <v>4.1771526734094158</v>
      </c>
      <c r="I28">
        <f t="shared" si="4"/>
        <v>11.527814077463979</v>
      </c>
      <c r="J28">
        <f t="shared" si="5"/>
        <v>65.861324041811841</v>
      </c>
      <c r="K28">
        <f t="shared" si="6"/>
        <v>199954.99999999985</v>
      </c>
    </row>
    <row r="29" spans="1:11" x14ac:dyDescent="0.3">
      <c r="A29">
        <v>-333</v>
      </c>
      <c r="B29">
        <v>67.150000000000006</v>
      </c>
      <c r="C29">
        <v>1.012</v>
      </c>
      <c r="D29">
        <f t="shared" si="0"/>
        <v>101200</v>
      </c>
      <c r="E29">
        <f t="shared" si="1"/>
        <v>67150000</v>
      </c>
      <c r="G29">
        <f t="shared" si="2"/>
        <v>0</v>
      </c>
      <c r="H29">
        <f t="shared" si="3"/>
        <v>4.2069289229692464</v>
      </c>
      <c r="I29">
        <f t="shared" si="4"/>
        <v>11.524854035835503</v>
      </c>
      <c r="J29">
        <f t="shared" si="5"/>
        <v>67.651368840219021</v>
      </c>
      <c r="K29">
        <f t="shared" si="6"/>
        <v>206447.99999999919</v>
      </c>
    </row>
    <row r="30" spans="1:11" x14ac:dyDescent="0.3">
      <c r="A30">
        <v>-332</v>
      </c>
      <c r="B30">
        <v>69.19</v>
      </c>
      <c r="C30">
        <v>1.012</v>
      </c>
      <c r="D30">
        <f t="shared" si="0"/>
        <v>101200</v>
      </c>
      <c r="E30">
        <f t="shared" si="1"/>
        <v>69190000</v>
      </c>
      <c r="G30">
        <f t="shared" si="2"/>
        <v>2.9999999999998916E-3</v>
      </c>
      <c r="H30">
        <f t="shared" si="3"/>
        <v>4.2368563435107198</v>
      </c>
      <c r="I30">
        <f t="shared" si="4"/>
        <v>11.524854035835503</v>
      </c>
      <c r="J30">
        <f t="shared" si="5"/>
        <v>69.706600298656042</v>
      </c>
      <c r="K30">
        <f t="shared" si="6"/>
        <v>212520.00000000087</v>
      </c>
    </row>
    <row r="31" spans="1:11" x14ac:dyDescent="0.3">
      <c r="A31">
        <v>-331</v>
      </c>
      <c r="B31">
        <v>71.290000000000006</v>
      </c>
      <c r="C31">
        <v>1.0149999999999999</v>
      </c>
      <c r="D31">
        <f t="shared" si="0"/>
        <v>101499.99999999999</v>
      </c>
      <c r="E31">
        <f t="shared" si="1"/>
        <v>71290000</v>
      </c>
      <c r="G31">
        <f t="shared" si="2"/>
        <v>-2.0000000000000018E-3</v>
      </c>
      <c r="H31">
        <f t="shared" si="3"/>
        <v>4.2667560651295373</v>
      </c>
      <c r="I31">
        <f t="shared" si="4"/>
        <v>11.527814077463979</v>
      </c>
      <c r="J31">
        <f t="shared" si="5"/>
        <v>72.03519163763066</v>
      </c>
      <c r="K31">
        <f t="shared" si="6"/>
        <v>219239.99999999962</v>
      </c>
    </row>
    <row r="32" spans="1:11" x14ac:dyDescent="0.3">
      <c r="A32">
        <v>-330</v>
      </c>
      <c r="B32">
        <v>73.45</v>
      </c>
      <c r="C32">
        <v>1.0129999999999999</v>
      </c>
      <c r="D32">
        <f t="shared" si="0"/>
        <v>101299.99999999999</v>
      </c>
      <c r="E32">
        <f t="shared" si="1"/>
        <v>73450000</v>
      </c>
      <c r="G32">
        <f t="shared" si="2"/>
        <v>-2.0000000000000018E-3</v>
      </c>
      <c r="H32">
        <f t="shared" si="3"/>
        <v>4.2966049026198867</v>
      </c>
      <c r="I32">
        <f t="shared" si="4"/>
        <v>11.525841690236774</v>
      </c>
      <c r="J32">
        <f t="shared" si="5"/>
        <v>74.071528123444494</v>
      </c>
      <c r="K32">
        <f t="shared" si="6"/>
        <v>224885.99999999985</v>
      </c>
    </row>
    <row r="33" spans="1:11" x14ac:dyDescent="0.3">
      <c r="A33">
        <v>-329</v>
      </c>
      <c r="B33">
        <v>75.67</v>
      </c>
      <c r="C33">
        <v>1.0109999999999999</v>
      </c>
      <c r="D33">
        <f t="shared" si="0"/>
        <v>101099.99999999999</v>
      </c>
      <c r="E33">
        <f t="shared" si="1"/>
        <v>75670000</v>
      </c>
      <c r="G33">
        <f t="shared" si="2"/>
        <v>1.0000000000001119E-3</v>
      </c>
      <c r="H33">
        <f t="shared" si="3"/>
        <v>4.3263817807064306</v>
      </c>
      <c r="I33">
        <f t="shared" si="4"/>
        <v>11.523865405008562</v>
      </c>
      <c r="J33">
        <f t="shared" si="5"/>
        <v>76.159651567944238</v>
      </c>
      <c r="K33">
        <f t="shared" si="6"/>
        <v>231518.99999999916</v>
      </c>
    </row>
    <row r="34" spans="1:11" x14ac:dyDescent="0.3">
      <c r="A34">
        <v>-328</v>
      </c>
      <c r="B34">
        <v>77.959999999999994</v>
      </c>
      <c r="C34">
        <v>1.012</v>
      </c>
      <c r="D34">
        <f t="shared" si="0"/>
        <v>101200</v>
      </c>
      <c r="E34">
        <f t="shared" si="1"/>
        <v>77960000</v>
      </c>
      <c r="G34">
        <f t="shared" si="2"/>
        <v>-2.0000000000000018E-3</v>
      </c>
      <c r="H34">
        <f t="shared" si="3"/>
        <v>4.3561958746393596</v>
      </c>
      <c r="I34">
        <f t="shared" si="4"/>
        <v>11.524854035835503</v>
      </c>
      <c r="J34">
        <f t="shared" si="5"/>
        <v>78.542080637132898</v>
      </c>
      <c r="K34">
        <f t="shared" si="6"/>
        <v>237820.00000000087</v>
      </c>
    </row>
    <row r="35" spans="1:11" x14ac:dyDescent="0.3">
      <c r="A35">
        <v>-327</v>
      </c>
      <c r="B35">
        <v>80.31</v>
      </c>
      <c r="C35">
        <v>1.01</v>
      </c>
      <c r="D35">
        <f t="shared" si="0"/>
        <v>101000</v>
      </c>
      <c r="E35">
        <f t="shared" si="1"/>
        <v>80310000</v>
      </c>
      <c r="G35">
        <f t="shared" si="2"/>
        <v>-2.0000000000000018E-3</v>
      </c>
      <c r="H35">
        <f t="shared" si="3"/>
        <v>4.3858941462003704</v>
      </c>
      <c r="I35">
        <f t="shared" si="4"/>
        <v>11.522875795823397</v>
      </c>
      <c r="J35">
        <f t="shared" si="5"/>
        <v>80.749726231956203</v>
      </c>
      <c r="K35">
        <f t="shared" si="6"/>
        <v>242399.99999999913</v>
      </c>
    </row>
    <row r="36" spans="1:11" x14ac:dyDescent="0.3">
      <c r="A36">
        <v>-326</v>
      </c>
      <c r="B36">
        <v>82.71</v>
      </c>
      <c r="C36">
        <v>1.008</v>
      </c>
      <c r="D36">
        <f t="shared" si="0"/>
        <v>100800</v>
      </c>
      <c r="E36">
        <f t="shared" si="1"/>
        <v>82710000</v>
      </c>
      <c r="G36">
        <f t="shared" si="2"/>
        <v>-2.0000000000000018E-3</v>
      </c>
      <c r="H36">
        <f t="shared" si="3"/>
        <v>4.4153405137038151</v>
      </c>
      <c r="I36">
        <f t="shared" si="4"/>
        <v>11.520893634619405</v>
      </c>
      <c r="J36">
        <f t="shared" si="5"/>
        <v>82.998188153310096</v>
      </c>
      <c r="K36">
        <f t="shared" si="6"/>
        <v>247968.00000000081</v>
      </c>
    </row>
    <row r="37" spans="1:11" x14ac:dyDescent="0.3">
      <c r="A37">
        <v>-325</v>
      </c>
      <c r="B37">
        <v>85.17</v>
      </c>
      <c r="C37">
        <v>1.006</v>
      </c>
      <c r="D37">
        <f t="shared" si="0"/>
        <v>100600</v>
      </c>
      <c r="E37">
        <f t="shared" si="1"/>
        <v>85170000</v>
      </c>
      <c r="G37">
        <f t="shared" si="2"/>
        <v>-1.0000000000001119E-3</v>
      </c>
      <c r="H37">
        <f t="shared" si="3"/>
        <v>4.4446492591529898</v>
      </c>
      <c r="I37">
        <f t="shared" si="4"/>
        <v>11.518907536647776</v>
      </c>
      <c r="J37">
        <f t="shared" si="5"/>
        <v>85.297182677949223</v>
      </c>
      <c r="K37">
        <f t="shared" si="6"/>
        <v>253511.99999999959</v>
      </c>
    </row>
    <row r="38" spans="1:11" x14ac:dyDescent="0.3">
      <c r="A38">
        <v>-324</v>
      </c>
      <c r="B38">
        <v>87.69</v>
      </c>
      <c r="C38">
        <v>1.0049999999999999</v>
      </c>
      <c r="D38">
        <f t="shared" si="0"/>
        <v>100499.99999999999</v>
      </c>
      <c r="E38">
        <f t="shared" si="1"/>
        <v>87690000</v>
      </c>
      <c r="G38">
        <f t="shared" si="2"/>
        <v>0</v>
      </c>
      <c r="H38">
        <f t="shared" si="3"/>
        <v>4.4738078677912645</v>
      </c>
      <c r="I38">
        <f t="shared" si="4"/>
        <v>11.517913006481267</v>
      </c>
      <c r="J38">
        <f t="shared" si="5"/>
        <v>87.733648581383761</v>
      </c>
      <c r="K38">
        <f t="shared" si="6"/>
        <v>258285.0000000007</v>
      </c>
    </row>
    <row r="39" spans="1:11" x14ac:dyDescent="0.3">
      <c r="A39">
        <v>-323</v>
      </c>
      <c r="B39">
        <v>90.26</v>
      </c>
      <c r="C39">
        <v>1.0049999999999999</v>
      </c>
      <c r="D39">
        <f t="shared" si="0"/>
        <v>100499.99999999999</v>
      </c>
      <c r="E39">
        <f t="shared" si="1"/>
        <v>90260000</v>
      </c>
      <c r="G39">
        <f t="shared" si="2"/>
        <v>-2.0000000000000018E-3</v>
      </c>
      <c r="H39">
        <f t="shared" si="3"/>
        <v>4.5026943943988549</v>
      </c>
      <c r="I39">
        <f t="shared" si="4"/>
        <v>11.517913006481267</v>
      </c>
      <c r="J39">
        <f t="shared" si="5"/>
        <v>90.30492782478845</v>
      </c>
      <c r="K39">
        <f t="shared" si="6"/>
        <v>264314.99999999948</v>
      </c>
    </row>
    <row r="40" spans="1:11" x14ac:dyDescent="0.3">
      <c r="A40">
        <v>-322</v>
      </c>
      <c r="B40">
        <v>92.89</v>
      </c>
      <c r="C40">
        <v>1.0029999999999999</v>
      </c>
      <c r="D40">
        <f t="shared" si="0"/>
        <v>100299.99999999999</v>
      </c>
      <c r="E40">
        <f t="shared" si="1"/>
        <v>92890000</v>
      </c>
      <c r="G40">
        <f t="shared" si="2"/>
        <v>-2.0000000000000018E-3</v>
      </c>
      <c r="H40">
        <f t="shared" si="3"/>
        <v>4.5314159973994297</v>
      </c>
      <c r="I40">
        <f t="shared" si="4"/>
        <v>11.515920973950026</v>
      </c>
      <c r="J40">
        <f t="shared" si="5"/>
        <v>92.751289198606258</v>
      </c>
      <c r="K40">
        <f t="shared" si="6"/>
        <v>268803.99999999924</v>
      </c>
    </row>
    <row r="41" spans="1:11" x14ac:dyDescent="0.3">
      <c r="A41">
        <v>-321</v>
      </c>
      <c r="B41">
        <v>95.57</v>
      </c>
      <c r="C41">
        <v>1.0009999999999999</v>
      </c>
      <c r="D41">
        <f t="shared" si="0"/>
        <v>100099.99999999999</v>
      </c>
      <c r="E41">
        <f t="shared" si="1"/>
        <v>95570000</v>
      </c>
      <c r="G41">
        <f t="shared" si="2"/>
        <v>-1.9999999999998908E-3</v>
      </c>
      <c r="H41">
        <f t="shared" si="3"/>
        <v>4.5598589632780886</v>
      </c>
      <c r="I41">
        <f t="shared" si="4"/>
        <v>11.513924965303312</v>
      </c>
      <c r="J41">
        <f t="shared" si="5"/>
        <v>95.237003484320539</v>
      </c>
      <c r="K41">
        <f t="shared" si="6"/>
        <v>273273.00000000035</v>
      </c>
    </row>
    <row r="42" spans="1:11" x14ac:dyDescent="0.3">
      <c r="A42">
        <v>-320</v>
      </c>
      <c r="B42">
        <v>98.3</v>
      </c>
      <c r="C42">
        <v>0.999</v>
      </c>
      <c r="D42">
        <f t="shared" si="0"/>
        <v>99900</v>
      </c>
      <c r="E42">
        <f t="shared" si="1"/>
        <v>98300000</v>
      </c>
      <c r="G42">
        <f t="shared" si="2"/>
        <v>-1.0000000000000009E-3</v>
      </c>
      <c r="H42">
        <f t="shared" si="3"/>
        <v>4.5880240271531205</v>
      </c>
      <c r="I42">
        <f t="shared" si="4"/>
        <v>11.511924964636645</v>
      </c>
      <c r="J42">
        <f t="shared" si="5"/>
        <v>97.761772025883531</v>
      </c>
      <c r="K42">
        <f t="shared" si="6"/>
        <v>278721.00000000064</v>
      </c>
    </row>
    <row r="43" spans="1:11" x14ac:dyDescent="0.3">
      <c r="A43">
        <v>-319</v>
      </c>
      <c r="B43">
        <v>101.09</v>
      </c>
      <c r="C43">
        <v>0.998</v>
      </c>
      <c r="D43">
        <f t="shared" si="0"/>
        <v>99800</v>
      </c>
      <c r="E43">
        <f t="shared" si="1"/>
        <v>101090000</v>
      </c>
      <c r="G43">
        <f t="shared" si="2"/>
        <v>-1.0000000000000009E-3</v>
      </c>
      <c r="H43">
        <f t="shared" si="3"/>
        <v>4.6160112091659666</v>
      </c>
      <c r="I43">
        <f t="shared" si="4"/>
        <v>11.510923462299555</v>
      </c>
      <c r="J43">
        <f t="shared" si="5"/>
        <v>100.43585863613738</v>
      </c>
      <c r="K43">
        <f t="shared" si="6"/>
        <v>282433.99999999983</v>
      </c>
    </row>
    <row r="44" spans="1:11" x14ac:dyDescent="0.3">
      <c r="A44">
        <v>-318</v>
      </c>
      <c r="B44">
        <v>103.92</v>
      </c>
      <c r="C44">
        <v>0.997</v>
      </c>
      <c r="D44">
        <f t="shared" si="0"/>
        <v>99700</v>
      </c>
      <c r="E44">
        <f t="shared" si="1"/>
        <v>103920000</v>
      </c>
      <c r="G44">
        <f t="shared" si="2"/>
        <v>0</v>
      </c>
      <c r="H44">
        <f t="shared" si="3"/>
        <v>4.6436213723623441</v>
      </c>
      <c r="I44">
        <f t="shared" si="4"/>
        <v>11.50992095594993</v>
      </c>
      <c r="J44">
        <f t="shared" si="5"/>
        <v>103.14409158785466</v>
      </c>
      <c r="K44">
        <f t="shared" si="6"/>
        <v>287135.99999999953</v>
      </c>
    </row>
    <row r="45" spans="1:11" x14ac:dyDescent="0.3">
      <c r="A45">
        <v>-317</v>
      </c>
      <c r="B45">
        <v>106.8</v>
      </c>
      <c r="C45">
        <v>0.997</v>
      </c>
      <c r="D45">
        <f t="shared" si="0"/>
        <v>99700</v>
      </c>
      <c r="E45">
        <f t="shared" si="1"/>
        <v>106800000</v>
      </c>
      <c r="G45">
        <f t="shared" si="2"/>
        <v>2.0000000000000018E-3</v>
      </c>
      <c r="H45">
        <f t="shared" si="3"/>
        <v>4.6709579265260945</v>
      </c>
      <c r="I45">
        <f t="shared" si="4"/>
        <v>11.50992095594993</v>
      </c>
      <c r="J45">
        <f t="shared" si="5"/>
        <v>106.00258835241414</v>
      </c>
      <c r="K45">
        <f t="shared" si="6"/>
        <v>291124.00000000017</v>
      </c>
    </row>
    <row r="46" spans="1:11" x14ac:dyDescent="0.3">
      <c r="A46">
        <v>-316</v>
      </c>
      <c r="B46">
        <v>109.72</v>
      </c>
      <c r="C46">
        <v>0.999</v>
      </c>
      <c r="D46">
        <f t="shared" si="0"/>
        <v>99900</v>
      </c>
      <c r="E46">
        <f t="shared" si="1"/>
        <v>109720000</v>
      </c>
      <c r="G46">
        <f t="shared" si="2"/>
        <v>1.9999999999998908E-3</v>
      </c>
      <c r="H46">
        <f t="shared" si="3"/>
        <v>4.6979316660694028</v>
      </c>
      <c r="I46">
        <f t="shared" si="4"/>
        <v>11.511924964636645</v>
      </c>
      <c r="J46">
        <f t="shared" si="5"/>
        <v>109.11924340467894</v>
      </c>
      <c r="K46">
        <f t="shared" si="6"/>
        <v>296702.99999999988</v>
      </c>
    </row>
    <row r="47" spans="1:11" x14ac:dyDescent="0.3">
      <c r="A47">
        <v>-315</v>
      </c>
      <c r="B47">
        <v>112.69</v>
      </c>
      <c r="C47">
        <v>1.0009999999999999</v>
      </c>
      <c r="D47">
        <f t="shared" si="0"/>
        <v>100099.99999999999</v>
      </c>
      <c r="E47">
        <f t="shared" si="1"/>
        <v>112690000</v>
      </c>
      <c r="G47">
        <f t="shared" si="2"/>
        <v>2.0000000000000018E-3</v>
      </c>
      <c r="H47">
        <f t="shared" si="3"/>
        <v>4.7246406859642578</v>
      </c>
      <c r="I47">
        <f t="shared" si="4"/>
        <v>11.513924965303312</v>
      </c>
      <c r="J47">
        <f t="shared" si="5"/>
        <v>112.29735191637629</v>
      </c>
      <c r="K47">
        <f t="shared" si="6"/>
        <v>301301.00000000047</v>
      </c>
    </row>
    <row r="48" spans="1:11" x14ac:dyDescent="0.3">
      <c r="A48">
        <v>-314</v>
      </c>
      <c r="B48">
        <v>115.7</v>
      </c>
      <c r="C48">
        <v>1.0029999999999999</v>
      </c>
      <c r="D48">
        <f t="shared" si="0"/>
        <v>100299.99999999999</v>
      </c>
      <c r="E48">
        <f t="shared" si="1"/>
        <v>115700000</v>
      </c>
      <c r="G48">
        <f t="shared" si="2"/>
        <v>1.0000000000001119E-3</v>
      </c>
      <c r="H48">
        <f t="shared" si="3"/>
        <v>4.7510006341996309</v>
      </c>
      <c r="I48">
        <f t="shared" si="4"/>
        <v>11.515920973950026</v>
      </c>
      <c r="J48">
        <f t="shared" si="5"/>
        <v>115.52722747635637</v>
      </c>
      <c r="K48">
        <f t="shared" si="6"/>
        <v>306918.00000000017</v>
      </c>
    </row>
    <row r="49" spans="1:11" x14ac:dyDescent="0.3">
      <c r="A49">
        <v>-313</v>
      </c>
      <c r="B49">
        <v>118.76</v>
      </c>
      <c r="C49">
        <v>1.004</v>
      </c>
      <c r="D49">
        <f t="shared" si="0"/>
        <v>100400</v>
      </c>
      <c r="E49">
        <f t="shared" si="1"/>
        <v>118760000</v>
      </c>
      <c r="G49">
        <f t="shared" si="2"/>
        <v>2.0000000000000018E-3</v>
      </c>
      <c r="H49">
        <f t="shared" si="3"/>
        <v>4.7771046498955592</v>
      </c>
      <c r="I49">
        <f t="shared" si="4"/>
        <v>11.516917486239766</v>
      </c>
      <c r="J49">
        <f t="shared" si="5"/>
        <v>118.70088601294177</v>
      </c>
      <c r="K49">
        <f t="shared" si="6"/>
        <v>310235.99999999889</v>
      </c>
    </row>
    <row r="50" spans="1:11" x14ac:dyDescent="0.3">
      <c r="A50">
        <v>-312</v>
      </c>
      <c r="B50">
        <v>121.85</v>
      </c>
      <c r="C50">
        <v>1.006</v>
      </c>
      <c r="D50">
        <f t="shared" si="0"/>
        <v>100600</v>
      </c>
      <c r="E50">
        <f t="shared" si="1"/>
        <v>121850000</v>
      </c>
      <c r="G50">
        <f t="shared" si="2"/>
        <v>-1.0000000000001119E-3</v>
      </c>
      <c r="H50">
        <f t="shared" si="3"/>
        <v>4.8027907800712155</v>
      </c>
      <c r="I50">
        <f t="shared" si="4"/>
        <v>11.518907536647776</v>
      </c>
      <c r="J50">
        <f t="shared" si="5"/>
        <v>122.03195619711299</v>
      </c>
      <c r="K50">
        <f t="shared" si="6"/>
        <v>315884.00000000006</v>
      </c>
    </row>
    <row r="51" spans="1:11" x14ac:dyDescent="0.3">
      <c r="A51">
        <v>-311</v>
      </c>
      <c r="B51">
        <v>124.99</v>
      </c>
      <c r="C51">
        <v>1.0049999999999999</v>
      </c>
      <c r="D51">
        <f t="shared" si="0"/>
        <v>100499.99999999999</v>
      </c>
      <c r="E51">
        <f t="shared" si="1"/>
        <v>124990000</v>
      </c>
      <c r="G51">
        <f t="shared" si="2"/>
        <v>1.0000000000001119E-3</v>
      </c>
      <c r="H51">
        <f t="shared" si="3"/>
        <v>4.8282337341021302</v>
      </c>
      <c r="I51">
        <f t="shared" si="4"/>
        <v>11.517913006481267</v>
      </c>
      <c r="J51">
        <f t="shared" si="5"/>
        <v>125.05221503235438</v>
      </c>
      <c r="K51">
        <f t="shared" si="6"/>
        <v>318585.00000000012</v>
      </c>
    </row>
    <row r="52" spans="1:11" x14ac:dyDescent="0.3">
      <c r="A52">
        <v>-310</v>
      </c>
      <c r="B52">
        <v>128.16</v>
      </c>
      <c r="C52">
        <v>1.006</v>
      </c>
      <c r="D52">
        <f t="shared" si="0"/>
        <v>100600</v>
      </c>
      <c r="E52">
        <f t="shared" si="1"/>
        <v>128160000</v>
      </c>
      <c r="G52">
        <f t="shared" si="2"/>
        <v>-2.0000000000000018E-3</v>
      </c>
      <c r="H52">
        <f t="shared" si="3"/>
        <v>4.8532794833200494</v>
      </c>
      <c r="I52">
        <f t="shared" si="4"/>
        <v>11.518907536647776</v>
      </c>
      <c r="J52">
        <f t="shared" si="5"/>
        <v>128.3513787954206</v>
      </c>
      <c r="K52">
        <f t="shared" si="6"/>
        <v>322926.00000000081</v>
      </c>
    </row>
    <row r="53" spans="1:11" x14ac:dyDescent="0.3">
      <c r="A53">
        <v>-309</v>
      </c>
      <c r="B53">
        <v>131.37</v>
      </c>
      <c r="C53">
        <v>1.004</v>
      </c>
      <c r="D53">
        <f t="shared" si="0"/>
        <v>100400</v>
      </c>
      <c r="E53">
        <f t="shared" si="1"/>
        <v>131370000</v>
      </c>
      <c r="G53">
        <f t="shared" si="2"/>
        <v>-2.0000000000000018E-3</v>
      </c>
      <c r="H53">
        <f t="shared" si="3"/>
        <v>4.8780177694814171</v>
      </c>
      <c r="I53">
        <f t="shared" si="4"/>
        <v>11.516917486239766</v>
      </c>
      <c r="J53">
        <f t="shared" si="5"/>
        <v>131.30460925833748</v>
      </c>
      <c r="K53">
        <f t="shared" si="6"/>
        <v>325296.00000000093</v>
      </c>
    </row>
    <row r="54" spans="1:11" x14ac:dyDescent="0.3">
      <c r="A54">
        <v>-308</v>
      </c>
      <c r="B54">
        <v>134.61000000000001</v>
      </c>
      <c r="C54">
        <v>1.002</v>
      </c>
      <c r="D54">
        <f t="shared" si="0"/>
        <v>100200</v>
      </c>
      <c r="E54">
        <f t="shared" si="1"/>
        <v>134610000</v>
      </c>
      <c r="G54">
        <f t="shared" si="2"/>
        <v>-1.0000000000001119E-3</v>
      </c>
      <c r="H54">
        <f t="shared" si="3"/>
        <v>4.9023817086560015</v>
      </c>
      <c r="I54">
        <f t="shared" si="4"/>
        <v>11.514923467632901</v>
      </c>
      <c r="J54">
        <f t="shared" si="5"/>
        <v>134.27498257839724</v>
      </c>
      <c r="K54">
        <f t="shared" si="6"/>
        <v>328655.99999999726</v>
      </c>
    </row>
    <row r="55" spans="1:11" x14ac:dyDescent="0.3">
      <c r="A55">
        <v>-307</v>
      </c>
      <c r="B55">
        <v>137.88999999999999</v>
      </c>
      <c r="C55">
        <v>1.0009999999999999</v>
      </c>
      <c r="D55">
        <f t="shared" si="0"/>
        <v>100099.99999999999</v>
      </c>
      <c r="E55">
        <f t="shared" si="1"/>
        <v>137890000</v>
      </c>
      <c r="G55">
        <f t="shared" si="2"/>
        <v>-1.9999999999998908E-3</v>
      </c>
      <c r="H55">
        <f t="shared" si="3"/>
        <v>4.9264562658536502</v>
      </c>
      <c r="I55">
        <f t="shared" si="4"/>
        <v>11.513924965303312</v>
      </c>
      <c r="J55">
        <f t="shared" si="5"/>
        <v>137.4095470383275</v>
      </c>
      <c r="K55">
        <f t="shared" si="6"/>
        <v>330330.00000000111</v>
      </c>
    </row>
    <row r="56" spans="1:11" x14ac:dyDescent="0.3">
      <c r="A56">
        <v>-306</v>
      </c>
      <c r="B56">
        <v>141.19</v>
      </c>
      <c r="C56">
        <v>0.999</v>
      </c>
      <c r="D56">
        <f t="shared" si="0"/>
        <v>99900</v>
      </c>
      <c r="E56">
        <f t="shared" si="1"/>
        <v>141190000</v>
      </c>
      <c r="G56">
        <f t="shared" si="2"/>
        <v>0</v>
      </c>
      <c r="H56">
        <f t="shared" si="3"/>
        <v>4.950106501021434</v>
      </c>
      <c r="I56">
        <f t="shared" si="4"/>
        <v>11.511924964636645</v>
      </c>
      <c r="J56">
        <f t="shared" si="5"/>
        <v>140.41693379790939</v>
      </c>
      <c r="K56">
        <f t="shared" si="6"/>
        <v>333666.00000000035</v>
      </c>
    </row>
    <row r="57" spans="1:11" x14ac:dyDescent="0.3">
      <c r="A57">
        <v>-305</v>
      </c>
      <c r="B57">
        <v>144.53</v>
      </c>
      <c r="C57">
        <v>0.999</v>
      </c>
      <c r="D57">
        <f t="shared" si="0"/>
        <v>99900</v>
      </c>
      <c r="E57">
        <f t="shared" si="1"/>
        <v>144530000</v>
      </c>
      <c r="G57">
        <f t="shared" si="2"/>
        <v>-1.0000000000000009E-3</v>
      </c>
      <c r="H57">
        <f t="shared" si="3"/>
        <v>4.9734870984607502</v>
      </c>
      <c r="I57">
        <f t="shared" si="4"/>
        <v>11.511924964636645</v>
      </c>
      <c r="J57">
        <f t="shared" si="5"/>
        <v>143.73864609258337</v>
      </c>
      <c r="K57">
        <f t="shared" si="6"/>
        <v>336663.00000000047</v>
      </c>
    </row>
    <row r="58" spans="1:11" x14ac:dyDescent="0.3">
      <c r="A58">
        <v>-304</v>
      </c>
      <c r="B58">
        <v>147.9</v>
      </c>
      <c r="C58">
        <v>0.998</v>
      </c>
      <c r="D58">
        <f t="shared" si="0"/>
        <v>99800</v>
      </c>
      <c r="E58">
        <f t="shared" si="1"/>
        <v>147900000</v>
      </c>
      <c r="G58">
        <f t="shared" si="2"/>
        <v>-1.0000000000000009E-3</v>
      </c>
      <c r="H58">
        <f t="shared" si="3"/>
        <v>4.996536369716754</v>
      </c>
      <c r="I58">
        <f t="shared" si="4"/>
        <v>11.510923462299555</v>
      </c>
      <c r="J58">
        <f t="shared" si="5"/>
        <v>146.94295669487306</v>
      </c>
      <c r="K58">
        <f t="shared" si="6"/>
        <v>339320.00000000058</v>
      </c>
    </row>
    <row r="59" spans="1:11" x14ac:dyDescent="0.3">
      <c r="A59">
        <v>-303</v>
      </c>
      <c r="B59">
        <v>151.30000000000001</v>
      </c>
      <c r="C59">
        <v>0.997</v>
      </c>
      <c r="D59">
        <f t="shared" si="0"/>
        <v>99700</v>
      </c>
      <c r="E59">
        <f t="shared" si="1"/>
        <v>151300000</v>
      </c>
      <c r="G59">
        <f t="shared" si="2"/>
        <v>1.0000000000000009E-3</v>
      </c>
      <c r="H59">
        <f t="shared" si="3"/>
        <v>5.0192646207943099</v>
      </c>
      <c r="I59">
        <f t="shared" si="4"/>
        <v>11.50992095594993</v>
      </c>
      <c r="J59">
        <f t="shared" si="5"/>
        <v>150.17033349925339</v>
      </c>
      <c r="K59">
        <f t="shared" si="6"/>
        <v>340973.99999999878</v>
      </c>
    </row>
    <row r="60" spans="1:11" x14ac:dyDescent="0.3">
      <c r="A60">
        <v>-302</v>
      </c>
      <c r="B60">
        <v>154.72</v>
      </c>
      <c r="C60">
        <v>0.998</v>
      </c>
      <c r="D60">
        <f t="shared" si="0"/>
        <v>99800</v>
      </c>
      <c r="E60">
        <f t="shared" si="1"/>
        <v>154720000</v>
      </c>
      <c r="G60">
        <f t="shared" si="2"/>
        <v>0</v>
      </c>
      <c r="H60">
        <f t="shared" si="3"/>
        <v>5.041617031704984</v>
      </c>
      <c r="I60">
        <f t="shared" si="4"/>
        <v>11.510923462299555</v>
      </c>
      <c r="J60">
        <f t="shared" si="5"/>
        <v>153.71882528621205</v>
      </c>
      <c r="K60">
        <f t="shared" si="6"/>
        <v>343311.99999999977</v>
      </c>
    </row>
    <row r="61" spans="1:11" x14ac:dyDescent="0.3">
      <c r="A61">
        <v>-301</v>
      </c>
      <c r="B61">
        <v>158.16</v>
      </c>
      <c r="C61">
        <v>0.998</v>
      </c>
      <c r="D61">
        <f t="shared" si="0"/>
        <v>99800</v>
      </c>
      <c r="E61">
        <f t="shared" si="1"/>
        <v>158160000</v>
      </c>
      <c r="G61">
        <f t="shared" si="2"/>
        <v>-3.0000000000000027E-3</v>
      </c>
      <c r="H61">
        <f t="shared" si="3"/>
        <v>5.0636071788623616</v>
      </c>
      <c r="I61">
        <f t="shared" si="4"/>
        <v>11.510923462299555</v>
      </c>
      <c r="J61">
        <f t="shared" si="5"/>
        <v>157.13656545545047</v>
      </c>
      <c r="K61">
        <f t="shared" si="6"/>
        <v>346305.99999999988</v>
      </c>
    </row>
    <row r="62" spans="1:11" x14ac:dyDescent="0.3">
      <c r="A62">
        <v>-300</v>
      </c>
      <c r="B62">
        <v>161.63</v>
      </c>
      <c r="C62">
        <v>0.995</v>
      </c>
      <c r="D62">
        <f t="shared" si="0"/>
        <v>99500</v>
      </c>
      <c r="E62">
        <f t="shared" si="1"/>
        <v>161630000</v>
      </c>
      <c r="G62">
        <f t="shared" si="2"/>
        <v>-1.0000000000000009E-3</v>
      </c>
      <c r="H62">
        <f t="shared" si="3"/>
        <v>5.0853097724217173</v>
      </c>
      <c r="I62">
        <f t="shared" si="4"/>
        <v>11.507912923146684</v>
      </c>
      <c r="J62">
        <f t="shared" si="5"/>
        <v>160.101393728223</v>
      </c>
      <c r="K62">
        <f t="shared" si="6"/>
        <v>347255.00000000093</v>
      </c>
    </row>
    <row r="63" spans="1:11" x14ac:dyDescent="0.3">
      <c r="A63">
        <v>-299</v>
      </c>
      <c r="B63">
        <v>165.12</v>
      </c>
      <c r="C63">
        <v>0.99399999999999999</v>
      </c>
      <c r="D63">
        <f t="shared" si="0"/>
        <v>99400</v>
      </c>
      <c r="E63">
        <f t="shared" si="1"/>
        <v>165120000</v>
      </c>
      <c r="G63">
        <f t="shared" si="2"/>
        <v>-5.0000000000000044E-3</v>
      </c>
      <c r="H63">
        <f t="shared" si="3"/>
        <v>5.1066724822931979</v>
      </c>
      <c r="I63">
        <f t="shared" si="4"/>
        <v>11.506907392644665</v>
      </c>
      <c r="J63">
        <f t="shared" si="5"/>
        <v>163.39400696864112</v>
      </c>
      <c r="K63">
        <f t="shared" si="6"/>
        <v>348893.99999999907</v>
      </c>
    </row>
    <row r="64" spans="1:11" x14ac:dyDescent="0.3">
      <c r="A64">
        <v>-298</v>
      </c>
      <c r="B64">
        <v>168.63</v>
      </c>
      <c r="C64">
        <v>0.98899999999999999</v>
      </c>
      <c r="D64">
        <f t="shared" si="0"/>
        <v>98900</v>
      </c>
      <c r="E64">
        <f t="shared" si="1"/>
        <v>168630000</v>
      </c>
      <c r="G64">
        <f t="shared" si="2"/>
        <v>-3.0000000000000027E-3</v>
      </c>
      <c r="H64">
        <f t="shared" si="3"/>
        <v>5.1277069656820933</v>
      </c>
      <c r="I64">
        <f t="shared" si="4"/>
        <v>11.501864517610803</v>
      </c>
      <c r="J64">
        <f t="shared" si="5"/>
        <v>166.02794425087109</v>
      </c>
      <c r="K64">
        <f t="shared" si="6"/>
        <v>349117.00000000012</v>
      </c>
    </row>
    <row r="65" spans="1:11" x14ac:dyDescent="0.3">
      <c r="A65">
        <v>-297</v>
      </c>
      <c r="B65">
        <v>172.16</v>
      </c>
      <c r="C65">
        <v>0.98599999999999999</v>
      </c>
      <c r="D65">
        <f t="shared" si="0"/>
        <v>98600</v>
      </c>
      <c r="E65">
        <f t="shared" si="1"/>
        <v>172160000</v>
      </c>
      <c r="G65">
        <f t="shared" si="2"/>
        <v>-1.0000000000000009E-3</v>
      </c>
      <c r="H65">
        <f t="shared" si="3"/>
        <v>5.1484242769734196</v>
      </c>
      <c r="I65">
        <f t="shared" si="4"/>
        <v>11.498826540590727</v>
      </c>
      <c r="J65">
        <f t="shared" si="5"/>
        <v>168.9893081134893</v>
      </c>
      <c r="K65">
        <f t="shared" si="6"/>
        <v>349043.99999999924</v>
      </c>
    </row>
    <row r="66" spans="1:11" x14ac:dyDescent="0.3">
      <c r="A66">
        <v>-296</v>
      </c>
      <c r="B66">
        <v>175.7</v>
      </c>
      <c r="C66">
        <v>0.98499999999999999</v>
      </c>
      <c r="D66">
        <f t="shared" ref="D66:D129" si="7">C66*100000</f>
        <v>98500</v>
      </c>
      <c r="E66">
        <f t="shared" ref="E66:E129" si="8">B66*1000000</f>
        <v>175700000</v>
      </c>
      <c r="G66">
        <f t="shared" ref="G66:G129" si="9">(C67-C66)/(A67-A66)</f>
        <v>3.0000000000000027E-3</v>
      </c>
      <c r="H66">
        <f t="shared" ref="H66:H129" si="10">LN(B66)</f>
        <v>5.168777995193051</v>
      </c>
      <c r="I66">
        <f t="shared" ref="I66:I129" si="11">LN(D66)</f>
        <v>11.497811827160181</v>
      </c>
      <c r="J66">
        <f t="shared" ref="J66:J129" si="12">(D66*B66)/(287*350)</f>
        <v>172.28919860627178</v>
      </c>
      <c r="K66">
        <f t="shared" ref="K66:K129" si="13">D66*(B67-B66)</f>
        <v>350660.00000000023</v>
      </c>
    </row>
    <row r="67" spans="1:11" x14ac:dyDescent="0.3">
      <c r="A67">
        <v>-295</v>
      </c>
      <c r="B67">
        <v>179.26</v>
      </c>
      <c r="C67">
        <v>0.98799999999999999</v>
      </c>
      <c r="D67">
        <f t="shared" si="7"/>
        <v>98800</v>
      </c>
      <c r="E67">
        <f t="shared" si="8"/>
        <v>179260000</v>
      </c>
      <c r="G67">
        <f t="shared" si="9"/>
        <v>2.0000000000000018E-3</v>
      </c>
      <c r="H67">
        <f t="shared" si="10"/>
        <v>5.1888372659292159</v>
      </c>
      <c r="I67">
        <f t="shared" si="11"/>
        <v>11.500852883735959</v>
      </c>
      <c r="J67">
        <f t="shared" si="12"/>
        <v>176.31546042807366</v>
      </c>
      <c r="K67">
        <f t="shared" si="13"/>
        <v>352716.00000000215</v>
      </c>
    </row>
    <row r="68" spans="1:11" x14ac:dyDescent="0.3">
      <c r="A68">
        <v>-294</v>
      </c>
      <c r="B68">
        <v>182.83</v>
      </c>
      <c r="C68">
        <v>0.99</v>
      </c>
      <c r="D68">
        <f t="shared" si="7"/>
        <v>99000</v>
      </c>
      <c r="E68">
        <f t="shared" si="8"/>
        <v>182830000</v>
      </c>
      <c r="G68">
        <f t="shared" si="9"/>
        <v>1.0000000000000009E-3</v>
      </c>
      <c r="H68">
        <f t="shared" si="10"/>
        <v>5.2085567593404134</v>
      </c>
      <c r="I68">
        <f t="shared" si="11"/>
        <v>11.502875129116727</v>
      </c>
      <c r="J68">
        <f t="shared" si="12"/>
        <v>180.1908412145346</v>
      </c>
      <c r="K68">
        <f t="shared" si="13"/>
        <v>355409.9999999975</v>
      </c>
    </row>
    <row r="69" spans="1:11" x14ac:dyDescent="0.3">
      <c r="A69">
        <v>-293</v>
      </c>
      <c r="B69">
        <v>186.42</v>
      </c>
      <c r="C69">
        <v>0.99099999999999999</v>
      </c>
      <c r="D69">
        <f t="shared" si="7"/>
        <v>99100</v>
      </c>
      <c r="E69">
        <f t="shared" si="8"/>
        <v>186420000</v>
      </c>
      <c r="G69">
        <f t="shared" si="9"/>
        <v>2.0000000000000018E-3</v>
      </c>
      <c r="H69">
        <f t="shared" si="10"/>
        <v>5.2280021926330109</v>
      </c>
      <c r="I69">
        <f t="shared" si="11"/>
        <v>11.50388472031808</v>
      </c>
      <c r="J69">
        <f t="shared" si="12"/>
        <v>183.91460428073668</v>
      </c>
      <c r="K69">
        <f t="shared" si="13"/>
        <v>356760.00000000227</v>
      </c>
    </row>
    <row r="70" spans="1:11" x14ac:dyDescent="0.3">
      <c r="A70">
        <v>-292</v>
      </c>
      <c r="B70">
        <v>190.02</v>
      </c>
      <c r="C70">
        <v>0.99299999999999999</v>
      </c>
      <c r="D70">
        <f t="shared" si="7"/>
        <v>99300</v>
      </c>
      <c r="E70">
        <f t="shared" si="8"/>
        <v>190020000</v>
      </c>
      <c r="G70">
        <f t="shared" si="9"/>
        <v>-4.0000000000000036E-3</v>
      </c>
      <c r="H70">
        <f t="shared" si="10"/>
        <v>5.2471293297786037</v>
      </c>
      <c r="I70">
        <f t="shared" si="11"/>
        <v>11.505900850033264</v>
      </c>
      <c r="J70">
        <f t="shared" si="12"/>
        <v>187.84455948232952</v>
      </c>
      <c r="K70">
        <f t="shared" si="13"/>
        <v>357479.99999999942</v>
      </c>
    </row>
    <row r="71" spans="1:11" x14ac:dyDescent="0.3">
      <c r="A71">
        <v>-291</v>
      </c>
      <c r="B71">
        <v>193.62</v>
      </c>
      <c r="C71">
        <v>0.98899999999999999</v>
      </c>
      <c r="D71">
        <f t="shared" si="7"/>
        <v>98900</v>
      </c>
      <c r="E71">
        <f t="shared" si="8"/>
        <v>193620000</v>
      </c>
      <c r="G71">
        <f t="shared" si="9"/>
        <v>0</v>
      </c>
      <c r="H71">
        <f t="shared" si="10"/>
        <v>5.2658974752919256</v>
      </c>
      <c r="I71">
        <f t="shared" si="11"/>
        <v>11.501864517610803</v>
      </c>
      <c r="J71">
        <f t="shared" si="12"/>
        <v>190.63233449477352</v>
      </c>
      <c r="K71">
        <f t="shared" si="13"/>
        <v>358018.00000000047</v>
      </c>
    </row>
    <row r="72" spans="1:11" x14ac:dyDescent="0.3">
      <c r="A72">
        <v>-290</v>
      </c>
      <c r="B72">
        <v>197.24</v>
      </c>
      <c r="C72">
        <v>0.98899999999999999</v>
      </c>
      <c r="D72">
        <f t="shared" si="7"/>
        <v>98900</v>
      </c>
      <c r="E72">
        <f t="shared" si="8"/>
        <v>197240000</v>
      </c>
      <c r="G72">
        <f t="shared" si="9"/>
        <v>0</v>
      </c>
      <c r="H72">
        <f t="shared" si="10"/>
        <v>5.2844212613559254</v>
      </c>
      <c r="I72">
        <f t="shared" si="11"/>
        <v>11.501864517610803</v>
      </c>
      <c r="J72">
        <f t="shared" si="12"/>
        <v>194.19647585863615</v>
      </c>
      <c r="K72">
        <f t="shared" si="13"/>
        <v>358018.00000000047</v>
      </c>
    </row>
    <row r="73" spans="1:11" x14ac:dyDescent="0.3">
      <c r="A73">
        <v>-289</v>
      </c>
      <c r="B73">
        <v>200.86</v>
      </c>
      <c r="C73">
        <v>0.98899999999999999</v>
      </c>
      <c r="D73">
        <f t="shared" si="7"/>
        <v>98900</v>
      </c>
      <c r="E73">
        <f t="shared" si="8"/>
        <v>200860000</v>
      </c>
      <c r="G73">
        <f t="shared" si="9"/>
        <v>0</v>
      </c>
      <c r="H73">
        <f t="shared" si="10"/>
        <v>5.3026081479651932</v>
      </c>
      <c r="I73">
        <f t="shared" si="11"/>
        <v>11.501864517610803</v>
      </c>
      <c r="J73">
        <f t="shared" si="12"/>
        <v>197.76061722249875</v>
      </c>
      <c r="K73">
        <f t="shared" si="13"/>
        <v>359006.99999999953</v>
      </c>
    </row>
    <row r="74" spans="1:11" x14ac:dyDescent="0.3">
      <c r="A74">
        <v>-288</v>
      </c>
      <c r="B74">
        <v>204.49</v>
      </c>
      <c r="C74">
        <v>0.98899999999999999</v>
      </c>
      <c r="D74">
        <f t="shared" si="7"/>
        <v>98900</v>
      </c>
      <c r="E74">
        <f t="shared" si="8"/>
        <v>204490000</v>
      </c>
      <c r="G74">
        <f t="shared" si="9"/>
        <v>-1.0000000000000009E-3</v>
      </c>
      <c r="H74">
        <f t="shared" si="10"/>
        <v>5.320519074531723</v>
      </c>
      <c r="I74">
        <f t="shared" si="11"/>
        <v>11.501864517610803</v>
      </c>
      <c r="J74">
        <f t="shared" si="12"/>
        <v>201.3346042807367</v>
      </c>
      <c r="K74">
        <f t="shared" si="13"/>
        <v>359006.99999999953</v>
      </c>
    </row>
    <row r="75" spans="1:11" x14ac:dyDescent="0.3">
      <c r="A75">
        <v>-287</v>
      </c>
      <c r="B75">
        <v>208.12</v>
      </c>
      <c r="C75">
        <v>0.98799999999999999</v>
      </c>
      <c r="D75">
        <f t="shared" si="7"/>
        <v>98800</v>
      </c>
      <c r="E75">
        <f t="shared" si="8"/>
        <v>208120000</v>
      </c>
      <c r="G75">
        <f t="shared" si="9"/>
        <v>-2.0000000000000018E-3</v>
      </c>
      <c r="H75">
        <f t="shared" si="10"/>
        <v>5.3381148364221032</v>
      </c>
      <c r="I75">
        <f t="shared" si="11"/>
        <v>11.500852883735959</v>
      </c>
      <c r="J75">
        <f t="shared" si="12"/>
        <v>204.70140368342459</v>
      </c>
      <c r="K75">
        <f t="shared" si="13"/>
        <v>358643.99999999953</v>
      </c>
    </row>
    <row r="76" spans="1:11" x14ac:dyDescent="0.3">
      <c r="A76">
        <v>-286</v>
      </c>
      <c r="B76">
        <v>211.75</v>
      </c>
      <c r="C76">
        <v>0.98599999999999999</v>
      </c>
      <c r="D76">
        <f t="shared" si="7"/>
        <v>98600</v>
      </c>
      <c r="E76">
        <f t="shared" si="8"/>
        <v>211750000</v>
      </c>
      <c r="G76">
        <f t="shared" si="9"/>
        <v>-1.0000000000000009E-3</v>
      </c>
      <c r="H76">
        <f t="shared" si="10"/>
        <v>5.355406333532164</v>
      </c>
      <c r="I76">
        <f t="shared" si="11"/>
        <v>11.498826540590727</v>
      </c>
      <c r="J76">
        <f t="shared" si="12"/>
        <v>207.85017421602788</v>
      </c>
      <c r="K76">
        <f t="shared" si="13"/>
        <v>357917.99999999953</v>
      </c>
    </row>
    <row r="77" spans="1:11" x14ac:dyDescent="0.3">
      <c r="A77">
        <v>-285</v>
      </c>
      <c r="B77">
        <v>215.38</v>
      </c>
      <c r="C77">
        <v>0.98499999999999999</v>
      </c>
      <c r="D77">
        <f t="shared" si="7"/>
        <v>98500</v>
      </c>
      <c r="E77">
        <f t="shared" si="8"/>
        <v>215380000</v>
      </c>
      <c r="G77">
        <f t="shared" si="9"/>
        <v>-2.0000000000000018E-3</v>
      </c>
      <c r="H77">
        <f t="shared" si="10"/>
        <v>5.3724039099007346</v>
      </c>
      <c r="I77">
        <f t="shared" si="11"/>
        <v>11.497811827160181</v>
      </c>
      <c r="J77">
        <f t="shared" si="12"/>
        <v>211.1989049278248</v>
      </c>
      <c r="K77">
        <f t="shared" si="13"/>
        <v>358540.00000000146</v>
      </c>
    </row>
    <row r="78" spans="1:11" x14ac:dyDescent="0.3">
      <c r="A78">
        <v>-284</v>
      </c>
      <c r="B78">
        <v>219.02</v>
      </c>
      <c r="C78">
        <v>0.98299999999999998</v>
      </c>
      <c r="D78">
        <f t="shared" si="7"/>
        <v>98300</v>
      </c>
      <c r="E78">
        <f t="shared" si="8"/>
        <v>219020000</v>
      </c>
      <c r="G78">
        <f t="shared" si="9"/>
        <v>0</v>
      </c>
      <c r="H78">
        <f t="shared" si="10"/>
        <v>5.3891630498476131</v>
      </c>
      <c r="I78">
        <f t="shared" si="11"/>
        <v>11.495779306135258</v>
      </c>
      <c r="J78">
        <f t="shared" si="12"/>
        <v>214.33216525634643</v>
      </c>
      <c r="K78">
        <f t="shared" si="13"/>
        <v>356828.99999999953</v>
      </c>
    </row>
    <row r="79" spans="1:11" x14ac:dyDescent="0.3">
      <c r="A79">
        <v>-283</v>
      </c>
      <c r="B79">
        <v>222.65</v>
      </c>
      <c r="C79">
        <v>0.98299999999999998</v>
      </c>
      <c r="D79">
        <f t="shared" si="7"/>
        <v>98300</v>
      </c>
      <c r="E79">
        <f t="shared" si="8"/>
        <v>222650000</v>
      </c>
      <c r="G79">
        <f t="shared" si="9"/>
        <v>0</v>
      </c>
      <c r="H79">
        <f t="shared" si="10"/>
        <v>5.405601031767711</v>
      </c>
      <c r="I79">
        <f t="shared" si="11"/>
        <v>11.495779306135258</v>
      </c>
      <c r="J79">
        <f t="shared" si="12"/>
        <v>217.88446988551519</v>
      </c>
      <c r="K79">
        <f t="shared" si="13"/>
        <v>355846.00000000047</v>
      </c>
    </row>
    <row r="80" spans="1:11" x14ac:dyDescent="0.3">
      <c r="A80">
        <v>-282</v>
      </c>
      <c r="B80">
        <v>226.27</v>
      </c>
      <c r="C80">
        <v>0.98299999999999998</v>
      </c>
      <c r="D80">
        <f t="shared" si="7"/>
        <v>98300</v>
      </c>
      <c r="E80">
        <f t="shared" si="8"/>
        <v>226270000</v>
      </c>
      <c r="G80">
        <f t="shared" si="9"/>
        <v>2.0000000000000018E-3</v>
      </c>
      <c r="H80">
        <f t="shared" si="10"/>
        <v>5.4217289764632364</v>
      </c>
      <c r="I80">
        <f t="shared" si="11"/>
        <v>11.495779306135258</v>
      </c>
      <c r="J80">
        <f t="shared" si="12"/>
        <v>221.42698855151818</v>
      </c>
      <c r="K80">
        <f t="shared" si="13"/>
        <v>356828.99999999953</v>
      </c>
    </row>
    <row r="81" spans="1:11" x14ac:dyDescent="0.3">
      <c r="A81">
        <v>-281</v>
      </c>
      <c r="B81">
        <v>229.9</v>
      </c>
      <c r="C81">
        <v>0.98499999999999999</v>
      </c>
      <c r="D81">
        <f t="shared" si="7"/>
        <v>98500</v>
      </c>
      <c r="E81">
        <f t="shared" si="8"/>
        <v>229900000</v>
      </c>
      <c r="G81">
        <f t="shared" si="9"/>
        <v>1.0000000000000009E-3</v>
      </c>
      <c r="H81">
        <f t="shared" si="10"/>
        <v>5.4376444317691357</v>
      </c>
      <c r="I81">
        <f t="shared" si="11"/>
        <v>11.497811827160181</v>
      </c>
      <c r="J81">
        <f t="shared" si="12"/>
        <v>225.43703334992534</v>
      </c>
      <c r="K81">
        <f t="shared" si="13"/>
        <v>355584.99999999854</v>
      </c>
    </row>
    <row r="82" spans="1:11" x14ac:dyDescent="0.3">
      <c r="A82">
        <v>-280</v>
      </c>
      <c r="B82">
        <v>233.51</v>
      </c>
      <c r="C82">
        <v>0.98599999999999999</v>
      </c>
      <c r="D82">
        <f t="shared" si="7"/>
        <v>98600</v>
      </c>
      <c r="E82">
        <f t="shared" si="8"/>
        <v>233510000</v>
      </c>
      <c r="G82">
        <f t="shared" si="9"/>
        <v>1.0000000000000009E-3</v>
      </c>
      <c r="H82">
        <f t="shared" si="10"/>
        <v>5.4532249027443838</v>
      </c>
      <c r="I82">
        <f t="shared" si="11"/>
        <v>11.498826540590727</v>
      </c>
      <c r="J82">
        <f t="shared" si="12"/>
        <v>229.20941762070683</v>
      </c>
      <c r="K82">
        <f t="shared" si="13"/>
        <v>355946.00000000134</v>
      </c>
    </row>
    <row r="83" spans="1:11" x14ac:dyDescent="0.3">
      <c r="A83">
        <v>-279</v>
      </c>
      <c r="B83">
        <v>237.12</v>
      </c>
      <c r="C83">
        <v>0.98699999999999999</v>
      </c>
      <c r="D83">
        <f t="shared" si="7"/>
        <v>98700</v>
      </c>
      <c r="E83">
        <f t="shared" si="8"/>
        <v>237120000</v>
      </c>
      <c r="G83">
        <f t="shared" si="9"/>
        <v>2.0000000000000018E-3</v>
      </c>
      <c r="H83">
        <f t="shared" si="10"/>
        <v>5.4685663421077217</v>
      </c>
      <c r="I83">
        <f t="shared" si="11"/>
        <v>11.499840225421574</v>
      </c>
      <c r="J83">
        <f t="shared" si="12"/>
        <v>232.98898954703833</v>
      </c>
      <c r="K83">
        <f t="shared" si="13"/>
        <v>356306.99999999854</v>
      </c>
    </row>
    <row r="84" spans="1:11" x14ac:dyDescent="0.3">
      <c r="A84">
        <v>-278</v>
      </c>
      <c r="B84">
        <v>240.73</v>
      </c>
      <c r="C84">
        <v>0.98899999999999999</v>
      </c>
      <c r="D84">
        <f t="shared" si="7"/>
        <v>98900</v>
      </c>
      <c r="E84">
        <f t="shared" si="8"/>
        <v>240730000</v>
      </c>
      <c r="G84">
        <f t="shared" si="9"/>
        <v>1.0000000000000009E-3</v>
      </c>
      <c r="H84">
        <f t="shared" si="10"/>
        <v>5.483675973499488</v>
      </c>
      <c r="I84">
        <f t="shared" si="11"/>
        <v>11.501864517610803</v>
      </c>
      <c r="J84">
        <f t="shared" si="12"/>
        <v>237.01540069686411</v>
      </c>
      <c r="K84">
        <f t="shared" si="13"/>
        <v>355051.00000000035</v>
      </c>
    </row>
    <row r="85" spans="1:11" x14ac:dyDescent="0.3">
      <c r="A85">
        <v>-277</v>
      </c>
      <c r="B85">
        <v>244.32</v>
      </c>
      <c r="C85">
        <v>0.99</v>
      </c>
      <c r="D85">
        <f t="shared" si="7"/>
        <v>99000</v>
      </c>
      <c r="E85">
        <f t="shared" si="8"/>
        <v>244320000</v>
      </c>
      <c r="G85">
        <f t="shared" si="9"/>
        <v>-2.0000000000000018E-3</v>
      </c>
      <c r="H85">
        <f t="shared" si="10"/>
        <v>5.4984788414703223</v>
      </c>
      <c r="I85">
        <f t="shared" si="11"/>
        <v>11.502875129116727</v>
      </c>
      <c r="J85">
        <f t="shared" si="12"/>
        <v>240.79323046291688</v>
      </c>
      <c r="K85">
        <f t="shared" si="13"/>
        <v>354420.00000000122</v>
      </c>
    </row>
    <row r="86" spans="1:11" x14ac:dyDescent="0.3">
      <c r="A86">
        <v>-276</v>
      </c>
      <c r="B86">
        <v>247.9</v>
      </c>
      <c r="C86">
        <v>0.98799999999999999</v>
      </c>
      <c r="D86">
        <f t="shared" si="7"/>
        <v>98800</v>
      </c>
      <c r="E86">
        <f t="shared" si="8"/>
        <v>247900000</v>
      </c>
      <c r="G86">
        <f t="shared" si="9"/>
        <v>1.0000000000000009E-3</v>
      </c>
      <c r="H86">
        <f t="shared" si="10"/>
        <v>5.5130254390411446</v>
      </c>
      <c r="I86">
        <f t="shared" si="11"/>
        <v>11.500852883735959</v>
      </c>
      <c r="J86">
        <f t="shared" si="12"/>
        <v>243.82797411647587</v>
      </c>
      <c r="K86">
        <f t="shared" si="13"/>
        <v>352715.9999999993</v>
      </c>
    </row>
    <row r="87" spans="1:11" x14ac:dyDescent="0.3">
      <c r="A87">
        <v>-275</v>
      </c>
      <c r="B87">
        <v>251.47</v>
      </c>
      <c r="C87">
        <v>0.98899999999999999</v>
      </c>
      <c r="D87">
        <f t="shared" si="7"/>
        <v>98900</v>
      </c>
      <c r="E87">
        <f t="shared" si="8"/>
        <v>251470000</v>
      </c>
      <c r="G87">
        <f t="shared" si="9"/>
        <v>0</v>
      </c>
      <c r="H87">
        <f t="shared" si="10"/>
        <v>5.5273236981306217</v>
      </c>
      <c r="I87">
        <f t="shared" si="11"/>
        <v>11.501864517610803</v>
      </c>
      <c r="J87">
        <f t="shared" si="12"/>
        <v>247.58967645594822</v>
      </c>
      <c r="K87">
        <f t="shared" si="13"/>
        <v>352084.00000000023</v>
      </c>
    </row>
    <row r="88" spans="1:11" x14ac:dyDescent="0.3">
      <c r="A88">
        <v>-274</v>
      </c>
      <c r="B88">
        <v>255.03</v>
      </c>
      <c r="C88">
        <v>0.98899999999999999</v>
      </c>
      <c r="D88">
        <f t="shared" si="7"/>
        <v>98900</v>
      </c>
      <c r="E88">
        <f t="shared" si="8"/>
        <v>255030000</v>
      </c>
      <c r="G88">
        <f t="shared" si="9"/>
        <v>1.0000000000000009E-3</v>
      </c>
      <c r="H88">
        <f t="shared" si="10"/>
        <v>5.5413811852973769</v>
      </c>
      <c r="I88">
        <f t="shared" si="11"/>
        <v>11.501864517610803</v>
      </c>
      <c r="J88">
        <f t="shared" si="12"/>
        <v>251.09474365355899</v>
      </c>
      <c r="K88">
        <f t="shared" si="13"/>
        <v>350105.99999999919</v>
      </c>
    </row>
    <row r="89" spans="1:11" x14ac:dyDescent="0.3">
      <c r="A89">
        <v>-273</v>
      </c>
      <c r="B89">
        <v>258.57</v>
      </c>
      <c r="C89">
        <v>0.99</v>
      </c>
      <c r="D89">
        <f t="shared" si="7"/>
        <v>99000</v>
      </c>
      <c r="E89">
        <f t="shared" si="8"/>
        <v>258570000</v>
      </c>
      <c r="G89">
        <f t="shared" si="9"/>
        <v>-1.0000000000000009E-3</v>
      </c>
      <c r="H89">
        <f t="shared" si="10"/>
        <v>5.5551664503274178</v>
      </c>
      <c r="I89">
        <f t="shared" si="11"/>
        <v>11.502875129116727</v>
      </c>
      <c r="J89">
        <f t="shared" si="12"/>
        <v>254.83753111000499</v>
      </c>
      <c r="K89">
        <f t="shared" si="13"/>
        <v>348479.9999999982</v>
      </c>
    </row>
    <row r="90" spans="1:11" x14ac:dyDescent="0.3">
      <c r="A90">
        <v>-272</v>
      </c>
      <c r="B90">
        <v>262.08999999999997</v>
      </c>
      <c r="C90">
        <v>0.98899999999999999</v>
      </c>
      <c r="D90">
        <f t="shared" si="7"/>
        <v>98900</v>
      </c>
      <c r="E90">
        <f t="shared" si="8"/>
        <v>262089999.99999997</v>
      </c>
      <c r="G90">
        <f t="shared" si="9"/>
        <v>1.0000000000000009E-3</v>
      </c>
      <c r="H90">
        <f t="shared" si="10"/>
        <v>5.5686879562249283</v>
      </c>
      <c r="I90">
        <f t="shared" si="11"/>
        <v>11.501864517610803</v>
      </c>
      <c r="J90">
        <f t="shared" si="12"/>
        <v>258.04580388252856</v>
      </c>
      <c r="K90">
        <f t="shared" si="13"/>
        <v>347139.00000000471</v>
      </c>
    </row>
    <row r="91" spans="1:11" x14ac:dyDescent="0.3">
      <c r="A91">
        <v>-271</v>
      </c>
      <c r="B91">
        <v>265.60000000000002</v>
      </c>
      <c r="C91">
        <v>0.99</v>
      </c>
      <c r="D91">
        <f t="shared" si="7"/>
        <v>99000</v>
      </c>
      <c r="E91">
        <f t="shared" si="8"/>
        <v>265600000.00000003</v>
      </c>
      <c r="G91">
        <f t="shared" si="9"/>
        <v>0</v>
      </c>
      <c r="H91">
        <f t="shared" si="10"/>
        <v>5.5819914176022785</v>
      </c>
      <c r="I91">
        <f t="shared" si="11"/>
        <v>11.502875129116727</v>
      </c>
      <c r="J91">
        <f t="shared" si="12"/>
        <v>261.76605276256851</v>
      </c>
      <c r="K91">
        <f t="shared" si="13"/>
        <v>345509.99999999529</v>
      </c>
    </row>
    <row r="92" spans="1:11" x14ac:dyDescent="0.3">
      <c r="A92">
        <v>-270</v>
      </c>
      <c r="B92">
        <v>269.08999999999997</v>
      </c>
      <c r="C92">
        <v>0.99</v>
      </c>
      <c r="D92">
        <f t="shared" si="7"/>
        <v>99000</v>
      </c>
      <c r="E92">
        <f t="shared" si="8"/>
        <v>269090000</v>
      </c>
      <c r="G92">
        <f t="shared" si="9"/>
        <v>-1.0000000000000009E-3</v>
      </c>
      <c r="H92">
        <f t="shared" si="10"/>
        <v>5.59504589613565</v>
      </c>
      <c r="I92">
        <f t="shared" si="11"/>
        <v>11.502875129116727</v>
      </c>
      <c r="J92">
        <f t="shared" si="12"/>
        <v>265.20567446490787</v>
      </c>
      <c r="K92">
        <f t="shared" si="13"/>
        <v>344520.0000000018</v>
      </c>
    </row>
    <row r="93" spans="1:11" x14ac:dyDescent="0.3">
      <c r="A93">
        <v>-269</v>
      </c>
      <c r="B93">
        <v>272.57</v>
      </c>
      <c r="C93">
        <v>0.98899999999999999</v>
      </c>
      <c r="D93">
        <f t="shared" si="7"/>
        <v>98900</v>
      </c>
      <c r="E93">
        <f t="shared" si="8"/>
        <v>272570000</v>
      </c>
      <c r="G93">
        <f t="shared" si="9"/>
        <v>1.0000000000000009E-3</v>
      </c>
      <c r="H93">
        <f t="shared" si="10"/>
        <v>5.6078954618490373</v>
      </c>
      <c r="I93">
        <f t="shared" si="11"/>
        <v>11.501864517610803</v>
      </c>
      <c r="J93">
        <f t="shared" si="12"/>
        <v>268.36409158785466</v>
      </c>
      <c r="K93">
        <f t="shared" si="13"/>
        <v>341204.99999999889</v>
      </c>
    </row>
    <row r="94" spans="1:11" x14ac:dyDescent="0.3">
      <c r="A94">
        <v>-268</v>
      </c>
      <c r="B94">
        <v>276.02</v>
      </c>
      <c r="C94">
        <v>0.99</v>
      </c>
      <c r="D94">
        <f t="shared" si="7"/>
        <v>99000</v>
      </c>
      <c r="E94">
        <f t="shared" si="8"/>
        <v>276020000</v>
      </c>
      <c r="G94">
        <f t="shared" si="9"/>
        <v>1.0000000000000009E-3</v>
      </c>
      <c r="H94">
        <f t="shared" si="10"/>
        <v>5.6204733268598934</v>
      </c>
      <c r="I94">
        <f t="shared" si="11"/>
        <v>11.502875129116727</v>
      </c>
      <c r="J94">
        <f t="shared" si="12"/>
        <v>272.03563962170233</v>
      </c>
      <c r="K94">
        <f t="shared" si="13"/>
        <v>339570.0000000007</v>
      </c>
    </row>
    <row r="95" spans="1:11" x14ac:dyDescent="0.3">
      <c r="A95">
        <v>-267</v>
      </c>
      <c r="B95">
        <v>279.45</v>
      </c>
      <c r="C95">
        <v>0.99099999999999999</v>
      </c>
      <c r="D95">
        <f t="shared" si="7"/>
        <v>99100</v>
      </c>
      <c r="E95">
        <f t="shared" si="8"/>
        <v>279450000</v>
      </c>
      <c r="G95">
        <f t="shared" si="9"/>
        <v>1.0000000000000009E-3</v>
      </c>
      <c r="H95">
        <f t="shared" si="10"/>
        <v>5.6328233857157075</v>
      </c>
      <c r="I95">
        <f t="shared" si="11"/>
        <v>11.50388472031808</v>
      </c>
      <c r="J95">
        <f t="shared" si="12"/>
        <v>275.6943255350921</v>
      </c>
      <c r="K95">
        <f t="shared" si="13"/>
        <v>337931.0000000025</v>
      </c>
    </row>
    <row r="96" spans="1:11" x14ac:dyDescent="0.3">
      <c r="A96">
        <v>-266</v>
      </c>
      <c r="B96">
        <v>282.86</v>
      </c>
      <c r="C96">
        <v>0.99199999999999999</v>
      </c>
      <c r="D96">
        <f t="shared" si="7"/>
        <v>99200</v>
      </c>
      <c r="E96">
        <f t="shared" si="8"/>
        <v>282860000</v>
      </c>
      <c r="G96">
        <f t="shared" si="9"/>
        <v>1.0000000000000009E-3</v>
      </c>
      <c r="H96">
        <f t="shared" si="10"/>
        <v>5.6449520755923537</v>
      </c>
      <c r="I96">
        <f t="shared" si="11"/>
        <v>11.504893293272964</v>
      </c>
      <c r="J96">
        <f t="shared" si="12"/>
        <v>279.34008959681432</v>
      </c>
      <c r="K96">
        <f t="shared" si="13"/>
        <v>335295.99999999953</v>
      </c>
    </row>
    <row r="97" spans="1:11" x14ac:dyDescent="0.3">
      <c r="A97">
        <v>-265</v>
      </c>
      <c r="B97">
        <v>286.24</v>
      </c>
      <c r="C97">
        <v>0.99299999999999999</v>
      </c>
      <c r="D97">
        <f t="shared" si="7"/>
        <v>99300</v>
      </c>
      <c r="E97">
        <f t="shared" si="8"/>
        <v>286240000</v>
      </c>
      <c r="G97">
        <f t="shared" si="9"/>
        <v>0</v>
      </c>
      <c r="H97">
        <f t="shared" si="10"/>
        <v>5.6568306197604095</v>
      </c>
      <c r="I97">
        <f t="shared" si="11"/>
        <v>11.505900850033264</v>
      </c>
      <c r="J97">
        <f t="shared" si="12"/>
        <v>282.96298656047787</v>
      </c>
      <c r="K97">
        <f t="shared" si="13"/>
        <v>334641.00000000047</v>
      </c>
    </row>
    <row r="98" spans="1:11" x14ac:dyDescent="0.3">
      <c r="A98">
        <v>-264</v>
      </c>
      <c r="B98">
        <v>289.61</v>
      </c>
      <c r="C98">
        <v>0.99299999999999999</v>
      </c>
      <c r="D98">
        <f t="shared" si="7"/>
        <v>99300</v>
      </c>
      <c r="E98">
        <f t="shared" si="8"/>
        <v>289610000</v>
      </c>
      <c r="G98">
        <f t="shared" si="9"/>
        <v>1.0000000000000009E-3</v>
      </c>
      <c r="H98">
        <f t="shared" si="10"/>
        <v>5.6685351903021415</v>
      </c>
      <c r="I98">
        <f t="shared" si="11"/>
        <v>11.505900850033264</v>
      </c>
      <c r="J98">
        <f t="shared" si="12"/>
        <v>286.29440517670486</v>
      </c>
      <c r="K98">
        <f t="shared" si="13"/>
        <v>331661.9999999975</v>
      </c>
    </row>
    <row r="99" spans="1:11" x14ac:dyDescent="0.3">
      <c r="A99">
        <v>-263</v>
      </c>
      <c r="B99">
        <v>292.95</v>
      </c>
      <c r="C99">
        <v>0.99399999999999999</v>
      </c>
      <c r="D99">
        <f t="shared" si="7"/>
        <v>99400</v>
      </c>
      <c r="E99">
        <f t="shared" si="8"/>
        <v>292950000</v>
      </c>
      <c r="G99">
        <f t="shared" si="9"/>
        <v>2.0000000000000018E-3</v>
      </c>
      <c r="H99">
        <f t="shared" si="10"/>
        <v>5.6800019459907976</v>
      </c>
      <c r="I99">
        <f t="shared" si="11"/>
        <v>11.506907392644665</v>
      </c>
      <c r="J99">
        <f t="shared" si="12"/>
        <v>289.88780487804877</v>
      </c>
      <c r="K99">
        <f t="shared" si="13"/>
        <v>329014.00000000023</v>
      </c>
    </row>
    <row r="100" spans="1:11" x14ac:dyDescent="0.3">
      <c r="A100">
        <v>-262</v>
      </c>
      <c r="B100">
        <v>296.26</v>
      </c>
      <c r="C100">
        <v>0.996</v>
      </c>
      <c r="D100">
        <f t="shared" si="7"/>
        <v>99600</v>
      </c>
      <c r="E100">
        <f t="shared" si="8"/>
        <v>296260000</v>
      </c>
      <c r="G100">
        <f t="shared" si="9"/>
        <v>-1.0000000000000009E-3</v>
      </c>
      <c r="H100">
        <f t="shared" si="10"/>
        <v>5.691237447153906</v>
      </c>
      <c r="I100">
        <f t="shared" si="11"/>
        <v>11.50891744357269</v>
      </c>
      <c r="J100">
        <f t="shared" si="12"/>
        <v>293.7530711796914</v>
      </c>
      <c r="K100">
        <f t="shared" si="13"/>
        <v>326688.00000000297</v>
      </c>
    </row>
    <row r="101" spans="1:11" x14ac:dyDescent="0.3">
      <c r="A101">
        <v>-261</v>
      </c>
      <c r="B101">
        <v>299.54000000000002</v>
      </c>
      <c r="C101">
        <v>0.995</v>
      </c>
      <c r="D101">
        <f t="shared" si="7"/>
        <v>99500</v>
      </c>
      <c r="E101">
        <f t="shared" si="8"/>
        <v>299540000</v>
      </c>
      <c r="G101">
        <f t="shared" si="9"/>
        <v>1.0000000000000009E-3</v>
      </c>
      <c r="H101">
        <f t="shared" si="10"/>
        <v>5.7022479645642496</v>
      </c>
      <c r="I101">
        <f t="shared" si="11"/>
        <v>11.507912923146684</v>
      </c>
      <c r="J101">
        <f t="shared" si="12"/>
        <v>296.70711796913889</v>
      </c>
      <c r="K101">
        <f t="shared" si="13"/>
        <v>324369.99999999907</v>
      </c>
    </row>
    <row r="102" spans="1:11" x14ac:dyDescent="0.3">
      <c r="A102">
        <v>-260</v>
      </c>
      <c r="B102">
        <v>302.8</v>
      </c>
      <c r="C102">
        <v>0.996</v>
      </c>
      <c r="D102">
        <f t="shared" si="7"/>
        <v>99600</v>
      </c>
      <c r="E102">
        <f t="shared" si="8"/>
        <v>302800000</v>
      </c>
      <c r="G102">
        <f t="shared" si="9"/>
        <v>0</v>
      </c>
      <c r="H102">
        <f t="shared" si="10"/>
        <v>5.7130725215632934</v>
      </c>
      <c r="I102">
        <f t="shared" si="11"/>
        <v>11.50891744357269</v>
      </c>
      <c r="J102">
        <f t="shared" si="12"/>
        <v>300.23773021403684</v>
      </c>
      <c r="K102">
        <f t="shared" si="13"/>
        <v>321707.99999999616</v>
      </c>
    </row>
    <row r="103" spans="1:11" x14ac:dyDescent="0.3">
      <c r="A103">
        <v>-259</v>
      </c>
      <c r="B103">
        <v>306.02999999999997</v>
      </c>
      <c r="C103">
        <v>0.996</v>
      </c>
      <c r="D103">
        <f t="shared" si="7"/>
        <v>99600</v>
      </c>
      <c r="E103">
        <f t="shared" si="8"/>
        <v>306030000</v>
      </c>
      <c r="G103">
        <f t="shared" si="9"/>
        <v>-1.0000000000000009E-3</v>
      </c>
      <c r="H103">
        <f t="shared" si="10"/>
        <v>5.7236831363625376</v>
      </c>
      <c r="I103">
        <f t="shared" si="11"/>
        <v>11.50891744357269</v>
      </c>
      <c r="J103">
        <f t="shared" si="12"/>
        <v>303.4403982080637</v>
      </c>
      <c r="K103">
        <f t="shared" si="13"/>
        <v>318720.00000000454</v>
      </c>
    </row>
    <row r="104" spans="1:11" x14ac:dyDescent="0.3">
      <c r="A104">
        <v>-258</v>
      </c>
      <c r="B104">
        <v>309.23</v>
      </c>
      <c r="C104">
        <v>0.995</v>
      </c>
      <c r="D104">
        <f t="shared" si="7"/>
        <v>99500</v>
      </c>
      <c r="E104">
        <f t="shared" si="8"/>
        <v>309230000</v>
      </c>
      <c r="G104">
        <f t="shared" si="9"/>
        <v>-1.0000000000000009E-3</v>
      </c>
      <c r="H104">
        <f t="shared" si="10"/>
        <v>5.7340853365862472</v>
      </c>
      <c r="I104">
        <f t="shared" si="11"/>
        <v>11.507912923146684</v>
      </c>
      <c r="J104">
        <f t="shared" si="12"/>
        <v>306.30547536087607</v>
      </c>
      <c r="K104">
        <f t="shared" si="13"/>
        <v>315414.99999999593</v>
      </c>
    </row>
    <row r="105" spans="1:11" x14ac:dyDescent="0.3">
      <c r="A105">
        <v>-257</v>
      </c>
      <c r="B105">
        <v>312.39999999999998</v>
      </c>
      <c r="C105">
        <v>0.99399999999999999</v>
      </c>
      <c r="D105">
        <f t="shared" si="7"/>
        <v>99400</v>
      </c>
      <c r="E105">
        <f t="shared" si="8"/>
        <v>312400000</v>
      </c>
      <c r="G105">
        <f t="shared" si="9"/>
        <v>1.0000000000000009E-3</v>
      </c>
      <c r="H105">
        <f t="shared" si="10"/>
        <v>5.744284417965531</v>
      </c>
      <c r="I105">
        <f t="shared" si="11"/>
        <v>11.506907392644665</v>
      </c>
      <c r="J105">
        <f t="shared" si="12"/>
        <v>309.13449477351912</v>
      </c>
      <c r="K105">
        <f t="shared" si="13"/>
        <v>312116.00000000431</v>
      </c>
    </row>
    <row r="106" spans="1:11" x14ac:dyDescent="0.3">
      <c r="A106">
        <v>-256</v>
      </c>
      <c r="B106">
        <v>315.54000000000002</v>
      </c>
      <c r="C106">
        <v>0.995</v>
      </c>
      <c r="D106">
        <f t="shared" si="7"/>
        <v>99500</v>
      </c>
      <c r="E106">
        <f t="shared" si="8"/>
        <v>315540000</v>
      </c>
      <c r="G106">
        <f t="shared" si="9"/>
        <v>-1.0000000000000009E-3</v>
      </c>
      <c r="H106">
        <f t="shared" si="10"/>
        <v>5.754285456829308</v>
      </c>
      <c r="I106">
        <f t="shared" si="11"/>
        <v>11.507912923146684</v>
      </c>
      <c r="J106">
        <f t="shared" si="12"/>
        <v>312.55579890492788</v>
      </c>
      <c r="K106">
        <f t="shared" si="13"/>
        <v>309444.99999999569</v>
      </c>
    </row>
    <row r="107" spans="1:11" x14ac:dyDescent="0.3">
      <c r="A107">
        <v>-255</v>
      </c>
      <c r="B107">
        <v>318.64999999999998</v>
      </c>
      <c r="C107">
        <v>0.99399999999999999</v>
      </c>
      <c r="D107">
        <f t="shared" si="7"/>
        <v>99400</v>
      </c>
      <c r="E107">
        <f t="shared" si="8"/>
        <v>318650000</v>
      </c>
      <c r="G107">
        <f t="shared" si="9"/>
        <v>1.0000000000000009E-3</v>
      </c>
      <c r="H107">
        <f t="shared" si="10"/>
        <v>5.7640933217603028</v>
      </c>
      <c r="I107">
        <f t="shared" si="11"/>
        <v>11.506907392644665</v>
      </c>
      <c r="J107">
        <f t="shared" si="12"/>
        <v>315.31916376306617</v>
      </c>
      <c r="K107">
        <f t="shared" si="13"/>
        <v>306152.00000000407</v>
      </c>
    </row>
    <row r="108" spans="1:11" x14ac:dyDescent="0.3">
      <c r="A108">
        <v>-254</v>
      </c>
      <c r="B108">
        <v>321.73</v>
      </c>
      <c r="C108">
        <v>0.995</v>
      </c>
      <c r="D108">
        <f t="shared" si="7"/>
        <v>99500</v>
      </c>
      <c r="E108">
        <f t="shared" si="8"/>
        <v>321730000</v>
      </c>
      <c r="G108">
        <f t="shared" si="9"/>
        <v>-1.0000000000000009E-3</v>
      </c>
      <c r="H108">
        <f t="shared" si="10"/>
        <v>5.7737126844820592</v>
      </c>
      <c r="I108">
        <f t="shared" si="11"/>
        <v>11.507912923146684</v>
      </c>
      <c r="J108">
        <f t="shared" si="12"/>
        <v>318.68725734196119</v>
      </c>
      <c r="K108">
        <f t="shared" si="13"/>
        <v>302479.99999999639</v>
      </c>
    </row>
    <row r="109" spans="1:11" x14ac:dyDescent="0.3">
      <c r="A109">
        <v>-253</v>
      </c>
      <c r="B109">
        <v>324.77</v>
      </c>
      <c r="C109">
        <v>0.99399999999999999</v>
      </c>
      <c r="D109">
        <f t="shared" si="7"/>
        <v>99400</v>
      </c>
      <c r="E109">
        <f t="shared" si="8"/>
        <v>324770000</v>
      </c>
      <c r="G109">
        <f t="shared" si="9"/>
        <v>1.0000000000000009E-3</v>
      </c>
      <c r="H109">
        <f t="shared" si="10"/>
        <v>5.7831172394896369</v>
      </c>
      <c r="I109">
        <f t="shared" si="11"/>
        <v>11.506907392644665</v>
      </c>
      <c r="J109">
        <f t="shared" si="12"/>
        <v>321.37519163763068</v>
      </c>
      <c r="K109">
        <f t="shared" si="13"/>
        <v>300188.00000000384</v>
      </c>
    </row>
    <row r="110" spans="1:11" x14ac:dyDescent="0.3">
      <c r="A110">
        <v>-252</v>
      </c>
      <c r="B110">
        <v>327.79</v>
      </c>
      <c r="C110">
        <v>0.995</v>
      </c>
      <c r="D110">
        <f t="shared" si="7"/>
        <v>99500</v>
      </c>
      <c r="E110">
        <f t="shared" si="8"/>
        <v>327790000</v>
      </c>
      <c r="G110">
        <f t="shared" si="9"/>
        <v>-3.0000000000000027E-3</v>
      </c>
      <c r="H110">
        <f t="shared" si="10"/>
        <v>5.7923731594380543</v>
      </c>
      <c r="I110">
        <f t="shared" si="11"/>
        <v>11.507912923146684</v>
      </c>
      <c r="J110">
        <f t="shared" si="12"/>
        <v>324.68994524639129</v>
      </c>
      <c r="K110">
        <f t="shared" si="13"/>
        <v>295514.99999999703</v>
      </c>
    </row>
    <row r="111" spans="1:11" x14ac:dyDescent="0.3">
      <c r="A111">
        <v>-251</v>
      </c>
      <c r="B111">
        <v>330.76</v>
      </c>
      <c r="C111">
        <v>0.99199999999999999</v>
      </c>
      <c r="D111">
        <f t="shared" si="7"/>
        <v>99200</v>
      </c>
      <c r="E111">
        <f t="shared" si="8"/>
        <v>330760000</v>
      </c>
      <c r="G111">
        <f t="shared" si="9"/>
        <v>-1.0000000000000009E-3</v>
      </c>
      <c r="H111">
        <f t="shared" si="10"/>
        <v>5.8013930368539661</v>
      </c>
      <c r="I111">
        <f t="shared" si="11"/>
        <v>11.504893293272964</v>
      </c>
      <c r="J111">
        <f t="shared" si="12"/>
        <v>326.64402190144352</v>
      </c>
      <c r="K111">
        <f t="shared" si="13"/>
        <v>292639.99999999889</v>
      </c>
    </row>
    <row r="112" spans="1:11" x14ac:dyDescent="0.3">
      <c r="A112">
        <v>-250</v>
      </c>
      <c r="B112">
        <v>333.71</v>
      </c>
      <c r="C112">
        <v>0.99099999999999999</v>
      </c>
      <c r="D112">
        <f t="shared" si="7"/>
        <v>99100</v>
      </c>
      <c r="E112">
        <f t="shared" si="8"/>
        <v>333710000</v>
      </c>
      <c r="G112">
        <f t="shared" si="9"/>
        <v>-2.0000000000000018E-3</v>
      </c>
      <c r="H112">
        <f t="shared" si="10"/>
        <v>5.8102723523445858</v>
      </c>
      <c r="I112">
        <f t="shared" si="11"/>
        <v>11.50388472031808</v>
      </c>
      <c r="J112">
        <f t="shared" si="12"/>
        <v>329.22509706321551</v>
      </c>
      <c r="K112">
        <f t="shared" si="13"/>
        <v>287390.00000000338</v>
      </c>
    </row>
    <row r="113" spans="1:11" x14ac:dyDescent="0.3">
      <c r="A113">
        <v>-249</v>
      </c>
      <c r="B113">
        <v>336.61</v>
      </c>
      <c r="C113">
        <v>0.98899999999999999</v>
      </c>
      <c r="D113">
        <f t="shared" si="7"/>
        <v>98900</v>
      </c>
      <c r="E113">
        <f t="shared" si="8"/>
        <v>336610000</v>
      </c>
      <c r="G113">
        <f t="shared" si="9"/>
        <v>0</v>
      </c>
      <c r="H113">
        <f t="shared" si="10"/>
        <v>5.8189249901686448</v>
      </c>
      <c r="I113">
        <f t="shared" si="11"/>
        <v>11.501864517610803</v>
      </c>
      <c r="J113">
        <f t="shared" si="12"/>
        <v>331.41591836734693</v>
      </c>
      <c r="K113">
        <f t="shared" si="13"/>
        <v>284831.99999999953</v>
      </c>
    </row>
    <row r="114" spans="1:11" x14ac:dyDescent="0.3">
      <c r="A114">
        <v>-248</v>
      </c>
      <c r="B114">
        <v>339.49</v>
      </c>
      <c r="C114">
        <v>0.98899999999999999</v>
      </c>
      <c r="D114">
        <f t="shared" si="7"/>
        <v>98900</v>
      </c>
      <c r="E114">
        <f t="shared" si="8"/>
        <v>339490000</v>
      </c>
      <c r="G114">
        <f t="shared" si="9"/>
        <v>2.0000000000000018E-3</v>
      </c>
      <c r="H114">
        <f t="shared" si="10"/>
        <v>5.8274444914839396</v>
      </c>
      <c r="I114">
        <f t="shared" si="11"/>
        <v>11.501864517610803</v>
      </c>
      <c r="J114">
        <f t="shared" si="12"/>
        <v>334.25147834743655</v>
      </c>
      <c r="K114">
        <f t="shared" si="13"/>
        <v>279886.99999999843</v>
      </c>
    </row>
    <row r="115" spans="1:11" x14ac:dyDescent="0.3">
      <c r="A115">
        <v>-247</v>
      </c>
      <c r="B115">
        <v>342.32</v>
      </c>
      <c r="C115">
        <v>0.99099999999999999</v>
      </c>
      <c r="D115">
        <f t="shared" si="7"/>
        <v>99100</v>
      </c>
      <c r="E115">
        <f t="shared" si="8"/>
        <v>342320000</v>
      </c>
      <c r="G115">
        <f t="shared" si="9"/>
        <v>0</v>
      </c>
      <c r="H115">
        <f t="shared" si="10"/>
        <v>5.8357459721085609</v>
      </c>
      <c r="I115">
        <f t="shared" si="11"/>
        <v>11.50388472031808</v>
      </c>
      <c r="J115">
        <f t="shared" si="12"/>
        <v>337.71938277750127</v>
      </c>
      <c r="K115">
        <f t="shared" si="13"/>
        <v>277480.00000000111</v>
      </c>
    </row>
    <row r="116" spans="1:11" x14ac:dyDescent="0.3">
      <c r="A116">
        <v>-246</v>
      </c>
      <c r="B116">
        <v>345.12</v>
      </c>
      <c r="C116">
        <v>0.99099999999999999</v>
      </c>
      <c r="D116">
        <f t="shared" si="7"/>
        <v>99100</v>
      </c>
      <c r="E116">
        <f t="shared" si="8"/>
        <v>345120000</v>
      </c>
      <c r="G116">
        <f t="shared" si="9"/>
        <v>-1.0000000000000009E-3</v>
      </c>
      <c r="H116">
        <f t="shared" si="10"/>
        <v>5.8438921826408459</v>
      </c>
      <c r="I116">
        <f t="shared" si="11"/>
        <v>11.50388472031808</v>
      </c>
      <c r="J116">
        <f t="shared" si="12"/>
        <v>340.48175211548033</v>
      </c>
      <c r="K116">
        <f t="shared" si="13"/>
        <v>274506.9999999982</v>
      </c>
    </row>
    <row r="117" spans="1:11" x14ac:dyDescent="0.3">
      <c r="A117">
        <v>-245</v>
      </c>
      <c r="B117">
        <v>347.89</v>
      </c>
      <c r="C117">
        <v>0.99</v>
      </c>
      <c r="D117">
        <f t="shared" si="7"/>
        <v>99000</v>
      </c>
      <c r="E117">
        <f t="shared" si="8"/>
        <v>347890000</v>
      </c>
      <c r="G117">
        <f t="shared" si="9"/>
        <v>0</v>
      </c>
      <c r="H117">
        <f t="shared" si="10"/>
        <v>5.8518863378528598</v>
      </c>
      <c r="I117">
        <f t="shared" si="11"/>
        <v>11.502875129116727</v>
      </c>
      <c r="J117">
        <f t="shared" si="12"/>
        <v>342.86819313091092</v>
      </c>
      <c r="K117">
        <f t="shared" si="13"/>
        <v>269280.00000000268</v>
      </c>
    </row>
    <row r="118" spans="1:11" x14ac:dyDescent="0.3">
      <c r="A118">
        <v>-244</v>
      </c>
      <c r="B118">
        <v>350.61</v>
      </c>
      <c r="C118">
        <v>0.99</v>
      </c>
      <c r="D118">
        <f t="shared" si="7"/>
        <v>99000</v>
      </c>
      <c r="E118">
        <f t="shared" si="8"/>
        <v>350610000</v>
      </c>
      <c r="G118">
        <f t="shared" si="9"/>
        <v>4.0000000000000036E-3</v>
      </c>
      <c r="H118">
        <f t="shared" si="10"/>
        <v>5.8596744946131754</v>
      </c>
      <c r="I118">
        <f t="shared" si="11"/>
        <v>11.502875129116727</v>
      </c>
      <c r="J118">
        <f t="shared" si="12"/>
        <v>345.54892981582879</v>
      </c>
      <c r="K118">
        <f t="shared" si="13"/>
        <v>266309.99999999977</v>
      </c>
    </row>
    <row r="119" spans="1:11" x14ac:dyDescent="0.3">
      <c r="A119">
        <v>-243</v>
      </c>
      <c r="B119">
        <v>353.3</v>
      </c>
      <c r="C119">
        <v>0.99399999999999999</v>
      </c>
      <c r="D119">
        <f t="shared" si="7"/>
        <v>99400</v>
      </c>
      <c r="E119">
        <f t="shared" si="8"/>
        <v>353300000</v>
      </c>
      <c r="G119">
        <f t="shared" si="9"/>
        <v>2.0000000000000018E-3</v>
      </c>
      <c r="H119">
        <f t="shared" si="10"/>
        <v>5.8673175543650995</v>
      </c>
      <c r="I119">
        <f t="shared" si="11"/>
        <v>11.506907392644665</v>
      </c>
      <c r="J119">
        <f t="shared" si="12"/>
        <v>349.60696864111497</v>
      </c>
      <c r="K119">
        <f t="shared" si="13"/>
        <v>263409.99999999773</v>
      </c>
    </row>
    <row r="120" spans="1:11" x14ac:dyDescent="0.3">
      <c r="A120">
        <v>-242</v>
      </c>
      <c r="B120">
        <v>355.95</v>
      </c>
      <c r="C120">
        <v>0.996</v>
      </c>
      <c r="D120">
        <f t="shared" si="7"/>
        <v>99600</v>
      </c>
      <c r="E120">
        <f t="shared" si="8"/>
        <v>355950000</v>
      </c>
      <c r="G120">
        <f t="shared" si="9"/>
        <v>4.9999999999998934E-3</v>
      </c>
      <c r="H120">
        <f t="shared" si="10"/>
        <v>5.8747902715498821</v>
      </c>
      <c r="I120">
        <f t="shared" si="11"/>
        <v>11.50891744357269</v>
      </c>
      <c r="J120">
        <f t="shared" si="12"/>
        <v>352.93797909407664</v>
      </c>
      <c r="K120">
        <f t="shared" si="13"/>
        <v>259956.00000000137</v>
      </c>
    </row>
    <row r="121" spans="1:11" x14ac:dyDescent="0.3">
      <c r="A121">
        <v>-241</v>
      </c>
      <c r="B121">
        <v>358.56</v>
      </c>
      <c r="C121">
        <v>1.0009999999999999</v>
      </c>
      <c r="D121">
        <f t="shared" si="7"/>
        <v>100099.99999999999</v>
      </c>
      <c r="E121">
        <f t="shared" si="8"/>
        <v>358560000</v>
      </c>
      <c r="G121">
        <f t="shared" si="9"/>
        <v>0</v>
      </c>
      <c r="H121">
        <f t="shared" si="10"/>
        <v>5.8820960100526172</v>
      </c>
      <c r="I121">
        <f t="shared" si="11"/>
        <v>11.513924965303312</v>
      </c>
      <c r="J121">
        <f t="shared" si="12"/>
        <v>357.31066202090585</v>
      </c>
      <c r="K121">
        <f t="shared" si="13"/>
        <v>257256.99999999927</v>
      </c>
    </row>
    <row r="122" spans="1:11" x14ac:dyDescent="0.3">
      <c r="A122">
        <v>-240</v>
      </c>
      <c r="B122">
        <v>361.13</v>
      </c>
      <c r="C122">
        <v>1.0009999999999999</v>
      </c>
      <c r="D122">
        <f t="shared" si="7"/>
        <v>100099.99999999999</v>
      </c>
      <c r="E122">
        <f t="shared" si="8"/>
        <v>361130000</v>
      </c>
      <c r="G122">
        <f t="shared" si="9"/>
        <v>2.0000000000000018E-3</v>
      </c>
      <c r="H122">
        <f t="shared" si="10"/>
        <v>5.8892380043118715</v>
      </c>
      <c r="I122">
        <f t="shared" si="11"/>
        <v>11.513924965303312</v>
      </c>
      <c r="J122">
        <f t="shared" si="12"/>
        <v>359.87170731707312</v>
      </c>
      <c r="K122">
        <f t="shared" si="13"/>
        <v>253253.00000000291</v>
      </c>
    </row>
    <row r="123" spans="1:11" x14ac:dyDescent="0.3">
      <c r="A123">
        <v>-239</v>
      </c>
      <c r="B123">
        <v>363.66</v>
      </c>
      <c r="C123">
        <v>1.0029999999999999</v>
      </c>
      <c r="D123">
        <f t="shared" si="7"/>
        <v>100299.99999999999</v>
      </c>
      <c r="E123">
        <f t="shared" si="8"/>
        <v>363660000</v>
      </c>
      <c r="G123">
        <f t="shared" si="9"/>
        <v>3.0000000000001137E-3</v>
      </c>
      <c r="H123">
        <f t="shared" si="10"/>
        <v>5.8962193651912491</v>
      </c>
      <c r="I123">
        <f t="shared" si="11"/>
        <v>11.515920973950026</v>
      </c>
      <c r="J123">
        <f t="shared" si="12"/>
        <v>363.11695370831262</v>
      </c>
      <c r="K123">
        <f t="shared" si="13"/>
        <v>250749.99999999997</v>
      </c>
    </row>
    <row r="124" spans="1:11" x14ac:dyDescent="0.3">
      <c r="A124">
        <v>-238</v>
      </c>
      <c r="B124">
        <v>366.16</v>
      </c>
      <c r="C124">
        <v>1.006</v>
      </c>
      <c r="D124">
        <f t="shared" si="7"/>
        <v>100600</v>
      </c>
      <c r="E124">
        <f t="shared" si="8"/>
        <v>366160000</v>
      </c>
      <c r="G124">
        <f t="shared" si="9"/>
        <v>2.0000000000000018E-3</v>
      </c>
      <c r="H124">
        <f t="shared" si="10"/>
        <v>5.9030703963453863</v>
      </c>
      <c r="I124">
        <f t="shared" si="11"/>
        <v>11.518907536647776</v>
      </c>
      <c r="J124">
        <f t="shared" si="12"/>
        <v>366.70677949228474</v>
      </c>
      <c r="K124">
        <f t="shared" si="13"/>
        <v>246469.99999999886</v>
      </c>
    </row>
    <row r="125" spans="1:11" x14ac:dyDescent="0.3">
      <c r="A125">
        <v>-237</v>
      </c>
      <c r="B125">
        <v>368.61</v>
      </c>
      <c r="C125">
        <v>1.008</v>
      </c>
      <c r="D125">
        <f t="shared" si="7"/>
        <v>100800</v>
      </c>
      <c r="E125">
        <f t="shared" si="8"/>
        <v>368610000</v>
      </c>
      <c r="G125">
        <f t="shared" si="9"/>
        <v>0</v>
      </c>
      <c r="H125">
        <f t="shared" si="10"/>
        <v>5.9097391745475898</v>
      </c>
      <c r="I125">
        <f t="shared" si="11"/>
        <v>11.520893634619405</v>
      </c>
      <c r="J125">
        <f t="shared" si="12"/>
        <v>369.89435540069684</v>
      </c>
      <c r="K125">
        <f t="shared" si="13"/>
        <v>242927.9999999968</v>
      </c>
    </row>
    <row r="126" spans="1:11" x14ac:dyDescent="0.3">
      <c r="A126">
        <v>-236</v>
      </c>
      <c r="B126">
        <v>371.02</v>
      </c>
      <c r="C126">
        <v>1.008</v>
      </c>
      <c r="D126">
        <f t="shared" si="7"/>
        <v>100800</v>
      </c>
      <c r="E126">
        <f t="shared" si="8"/>
        <v>371020000</v>
      </c>
      <c r="G126">
        <f t="shared" si="9"/>
        <v>-1.0000000000001119E-3</v>
      </c>
      <c r="H126">
        <f t="shared" si="10"/>
        <v>5.9162559695102273</v>
      </c>
      <c r="I126">
        <f t="shared" si="11"/>
        <v>11.520893634619405</v>
      </c>
      <c r="J126">
        <f t="shared" si="12"/>
        <v>372.31275261324043</v>
      </c>
      <c r="K126">
        <f t="shared" si="13"/>
        <v>238896.00000000047</v>
      </c>
    </row>
    <row r="127" spans="1:11" x14ac:dyDescent="0.3">
      <c r="A127">
        <v>-235</v>
      </c>
      <c r="B127">
        <v>373.39</v>
      </c>
      <c r="C127">
        <v>1.0069999999999999</v>
      </c>
      <c r="D127">
        <f t="shared" si="7"/>
        <v>100699.99999999999</v>
      </c>
      <c r="E127">
        <f t="shared" si="8"/>
        <v>373390000</v>
      </c>
      <c r="G127">
        <f t="shared" si="9"/>
        <v>-2.9999999999998916E-3</v>
      </c>
      <c r="H127">
        <f t="shared" si="10"/>
        <v>5.9226234498170305</v>
      </c>
      <c r="I127">
        <f t="shared" si="11"/>
        <v>11.519901078706653</v>
      </c>
      <c r="J127">
        <f t="shared" si="12"/>
        <v>374.31929318068683</v>
      </c>
      <c r="K127">
        <f t="shared" si="13"/>
        <v>234631.00000000407</v>
      </c>
    </row>
    <row r="128" spans="1:11" x14ac:dyDescent="0.3">
      <c r="A128">
        <v>-234</v>
      </c>
      <c r="B128">
        <v>375.72</v>
      </c>
      <c r="C128">
        <v>1.004</v>
      </c>
      <c r="D128">
        <f t="shared" si="7"/>
        <v>100400</v>
      </c>
      <c r="E128">
        <f t="shared" si="8"/>
        <v>375720000</v>
      </c>
      <c r="G128">
        <f t="shared" si="9"/>
        <v>0</v>
      </c>
      <c r="H128">
        <f t="shared" si="10"/>
        <v>5.9288441851263149</v>
      </c>
      <c r="I128">
        <f t="shared" si="11"/>
        <v>11.516917486239766</v>
      </c>
      <c r="J128">
        <f t="shared" si="12"/>
        <v>375.53298158287703</v>
      </c>
      <c r="K128">
        <f t="shared" si="13"/>
        <v>229915.99999999633</v>
      </c>
    </row>
    <row r="129" spans="1:11" x14ac:dyDescent="0.3">
      <c r="A129">
        <v>-233</v>
      </c>
      <c r="B129">
        <v>378.01</v>
      </c>
      <c r="C129">
        <v>1.004</v>
      </c>
      <c r="D129">
        <f t="shared" si="7"/>
        <v>100400</v>
      </c>
      <c r="E129">
        <f t="shared" si="8"/>
        <v>378010000</v>
      </c>
      <c r="G129">
        <f t="shared" si="9"/>
        <v>-1.0000000000001119E-3</v>
      </c>
      <c r="H129">
        <f t="shared" si="10"/>
        <v>5.9349206502961147</v>
      </c>
      <c r="I129">
        <f t="shared" si="11"/>
        <v>11.516917486239766</v>
      </c>
      <c r="J129">
        <f t="shared" si="12"/>
        <v>377.82184171229466</v>
      </c>
      <c r="K129">
        <f t="shared" si="13"/>
        <v>225900</v>
      </c>
    </row>
    <row r="130" spans="1:11" x14ac:dyDescent="0.3">
      <c r="A130">
        <v>-232</v>
      </c>
      <c r="B130">
        <v>380.26</v>
      </c>
      <c r="C130">
        <v>1.0029999999999999</v>
      </c>
      <c r="D130">
        <f t="shared" ref="D130:D193" si="14">C130*100000</f>
        <v>100299.99999999999</v>
      </c>
      <c r="E130">
        <f t="shared" ref="E130:E193" si="15">B130*1000000</f>
        <v>380260000</v>
      </c>
      <c r="G130">
        <f t="shared" ref="G130:G193" si="16">(C131-C130)/(A131-A130)</f>
        <v>-2.0000000000000018E-3</v>
      </c>
      <c r="H130">
        <f t="shared" ref="H130:H193" si="17">LN(B130)</f>
        <v>5.9408552292814401</v>
      </c>
      <c r="I130">
        <f t="shared" ref="I130:I193" si="18">LN(D130)</f>
        <v>11.515920973950026</v>
      </c>
      <c r="J130">
        <f t="shared" ref="J130:J193" si="19">(D130*B130)/(287*350)</f>
        <v>379.69216525634636</v>
      </c>
      <c r="K130">
        <f t="shared" ref="K130:K193" si="20">D130*(B131-B130)</f>
        <v>221663.00000000361</v>
      </c>
    </row>
    <row r="131" spans="1:11" x14ac:dyDescent="0.3">
      <c r="A131">
        <v>-231</v>
      </c>
      <c r="B131">
        <v>382.47</v>
      </c>
      <c r="C131">
        <v>1.0009999999999999</v>
      </c>
      <c r="D131">
        <f t="shared" si="14"/>
        <v>100099.99999999999</v>
      </c>
      <c r="E131">
        <f t="shared" si="15"/>
        <v>382470000</v>
      </c>
      <c r="G131">
        <f t="shared" si="16"/>
        <v>-9.9999999999988987E-4</v>
      </c>
      <c r="H131">
        <f t="shared" si="17"/>
        <v>5.9466502188181405</v>
      </c>
      <c r="I131">
        <f t="shared" si="18"/>
        <v>11.513924965303312</v>
      </c>
      <c r="J131">
        <f t="shared" si="19"/>
        <v>381.1373519163763</v>
      </c>
      <c r="K131">
        <f t="shared" si="20"/>
        <v>216215.99999999677</v>
      </c>
    </row>
    <row r="132" spans="1:11" x14ac:dyDescent="0.3">
      <c r="A132">
        <v>-230</v>
      </c>
      <c r="B132">
        <v>384.63</v>
      </c>
      <c r="C132">
        <v>1</v>
      </c>
      <c r="D132">
        <f t="shared" si="14"/>
        <v>100000</v>
      </c>
      <c r="E132">
        <f t="shared" si="15"/>
        <v>384630000</v>
      </c>
      <c r="G132">
        <f t="shared" si="16"/>
        <v>9.9999999999988987E-4</v>
      </c>
      <c r="H132">
        <f t="shared" si="17"/>
        <v>5.9522818332327185</v>
      </c>
      <c r="I132">
        <f t="shared" si="18"/>
        <v>11.512925464970229</v>
      </c>
      <c r="J132">
        <f t="shared" si="19"/>
        <v>382.906918865107</v>
      </c>
      <c r="K132">
        <f t="shared" si="20"/>
        <v>212999.99999999953</v>
      </c>
    </row>
    <row r="133" spans="1:11" x14ac:dyDescent="0.3">
      <c r="A133">
        <v>-229</v>
      </c>
      <c r="B133">
        <v>386.76</v>
      </c>
      <c r="C133">
        <v>1.0009999999999999</v>
      </c>
      <c r="D133">
        <f t="shared" si="14"/>
        <v>100099.99999999999</v>
      </c>
      <c r="E133">
        <f t="shared" si="15"/>
        <v>386760000</v>
      </c>
      <c r="G133">
        <f t="shared" si="16"/>
        <v>-9.9999999999988987E-4</v>
      </c>
      <c r="H133">
        <f t="shared" si="17"/>
        <v>5.9578043456153464</v>
      </c>
      <c r="I133">
        <f t="shared" si="18"/>
        <v>11.513924965303312</v>
      </c>
      <c r="J133">
        <f t="shared" si="19"/>
        <v>385.41240418118457</v>
      </c>
      <c r="K133">
        <f t="shared" si="20"/>
        <v>208207.99999999837</v>
      </c>
    </row>
    <row r="134" spans="1:11" x14ac:dyDescent="0.3">
      <c r="A134">
        <v>-228</v>
      </c>
      <c r="B134">
        <v>388.84</v>
      </c>
      <c r="C134">
        <v>1</v>
      </c>
      <c r="D134">
        <f t="shared" si="14"/>
        <v>100000</v>
      </c>
      <c r="E134">
        <f t="shared" si="15"/>
        <v>388840000</v>
      </c>
      <c r="G134">
        <f t="shared" si="16"/>
        <v>9.9999999999988987E-4</v>
      </c>
      <c r="H134">
        <f t="shared" si="17"/>
        <v>5.9631679479528685</v>
      </c>
      <c r="I134">
        <f t="shared" si="18"/>
        <v>11.512925464970229</v>
      </c>
      <c r="J134">
        <f t="shared" si="19"/>
        <v>387.09805873568939</v>
      </c>
      <c r="K134">
        <f t="shared" si="20"/>
        <v>204000.00000000204</v>
      </c>
    </row>
    <row r="135" spans="1:11" x14ac:dyDescent="0.3">
      <c r="A135">
        <v>-227</v>
      </c>
      <c r="B135">
        <v>390.88</v>
      </c>
      <c r="C135">
        <v>1.0009999999999999</v>
      </c>
      <c r="D135">
        <f t="shared" si="14"/>
        <v>100099.99999999999</v>
      </c>
      <c r="E135">
        <f t="shared" si="15"/>
        <v>390880000</v>
      </c>
      <c r="G135">
        <f t="shared" si="16"/>
        <v>3.0000000000001137E-3</v>
      </c>
      <c r="H135">
        <f t="shared" si="17"/>
        <v>5.9684006075094302</v>
      </c>
      <c r="I135">
        <f t="shared" si="18"/>
        <v>11.513924965303312</v>
      </c>
      <c r="J135">
        <f t="shared" si="19"/>
        <v>389.51804878048773</v>
      </c>
      <c r="K135">
        <f t="shared" si="20"/>
        <v>199199.00000000087</v>
      </c>
    </row>
    <row r="136" spans="1:11" x14ac:dyDescent="0.3">
      <c r="A136">
        <v>-226</v>
      </c>
      <c r="B136">
        <v>392.87</v>
      </c>
      <c r="C136">
        <v>1.004</v>
      </c>
      <c r="D136">
        <f t="shared" si="14"/>
        <v>100400</v>
      </c>
      <c r="E136">
        <f t="shared" si="15"/>
        <v>392870000</v>
      </c>
      <c r="G136">
        <f t="shared" si="16"/>
        <v>2.9999999999998916E-3</v>
      </c>
      <c r="H136">
        <f t="shared" si="17"/>
        <v>5.9734787683425052</v>
      </c>
      <c r="I136">
        <f t="shared" si="18"/>
        <v>11.516917486239766</v>
      </c>
      <c r="J136">
        <f t="shared" si="19"/>
        <v>392.67444499751122</v>
      </c>
      <c r="K136">
        <f t="shared" si="20"/>
        <v>196783.99999999793</v>
      </c>
    </row>
    <row r="137" spans="1:11" x14ac:dyDescent="0.3">
      <c r="A137">
        <v>-225</v>
      </c>
      <c r="B137">
        <v>394.83</v>
      </c>
      <c r="C137">
        <v>1.0069999999999999</v>
      </c>
      <c r="D137">
        <f t="shared" si="14"/>
        <v>100699.99999999999</v>
      </c>
      <c r="E137">
        <f t="shared" si="15"/>
        <v>394830000</v>
      </c>
      <c r="G137">
        <f t="shared" si="16"/>
        <v>1.0000000000001119E-3</v>
      </c>
      <c r="H137">
        <f t="shared" si="17"/>
        <v>5.9784552925143419</v>
      </c>
      <c r="I137">
        <f t="shared" si="18"/>
        <v>11.519901078706653</v>
      </c>
      <c r="J137">
        <f t="shared" si="19"/>
        <v>395.81265306122441</v>
      </c>
      <c r="K137">
        <f t="shared" si="20"/>
        <v>192337.0000000025</v>
      </c>
    </row>
    <row r="138" spans="1:11" x14ac:dyDescent="0.3">
      <c r="A138">
        <v>-224</v>
      </c>
      <c r="B138">
        <v>396.74</v>
      </c>
      <c r="C138">
        <v>1.008</v>
      </c>
      <c r="D138">
        <f t="shared" si="14"/>
        <v>100800</v>
      </c>
      <c r="E138">
        <f t="shared" si="15"/>
        <v>396740000</v>
      </c>
      <c r="G138">
        <f t="shared" si="16"/>
        <v>0</v>
      </c>
      <c r="H138">
        <f t="shared" si="17"/>
        <v>5.9832811542999629</v>
      </c>
      <c r="I138">
        <f t="shared" si="18"/>
        <v>11.520893634619405</v>
      </c>
      <c r="J138">
        <f t="shared" si="19"/>
        <v>398.12236933797908</v>
      </c>
      <c r="K138">
        <f t="shared" si="20"/>
        <v>188496.00000000047</v>
      </c>
    </row>
    <row r="139" spans="1:11" x14ac:dyDescent="0.3">
      <c r="A139">
        <v>-223</v>
      </c>
      <c r="B139">
        <v>398.61</v>
      </c>
      <c r="C139">
        <v>1.008</v>
      </c>
      <c r="D139">
        <f t="shared" si="14"/>
        <v>100800</v>
      </c>
      <c r="E139">
        <f t="shared" si="15"/>
        <v>398610000</v>
      </c>
      <c r="G139">
        <f t="shared" si="16"/>
        <v>2.9999999999998916E-3</v>
      </c>
      <c r="H139">
        <f t="shared" si="17"/>
        <v>5.987983495271326</v>
      </c>
      <c r="I139">
        <f t="shared" si="18"/>
        <v>11.520893634619405</v>
      </c>
      <c r="J139">
        <f t="shared" si="19"/>
        <v>399.99888501742163</v>
      </c>
      <c r="K139">
        <f t="shared" si="20"/>
        <v>183455.9999999993</v>
      </c>
    </row>
    <row r="140" spans="1:11" x14ac:dyDescent="0.3">
      <c r="A140">
        <v>-222</v>
      </c>
      <c r="B140">
        <v>400.43</v>
      </c>
      <c r="C140">
        <v>1.0109999999999999</v>
      </c>
      <c r="D140">
        <f t="shared" si="14"/>
        <v>101099.99999999999</v>
      </c>
      <c r="E140">
        <f t="shared" si="15"/>
        <v>400430000</v>
      </c>
      <c r="G140">
        <f t="shared" si="16"/>
        <v>0</v>
      </c>
      <c r="H140">
        <f t="shared" si="17"/>
        <v>5.9925389697092477</v>
      </c>
      <c r="I140">
        <f t="shared" si="18"/>
        <v>11.523865405008562</v>
      </c>
      <c r="J140">
        <f t="shared" si="19"/>
        <v>403.02113489298154</v>
      </c>
      <c r="K140">
        <f t="shared" si="20"/>
        <v>180969.00000000204</v>
      </c>
    </row>
    <row r="141" spans="1:11" x14ac:dyDescent="0.3">
      <c r="A141">
        <v>-221</v>
      </c>
      <c r="B141">
        <v>402.22</v>
      </c>
      <c r="C141">
        <v>1.0109999999999999</v>
      </c>
      <c r="D141">
        <f t="shared" si="14"/>
        <v>101099.99999999999</v>
      </c>
      <c r="E141">
        <f t="shared" si="15"/>
        <v>402220000</v>
      </c>
      <c r="G141">
        <f t="shared" si="16"/>
        <v>2.0000000000000018E-3</v>
      </c>
      <c r="H141">
        <f t="shared" si="17"/>
        <v>5.9969992026064567</v>
      </c>
      <c r="I141">
        <f t="shared" si="18"/>
        <v>11.523865405008562</v>
      </c>
      <c r="J141">
        <f t="shared" si="19"/>
        <v>404.82271777003484</v>
      </c>
      <c r="K141">
        <f t="shared" si="20"/>
        <v>175913.99999999514</v>
      </c>
    </row>
    <row r="142" spans="1:11" x14ac:dyDescent="0.3">
      <c r="A142">
        <v>-220</v>
      </c>
      <c r="B142">
        <v>403.96</v>
      </c>
      <c r="C142">
        <v>1.0129999999999999</v>
      </c>
      <c r="D142">
        <f t="shared" si="14"/>
        <v>101299.99999999999</v>
      </c>
      <c r="E142">
        <f t="shared" si="15"/>
        <v>403960000</v>
      </c>
      <c r="G142">
        <f t="shared" si="16"/>
        <v>0</v>
      </c>
      <c r="H142">
        <f t="shared" si="17"/>
        <v>6.0013158631583563</v>
      </c>
      <c r="I142">
        <f t="shared" si="18"/>
        <v>11.525841690236774</v>
      </c>
      <c r="J142">
        <f t="shared" si="19"/>
        <v>407.37827775012437</v>
      </c>
      <c r="K142">
        <f t="shared" si="20"/>
        <v>172210.00000000457</v>
      </c>
    </row>
    <row r="143" spans="1:11" x14ac:dyDescent="0.3">
      <c r="A143">
        <v>-219</v>
      </c>
      <c r="B143">
        <v>405.66</v>
      </c>
      <c r="C143">
        <v>1.0129999999999999</v>
      </c>
      <c r="D143">
        <f t="shared" si="14"/>
        <v>101299.99999999999</v>
      </c>
      <c r="E143">
        <f t="shared" si="15"/>
        <v>405660000</v>
      </c>
      <c r="G143">
        <f t="shared" si="16"/>
        <v>1.0000000000001119E-3</v>
      </c>
      <c r="H143">
        <f t="shared" si="17"/>
        <v>6.0055153703306416</v>
      </c>
      <c r="I143">
        <f t="shared" si="18"/>
        <v>11.525841690236774</v>
      </c>
      <c r="J143">
        <f t="shared" si="19"/>
        <v>409.09266301642606</v>
      </c>
      <c r="K143">
        <f t="shared" si="20"/>
        <v>167144.99999999767</v>
      </c>
    </row>
    <row r="144" spans="1:11" x14ac:dyDescent="0.3">
      <c r="A144">
        <v>-218</v>
      </c>
      <c r="B144">
        <v>407.31</v>
      </c>
      <c r="C144">
        <v>1.014</v>
      </c>
      <c r="D144">
        <f t="shared" si="14"/>
        <v>101400</v>
      </c>
      <c r="E144">
        <f t="shared" si="15"/>
        <v>407310000</v>
      </c>
      <c r="G144">
        <f t="shared" si="16"/>
        <v>9.9999999999988987E-4</v>
      </c>
      <c r="H144">
        <f t="shared" si="17"/>
        <v>6.0095745662802997</v>
      </c>
      <c r="I144">
        <f t="shared" si="18"/>
        <v>11.526828370139221</v>
      </c>
      <c r="J144">
        <f t="shared" si="19"/>
        <v>411.16211050273768</v>
      </c>
      <c r="K144">
        <f t="shared" si="20"/>
        <v>163254.0000000014</v>
      </c>
    </row>
    <row r="145" spans="1:11" x14ac:dyDescent="0.3">
      <c r="A145">
        <v>-217</v>
      </c>
      <c r="B145">
        <v>408.92</v>
      </c>
      <c r="C145">
        <v>1.0149999999999999</v>
      </c>
      <c r="D145">
        <f t="shared" si="14"/>
        <v>101499.99999999999</v>
      </c>
      <c r="E145">
        <f t="shared" si="15"/>
        <v>408920000</v>
      </c>
      <c r="G145">
        <f t="shared" si="16"/>
        <v>-2.0000000000000018E-3</v>
      </c>
      <c r="H145">
        <f t="shared" si="17"/>
        <v>6.0135195378888131</v>
      </c>
      <c r="I145">
        <f t="shared" si="18"/>
        <v>11.527814077463979</v>
      </c>
      <c r="J145">
        <f t="shared" si="19"/>
        <v>413.19442508710796</v>
      </c>
      <c r="K145">
        <f t="shared" si="20"/>
        <v>159354.99999999927</v>
      </c>
    </row>
    <row r="146" spans="1:11" x14ac:dyDescent="0.3">
      <c r="A146">
        <v>-216</v>
      </c>
      <c r="B146">
        <v>410.49</v>
      </c>
      <c r="C146">
        <v>1.0129999999999999</v>
      </c>
      <c r="D146">
        <f t="shared" si="14"/>
        <v>101299.99999999999</v>
      </c>
      <c r="E146">
        <f t="shared" si="15"/>
        <v>410490000</v>
      </c>
      <c r="G146">
        <f t="shared" si="16"/>
        <v>1.0000000000001119E-3</v>
      </c>
      <c r="H146">
        <f t="shared" si="17"/>
        <v>6.0173515680598282</v>
      </c>
      <c r="I146">
        <f t="shared" si="18"/>
        <v>11.525841690236774</v>
      </c>
      <c r="J146">
        <f t="shared" si="19"/>
        <v>413.96353409656535</v>
      </c>
      <c r="K146">
        <f t="shared" si="20"/>
        <v>154988.99999999721</v>
      </c>
    </row>
    <row r="147" spans="1:11" x14ac:dyDescent="0.3">
      <c r="A147">
        <v>-215</v>
      </c>
      <c r="B147">
        <v>412.02</v>
      </c>
      <c r="C147">
        <v>1.014</v>
      </c>
      <c r="D147">
        <f t="shared" si="14"/>
        <v>101400</v>
      </c>
      <c r="E147">
        <f t="shared" si="15"/>
        <v>412020000</v>
      </c>
      <c r="G147">
        <f t="shared" si="16"/>
        <v>0</v>
      </c>
      <c r="H147">
        <f t="shared" si="17"/>
        <v>6.0210718918606396</v>
      </c>
      <c r="I147">
        <f t="shared" si="18"/>
        <v>11.526828370139221</v>
      </c>
      <c r="J147">
        <f t="shared" si="19"/>
        <v>415.91665505226479</v>
      </c>
      <c r="K147">
        <f t="shared" si="20"/>
        <v>150072.00000000183</v>
      </c>
    </row>
    <row r="148" spans="1:11" x14ac:dyDescent="0.3">
      <c r="A148">
        <v>-214</v>
      </c>
      <c r="B148">
        <v>413.5</v>
      </c>
      <c r="C148">
        <v>1.014</v>
      </c>
      <c r="D148">
        <f t="shared" si="14"/>
        <v>101400</v>
      </c>
      <c r="E148">
        <f t="shared" si="15"/>
        <v>413500000</v>
      </c>
      <c r="G148">
        <f t="shared" si="16"/>
        <v>-2.0000000000000018E-3</v>
      </c>
      <c r="H148">
        <f t="shared" si="17"/>
        <v>6.0246575144637458</v>
      </c>
      <c r="I148">
        <f t="shared" si="18"/>
        <v>11.526828370139221</v>
      </c>
      <c r="J148">
        <f t="shared" si="19"/>
        <v>417.41065206570431</v>
      </c>
      <c r="K148">
        <f t="shared" si="20"/>
        <v>146015.99999999977</v>
      </c>
    </row>
    <row r="149" spans="1:11" x14ac:dyDescent="0.3">
      <c r="A149">
        <v>-213</v>
      </c>
      <c r="B149">
        <v>414.94</v>
      </c>
      <c r="C149">
        <v>1.012</v>
      </c>
      <c r="D149">
        <f t="shared" si="14"/>
        <v>101200</v>
      </c>
      <c r="E149">
        <f t="shared" si="15"/>
        <v>414940000</v>
      </c>
      <c r="G149">
        <f t="shared" si="16"/>
        <v>2.0000000000000018E-3</v>
      </c>
      <c r="H149">
        <f t="shared" si="17"/>
        <v>6.0281339314649935</v>
      </c>
      <c r="I149">
        <f t="shared" si="18"/>
        <v>11.524854035835503</v>
      </c>
      <c r="J149">
        <f t="shared" si="19"/>
        <v>418.03810851169737</v>
      </c>
      <c r="K149">
        <f t="shared" si="20"/>
        <v>140667.99999999863</v>
      </c>
    </row>
    <row r="150" spans="1:11" x14ac:dyDescent="0.3">
      <c r="A150">
        <v>-212</v>
      </c>
      <c r="B150">
        <v>416.33</v>
      </c>
      <c r="C150">
        <v>1.014</v>
      </c>
      <c r="D150">
        <f t="shared" si="14"/>
        <v>101400</v>
      </c>
      <c r="E150">
        <f t="shared" si="15"/>
        <v>416330000</v>
      </c>
      <c r="G150">
        <f t="shared" si="16"/>
        <v>-1.0000000000001119E-3</v>
      </c>
      <c r="H150">
        <f t="shared" si="17"/>
        <v>6.0314782150202921</v>
      </c>
      <c r="I150">
        <f t="shared" si="18"/>
        <v>11.526828370139221</v>
      </c>
      <c r="J150">
        <f t="shared" si="19"/>
        <v>420.26741662518668</v>
      </c>
      <c r="K150">
        <f t="shared" si="20"/>
        <v>137904.0000000014</v>
      </c>
    </row>
    <row r="151" spans="1:11" x14ac:dyDescent="0.3">
      <c r="A151">
        <v>-211</v>
      </c>
      <c r="B151">
        <v>417.69</v>
      </c>
      <c r="C151">
        <v>1.0129999999999999</v>
      </c>
      <c r="D151">
        <f t="shared" si="14"/>
        <v>101299.99999999999</v>
      </c>
      <c r="E151">
        <f t="shared" si="15"/>
        <v>417690000</v>
      </c>
      <c r="G151">
        <f t="shared" si="16"/>
        <v>-9.9999999999988987E-4</v>
      </c>
      <c r="H151">
        <f t="shared" si="17"/>
        <v>6.0347395305893041</v>
      </c>
      <c r="I151">
        <f t="shared" si="18"/>
        <v>11.525841690236774</v>
      </c>
      <c r="J151">
        <f t="shared" si="19"/>
        <v>421.22445993031351</v>
      </c>
      <c r="K151">
        <f t="shared" si="20"/>
        <v>132703.0000000002</v>
      </c>
    </row>
    <row r="152" spans="1:11" x14ac:dyDescent="0.3">
      <c r="A152">
        <v>-210</v>
      </c>
      <c r="B152">
        <v>419</v>
      </c>
      <c r="C152">
        <v>1.012</v>
      </c>
      <c r="D152">
        <f t="shared" si="14"/>
        <v>101200</v>
      </c>
      <c r="E152">
        <f t="shared" si="15"/>
        <v>419000000</v>
      </c>
      <c r="G152">
        <f t="shared" si="16"/>
        <v>-2.0000000000000018E-3</v>
      </c>
      <c r="H152">
        <f t="shared" si="17"/>
        <v>6.0378709199221374</v>
      </c>
      <c r="I152">
        <f t="shared" si="18"/>
        <v>11.524854035835503</v>
      </c>
      <c r="J152">
        <f t="shared" si="19"/>
        <v>422.12842210054754</v>
      </c>
      <c r="K152">
        <f t="shared" si="20"/>
        <v>127511.99999999908</v>
      </c>
    </row>
    <row r="153" spans="1:11" x14ac:dyDescent="0.3">
      <c r="A153">
        <v>-209</v>
      </c>
      <c r="B153">
        <v>420.26</v>
      </c>
      <c r="C153">
        <v>1.01</v>
      </c>
      <c r="D153">
        <f t="shared" si="14"/>
        <v>101000</v>
      </c>
      <c r="E153">
        <f t="shared" si="15"/>
        <v>420260000</v>
      </c>
      <c r="G153">
        <f t="shared" si="16"/>
        <v>0</v>
      </c>
      <c r="H153">
        <f t="shared" si="17"/>
        <v>6.0408735673655247</v>
      </c>
      <c r="I153">
        <f t="shared" si="18"/>
        <v>11.522875795823397</v>
      </c>
      <c r="J153">
        <f t="shared" si="19"/>
        <v>422.56107516177201</v>
      </c>
      <c r="K153">
        <f t="shared" si="20"/>
        <v>124230.00000000183</v>
      </c>
    </row>
    <row r="154" spans="1:11" x14ac:dyDescent="0.3">
      <c r="A154">
        <v>-208</v>
      </c>
      <c r="B154">
        <v>421.49</v>
      </c>
      <c r="C154">
        <v>1.01</v>
      </c>
      <c r="D154">
        <f t="shared" si="14"/>
        <v>101000</v>
      </c>
      <c r="E154">
        <f t="shared" si="15"/>
        <v>421490000</v>
      </c>
      <c r="G154">
        <f t="shared" si="16"/>
        <v>9.9999999999988987E-4</v>
      </c>
      <c r="H154">
        <f t="shared" si="17"/>
        <v>6.0437960523680649</v>
      </c>
      <c r="I154">
        <f t="shared" si="18"/>
        <v>11.522875795823397</v>
      </c>
      <c r="J154">
        <f t="shared" si="19"/>
        <v>423.79780985564958</v>
      </c>
      <c r="K154">
        <f t="shared" si="20"/>
        <v>119180.00000000068</v>
      </c>
    </row>
    <row r="155" spans="1:11" x14ac:dyDescent="0.3">
      <c r="A155">
        <v>-207</v>
      </c>
      <c r="B155">
        <v>422.67</v>
      </c>
      <c r="C155">
        <v>1.0109999999999999</v>
      </c>
      <c r="D155">
        <f t="shared" si="14"/>
        <v>101099.99999999999</v>
      </c>
      <c r="E155">
        <f t="shared" si="15"/>
        <v>422670000</v>
      </c>
      <c r="G155">
        <f t="shared" si="16"/>
        <v>-2.0000000000000018E-3</v>
      </c>
      <c r="H155">
        <f t="shared" si="17"/>
        <v>6.0465917327332948</v>
      </c>
      <c r="I155">
        <f t="shared" si="18"/>
        <v>11.523865405008562</v>
      </c>
      <c r="J155">
        <f t="shared" si="19"/>
        <v>425.40504728720748</v>
      </c>
      <c r="K155">
        <f t="shared" si="20"/>
        <v>114242.99999999952</v>
      </c>
    </row>
    <row r="156" spans="1:11" x14ac:dyDescent="0.3">
      <c r="A156">
        <v>-206</v>
      </c>
      <c r="B156">
        <v>423.8</v>
      </c>
      <c r="C156">
        <v>1.0089999999999999</v>
      </c>
      <c r="D156">
        <f t="shared" si="14"/>
        <v>100899.99999999999</v>
      </c>
      <c r="E156">
        <f t="shared" si="15"/>
        <v>423800000</v>
      </c>
      <c r="G156">
        <f t="shared" si="16"/>
        <v>-9.9999999999988987E-4</v>
      </c>
      <c r="H156">
        <f t="shared" si="17"/>
        <v>6.049261645834199</v>
      </c>
      <c r="I156">
        <f t="shared" si="18"/>
        <v>11.5218852063417</v>
      </c>
      <c r="J156">
        <f t="shared" si="19"/>
        <v>425.69855649576897</v>
      </c>
      <c r="K156">
        <f t="shared" si="20"/>
        <v>110989.99999999654</v>
      </c>
    </row>
    <row r="157" spans="1:11" x14ac:dyDescent="0.3">
      <c r="A157">
        <v>-205</v>
      </c>
      <c r="B157">
        <v>424.9</v>
      </c>
      <c r="C157">
        <v>1.008</v>
      </c>
      <c r="D157">
        <f t="shared" si="14"/>
        <v>100800</v>
      </c>
      <c r="E157">
        <f t="shared" si="15"/>
        <v>424900000</v>
      </c>
      <c r="G157">
        <f t="shared" si="16"/>
        <v>0</v>
      </c>
      <c r="H157">
        <f t="shared" si="17"/>
        <v>6.0518538471207659</v>
      </c>
      <c r="I157">
        <f t="shared" si="18"/>
        <v>11.520893634619405</v>
      </c>
      <c r="J157">
        <f t="shared" si="19"/>
        <v>426.38048780487804</v>
      </c>
      <c r="K157">
        <f t="shared" si="20"/>
        <v>105840.00000000115</v>
      </c>
    </row>
    <row r="158" spans="1:11" x14ac:dyDescent="0.3">
      <c r="A158">
        <v>-204</v>
      </c>
      <c r="B158">
        <v>425.95</v>
      </c>
      <c r="C158">
        <v>1.008</v>
      </c>
      <c r="D158">
        <f t="shared" si="14"/>
        <v>100800</v>
      </c>
      <c r="E158">
        <f t="shared" si="15"/>
        <v>425950000</v>
      </c>
      <c r="G158">
        <f t="shared" si="16"/>
        <v>2.0000000000000018E-3</v>
      </c>
      <c r="H158">
        <f t="shared" si="17"/>
        <v>6.0543219684888498</v>
      </c>
      <c r="I158">
        <f t="shared" si="18"/>
        <v>11.520893634619405</v>
      </c>
      <c r="J158">
        <f t="shared" si="19"/>
        <v>427.43414634146342</v>
      </c>
      <c r="K158">
        <f t="shared" si="20"/>
        <v>101807.99999999908</v>
      </c>
    </row>
    <row r="159" spans="1:11" x14ac:dyDescent="0.3">
      <c r="A159">
        <v>-203</v>
      </c>
      <c r="B159">
        <v>426.96</v>
      </c>
      <c r="C159">
        <v>1.01</v>
      </c>
      <c r="D159">
        <f t="shared" si="14"/>
        <v>101000</v>
      </c>
      <c r="E159">
        <f t="shared" si="15"/>
        <v>426960000</v>
      </c>
      <c r="G159">
        <f t="shared" si="16"/>
        <v>0</v>
      </c>
      <c r="H159">
        <f t="shared" si="17"/>
        <v>6.0566903320256893</v>
      </c>
      <c r="I159">
        <f t="shared" si="18"/>
        <v>11.522875795823397</v>
      </c>
      <c r="J159">
        <f t="shared" si="19"/>
        <v>429.29776007964159</v>
      </c>
      <c r="K159">
        <f t="shared" si="20"/>
        <v>96960.000000003667</v>
      </c>
    </row>
    <row r="160" spans="1:11" x14ac:dyDescent="0.3">
      <c r="A160">
        <v>-202</v>
      </c>
      <c r="B160">
        <v>427.92</v>
      </c>
      <c r="C160">
        <v>1.01</v>
      </c>
      <c r="D160">
        <f t="shared" si="14"/>
        <v>101000</v>
      </c>
      <c r="E160">
        <f t="shared" si="15"/>
        <v>427920000</v>
      </c>
      <c r="G160">
        <f t="shared" si="16"/>
        <v>2.0000000000000018E-3</v>
      </c>
      <c r="H160">
        <f t="shared" si="17"/>
        <v>6.0589362622229945</v>
      </c>
      <c r="I160">
        <f t="shared" si="18"/>
        <v>11.522875795823397</v>
      </c>
      <c r="J160">
        <f t="shared" si="19"/>
        <v>430.26301642608263</v>
      </c>
      <c r="K160">
        <f t="shared" si="20"/>
        <v>92919.999999995867</v>
      </c>
    </row>
    <row r="161" spans="1:11" x14ac:dyDescent="0.3">
      <c r="A161">
        <v>-201</v>
      </c>
      <c r="B161">
        <v>428.84</v>
      </c>
      <c r="C161">
        <v>1.012</v>
      </c>
      <c r="D161">
        <f t="shared" si="14"/>
        <v>101200</v>
      </c>
      <c r="E161">
        <f t="shared" si="15"/>
        <v>428840000</v>
      </c>
      <c r="G161">
        <f t="shared" si="16"/>
        <v>2.0000000000000018E-3</v>
      </c>
      <c r="H161">
        <f t="shared" si="17"/>
        <v>6.0610838889880387</v>
      </c>
      <c r="I161">
        <f t="shared" si="18"/>
        <v>11.524854035835503</v>
      </c>
      <c r="J161">
        <f t="shared" si="19"/>
        <v>432.04189148830261</v>
      </c>
      <c r="K161">
        <f t="shared" si="20"/>
        <v>89056.000000005297</v>
      </c>
    </row>
    <row r="162" spans="1:11" x14ac:dyDescent="0.3">
      <c r="A162">
        <v>-200</v>
      </c>
      <c r="B162">
        <v>429.72</v>
      </c>
      <c r="C162">
        <v>1.014</v>
      </c>
      <c r="D162">
        <f t="shared" si="14"/>
        <v>101400</v>
      </c>
      <c r="E162">
        <f t="shared" si="15"/>
        <v>429720000</v>
      </c>
      <c r="G162">
        <f t="shared" si="16"/>
        <v>4.0000000000000036E-3</v>
      </c>
      <c r="H162">
        <f t="shared" si="17"/>
        <v>6.063133833798342</v>
      </c>
      <c r="I162">
        <f t="shared" si="18"/>
        <v>11.526828370139221</v>
      </c>
      <c r="J162">
        <f t="shared" si="19"/>
        <v>433.78405176704831</v>
      </c>
      <c r="K162">
        <f t="shared" si="20"/>
        <v>84161.999999998385</v>
      </c>
    </row>
    <row r="163" spans="1:11" x14ac:dyDescent="0.3">
      <c r="A163">
        <v>-199</v>
      </c>
      <c r="B163">
        <v>430.55</v>
      </c>
      <c r="C163">
        <v>1.018</v>
      </c>
      <c r="D163">
        <f t="shared" si="14"/>
        <v>101800</v>
      </c>
      <c r="E163">
        <f t="shared" si="15"/>
        <v>430550000</v>
      </c>
      <c r="G163">
        <f t="shared" si="16"/>
        <v>4.0000000000000036E-3</v>
      </c>
      <c r="H163">
        <f t="shared" si="17"/>
        <v>6.0650634611421745</v>
      </c>
      <c r="I163">
        <f t="shared" si="18"/>
        <v>11.53076538309856</v>
      </c>
      <c r="J163">
        <f t="shared" si="19"/>
        <v>436.33638626182181</v>
      </c>
      <c r="K163">
        <f t="shared" si="20"/>
        <v>81440.000000001164</v>
      </c>
    </row>
    <row r="164" spans="1:11" x14ac:dyDescent="0.3">
      <c r="A164">
        <v>-198</v>
      </c>
      <c r="B164">
        <v>431.35</v>
      </c>
      <c r="C164">
        <v>1.022</v>
      </c>
      <c r="D164">
        <f t="shared" si="14"/>
        <v>102200</v>
      </c>
      <c r="E164">
        <f t="shared" si="15"/>
        <v>431350000</v>
      </c>
      <c r="G164">
        <f t="shared" si="16"/>
        <v>6.0000000000000053E-3</v>
      </c>
      <c r="H164">
        <f t="shared" si="17"/>
        <v>6.0669198255225876</v>
      </c>
      <c r="I164">
        <f t="shared" si="18"/>
        <v>11.534686956751742</v>
      </c>
      <c r="J164">
        <f t="shared" si="19"/>
        <v>438.86480836236933</v>
      </c>
      <c r="K164">
        <f t="shared" si="20"/>
        <v>76650</v>
      </c>
    </row>
    <row r="165" spans="1:11" x14ac:dyDescent="0.3">
      <c r="A165">
        <v>-197</v>
      </c>
      <c r="B165">
        <v>432.1</v>
      </c>
      <c r="C165">
        <v>1.028</v>
      </c>
      <c r="D165">
        <f t="shared" si="14"/>
        <v>102800</v>
      </c>
      <c r="E165">
        <f t="shared" si="15"/>
        <v>432100000</v>
      </c>
      <c r="G165">
        <f t="shared" si="16"/>
        <v>4.9999999999998934E-3</v>
      </c>
      <c r="H165">
        <f t="shared" si="17"/>
        <v>6.0686570429378879</v>
      </c>
      <c r="I165">
        <f t="shared" si="18"/>
        <v>11.540540632003202</v>
      </c>
      <c r="J165">
        <f t="shared" si="19"/>
        <v>442.20886012941764</v>
      </c>
      <c r="K165">
        <f t="shared" si="20"/>
        <v>71959.999999998836</v>
      </c>
    </row>
    <row r="166" spans="1:11" x14ac:dyDescent="0.3">
      <c r="A166">
        <v>-196</v>
      </c>
      <c r="B166">
        <v>432.8</v>
      </c>
      <c r="C166">
        <v>1.0329999999999999</v>
      </c>
      <c r="D166">
        <f t="shared" si="14"/>
        <v>103299.99999999999</v>
      </c>
      <c r="E166">
        <f t="shared" si="15"/>
        <v>432800000</v>
      </c>
      <c r="G166">
        <f t="shared" si="16"/>
        <v>3.0000000000001137E-3</v>
      </c>
      <c r="H166">
        <f t="shared" si="17"/>
        <v>6.0702757275322714</v>
      </c>
      <c r="I166">
        <f t="shared" si="18"/>
        <v>11.545392655107729</v>
      </c>
      <c r="J166">
        <f t="shared" si="19"/>
        <v>445.07954206072668</v>
      </c>
      <c r="K166">
        <f t="shared" si="20"/>
        <v>69211.00000000163</v>
      </c>
    </row>
    <row r="167" spans="1:11" x14ac:dyDescent="0.3">
      <c r="A167">
        <v>-195</v>
      </c>
      <c r="B167">
        <v>433.47</v>
      </c>
      <c r="C167">
        <v>1.036</v>
      </c>
      <c r="D167">
        <f t="shared" si="14"/>
        <v>103600</v>
      </c>
      <c r="E167">
        <f t="shared" si="15"/>
        <v>433470000</v>
      </c>
      <c r="G167">
        <f t="shared" si="16"/>
        <v>4.9999999999998934E-3</v>
      </c>
      <c r="H167">
        <f t="shared" si="17"/>
        <v>6.07182258967363</v>
      </c>
      <c r="I167">
        <f t="shared" si="18"/>
        <v>11.54829260880752</v>
      </c>
      <c r="J167">
        <f t="shared" si="19"/>
        <v>447.06313588850173</v>
      </c>
      <c r="K167">
        <f t="shared" si="20"/>
        <v>64231.999999994579</v>
      </c>
    </row>
    <row r="168" spans="1:11" x14ac:dyDescent="0.3">
      <c r="A168">
        <v>-194</v>
      </c>
      <c r="B168">
        <v>434.09</v>
      </c>
      <c r="C168">
        <v>1.0409999999999999</v>
      </c>
      <c r="D168">
        <f t="shared" si="14"/>
        <v>104099.99999999999</v>
      </c>
      <c r="E168">
        <f t="shared" si="15"/>
        <v>434090000</v>
      </c>
      <c r="G168">
        <f t="shared" si="16"/>
        <v>5.0000000000001155E-3</v>
      </c>
      <c r="H168">
        <f t="shared" si="17"/>
        <v>6.0732518858734297</v>
      </c>
      <c r="I168">
        <f t="shared" si="18"/>
        <v>11.553107254603059</v>
      </c>
      <c r="J168">
        <f t="shared" si="19"/>
        <v>449.86330512692876</v>
      </c>
      <c r="K168">
        <f t="shared" si="20"/>
        <v>59337.000000005202</v>
      </c>
    </row>
    <row r="169" spans="1:11" x14ac:dyDescent="0.3">
      <c r="A169">
        <v>-193</v>
      </c>
      <c r="B169">
        <v>434.66</v>
      </c>
      <c r="C169">
        <v>1.046</v>
      </c>
      <c r="D169">
        <f t="shared" si="14"/>
        <v>104600</v>
      </c>
      <c r="E169">
        <f t="shared" si="15"/>
        <v>434660000</v>
      </c>
      <c r="G169">
        <f t="shared" si="16"/>
        <v>4.0000000000000036E-3</v>
      </c>
      <c r="H169">
        <f t="shared" si="17"/>
        <v>6.0745641162775561</v>
      </c>
      <c r="I169">
        <f t="shared" si="18"/>
        <v>11.55789883061296</v>
      </c>
      <c r="J169">
        <f t="shared" si="19"/>
        <v>452.61758088601295</v>
      </c>
      <c r="K169">
        <f t="shared" si="20"/>
        <v>56483.999999996195</v>
      </c>
    </row>
    <row r="170" spans="1:11" x14ac:dyDescent="0.3">
      <c r="A170">
        <v>-192</v>
      </c>
      <c r="B170">
        <v>435.2</v>
      </c>
      <c r="C170">
        <v>1.05</v>
      </c>
      <c r="D170">
        <f t="shared" si="14"/>
        <v>105000</v>
      </c>
      <c r="E170">
        <f t="shared" si="15"/>
        <v>435200000</v>
      </c>
      <c r="G170">
        <f t="shared" si="16"/>
        <v>4.0000000000000036E-3</v>
      </c>
      <c r="H170">
        <f t="shared" si="17"/>
        <v>6.0758056955417326</v>
      </c>
      <c r="I170">
        <f t="shared" si="18"/>
        <v>11.561715629139661</v>
      </c>
      <c r="J170">
        <f t="shared" si="19"/>
        <v>454.91289198606273</v>
      </c>
      <c r="K170">
        <f t="shared" si="20"/>
        <v>51450.000000000953</v>
      </c>
    </row>
    <row r="171" spans="1:11" x14ac:dyDescent="0.3">
      <c r="A171">
        <v>-191</v>
      </c>
      <c r="B171">
        <v>435.69</v>
      </c>
      <c r="C171">
        <v>1.054</v>
      </c>
      <c r="D171">
        <f t="shared" si="14"/>
        <v>105400</v>
      </c>
      <c r="E171">
        <f t="shared" si="15"/>
        <v>435690000</v>
      </c>
      <c r="G171">
        <f t="shared" si="16"/>
        <v>4.9999999999998934E-3</v>
      </c>
      <c r="H171">
        <f t="shared" si="17"/>
        <v>6.0769309812878225</v>
      </c>
      <c r="I171">
        <f t="shared" si="18"/>
        <v>11.5655179150894</v>
      </c>
      <c r="J171">
        <f t="shared" si="19"/>
        <v>457.16003982080639</v>
      </c>
      <c r="K171">
        <f t="shared" si="20"/>
        <v>47429.999999998799</v>
      </c>
    </row>
    <row r="172" spans="1:11" x14ac:dyDescent="0.3">
      <c r="A172">
        <v>-190</v>
      </c>
      <c r="B172">
        <v>436.14</v>
      </c>
      <c r="C172">
        <v>1.0589999999999999</v>
      </c>
      <c r="D172">
        <f t="shared" si="14"/>
        <v>105900</v>
      </c>
      <c r="E172">
        <f t="shared" si="15"/>
        <v>436140000</v>
      </c>
      <c r="G172">
        <f t="shared" si="16"/>
        <v>3.0000000000001137E-3</v>
      </c>
      <c r="H172">
        <f t="shared" si="17"/>
        <v>6.0779632927245988</v>
      </c>
      <c r="I172">
        <f t="shared" si="18"/>
        <v>11.570250531589497</v>
      </c>
      <c r="J172">
        <f t="shared" si="19"/>
        <v>459.80314584370336</v>
      </c>
      <c r="K172">
        <f t="shared" si="20"/>
        <v>42360.000000003609</v>
      </c>
    </row>
    <row r="173" spans="1:11" x14ac:dyDescent="0.3">
      <c r="A173">
        <v>-189</v>
      </c>
      <c r="B173">
        <v>436.54</v>
      </c>
      <c r="C173">
        <v>1.0620000000000001</v>
      </c>
      <c r="D173">
        <f t="shared" si="14"/>
        <v>106200</v>
      </c>
      <c r="E173">
        <f t="shared" si="15"/>
        <v>436540000</v>
      </c>
      <c r="G173">
        <f t="shared" si="16"/>
        <v>4.9999999999998934E-3</v>
      </c>
      <c r="H173">
        <f t="shared" si="17"/>
        <v>6.0788800091109314</v>
      </c>
      <c r="I173">
        <f t="shared" si="18"/>
        <v>11.573079387789976</v>
      </c>
      <c r="J173">
        <f t="shared" si="19"/>
        <v>461.52860129417621</v>
      </c>
      <c r="K173">
        <f t="shared" si="20"/>
        <v>39294.00000000048</v>
      </c>
    </row>
    <row r="174" spans="1:11" x14ac:dyDescent="0.3">
      <c r="A174">
        <v>-188</v>
      </c>
      <c r="B174">
        <v>436.91</v>
      </c>
      <c r="C174">
        <v>1.0669999999999999</v>
      </c>
      <c r="D174">
        <f t="shared" si="14"/>
        <v>106700</v>
      </c>
      <c r="E174">
        <f t="shared" si="15"/>
        <v>436910000</v>
      </c>
      <c r="G174">
        <f t="shared" si="16"/>
        <v>3.0000000000001137E-3</v>
      </c>
      <c r="H174">
        <f t="shared" si="17"/>
        <v>6.0797272242282965</v>
      </c>
      <c r="I174">
        <f t="shared" si="18"/>
        <v>11.577776437289845</v>
      </c>
      <c r="J174">
        <f t="shared" si="19"/>
        <v>464.09454454952714</v>
      </c>
      <c r="K174">
        <f t="shared" si="20"/>
        <v>34143.999999999272</v>
      </c>
    </row>
    <row r="175" spans="1:11" x14ac:dyDescent="0.3">
      <c r="A175">
        <v>-187</v>
      </c>
      <c r="B175">
        <v>437.23</v>
      </c>
      <c r="C175">
        <v>1.07</v>
      </c>
      <c r="D175">
        <f t="shared" si="14"/>
        <v>107000</v>
      </c>
      <c r="E175">
        <f t="shared" si="15"/>
        <v>437230000</v>
      </c>
      <c r="G175">
        <f t="shared" si="16"/>
        <v>2.0000000000000018E-3</v>
      </c>
      <c r="H175">
        <f t="shared" si="17"/>
        <v>6.0804593724294875</v>
      </c>
      <c r="I175">
        <f t="shared" si="18"/>
        <v>11.580584113444043</v>
      </c>
      <c r="J175">
        <f t="shared" si="19"/>
        <v>465.740268790443</v>
      </c>
      <c r="K175">
        <f t="shared" si="20"/>
        <v>29959.999999997082</v>
      </c>
    </row>
    <row r="176" spans="1:11" x14ac:dyDescent="0.3">
      <c r="A176">
        <v>-186</v>
      </c>
      <c r="B176">
        <v>437.51</v>
      </c>
      <c r="C176">
        <v>1.0720000000000001</v>
      </c>
      <c r="D176">
        <f t="shared" si="14"/>
        <v>107200</v>
      </c>
      <c r="E176">
        <f t="shared" si="15"/>
        <v>437510000</v>
      </c>
      <c r="G176">
        <f t="shared" si="16"/>
        <v>2.0000000000000018E-3</v>
      </c>
      <c r="H176">
        <f t="shared" si="17"/>
        <v>6.0810995626793058</v>
      </c>
      <c r="I176">
        <f t="shared" si="18"/>
        <v>11.582451527618838</v>
      </c>
      <c r="J176">
        <f t="shared" si="19"/>
        <v>466.90962667994029</v>
      </c>
      <c r="K176">
        <f t="shared" si="20"/>
        <v>24656.00000000195</v>
      </c>
    </row>
    <row r="177" spans="1:11" x14ac:dyDescent="0.3">
      <c r="A177">
        <v>-185</v>
      </c>
      <c r="B177">
        <v>437.74</v>
      </c>
      <c r="C177">
        <v>1.0740000000000001</v>
      </c>
      <c r="D177">
        <f t="shared" si="14"/>
        <v>107400</v>
      </c>
      <c r="E177">
        <f t="shared" si="15"/>
        <v>437740000</v>
      </c>
      <c r="G177">
        <f t="shared" si="16"/>
        <v>9.9999999999988987E-4</v>
      </c>
      <c r="H177">
        <f t="shared" si="17"/>
        <v>6.0816251268159389</v>
      </c>
      <c r="I177">
        <f t="shared" si="18"/>
        <v>11.584315461056901</v>
      </c>
      <c r="J177">
        <f t="shared" si="19"/>
        <v>468.0266401194624</v>
      </c>
      <c r="K177">
        <f t="shared" si="20"/>
        <v>20405.999999999756</v>
      </c>
    </row>
    <row r="178" spans="1:11" x14ac:dyDescent="0.3">
      <c r="A178">
        <v>-184</v>
      </c>
      <c r="B178">
        <v>437.93</v>
      </c>
      <c r="C178">
        <v>1.075</v>
      </c>
      <c r="D178">
        <f t="shared" si="14"/>
        <v>107500</v>
      </c>
      <c r="E178">
        <f t="shared" si="15"/>
        <v>437930000</v>
      </c>
      <c r="G178">
        <f t="shared" si="16"/>
        <v>0</v>
      </c>
      <c r="H178">
        <f t="shared" si="17"/>
        <v>6.0820590802526944</v>
      </c>
      <c r="I178">
        <f t="shared" si="18"/>
        <v>11.585246126549855</v>
      </c>
      <c r="J178">
        <f t="shared" si="19"/>
        <v>468.66575410652064</v>
      </c>
      <c r="K178">
        <f t="shared" si="20"/>
        <v>16124.999999997555</v>
      </c>
    </row>
    <row r="179" spans="1:11" x14ac:dyDescent="0.3">
      <c r="A179">
        <v>-183</v>
      </c>
      <c r="B179">
        <v>438.08</v>
      </c>
      <c r="C179">
        <v>1.075</v>
      </c>
      <c r="D179">
        <f t="shared" si="14"/>
        <v>107500</v>
      </c>
      <c r="E179">
        <f t="shared" si="15"/>
        <v>438080000</v>
      </c>
      <c r="G179">
        <f t="shared" si="16"/>
        <v>0</v>
      </c>
      <c r="H179">
        <f t="shared" si="17"/>
        <v>6.0824015421000839</v>
      </c>
      <c r="I179">
        <f t="shared" si="18"/>
        <v>11.585246126549855</v>
      </c>
      <c r="J179">
        <f t="shared" si="19"/>
        <v>468.82628173220508</v>
      </c>
      <c r="K179">
        <f t="shared" si="20"/>
        <v>11825.000000001466</v>
      </c>
    </row>
    <row r="180" spans="1:11" x14ac:dyDescent="0.3">
      <c r="A180">
        <v>-182</v>
      </c>
      <c r="B180">
        <v>438.19</v>
      </c>
      <c r="C180">
        <v>1.075</v>
      </c>
      <c r="D180">
        <f t="shared" si="14"/>
        <v>107500</v>
      </c>
      <c r="E180">
        <f t="shared" si="15"/>
        <v>438190000</v>
      </c>
      <c r="G180">
        <f t="shared" si="16"/>
        <v>1.0000000000001119E-3</v>
      </c>
      <c r="H180">
        <f t="shared" si="17"/>
        <v>6.0826526062711226</v>
      </c>
      <c r="I180">
        <f t="shared" si="18"/>
        <v>11.585246126549855</v>
      </c>
      <c r="J180">
        <f t="shared" si="19"/>
        <v>468.9440019910403</v>
      </c>
      <c r="K180">
        <f t="shared" si="20"/>
        <v>6450.0000000002447</v>
      </c>
    </row>
    <row r="181" spans="1:11" x14ac:dyDescent="0.3">
      <c r="A181">
        <v>-181</v>
      </c>
      <c r="B181">
        <v>438.25</v>
      </c>
      <c r="C181">
        <v>1.0760000000000001</v>
      </c>
      <c r="D181">
        <f t="shared" si="14"/>
        <v>107600</v>
      </c>
      <c r="E181">
        <f t="shared" si="15"/>
        <v>438250000</v>
      </c>
      <c r="G181">
        <f t="shared" si="16"/>
        <v>9.9999999999988987E-4</v>
      </c>
      <c r="H181">
        <f t="shared" si="17"/>
        <v>6.0827895238013436</v>
      </c>
      <c r="I181">
        <f t="shared" si="18"/>
        <v>11.586175926709821</v>
      </c>
      <c r="J181">
        <f t="shared" si="19"/>
        <v>469.44449975111996</v>
      </c>
      <c r="K181">
        <f t="shared" si="20"/>
        <v>3227.9999999970642</v>
      </c>
    </row>
    <row r="182" spans="1:11" x14ac:dyDescent="0.3">
      <c r="A182">
        <v>-180</v>
      </c>
      <c r="B182">
        <v>438.28</v>
      </c>
      <c r="C182">
        <v>1.077</v>
      </c>
      <c r="D182">
        <f t="shared" si="14"/>
        <v>107700</v>
      </c>
      <c r="E182">
        <f t="shared" si="15"/>
        <v>438280000</v>
      </c>
      <c r="G182">
        <f t="shared" si="16"/>
        <v>-9.9999999999988987E-4</v>
      </c>
      <c r="H182">
        <f t="shared" si="17"/>
        <v>6.0828579755371921</v>
      </c>
      <c r="I182">
        <f t="shared" si="18"/>
        <v>11.58710486314448</v>
      </c>
      <c r="J182">
        <f t="shared" si="19"/>
        <v>469.91295171727228</v>
      </c>
      <c r="K182">
        <f t="shared" si="20"/>
        <v>-3230.9999999970614</v>
      </c>
    </row>
    <row r="183" spans="1:11" x14ac:dyDescent="0.3">
      <c r="A183">
        <v>-179</v>
      </c>
      <c r="B183">
        <v>438.25</v>
      </c>
      <c r="C183">
        <v>1.0760000000000001</v>
      </c>
      <c r="D183">
        <f t="shared" si="14"/>
        <v>107600</v>
      </c>
      <c r="E183">
        <f t="shared" si="15"/>
        <v>438250000</v>
      </c>
      <c r="G183">
        <f t="shared" si="16"/>
        <v>1.0000000000000009E-2</v>
      </c>
      <c r="H183">
        <f t="shared" si="17"/>
        <v>6.0827895238013436</v>
      </c>
      <c r="I183">
        <f t="shared" si="18"/>
        <v>11.586175926709821</v>
      </c>
      <c r="J183">
        <f t="shared" si="19"/>
        <v>469.44449975111996</v>
      </c>
      <c r="K183">
        <f t="shared" si="20"/>
        <v>-6456.0000000002447</v>
      </c>
    </row>
    <row r="184" spans="1:11" x14ac:dyDescent="0.3">
      <c r="A184">
        <v>-178</v>
      </c>
      <c r="B184">
        <v>438.19</v>
      </c>
      <c r="C184">
        <v>1.0860000000000001</v>
      </c>
      <c r="D184">
        <f t="shared" si="14"/>
        <v>108600.00000000001</v>
      </c>
      <c r="E184">
        <f t="shared" si="15"/>
        <v>438190000</v>
      </c>
      <c r="G184">
        <f t="shared" si="16"/>
        <v>-8.0000000000000071E-3</v>
      </c>
      <c r="H184">
        <f t="shared" si="17"/>
        <v>6.0826526062711226</v>
      </c>
      <c r="I184">
        <f t="shared" si="18"/>
        <v>11.595426686481972</v>
      </c>
      <c r="J184">
        <f t="shared" si="19"/>
        <v>473.74249875559985</v>
      </c>
      <c r="K184">
        <f t="shared" si="20"/>
        <v>-11946.000000001482</v>
      </c>
    </row>
    <row r="185" spans="1:11" x14ac:dyDescent="0.3">
      <c r="A185">
        <v>-177</v>
      </c>
      <c r="B185">
        <v>438.08</v>
      </c>
      <c r="C185">
        <v>1.0780000000000001</v>
      </c>
      <c r="D185">
        <f t="shared" si="14"/>
        <v>107800</v>
      </c>
      <c r="E185">
        <f t="shared" si="15"/>
        <v>438080000</v>
      </c>
      <c r="G185">
        <f t="shared" si="16"/>
        <v>0</v>
      </c>
      <c r="H185">
        <f t="shared" si="17"/>
        <v>6.0824015421000839</v>
      </c>
      <c r="I185">
        <f t="shared" si="18"/>
        <v>11.588032937457033</v>
      </c>
      <c r="J185">
        <f t="shared" si="19"/>
        <v>470.13463414634145</v>
      </c>
      <c r="K185">
        <f t="shared" si="20"/>
        <v>-16169.999999997548</v>
      </c>
    </row>
    <row r="186" spans="1:11" x14ac:dyDescent="0.3">
      <c r="A186">
        <v>-176</v>
      </c>
      <c r="B186">
        <v>437.93</v>
      </c>
      <c r="C186">
        <v>1.0780000000000001</v>
      </c>
      <c r="D186">
        <f t="shared" si="14"/>
        <v>107800</v>
      </c>
      <c r="E186">
        <f t="shared" si="15"/>
        <v>437930000</v>
      </c>
      <c r="G186">
        <f t="shared" si="16"/>
        <v>6.0000000000000053E-3</v>
      </c>
      <c r="H186">
        <f t="shared" si="17"/>
        <v>6.0820590802526944</v>
      </c>
      <c r="I186">
        <f t="shared" si="18"/>
        <v>11.588032937457033</v>
      </c>
      <c r="J186">
        <f t="shared" si="19"/>
        <v>469.97365853658539</v>
      </c>
      <c r="K186">
        <f t="shared" si="20"/>
        <v>-20481.999999999756</v>
      </c>
    </row>
    <row r="187" spans="1:11" x14ac:dyDescent="0.3">
      <c r="A187">
        <v>-175</v>
      </c>
      <c r="B187">
        <v>437.74</v>
      </c>
      <c r="C187">
        <v>1.0840000000000001</v>
      </c>
      <c r="D187">
        <f t="shared" si="14"/>
        <v>108400.00000000001</v>
      </c>
      <c r="E187">
        <f t="shared" si="15"/>
        <v>437740000</v>
      </c>
      <c r="G187">
        <f t="shared" si="16"/>
        <v>-3.0000000000001137E-3</v>
      </c>
      <c r="H187">
        <f t="shared" si="17"/>
        <v>6.0816251268159389</v>
      </c>
      <c r="I187">
        <f t="shared" si="18"/>
        <v>11.593583367987684</v>
      </c>
      <c r="J187">
        <f t="shared" si="19"/>
        <v>472.38443006470891</v>
      </c>
      <c r="K187">
        <f t="shared" si="20"/>
        <v>-24932.000000001975</v>
      </c>
    </row>
    <row r="188" spans="1:11" x14ac:dyDescent="0.3">
      <c r="A188">
        <v>-174</v>
      </c>
      <c r="B188">
        <v>437.51</v>
      </c>
      <c r="C188">
        <v>1.081</v>
      </c>
      <c r="D188">
        <f t="shared" si="14"/>
        <v>108100</v>
      </c>
      <c r="E188">
        <f t="shared" si="15"/>
        <v>437510000</v>
      </c>
      <c r="G188">
        <f t="shared" si="16"/>
        <v>1.0000000000001119E-3</v>
      </c>
      <c r="H188">
        <f t="shared" si="17"/>
        <v>6.0810995626793058</v>
      </c>
      <c r="I188">
        <f t="shared" si="18"/>
        <v>11.590812003627299</v>
      </c>
      <c r="J188">
        <f t="shared" si="19"/>
        <v>470.82957690393232</v>
      </c>
      <c r="K188">
        <f t="shared" si="20"/>
        <v>-30267.99999999705</v>
      </c>
    </row>
    <row r="189" spans="1:11" x14ac:dyDescent="0.3">
      <c r="A189">
        <v>-173</v>
      </c>
      <c r="B189">
        <v>437.23</v>
      </c>
      <c r="C189">
        <v>1.0820000000000001</v>
      </c>
      <c r="D189">
        <f t="shared" si="14"/>
        <v>108200.00000000001</v>
      </c>
      <c r="E189">
        <f t="shared" si="15"/>
        <v>437230000</v>
      </c>
      <c r="G189">
        <f t="shared" si="16"/>
        <v>4.0000000000000036E-3</v>
      </c>
      <c r="H189">
        <f t="shared" si="17"/>
        <v>6.0804593724294875</v>
      </c>
      <c r="I189">
        <f t="shared" si="18"/>
        <v>11.591736645394519</v>
      </c>
      <c r="J189">
        <f t="shared" si="19"/>
        <v>470.96352414136396</v>
      </c>
      <c r="K189">
        <f t="shared" si="20"/>
        <v>-34623.999999999265</v>
      </c>
    </row>
    <row r="190" spans="1:11" x14ac:dyDescent="0.3">
      <c r="A190">
        <v>-172</v>
      </c>
      <c r="B190">
        <v>436.91</v>
      </c>
      <c r="C190">
        <v>1.0860000000000001</v>
      </c>
      <c r="D190">
        <f t="shared" si="14"/>
        <v>108600.00000000001</v>
      </c>
      <c r="E190">
        <f t="shared" si="15"/>
        <v>436910000</v>
      </c>
      <c r="G190">
        <f t="shared" si="16"/>
        <v>-1.0000000000001119E-3</v>
      </c>
      <c r="H190">
        <f t="shared" si="17"/>
        <v>6.0797272242282965</v>
      </c>
      <c r="I190">
        <f t="shared" si="18"/>
        <v>11.595426686481972</v>
      </c>
      <c r="J190">
        <f t="shared" si="19"/>
        <v>472.35864609258346</v>
      </c>
      <c r="K190">
        <f t="shared" si="20"/>
        <v>-40182.000000000502</v>
      </c>
    </row>
    <row r="191" spans="1:11" x14ac:dyDescent="0.3">
      <c r="A191">
        <v>-171</v>
      </c>
      <c r="B191">
        <v>436.54</v>
      </c>
      <c r="C191">
        <v>1.085</v>
      </c>
      <c r="D191">
        <f t="shared" si="14"/>
        <v>108500</v>
      </c>
      <c r="E191">
        <f t="shared" si="15"/>
        <v>436540000</v>
      </c>
      <c r="G191">
        <f t="shared" si="16"/>
        <v>-9.9999999999988987E-4</v>
      </c>
      <c r="H191">
        <f t="shared" si="17"/>
        <v>6.0788800091109314</v>
      </c>
      <c r="I191">
        <f t="shared" si="18"/>
        <v>11.594505451962652</v>
      </c>
      <c r="J191">
        <f t="shared" si="19"/>
        <v>471.5240418118467</v>
      </c>
      <c r="K191">
        <f t="shared" si="20"/>
        <v>-43400.000000003703</v>
      </c>
    </row>
    <row r="192" spans="1:11" x14ac:dyDescent="0.3">
      <c r="A192">
        <v>-170</v>
      </c>
      <c r="B192">
        <v>436.14</v>
      </c>
      <c r="C192">
        <v>1.0840000000000001</v>
      </c>
      <c r="D192">
        <f t="shared" si="14"/>
        <v>108400.00000000001</v>
      </c>
      <c r="E192">
        <f t="shared" si="15"/>
        <v>436140000</v>
      </c>
      <c r="G192">
        <f t="shared" si="16"/>
        <v>9.9999999999988987E-4</v>
      </c>
      <c r="H192">
        <f t="shared" si="17"/>
        <v>6.0779632927245988</v>
      </c>
      <c r="I192">
        <f t="shared" si="18"/>
        <v>11.593583367987684</v>
      </c>
      <c r="J192">
        <f t="shared" si="19"/>
        <v>470.65779990044808</v>
      </c>
      <c r="K192">
        <f t="shared" si="20"/>
        <v>-48779.999999998778</v>
      </c>
    </row>
    <row r="193" spans="1:11" x14ac:dyDescent="0.3">
      <c r="A193">
        <v>-169</v>
      </c>
      <c r="B193">
        <v>435.69</v>
      </c>
      <c r="C193">
        <v>1.085</v>
      </c>
      <c r="D193">
        <f t="shared" si="14"/>
        <v>108500</v>
      </c>
      <c r="E193">
        <f t="shared" si="15"/>
        <v>435690000</v>
      </c>
      <c r="G193">
        <f t="shared" si="16"/>
        <v>-9.9999999999988987E-4</v>
      </c>
      <c r="H193">
        <f t="shared" si="17"/>
        <v>6.0769309812878225</v>
      </c>
      <c r="I193">
        <f t="shared" si="18"/>
        <v>11.594505451962652</v>
      </c>
      <c r="J193">
        <f t="shared" si="19"/>
        <v>470.60592334494771</v>
      </c>
      <c r="K193">
        <f t="shared" si="20"/>
        <v>-53165.00000000099</v>
      </c>
    </row>
    <row r="194" spans="1:11" x14ac:dyDescent="0.3">
      <c r="A194">
        <v>-168</v>
      </c>
      <c r="B194">
        <v>435.2</v>
      </c>
      <c r="C194">
        <v>1.0840000000000001</v>
      </c>
      <c r="D194">
        <f t="shared" ref="D194:D257" si="21">C194*100000</f>
        <v>108400.00000000001</v>
      </c>
      <c r="E194">
        <f t="shared" ref="E194:E257" si="22">B194*1000000</f>
        <v>435200000</v>
      </c>
      <c r="G194">
        <f t="shared" ref="G194:G257" si="23">(C195-C194)/(A195-A194)</f>
        <v>9.9999999999988987E-4</v>
      </c>
      <c r="H194">
        <f t="shared" ref="H194:H257" si="24">LN(B194)</f>
        <v>6.0758056955417326</v>
      </c>
      <c r="I194">
        <f t="shared" ref="I194:I257" si="25">LN(D194)</f>
        <v>11.593583367987684</v>
      </c>
      <c r="J194">
        <f t="shared" ref="J194:J257" si="26">(D194*B194)/(287*350)</f>
        <v>469.64340467894482</v>
      </c>
      <c r="K194">
        <f t="shared" ref="K194:K257" si="27">D194*(B195-B194)</f>
        <v>-58535.999999996064</v>
      </c>
    </row>
    <row r="195" spans="1:11" x14ac:dyDescent="0.3">
      <c r="A195">
        <v>-167</v>
      </c>
      <c r="B195">
        <v>434.66</v>
      </c>
      <c r="C195">
        <v>1.085</v>
      </c>
      <c r="D195">
        <f t="shared" si="21"/>
        <v>108500</v>
      </c>
      <c r="E195">
        <f t="shared" si="22"/>
        <v>434660000</v>
      </c>
      <c r="G195">
        <f t="shared" si="23"/>
        <v>-2.9999999999998916E-3</v>
      </c>
      <c r="H195">
        <f t="shared" si="24"/>
        <v>6.0745641162775561</v>
      </c>
      <c r="I195">
        <f t="shared" si="25"/>
        <v>11.594505451962652</v>
      </c>
      <c r="J195">
        <f t="shared" si="26"/>
        <v>469.49337979094076</v>
      </c>
      <c r="K195">
        <f t="shared" si="27"/>
        <v>-61845.000000005428</v>
      </c>
    </row>
    <row r="196" spans="1:11" x14ac:dyDescent="0.3">
      <c r="A196">
        <v>-166</v>
      </c>
      <c r="B196">
        <v>434.09</v>
      </c>
      <c r="C196">
        <v>1.0820000000000001</v>
      </c>
      <c r="D196">
        <f t="shared" si="21"/>
        <v>108200.00000000001</v>
      </c>
      <c r="E196">
        <f t="shared" si="22"/>
        <v>434090000</v>
      </c>
      <c r="G196">
        <f t="shared" si="23"/>
        <v>-1.0000000000001119E-3</v>
      </c>
      <c r="H196">
        <f t="shared" si="24"/>
        <v>6.0732518858734297</v>
      </c>
      <c r="I196">
        <f t="shared" si="25"/>
        <v>11.591736645394519</v>
      </c>
      <c r="J196">
        <f t="shared" si="26"/>
        <v>467.58126431060231</v>
      </c>
      <c r="K196">
        <f t="shared" si="27"/>
        <v>-67083.999999994354</v>
      </c>
    </row>
    <row r="197" spans="1:11" x14ac:dyDescent="0.3">
      <c r="A197">
        <v>-165</v>
      </c>
      <c r="B197">
        <v>433.47</v>
      </c>
      <c r="C197">
        <v>1.081</v>
      </c>
      <c r="D197">
        <f t="shared" si="21"/>
        <v>108100</v>
      </c>
      <c r="E197">
        <f t="shared" si="22"/>
        <v>433470000</v>
      </c>
      <c r="G197">
        <f t="shared" si="23"/>
        <v>0</v>
      </c>
      <c r="H197">
        <f t="shared" si="24"/>
        <v>6.07182258967363</v>
      </c>
      <c r="I197">
        <f t="shared" si="25"/>
        <v>11.590812003627299</v>
      </c>
      <c r="J197">
        <f t="shared" si="26"/>
        <v>466.48190144350423</v>
      </c>
      <c r="K197">
        <f t="shared" si="27"/>
        <v>-72427.000000001717</v>
      </c>
    </row>
    <row r="198" spans="1:11" x14ac:dyDescent="0.3">
      <c r="A198">
        <v>-164</v>
      </c>
      <c r="B198">
        <v>432.8</v>
      </c>
      <c r="C198">
        <v>1.081</v>
      </c>
      <c r="D198">
        <f t="shared" si="21"/>
        <v>108100</v>
      </c>
      <c r="E198">
        <f t="shared" si="22"/>
        <v>432800000</v>
      </c>
      <c r="G198">
        <f t="shared" si="23"/>
        <v>0</v>
      </c>
      <c r="H198">
        <f t="shared" si="24"/>
        <v>6.0702757275322714</v>
      </c>
      <c r="I198">
        <f t="shared" si="25"/>
        <v>11.590812003627299</v>
      </c>
      <c r="J198">
        <f t="shared" si="26"/>
        <v>465.76087605774018</v>
      </c>
      <c r="K198">
        <f t="shared" si="27"/>
        <v>-75669.999999998778</v>
      </c>
    </row>
    <row r="199" spans="1:11" x14ac:dyDescent="0.3">
      <c r="A199">
        <v>-163</v>
      </c>
      <c r="B199">
        <v>432.1</v>
      </c>
      <c r="C199">
        <v>1.081</v>
      </c>
      <c r="D199">
        <f t="shared" si="21"/>
        <v>108100</v>
      </c>
      <c r="E199">
        <f t="shared" si="22"/>
        <v>432100000</v>
      </c>
      <c r="G199">
        <f t="shared" si="23"/>
        <v>-9.9999999999988987E-4</v>
      </c>
      <c r="H199">
        <f t="shared" si="24"/>
        <v>6.0686570429378879</v>
      </c>
      <c r="I199">
        <f t="shared" si="25"/>
        <v>11.590812003627299</v>
      </c>
      <c r="J199">
        <f t="shared" si="26"/>
        <v>465.00756595321053</v>
      </c>
      <c r="K199">
        <f t="shared" si="27"/>
        <v>-81075</v>
      </c>
    </row>
    <row r="200" spans="1:11" x14ac:dyDescent="0.3">
      <c r="A200">
        <v>-162</v>
      </c>
      <c r="B200">
        <v>431.35</v>
      </c>
      <c r="C200">
        <v>1.08</v>
      </c>
      <c r="D200">
        <f t="shared" si="21"/>
        <v>108000</v>
      </c>
      <c r="E200">
        <f t="shared" si="22"/>
        <v>431350000</v>
      </c>
      <c r="G200">
        <f t="shared" si="23"/>
        <v>-2.0000000000000018E-3</v>
      </c>
      <c r="H200">
        <f t="shared" si="24"/>
        <v>6.0669198255225876</v>
      </c>
      <c r="I200">
        <f t="shared" si="25"/>
        <v>11.589886506106357</v>
      </c>
      <c r="J200">
        <f t="shared" si="26"/>
        <v>463.77103036336484</v>
      </c>
      <c r="K200">
        <f t="shared" si="27"/>
        <v>-86400.000000001222</v>
      </c>
    </row>
    <row r="201" spans="1:11" x14ac:dyDescent="0.3">
      <c r="A201">
        <v>-161</v>
      </c>
      <c r="B201">
        <v>430.55</v>
      </c>
      <c r="C201">
        <v>1.0780000000000001</v>
      </c>
      <c r="D201">
        <f t="shared" si="21"/>
        <v>107800</v>
      </c>
      <c r="E201">
        <f t="shared" si="22"/>
        <v>430550000</v>
      </c>
      <c r="G201">
        <f t="shared" si="23"/>
        <v>9.9999999999988987E-4</v>
      </c>
      <c r="H201">
        <f t="shared" si="24"/>
        <v>6.0650634611421745</v>
      </c>
      <c r="I201">
        <f t="shared" si="25"/>
        <v>11.588032937457033</v>
      </c>
      <c r="J201">
        <f t="shared" si="26"/>
        <v>462.05365853658537</v>
      </c>
      <c r="K201">
        <f t="shared" si="27"/>
        <v>-89473.999999998283</v>
      </c>
    </row>
    <row r="202" spans="1:11" x14ac:dyDescent="0.3">
      <c r="A202">
        <v>-160</v>
      </c>
      <c r="B202">
        <v>429.72</v>
      </c>
      <c r="C202">
        <v>1.079</v>
      </c>
      <c r="D202">
        <f t="shared" si="21"/>
        <v>107900</v>
      </c>
      <c r="E202">
        <f t="shared" si="22"/>
        <v>429720000</v>
      </c>
      <c r="G202">
        <f t="shared" si="23"/>
        <v>-4.0000000000000036E-3</v>
      </c>
      <c r="H202">
        <f t="shared" si="24"/>
        <v>6.063133833798342</v>
      </c>
      <c r="I202">
        <f t="shared" si="25"/>
        <v>11.588960151246226</v>
      </c>
      <c r="J202">
        <f t="shared" si="26"/>
        <v>461.59072175211548</v>
      </c>
      <c r="K202">
        <f t="shared" si="27"/>
        <v>-94952.000000005646</v>
      </c>
    </row>
    <row r="203" spans="1:11" x14ac:dyDescent="0.3">
      <c r="A203">
        <v>-159</v>
      </c>
      <c r="B203">
        <v>428.84</v>
      </c>
      <c r="C203">
        <v>1.075</v>
      </c>
      <c r="D203">
        <f t="shared" si="21"/>
        <v>107500</v>
      </c>
      <c r="E203">
        <f t="shared" si="22"/>
        <v>428840000</v>
      </c>
      <c r="G203">
        <f t="shared" si="23"/>
        <v>-4.9999999999998934E-3</v>
      </c>
      <c r="H203">
        <f t="shared" si="24"/>
        <v>6.0610838889880387</v>
      </c>
      <c r="I203">
        <f t="shared" si="25"/>
        <v>11.585246126549855</v>
      </c>
      <c r="J203">
        <f t="shared" si="26"/>
        <v>458.93777999004482</v>
      </c>
      <c r="K203">
        <f t="shared" si="27"/>
        <v>-98899.999999995605</v>
      </c>
    </row>
    <row r="204" spans="1:11" x14ac:dyDescent="0.3">
      <c r="A204">
        <v>-158</v>
      </c>
      <c r="B204">
        <v>427.92</v>
      </c>
      <c r="C204">
        <v>1.07</v>
      </c>
      <c r="D204">
        <f t="shared" si="21"/>
        <v>107000</v>
      </c>
      <c r="E204">
        <f t="shared" si="22"/>
        <v>427920000</v>
      </c>
      <c r="G204">
        <f t="shared" si="23"/>
        <v>-2.0000000000000018E-3</v>
      </c>
      <c r="H204">
        <f t="shared" si="24"/>
        <v>6.0589362622229945</v>
      </c>
      <c r="I204">
        <f t="shared" si="25"/>
        <v>11.580584113444043</v>
      </c>
      <c r="J204">
        <f t="shared" si="26"/>
        <v>455.82319561971127</v>
      </c>
      <c r="K204">
        <f t="shared" si="27"/>
        <v>-102720.0000000039</v>
      </c>
    </row>
    <row r="205" spans="1:11" x14ac:dyDescent="0.3">
      <c r="A205">
        <v>-157</v>
      </c>
      <c r="B205">
        <v>426.96</v>
      </c>
      <c r="C205">
        <v>1.0680000000000001</v>
      </c>
      <c r="D205">
        <f t="shared" si="21"/>
        <v>106800</v>
      </c>
      <c r="E205">
        <f t="shared" si="22"/>
        <v>426960000</v>
      </c>
      <c r="G205">
        <f t="shared" si="23"/>
        <v>2.9999999999998916E-3</v>
      </c>
      <c r="H205">
        <f t="shared" si="24"/>
        <v>6.0566903320256893</v>
      </c>
      <c r="I205">
        <f t="shared" si="25"/>
        <v>11.578713205508231</v>
      </c>
      <c r="J205">
        <f t="shared" si="26"/>
        <v>453.95050273768044</v>
      </c>
      <c r="K205">
        <f t="shared" si="27"/>
        <v>-107867.99999999903</v>
      </c>
    </row>
    <row r="206" spans="1:11" x14ac:dyDescent="0.3">
      <c r="A206">
        <v>-156</v>
      </c>
      <c r="B206">
        <v>425.95</v>
      </c>
      <c r="C206">
        <v>1.071</v>
      </c>
      <c r="D206">
        <f t="shared" si="21"/>
        <v>107100</v>
      </c>
      <c r="E206">
        <f t="shared" si="22"/>
        <v>425950000</v>
      </c>
      <c r="G206">
        <f t="shared" si="23"/>
        <v>2.0000000000000018E-3</v>
      </c>
      <c r="H206">
        <f t="shared" si="24"/>
        <v>6.0543219684888498</v>
      </c>
      <c r="I206">
        <f t="shared" si="25"/>
        <v>11.581518256435841</v>
      </c>
      <c r="J206">
        <f t="shared" si="26"/>
        <v>454.14878048780486</v>
      </c>
      <c r="K206">
        <f t="shared" si="27"/>
        <v>-112455.00000000122</v>
      </c>
    </row>
    <row r="207" spans="1:11" x14ac:dyDescent="0.3">
      <c r="A207">
        <v>-155</v>
      </c>
      <c r="B207">
        <v>424.9</v>
      </c>
      <c r="C207">
        <v>1.073</v>
      </c>
      <c r="D207">
        <f t="shared" si="21"/>
        <v>107300</v>
      </c>
      <c r="E207">
        <f t="shared" si="22"/>
        <v>424900000</v>
      </c>
      <c r="G207">
        <f t="shared" si="23"/>
        <v>-2.0000000000000018E-3</v>
      </c>
      <c r="H207">
        <f t="shared" si="24"/>
        <v>6.0518538471207659</v>
      </c>
      <c r="I207">
        <f t="shared" si="25"/>
        <v>11.58338392861879</v>
      </c>
      <c r="J207">
        <f t="shared" si="26"/>
        <v>453.87526132404179</v>
      </c>
      <c r="K207">
        <f t="shared" si="27"/>
        <v>-118029.99999999635</v>
      </c>
    </row>
    <row r="208" spans="1:11" x14ac:dyDescent="0.3">
      <c r="A208">
        <v>-154</v>
      </c>
      <c r="B208">
        <v>423.8</v>
      </c>
      <c r="C208">
        <v>1.071</v>
      </c>
      <c r="D208">
        <f t="shared" si="21"/>
        <v>107100</v>
      </c>
      <c r="E208">
        <f t="shared" si="22"/>
        <v>423800000</v>
      </c>
      <c r="G208">
        <f t="shared" si="23"/>
        <v>-2.9999999999998916E-3</v>
      </c>
      <c r="H208">
        <f t="shared" si="24"/>
        <v>6.049261645834199</v>
      </c>
      <c r="I208">
        <f t="shared" si="25"/>
        <v>11.581518256435841</v>
      </c>
      <c r="J208">
        <f t="shared" si="26"/>
        <v>451.85644599303134</v>
      </c>
      <c r="K208">
        <f t="shared" si="27"/>
        <v>-121022.99999999952</v>
      </c>
    </row>
    <row r="209" spans="1:11" x14ac:dyDescent="0.3">
      <c r="A209">
        <v>-153</v>
      </c>
      <c r="B209">
        <v>422.67</v>
      </c>
      <c r="C209">
        <v>1.0680000000000001</v>
      </c>
      <c r="D209">
        <f t="shared" si="21"/>
        <v>106800</v>
      </c>
      <c r="E209">
        <f t="shared" si="22"/>
        <v>422670000</v>
      </c>
      <c r="G209">
        <f t="shared" si="23"/>
        <v>-1.0000000000001119E-3</v>
      </c>
      <c r="H209">
        <f t="shared" si="24"/>
        <v>6.0465917327332948</v>
      </c>
      <c r="I209">
        <f t="shared" si="25"/>
        <v>11.578713205508231</v>
      </c>
      <c r="J209">
        <f t="shared" si="26"/>
        <v>449.38930811348928</v>
      </c>
      <c r="K209">
        <f t="shared" si="27"/>
        <v>-126024.00000000073</v>
      </c>
    </row>
    <row r="210" spans="1:11" x14ac:dyDescent="0.3">
      <c r="A210">
        <v>-152</v>
      </c>
      <c r="B210">
        <v>421.49</v>
      </c>
      <c r="C210">
        <v>1.0669999999999999</v>
      </c>
      <c r="D210">
        <f t="shared" si="21"/>
        <v>106700</v>
      </c>
      <c r="E210">
        <f t="shared" si="22"/>
        <v>421490000</v>
      </c>
      <c r="G210">
        <f t="shared" si="23"/>
        <v>-2.9999999999998916E-3</v>
      </c>
      <c r="H210">
        <f t="shared" si="24"/>
        <v>6.0437960523680649</v>
      </c>
      <c r="I210">
        <f t="shared" si="25"/>
        <v>11.577776437289845</v>
      </c>
      <c r="J210">
        <f t="shared" si="26"/>
        <v>447.71511199601792</v>
      </c>
      <c r="K210">
        <f t="shared" si="27"/>
        <v>-131241.00000000195</v>
      </c>
    </row>
    <row r="211" spans="1:11" x14ac:dyDescent="0.3">
      <c r="A211">
        <v>-151</v>
      </c>
      <c r="B211">
        <v>420.26</v>
      </c>
      <c r="C211">
        <v>1.0640000000000001</v>
      </c>
      <c r="D211">
        <f t="shared" si="21"/>
        <v>106400</v>
      </c>
      <c r="E211">
        <f t="shared" si="22"/>
        <v>420260000</v>
      </c>
      <c r="G211">
        <f t="shared" si="23"/>
        <v>-1.0000000000001119E-3</v>
      </c>
      <c r="H211">
        <f t="shared" si="24"/>
        <v>6.0408735673655247</v>
      </c>
      <c r="I211">
        <f t="shared" si="25"/>
        <v>11.574960855889682</v>
      </c>
      <c r="J211">
        <f t="shared" si="26"/>
        <v>445.1534494773519</v>
      </c>
      <c r="K211">
        <f t="shared" si="27"/>
        <v>-134063.99999999904</v>
      </c>
    </row>
    <row r="212" spans="1:11" x14ac:dyDescent="0.3">
      <c r="A212">
        <v>-150</v>
      </c>
      <c r="B212">
        <v>419</v>
      </c>
      <c r="C212">
        <v>1.0629999999999999</v>
      </c>
      <c r="D212">
        <f t="shared" si="21"/>
        <v>106300</v>
      </c>
      <c r="E212">
        <f t="shared" si="22"/>
        <v>419000000</v>
      </c>
      <c r="G212">
        <f t="shared" si="23"/>
        <v>0</v>
      </c>
      <c r="H212">
        <f t="shared" si="24"/>
        <v>6.0378709199221374</v>
      </c>
      <c r="I212">
        <f t="shared" si="25"/>
        <v>11.57402056433004</v>
      </c>
      <c r="J212">
        <f t="shared" si="26"/>
        <v>443.4016923842708</v>
      </c>
      <c r="K212">
        <f t="shared" si="27"/>
        <v>-139253.00000000023</v>
      </c>
    </row>
    <row r="213" spans="1:11" x14ac:dyDescent="0.3">
      <c r="A213">
        <v>-149</v>
      </c>
      <c r="B213">
        <v>417.69</v>
      </c>
      <c r="C213">
        <v>1.0629999999999999</v>
      </c>
      <c r="D213">
        <f t="shared" si="21"/>
        <v>106300</v>
      </c>
      <c r="E213">
        <f t="shared" si="22"/>
        <v>417690000</v>
      </c>
      <c r="G213">
        <f t="shared" si="23"/>
        <v>1.0000000000001119E-3</v>
      </c>
      <c r="H213">
        <f t="shared" si="24"/>
        <v>6.0347395305893041</v>
      </c>
      <c r="I213">
        <f t="shared" si="25"/>
        <v>11.57402056433004</v>
      </c>
      <c r="J213">
        <f t="shared" si="26"/>
        <v>442.01540069686411</v>
      </c>
      <c r="K213">
        <f t="shared" si="27"/>
        <v>-144568.00000000146</v>
      </c>
    </row>
    <row r="214" spans="1:11" x14ac:dyDescent="0.3">
      <c r="A214">
        <v>-148</v>
      </c>
      <c r="B214">
        <v>416.33</v>
      </c>
      <c r="C214">
        <v>1.0640000000000001</v>
      </c>
      <c r="D214">
        <f t="shared" si="21"/>
        <v>106400</v>
      </c>
      <c r="E214">
        <f t="shared" si="22"/>
        <v>416330000</v>
      </c>
      <c r="G214">
        <f t="shared" si="23"/>
        <v>-3.0000000000001137E-3</v>
      </c>
      <c r="H214">
        <f t="shared" si="24"/>
        <v>6.0314782150202921</v>
      </c>
      <c r="I214">
        <f t="shared" si="25"/>
        <v>11.574960855889682</v>
      </c>
      <c r="J214">
        <f t="shared" si="26"/>
        <v>440.99066202090592</v>
      </c>
      <c r="K214">
        <f t="shared" si="27"/>
        <v>-147895.99999999854</v>
      </c>
    </row>
    <row r="215" spans="1:11" x14ac:dyDescent="0.3">
      <c r="A215">
        <v>-147</v>
      </c>
      <c r="B215">
        <v>414.94</v>
      </c>
      <c r="C215">
        <v>1.0609999999999999</v>
      </c>
      <c r="D215">
        <f t="shared" si="21"/>
        <v>106100</v>
      </c>
      <c r="E215">
        <f t="shared" si="22"/>
        <v>414940000</v>
      </c>
      <c r="G215">
        <f t="shared" si="23"/>
        <v>-2.0000000000000018E-3</v>
      </c>
      <c r="H215">
        <f t="shared" si="24"/>
        <v>6.0281339314649935</v>
      </c>
      <c r="I215">
        <f t="shared" si="25"/>
        <v>11.572137324602075</v>
      </c>
      <c r="J215">
        <f t="shared" si="26"/>
        <v>438.27908412145348</v>
      </c>
      <c r="K215">
        <f t="shared" si="27"/>
        <v>-152783.99999999977</v>
      </c>
    </row>
    <row r="216" spans="1:11" x14ac:dyDescent="0.3">
      <c r="A216">
        <v>-146</v>
      </c>
      <c r="B216">
        <v>413.5</v>
      </c>
      <c r="C216">
        <v>1.0589999999999999</v>
      </c>
      <c r="D216">
        <f t="shared" si="21"/>
        <v>105900</v>
      </c>
      <c r="E216">
        <f t="shared" si="22"/>
        <v>413500000</v>
      </c>
      <c r="G216">
        <f t="shared" si="23"/>
        <v>-2.9999999999998916E-3</v>
      </c>
      <c r="H216">
        <f t="shared" si="24"/>
        <v>6.0246575144637458</v>
      </c>
      <c r="I216">
        <f t="shared" si="25"/>
        <v>11.570250531589497</v>
      </c>
      <c r="J216">
        <f t="shared" si="26"/>
        <v>435.93479342956692</v>
      </c>
      <c r="K216">
        <f t="shared" si="27"/>
        <v>-156732.00000000192</v>
      </c>
    </row>
    <row r="217" spans="1:11" x14ac:dyDescent="0.3">
      <c r="A217">
        <v>-145</v>
      </c>
      <c r="B217">
        <v>412.02</v>
      </c>
      <c r="C217">
        <v>1.056</v>
      </c>
      <c r="D217">
        <f t="shared" si="21"/>
        <v>105600</v>
      </c>
      <c r="E217">
        <f t="shared" si="22"/>
        <v>412020000</v>
      </c>
      <c r="G217">
        <f t="shared" si="23"/>
        <v>2.0000000000000018E-3</v>
      </c>
      <c r="H217">
        <f t="shared" si="24"/>
        <v>6.0210718918606396</v>
      </c>
      <c r="I217">
        <f t="shared" si="25"/>
        <v>11.567413650254299</v>
      </c>
      <c r="J217">
        <f t="shared" si="26"/>
        <v>433.14397212543554</v>
      </c>
      <c r="K217">
        <f t="shared" si="27"/>
        <v>-161567.99999999712</v>
      </c>
    </row>
    <row r="218" spans="1:11" x14ac:dyDescent="0.3">
      <c r="A218">
        <v>-144</v>
      </c>
      <c r="B218">
        <v>410.49</v>
      </c>
      <c r="C218">
        <v>1.0580000000000001</v>
      </c>
      <c r="D218">
        <f t="shared" si="21"/>
        <v>105800</v>
      </c>
      <c r="E218">
        <f t="shared" si="22"/>
        <v>410490000</v>
      </c>
      <c r="G218">
        <f t="shared" si="23"/>
        <v>2.0000000000000018E-3</v>
      </c>
      <c r="H218">
        <f t="shared" si="24"/>
        <v>6.0173515680598282</v>
      </c>
      <c r="I218">
        <f t="shared" si="25"/>
        <v>11.569305798406337</v>
      </c>
      <c r="J218">
        <f t="shared" si="26"/>
        <v>432.35283225485318</v>
      </c>
      <c r="K218">
        <f t="shared" si="27"/>
        <v>-166105.99999999927</v>
      </c>
    </row>
    <row r="219" spans="1:11" x14ac:dyDescent="0.3">
      <c r="A219">
        <v>-143</v>
      </c>
      <c r="B219">
        <v>408.92</v>
      </c>
      <c r="C219">
        <v>1.06</v>
      </c>
      <c r="D219">
        <f t="shared" si="21"/>
        <v>106000</v>
      </c>
      <c r="E219">
        <f t="shared" si="22"/>
        <v>408920000</v>
      </c>
      <c r="G219">
        <f t="shared" si="23"/>
        <v>2.0000000000000018E-3</v>
      </c>
      <c r="H219">
        <f t="shared" si="24"/>
        <v>6.0135195378888131</v>
      </c>
      <c r="I219">
        <f t="shared" si="25"/>
        <v>11.571194373094205</v>
      </c>
      <c r="J219">
        <f t="shared" si="26"/>
        <v>431.51338974614237</v>
      </c>
      <c r="K219">
        <f t="shared" si="27"/>
        <v>-170660.00000000146</v>
      </c>
    </row>
    <row r="220" spans="1:11" x14ac:dyDescent="0.3">
      <c r="A220">
        <v>-142</v>
      </c>
      <c r="B220">
        <v>407.31</v>
      </c>
      <c r="C220">
        <v>1.0620000000000001</v>
      </c>
      <c r="D220">
        <f t="shared" si="21"/>
        <v>106200</v>
      </c>
      <c r="E220">
        <f t="shared" si="22"/>
        <v>407310000</v>
      </c>
      <c r="G220">
        <f t="shared" si="23"/>
        <v>2.9999999999998916E-3</v>
      </c>
      <c r="H220">
        <f t="shared" si="24"/>
        <v>6.0095745662802997</v>
      </c>
      <c r="I220">
        <f t="shared" si="25"/>
        <v>11.573079387789976</v>
      </c>
      <c r="J220">
        <f t="shared" si="26"/>
        <v>430.6254056744649</v>
      </c>
      <c r="K220">
        <f t="shared" si="27"/>
        <v>-175229.99999999758</v>
      </c>
    </row>
    <row r="221" spans="1:11" x14ac:dyDescent="0.3">
      <c r="A221">
        <v>-141</v>
      </c>
      <c r="B221">
        <v>405.66</v>
      </c>
      <c r="C221">
        <v>1.0649999999999999</v>
      </c>
      <c r="D221">
        <f t="shared" si="21"/>
        <v>106500</v>
      </c>
      <c r="E221">
        <f t="shared" si="22"/>
        <v>405660000</v>
      </c>
      <c r="G221">
        <f t="shared" si="23"/>
        <v>2.0000000000000018E-3</v>
      </c>
      <c r="H221">
        <f t="shared" si="24"/>
        <v>6.0055153703306416</v>
      </c>
      <c r="I221">
        <f t="shared" si="25"/>
        <v>11.575900264131617</v>
      </c>
      <c r="J221">
        <f t="shared" si="26"/>
        <v>430.09248382279742</v>
      </c>
      <c r="K221">
        <f t="shared" si="27"/>
        <v>-181050.00000000483</v>
      </c>
    </row>
    <row r="222" spans="1:11" x14ac:dyDescent="0.3">
      <c r="A222">
        <v>-140</v>
      </c>
      <c r="B222">
        <v>403.96</v>
      </c>
      <c r="C222">
        <v>1.0669999999999999</v>
      </c>
      <c r="D222">
        <f t="shared" si="21"/>
        <v>106700</v>
      </c>
      <c r="E222">
        <f t="shared" si="22"/>
        <v>403960000</v>
      </c>
      <c r="G222">
        <f t="shared" si="23"/>
        <v>1.0000000000001119E-3</v>
      </c>
      <c r="H222">
        <f t="shared" si="24"/>
        <v>6.0013158631583563</v>
      </c>
      <c r="I222">
        <f t="shared" si="25"/>
        <v>11.577776437289845</v>
      </c>
      <c r="J222">
        <f t="shared" si="26"/>
        <v>429.09439522150325</v>
      </c>
      <c r="K222">
        <f t="shared" si="27"/>
        <v>-185657.99999999491</v>
      </c>
    </row>
    <row r="223" spans="1:11" x14ac:dyDescent="0.3">
      <c r="A223">
        <v>-139</v>
      </c>
      <c r="B223">
        <v>402.22</v>
      </c>
      <c r="C223">
        <v>1.0680000000000001</v>
      </c>
      <c r="D223">
        <f t="shared" si="21"/>
        <v>106800</v>
      </c>
      <c r="E223">
        <f t="shared" si="22"/>
        <v>402220000</v>
      </c>
      <c r="G223">
        <f t="shared" si="23"/>
        <v>9.9999999999988987E-4</v>
      </c>
      <c r="H223">
        <f t="shared" si="24"/>
        <v>5.9969992026064567</v>
      </c>
      <c r="I223">
        <f t="shared" si="25"/>
        <v>11.578713205508231</v>
      </c>
      <c r="J223">
        <f t="shared" si="26"/>
        <v>427.64655052264806</v>
      </c>
      <c r="K223">
        <f t="shared" si="27"/>
        <v>-191172.00000000218</v>
      </c>
    </row>
    <row r="224" spans="1:11" x14ac:dyDescent="0.3">
      <c r="A224">
        <v>-138</v>
      </c>
      <c r="B224">
        <v>400.43</v>
      </c>
      <c r="C224">
        <v>1.069</v>
      </c>
      <c r="D224">
        <f t="shared" si="21"/>
        <v>106900</v>
      </c>
      <c r="E224">
        <f t="shared" si="22"/>
        <v>400430000</v>
      </c>
      <c r="G224">
        <f t="shared" si="23"/>
        <v>1.0000000000001119E-3</v>
      </c>
      <c r="H224">
        <f t="shared" si="24"/>
        <v>5.9925389697092477</v>
      </c>
      <c r="I224">
        <f t="shared" si="25"/>
        <v>11.579649097013137</v>
      </c>
      <c r="J224">
        <f t="shared" si="26"/>
        <v>426.14203086112497</v>
      </c>
      <c r="K224">
        <f t="shared" si="27"/>
        <v>-194557.99999999927</v>
      </c>
    </row>
    <row r="225" spans="1:11" x14ac:dyDescent="0.3">
      <c r="A225">
        <v>-137</v>
      </c>
      <c r="B225">
        <v>398.61</v>
      </c>
      <c r="C225">
        <v>1.07</v>
      </c>
      <c r="D225">
        <f t="shared" si="21"/>
        <v>107000</v>
      </c>
      <c r="E225">
        <f t="shared" si="22"/>
        <v>398610000</v>
      </c>
      <c r="G225">
        <f t="shared" si="23"/>
        <v>2.0000000000000018E-3</v>
      </c>
      <c r="H225">
        <f t="shared" si="24"/>
        <v>5.987983495271326</v>
      </c>
      <c r="I225">
        <f t="shared" si="25"/>
        <v>11.580584113444043</v>
      </c>
      <c r="J225">
        <f t="shared" si="26"/>
        <v>424.60199104031858</v>
      </c>
      <c r="K225">
        <f t="shared" si="27"/>
        <v>-200090.00000000049</v>
      </c>
    </row>
    <row r="226" spans="1:11" x14ac:dyDescent="0.3">
      <c r="A226">
        <v>-136</v>
      </c>
      <c r="B226">
        <v>396.74</v>
      </c>
      <c r="C226">
        <v>1.0720000000000001</v>
      </c>
      <c r="D226">
        <f t="shared" si="21"/>
        <v>107200</v>
      </c>
      <c r="E226">
        <f t="shared" si="22"/>
        <v>396740000</v>
      </c>
      <c r="G226">
        <f t="shared" si="23"/>
        <v>2.9999999999998916E-3</v>
      </c>
      <c r="H226">
        <f t="shared" si="24"/>
        <v>5.9832811542999629</v>
      </c>
      <c r="I226">
        <f t="shared" si="25"/>
        <v>11.582451527618838</v>
      </c>
      <c r="J226">
        <f t="shared" si="26"/>
        <v>423.3999800895968</v>
      </c>
      <c r="K226">
        <f t="shared" si="27"/>
        <v>-204752.00000000268</v>
      </c>
    </row>
    <row r="227" spans="1:11" x14ac:dyDescent="0.3">
      <c r="A227">
        <v>-135</v>
      </c>
      <c r="B227">
        <v>394.83</v>
      </c>
      <c r="C227">
        <v>1.075</v>
      </c>
      <c r="D227">
        <f t="shared" si="21"/>
        <v>107500</v>
      </c>
      <c r="E227">
        <f t="shared" si="22"/>
        <v>394830000</v>
      </c>
      <c r="G227">
        <f t="shared" si="23"/>
        <v>8.0000000000000071E-3</v>
      </c>
      <c r="H227">
        <f t="shared" si="24"/>
        <v>5.9784552925143419</v>
      </c>
      <c r="I227">
        <f t="shared" si="25"/>
        <v>11.585246126549855</v>
      </c>
      <c r="J227">
        <f t="shared" si="26"/>
        <v>422.5408163265306</v>
      </c>
      <c r="K227">
        <f t="shared" si="27"/>
        <v>-210699.99999999779</v>
      </c>
    </row>
    <row r="228" spans="1:11" x14ac:dyDescent="0.3">
      <c r="A228">
        <v>-134</v>
      </c>
      <c r="B228">
        <v>392.87</v>
      </c>
      <c r="C228">
        <v>1.083</v>
      </c>
      <c r="D228">
        <f t="shared" si="21"/>
        <v>108300</v>
      </c>
      <c r="E228">
        <f t="shared" si="22"/>
        <v>392870000</v>
      </c>
      <c r="G228">
        <f t="shared" si="23"/>
        <v>7.0000000000001172E-3</v>
      </c>
      <c r="H228">
        <f t="shared" si="24"/>
        <v>5.9734787683425052</v>
      </c>
      <c r="I228">
        <f t="shared" si="25"/>
        <v>11.592660432989081</v>
      </c>
      <c r="J228">
        <f t="shared" si="26"/>
        <v>423.57213539074166</v>
      </c>
      <c r="K228">
        <f t="shared" si="27"/>
        <v>-215517.00000000099</v>
      </c>
    </row>
    <row r="229" spans="1:11" x14ac:dyDescent="0.3">
      <c r="A229">
        <v>-133</v>
      </c>
      <c r="B229">
        <v>390.88</v>
      </c>
      <c r="C229">
        <v>1.0900000000000001</v>
      </c>
      <c r="D229">
        <f t="shared" si="21"/>
        <v>109000.00000000001</v>
      </c>
      <c r="E229">
        <f t="shared" si="22"/>
        <v>390880000</v>
      </c>
      <c r="G229">
        <f t="shared" si="23"/>
        <v>4.9999999999998934E-3</v>
      </c>
      <c r="H229">
        <f t="shared" si="24"/>
        <v>5.9684006075094302</v>
      </c>
      <c r="I229">
        <f t="shared" si="25"/>
        <v>11.59910316121128</v>
      </c>
      <c r="J229">
        <f t="shared" si="26"/>
        <v>424.15052264808372</v>
      </c>
      <c r="K229">
        <f t="shared" si="27"/>
        <v>-222360.00000000227</v>
      </c>
    </row>
    <row r="230" spans="1:11" x14ac:dyDescent="0.3">
      <c r="A230">
        <v>-132</v>
      </c>
      <c r="B230">
        <v>388.84</v>
      </c>
      <c r="C230">
        <v>1.095</v>
      </c>
      <c r="D230">
        <f t="shared" si="21"/>
        <v>109500</v>
      </c>
      <c r="E230">
        <f t="shared" si="22"/>
        <v>388840000</v>
      </c>
      <c r="G230">
        <f t="shared" si="23"/>
        <v>7.0000000000001172E-3</v>
      </c>
      <c r="H230">
        <f t="shared" si="24"/>
        <v>5.9631679479528685</v>
      </c>
      <c r="I230">
        <f t="shared" si="25"/>
        <v>11.603679828238693</v>
      </c>
      <c r="J230">
        <f t="shared" si="26"/>
        <v>423.87237431557992</v>
      </c>
      <c r="K230">
        <f t="shared" si="27"/>
        <v>-227759.99999999825</v>
      </c>
    </row>
    <row r="231" spans="1:11" x14ac:dyDescent="0.3">
      <c r="A231">
        <v>-131</v>
      </c>
      <c r="B231">
        <v>386.76</v>
      </c>
      <c r="C231">
        <v>1.1020000000000001</v>
      </c>
      <c r="D231">
        <f t="shared" si="21"/>
        <v>110200.00000000001</v>
      </c>
      <c r="E231">
        <f t="shared" si="22"/>
        <v>386760000</v>
      </c>
      <c r="G231">
        <f t="shared" si="23"/>
        <v>8.0000000000000071E-3</v>
      </c>
      <c r="H231">
        <f t="shared" si="24"/>
        <v>5.9578043456153464</v>
      </c>
      <c r="I231">
        <f t="shared" si="25"/>
        <v>11.610052175700952</v>
      </c>
      <c r="J231">
        <f t="shared" si="26"/>
        <v>424.30016923842715</v>
      </c>
      <c r="K231">
        <f t="shared" si="27"/>
        <v>-234725.99999999953</v>
      </c>
    </row>
    <row r="232" spans="1:11" x14ac:dyDescent="0.3">
      <c r="A232">
        <v>-130</v>
      </c>
      <c r="B232">
        <v>384.63</v>
      </c>
      <c r="C232">
        <v>1.1100000000000001</v>
      </c>
      <c r="D232">
        <f t="shared" si="21"/>
        <v>111000.00000000001</v>
      </c>
      <c r="E232">
        <f t="shared" si="22"/>
        <v>384630000</v>
      </c>
      <c r="G232">
        <f t="shared" si="23"/>
        <v>6.0000000000000053E-3</v>
      </c>
      <c r="H232">
        <f t="shared" si="24"/>
        <v>5.9522818332327185</v>
      </c>
      <c r="I232">
        <f t="shared" si="25"/>
        <v>11.617285480294472</v>
      </c>
      <c r="J232">
        <f t="shared" si="26"/>
        <v>425.02667994026888</v>
      </c>
      <c r="K232">
        <f t="shared" si="27"/>
        <v>-239759.99999999651</v>
      </c>
    </row>
    <row r="233" spans="1:11" x14ac:dyDescent="0.3">
      <c r="A233">
        <v>-129</v>
      </c>
      <c r="B233">
        <v>382.47</v>
      </c>
      <c r="C233">
        <v>1.1160000000000001</v>
      </c>
      <c r="D233">
        <f t="shared" si="21"/>
        <v>111600.00000000001</v>
      </c>
      <c r="E233">
        <f t="shared" si="22"/>
        <v>382470000</v>
      </c>
      <c r="G233">
        <f t="shared" si="23"/>
        <v>8.0000000000000071E-3</v>
      </c>
      <c r="H233">
        <f t="shared" si="24"/>
        <v>5.9466502188181405</v>
      </c>
      <c r="I233">
        <f t="shared" si="25"/>
        <v>11.622676328929348</v>
      </c>
      <c r="J233">
        <f t="shared" si="26"/>
        <v>424.92436037829776</v>
      </c>
      <c r="K233">
        <f t="shared" si="27"/>
        <v>-246636.0000000041</v>
      </c>
    </row>
    <row r="234" spans="1:11" x14ac:dyDescent="0.3">
      <c r="A234">
        <v>-128</v>
      </c>
      <c r="B234">
        <v>380.26</v>
      </c>
      <c r="C234">
        <v>1.1240000000000001</v>
      </c>
      <c r="D234">
        <f t="shared" si="21"/>
        <v>112400.00000000001</v>
      </c>
      <c r="E234">
        <f t="shared" si="22"/>
        <v>380260000</v>
      </c>
      <c r="G234">
        <f t="shared" si="23"/>
        <v>9.9999999999997868E-3</v>
      </c>
      <c r="H234">
        <f t="shared" si="24"/>
        <v>5.9408552292814401</v>
      </c>
      <c r="I234">
        <f t="shared" si="25"/>
        <v>11.629819216441728</v>
      </c>
      <c r="J234">
        <f t="shared" si="26"/>
        <v>425.49750124440027</v>
      </c>
      <c r="K234">
        <f t="shared" si="27"/>
        <v>-252900.00000000003</v>
      </c>
    </row>
    <row r="235" spans="1:11" x14ac:dyDescent="0.3">
      <c r="A235">
        <v>-127</v>
      </c>
      <c r="B235">
        <v>378.01</v>
      </c>
      <c r="C235">
        <v>1.1339999999999999</v>
      </c>
      <c r="D235">
        <f t="shared" si="21"/>
        <v>113399.99999999999</v>
      </c>
      <c r="E235">
        <f t="shared" si="22"/>
        <v>378010000</v>
      </c>
      <c r="G235">
        <f t="shared" si="23"/>
        <v>1.3000000000000123E-2</v>
      </c>
      <c r="H235">
        <f t="shared" si="24"/>
        <v>5.9349206502961147</v>
      </c>
      <c r="I235">
        <f t="shared" si="25"/>
        <v>11.638676670275789</v>
      </c>
      <c r="J235">
        <f t="shared" si="26"/>
        <v>426.74299651567935</v>
      </c>
      <c r="K235">
        <f t="shared" si="27"/>
        <v>-259685.99999999584</v>
      </c>
    </row>
    <row r="236" spans="1:11" x14ac:dyDescent="0.3">
      <c r="A236">
        <v>-126</v>
      </c>
      <c r="B236">
        <v>375.72</v>
      </c>
      <c r="C236">
        <v>1.147</v>
      </c>
      <c r="D236">
        <f t="shared" si="21"/>
        <v>114700</v>
      </c>
      <c r="E236">
        <f t="shared" si="22"/>
        <v>375720000</v>
      </c>
      <c r="G236">
        <f t="shared" si="23"/>
        <v>1.0999999999999899E-2</v>
      </c>
      <c r="H236">
        <f t="shared" si="24"/>
        <v>5.9288441851263149</v>
      </c>
      <c r="I236">
        <f t="shared" si="25"/>
        <v>11.650075303117463</v>
      </c>
      <c r="J236">
        <f t="shared" si="26"/>
        <v>429.02024888003984</v>
      </c>
      <c r="K236">
        <f t="shared" si="27"/>
        <v>-267251.00000000471</v>
      </c>
    </row>
    <row r="237" spans="1:11" x14ac:dyDescent="0.3">
      <c r="A237">
        <v>-125</v>
      </c>
      <c r="B237">
        <v>373.39</v>
      </c>
      <c r="C237">
        <v>1.1579999999999999</v>
      </c>
      <c r="D237">
        <f t="shared" si="21"/>
        <v>115799.99999999999</v>
      </c>
      <c r="E237">
        <f t="shared" si="22"/>
        <v>373390000</v>
      </c>
      <c r="G237">
        <f t="shared" si="23"/>
        <v>1.2000000000000011E-2</v>
      </c>
      <c r="H237">
        <f t="shared" si="24"/>
        <v>5.9226234498170305</v>
      </c>
      <c r="I237">
        <f t="shared" si="25"/>
        <v>11.659619844121032</v>
      </c>
      <c r="J237">
        <f t="shared" si="26"/>
        <v>430.44860129417611</v>
      </c>
      <c r="K237">
        <f t="shared" si="27"/>
        <v>-274446.00000000047</v>
      </c>
    </row>
    <row r="238" spans="1:11" x14ac:dyDescent="0.3">
      <c r="A238">
        <v>-124</v>
      </c>
      <c r="B238">
        <v>371.02</v>
      </c>
      <c r="C238">
        <v>1.17</v>
      </c>
      <c r="D238">
        <f t="shared" si="21"/>
        <v>117000</v>
      </c>
      <c r="E238">
        <f t="shared" si="22"/>
        <v>371020000</v>
      </c>
      <c r="G238">
        <f t="shared" si="23"/>
        <v>1.3000000000000123E-2</v>
      </c>
      <c r="H238">
        <f t="shared" si="24"/>
        <v>5.9162559695102273</v>
      </c>
      <c r="I238">
        <f t="shared" si="25"/>
        <v>11.669929213779893</v>
      </c>
      <c r="J238">
        <f t="shared" si="26"/>
        <v>432.14873071179693</v>
      </c>
      <c r="K238">
        <f t="shared" si="27"/>
        <v>-281969.99999999627</v>
      </c>
    </row>
    <row r="239" spans="1:11" x14ac:dyDescent="0.3">
      <c r="A239">
        <v>-123</v>
      </c>
      <c r="B239">
        <v>368.61</v>
      </c>
      <c r="C239">
        <v>1.1830000000000001</v>
      </c>
      <c r="D239">
        <f t="shared" si="21"/>
        <v>118300</v>
      </c>
      <c r="E239">
        <f t="shared" si="22"/>
        <v>368610000</v>
      </c>
      <c r="G239">
        <f t="shared" si="23"/>
        <v>1.0000000000000009E-2</v>
      </c>
      <c r="H239">
        <f t="shared" si="24"/>
        <v>5.9097391745475898</v>
      </c>
      <c r="I239">
        <f t="shared" si="25"/>
        <v>11.680979049966478</v>
      </c>
      <c r="J239">
        <f t="shared" si="26"/>
        <v>434.11212543554007</v>
      </c>
      <c r="K239">
        <f t="shared" si="27"/>
        <v>-289834.99999999866</v>
      </c>
    </row>
    <row r="240" spans="1:11" x14ac:dyDescent="0.3">
      <c r="A240">
        <v>-122</v>
      </c>
      <c r="B240">
        <v>366.16</v>
      </c>
      <c r="C240">
        <v>1.1930000000000001</v>
      </c>
      <c r="D240">
        <f t="shared" si="21"/>
        <v>119300</v>
      </c>
      <c r="E240">
        <f t="shared" si="22"/>
        <v>366160000</v>
      </c>
      <c r="G240">
        <f t="shared" si="23"/>
        <v>1.4000000000000012E-2</v>
      </c>
      <c r="H240">
        <f t="shared" si="24"/>
        <v>5.9030703963453863</v>
      </c>
      <c r="I240">
        <f t="shared" si="25"/>
        <v>11.689396608086007</v>
      </c>
      <c r="J240">
        <f t="shared" si="26"/>
        <v>434.87195619711298</v>
      </c>
      <c r="K240">
        <f t="shared" si="27"/>
        <v>-298250</v>
      </c>
    </row>
    <row r="241" spans="1:11" x14ac:dyDescent="0.3">
      <c r="A241">
        <v>-121</v>
      </c>
      <c r="B241">
        <v>363.66</v>
      </c>
      <c r="C241">
        <v>1.2070000000000001</v>
      </c>
      <c r="D241">
        <f t="shared" si="21"/>
        <v>120700.00000000001</v>
      </c>
      <c r="E241">
        <f t="shared" si="22"/>
        <v>363660000</v>
      </c>
      <c r="G241">
        <f t="shared" si="23"/>
        <v>1.2000000000000011E-2</v>
      </c>
      <c r="H241">
        <f t="shared" si="24"/>
        <v>5.8962193651912491</v>
      </c>
      <c r="I241">
        <f t="shared" si="25"/>
        <v>11.701063407085623</v>
      </c>
      <c r="J241">
        <f t="shared" si="26"/>
        <v>436.97124937779995</v>
      </c>
      <c r="K241">
        <f t="shared" si="27"/>
        <v>-305371.00000000361</v>
      </c>
    </row>
    <row r="242" spans="1:11" x14ac:dyDescent="0.3">
      <c r="A242">
        <v>-120</v>
      </c>
      <c r="B242">
        <v>361.13</v>
      </c>
      <c r="C242">
        <v>1.2190000000000001</v>
      </c>
      <c r="D242">
        <f t="shared" si="21"/>
        <v>121900.00000000001</v>
      </c>
      <c r="E242">
        <f t="shared" si="22"/>
        <v>361130000</v>
      </c>
      <c r="G242">
        <f t="shared" si="23"/>
        <v>1.0999999999999899E-2</v>
      </c>
      <c r="H242">
        <f t="shared" si="24"/>
        <v>5.8892380043118715</v>
      </c>
      <c r="I242">
        <f t="shared" si="25"/>
        <v>11.710956315469364</v>
      </c>
      <c r="J242">
        <f t="shared" si="26"/>
        <v>438.2453658536586</v>
      </c>
      <c r="K242">
        <f t="shared" si="27"/>
        <v>-313282.99999999919</v>
      </c>
    </row>
    <row r="243" spans="1:11" x14ac:dyDescent="0.3">
      <c r="A243">
        <v>-119</v>
      </c>
      <c r="B243">
        <v>358.56</v>
      </c>
      <c r="C243">
        <v>1.23</v>
      </c>
      <c r="D243">
        <f t="shared" si="21"/>
        <v>123000</v>
      </c>
      <c r="E243">
        <f t="shared" si="22"/>
        <v>358560000</v>
      </c>
      <c r="G243">
        <f t="shared" si="23"/>
        <v>1.4000000000000012E-2</v>
      </c>
      <c r="H243">
        <f t="shared" si="24"/>
        <v>5.8820960100526172</v>
      </c>
      <c r="I243">
        <f t="shared" si="25"/>
        <v>11.719939634354555</v>
      </c>
      <c r="J243">
        <f t="shared" si="26"/>
        <v>439.0530612244898</v>
      </c>
      <c r="K243">
        <f t="shared" si="27"/>
        <v>-321030.00000000169</v>
      </c>
    </row>
    <row r="244" spans="1:11" x14ac:dyDescent="0.3">
      <c r="A244">
        <v>-118</v>
      </c>
      <c r="B244">
        <v>355.95</v>
      </c>
      <c r="C244">
        <v>1.244</v>
      </c>
      <c r="D244">
        <f t="shared" si="21"/>
        <v>124400</v>
      </c>
      <c r="E244">
        <f t="shared" si="22"/>
        <v>355950000</v>
      </c>
      <c r="G244">
        <f t="shared" si="23"/>
        <v>1.4000000000000012E-2</v>
      </c>
      <c r="H244">
        <f t="shared" si="24"/>
        <v>5.8747902715498821</v>
      </c>
      <c r="I244">
        <f t="shared" si="25"/>
        <v>11.731257459287216</v>
      </c>
      <c r="J244">
        <f t="shared" si="26"/>
        <v>440.81811846689897</v>
      </c>
      <c r="K244">
        <f t="shared" si="27"/>
        <v>-329659.99999999715</v>
      </c>
    </row>
    <row r="245" spans="1:11" x14ac:dyDescent="0.3">
      <c r="A245">
        <v>-117</v>
      </c>
      <c r="B245">
        <v>353.3</v>
      </c>
      <c r="C245">
        <v>1.258</v>
      </c>
      <c r="D245">
        <f t="shared" si="21"/>
        <v>125800</v>
      </c>
      <c r="E245">
        <f t="shared" si="22"/>
        <v>353300000</v>
      </c>
      <c r="G245">
        <f t="shared" si="23"/>
        <v>1.2999999999999901E-2</v>
      </c>
      <c r="H245">
        <f t="shared" si="24"/>
        <v>5.8673175543650995</v>
      </c>
      <c r="I245">
        <f t="shared" si="25"/>
        <v>11.742448623248476</v>
      </c>
      <c r="J245">
        <f t="shared" si="26"/>
        <v>442.46032852165257</v>
      </c>
      <c r="K245">
        <f t="shared" si="27"/>
        <v>-338401.99999999971</v>
      </c>
    </row>
    <row r="246" spans="1:11" x14ac:dyDescent="0.3">
      <c r="A246">
        <v>-116</v>
      </c>
      <c r="B246">
        <v>350.61</v>
      </c>
      <c r="C246">
        <v>1.2709999999999999</v>
      </c>
      <c r="D246">
        <f t="shared" si="21"/>
        <v>127099.99999999999</v>
      </c>
      <c r="E246">
        <f t="shared" si="22"/>
        <v>350610000</v>
      </c>
      <c r="G246">
        <f t="shared" si="23"/>
        <v>1.3000000000000123E-2</v>
      </c>
      <c r="H246">
        <f t="shared" si="24"/>
        <v>5.8596744946131754</v>
      </c>
      <c r="I246">
        <f t="shared" si="25"/>
        <v>11.752729457177546</v>
      </c>
      <c r="J246">
        <f t="shared" si="26"/>
        <v>443.62897959183675</v>
      </c>
      <c r="K246">
        <f t="shared" si="27"/>
        <v>-345712.00000000343</v>
      </c>
    </row>
    <row r="247" spans="1:11" x14ac:dyDescent="0.3">
      <c r="A247">
        <v>-115</v>
      </c>
      <c r="B247">
        <v>347.89</v>
      </c>
      <c r="C247">
        <v>1.284</v>
      </c>
      <c r="D247">
        <f t="shared" si="21"/>
        <v>128400</v>
      </c>
      <c r="E247">
        <f t="shared" si="22"/>
        <v>347890000</v>
      </c>
      <c r="G247">
        <f t="shared" si="23"/>
        <v>1.4000000000000012E-2</v>
      </c>
      <c r="H247">
        <f t="shared" si="24"/>
        <v>5.8518863378528598</v>
      </c>
      <c r="I247">
        <f t="shared" si="25"/>
        <v>11.762905670237998</v>
      </c>
      <c r="J247">
        <f t="shared" si="26"/>
        <v>444.68965654554506</v>
      </c>
      <c r="K247">
        <f t="shared" si="27"/>
        <v>-355667.99999999767</v>
      </c>
    </row>
    <row r="248" spans="1:11" x14ac:dyDescent="0.3">
      <c r="A248">
        <v>-114</v>
      </c>
      <c r="B248">
        <v>345.12</v>
      </c>
      <c r="C248">
        <v>1.298</v>
      </c>
      <c r="D248">
        <f t="shared" si="21"/>
        <v>129800</v>
      </c>
      <c r="E248">
        <f t="shared" si="22"/>
        <v>345120000</v>
      </c>
      <c r="G248">
        <f t="shared" si="23"/>
        <v>1.4000000000000012E-2</v>
      </c>
      <c r="H248">
        <f t="shared" si="24"/>
        <v>5.8438921826408459</v>
      </c>
      <c r="I248">
        <f t="shared" si="25"/>
        <v>11.773750083252127</v>
      </c>
      <c r="J248">
        <f t="shared" si="26"/>
        <v>445.95894474863115</v>
      </c>
      <c r="K248">
        <f t="shared" si="27"/>
        <v>-363440.00000000146</v>
      </c>
    </row>
    <row r="249" spans="1:11" x14ac:dyDescent="0.3">
      <c r="A249">
        <v>-113</v>
      </c>
      <c r="B249">
        <v>342.32</v>
      </c>
      <c r="C249">
        <v>1.3120000000000001</v>
      </c>
      <c r="D249">
        <f t="shared" si="21"/>
        <v>131200</v>
      </c>
      <c r="E249">
        <f t="shared" si="22"/>
        <v>342320000</v>
      </c>
      <c r="G249">
        <f t="shared" si="23"/>
        <v>1.4999999999999902E-2</v>
      </c>
      <c r="H249">
        <f t="shared" si="24"/>
        <v>5.8357459721085609</v>
      </c>
      <c r="I249">
        <f t="shared" si="25"/>
        <v>11.784478155492126</v>
      </c>
      <c r="J249">
        <f t="shared" si="26"/>
        <v>447.1118367346939</v>
      </c>
      <c r="K249">
        <f t="shared" si="27"/>
        <v>-371295.9999999979</v>
      </c>
    </row>
    <row r="250" spans="1:11" x14ac:dyDescent="0.3">
      <c r="A250">
        <v>-112</v>
      </c>
      <c r="B250">
        <v>339.49</v>
      </c>
      <c r="C250">
        <v>1.327</v>
      </c>
      <c r="D250">
        <f t="shared" si="21"/>
        <v>132700</v>
      </c>
      <c r="E250">
        <f t="shared" si="22"/>
        <v>339490000</v>
      </c>
      <c r="G250">
        <f t="shared" si="23"/>
        <v>1.3000000000000123E-2</v>
      </c>
      <c r="H250">
        <f t="shared" si="24"/>
        <v>5.8274444914839396</v>
      </c>
      <c r="I250">
        <f t="shared" si="25"/>
        <v>11.795846220320298</v>
      </c>
      <c r="J250">
        <f t="shared" si="26"/>
        <v>448.48504728720758</v>
      </c>
      <c r="K250">
        <f t="shared" si="27"/>
        <v>-382175.99999999942</v>
      </c>
    </row>
    <row r="251" spans="1:11" x14ac:dyDescent="0.3">
      <c r="A251">
        <v>-111</v>
      </c>
      <c r="B251">
        <v>336.61</v>
      </c>
      <c r="C251">
        <v>1.34</v>
      </c>
      <c r="D251">
        <f t="shared" si="21"/>
        <v>134000</v>
      </c>
      <c r="E251">
        <f t="shared" si="22"/>
        <v>336610000</v>
      </c>
      <c r="G251">
        <f t="shared" si="23"/>
        <v>1.6000000000000014E-2</v>
      </c>
      <c r="H251">
        <f t="shared" si="24"/>
        <v>5.8189249901686448</v>
      </c>
      <c r="I251">
        <f t="shared" si="25"/>
        <v>11.805595078933049</v>
      </c>
      <c r="J251">
        <f t="shared" si="26"/>
        <v>449.03673469387758</v>
      </c>
      <c r="K251">
        <f t="shared" si="27"/>
        <v>-388600.0000000046</v>
      </c>
    </row>
    <row r="252" spans="1:11" x14ac:dyDescent="0.3">
      <c r="A252">
        <v>-110</v>
      </c>
      <c r="B252">
        <v>333.71</v>
      </c>
      <c r="C252">
        <v>1.3560000000000001</v>
      </c>
      <c r="D252">
        <f t="shared" si="21"/>
        <v>135600</v>
      </c>
      <c r="E252">
        <f t="shared" si="22"/>
        <v>333710000</v>
      </c>
      <c r="G252">
        <f t="shared" si="23"/>
        <v>1.8999999999999906E-2</v>
      </c>
      <c r="H252">
        <f t="shared" si="24"/>
        <v>5.8102723523445858</v>
      </c>
      <c r="I252">
        <f t="shared" si="25"/>
        <v>11.817464654488433</v>
      </c>
      <c r="J252">
        <f t="shared" si="26"/>
        <v>450.48358387257343</v>
      </c>
      <c r="K252">
        <f t="shared" si="27"/>
        <v>-400019.99999999849</v>
      </c>
    </row>
    <row r="253" spans="1:11" x14ac:dyDescent="0.3">
      <c r="A253">
        <v>-109</v>
      </c>
      <c r="B253">
        <v>330.76</v>
      </c>
      <c r="C253">
        <v>1.375</v>
      </c>
      <c r="D253">
        <f t="shared" si="21"/>
        <v>137500</v>
      </c>
      <c r="E253">
        <f t="shared" si="22"/>
        <v>330760000</v>
      </c>
      <c r="G253">
        <f t="shared" si="23"/>
        <v>1.8999999999999906E-2</v>
      </c>
      <c r="H253">
        <f t="shared" si="24"/>
        <v>5.8013930368539661</v>
      </c>
      <c r="I253">
        <f t="shared" si="25"/>
        <v>11.831379196088763</v>
      </c>
      <c r="J253">
        <f t="shared" si="26"/>
        <v>452.75759084121455</v>
      </c>
      <c r="K253">
        <f t="shared" si="27"/>
        <v>-408374.99999999593</v>
      </c>
    </row>
    <row r="254" spans="1:11" x14ac:dyDescent="0.3">
      <c r="A254">
        <v>-108</v>
      </c>
      <c r="B254">
        <v>327.79</v>
      </c>
      <c r="C254">
        <v>1.3939999999999999</v>
      </c>
      <c r="D254">
        <f t="shared" si="21"/>
        <v>139400</v>
      </c>
      <c r="E254">
        <f t="shared" si="22"/>
        <v>327790000</v>
      </c>
      <c r="G254">
        <f t="shared" si="23"/>
        <v>1.9000000000000128E-2</v>
      </c>
      <c r="H254">
        <f t="shared" si="24"/>
        <v>5.7923731594380543</v>
      </c>
      <c r="I254">
        <f t="shared" si="25"/>
        <v>11.845102777308561</v>
      </c>
      <c r="J254">
        <f t="shared" si="26"/>
        <v>454.89224489795919</v>
      </c>
      <c r="K254">
        <f t="shared" si="27"/>
        <v>-420988.00000000541</v>
      </c>
    </row>
    <row r="255" spans="1:11" x14ac:dyDescent="0.3">
      <c r="A255">
        <v>-107</v>
      </c>
      <c r="B255">
        <v>324.77</v>
      </c>
      <c r="C255">
        <v>1.413</v>
      </c>
      <c r="D255">
        <f t="shared" si="21"/>
        <v>141300</v>
      </c>
      <c r="E255">
        <f t="shared" si="22"/>
        <v>324770000</v>
      </c>
      <c r="G255">
        <f t="shared" si="23"/>
        <v>1.8000000000000016E-2</v>
      </c>
      <c r="H255">
        <f t="shared" si="24"/>
        <v>5.7831172394896369</v>
      </c>
      <c r="I255">
        <f t="shared" si="25"/>
        <v>11.85864056867262</v>
      </c>
      <c r="J255">
        <f t="shared" si="26"/>
        <v>456.84421105027377</v>
      </c>
      <c r="K255">
        <f t="shared" si="27"/>
        <v>-429551.99999999488</v>
      </c>
    </row>
    <row r="256" spans="1:11" x14ac:dyDescent="0.3">
      <c r="A256">
        <v>-106</v>
      </c>
      <c r="B256">
        <v>321.73</v>
      </c>
      <c r="C256">
        <v>1.431</v>
      </c>
      <c r="D256">
        <f t="shared" si="21"/>
        <v>143100</v>
      </c>
      <c r="E256">
        <f t="shared" si="22"/>
        <v>321730000</v>
      </c>
      <c r="G256">
        <f t="shared" si="23"/>
        <v>1.6999999999999904E-2</v>
      </c>
      <c r="H256">
        <f t="shared" si="24"/>
        <v>5.7737126844820592</v>
      </c>
      <c r="I256">
        <f t="shared" si="25"/>
        <v>11.871298965544542</v>
      </c>
      <c r="J256">
        <f t="shared" si="26"/>
        <v>458.33313091090093</v>
      </c>
      <c r="K256">
        <f t="shared" si="27"/>
        <v>-440748.00000000588</v>
      </c>
    </row>
    <row r="257" spans="1:11" x14ac:dyDescent="0.3">
      <c r="A257">
        <v>-105</v>
      </c>
      <c r="B257">
        <v>318.64999999999998</v>
      </c>
      <c r="C257">
        <v>1.448</v>
      </c>
      <c r="D257">
        <f t="shared" si="21"/>
        <v>144800</v>
      </c>
      <c r="E257">
        <f t="shared" si="22"/>
        <v>318650000</v>
      </c>
      <c r="G257">
        <f t="shared" si="23"/>
        <v>1.6000000000000014E-2</v>
      </c>
      <c r="H257">
        <f t="shared" si="24"/>
        <v>5.7640933217603028</v>
      </c>
      <c r="I257">
        <f t="shared" si="25"/>
        <v>11.883108758933753</v>
      </c>
      <c r="J257">
        <f t="shared" si="26"/>
        <v>459.33817819810849</v>
      </c>
      <c r="K257">
        <f t="shared" si="27"/>
        <v>-450327.99999999377</v>
      </c>
    </row>
    <row r="258" spans="1:11" x14ac:dyDescent="0.3">
      <c r="A258">
        <v>-104</v>
      </c>
      <c r="B258">
        <v>315.54000000000002</v>
      </c>
      <c r="C258">
        <v>1.464</v>
      </c>
      <c r="D258">
        <f t="shared" ref="D258:D321" si="28">C258*100000</f>
        <v>146400</v>
      </c>
      <c r="E258">
        <f t="shared" ref="E258:E321" si="29">B258*1000000</f>
        <v>315540000</v>
      </c>
      <c r="G258">
        <f t="shared" ref="G258:G321" si="30">(C259-C258)/(A259-A258)</f>
        <v>1.9000000000000128E-2</v>
      </c>
      <c r="H258">
        <f t="shared" ref="H258:H321" si="31">LN(B258)</f>
        <v>5.754285456829308</v>
      </c>
      <c r="I258">
        <f t="shared" ref="I258:I321" si="32">LN(D258)</f>
        <v>11.894097880509348</v>
      </c>
      <c r="J258">
        <f t="shared" ref="J258:J321" si="33">(D258*B258)/(287*350)</f>
        <v>459.88109507217519</v>
      </c>
      <c r="K258">
        <f t="shared" ref="K258:K321" si="34">D258*(B259-B258)</f>
        <v>-459696.00000000634</v>
      </c>
    </row>
    <row r="259" spans="1:11" x14ac:dyDescent="0.3">
      <c r="A259">
        <v>-103</v>
      </c>
      <c r="B259">
        <v>312.39999999999998</v>
      </c>
      <c r="C259">
        <v>1.4830000000000001</v>
      </c>
      <c r="D259">
        <f t="shared" si="28"/>
        <v>148300</v>
      </c>
      <c r="E259">
        <f t="shared" si="29"/>
        <v>312400000</v>
      </c>
      <c r="G259">
        <f t="shared" si="30"/>
        <v>1.7999999999999794E-2</v>
      </c>
      <c r="H259">
        <f t="shared" si="31"/>
        <v>5.744284417965531</v>
      </c>
      <c r="I259">
        <f t="shared" si="32"/>
        <v>11.906992528126024</v>
      </c>
      <c r="J259">
        <f t="shared" si="33"/>
        <v>461.21373817819813</v>
      </c>
      <c r="K259">
        <f t="shared" si="34"/>
        <v>-470110.99999999395</v>
      </c>
    </row>
    <row r="260" spans="1:11" x14ac:dyDescent="0.3">
      <c r="A260">
        <v>-102</v>
      </c>
      <c r="B260">
        <v>309.23</v>
      </c>
      <c r="C260">
        <v>1.5009999999999999</v>
      </c>
      <c r="D260">
        <f t="shared" si="28"/>
        <v>150100</v>
      </c>
      <c r="E260">
        <f t="shared" si="29"/>
        <v>309230000</v>
      </c>
      <c r="G260">
        <f t="shared" si="30"/>
        <v>2.0000000000000018E-2</v>
      </c>
      <c r="H260">
        <f t="shared" si="31"/>
        <v>5.7340853365862472</v>
      </c>
      <c r="I260">
        <f t="shared" si="32"/>
        <v>11.919057017621553</v>
      </c>
      <c r="J260">
        <f t="shared" si="33"/>
        <v>462.07489298158288</v>
      </c>
      <c r="K260">
        <f t="shared" si="34"/>
        <v>-480320.00000000681</v>
      </c>
    </row>
    <row r="261" spans="1:11" x14ac:dyDescent="0.3">
      <c r="A261">
        <v>-101</v>
      </c>
      <c r="B261">
        <v>306.02999999999997</v>
      </c>
      <c r="C261">
        <v>1.5209999999999999</v>
      </c>
      <c r="D261">
        <f t="shared" si="28"/>
        <v>152100</v>
      </c>
      <c r="E261">
        <f t="shared" si="29"/>
        <v>306030000</v>
      </c>
      <c r="G261">
        <f t="shared" si="30"/>
        <v>1.8000000000000016E-2</v>
      </c>
      <c r="H261">
        <f t="shared" si="31"/>
        <v>5.7236831363625376</v>
      </c>
      <c r="I261">
        <f t="shared" si="32"/>
        <v>11.932293478247384</v>
      </c>
      <c r="J261">
        <f t="shared" si="33"/>
        <v>463.38639123942255</v>
      </c>
      <c r="K261">
        <f t="shared" si="34"/>
        <v>-491282.99999999412</v>
      </c>
    </row>
    <row r="262" spans="1:11" x14ac:dyDescent="0.3">
      <c r="A262">
        <v>-100</v>
      </c>
      <c r="B262">
        <v>302.8</v>
      </c>
      <c r="C262">
        <v>1.5389999999999999</v>
      </c>
      <c r="D262">
        <f t="shared" si="28"/>
        <v>153900</v>
      </c>
      <c r="E262">
        <f t="shared" si="29"/>
        <v>302800000</v>
      </c>
      <c r="G262">
        <f t="shared" si="30"/>
        <v>2.0000000000000018E-2</v>
      </c>
      <c r="H262">
        <f t="shared" si="31"/>
        <v>5.7130725215632934</v>
      </c>
      <c r="I262">
        <f t="shared" si="32"/>
        <v>11.94405831982697</v>
      </c>
      <c r="J262">
        <f t="shared" si="33"/>
        <v>463.92155301144851</v>
      </c>
      <c r="K262">
        <f t="shared" si="34"/>
        <v>-501713.9999999986</v>
      </c>
    </row>
    <row r="263" spans="1:11" x14ac:dyDescent="0.3">
      <c r="A263">
        <v>-99</v>
      </c>
      <c r="B263">
        <v>299.54000000000002</v>
      </c>
      <c r="C263">
        <v>1.5589999999999999</v>
      </c>
      <c r="D263">
        <f t="shared" si="28"/>
        <v>155900</v>
      </c>
      <c r="E263">
        <f t="shared" si="29"/>
        <v>299540000</v>
      </c>
      <c r="G263">
        <f t="shared" si="30"/>
        <v>2.200000000000002E-2</v>
      </c>
      <c r="H263">
        <f t="shared" si="31"/>
        <v>5.7022479645642496</v>
      </c>
      <c r="I263">
        <f t="shared" si="32"/>
        <v>11.956970055045868</v>
      </c>
      <c r="J263">
        <f t="shared" si="33"/>
        <v>464.89085116973621</v>
      </c>
      <c r="K263">
        <f t="shared" si="34"/>
        <v>-511352.0000000046</v>
      </c>
    </row>
    <row r="264" spans="1:11" x14ac:dyDescent="0.3">
      <c r="A264">
        <v>-98</v>
      </c>
      <c r="B264">
        <v>296.26</v>
      </c>
      <c r="C264">
        <v>1.581</v>
      </c>
      <c r="D264">
        <f t="shared" si="28"/>
        <v>158100</v>
      </c>
      <c r="E264">
        <f t="shared" si="29"/>
        <v>296260000</v>
      </c>
      <c r="G264">
        <f t="shared" si="30"/>
        <v>2.200000000000002E-2</v>
      </c>
      <c r="H264">
        <f t="shared" si="31"/>
        <v>5.691237447153906</v>
      </c>
      <c r="I264">
        <f t="shared" si="32"/>
        <v>11.970983023197563</v>
      </c>
      <c r="J264">
        <f t="shared" si="33"/>
        <v>466.28876057740172</v>
      </c>
      <c r="K264">
        <f t="shared" si="34"/>
        <v>-523311.00000000035</v>
      </c>
    </row>
    <row r="265" spans="1:11" x14ac:dyDescent="0.3">
      <c r="A265">
        <v>-97</v>
      </c>
      <c r="B265">
        <v>292.95</v>
      </c>
      <c r="C265">
        <v>1.603</v>
      </c>
      <c r="D265">
        <f t="shared" si="28"/>
        <v>160300</v>
      </c>
      <c r="E265">
        <f t="shared" si="29"/>
        <v>292950000</v>
      </c>
      <c r="G265">
        <f t="shared" si="30"/>
        <v>2.4000000000000021E-2</v>
      </c>
      <c r="H265">
        <f t="shared" si="31"/>
        <v>5.6800019459907976</v>
      </c>
      <c r="I265">
        <f t="shared" si="32"/>
        <v>11.984802338597644</v>
      </c>
      <c r="J265">
        <f t="shared" si="33"/>
        <v>467.49512195121952</v>
      </c>
      <c r="K265">
        <f t="shared" si="34"/>
        <v>-535401.99999999604</v>
      </c>
    </row>
    <row r="266" spans="1:11" x14ac:dyDescent="0.3">
      <c r="A266">
        <v>-96</v>
      </c>
      <c r="B266">
        <v>289.61</v>
      </c>
      <c r="C266">
        <v>1.627</v>
      </c>
      <c r="D266">
        <f t="shared" si="28"/>
        <v>162700</v>
      </c>
      <c r="E266">
        <f t="shared" si="29"/>
        <v>289610000</v>
      </c>
      <c r="G266">
        <f t="shared" si="30"/>
        <v>2.4000000000000021E-2</v>
      </c>
      <c r="H266">
        <f t="shared" si="31"/>
        <v>5.6685351903021415</v>
      </c>
      <c r="I266">
        <f t="shared" si="32"/>
        <v>11.99966329320713</v>
      </c>
      <c r="J266">
        <f t="shared" si="33"/>
        <v>469.0845893479343</v>
      </c>
      <c r="K266">
        <f t="shared" si="34"/>
        <v>-548299.0000000007</v>
      </c>
    </row>
    <row r="267" spans="1:11" x14ac:dyDescent="0.3">
      <c r="A267">
        <v>-95</v>
      </c>
      <c r="B267">
        <v>286.24</v>
      </c>
      <c r="C267">
        <v>1.651</v>
      </c>
      <c r="D267">
        <f t="shared" si="28"/>
        <v>165100</v>
      </c>
      <c r="E267">
        <f t="shared" si="29"/>
        <v>286240000</v>
      </c>
      <c r="G267">
        <f t="shared" si="30"/>
        <v>2.8000000000000025E-2</v>
      </c>
      <c r="H267">
        <f t="shared" si="31"/>
        <v>5.6568306197604095</v>
      </c>
      <c r="I267">
        <f t="shared" si="32"/>
        <v>12.014306629908219</v>
      </c>
      <c r="J267">
        <f t="shared" si="33"/>
        <v>470.46514683922351</v>
      </c>
      <c r="K267">
        <f t="shared" si="34"/>
        <v>-558037.9999999993</v>
      </c>
    </row>
    <row r="268" spans="1:11" x14ac:dyDescent="0.3">
      <c r="A268">
        <v>-94</v>
      </c>
      <c r="B268">
        <v>282.86</v>
      </c>
      <c r="C268">
        <v>1.679</v>
      </c>
      <c r="D268">
        <f t="shared" si="28"/>
        <v>167900</v>
      </c>
      <c r="E268">
        <f t="shared" si="29"/>
        <v>282860000</v>
      </c>
      <c r="G268">
        <f t="shared" si="30"/>
        <v>2.4000000000000021E-2</v>
      </c>
      <c r="H268">
        <f t="shared" si="31"/>
        <v>5.6449520755923537</v>
      </c>
      <c r="I268">
        <f t="shared" si="32"/>
        <v>12.031123843065632</v>
      </c>
      <c r="J268">
        <f t="shared" si="33"/>
        <v>472.79436535589844</v>
      </c>
      <c r="K268">
        <f t="shared" si="34"/>
        <v>-572539.00000000419</v>
      </c>
    </row>
    <row r="269" spans="1:11" x14ac:dyDescent="0.3">
      <c r="A269">
        <v>-93</v>
      </c>
      <c r="B269">
        <v>279.45</v>
      </c>
      <c r="C269">
        <v>1.7030000000000001</v>
      </c>
      <c r="D269">
        <f t="shared" si="28"/>
        <v>170300</v>
      </c>
      <c r="E269">
        <f t="shared" si="29"/>
        <v>279450000</v>
      </c>
      <c r="G269">
        <f t="shared" si="30"/>
        <v>3.0000000000000027E-2</v>
      </c>
      <c r="H269">
        <f t="shared" si="31"/>
        <v>5.6328233857157075</v>
      </c>
      <c r="I269">
        <f t="shared" si="32"/>
        <v>12.045316866650779</v>
      </c>
      <c r="J269">
        <f t="shared" si="33"/>
        <v>473.77137879542062</v>
      </c>
      <c r="K269">
        <f t="shared" si="34"/>
        <v>-584129.00000000116</v>
      </c>
    </row>
    <row r="270" spans="1:11" x14ac:dyDescent="0.3">
      <c r="A270">
        <v>-92</v>
      </c>
      <c r="B270">
        <v>276.02</v>
      </c>
      <c r="C270">
        <v>1.7330000000000001</v>
      </c>
      <c r="D270">
        <f t="shared" si="28"/>
        <v>173300</v>
      </c>
      <c r="E270">
        <f t="shared" si="29"/>
        <v>276020000</v>
      </c>
      <c r="G270">
        <f t="shared" si="30"/>
        <v>2.8999999999999915E-2</v>
      </c>
      <c r="H270">
        <f t="shared" si="31"/>
        <v>5.6204733268598934</v>
      </c>
      <c r="I270">
        <f t="shared" si="32"/>
        <v>12.062779475703698</v>
      </c>
      <c r="J270">
        <f t="shared" si="33"/>
        <v>476.19976107516175</v>
      </c>
      <c r="K270">
        <f t="shared" si="34"/>
        <v>-597884.99999999802</v>
      </c>
    </row>
    <row r="271" spans="1:11" x14ac:dyDescent="0.3">
      <c r="A271">
        <v>-91</v>
      </c>
      <c r="B271">
        <v>272.57</v>
      </c>
      <c r="C271">
        <v>1.762</v>
      </c>
      <c r="D271">
        <f t="shared" si="28"/>
        <v>176200</v>
      </c>
      <c r="E271">
        <f t="shared" si="29"/>
        <v>272570000</v>
      </c>
      <c r="G271">
        <f t="shared" si="30"/>
        <v>3.2999999999999918E-2</v>
      </c>
      <c r="H271">
        <f t="shared" si="31"/>
        <v>5.6078954618490373</v>
      </c>
      <c r="I271">
        <f t="shared" si="32"/>
        <v>12.079374992484215</v>
      </c>
      <c r="J271">
        <f t="shared" si="33"/>
        <v>478.11681433549029</v>
      </c>
      <c r="K271">
        <f t="shared" si="34"/>
        <v>-613176.00000000326</v>
      </c>
    </row>
    <row r="272" spans="1:11" x14ac:dyDescent="0.3">
      <c r="A272">
        <v>-90</v>
      </c>
      <c r="B272">
        <v>269.08999999999997</v>
      </c>
      <c r="C272">
        <v>1.7949999999999999</v>
      </c>
      <c r="D272">
        <f t="shared" si="28"/>
        <v>179500</v>
      </c>
      <c r="E272">
        <f t="shared" si="29"/>
        <v>269090000</v>
      </c>
      <c r="G272">
        <f t="shared" si="30"/>
        <v>3.2000000000000028E-2</v>
      </c>
      <c r="H272">
        <f t="shared" si="31"/>
        <v>5.59504589613565</v>
      </c>
      <c r="I272">
        <f t="shared" si="32"/>
        <v>12.097930486910471</v>
      </c>
      <c r="J272">
        <f t="shared" si="33"/>
        <v>480.85271279243398</v>
      </c>
      <c r="K272">
        <f t="shared" si="34"/>
        <v>-626454.99999999139</v>
      </c>
    </row>
    <row r="273" spans="1:11" x14ac:dyDescent="0.3">
      <c r="A273">
        <v>-89</v>
      </c>
      <c r="B273">
        <v>265.60000000000002</v>
      </c>
      <c r="C273">
        <v>1.827</v>
      </c>
      <c r="D273">
        <f t="shared" si="28"/>
        <v>182700</v>
      </c>
      <c r="E273">
        <f t="shared" si="29"/>
        <v>265600000.00000003</v>
      </c>
      <c r="G273">
        <f t="shared" si="30"/>
        <v>3.400000000000003E-2</v>
      </c>
      <c r="H273">
        <f t="shared" si="31"/>
        <v>5.5819914176022785</v>
      </c>
      <c r="I273">
        <f t="shared" si="32"/>
        <v>12.115600742366098</v>
      </c>
      <c r="J273">
        <f t="shared" si="33"/>
        <v>483.07735191637636</v>
      </c>
      <c r="K273">
        <f t="shared" si="34"/>
        <v>-641277.00000000873</v>
      </c>
    </row>
    <row r="274" spans="1:11" x14ac:dyDescent="0.3">
      <c r="A274">
        <v>-88</v>
      </c>
      <c r="B274">
        <v>262.08999999999997</v>
      </c>
      <c r="C274">
        <v>1.861</v>
      </c>
      <c r="D274">
        <f t="shared" si="28"/>
        <v>186100</v>
      </c>
      <c r="E274">
        <f t="shared" si="29"/>
        <v>262089999.99999997</v>
      </c>
      <c r="G274">
        <f t="shared" si="30"/>
        <v>3.499999999999992E-2</v>
      </c>
      <c r="H274">
        <f t="shared" si="31"/>
        <v>5.5686879562249283</v>
      </c>
      <c r="I274">
        <f t="shared" si="32"/>
        <v>12.134039442630343</v>
      </c>
      <c r="J274">
        <f t="shared" si="33"/>
        <v>485.56444997511193</v>
      </c>
      <c r="K274">
        <f t="shared" si="34"/>
        <v>-655071.99999999662</v>
      </c>
    </row>
    <row r="275" spans="1:11" x14ac:dyDescent="0.3">
      <c r="A275">
        <v>-87</v>
      </c>
      <c r="B275">
        <v>258.57</v>
      </c>
      <c r="C275">
        <v>1.8959999999999999</v>
      </c>
      <c r="D275">
        <f t="shared" si="28"/>
        <v>189600</v>
      </c>
      <c r="E275">
        <f t="shared" si="29"/>
        <v>258570000</v>
      </c>
      <c r="G275">
        <f t="shared" si="30"/>
        <v>3.5000000000000142E-2</v>
      </c>
      <c r="H275">
        <f t="shared" si="31"/>
        <v>5.5551664503274178</v>
      </c>
      <c r="I275">
        <f t="shared" si="32"/>
        <v>12.152671868803058</v>
      </c>
      <c r="J275">
        <f t="shared" si="33"/>
        <v>488.0524838227974</v>
      </c>
      <c r="K275">
        <f t="shared" si="34"/>
        <v>-671183.99999999849</v>
      </c>
    </row>
    <row r="276" spans="1:11" x14ac:dyDescent="0.3">
      <c r="A276">
        <v>-86</v>
      </c>
      <c r="B276">
        <v>255.03</v>
      </c>
      <c r="C276">
        <v>1.931</v>
      </c>
      <c r="D276">
        <f t="shared" si="28"/>
        <v>193100</v>
      </c>
      <c r="E276">
        <f t="shared" si="29"/>
        <v>255030000</v>
      </c>
      <c r="G276">
        <f t="shared" si="30"/>
        <v>3.6000000000000032E-2</v>
      </c>
      <c r="H276">
        <f t="shared" si="31"/>
        <v>5.5413811852973769</v>
      </c>
      <c r="I276">
        <f t="shared" si="32"/>
        <v>12.170963468416605</v>
      </c>
      <c r="J276">
        <f t="shared" si="33"/>
        <v>490.25677451468391</v>
      </c>
      <c r="K276">
        <f t="shared" si="34"/>
        <v>-687436.00000000047</v>
      </c>
    </row>
    <row r="277" spans="1:11" x14ac:dyDescent="0.3">
      <c r="A277">
        <v>-85</v>
      </c>
      <c r="B277">
        <v>251.47</v>
      </c>
      <c r="C277">
        <v>1.9670000000000001</v>
      </c>
      <c r="D277">
        <f t="shared" si="28"/>
        <v>196700</v>
      </c>
      <c r="E277">
        <f t="shared" si="29"/>
        <v>251470000</v>
      </c>
      <c r="G277">
        <f t="shared" si="30"/>
        <v>3.6999999999999922E-2</v>
      </c>
      <c r="H277">
        <f t="shared" si="31"/>
        <v>5.5273236981306217</v>
      </c>
      <c r="I277">
        <f t="shared" si="32"/>
        <v>12.189435004377151</v>
      </c>
      <c r="J277">
        <f t="shared" si="33"/>
        <v>492.42557491289199</v>
      </c>
      <c r="K277">
        <f t="shared" si="34"/>
        <v>-702218.9999999986</v>
      </c>
    </row>
    <row r="278" spans="1:11" x14ac:dyDescent="0.3">
      <c r="A278">
        <v>-84</v>
      </c>
      <c r="B278">
        <v>247.9</v>
      </c>
      <c r="C278">
        <v>2.004</v>
      </c>
      <c r="D278">
        <f t="shared" si="28"/>
        <v>200400</v>
      </c>
      <c r="E278">
        <f t="shared" si="29"/>
        <v>247900000</v>
      </c>
      <c r="G278">
        <f t="shared" si="30"/>
        <v>4.0000000000000036E-2</v>
      </c>
      <c r="H278">
        <f t="shared" si="31"/>
        <v>5.5130254390411446</v>
      </c>
      <c r="I278">
        <f t="shared" si="32"/>
        <v>12.208070648192846</v>
      </c>
      <c r="J278">
        <f t="shared" si="33"/>
        <v>494.56605276256846</v>
      </c>
      <c r="K278">
        <f t="shared" si="34"/>
        <v>-717432.00000000256</v>
      </c>
    </row>
    <row r="279" spans="1:11" x14ac:dyDescent="0.3">
      <c r="A279">
        <v>-83</v>
      </c>
      <c r="B279">
        <v>244.32</v>
      </c>
      <c r="C279">
        <v>2.044</v>
      </c>
      <c r="D279">
        <f t="shared" si="28"/>
        <v>204400</v>
      </c>
      <c r="E279">
        <f t="shared" si="29"/>
        <v>244320000</v>
      </c>
      <c r="G279">
        <f t="shared" si="30"/>
        <v>4.0000000000000036E-2</v>
      </c>
      <c r="H279">
        <f t="shared" si="31"/>
        <v>5.4984788414703223</v>
      </c>
      <c r="I279">
        <f t="shared" si="32"/>
        <v>12.227834137311687</v>
      </c>
      <c r="J279">
        <f t="shared" si="33"/>
        <v>497.15289198606274</v>
      </c>
      <c r="K279">
        <f t="shared" si="34"/>
        <v>-733796.0000000007</v>
      </c>
    </row>
    <row r="280" spans="1:11" x14ac:dyDescent="0.3">
      <c r="A280">
        <v>-82</v>
      </c>
      <c r="B280">
        <v>240.73</v>
      </c>
      <c r="C280">
        <v>2.0840000000000001</v>
      </c>
      <c r="D280">
        <f t="shared" si="28"/>
        <v>208400</v>
      </c>
      <c r="E280">
        <f t="shared" si="29"/>
        <v>240730000</v>
      </c>
      <c r="G280">
        <f t="shared" si="30"/>
        <v>4.4000000000000039E-2</v>
      </c>
      <c r="H280">
        <f t="shared" si="31"/>
        <v>5.483675973499488</v>
      </c>
      <c r="I280">
        <f t="shared" si="32"/>
        <v>12.247214588861349</v>
      </c>
      <c r="J280">
        <f t="shared" si="33"/>
        <v>499.43386759581881</v>
      </c>
      <c r="K280">
        <f t="shared" si="34"/>
        <v>-752323.99999999697</v>
      </c>
    </row>
    <row r="281" spans="1:11" x14ac:dyDescent="0.3">
      <c r="A281">
        <v>-81</v>
      </c>
      <c r="B281">
        <v>237.12</v>
      </c>
      <c r="C281">
        <v>2.1280000000000001</v>
      </c>
      <c r="D281">
        <f t="shared" si="28"/>
        <v>212800</v>
      </c>
      <c r="E281">
        <f t="shared" si="29"/>
        <v>237120000</v>
      </c>
      <c r="G281">
        <f t="shared" si="30"/>
        <v>4.4000000000000039E-2</v>
      </c>
      <c r="H281">
        <f t="shared" si="31"/>
        <v>5.4685663421077217</v>
      </c>
      <c r="I281">
        <f t="shared" si="32"/>
        <v>12.268108036449627</v>
      </c>
      <c r="J281">
        <f t="shared" si="33"/>
        <v>502.33087108013939</v>
      </c>
      <c r="K281">
        <f t="shared" si="34"/>
        <v>-768208.00000000291</v>
      </c>
    </row>
    <row r="282" spans="1:11" x14ac:dyDescent="0.3">
      <c r="A282">
        <v>-80</v>
      </c>
      <c r="B282">
        <v>233.51</v>
      </c>
      <c r="C282">
        <v>2.1720000000000002</v>
      </c>
      <c r="D282">
        <f t="shared" si="28"/>
        <v>217200.00000000003</v>
      </c>
      <c r="E282">
        <f t="shared" si="29"/>
        <v>233510000</v>
      </c>
      <c r="G282">
        <f t="shared" si="30"/>
        <v>4.4000000000000039E-2</v>
      </c>
      <c r="H282">
        <f t="shared" si="31"/>
        <v>5.4532249027443838</v>
      </c>
      <c r="I282">
        <f t="shared" si="32"/>
        <v>12.288573867041917</v>
      </c>
      <c r="J282">
        <f t="shared" si="33"/>
        <v>504.9116177202589</v>
      </c>
      <c r="K282">
        <f t="shared" si="34"/>
        <v>-784091.99999999686</v>
      </c>
    </row>
    <row r="283" spans="1:11" x14ac:dyDescent="0.3">
      <c r="A283">
        <v>-79</v>
      </c>
      <c r="B283">
        <v>229.9</v>
      </c>
      <c r="C283">
        <v>2.2160000000000002</v>
      </c>
      <c r="D283">
        <f t="shared" si="28"/>
        <v>221600.00000000003</v>
      </c>
      <c r="E283">
        <f t="shared" si="29"/>
        <v>229900000</v>
      </c>
      <c r="G283">
        <f t="shared" si="30"/>
        <v>4.5999999999999819E-2</v>
      </c>
      <c r="H283">
        <f t="shared" si="31"/>
        <v>5.4376444317691357</v>
      </c>
      <c r="I283">
        <f t="shared" si="32"/>
        <v>12.308629233855266</v>
      </c>
      <c r="J283">
        <f t="shared" si="33"/>
        <v>507.1761075161773</v>
      </c>
      <c r="K283">
        <f t="shared" si="34"/>
        <v>-804407.99999999907</v>
      </c>
    </row>
    <row r="284" spans="1:11" x14ac:dyDescent="0.3">
      <c r="A284">
        <v>-78</v>
      </c>
      <c r="B284">
        <v>226.27</v>
      </c>
      <c r="C284">
        <v>2.262</v>
      </c>
      <c r="D284">
        <f t="shared" si="28"/>
        <v>226200</v>
      </c>
      <c r="E284">
        <f t="shared" si="29"/>
        <v>226270000</v>
      </c>
      <c r="G284">
        <f t="shared" si="30"/>
        <v>4.7000000000000153E-2</v>
      </c>
      <c r="H284">
        <f t="shared" si="31"/>
        <v>5.4217289764632364</v>
      </c>
      <c r="I284">
        <f t="shared" si="32"/>
        <v>12.329174842664157</v>
      </c>
      <c r="J284">
        <f t="shared" si="33"/>
        <v>509.52985564957692</v>
      </c>
      <c r="K284">
        <f t="shared" si="34"/>
        <v>-818844.00000000105</v>
      </c>
    </row>
    <row r="285" spans="1:11" x14ac:dyDescent="0.3">
      <c r="A285">
        <v>-77</v>
      </c>
      <c r="B285">
        <v>222.65</v>
      </c>
      <c r="C285">
        <v>2.3090000000000002</v>
      </c>
      <c r="D285">
        <f t="shared" si="28"/>
        <v>230900.00000000003</v>
      </c>
      <c r="E285">
        <f t="shared" si="29"/>
        <v>222650000</v>
      </c>
      <c r="G285">
        <f t="shared" si="30"/>
        <v>4.9999999999999822E-2</v>
      </c>
      <c r="H285">
        <f t="shared" si="31"/>
        <v>5.405601031767711</v>
      </c>
      <c r="I285">
        <f t="shared" si="32"/>
        <v>12.349739995342587</v>
      </c>
      <c r="J285">
        <f t="shared" si="33"/>
        <v>511.79576903932315</v>
      </c>
      <c r="K285">
        <f t="shared" si="34"/>
        <v>-838166.99999999907</v>
      </c>
    </row>
    <row r="286" spans="1:11" x14ac:dyDescent="0.3">
      <c r="A286">
        <v>-76</v>
      </c>
      <c r="B286">
        <v>219.02</v>
      </c>
      <c r="C286">
        <v>2.359</v>
      </c>
      <c r="D286">
        <f t="shared" si="28"/>
        <v>235900</v>
      </c>
      <c r="E286">
        <f t="shared" si="29"/>
        <v>219020000</v>
      </c>
      <c r="G286">
        <f t="shared" si="30"/>
        <v>5.2999999999999936E-2</v>
      </c>
      <c r="H286">
        <f t="shared" si="31"/>
        <v>5.3891630498476131</v>
      </c>
      <c r="I286">
        <f t="shared" si="32"/>
        <v>12.371163265395767</v>
      </c>
      <c r="J286">
        <f t="shared" si="33"/>
        <v>514.35358885017422</v>
      </c>
      <c r="K286">
        <f t="shared" si="34"/>
        <v>-858676.00000000349</v>
      </c>
    </row>
    <row r="287" spans="1:11" x14ac:dyDescent="0.3">
      <c r="A287">
        <v>-75</v>
      </c>
      <c r="B287">
        <v>215.38</v>
      </c>
      <c r="C287">
        <v>2.4119999999999999</v>
      </c>
      <c r="D287">
        <f t="shared" si="28"/>
        <v>241200</v>
      </c>
      <c r="E287">
        <f t="shared" si="29"/>
        <v>215380000</v>
      </c>
      <c r="G287">
        <f t="shared" si="30"/>
        <v>5.500000000000016E-2</v>
      </c>
      <c r="H287">
        <f t="shared" si="31"/>
        <v>5.3724039099007346</v>
      </c>
      <c r="I287">
        <f t="shared" si="32"/>
        <v>12.393381743835167</v>
      </c>
      <c r="J287">
        <f t="shared" si="33"/>
        <v>517.16929815828769</v>
      </c>
      <c r="K287">
        <f t="shared" si="34"/>
        <v>-875555.99999999895</v>
      </c>
    </row>
    <row r="288" spans="1:11" x14ac:dyDescent="0.3">
      <c r="A288">
        <v>-74</v>
      </c>
      <c r="B288">
        <v>211.75</v>
      </c>
      <c r="C288">
        <v>2.4670000000000001</v>
      </c>
      <c r="D288">
        <f t="shared" si="28"/>
        <v>246700</v>
      </c>
      <c r="E288">
        <f t="shared" si="29"/>
        <v>211750000</v>
      </c>
      <c r="G288">
        <f t="shared" si="30"/>
        <v>5.699999999999994E-2</v>
      </c>
      <c r="H288">
        <f t="shared" si="31"/>
        <v>5.355406333532164</v>
      </c>
      <c r="I288">
        <f t="shared" si="32"/>
        <v>12.415928302517449</v>
      </c>
      <c r="J288">
        <f t="shared" si="33"/>
        <v>520.04703832752614</v>
      </c>
      <c r="K288">
        <f t="shared" si="34"/>
        <v>-895520.99999999884</v>
      </c>
    </row>
    <row r="289" spans="1:11" x14ac:dyDescent="0.3">
      <c r="A289">
        <v>-73</v>
      </c>
      <c r="B289">
        <v>208.12</v>
      </c>
      <c r="C289">
        <v>2.524</v>
      </c>
      <c r="D289">
        <f t="shared" si="28"/>
        <v>252400</v>
      </c>
      <c r="E289">
        <f t="shared" si="29"/>
        <v>208120000</v>
      </c>
      <c r="G289">
        <f t="shared" si="30"/>
        <v>5.9000000000000163E-2</v>
      </c>
      <c r="H289">
        <f t="shared" si="31"/>
        <v>5.3381148364221032</v>
      </c>
      <c r="I289">
        <f t="shared" si="32"/>
        <v>12.438770409649194</v>
      </c>
      <c r="J289">
        <f t="shared" si="33"/>
        <v>522.94164260826278</v>
      </c>
      <c r="K289">
        <f t="shared" si="34"/>
        <v>-916211.99999999884</v>
      </c>
    </row>
    <row r="290" spans="1:11" x14ac:dyDescent="0.3">
      <c r="A290">
        <v>-72</v>
      </c>
      <c r="B290">
        <v>204.49</v>
      </c>
      <c r="C290">
        <v>2.5830000000000002</v>
      </c>
      <c r="D290">
        <f t="shared" si="28"/>
        <v>258300.00000000003</v>
      </c>
      <c r="E290">
        <f t="shared" si="29"/>
        <v>204490000</v>
      </c>
      <c r="G290">
        <f t="shared" si="30"/>
        <v>6.0999999999999943E-2</v>
      </c>
      <c r="H290">
        <f t="shared" si="31"/>
        <v>5.320519074531723</v>
      </c>
      <c r="I290">
        <f t="shared" si="32"/>
        <v>12.461876979083932</v>
      </c>
      <c r="J290">
        <f t="shared" si="33"/>
        <v>525.83142857142866</v>
      </c>
      <c r="K290">
        <f t="shared" si="34"/>
        <v>-937628.99999999895</v>
      </c>
    </row>
    <row r="291" spans="1:11" x14ac:dyDescent="0.3">
      <c r="A291">
        <v>-71</v>
      </c>
      <c r="B291">
        <v>200.86</v>
      </c>
      <c r="C291">
        <v>2.6440000000000001</v>
      </c>
      <c r="D291">
        <f t="shared" si="28"/>
        <v>264400</v>
      </c>
      <c r="E291">
        <f t="shared" si="29"/>
        <v>200860000</v>
      </c>
      <c r="G291">
        <f t="shared" si="30"/>
        <v>6.4000000000000057E-2</v>
      </c>
      <c r="H291">
        <f t="shared" si="31"/>
        <v>5.3026081479651932</v>
      </c>
      <c r="I291">
        <f t="shared" si="32"/>
        <v>12.485218386959668</v>
      </c>
      <c r="J291">
        <f t="shared" si="33"/>
        <v>528.69471378795424</v>
      </c>
      <c r="K291">
        <f t="shared" si="34"/>
        <v>-957128.00000000116</v>
      </c>
    </row>
    <row r="292" spans="1:11" x14ac:dyDescent="0.3">
      <c r="A292">
        <v>-70</v>
      </c>
      <c r="B292">
        <v>197.24</v>
      </c>
      <c r="C292">
        <v>2.7080000000000002</v>
      </c>
      <c r="D292">
        <f t="shared" si="28"/>
        <v>270800</v>
      </c>
      <c r="E292">
        <f t="shared" si="29"/>
        <v>197240000</v>
      </c>
      <c r="G292">
        <f t="shared" si="30"/>
        <v>6.6999999999999726E-2</v>
      </c>
      <c r="H292">
        <f t="shared" si="31"/>
        <v>5.2844212613559254</v>
      </c>
      <c r="I292">
        <f t="shared" si="32"/>
        <v>12.509135820020257</v>
      </c>
      <c r="J292">
        <f t="shared" si="33"/>
        <v>531.73312095569941</v>
      </c>
      <c r="K292">
        <f t="shared" si="34"/>
        <v>-980296.00000000128</v>
      </c>
    </row>
    <row r="293" spans="1:11" x14ac:dyDescent="0.3">
      <c r="A293">
        <v>-69</v>
      </c>
      <c r="B293">
        <v>193.62</v>
      </c>
      <c r="C293">
        <v>2.7749999999999999</v>
      </c>
      <c r="D293">
        <f t="shared" si="28"/>
        <v>277500</v>
      </c>
      <c r="E293">
        <f t="shared" si="29"/>
        <v>193620000</v>
      </c>
      <c r="G293">
        <f t="shared" si="30"/>
        <v>7.1000000000000174E-2</v>
      </c>
      <c r="H293">
        <f t="shared" si="31"/>
        <v>5.2658974752919256</v>
      </c>
      <c r="I293">
        <f t="shared" si="32"/>
        <v>12.533576212168626</v>
      </c>
      <c r="J293">
        <f t="shared" si="33"/>
        <v>534.88850174216032</v>
      </c>
      <c r="K293">
        <f t="shared" si="34"/>
        <v>-998999.99999999837</v>
      </c>
    </row>
    <row r="294" spans="1:11" x14ac:dyDescent="0.3">
      <c r="A294">
        <v>-68</v>
      </c>
      <c r="B294">
        <v>190.02</v>
      </c>
      <c r="C294">
        <v>2.8460000000000001</v>
      </c>
      <c r="D294">
        <f t="shared" si="28"/>
        <v>284600</v>
      </c>
      <c r="E294">
        <f t="shared" si="29"/>
        <v>190020000</v>
      </c>
      <c r="G294">
        <f t="shared" si="30"/>
        <v>7.2999999999999954E-2</v>
      </c>
      <c r="H294">
        <f t="shared" si="31"/>
        <v>5.2471293297786037</v>
      </c>
      <c r="I294">
        <f t="shared" si="32"/>
        <v>12.558839964637889</v>
      </c>
      <c r="J294">
        <f t="shared" si="33"/>
        <v>538.37423593827771</v>
      </c>
      <c r="K294">
        <f t="shared" si="34"/>
        <v>-1024560.0000000065</v>
      </c>
    </row>
    <row r="295" spans="1:11" x14ac:dyDescent="0.3">
      <c r="A295">
        <v>-67</v>
      </c>
      <c r="B295">
        <v>186.42</v>
      </c>
      <c r="C295">
        <v>2.919</v>
      </c>
      <c r="D295">
        <f t="shared" si="28"/>
        <v>291900</v>
      </c>
      <c r="E295">
        <f t="shared" si="29"/>
        <v>186420000</v>
      </c>
      <c r="G295">
        <f t="shared" si="30"/>
        <v>7.6000000000000068E-2</v>
      </c>
      <c r="H295">
        <f t="shared" si="31"/>
        <v>5.2280021926330109</v>
      </c>
      <c r="I295">
        <f t="shared" si="32"/>
        <v>12.584166556842206</v>
      </c>
      <c r="J295">
        <f t="shared" si="33"/>
        <v>541.72222996515677</v>
      </c>
      <c r="K295">
        <f t="shared" si="34"/>
        <v>-1047920.9999999927</v>
      </c>
    </row>
    <row r="296" spans="1:11" x14ac:dyDescent="0.3">
      <c r="A296">
        <v>-66</v>
      </c>
      <c r="B296">
        <v>182.83</v>
      </c>
      <c r="C296">
        <v>2.9950000000000001</v>
      </c>
      <c r="D296">
        <f t="shared" si="28"/>
        <v>299500</v>
      </c>
      <c r="E296">
        <f t="shared" si="29"/>
        <v>182830000</v>
      </c>
      <c r="G296">
        <f t="shared" si="30"/>
        <v>7.8999999999999737E-2</v>
      </c>
      <c r="H296">
        <f t="shared" si="31"/>
        <v>5.2085567593404134</v>
      </c>
      <c r="I296">
        <f t="shared" si="32"/>
        <v>12.609869696537642</v>
      </c>
      <c r="J296">
        <f t="shared" si="33"/>
        <v>545.12279741164764</v>
      </c>
      <c r="K296">
        <f t="shared" si="34"/>
        <v>-1069215.0000000065</v>
      </c>
    </row>
    <row r="297" spans="1:11" x14ac:dyDescent="0.3">
      <c r="A297">
        <v>-65</v>
      </c>
      <c r="B297">
        <v>179.26</v>
      </c>
      <c r="C297">
        <v>3.0739999999999998</v>
      </c>
      <c r="D297">
        <f t="shared" si="28"/>
        <v>307400</v>
      </c>
      <c r="E297">
        <f t="shared" si="29"/>
        <v>179260000</v>
      </c>
      <c r="G297">
        <f t="shared" si="30"/>
        <v>8.3000000000000185E-2</v>
      </c>
      <c r="H297">
        <f t="shared" si="31"/>
        <v>5.1888372659292159</v>
      </c>
      <c r="I297">
        <f t="shared" si="32"/>
        <v>12.635905110086632</v>
      </c>
      <c r="J297">
        <f t="shared" si="33"/>
        <v>548.57664509706319</v>
      </c>
      <c r="K297">
        <f t="shared" si="34"/>
        <v>-1094344.0000000007</v>
      </c>
    </row>
    <row r="298" spans="1:11" x14ac:dyDescent="0.3">
      <c r="A298">
        <v>-64</v>
      </c>
      <c r="B298">
        <v>175.7</v>
      </c>
      <c r="C298">
        <v>3.157</v>
      </c>
      <c r="D298">
        <f t="shared" si="28"/>
        <v>315700</v>
      </c>
      <c r="E298">
        <f t="shared" si="29"/>
        <v>175700000</v>
      </c>
      <c r="G298">
        <f t="shared" si="30"/>
        <v>8.5999999999999854E-2</v>
      </c>
      <c r="H298">
        <f t="shared" si="31"/>
        <v>5.168777995193051</v>
      </c>
      <c r="I298">
        <f t="shared" si="32"/>
        <v>12.662547674546083</v>
      </c>
      <c r="J298">
        <f t="shared" si="33"/>
        <v>552.20000000000005</v>
      </c>
      <c r="K298">
        <f t="shared" si="34"/>
        <v>-1117577.9999999974</v>
      </c>
    </row>
    <row r="299" spans="1:11" x14ac:dyDescent="0.3">
      <c r="A299">
        <v>-63</v>
      </c>
      <c r="B299">
        <v>172.16</v>
      </c>
      <c r="C299">
        <v>3.2429999999999999</v>
      </c>
      <c r="D299">
        <f t="shared" si="28"/>
        <v>324300</v>
      </c>
      <c r="E299">
        <f t="shared" si="29"/>
        <v>172160000</v>
      </c>
      <c r="G299">
        <f t="shared" si="30"/>
        <v>9.1000000000000192E-2</v>
      </c>
      <c r="H299">
        <f t="shared" si="31"/>
        <v>5.1484242769734196</v>
      </c>
      <c r="I299">
        <f t="shared" si="32"/>
        <v>12.68942429229541</v>
      </c>
      <c r="J299">
        <f t="shared" si="33"/>
        <v>555.81371826779491</v>
      </c>
      <c r="K299">
        <f t="shared" si="34"/>
        <v>-1144779.0000000005</v>
      </c>
    </row>
    <row r="300" spans="1:11" x14ac:dyDescent="0.3">
      <c r="A300">
        <v>-62</v>
      </c>
      <c r="B300">
        <v>168.63</v>
      </c>
      <c r="C300">
        <v>3.3340000000000001</v>
      </c>
      <c r="D300">
        <f t="shared" si="28"/>
        <v>333400</v>
      </c>
      <c r="E300">
        <f t="shared" si="29"/>
        <v>168630000</v>
      </c>
      <c r="G300">
        <f t="shared" si="30"/>
        <v>9.6000000000000085E-2</v>
      </c>
      <c r="H300">
        <f t="shared" si="31"/>
        <v>5.1277069656820933</v>
      </c>
      <c r="I300">
        <f t="shared" si="32"/>
        <v>12.71709824929883</v>
      </c>
      <c r="J300">
        <f t="shared" si="33"/>
        <v>559.69379790940764</v>
      </c>
      <c r="K300">
        <f t="shared" si="34"/>
        <v>-1170233.999999997</v>
      </c>
    </row>
    <row r="301" spans="1:11" x14ac:dyDescent="0.3">
      <c r="A301">
        <v>-61</v>
      </c>
      <c r="B301">
        <v>165.12</v>
      </c>
      <c r="C301">
        <v>3.43</v>
      </c>
      <c r="D301">
        <f t="shared" si="28"/>
        <v>343000</v>
      </c>
      <c r="E301">
        <f t="shared" si="29"/>
        <v>165120000</v>
      </c>
      <c r="G301">
        <f t="shared" si="30"/>
        <v>0.10099999999999998</v>
      </c>
      <c r="H301">
        <f t="shared" si="31"/>
        <v>5.1066724822931979</v>
      </c>
      <c r="I301">
        <f t="shared" si="32"/>
        <v>12.745485726148077</v>
      </c>
      <c r="J301">
        <f t="shared" si="33"/>
        <v>563.82439024390249</v>
      </c>
      <c r="K301">
        <f t="shared" si="34"/>
        <v>-1197070.000000003</v>
      </c>
    </row>
    <row r="302" spans="1:11" x14ac:dyDescent="0.3">
      <c r="A302">
        <v>-60</v>
      </c>
      <c r="B302">
        <v>161.63</v>
      </c>
      <c r="C302">
        <v>3.5310000000000001</v>
      </c>
      <c r="D302">
        <f t="shared" si="28"/>
        <v>353100</v>
      </c>
      <c r="E302">
        <f t="shared" si="29"/>
        <v>161630000</v>
      </c>
      <c r="G302">
        <f t="shared" si="30"/>
        <v>0.10199999999999987</v>
      </c>
      <c r="H302">
        <f t="shared" si="31"/>
        <v>5.0853097724217173</v>
      </c>
      <c r="I302">
        <f t="shared" si="32"/>
        <v>12.774506581916478</v>
      </c>
      <c r="J302">
        <f t="shared" si="33"/>
        <v>568.15881533101049</v>
      </c>
      <c r="K302">
        <f t="shared" si="34"/>
        <v>-1225256.9999999995</v>
      </c>
    </row>
    <row r="303" spans="1:11" x14ac:dyDescent="0.3">
      <c r="A303">
        <v>-59</v>
      </c>
      <c r="B303">
        <v>158.16</v>
      </c>
      <c r="C303">
        <v>3.633</v>
      </c>
      <c r="D303">
        <f t="shared" si="28"/>
        <v>363300</v>
      </c>
      <c r="E303">
        <f t="shared" si="29"/>
        <v>158160000</v>
      </c>
      <c r="G303">
        <f t="shared" si="30"/>
        <v>0.11399999999999988</v>
      </c>
      <c r="H303">
        <f t="shared" si="31"/>
        <v>5.0636071788623616</v>
      </c>
      <c r="I303">
        <f t="shared" si="32"/>
        <v>12.802984218209293</v>
      </c>
      <c r="J303">
        <f t="shared" si="33"/>
        <v>572.02118466898958</v>
      </c>
      <c r="K303">
        <f t="shared" si="34"/>
        <v>-1249751.9999999991</v>
      </c>
    </row>
    <row r="304" spans="1:11" x14ac:dyDescent="0.3">
      <c r="A304">
        <v>-58</v>
      </c>
      <c r="B304">
        <v>154.72</v>
      </c>
      <c r="C304">
        <v>3.7469999999999999</v>
      </c>
      <c r="D304">
        <f t="shared" si="28"/>
        <v>374700</v>
      </c>
      <c r="E304">
        <f t="shared" si="29"/>
        <v>154720000</v>
      </c>
      <c r="G304">
        <f t="shared" si="30"/>
        <v>0.11100000000000021</v>
      </c>
      <c r="H304">
        <f t="shared" si="31"/>
        <v>5.041617031704984</v>
      </c>
      <c r="I304">
        <f t="shared" si="32"/>
        <v>12.833880984781779</v>
      </c>
      <c r="J304">
        <f t="shared" si="33"/>
        <v>577.13871577899454</v>
      </c>
      <c r="K304">
        <f t="shared" si="34"/>
        <v>-1281473.9999999953</v>
      </c>
    </row>
    <row r="305" spans="1:11" x14ac:dyDescent="0.3">
      <c r="A305">
        <v>-57</v>
      </c>
      <c r="B305">
        <v>151.30000000000001</v>
      </c>
      <c r="C305">
        <v>3.8580000000000001</v>
      </c>
      <c r="D305">
        <f t="shared" si="28"/>
        <v>385800</v>
      </c>
      <c r="E305">
        <f t="shared" si="29"/>
        <v>151300000</v>
      </c>
      <c r="G305">
        <f t="shared" si="30"/>
        <v>0.12199999999999989</v>
      </c>
      <c r="H305">
        <f t="shared" si="31"/>
        <v>5.0192646207943099</v>
      </c>
      <c r="I305">
        <f t="shared" si="32"/>
        <v>12.863074379453765</v>
      </c>
      <c r="J305">
        <f t="shared" si="33"/>
        <v>581.10044798407171</v>
      </c>
      <c r="K305">
        <f t="shared" si="34"/>
        <v>-1311720.0000000021</v>
      </c>
    </row>
    <row r="306" spans="1:11" x14ac:dyDescent="0.3">
      <c r="A306">
        <v>-56</v>
      </c>
      <c r="B306">
        <v>147.9</v>
      </c>
      <c r="C306">
        <v>3.98</v>
      </c>
      <c r="D306">
        <f t="shared" si="28"/>
        <v>398000</v>
      </c>
      <c r="E306">
        <f t="shared" si="29"/>
        <v>147900000</v>
      </c>
      <c r="G306">
        <f t="shared" si="30"/>
        <v>0.11499999999999977</v>
      </c>
      <c r="H306">
        <f t="shared" si="31"/>
        <v>4.996536369716754</v>
      </c>
      <c r="I306">
        <f t="shared" si="32"/>
        <v>12.894207284266574</v>
      </c>
      <c r="J306">
        <f t="shared" si="33"/>
        <v>586.00497760079645</v>
      </c>
      <c r="K306">
        <f t="shared" si="34"/>
        <v>-1341260.0000000019</v>
      </c>
    </row>
    <row r="307" spans="1:11" x14ac:dyDescent="0.3">
      <c r="A307">
        <v>-55</v>
      </c>
      <c r="B307">
        <v>144.53</v>
      </c>
      <c r="C307">
        <v>4.0949999999999998</v>
      </c>
      <c r="D307">
        <f t="shared" si="28"/>
        <v>409500</v>
      </c>
      <c r="E307">
        <f t="shared" si="29"/>
        <v>144530000</v>
      </c>
      <c r="G307">
        <f t="shared" si="30"/>
        <v>0.13200000000000056</v>
      </c>
      <c r="H307">
        <f t="shared" si="31"/>
        <v>4.9734870984607502</v>
      </c>
      <c r="I307">
        <f t="shared" si="32"/>
        <v>12.922692182275261</v>
      </c>
      <c r="J307">
        <f t="shared" si="33"/>
        <v>589.19895470383278</v>
      </c>
      <c r="K307">
        <f t="shared" si="34"/>
        <v>-1367730.0000000014</v>
      </c>
    </row>
    <row r="308" spans="1:11" x14ac:dyDescent="0.3">
      <c r="A308">
        <v>-54</v>
      </c>
      <c r="B308">
        <v>141.19</v>
      </c>
      <c r="C308">
        <v>4.2270000000000003</v>
      </c>
      <c r="D308">
        <f t="shared" si="28"/>
        <v>422700.00000000006</v>
      </c>
      <c r="E308">
        <f t="shared" si="29"/>
        <v>141190000</v>
      </c>
      <c r="G308">
        <f t="shared" si="30"/>
        <v>0.12699999999999978</v>
      </c>
      <c r="H308">
        <f t="shared" si="31"/>
        <v>4.950106501021434</v>
      </c>
      <c r="I308">
        <f t="shared" si="32"/>
        <v>12.954417986554882</v>
      </c>
      <c r="J308">
        <f t="shared" si="33"/>
        <v>594.1365156794426</v>
      </c>
      <c r="K308">
        <f t="shared" si="34"/>
        <v>-1394910.0000000049</v>
      </c>
    </row>
    <row r="309" spans="1:11" x14ac:dyDescent="0.3">
      <c r="A309">
        <v>-53</v>
      </c>
      <c r="B309">
        <v>137.88999999999999</v>
      </c>
      <c r="C309">
        <v>4.3540000000000001</v>
      </c>
      <c r="D309">
        <f t="shared" si="28"/>
        <v>435400</v>
      </c>
      <c r="E309">
        <f t="shared" si="29"/>
        <v>137890000</v>
      </c>
      <c r="G309">
        <f t="shared" si="30"/>
        <v>0.1379999999999999</v>
      </c>
      <c r="H309">
        <f t="shared" si="31"/>
        <v>4.9264562658536502</v>
      </c>
      <c r="I309">
        <f t="shared" si="32"/>
        <v>12.984020427782584</v>
      </c>
      <c r="J309">
        <f t="shared" si="33"/>
        <v>597.68348432055745</v>
      </c>
      <c r="K309">
        <f t="shared" si="34"/>
        <v>-1428111.9999999881</v>
      </c>
    </row>
    <row r="310" spans="1:11" x14ac:dyDescent="0.3">
      <c r="A310">
        <v>-52</v>
      </c>
      <c r="B310">
        <v>134.61000000000001</v>
      </c>
      <c r="C310">
        <v>4.492</v>
      </c>
      <c r="D310">
        <f t="shared" si="28"/>
        <v>449200</v>
      </c>
      <c r="E310">
        <f t="shared" si="29"/>
        <v>134610000</v>
      </c>
      <c r="G310">
        <f t="shared" si="30"/>
        <v>0.14799999999999969</v>
      </c>
      <c r="H310">
        <f t="shared" si="31"/>
        <v>4.9023817086560015</v>
      </c>
      <c r="I310">
        <f t="shared" si="32"/>
        <v>13.015223501846425</v>
      </c>
      <c r="J310">
        <f t="shared" si="33"/>
        <v>601.9593031358886</v>
      </c>
      <c r="K310">
        <f t="shared" si="34"/>
        <v>-1455408.0000000042</v>
      </c>
    </row>
    <row r="311" spans="1:11" x14ac:dyDescent="0.3">
      <c r="A311">
        <v>-51</v>
      </c>
      <c r="B311">
        <v>131.37</v>
      </c>
      <c r="C311">
        <v>4.6399999999999997</v>
      </c>
      <c r="D311">
        <f t="shared" si="28"/>
        <v>463999.99999999994</v>
      </c>
      <c r="E311">
        <f t="shared" si="29"/>
        <v>131370000</v>
      </c>
      <c r="G311">
        <f t="shared" si="30"/>
        <v>0.14900000000000002</v>
      </c>
      <c r="H311">
        <f t="shared" si="31"/>
        <v>4.8780177694814171</v>
      </c>
      <c r="I311">
        <f t="shared" si="32"/>
        <v>13.047639831208393</v>
      </c>
      <c r="J311">
        <f t="shared" si="33"/>
        <v>606.82608262817314</v>
      </c>
      <c r="K311">
        <f t="shared" si="34"/>
        <v>-1489440.0000000035</v>
      </c>
    </row>
    <row r="312" spans="1:11" x14ac:dyDescent="0.3">
      <c r="A312">
        <v>-50</v>
      </c>
      <c r="B312">
        <v>128.16</v>
      </c>
      <c r="C312">
        <v>4.7889999999999997</v>
      </c>
      <c r="D312">
        <f t="shared" si="28"/>
        <v>478899.99999999994</v>
      </c>
      <c r="E312">
        <f t="shared" si="29"/>
        <v>128160000</v>
      </c>
      <c r="G312">
        <f t="shared" si="30"/>
        <v>0.15600000000000058</v>
      </c>
      <c r="H312">
        <f t="shared" si="31"/>
        <v>4.8532794833200494</v>
      </c>
      <c r="I312">
        <f t="shared" si="32"/>
        <v>13.079247086330701</v>
      </c>
      <c r="J312">
        <f t="shared" si="33"/>
        <v>611.00870084619203</v>
      </c>
      <c r="K312">
        <f t="shared" si="34"/>
        <v>-1518113.0000000007</v>
      </c>
    </row>
    <row r="313" spans="1:11" x14ac:dyDescent="0.3">
      <c r="A313">
        <v>-49</v>
      </c>
      <c r="B313">
        <v>124.99</v>
      </c>
      <c r="C313">
        <v>4.9450000000000003</v>
      </c>
      <c r="D313">
        <f t="shared" si="28"/>
        <v>494500</v>
      </c>
      <c r="E313">
        <f t="shared" si="29"/>
        <v>124990000</v>
      </c>
      <c r="G313">
        <f t="shared" si="30"/>
        <v>0.16899999999999959</v>
      </c>
      <c r="H313">
        <f t="shared" si="31"/>
        <v>4.8282337341021302</v>
      </c>
      <c r="I313">
        <f t="shared" si="32"/>
        <v>13.111302430044903</v>
      </c>
      <c r="J313">
        <f t="shared" si="33"/>
        <v>615.30666998506717</v>
      </c>
      <c r="K313">
        <f t="shared" si="34"/>
        <v>-1552730.0000000002</v>
      </c>
    </row>
    <row r="314" spans="1:11" x14ac:dyDescent="0.3">
      <c r="A314">
        <v>-48</v>
      </c>
      <c r="B314">
        <v>121.85</v>
      </c>
      <c r="C314">
        <v>5.1139999999999999</v>
      </c>
      <c r="D314">
        <f t="shared" si="28"/>
        <v>511400</v>
      </c>
      <c r="E314">
        <f t="shared" si="29"/>
        <v>121850000</v>
      </c>
      <c r="G314">
        <f t="shared" si="30"/>
        <v>0.17499999999999982</v>
      </c>
      <c r="H314">
        <f t="shared" si="31"/>
        <v>4.8027907800712155</v>
      </c>
      <c r="I314">
        <f t="shared" si="32"/>
        <v>13.144907341839223</v>
      </c>
      <c r="J314">
        <f t="shared" si="33"/>
        <v>620.34932802389244</v>
      </c>
      <c r="K314">
        <f t="shared" si="34"/>
        <v>-1580225.9999999944</v>
      </c>
    </row>
    <row r="315" spans="1:11" x14ac:dyDescent="0.3">
      <c r="A315">
        <v>-47</v>
      </c>
      <c r="B315">
        <v>118.76</v>
      </c>
      <c r="C315">
        <v>5.2889999999999997</v>
      </c>
      <c r="D315">
        <f t="shared" si="28"/>
        <v>528900</v>
      </c>
      <c r="E315">
        <f t="shared" si="29"/>
        <v>118760000</v>
      </c>
      <c r="G315">
        <f t="shared" si="30"/>
        <v>0.18700000000000028</v>
      </c>
      <c r="H315">
        <f t="shared" si="31"/>
        <v>4.7771046498955592</v>
      </c>
      <c r="I315">
        <f t="shared" si="32"/>
        <v>13.178554657054072</v>
      </c>
      <c r="J315">
        <f t="shared" si="33"/>
        <v>625.3077551020408</v>
      </c>
      <c r="K315">
        <f t="shared" si="34"/>
        <v>-1618434.0000000012</v>
      </c>
    </row>
    <row r="316" spans="1:11" x14ac:dyDescent="0.3">
      <c r="A316">
        <v>-46</v>
      </c>
      <c r="B316">
        <v>115.7</v>
      </c>
      <c r="C316">
        <v>5.476</v>
      </c>
      <c r="D316">
        <f t="shared" si="28"/>
        <v>547600</v>
      </c>
      <c r="E316">
        <f t="shared" si="29"/>
        <v>115700000</v>
      </c>
      <c r="G316">
        <f t="shared" si="30"/>
        <v>0.19399999999999995</v>
      </c>
      <c r="H316">
        <f t="shared" si="31"/>
        <v>4.7510006341996309</v>
      </c>
      <c r="I316">
        <f t="shared" si="32"/>
        <v>13.21330037239643</v>
      </c>
      <c r="J316">
        <f t="shared" si="33"/>
        <v>630.7348929815829</v>
      </c>
      <c r="K316">
        <f t="shared" si="34"/>
        <v>-1648276.0000000028</v>
      </c>
    </row>
    <row r="317" spans="1:11" x14ac:dyDescent="0.3">
      <c r="A317">
        <v>-45</v>
      </c>
      <c r="B317">
        <v>112.69</v>
      </c>
      <c r="C317">
        <v>5.67</v>
      </c>
      <c r="D317">
        <f t="shared" si="28"/>
        <v>567000</v>
      </c>
      <c r="E317">
        <f t="shared" si="29"/>
        <v>112690000</v>
      </c>
      <c r="G317">
        <f t="shared" si="30"/>
        <v>0.20300000000000029</v>
      </c>
      <c r="H317">
        <f t="shared" si="31"/>
        <v>4.7246406859642578</v>
      </c>
      <c r="I317">
        <f t="shared" si="32"/>
        <v>13.248114582709889</v>
      </c>
      <c r="J317">
        <f t="shared" si="33"/>
        <v>636.08989547038323</v>
      </c>
      <c r="K317">
        <f t="shared" si="34"/>
        <v>-1683989.9999999993</v>
      </c>
    </row>
    <row r="318" spans="1:11" x14ac:dyDescent="0.3">
      <c r="A318">
        <v>-44</v>
      </c>
      <c r="B318">
        <v>109.72</v>
      </c>
      <c r="C318">
        <v>5.8730000000000002</v>
      </c>
      <c r="D318">
        <f t="shared" si="28"/>
        <v>587300</v>
      </c>
      <c r="E318">
        <f t="shared" si="29"/>
        <v>109720000</v>
      </c>
      <c r="G318">
        <f t="shared" si="30"/>
        <v>0.20699999999999985</v>
      </c>
      <c r="H318">
        <f t="shared" si="31"/>
        <v>4.6979316660694028</v>
      </c>
      <c r="I318">
        <f t="shared" si="32"/>
        <v>13.28329104151061</v>
      </c>
      <c r="J318">
        <f t="shared" si="33"/>
        <v>641.49881533101041</v>
      </c>
      <c r="K318">
        <f t="shared" si="34"/>
        <v>-1714916.0000000009</v>
      </c>
    </row>
    <row r="319" spans="1:11" x14ac:dyDescent="0.3">
      <c r="A319">
        <v>-43</v>
      </c>
      <c r="B319">
        <v>106.8</v>
      </c>
      <c r="C319">
        <v>6.08</v>
      </c>
      <c r="D319">
        <f t="shared" si="28"/>
        <v>608000</v>
      </c>
      <c r="E319">
        <f t="shared" si="29"/>
        <v>106800000</v>
      </c>
      <c r="G319">
        <f t="shared" si="30"/>
        <v>0.22199999999999953</v>
      </c>
      <c r="H319">
        <f t="shared" si="31"/>
        <v>4.6709579265260945</v>
      </c>
      <c r="I319">
        <f t="shared" si="32"/>
        <v>13.317930160948304</v>
      </c>
      <c r="J319">
        <f t="shared" si="33"/>
        <v>646.43504230960673</v>
      </c>
      <c r="K319">
        <f t="shared" si="34"/>
        <v>-1751039.9999999972</v>
      </c>
    </row>
    <row r="320" spans="1:11" x14ac:dyDescent="0.3">
      <c r="A320">
        <v>-42</v>
      </c>
      <c r="B320">
        <v>103.92</v>
      </c>
      <c r="C320">
        <v>6.3019999999999996</v>
      </c>
      <c r="D320">
        <f t="shared" si="28"/>
        <v>630200</v>
      </c>
      <c r="E320">
        <f t="shared" si="29"/>
        <v>103920000</v>
      </c>
      <c r="G320">
        <f t="shared" si="30"/>
        <v>0.22800000000000065</v>
      </c>
      <c r="H320">
        <f t="shared" si="31"/>
        <v>4.6436213723623441</v>
      </c>
      <c r="I320">
        <f t="shared" si="32"/>
        <v>13.353792508305311</v>
      </c>
      <c r="J320">
        <f t="shared" si="33"/>
        <v>651.96997511199606</v>
      </c>
      <c r="K320">
        <f t="shared" si="34"/>
        <v>-1783465.9999999988</v>
      </c>
    </row>
    <row r="321" spans="1:11" x14ac:dyDescent="0.3">
      <c r="A321">
        <v>-41</v>
      </c>
      <c r="B321">
        <v>101.09</v>
      </c>
      <c r="C321">
        <v>6.53</v>
      </c>
      <c r="D321">
        <f t="shared" si="28"/>
        <v>653000</v>
      </c>
      <c r="E321">
        <f t="shared" si="29"/>
        <v>101090000</v>
      </c>
      <c r="G321">
        <f t="shared" si="30"/>
        <v>0.23999999999999932</v>
      </c>
      <c r="H321">
        <f t="shared" si="31"/>
        <v>4.6160112091659666</v>
      </c>
      <c r="I321">
        <f t="shared" si="32"/>
        <v>13.389332408258568</v>
      </c>
      <c r="J321">
        <f t="shared" si="33"/>
        <v>657.16047784967645</v>
      </c>
      <c r="K321">
        <f t="shared" si="34"/>
        <v>-1821870.0000000042</v>
      </c>
    </row>
    <row r="322" spans="1:11" x14ac:dyDescent="0.3">
      <c r="A322">
        <v>-40</v>
      </c>
      <c r="B322">
        <v>98.3</v>
      </c>
      <c r="C322">
        <v>6.77</v>
      </c>
      <c r="D322">
        <f t="shared" ref="D322:D385" si="35">C322*100000</f>
        <v>677000</v>
      </c>
      <c r="E322">
        <f t="shared" ref="E322:E385" si="36">B322*1000000</f>
        <v>98300000</v>
      </c>
      <c r="G322">
        <f t="shared" ref="G322:G385" si="37">(C323-C322)/(A323-A322)</f>
        <v>0.25200000000000067</v>
      </c>
      <c r="H322">
        <f t="shared" ref="H322:H385" si="38">LN(B322)</f>
        <v>4.5880240271531205</v>
      </c>
      <c r="I322">
        <f t="shared" ref="I322:I385" si="39">LN(D322)</f>
        <v>13.425426551894413</v>
      </c>
      <c r="J322">
        <f t="shared" ref="J322:J385" si="40">(D322*B322)/(287*350)</f>
        <v>662.50970632155304</v>
      </c>
      <c r="K322">
        <f t="shared" ref="K322:K385" si="41">D322*(B323-B322)</f>
        <v>-1848210.0000000028</v>
      </c>
    </row>
    <row r="323" spans="1:11" x14ac:dyDescent="0.3">
      <c r="A323">
        <v>-39</v>
      </c>
      <c r="B323">
        <v>95.57</v>
      </c>
      <c r="C323">
        <v>7.0220000000000002</v>
      </c>
      <c r="D323">
        <f t="shared" si="35"/>
        <v>702200</v>
      </c>
      <c r="E323">
        <f t="shared" si="36"/>
        <v>95570000</v>
      </c>
      <c r="G323">
        <f t="shared" si="37"/>
        <v>0.26900000000000013</v>
      </c>
      <c r="H323">
        <f t="shared" si="38"/>
        <v>4.5598589632780886</v>
      </c>
      <c r="I323">
        <f t="shared" si="39"/>
        <v>13.46197354271647</v>
      </c>
      <c r="J323">
        <f t="shared" si="40"/>
        <v>668.08615231458441</v>
      </c>
      <c r="K323">
        <f t="shared" si="41"/>
        <v>-1881895.9999999949</v>
      </c>
    </row>
    <row r="324" spans="1:11" x14ac:dyDescent="0.3">
      <c r="A324">
        <v>-38</v>
      </c>
      <c r="B324">
        <v>92.89</v>
      </c>
      <c r="C324">
        <v>7.2910000000000004</v>
      </c>
      <c r="D324">
        <f t="shared" si="35"/>
        <v>729100</v>
      </c>
      <c r="E324">
        <f t="shared" si="36"/>
        <v>92890000</v>
      </c>
      <c r="G324">
        <f t="shared" si="37"/>
        <v>0.27799999999999958</v>
      </c>
      <c r="H324">
        <f t="shared" si="38"/>
        <v>4.5314159973994297</v>
      </c>
      <c r="I324">
        <f t="shared" si="39"/>
        <v>13.499566175794522</v>
      </c>
      <c r="J324">
        <f t="shared" si="40"/>
        <v>674.22696864111504</v>
      </c>
      <c r="K324">
        <f t="shared" si="41"/>
        <v>-1917532.9999999967</v>
      </c>
    </row>
    <row r="325" spans="1:11" x14ac:dyDescent="0.3">
      <c r="A325">
        <v>-37</v>
      </c>
      <c r="B325">
        <v>90.26</v>
      </c>
      <c r="C325">
        <v>7.569</v>
      </c>
      <c r="D325">
        <f t="shared" si="35"/>
        <v>756900</v>
      </c>
      <c r="E325">
        <f t="shared" si="36"/>
        <v>90260000</v>
      </c>
      <c r="G325">
        <f t="shared" si="37"/>
        <v>0.2889999999999997</v>
      </c>
      <c r="H325">
        <f t="shared" si="38"/>
        <v>4.5026943943988549</v>
      </c>
      <c r="I325">
        <f t="shared" si="39"/>
        <v>13.536986423297259</v>
      </c>
      <c r="J325">
        <f t="shared" si="40"/>
        <v>680.11741164758587</v>
      </c>
      <c r="K325">
        <f t="shared" si="41"/>
        <v>-1945233.0000000056</v>
      </c>
    </row>
    <row r="326" spans="1:11" x14ac:dyDescent="0.3">
      <c r="A326">
        <v>-36</v>
      </c>
      <c r="B326">
        <v>87.69</v>
      </c>
      <c r="C326">
        <v>7.8579999999999997</v>
      </c>
      <c r="D326">
        <f t="shared" si="35"/>
        <v>785800</v>
      </c>
      <c r="E326">
        <f t="shared" si="36"/>
        <v>87690000</v>
      </c>
      <c r="G326">
        <f t="shared" si="37"/>
        <v>0.3050000000000006</v>
      </c>
      <c r="H326">
        <f t="shared" si="38"/>
        <v>4.4738078677912645</v>
      </c>
      <c r="I326">
        <f t="shared" si="39"/>
        <v>13.574457586106496</v>
      </c>
      <c r="J326">
        <f t="shared" si="40"/>
        <v>685.98110502737677</v>
      </c>
      <c r="K326">
        <f t="shared" si="41"/>
        <v>-1980215.999999997</v>
      </c>
    </row>
    <row r="327" spans="1:11" x14ac:dyDescent="0.3">
      <c r="A327">
        <v>-35</v>
      </c>
      <c r="B327">
        <v>85.17</v>
      </c>
      <c r="C327">
        <v>8.1630000000000003</v>
      </c>
      <c r="D327">
        <f t="shared" si="35"/>
        <v>816300</v>
      </c>
      <c r="E327">
        <f t="shared" si="36"/>
        <v>85170000</v>
      </c>
      <c r="G327">
        <f t="shared" si="37"/>
        <v>0.3149999999999995</v>
      </c>
      <c r="H327">
        <f t="shared" si="38"/>
        <v>4.4446492591529898</v>
      </c>
      <c r="I327">
        <f t="shared" si="39"/>
        <v>13.612537213439447</v>
      </c>
      <c r="J327">
        <f t="shared" si="40"/>
        <v>692.12813339970137</v>
      </c>
      <c r="K327">
        <f t="shared" si="41"/>
        <v>-2008098.0000000065</v>
      </c>
    </row>
    <row r="328" spans="1:11" x14ac:dyDescent="0.3">
      <c r="A328">
        <v>-34</v>
      </c>
      <c r="B328">
        <v>82.71</v>
      </c>
      <c r="C328">
        <v>8.4779999999999998</v>
      </c>
      <c r="D328">
        <f t="shared" si="35"/>
        <v>847800</v>
      </c>
      <c r="E328">
        <f t="shared" si="36"/>
        <v>82710000</v>
      </c>
      <c r="G328">
        <f t="shared" si="37"/>
        <v>0.33399999999999963</v>
      </c>
      <c r="H328">
        <f t="shared" si="38"/>
        <v>4.4153405137038151</v>
      </c>
      <c r="I328">
        <f t="shared" si="39"/>
        <v>13.650400037900674</v>
      </c>
      <c r="J328">
        <f t="shared" si="40"/>
        <v>698.07404678944749</v>
      </c>
      <c r="K328">
        <f t="shared" si="41"/>
        <v>-2034719.9999999928</v>
      </c>
    </row>
    <row r="329" spans="1:11" x14ac:dyDescent="0.3">
      <c r="A329">
        <v>-33</v>
      </c>
      <c r="B329">
        <v>80.31</v>
      </c>
      <c r="C329">
        <v>8.8119999999999994</v>
      </c>
      <c r="D329">
        <f t="shared" si="35"/>
        <v>881199.99999999988</v>
      </c>
      <c r="E329">
        <f t="shared" si="36"/>
        <v>80310000</v>
      </c>
      <c r="G329">
        <f t="shared" si="37"/>
        <v>0.35400000000000098</v>
      </c>
      <c r="H329">
        <f t="shared" si="38"/>
        <v>4.3858941462003704</v>
      </c>
      <c r="I329">
        <f t="shared" si="39"/>
        <v>13.689039893910325</v>
      </c>
      <c r="J329">
        <f t="shared" si="40"/>
        <v>704.52137381781984</v>
      </c>
      <c r="K329">
        <f t="shared" si="41"/>
        <v>-2070820.0000000072</v>
      </c>
    </row>
    <row r="330" spans="1:11" x14ac:dyDescent="0.3">
      <c r="A330">
        <v>-32</v>
      </c>
      <c r="B330">
        <v>77.959999999999994</v>
      </c>
      <c r="C330">
        <v>9.1660000000000004</v>
      </c>
      <c r="D330">
        <f t="shared" si="35"/>
        <v>916600</v>
      </c>
      <c r="E330">
        <f t="shared" si="36"/>
        <v>77960000</v>
      </c>
      <c r="G330">
        <f t="shared" si="37"/>
        <v>0.35799999999999876</v>
      </c>
      <c r="H330">
        <f t="shared" si="38"/>
        <v>4.3561958746393596</v>
      </c>
      <c r="I330">
        <f t="shared" si="39"/>
        <v>13.72842645105716</v>
      </c>
      <c r="J330">
        <f t="shared" si="40"/>
        <v>711.38014932802389</v>
      </c>
      <c r="K330">
        <f t="shared" si="41"/>
        <v>-2099013.9999999925</v>
      </c>
    </row>
    <row r="331" spans="1:11" x14ac:dyDescent="0.3">
      <c r="A331">
        <v>-31</v>
      </c>
      <c r="B331">
        <v>75.67</v>
      </c>
      <c r="C331">
        <v>9.5239999999999991</v>
      </c>
      <c r="D331">
        <f t="shared" si="35"/>
        <v>952399.99999999988</v>
      </c>
      <c r="E331">
        <f t="shared" si="36"/>
        <v>75670000</v>
      </c>
      <c r="G331">
        <f t="shared" si="37"/>
        <v>0.37900000000000134</v>
      </c>
      <c r="H331">
        <f t="shared" si="38"/>
        <v>4.3263817807064306</v>
      </c>
      <c r="I331">
        <f t="shared" si="39"/>
        <v>13.766740393594844</v>
      </c>
      <c r="J331">
        <f t="shared" si="40"/>
        <v>717.45254355400698</v>
      </c>
      <c r="K331">
        <f t="shared" si="41"/>
        <v>-2114327.9999999986</v>
      </c>
    </row>
    <row r="332" spans="1:11" x14ac:dyDescent="0.3">
      <c r="A332">
        <v>-30</v>
      </c>
      <c r="B332">
        <v>73.45</v>
      </c>
      <c r="C332">
        <v>9.9030000000000005</v>
      </c>
      <c r="D332">
        <f t="shared" si="35"/>
        <v>990300</v>
      </c>
      <c r="E332">
        <f t="shared" si="36"/>
        <v>73450000</v>
      </c>
      <c r="G332">
        <f t="shared" si="37"/>
        <v>0.38599999999999923</v>
      </c>
      <c r="H332">
        <f t="shared" si="38"/>
        <v>4.2966049026198867</v>
      </c>
      <c r="I332">
        <f t="shared" si="39"/>
        <v>13.805763206509393</v>
      </c>
      <c r="J332">
        <f t="shared" si="40"/>
        <v>724.11682429069185</v>
      </c>
      <c r="K332">
        <f t="shared" si="41"/>
        <v>-2139047.9999999967</v>
      </c>
    </row>
    <row r="333" spans="1:11" x14ac:dyDescent="0.3">
      <c r="A333">
        <v>-29</v>
      </c>
      <c r="B333">
        <v>71.290000000000006</v>
      </c>
      <c r="C333">
        <v>10.289</v>
      </c>
      <c r="D333">
        <f t="shared" si="35"/>
        <v>1028900</v>
      </c>
      <c r="E333">
        <f t="shared" si="36"/>
        <v>71290000</v>
      </c>
      <c r="G333">
        <f t="shared" si="37"/>
        <v>0.41000000000000014</v>
      </c>
      <c r="H333">
        <f t="shared" si="38"/>
        <v>4.2667560651295373</v>
      </c>
      <c r="I333">
        <f t="shared" si="39"/>
        <v>13.844000828363901</v>
      </c>
      <c r="J333">
        <f t="shared" si="40"/>
        <v>730.21683424589344</v>
      </c>
      <c r="K333">
        <f t="shared" si="41"/>
        <v>-2160690.0000000088</v>
      </c>
    </row>
    <row r="334" spans="1:11" x14ac:dyDescent="0.3">
      <c r="A334">
        <v>-28</v>
      </c>
      <c r="B334">
        <v>69.19</v>
      </c>
      <c r="C334">
        <v>10.699</v>
      </c>
      <c r="D334">
        <f t="shared" si="35"/>
        <v>1069900</v>
      </c>
      <c r="E334">
        <f t="shared" si="36"/>
        <v>69190000</v>
      </c>
      <c r="G334">
        <f t="shared" si="37"/>
        <v>0.42399999999999949</v>
      </c>
      <c r="H334">
        <f t="shared" si="38"/>
        <v>4.2368563435107198</v>
      </c>
      <c r="I334">
        <f t="shared" si="39"/>
        <v>13.883075744126698</v>
      </c>
      <c r="J334">
        <f t="shared" si="40"/>
        <v>736.9475460428074</v>
      </c>
      <c r="K334">
        <f t="shared" si="41"/>
        <v>-2182595.9999999916</v>
      </c>
    </row>
    <row r="335" spans="1:11" x14ac:dyDescent="0.3">
      <c r="A335">
        <v>-27</v>
      </c>
      <c r="B335">
        <v>67.150000000000006</v>
      </c>
      <c r="C335">
        <v>11.122999999999999</v>
      </c>
      <c r="D335">
        <f t="shared" si="35"/>
        <v>1112300</v>
      </c>
      <c r="E335">
        <f t="shared" si="36"/>
        <v>67150000</v>
      </c>
      <c r="G335">
        <f t="shared" si="37"/>
        <v>0.43100000000000094</v>
      </c>
      <c r="H335">
        <f t="shared" si="38"/>
        <v>4.2069289229692464</v>
      </c>
      <c r="I335">
        <f t="shared" si="39"/>
        <v>13.921940501580121</v>
      </c>
      <c r="J335">
        <f t="shared" si="40"/>
        <v>743.5634146341464</v>
      </c>
      <c r="K335">
        <f t="shared" si="41"/>
        <v>-2191230.9999999986</v>
      </c>
    </row>
    <row r="336" spans="1:11" x14ac:dyDescent="0.3">
      <c r="A336">
        <v>-26</v>
      </c>
      <c r="B336">
        <v>65.180000000000007</v>
      </c>
      <c r="C336">
        <v>11.554</v>
      </c>
      <c r="D336">
        <f t="shared" si="35"/>
        <v>1155400</v>
      </c>
      <c r="E336">
        <f t="shared" si="36"/>
        <v>65180000.000000007</v>
      </c>
      <c r="G336">
        <f t="shared" si="37"/>
        <v>0.44699999999999918</v>
      </c>
      <c r="H336">
        <f t="shared" si="38"/>
        <v>4.1771526734094158</v>
      </c>
      <c r="I336">
        <f t="shared" si="39"/>
        <v>13.959957162329303</v>
      </c>
      <c r="J336">
        <f t="shared" si="40"/>
        <v>749.71599800895979</v>
      </c>
      <c r="K336">
        <f t="shared" si="41"/>
        <v>-2195260.0000000065</v>
      </c>
    </row>
    <row r="337" spans="1:11" x14ac:dyDescent="0.3">
      <c r="A337">
        <v>-25</v>
      </c>
      <c r="B337">
        <v>63.28</v>
      </c>
      <c r="C337">
        <v>12.000999999999999</v>
      </c>
      <c r="D337">
        <f t="shared" si="35"/>
        <v>1200100</v>
      </c>
      <c r="E337">
        <f t="shared" si="36"/>
        <v>63280000</v>
      </c>
      <c r="G337">
        <f t="shared" si="37"/>
        <v>0.46300000000000097</v>
      </c>
      <c r="H337">
        <f t="shared" si="38"/>
        <v>4.1475693234593987</v>
      </c>
      <c r="I337">
        <f t="shared" si="39"/>
        <v>13.997915444619533</v>
      </c>
      <c r="J337">
        <f t="shared" si="40"/>
        <v>756.02118466898958</v>
      </c>
      <c r="K337">
        <f t="shared" si="41"/>
        <v>-2208184.0000000042</v>
      </c>
    </row>
    <row r="338" spans="1:11" x14ac:dyDescent="0.3">
      <c r="A338">
        <v>-24</v>
      </c>
      <c r="B338">
        <v>61.44</v>
      </c>
      <c r="C338">
        <v>12.464</v>
      </c>
      <c r="D338">
        <f t="shared" si="35"/>
        <v>1246400</v>
      </c>
      <c r="E338">
        <f t="shared" si="36"/>
        <v>61440000</v>
      </c>
      <c r="G338">
        <f t="shared" si="37"/>
        <v>0.47700000000000031</v>
      </c>
      <c r="H338">
        <f t="shared" si="38"/>
        <v>4.1180610888394167</v>
      </c>
      <c r="I338">
        <f t="shared" si="39"/>
        <v>14.035769954098621</v>
      </c>
      <c r="J338">
        <f t="shared" si="40"/>
        <v>762.35755102040821</v>
      </c>
      <c r="K338">
        <f t="shared" si="41"/>
        <v>-2206127.9999999949</v>
      </c>
    </row>
    <row r="339" spans="1:11" x14ac:dyDescent="0.3">
      <c r="A339">
        <v>-23</v>
      </c>
      <c r="B339">
        <v>59.67</v>
      </c>
      <c r="C339">
        <v>12.941000000000001</v>
      </c>
      <c r="D339">
        <f t="shared" si="35"/>
        <v>1294100</v>
      </c>
      <c r="E339">
        <f t="shared" si="36"/>
        <v>59670000</v>
      </c>
      <c r="G339">
        <f t="shared" si="37"/>
        <v>0.48299999999999876</v>
      </c>
      <c r="H339">
        <f t="shared" si="38"/>
        <v>4.0888293815339907</v>
      </c>
      <c r="I339">
        <f t="shared" si="39"/>
        <v>14.073326030809762</v>
      </c>
      <c r="J339">
        <f t="shared" si="40"/>
        <v>768.73018417122944</v>
      </c>
      <c r="K339">
        <f t="shared" si="41"/>
        <v>-2199970.0000000037</v>
      </c>
    </row>
    <row r="340" spans="1:11" x14ac:dyDescent="0.3">
      <c r="A340">
        <v>-22</v>
      </c>
      <c r="B340">
        <v>57.97</v>
      </c>
      <c r="C340">
        <v>13.423999999999999</v>
      </c>
      <c r="D340">
        <f t="shared" si="35"/>
        <v>1342400</v>
      </c>
      <c r="E340">
        <f t="shared" si="36"/>
        <v>57970000</v>
      </c>
      <c r="G340">
        <f t="shared" si="37"/>
        <v>0.49399999999999977</v>
      </c>
      <c r="H340">
        <f t="shared" si="38"/>
        <v>4.0599256353516413</v>
      </c>
      <c r="I340">
        <f t="shared" si="39"/>
        <v>14.109969614695078</v>
      </c>
      <c r="J340">
        <f t="shared" si="40"/>
        <v>774.70311597809859</v>
      </c>
      <c r="K340">
        <f t="shared" si="41"/>
        <v>-2188111.9999999939</v>
      </c>
    </row>
    <row r="341" spans="1:11" x14ac:dyDescent="0.3">
      <c r="A341">
        <v>-21</v>
      </c>
      <c r="B341">
        <v>56.34</v>
      </c>
      <c r="C341">
        <v>13.917999999999999</v>
      </c>
      <c r="D341">
        <f t="shared" si="35"/>
        <v>1391800</v>
      </c>
      <c r="E341">
        <f t="shared" si="36"/>
        <v>56340000</v>
      </c>
      <c r="G341">
        <f t="shared" si="37"/>
        <v>0.50700000000000145</v>
      </c>
      <c r="H341">
        <f t="shared" si="38"/>
        <v>4.0314047624482265</v>
      </c>
      <c r="I341">
        <f t="shared" si="39"/>
        <v>14.146108431392888</v>
      </c>
      <c r="J341">
        <f t="shared" si="40"/>
        <v>780.62729716276749</v>
      </c>
      <c r="K341">
        <f t="shared" si="41"/>
        <v>-2171208.0000000033</v>
      </c>
    </row>
    <row r="342" spans="1:11" x14ac:dyDescent="0.3">
      <c r="A342">
        <v>-20</v>
      </c>
      <c r="B342">
        <v>54.78</v>
      </c>
      <c r="C342">
        <v>14.425000000000001</v>
      </c>
      <c r="D342">
        <f t="shared" si="35"/>
        <v>1442500</v>
      </c>
      <c r="E342">
        <f t="shared" si="36"/>
        <v>54780000</v>
      </c>
      <c r="G342">
        <f t="shared" si="37"/>
        <v>0.50699999999999967</v>
      </c>
      <c r="H342">
        <f t="shared" si="38"/>
        <v>4.0033251638349325</v>
      </c>
      <c r="I342">
        <f t="shared" si="39"/>
        <v>14.181888277364392</v>
      </c>
      <c r="J342">
        <f t="shared" si="40"/>
        <v>786.66152314584372</v>
      </c>
      <c r="K342">
        <f t="shared" si="41"/>
        <v>-2149325.0000000028</v>
      </c>
    </row>
    <row r="343" spans="1:11" x14ac:dyDescent="0.3">
      <c r="A343">
        <v>-19</v>
      </c>
      <c r="B343">
        <v>53.29</v>
      </c>
      <c r="C343">
        <v>14.932</v>
      </c>
      <c r="D343">
        <f t="shared" si="35"/>
        <v>1493200</v>
      </c>
      <c r="E343">
        <f t="shared" si="36"/>
        <v>53290000</v>
      </c>
      <c r="G343">
        <f t="shared" si="37"/>
        <v>0.51099999999999923</v>
      </c>
      <c r="H343">
        <f t="shared" si="38"/>
        <v>3.975748696308691</v>
      </c>
      <c r="I343">
        <f t="shared" si="39"/>
        <v>14.216432026022567</v>
      </c>
      <c r="J343">
        <f t="shared" si="40"/>
        <v>792.16155301144852</v>
      </c>
      <c r="K343">
        <f t="shared" si="41"/>
        <v>-2120344.0000000023</v>
      </c>
    </row>
    <row r="344" spans="1:11" x14ac:dyDescent="0.3">
      <c r="A344">
        <v>-18</v>
      </c>
      <c r="B344">
        <v>51.87</v>
      </c>
      <c r="C344">
        <v>15.443</v>
      </c>
      <c r="D344">
        <f t="shared" si="35"/>
        <v>1544300</v>
      </c>
      <c r="E344">
        <f t="shared" si="36"/>
        <v>51870000</v>
      </c>
      <c r="G344">
        <f t="shared" si="37"/>
        <v>0.51500000000000057</v>
      </c>
      <c r="H344">
        <f t="shared" si="38"/>
        <v>3.9487405883633087</v>
      </c>
      <c r="I344">
        <f t="shared" si="39"/>
        <v>14.250081291211092</v>
      </c>
      <c r="J344">
        <f t="shared" si="40"/>
        <v>797.43993031358889</v>
      </c>
      <c r="K344">
        <f t="shared" si="41"/>
        <v>-2069361.9999999942</v>
      </c>
    </row>
    <row r="345" spans="1:11" x14ac:dyDescent="0.3">
      <c r="A345">
        <v>-17</v>
      </c>
      <c r="B345">
        <v>50.53</v>
      </c>
      <c r="C345">
        <v>15.958</v>
      </c>
      <c r="D345">
        <f t="shared" si="35"/>
        <v>1595800</v>
      </c>
      <c r="E345">
        <f t="shared" si="36"/>
        <v>50530000</v>
      </c>
      <c r="G345">
        <f t="shared" si="37"/>
        <v>0.51400000000000112</v>
      </c>
      <c r="H345">
        <f t="shared" si="38"/>
        <v>3.9225672193038172</v>
      </c>
      <c r="I345">
        <f t="shared" si="39"/>
        <v>14.282885735856318</v>
      </c>
      <c r="J345">
        <f t="shared" si="40"/>
        <v>802.74538576406167</v>
      </c>
      <c r="K345">
        <f t="shared" si="41"/>
        <v>-2026666.0000000049</v>
      </c>
    </row>
    <row r="346" spans="1:11" x14ac:dyDescent="0.3">
      <c r="A346">
        <v>-16</v>
      </c>
      <c r="B346">
        <v>49.26</v>
      </c>
      <c r="C346">
        <v>16.472000000000001</v>
      </c>
      <c r="D346">
        <f t="shared" si="35"/>
        <v>1647200.0000000002</v>
      </c>
      <c r="E346">
        <f t="shared" si="36"/>
        <v>49260000</v>
      </c>
      <c r="G346">
        <f t="shared" si="37"/>
        <v>0.50399999999999778</v>
      </c>
      <c r="H346">
        <f t="shared" si="38"/>
        <v>3.8971123926923918</v>
      </c>
      <c r="I346">
        <f t="shared" si="39"/>
        <v>14.314587434695717</v>
      </c>
      <c r="J346">
        <f t="shared" si="40"/>
        <v>807.77572921851686</v>
      </c>
      <c r="K346">
        <f t="shared" si="41"/>
        <v>-1976639.9999999932</v>
      </c>
    </row>
    <row r="347" spans="1:11" x14ac:dyDescent="0.3">
      <c r="A347">
        <v>-15</v>
      </c>
      <c r="B347">
        <v>48.06</v>
      </c>
      <c r="C347">
        <v>16.975999999999999</v>
      </c>
      <c r="D347">
        <f t="shared" si="35"/>
        <v>1697600</v>
      </c>
      <c r="E347">
        <f t="shared" si="36"/>
        <v>48060000</v>
      </c>
      <c r="G347">
        <f t="shared" si="37"/>
        <v>0.5</v>
      </c>
      <c r="H347">
        <f t="shared" si="38"/>
        <v>3.8724502303083228</v>
      </c>
      <c r="I347">
        <f t="shared" si="39"/>
        <v>14.344726046841856</v>
      </c>
      <c r="J347">
        <f t="shared" si="40"/>
        <v>812.21160776505724</v>
      </c>
      <c r="K347">
        <f t="shared" si="41"/>
        <v>-1918288.0000000044</v>
      </c>
    </row>
    <row r="348" spans="1:11" x14ac:dyDescent="0.3">
      <c r="A348">
        <v>-14</v>
      </c>
      <c r="B348">
        <v>46.93</v>
      </c>
      <c r="C348">
        <v>17.475999999999999</v>
      </c>
      <c r="D348">
        <f t="shared" si="35"/>
        <v>1747600</v>
      </c>
      <c r="E348">
        <f t="shared" si="36"/>
        <v>46930000</v>
      </c>
      <c r="G348">
        <f t="shared" si="37"/>
        <v>0.49600000000000222</v>
      </c>
      <c r="H348">
        <f t="shared" si="38"/>
        <v>3.8486571298063263</v>
      </c>
      <c r="I348">
        <f t="shared" si="39"/>
        <v>14.373753976059417</v>
      </c>
      <c r="J348">
        <f t="shared" si="40"/>
        <v>816.47454454952708</v>
      </c>
      <c r="K348">
        <f t="shared" si="41"/>
        <v>-1817503.9999999986</v>
      </c>
    </row>
    <row r="349" spans="1:11" x14ac:dyDescent="0.3">
      <c r="A349">
        <v>-13</v>
      </c>
      <c r="B349">
        <v>45.89</v>
      </c>
      <c r="C349">
        <v>17.972000000000001</v>
      </c>
      <c r="D349">
        <f t="shared" si="35"/>
        <v>1797200.0000000002</v>
      </c>
      <c r="E349">
        <f t="shared" si="36"/>
        <v>45890000</v>
      </c>
      <c r="G349">
        <f t="shared" si="37"/>
        <v>0.47199999999999775</v>
      </c>
      <c r="H349">
        <f t="shared" si="38"/>
        <v>3.8262472284067424</v>
      </c>
      <c r="I349">
        <f t="shared" si="39"/>
        <v>14.401740456178143</v>
      </c>
      <c r="J349">
        <f t="shared" si="40"/>
        <v>821.04039820806383</v>
      </c>
      <c r="K349">
        <f t="shared" si="41"/>
        <v>-1761256.0000000075</v>
      </c>
    </row>
    <row r="350" spans="1:11" x14ac:dyDescent="0.3">
      <c r="A350">
        <v>-12</v>
      </c>
      <c r="B350">
        <v>44.91</v>
      </c>
      <c r="C350">
        <v>18.443999999999999</v>
      </c>
      <c r="D350">
        <f t="shared" si="35"/>
        <v>1844400</v>
      </c>
      <c r="E350">
        <f t="shared" si="36"/>
        <v>44910000</v>
      </c>
      <c r="G350">
        <f t="shared" si="37"/>
        <v>0.45200000000000173</v>
      </c>
      <c r="H350">
        <f t="shared" si="38"/>
        <v>3.8046604870996465</v>
      </c>
      <c r="I350">
        <f t="shared" si="39"/>
        <v>14.427664579314687</v>
      </c>
      <c r="J350">
        <f t="shared" si="40"/>
        <v>824.60929815828774</v>
      </c>
      <c r="K350">
        <f t="shared" si="41"/>
        <v>-1641515.9999999879</v>
      </c>
    </row>
    <row r="351" spans="1:11" x14ac:dyDescent="0.3">
      <c r="A351">
        <v>-11</v>
      </c>
      <c r="B351">
        <v>44.02</v>
      </c>
      <c r="C351">
        <v>18.896000000000001</v>
      </c>
      <c r="D351">
        <f t="shared" si="35"/>
        <v>1889600</v>
      </c>
      <c r="E351">
        <f t="shared" si="36"/>
        <v>44020000</v>
      </c>
      <c r="G351">
        <f t="shared" si="37"/>
        <v>0.42899999999999849</v>
      </c>
      <c r="H351">
        <f t="shared" si="38"/>
        <v>3.7846440760983158</v>
      </c>
      <c r="I351">
        <f t="shared" si="39"/>
        <v>14.451875724425236</v>
      </c>
      <c r="J351">
        <f t="shared" si="40"/>
        <v>828.0755798904928</v>
      </c>
      <c r="K351">
        <f t="shared" si="41"/>
        <v>-1549472.0000000005</v>
      </c>
    </row>
    <row r="352" spans="1:11" x14ac:dyDescent="0.3">
      <c r="A352">
        <v>-10</v>
      </c>
      <c r="B352">
        <v>43.2</v>
      </c>
      <c r="C352">
        <v>19.324999999999999</v>
      </c>
      <c r="D352">
        <f t="shared" si="35"/>
        <v>1932500</v>
      </c>
      <c r="E352">
        <f t="shared" si="36"/>
        <v>43200000</v>
      </c>
      <c r="G352">
        <f t="shared" si="37"/>
        <v>0.4009999999999998</v>
      </c>
      <c r="H352">
        <f t="shared" si="38"/>
        <v>3.7658404952500648</v>
      </c>
      <c r="I352">
        <f t="shared" si="39"/>
        <v>14.474325059443714</v>
      </c>
      <c r="J352">
        <f t="shared" si="40"/>
        <v>831.10004977600795</v>
      </c>
      <c r="K352">
        <f t="shared" si="41"/>
        <v>-1449375</v>
      </c>
    </row>
    <row r="353" spans="1:11" x14ac:dyDescent="0.3">
      <c r="A353">
        <v>-9</v>
      </c>
      <c r="B353">
        <v>42.45</v>
      </c>
      <c r="C353">
        <v>19.725999999999999</v>
      </c>
      <c r="D353">
        <f t="shared" si="35"/>
        <v>1972600</v>
      </c>
      <c r="E353">
        <f t="shared" si="36"/>
        <v>42450000</v>
      </c>
      <c r="G353">
        <f t="shared" si="37"/>
        <v>0.36700000000000088</v>
      </c>
      <c r="H353">
        <f t="shared" si="38"/>
        <v>3.7483269127573564</v>
      </c>
      <c r="I353">
        <f t="shared" si="39"/>
        <v>14.49486302750203</v>
      </c>
      <c r="J353">
        <f t="shared" si="40"/>
        <v>833.61742160278743</v>
      </c>
      <c r="K353">
        <f t="shared" si="41"/>
        <v>-1301916.0000000072</v>
      </c>
    </row>
    <row r="354" spans="1:11" x14ac:dyDescent="0.3">
      <c r="A354">
        <v>-8</v>
      </c>
      <c r="B354">
        <v>41.79</v>
      </c>
      <c r="C354">
        <v>20.093</v>
      </c>
      <c r="D354">
        <f t="shared" si="35"/>
        <v>2009300</v>
      </c>
      <c r="E354">
        <f t="shared" si="36"/>
        <v>41790000</v>
      </c>
      <c r="G354">
        <f t="shared" si="37"/>
        <v>0.32900000000000063</v>
      </c>
      <c r="H354">
        <f t="shared" si="38"/>
        <v>3.7326570764598239</v>
      </c>
      <c r="I354">
        <f t="shared" si="39"/>
        <v>14.513296960672644</v>
      </c>
      <c r="J354">
        <f t="shared" si="40"/>
        <v>835.92480836236939</v>
      </c>
      <c r="K354">
        <f t="shared" si="41"/>
        <v>-1185486.9999999925</v>
      </c>
    </row>
    <row r="355" spans="1:11" x14ac:dyDescent="0.3">
      <c r="A355">
        <v>-7</v>
      </c>
      <c r="B355">
        <v>41.2</v>
      </c>
      <c r="C355">
        <v>20.422000000000001</v>
      </c>
      <c r="D355">
        <f t="shared" si="35"/>
        <v>2042200</v>
      </c>
      <c r="E355">
        <f t="shared" si="36"/>
        <v>41200000</v>
      </c>
      <c r="G355">
        <f t="shared" si="37"/>
        <v>0.28800000000000026</v>
      </c>
      <c r="H355">
        <f t="shared" si="38"/>
        <v>3.7184382563554808</v>
      </c>
      <c r="I355">
        <f t="shared" si="39"/>
        <v>14.529538216103575</v>
      </c>
      <c r="J355">
        <f t="shared" si="40"/>
        <v>837.61712294673964</v>
      </c>
      <c r="K355">
        <f t="shared" si="41"/>
        <v>-1041522.0000000105</v>
      </c>
    </row>
    <row r="356" spans="1:11" x14ac:dyDescent="0.3">
      <c r="A356">
        <v>-6</v>
      </c>
      <c r="B356">
        <v>40.69</v>
      </c>
      <c r="C356">
        <v>20.71</v>
      </c>
      <c r="D356">
        <f t="shared" si="35"/>
        <v>2071000</v>
      </c>
      <c r="E356">
        <f t="shared" si="36"/>
        <v>40690000</v>
      </c>
      <c r="G356">
        <f t="shared" si="37"/>
        <v>0.24499999999999744</v>
      </c>
      <c r="H356">
        <f t="shared" si="38"/>
        <v>3.7059823620135983</v>
      </c>
      <c r="I356">
        <f t="shared" si="39"/>
        <v>14.543542140377721</v>
      </c>
      <c r="J356">
        <f t="shared" si="40"/>
        <v>838.91478347436532</v>
      </c>
      <c r="K356">
        <f t="shared" si="41"/>
        <v>-890529.99999999942</v>
      </c>
    </row>
    <row r="357" spans="1:11" x14ac:dyDescent="0.3">
      <c r="A357">
        <v>-5</v>
      </c>
      <c r="B357">
        <v>40.26</v>
      </c>
      <c r="C357">
        <v>20.954999999999998</v>
      </c>
      <c r="D357">
        <f t="shared" si="35"/>
        <v>2095499.9999999998</v>
      </c>
      <c r="E357">
        <f t="shared" si="36"/>
        <v>40260000</v>
      </c>
      <c r="G357">
        <f t="shared" si="37"/>
        <v>0.19900000000000162</v>
      </c>
      <c r="H357">
        <f t="shared" si="38"/>
        <v>3.6953584202116452</v>
      </c>
      <c r="I357">
        <f t="shared" si="39"/>
        <v>14.555302746347262</v>
      </c>
      <c r="J357">
        <f t="shared" si="40"/>
        <v>839.8688899950223</v>
      </c>
      <c r="K357">
        <f t="shared" si="41"/>
        <v>-754379.99999999872</v>
      </c>
    </row>
    <row r="358" spans="1:11" x14ac:dyDescent="0.3">
      <c r="A358">
        <v>-4</v>
      </c>
      <c r="B358">
        <v>39.9</v>
      </c>
      <c r="C358">
        <v>21.154</v>
      </c>
      <c r="D358">
        <f t="shared" si="35"/>
        <v>2115400</v>
      </c>
      <c r="E358">
        <f t="shared" si="36"/>
        <v>39900000</v>
      </c>
      <c r="G358">
        <f t="shared" si="37"/>
        <v>0.14199999999999946</v>
      </c>
      <c r="H358">
        <f t="shared" si="38"/>
        <v>3.6863763238958178</v>
      </c>
      <c r="I358">
        <f t="shared" si="39"/>
        <v>14.56475447787609</v>
      </c>
      <c r="J358">
        <f t="shared" si="40"/>
        <v>840.26341463414633</v>
      </c>
      <c r="K358">
        <f t="shared" si="41"/>
        <v>-571157.99999999162</v>
      </c>
    </row>
    <row r="359" spans="1:11" x14ac:dyDescent="0.3">
      <c r="A359">
        <v>-3</v>
      </c>
      <c r="B359">
        <v>39.630000000000003</v>
      </c>
      <c r="C359">
        <v>21.295999999999999</v>
      </c>
      <c r="D359">
        <f t="shared" si="35"/>
        <v>2129600</v>
      </c>
      <c r="E359">
        <f t="shared" si="36"/>
        <v>39630000</v>
      </c>
      <c r="G359">
        <f t="shared" si="37"/>
        <v>0.10000000000000142</v>
      </c>
      <c r="H359">
        <f t="shared" si="38"/>
        <v>3.6795864072023439</v>
      </c>
      <c r="I359">
        <f t="shared" si="39"/>
        <v>14.571444726622984</v>
      </c>
      <c r="J359">
        <f t="shared" si="40"/>
        <v>840.17967147834747</v>
      </c>
      <c r="K359">
        <f t="shared" si="41"/>
        <v>-425920.00000000605</v>
      </c>
    </row>
    <row r="360" spans="1:11" x14ac:dyDescent="0.3">
      <c r="A360">
        <v>-2</v>
      </c>
      <c r="B360">
        <v>39.43</v>
      </c>
      <c r="C360">
        <v>21.396000000000001</v>
      </c>
      <c r="D360">
        <f t="shared" si="35"/>
        <v>2139600</v>
      </c>
      <c r="E360">
        <f t="shared" si="36"/>
        <v>39430000</v>
      </c>
      <c r="G360">
        <f t="shared" si="37"/>
        <v>5.6000000000000938E-2</v>
      </c>
      <c r="H360">
        <f t="shared" si="38"/>
        <v>3.6745269478895359</v>
      </c>
      <c r="I360">
        <f t="shared" si="39"/>
        <v>14.576129453639233</v>
      </c>
      <c r="J360">
        <f t="shared" si="40"/>
        <v>839.86488800398206</v>
      </c>
      <c r="K360">
        <f t="shared" si="41"/>
        <v>-256751.99999999453</v>
      </c>
    </row>
    <row r="361" spans="1:11" x14ac:dyDescent="0.3">
      <c r="A361">
        <v>-1</v>
      </c>
      <c r="B361">
        <v>39.31</v>
      </c>
      <c r="C361">
        <v>21.452000000000002</v>
      </c>
      <c r="D361">
        <f t="shared" si="35"/>
        <v>2145200</v>
      </c>
      <c r="E361">
        <f t="shared" si="36"/>
        <v>39310000</v>
      </c>
      <c r="G361">
        <f t="shared" si="37"/>
        <v>7.9999999999991189E-3</v>
      </c>
      <c r="H361">
        <f t="shared" si="38"/>
        <v>3.671478939433769</v>
      </c>
      <c r="I361">
        <f t="shared" si="39"/>
        <v>14.578743346090906</v>
      </c>
      <c r="J361">
        <f t="shared" si="40"/>
        <v>839.50036834245896</v>
      </c>
      <c r="K361">
        <f t="shared" si="41"/>
        <v>-85807.999999998166</v>
      </c>
    </row>
    <row r="362" spans="1:11" x14ac:dyDescent="0.3">
      <c r="A362">
        <v>0</v>
      </c>
      <c r="B362">
        <v>39.270000000000003</v>
      </c>
      <c r="C362">
        <v>21.46</v>
      </c>
      <c r="D362">
        <f t="shared" si="35"/>
        <v>2146000</v>
      </c>
      <c r="E362">
        <f t="shared" si="36"/>
        <v>39270000</v>
      </c>
      <c r="G362">
        <f t="shared" si="37"/>
        <v>-6.0000000000002274E-3</v>
      </c>
      <c r="H362">
        <f t="shared" si="38"/>
        <v>3.6704608685899185</v>
      </c>
      <c r="I362">
        <f t="shared" si="39"/>
        <v>14.579116202172781</v>
      </c>
      <c r="J362">
        <f t="shared" si="40"/>
        <v>838.95888501742161</v>
      </c>
      <c r="K362">
        <f t="shared" si="41"/>
        <v>85839.999999998166</v>
      </c>
    </row>
    <row r="363" spans="1:11" x14ac:dyDescent="0.3">
      <c r="A363">
        <v>1</v>
      </c>
      <c r="B363">
        <v>39.31</v>
      </c>
      <c r="C363">
        <v>21.454000000000001</v>
      </c>
      <c r="D363">
        <f t="shared" si="35"/>
        <v>2145400</v>
      </c>
      <c r="E363">
        <f t="shared" si="36"/>
        <v>39310000</v>
      </c>
      <c r="G363">
        <f t="shared" si="37"/>
        <v>-1.0999999999999233E-2</v>
      </c>
      <c r="H363">
        <f t="shared" si="38"/>
        <v>3.671478939433769</v>
      </c>
      <c r="I363">
        <f t="shared" si="39"/>
        <v>14.578836573145466</v>
      </c>
      <c r="J363">
        <f t="shared" si="40"/>
        <v>839.57863613738175</v>
      </c>
      <c r="K363">
        <f t="shared" si="41"/>
        <v>257447.9999999945</v>
      </c>
    </row>
    <row r="364" spans="1:11" x14ac:dyDescent="0.3">
      <c r="A364">
        <v>2</v>
      </c>
      <c r="B364">
        <v>39.43</v>
      </c>
      <c r="C364">
        <v>21.443000000000001</v>
      </c>
      <c r="D364">
        <f t="shared" si="35"/>
        <v>2144300</v>
      </c>
      <c r="E364">
        <f t="shared" si="36"/>
        <v>39430000</v>
      </c>
      <c r="G364">
        <f t="shared" si="37"/>
        <v>-9.0000000000003411E-3</v>
      </c>
      <c r="H364">
        <f t="shared" si="38"/>
        <v>3.6745269478895359</v>
      </c>
      <c r="I364">
        <f t="shared" si="39"/>
        <v>14.578323716757321</v>
      </c>
      <c r="J364">
        <f t="shared" si="40"/>
        <v>841.70979591836738</v>
      </c>
      <c r="K364">
        <f t="shared" si="41"/>
        <v>428860.00000000611</v>
      </c>
    </row>
    <row r="365" spans="1:11" x14ac:dyDescent="0.3">
      <c r="A365">
        <v>3</v>
      </c>
      <c r="B365">
        <v>39.630000000000003</v>
      </c>
      <c r="C365">
        <v>21.434000000000001</v>
      </c>
      <c r="D365">
        <f t="shared" si="35"/>
        <v>2143400</v>
      </c>
      <c r="E365">
        <f t="shared" si="36"/>
        <v>39630000</v>
      </c>
      <c r="G365">
        <f t="shared" si="37"/>
        <v>6.2999999999998835E-2</v>
      </c>
      <c r="H365">
        <f t="shared" si="38"/>
        <v>3.6795864072023439</v>
      </c>
      <c r="I365">
        <f t="shared" si="39"/>
        <v>14.577903911261034</v>
      </c>
      <c r="J365">
        <f t="shared" si="40"/>
        <v>845.62411149825789</v>
      </c>
      <c r="K365">
        <f t="shared" si="41"/>
        <v>578717.9999999915</v>
      </c>
    </row>
    <row r="366" spans="1:11" x14ac:dyDescent="0.3">
      <c r="A366">
        <v>4</v>
      </c>
      <c r="B366">
        <v>39.9</v>
      </c>
      <c r="C366">
        <v>21.497</v>
      </c>
      <c r="D366">
        <f t="shared" si="35"/>
        <v>2149700</v>
      </c>
      <c r="E366">
        <f t="shared" si="36"/>
        <v>39900000</v>
      </c>
      <c r="G366">
        <f t="shared" si="37"/>
        <v>0.15599999999999881</v>
      </c>
      <c r="H366">
        <f t="shared" si="38"/>
        <v>3.6863763238958178</v>
      </c>
      <c r="I366">
        <f t="shared" si="39"/>
        <v>14.580838855484227</v>
      </c>
      <c r="J366">
        <f t="shared" si="40"/>
        <v>853.88780487804877</v>
      </c>
      <c r="K366">
        <f t="shared" si="41"/>
        <v>773891.99999999884</v>
      </c>
    </row>
    <row r="367" spans="1:11" x14ac:dyDescent="0.3">
      <c r="A367">
        <v>5</v>
      </c>
      <c r="B367">
        <v>40.26</v>
      </c>
      <c r="C367">
        <v>21.652999999999999</v>
      </c>
      <c r="D367">
        <f t="shared" si="35"/>
        <v>2165300</v>
      </c>
      <c r="E367">
        <f t="shared" si="36"/>
        <v>40260000</v>
      </c>
      <c r="G367">
        <f t="shared" si="37"/>
        <v>0.27400000000000091</v>
      </c>
      <c r="H367">
        <f t="shared" si="38"/>
        <v>3.6953584202116452</v>
      </c>
      <c r="I367">
        <f t="shared" si="39"/>
        <v>14.58806947794838</v>
      </c>
      <c r="J367">
        <f t="shared" si="40"/>
        <v>867.84447984071676</v>
      </c>
      <c r="K367">
        <f t="shared" si="41"/>
        <v>931078.99999999942</v>
      </c>
    </row>
    <row r="368" spans="1:11" x14ac:dyDescent="0.3">
      <c r="A368">
        <v>6</v>
      </c>
      <c r="B368">
        <v>40.69</v>
      </c>
      <c r="C368">
        <v>21.927</v>
      </c>
      <c r="D368">
        <f t="shared" si="35"/>
        <v>2192700</v>
      </c>
      <c r="E368">
        <f t="shared" si="36"/>
        <v>40690000</v>
      </c>
      <c r="G368">
        <f t="shared" si="37"/>
        <v>0.43799999999999883</v>
      </c>
      <c r="H368">
        <f t="shared" si="38"/>
        <v>3.7059823620135983</v>
      </c>
      <c r="I368">
        <f t="shared" si="39"/>
        <v>14.600644219136592</v>
      </c>
      <c r="J368">
        <f t="shared" si="40"/>
        <v>888.21267297162763</v>
      </c>
      <c r="K368">
        <f t="shared" si="41"/>
        <v>1118277.0000000112</v>
      </c>
    </row>
    <row r="369" spans="1:11" x14ac:dyDescent="0.3">
      <c r="A369">
        <v>7</v>
      </c>
      <c r="B369">
        <v>41.2</v>
      </c>
      <c r="C369">
        <v>22.364999999999998</v>
      </c>
      <c r="D369">
        <f t="shared" si="35"/>
        <v>2236500</v>
      </c>
      <c r="E369">
        <f t="shared" si="36"/>
        <v>41200000</v>
      </c>
      <c r="G369">
        <f t="shared" si="37"/>
        <v>0.63500000000000156</v>
      </c>
      <c r="H369">
        <f t="shared" si="38"/>
        <v>3.7184382563554808</v>
      </c>
      <c r="I369">
        <f t="shared" si="39"/>
        <v>14.620422701855039</v>
      </c>
      <c r="J369">
        <f t="shared" si="40"/>
        <v>917.31010452961675</v>
      </c>
      <c r="K369">
        <f t="shared" si="41"/>
        <v>1319534.9999999919</v>
      </c>
    </row>
    <row r="370" spans="1:11" x14ac:dyDescent="0.3">
      <c r="A370">
        <v>8</v>
      </c>
      <c r="B370">
        <v>41.79</v>
      </c>
      <c r="C370">
        <v>23</v>
      </c>
      <c r="D370">
        <f t="shared" si="35"/>
        <v>2300000</v>
      </c>
      <c r="E370">
        <f t="shared" si="36"/>
        <v>41790000</v>
      </c>
      <c r="G370">
        <f t="shared" si="37"/>
        <v>0.82400000000000162</v>
      </c>
      <c r="H370">
        <f t="shared" si="38"/>
        <v>3.7326570764598239</v>
      </c>
      <c r="I370">
        <f t="shared" si="39"/>
        <v>14.648419680899378</v>
      </c>
      <c r="J370">
        <f t="shared" si="40"/>
        <v>956.86411149825778</v>
      </c>
      <c r="K370">
        <f t="shared" si="41"/>
        <v>1518000.0000000084</v>
      </c>
    </row>
    <row r="371" spans="1:11" x14ac:dyDescent="0.3">
      <c r="A371">
        <v>9</v>
      </c>
      <c r="B371">
        <v>42.45</v>
      </c>
      <c r="C371">
        <v>23.824000000000002</v>
      </c>
      <c r="D371">
        <f t="shared" si="35"/>
        <v>2382400</v>
      </c>
      <c r="E371">
        <f t="shared" si="36"/>
        <v>42450000</v>
      </c>
      <c r="G371">
        <f t="shared" si="37"/>
        <v>1.0179999999999971</v>
      </c>
      <c r="H371">
        <f t="shared" si="38"/>
        <v>3.7483269127573564</v>
      </c>
      <c r="I371">
        <f t="shared" si="39"/>
        <v>14.683618940911881</v>
      </c>
      <c r="J371">
        <f t="shared" si="40"/>
        <v>1006.7982080637133</v>
      </c>
      <c r="K371">
        <f t="shared" si="41"/>
        <v>1786800</v>
      </c>
    </row>
    <row r="372" spans="1:11" x14ac:dyDescent="0.3">
      <c r="A372">
        <v>10</v>
      </c>
      <c r="B372">
        <v>43.2</v>
      </c>
      <c r="C372">
        <v>24.841999999999999</v>
      </c>
      <c r="D372">
        <f t="shared" si="35"/>
        <v>2484200</v>
      </c>
      <c r="E372">
        <f t="shared" si="36"/>
        <v>43200000</v>
      </c>
      <c r="G372">
        <f t="shared" si="37"/>
        <v>1.2070000000000007</v>
      </c>
      <c r="H372">
        <f t="shared" si="38"/>
        <v>3.7658404952500648</v>
      </c>
      <c r="I372">
        <f t="shared" si="39"/>
        <v>14.725461234092231</v>
      </c>
      <c r="J372">
        <f t="shared" si="40"/>
        <v>1068.3667496266798</v>
      </c>
      <c r="K372">
        <f t="shared" si="41"/>
        <v>2037044.0000000007</v>
      </c>
    </row>
    <row r="373" spans="1:11" x14ac:dyDescent="0.3">
      <c r="A373">
        <v>11</v>
      </c>
      <c r="B373">
        <v>44.02</v>
      </c>
      <c r="C373">
        <v>26.048999999999999</v>
      </c>
      <c r="D373">
        <f t="shared" si="35"/>
        <v>2604900</v>
      </c>
      <c r="E373">
        <f t="shared" si="36"/>
        <v>44020000</v>
      </c>
      <c r="G373">
        <f t="shared" si="37"/>
        <v>1.3949999999999996</v>
      </c>
      <c r="H373">
        <f t="shared" si="38"/>
        <v>3.7846440760983158</v>
      </c>
      <c r="I373">
        <f t="shared" si="39"/>
        <v>14.772904844716846</v>
      </c>
      <c r="J373">
        <f t="shared" si="40"/>
        <v>1141.5400497760081</v>
      </c>
      <c r="K373">
        <f t="shared" si="41"/>
        <v>2318360.9999999828</v>
      </c>
    </row>
    <row r="374" spans="1:11" x14ac:dyDescent="0.3">
      <c r="A374">
        <v>12</v>
      </c>
      <c r="B374">
        <v>44.91</v>
      </c>
      <c r="C374">
        <v>27.443999999999999</v>
      </c>
      <c r="D374">
        <f t="shared" si="35"/>
        <v>2744400</v>
      </c>
      <c r="E374">
        <f t="shared" si="36"/>
        <v>44910000</v>
      </c>
      <c r="G374">
        <f t="shared" si="37"/>
        <v>1.5609999999999999</v>
      </c>
      <c r="H374">
        <f t="shared" si="38"/>
        <v>3.8046604870996465</v>
      </c>
      <c r="I374">
        <f t="shared" si="39"/>
        <v>14.825073029798872</v>
      </c>
      <c r="J374">
        <f t="shared" si="40"/>
        <v>1226.9885913389744</v>
      </c>
      <c r="K374">
        <f t="shared" si="41"/>
        <v>2689512.0000000107</v>
      </c>
    </row>
    <row r="375" spans="1:11" x14ac:dyDescent="0.3">
      <c r="A375">
        <v>13</v>
      </c>
      <c r="B375">
        <v>45.89</v>
      </c>
      <c r="C375">
        <v>29.004999999999999</v>
      </c>
      <c r="D375">
        <f t="shared" si="35"/>
        <v>2900500</v>
      </c>
      <c r="E375">
        <f t="shared" si="36"/>
        <v>45890000</v>
      </c>
      <c r="G375">
        <f t="shared" si="37"/>
        <v>1.7170000000000023</v>
      </c>
      <c r="H375">
        <f t="shared" si="38"/>
        <v>3.8262472284067424</v>
      </c>
      <c r="I375">
        <f t="shared" si="39"/>
        <v>14.880393693888257</v>
      </c>
      <c r="J375">
        <f t="shared" si="40"/>
        <v>1325.0766052762569</v>
      </c>
      <c r="K375">
        <f t="shared" si="41"/>
        <v>3016519.9999999977</v>
      </c>
    </row>
    <row r="376" spans="1:11" x14ac:dyDescent="0.3">
      <c r="A376">
        <v>14</v>
      </c>
      <c r="B376">
        <v>46.93</v>
      </c>
      <c r="C376">
        <v>30.722000000000001</v>
      </c>
      <c r="D376">
        <f t="shared" si="35"/>
        <v>3072200</v>
      </c>
      <c r="E376">
        <f t="shared" si="36"/>
        <v>46930000</v>
      </c>
      <c r="G376">
        <f t="shared" si="37"/>
        <v>1.8189999999999955</v>
      </c>
      <c r="H376">
        <f t="shared" si="38"/>
        <v>3.8486571298063263</v>
      </c>
      <c r="I376">
        <f t="shared" si="39"/>
        <v>14.937904475297183</v>
      </c>
      <c r="J376">
        <f t="shared" si="40"/>
        <v>1435.3244997511199</v>
      </c>
      <c r="K376">
        <f t="shared" si="41"/>
        <v>3471586.0000000079</v>
      </c>
    </row>
    <row r="377" spans="1:11" x14ac:dyDescent="0.3">
      <c r="A377">
        <v>15</v>
      </c>
      <c r="B377">
        <v>48.06</v>
      </c>
      <c r="C377">
        <v>32.540999999999997</v>
      </c>
      <c r="D377">
        <f t="shared" si="35"/>
        <v>3254099.9999999995</v>
      </c>
      <c r="E377">
        <f t="shared" si="36"/>
        <v>48060000</v>
      </c>
      <c r="G377">
        <f t="shared" si="37"/>
        <v>1.875</v>
      </c>
      <c r="H377">
        <f t="shared" si="38"/>
        <v>3.8724502303083228</v>
      </c>
      <c r="I377">
        <f t="shared" si="39"/>
        <v>14.995426297696419</v>
      </c>
      <c r="J377">
        <f t="shared" si="40"/>
        <v>1556.914345445495</v>
      </c>
      <c r="K377">
        <f t="shared" si="41"/>
        <v>3904919.9999999856</v>
      </c>
    </row>
    <row r="378" spans="1:11" x14ac:dyDescent="0.3">
      <c r="A378">
        <v>16</v>
      </c>
      <c r="B378">
        <v>49.26</v>
      </c>
      <c r="C378">
        <v>34.415999999999997</v>
      </c>
      <c r="D378">
        <f t="shared" si="35"/>
        <v>3441599.9999999995</v>
      </c>
      <c r="E378">
        <f t="shared" si="36"/>
        <v>49260000</v>
      </c>
      <c r="G378">
        <f t="shared" si="37"/>
        <v>1.8940000000000055</v>
      </c>
      <c r="H378">
        <f t="shared" si="38"/>
        <v>3.8971123926923918</v>
      </c>
      <c r="I378">
        <f t="shared" si="39"/>
        <v>15.051447037495603</v>
      </c>
      <c r="J378">
        <f t="shared" si="40"/>
        <v>1687.7373419611745</v>
      </c>
      <c r="K378">
        <f t="shared" si="41"/>
        <v>4370832.0000000102</v>
      </c>
    </row>
    <row r="379" spans="1:11" x14ac:dyDescent="0.3">
      <c r="A379">
        <v>17</v>
      </c>
      <c r="B379">
        <v>50.53</v>
      </c>
      <c r="C379">
        <v>36.31</v>
      </c>
      <c r="D379">
        <f t="shared" si="35"/>
        <v>3631000</v>
      </c>
      <c r="E379">
        <f t="shared" si="36"/>
        <v>50530000</v>
      </c>
      <c r="G379">
        <f t="shared" si="37"/>
        <v>1.8979999999999961</v>
      </c>
      <c r="H379">
        <f t="shared" si="38"/>
        <v>3.9225672193038172</v>
      </c>
      <c r="I379">
        <f t="shared" si="39"/>
        <v>15.105018650396472</v>
      </c>
      <c r="J379">
        <f t="shared" si="40"/>
        <v>1826.5249377799901</v>
      </c>
      <c r="K379">
        <f t="shared" si="41"/>
        <v>4865539.999999987</v>
      </c>
    </row>
    <row r="380" spans="1:11" x14ac:dyDescent="0.3">
      <c r="A380">
        <v>18</v>
      </c>
      <c r="B380">
        <v>51.87</v>
      </c>
      <c r="C380">
        <v>38.207999999999998</v>
      </c>
      <c r="D380">
        <f t="shared" si="35"/>
        <v>3820800</v>
      </c>
      <c r="E380">
        <f t="shared" si="36"/>
        <v>51870000</v>
      </c>
      <c r="G380">
        <f t="shared" si="37"/>
        <v>1.9320000000000022</v>
      </c>
      <c r="H380">
        <f t="shared" si="38"/>
        <v>3.9487405883633087</v>
      </c>
      <c r="I380">
        <f t="shared" si="39"/>
        <v>15.155970382740366</v>
      </c>
      <c r="J380">
        <f t="shared" si="40"/>
        <v>1972.9705923344948</v>
      </c>
      <c r="K380">
        <f t="shared" si="41"/>
        <v>5425536.0000000065</v>
      </c>
    </row>
    <row r="381" spans="1:11" x14ac:dyDescent="0.3">
      <c r="A381">
        <v>19</v>
      </c>
      <c r="B381">
        <v>53.29</v>
      </c>
      <c r="C381">
        <v>40.14</v>
      </c>
      <c r="D381">
        <f t="shared" si="35"/>
        <v>4014000</v>
      </c>
      <c r="E381">
        <f t="shared" si="36"/>
        <v>53290000</v>
      </c>
      <c r="G381">
        <f t="shared" si="37"/>
        <v>2.0219999999999985</v>
      </c>
      <c r="H381">
        <f t="shared" si="38"/>
        <v>3.975748696308691</v>
      </c>
      <c r="I381">
        <f t="shared" si="39"/>
        <v>15.205298808338421</v>
      </c>
      <c r="J381">
        <f t="shared" si="40"/>
        <v>2129.477949228472</v>
      </c>
      <c r="K381">
        <f t="shared" si="41"/>
        <v>5980860.0000000084</v>
      </c>
    </row>
    <row r="382" spans="1:11" x14ac:dyDescent="0.3">
      <c r="A382">
        <v>20</v>
      </c>
      <c r="B382">
        <v>54.78</v>
      </c>
      <c r="C382">
        <v>42.161999999999999</v>
      </c>
      <c r="D382">
        <f t="shared" si="35"/>
        <v>4216200</v>
      </c>
      <c r="E382">
        <f t="shared" si="36"/>
        <v>54780000</v>
      </c>
      <c r="G382">
        <f t="shared" si="37"/>
        <v>2.0120000000000005</v>
      </c>
      <c r="H382">
        <f t="shared" si="38"/>
        <v>4.0033251638349325</v>
      </c>
      <c r="I382">
        <f t="shared" si="39"/>
        <v>15.254444806408344</v>
      </c>
      <c r="J382">
        <f t="shared" si="40"/>
        <v>2299.2875659532106</v>
      </c>
      <c r="K382">
        <f t="shared" si="41"/>
        <v>6577272.0000000093</v>
      </c>
    </row>
    <row r="383" spans="1:11" x14ac:dyDescent="0.3">
      <c r="A383">
        <v>21</v>
      </c>
      <c r="B383">
        <v>56.34</v>
      </c>
      <c r="C383">
        <v>44.173999999999999</v>
      </c>
      <c r="D383">
        <f t="shared" si="35"/>
        <v>4417400</v>
      </c>
      <c r="E383">
        <f t="shared" si="36"/>
        <v>56340000</v>
      </c>
      <c r="G383">
        <f t="shared" si="37"/>
        <v>1.6649999999999991</v>
      </c>
      <c r="H383">
        <f t="shared" si="38"/>
        <v>4.0314047624482265</v>
      </c>
      <c r="I383">
        <f t="shared" si="39"/>
        <v>15.301061845681506</v>
      </c>
      <c r="J383">
        <f t="shared" si="40"/>
        <v>2477.6138974614237</v>
      </c>
      <c r="K383">
        <f t="shared" si="41"/>
        <v>7200361.9999999795</v>
      </c>
    </row>
    <row r="384" spans="1:11" x14ac:dyDescent="0.3">
      <c r="A384">
        <v>22</v>
      </c>
      <c r="B384">
        <v>57.97</v>
      </c>
      <c r="C384">
        <v>45.838999999999999</v>
      </c>
      <c r="D384">
        <f t="shared" si="35"/>
        <v>4583900</v>
      </c>
      <c r="E384">
        <f t="shared" si="36"/>
        <v>57970000</v>
      </c>
      <c r="G384">
        <f t="shared" si="37"/>
        <v>1.0390000000000015</v>
      </c>
      <c r="H384">
        <f t="shared" si="38"/>
        <v>4.0599256353516413</v>
      </c>
      <c r="I384">
        <f t="shared" si="39"/>
        <v>15.338060722130036</v>
      </c>
      <c r="J384">
        <f t="shared" si="40"/>
        <v>2645.3826082628175</v>
      </c>
      <c r="K384">
        <f t="shared" si="41"/>
        <v>7792630.000000013</v>
      </c>
    </row>
    <row r="385" spans="1:11" x14ac:dyDescent="0.3">
      <c r="A385">
        <v>23</v>
      </c>
      <c r="B385">
        <v>59.67</v>
      </c>
      <c r="C385">
        <v>46.878</v>
      </c>
      <c r="D385">
        <f t="shared" si="35"/>
        <v>4687800</v>
      </c>
      <c r="E385">
        <f t="shared" si="36"/>
        <v>59670000</v>
      </c>
      <c r="G385">
        <f t="shared" si="37"/>
        <v>0.2640000000000029</v>
      </c>
      <c r="H385">
        <f t="shared" si="38"/>
        <v>4.0888293815339907</v>
      </c>
      <c r="I385">
        <f t="shared" si="39"/>
        <v>15.36047394721289</v>
      </c>
      <c r="J385">
        <f t="shared" si="40"/>
        <v>2784.6792035838725</v>
      </c>
      <c r="K385">
        <f t="shared" si="41"/>
        <v>8297405.9999999814</v>
      </c>
    </row>
    <row r="386" spans="1:11" x14ac:dyDescent="0.3">
      <c r="A386">
        <v>24</v>
      </c>
      <c r="B386">
        <v>61.44</v>
      </c>
      <c r="C386">
        <v>47.142000000000003</v>
      </c>
      <c r="D386">
        <f t="shared" ref="D386:D449" si="42">C386*100000</f>
        <v>4714200</v>
      </c>
      <c r="E386">
        <f t="shared" ref="E386:E449" si="43">B386*1000000</f>
        <v>61440000</v>
      </c>
      <c r="G386">
        <f t="shared" ref="G386:G449" si="44">(C387-C386)/(A387-A386)</f>
        <v>-0.45700000000000074</v>
      </c>
      <c r="H386">
        <f t="shared" ref="H386:H449" si="45">LN(B386)</f>
        <v>4.1180610888394167</v>
      </c>
      <c r="I386">
        <f t="shared" ref="I386:I449" si="46">LN(D386)</f>
        <v>15.366089788391967</v>
      </c>
      <c r="J386">
        <f t="shared" ref="J386:J449" si="47">(D386*B386)/(287*350)</f>
        <v>2883.4290492782479</v>
      </c>
      <c r="K386">
        <f t="shared" ref="K386:K449" si="48">D386*(B387-B386)</f>
        <v>8674128.0000000168</v>
      </c>
    </row>
    <row r="387" spans="1:11" x14ac:dyDescent="0.3">
      <c r="A387">
        <v>25</v>
      </c>
      <c r="B387">
        <v>63.28</v>
      </c>
      <c r="C387">
        <v>46.685000000000002</v>
      </c>
      <c r="D387">
        <f t="shared" si="42"/>
        <v>4668500</v>
      </c>
      <c r="E387">
        <f t="shared" si="43"/>
        <v>63280000</v>
      </c>
      <c r="G387">
        <f t="shared" si="44"/>
        <v>-1.0240000000000009</v>
      </c>
      <c r="H387">
        <f t="shared" si="45"/>
        <v>4.1475693234593987</v>
      </c>
      <c r="I387">
        <f t="shared" si="46"/>
        <v>15.356348378906118</v>
      </c>
      <c r="J387">
        <f t="shared" si="47"/>
        <v>2940.9923344947733</v>
      </c>
      <c r="K387">
        <f t="shared" si="48"/>
        <v>8870150.0000000261</v>
      </c>
    </row>
    <row r="388" spans="1:11" x14ac:dyDescent="0.3">
      <c r="A388">
        <v>26</v>
      </c>
      <c r="B388">
        <v>65.180000000000007</v>
      </c>
      <c r="C388">
        <v>45.661000000000001</v>
      </c>
      <c r="D388">
        <f t="shared" si="42"/>
        <v>4566100</v>
      </c>
      <c r="E388">
        <f t="shared" si="43"/>
        <v>65180000.000000007</v>
      </c>
      <c r="G388">
        <f t="shared" si="44"/>
        <v>-1.3780000000000001</v>
      </c>
      <c r="H388">
        <f t="shared" si="45"/>
        <v>4.1771526734094158</v>
      </c>
      <c r="I388">
        <f t="shared" si="46"/>
        <v>15.3341700068395</v>
      </c>
      <c r="J388">
        <f t="shared" si="47"/>
        <v>2962.8511498257844</v>
      </c>
      <c r="K388">
        <f t="shared" si="48"/>
        <v>8995216.9999999944</v>
      </c>
    </row>
    <row r="389" spans="1:11" x14ac:dyDescent="0.3">
      <c r="A389">
        <v>27</v>
      </c>
      <c r="B389">
        <v>67.150000000000006</v>
      </c>
      <c r="C389">
        <v>44.283000000000001</v>
      </c>
      <c r="D389">
        <f t="shared" si="42"/>
        <v>4428300</v>
      </c>
      <c r="E389">
        <f t="shared" si="43"/>
        <v>67150000</v>
      </c>
      <c r="G389">
        <f t="shared" si="44"/>
        <v>-1.5380000000000038</v>
      </c>
      <c r="H389">
        <f t="shared" si="45"/>
        <v>4.2069289229692464</v>
      </c>
      <c r="I389">
        <f t="shared" si="46"/>
        <v>15.303526321193198</v>
      </c>
      <c r="J389">
        <f t="shared" si="47"/>
        <v>2960.2821801891487</v>
      </c>
      <c r="K389">
        <f t="shared" si="48"/>
        <v>9033731.9999999646</v>
      </c>
    </row>
    <row r="390" spans="1:11" x14ac:dyDescent="0.3">
      <c r="A390">
        <v>28</v>
      </c>
      <c r="B390">
        <v>69.19</v>
      </c>
      <c r="C390">
        <v>42.744999999999997</v>
      </c>
      <c r="D390">
        <f t="shared" si="42"/>
        <v>4274500</v>
      </c>
      <c r="E390">
        <f t="shared" si="43"/>
        <v>69190000</v>
      </c>
      <c r="G390">
        <f t="shared" si="44"/>
        <v>-1.597999999999999</v>
      </c>
      <c r="H390">
        <f t="shared" si="45"/>
        <v>4.2368563435107198</v>
      </c>
      <c r="I390">
        <f t="shared" si="46"/>
        <v>15.268177694448426</v>
      </c>
      <c r="J390">
        <f t="shared" si="47"/>
        <v>2944.2773021403682</v>
      </c>
      <c r="K390">
        <f t="shared" si="48"/>
        <v>8976450.0000000373</v>
      </c>
    </row>
    <row r="391" spans="1:11" x14ac:dyDescent="0.3">
      <c r="A391">
        <v>29</v>
      </c>
      <c r="B391">
        <v>71.290000000000006</v>
      </c>
      <c r="C391">
        <v>41.146999999999998</v>
      </c>
      <c r="D391">
        <f t="shared" si="42"/>
        <v>4114700</v>
      </c>
      <c r="E391">
        <f t="shared" si="43"/>
        <v>71290000</v>
      </c>
      <c r="G391">
        <f t="shared" si="44"/>
        <v>-1.5799999999999983</v>
      </c>
      <c r="H391">
        <f t="shared" si="45"/>
        <v>4.2667560651295373</v>
      </c>
      <c r="I391">
        <f t="shared" si="46"/>
        <v>15.230076485425959</v>
      </c>
      <c r="J391">
        <f t="shared" si="47"/>
        <v>2920.2286012941763</v>
      </c>
      <c r="K391">
        <f t="shared" si="48"/>
        <v>8887751.9999999851</v>
      </c>
    </row>
    <row r="392" spans="1:11" x14ac:dyDescent="0.3">
      <c r="A392">
        <v>30</v>
      </c>
      <c r="B392">
        <v>73.45</v>
      </c>
      <c r="C392">
        <v>39.567</v>
      </c>
      <c r="D392">
        <f t="shared" si="42"/>
        <v>3956700</v>
      </c>
      <c r="E392">
        <f t="shared" si="43"/>
        <v>73450000</v>
      </c>
      <c r="G392">
        <f t="shared" si="44"/>
        <v>-1.546999999999997</v>
      </c>
      <c r="H392">
        <f t="shared" si="45"/>
        <v>4.2966049026198867</v>
      </c>
      <c r="I392">
        <f t="shared" si="46"/>
        <v>15.190920902482086</v>
      </c>
      <c r="J392">
        <f t="shared" si="47"/>
        <v>2893.1768541562965</v>
      </c>
      <c r="K392">
        <f t="shared" si="48"/>
        <v>8783873.9999999963</v>
      </c>
    </row>
    <row r="393" spans="1:11" x14ac:dyDescent="0.3">
      <c r="A393">
        <v>31</v>
      </c>
      <c r="B393">
        <v>75.67</v>
      </c>
      <c r="C393">
        <v>38.020000000000003</v>
      </c>
      <c r="D393">
        <f t="shared" si="42"/>
        <v>3802000.0000000005</v>
      </c>
      <c r="E393">
        <f t="shared" si="43"/>
        <v>75670000</v>
      </c>
      <c r="G393">
        <f t="shared" si="44"/>
        <v>-1.490000000000002</v>
      </c>
      <c r="H393">
        <f t="shared" si="45"/>
        <v>4.3263817807064306</v>
      </c>
      <c r="I393">
        <f t="shared" si="46"/>
        <v>15.151037802030512</v>
      </c>
      <c r="J393">
        <f t="shared" si="47"/>
        <v>2864.0850174216034</v>
      </c>
      <c r="K393">
        <f t="shared" si="48"/>
        <v>8706579.9999999702</v>
      </c>
    </row>
    <row r="394" spans="1:11" x14ac:dyDescent="0.3">
      <c r="A394">
        <v>32</v>
      </c>
      <c r="B394">
        <v>77.959999999999994</v>
      </c>
      <c r="C394">
        <v>36.53</v>
      </c>
      <c r="D394">
        <f t="shared" si="42"/>
        <v>3653000</v>
      </c>
      <c r="E394">
        <f t="shared" si="43"/>
        <v>77960000</v>
      </c>
      <c r="G394">
        <f t="shared" si="44"/>
        <v>-1.4310000000000045</v>
      </c>
      <c r="H394">
        <f t="shared" si="45"/>
        <v>4.3561958746393596</v>
      </c>
      <c r="I394">
        <f t="shared" si="46"/>
        <v>15.11105930577742</v>
      </c>
      <c r="J394">
        <f t="shared" si="47"/>
        <v>2835.1207565953209</v>
      </c>
      <c r="K394">
        <f t="shared" si="48"/>
        <v>8584550.0000000317</v>
      </c>
    </row>
    <row r="395" spans="1:11" x14ac:dyDescent="0.3">
      <c r="A395">
        <v>33</v>
      </c>
      <c r="B395">
        <v>80.31</v>
      </c>
      <c r="C395">
        <v>35.098999999999997</v>
      </c>
      <c r="D395">
        <f t="shared" si="42"/>
        <v>3509899.9999999995</v>
      </c>
      <c r="E395">
        <f t="shared" si="43"/>
        <v>80310000</v>
      </c>
      <c r="G395">
        <f t="shared" si="44"/>
        <v>-1.3649999999999949</v>
      </c>
      <c r="H395">
        <f t="shared" si="45"/>
        <v>4.3858941462003704</v>
      </c>
      <c r="I395">
        <f t="shared" si="46"/>
        <v>15.07109810500771</v>
      </c>
      <c r="J395">
        <f t="shared" si="47"/>
        <v>2806.1729118964658</v>
      </c>
      <c r="K395">
        <f t="shared" si="48"/>
        <v>8423759.9999999683</v>
      </c>
    </row>
    <row r="396" spans="1:11" x14ac:dyDescent="0.3">
      <c r="A396">
        <v>34</v>
      </c>
      <c r="B396">
        <v>82.71</v>
      </c>
      <c r="C396">
        <v>33.734000000000002</v>
      </c>
      <c r="D396">
        <f t="shared" si="42"/>
        <v>3373400</v>
      </c>
      <c r="E396">
        <f t="shared" si="43"/>
        <v>82710000</v>
      </c>
      <c r="G396">
        <f t="shared" si="44"/>
        <v>-1.3010000000000019</v>
      </c>
      <c r="H396">
        <f t="shared" si="45"/>
        <v>4.4153405137038151</v>
      </c>
      <c r="I396">
        <f t="shared" si="46"/>
        <v>15.031431695806051</v>
      </c>
      <c r="J396">
        <f t="shared" si="47"/>
        <v>2777.6397610751619</v>
      </c>
      <c r="K396">
        <f t="shared" si="48"/>
        <v>8298564.000000027</v>
      </c>
    </row>
    <row r="397" spans="1:11" x14ac:dyDescent="0.3">
      <c r="A397">
        <v>35</v>
      </c>
      <c r="B397">
        <v>85.17</v>
      </c>
      <c r="C397">
        <v>32.433</v>
      </c>
      <c r="D397">
        <f t="shared" si="42"/>
        <v>3243300</v>
      </c>
      <c r="E397">
        <f t="shared" si="43"/>
        <v>85170000</v>
      </c>
      <c r="G397">
        <f t="shared" si="44"/>
        <v>-1.2439999999999998</v>
      </c>
      <c r="H397">
        <f t="shared" si="45"/>
        <v>4.4446492591529898</v>
      </c>
      <c r="I397">
        <f t="shared" si="46"/>
        <v>14.992101887948973</v>
      </c>
      <c r="J397">
        <f t="shared" si="47"/>
        <v>2749.9438626182182</v>
      </c>
      <c r="K397">
        <f t="shared" si="48"/>
        <v>8173115.999999987</v>
      </c>
    </row>
    <row r="398" spans="1:11" x14ac:dyDescent="0.3">
      <c r="A398">
        <v>36</v>
      </c>
      <c r="B398">
        <v>87.69</v>
      </c>
      <c r="C398">
        <v>31.189</v>
      </c>
      <c r="D398">
        <f t="shared" si="42"/>
        <v>3118900</v>
      </c>
      <c r="E398">
        <f t="shared" si="43"/>
        <v>87690000</v>
      </c>
      <c r="G398">
        <f t="shared" si="44"/>
        <v>-1.1859999999999999</v>
      </c>
      <c r="H398">
        <f t="shared" si="45"/>
        <v>4.4738078677912645</v>
      </c>
      <c r="I398">
        <f t="shared" si="46"/>
        <v>14.952990933517766</v>
      </c>
      <c r="J398">
        <f t="shared" si="47"/>
        <v>2722.7112095569937</v>
      </c>
      <c r="K398">
        <f t="shared" si="48"/>
        <v>8015573.0000000233</v>
      </c>
    </row>
    <row r="399" spans="1:11" x14ac:dyDescent="0.3">
      <c r="A399">
        <v>37</v>
      </c>
      <c r="B399">
        <v>90.26</v>
      </c>
      <c r="C399">
        <v>30.003</v>
      </c>
      <c r="D399">
        <f t="shared" si="42"/>
        <v>3000300</v>
      </c>
      <c r="E399">
        <f t="shared" si="43"/>
        <v>90260000</v>
      </c>
      <c r="G399">
        <f t="shared" si="44"/>
        <v>-1.1310000000000002</v>
      </c>
      <c r="H399">
        <f t="shared" si="45"/>
        <v>4.5026943943988549</v>
      </c>
      <c r="I399">
        <f t="shared" si="46"/>
        <v>14.914222841632718</v>
      </c>
      <c r="J399">
        <f t="shared" si="47"/>
        <v>2695.9390542558485</v>
      </c>
      <c r="K399">
        <f t="shared" si="48"/>
        <v>7890788.999999986</v>
      </c>
    </row>
    <row r="400" spans="1:11" x14ac:dyDescent="0.3">
      <c r="A400">
        <v>38</v>
      </c>
      <c r="B400">
        <v>92.89</v>
      </c>
      <c r="C400">
        <v>28.872</v>
      </c>
      <c r="D400">
        <f t="shared" si="42"/>
        <v>2887200</v>
      </c>
      <c r="E400">
        <f t="shared" si="43"/>
        <v>92890000</v>
      </c>
      <c r="G400">
        <f t="shared" si="44"/>
        <v>-1.0839999999999996</v>
      </c>
      <c r="H400">
        <f t="shared" si="45"/>
        <v>4.5314159973994297</v>
      </c>
      <c r="I400">
        <f t="shared" si="46"/>
        <v>14.875797732310716</v>
      </c>
      <c r="J400">
        <f t="shared" si="47"/>
        <v>2669.9055052264807</v>
      </c>
      <c r="K400">
        <f t="shared" si="48"/>
        <v>7737695.9999999786</v>
      </c>
    </row>
    <row r="401" spans="1:11" x14ac:dyDescent="0.3">
      <c r="A401">
        <v>39</v>
      </c>
      <c r="B401">
        <v>95.57</v>
      </c>
      <c r="C401">
        <v>27.788</v>
      </c>
      <c r="D401">
        <f t="shared" si="42"/>
        <v>2778800</v>
      </c>
      <c r="E401">
        <f t="shared" si="43"/>
        <v>95570000</v>
      </c>
      <c r="G401">
        <f t="shared" si="44"/>
        <v>-1.0309999999999988</v>
      </c>
      <c r="H401">
        <f t="shared" si="45"/>
        <v>4.5598589632780886</v>
      </c>
      <c r="I401">
        <f t="shared" si="46"/>
        <v>14.837529737800862</v>
      </c>
      <c r="J401">
        <f t="shared" si="47"/>
        <v>2643.8020507715278</v>
      </c>
      <c r="K401">
        <f t="shared" si="48"/>
        <v>7586124.0000000112</v>
      </c>
    </row>
    <row r="402" spans="1:11" x14ac:dyDescent="0.3">
      <c r="A402">
        <v>40</v>
      </c>
      <c r="B402">
        <v>98.3</v>
      </c>
      <c r="C402">
        <v>26.757000000000001</v>
      </c>
      <c r="D402">
        <f t="shared" si="42"/>
        <v>2675700</v>
      </c>
      <c r="E402">
        <f t="shared" si="43"/>
        <v>98300000</v>
      </c>
      <c r="G402">
        <f t="shared" si="44"/>
        <v>-0.98000000000000043</v>
      </c>
      <c r="H402">
        <f t="shared" si="45"/>
        <v>4.5880240271531205</v>
      </c>
      <c r="I402">
        <f t="shared" si="46"/>
        <v>14.799721586322409</v>
      </c>
      <c r="J402">
        <f t="shared" si="47"/>
        <v>2618.4301642608261</v>
      </c>
      <c r="K402">
        <f t="shared" si="48"/>
        <v>7465203.0000000168</v>
      </c>
    </row>
    <row r="403" spans="1:11" x14ac:dyDescent="0.3">
      <c r="A403">
        <v>41</v>
      </c>
      <c r="B403">
        <v>101.09</v>
      </c>
      <c r="C403">
        <v>25.777000000000001</v>
      </c>
      <c r="D403">
        <f t="shared" si="42"/>
        <v>2577700</v>
      </c>
      <c r="E403">
        <f t="shared" si="43"/>
        <v>101090000</v>
      </c>
      <c r="G403">
        <f t="shared" si="44"/>
        <v>-0.9410000000000025</v>
      </c>
      <c r="H403">
        <f t="shared" si="45"/>
        <v>4.6160112091659666</v>
      </c>
      <c r="I403">
        <f t="shared" si="46"/>
        <v>14.76240808643133</v>
      </c>
      <c r="J403">
        <f t="shared" si="47"/>
        <v>2594.12337481334</v>
      </c>
      <c r="K403">
        <f t="shared" si="48"/>
        <v>7294890.9999999953</v>
      </c>
    </row>
    <row r="404" spans="1:11" x14ac:dyDescent="0.3">
      <c r="A404">
        <v>42</v>
      </c>
      <c r="B404">
        <v>103.92</v>
      </c>
      <c r="C404">
        <v>24.835999999999999</v>
      </c>
      <c r="D404">
        <f t="shared" si="42"/>
        <v>2483600</v>
      </c>
      <c r="E404">
        <f t="shared" si="43"/>
        <v>103920000</v>
      </c>
      <c r="G404">
        <f t="shared" si="44"/>
        <v>-0.89099999999999824</v>
      </c>
      <c r="H404">
        <f t="shared" si="45"/>
        <v>4.6436213723623441</v>
      </c>
      <c r="I404">
        <f t="shared" si="46"/>
        <v>14.725219678472875</v>
      </c>
      <c r="J404">
        <f t="shared" si="47"/>
        <v>2569.3948432055749</v>
      </c>
      <c r="K404">
        <f t="shared" si="48"/>
        <v>7152767.9999999888</v>
      </c>
    </row>
    <row r="405" spans="1:11" x14ac:dyDescent="0.3">
      <c r="A405">
        <v>43</v>
      </c>
      <c r="B405">
        <v>106.8</v>
      </c>
      <c r="C405">
        <v>23.945</v>
      </c>
      <c r="D405">
        <f t="shared" si="42"/>
        <v>2394500</v>
      </c>
      <c r="E405">
        <f t="shared" si="43"/>
        <v>106800000</v>
      </c>
      <c r="G405">
        <f t="shared" si="44"/>
        <v>-0.85099999999999909</v>
      </c>
      <c r="H405">
        <f t="shared" si="45"/>
        <v>4.6709579265260945</v>
      </c>
      <c r="I405">
        <f t="shared" si="46"/>
        <v>14.688684998764801</v>
      </c>
      <c r="J405">
        <f t="shared" si="47"/>
        <v>2545.869586859134</v>
      </c>
      <c r="K405">
        <f t="shared" si="48"/>
        <v>6991940.0000000037</v>
      </c>
    </row>
    <row r="406" spans="1:11" x14ac:dyDescent="0.3">
      <c r="A406">
        <v>44</v>
      </c>
      <c r="B406">
        <v>109.72</v>
      </c>
      <c r="C406">
        <v>23.094000000000001</v>
      </c>
      <c r="D406">
        <f t="shared" si="42"/>
        <v>2309400</v>
      </c>
      <c r="E406">
        <f t="shared" si="43"/>
        <v>109720000</v>
      </c>
      <c r="G406">
        <f t="shared" si="44"/>
        <v>-0.80600000000000094</v>
      </c>
      <c r="H406">
        <f t="shared" si="45"/>
        <v>4.6979316660694028</v>
      </c>
      <c r="I406">
        <f t="shared" si="46"/>
        <v>14.652498308499892</v>
      </c>
      <c r="J406">
        <f t="shared" si="47"/>
        <v>2522.5223295171727</v>
      </c>
      <c r="K406">
        <f t="shared" si="48"/>
        <v>6858917.9999999972</v>
      </c>
    </row>
    <row r="407" spans="1:11" x14ac:dyDescent="0.3">
      <c r="A407">
        <v>45</v>
      </c>
      <c r="B407">
        <v>112.69</v>
      </c>
      <c r="C407">
        <v>22.288</v>
      </c>
      <c r="D407">
        <f t="shared" si="42"/>
        <v>2228800</v>
      </c>
      <c r="E407">
        <f t="shared" si="43"/>
        <v>112690000</v>
      </c>
      <c r="G407">
        <f t="shared" si="44"/>
        <v>-0.77200000000000202</v>
      </c>
      <c r="H407">
        <f t="shared" si="45"/>
        <v>4.7246406859642578</v>
      </c>
      <c r="I407">
        <f t="shared" si="46"/>
        <v>14.616973882007679</v>
      </c>
      <c r="J407">
        <f t="shared" si="47"/>
        <v>2500.3829965156792</v>
      </c>
      <c r="K407">
        <f t="shared" si="48"/>
        <v>6708688.0000000112</v>
      </c>
    </row>
    <row r="408" spans="1:11" x14ac:dyDescent="0.3">
      <c r="A408">
        <v>46</v>
      </c>
      <c r="B408">
        <v>115.7</v>
      </c>
      <c r="C408">
        <v>21.515999999999998</v>
      </c>
      <c r="D408">
        <f t="shared" si="42"/>
        <v>2151600</v>
      </c>
      <c r="E408">
        <f t="shared" si="43"/>
        <v>115700000</v>
      </c>
      <c r="G408">
        <f t="shared" si="44"/>
        <v>-0.7359999999999971</v>
      </c>
      <c r="H408">
        <f t="shared" si="45"/>
        <v>4.7510006341996309</v>
      </c>
      <c r="I408">
        <f t="shared" si="46"/>
        <v>14.581722309381224</v>
      </c>
      <c r="J408">
        <f t="shared" si="47"/>
        <v>2478.2490791438527</v>
      </c>
      <c r="K408">
        <f t="shared" si="48"/>
        <v>6583896.0000000047</v>
      </c>
    </row>
    <row r="409" spans="1:11" x14ac:dyDescent="0.3">
      <c r="A409">
        <v>47</v>
      </c>
      <c r="B409">
        <v>118.76</v>
      </c>
      <c r="C409">
        <v>20.78</v>
      </c>
      <c r="D409">
        <f t="shared" si="42"/>
        <v>2078000</v>
      </c>
      <c r="E409">
        <f t="shared" si="43"/>
        <v>118760000</v>
      </c>
      <c r="G409">
        <f t="shared" si="44"/>
        <v>-0.70200000000000173</v>
      </c>
      <c r="H409">
        <f t="shared" si="45"/>
        <v>4.7771046498955592</v>
      </c>
      <c r="I409">
        <f t="shared" si="46"/>
        <v>14.54691645064131</v>
      </c>
      <c r="J409">
        <f t="shared" si="47"/>
        <v>2456.7773021403682</v>
      </c>
      <c r="K409">
        <f t="shared" si="48"/>
        <v>6421019.9999999776</v>
      </c>
    </row>
    <row r="410" spans="1:11" x14ac:dyDescent="0.3">
      <c r="A410">
        <v>48</v>
      </c>
      <c r="B410">
        <v>121.85</v>
      </c>
      <c r="C410">
        <v>20.077999999999999</v>
      </c>
      <c r="D410">
        <f t="shared" si="42"/>
        <v>2007800</v>
      </c>
      <c r="E410">
        <f t="shared" si="43"/>
        <v>121850000</v>
      </c>
      <c r="G410">
        <f t="shared" si="44"/>
        <v>-0.67399999999999949</v>
      </c>
      <c r="H410">
        <f t="shared" si="45"/>
        <v>4.8027907800712155</v>
      </c>
      <c r="I410">
        <f t="shared" si="46"/>
        <v>14.512550153239562</v>
      </c>
      <c r="J410">
        <f t="shared" si="47"/>
        <v>2435.5443504230961</v>
      </c>
      <c r="K410">
        <f t="shared" si="48"/>
        <v>6304492.0000000009</v>
      </c>
    </row>
    <row r="411" spans="1:11" x14ac:dyDescent="0.3">
      <c r="A411">
        <v>49</v>
      </c>
      <c r="B411">
        <v>124.99</v>
      </c>
      <c r="C411">
        <v>19.404</v>
      </c>
      <c r="D411">
        <f t="shared" si="42"/>
        <v>1940400</v>
      </c>
      <c r="E411">
        <f t="shared" si="43"/>
        <v>124990000</v>
      </c>
      <c r="G411">
        <f t="shared" si="44"/>
        <v>-0.63800000000000168</v>
      </c>
      <c r="H411">
        <f t="shared" si="45"/>
        <v>4.8282337341021302</v>
      </c>
      <c r="I411">
        <f t="shared" si="46"/>
        <v>14.478404695353198</v>
      </c>
      <c r="J411">
        <f t="shared" si="47"/>
        <v>2414.4409756097562</v>
      </c>
      <c r="K411">
        <f t="shared" si="48"/>
        <v>6151068.0000000037</v>
      </c>
    </row>
    <row r="412" spans="1:11" x14ac:dyDescent="0.3">
      <c r="A412">
        <v>50</v>
      </c>
      <c r="B412">
        <v>128.16</v>
      </c>
      <c r="C412">
        <v>18.765999999999998</v>
      </c>
      <c r="D412">
        <f t="shared" si="42"/>
        <v>1876599.9999999998</v>
      </c>
      <c r="E412">
        <f t="shared" si="43"/>
        <v>128160000</v>
      </c>
      <c r="G412">
        <f t="shared" si="44"/>
        <v>-0.61299999999999955</v>
      </c>
      <c r="H412">
        <f t="shared" si="45"/>
        <v>4.8532794833200494</v>
      </c>
      <c r="I412">
        <f t="shared" si="46"/>
        <v>14.444972186838086</v>
      </c>
      <c r="J412">
        <f t="shared" si="47"/>
        <v>2394.2763165754104</v>
      </c>
      <c r="K412">
        <f t="shared" si="48"/>
        <v>6023886.000000014</v>
      </c>
    </row>
    <row r="413" spans="1:11" x14ac:dyDescent="0.3">
      <c r="A413">
        <v>51</v>
      </c>
      <c r="B413">
        <v>131.37</v>
      </c>
      <c r="C413">
        <v>18.152999999999999</v>
      </c>
      <c r="D413">
        <f t="shared" si="42"/>
        <v>1815299.9999999998</v>
      </c>
      <c r="E413">
        <f t="shared" si="43"/>
        <v>131370000</v>
      </c>
      <c r="G413">
        <f t="shared" si="44"/>
        <v>-0.58599999999999852</v>
      </c>
      <c r="H413">
        <f t="shared" si="45"/>
        <v>4.8780177694814171</v>
      </c>
      <c r="I413">
        <f t="shared" si="46"/>
        <v>14.411761301278522</v>
      </c>
      <c r="J413">
        <f t="shared" si="47"/>
        <v>2374.0762667994022</v>
      </c>
      <c r="K413">
        <f t="shared" si="48"/>
        <v>5881572.0000000158</v>
      </c>
    </row>
    <row r="414" spans="1:11" x14ac:dyDescent="0.3">
      <c r="A414">
        <v>52</v>
      </c>
      <c r="B414">
        <v>134.61000000000001</v>
      </c>
      <c r="C414">
        <v>17.567</v>
      </c>
      <c r="D414">
        <f t="shared" si="42"/>
        <v>1756700</v>
      </c>
      <c r="E414">
        <f t="shared" si="43"/>
        <v>134610000</v>
      </c>
      <c r="G414">
        <f t="shared" si="44"/>
        <v>-0.55499999999999972</v>
      </c>
      <c r="H414">
        <f t="shared" si="45"/>
        <v>4.9023817086560015</v>
      </c>
      <c r="I414">
        <f t="shared" si="46"/>
        <v>14.378947607001475</v>
      </c>
      <c r="J414">
        <f t="shared" si="47"/>
        <v>2354.1004181184671</v>
      </c>
      <c r="K414">
        <f t="shared" si="48"/>
        <v>5761975.9999999525</v>
      </c>
    </row>
    <row r="415" spans="1:11" x14ac:dyDescent="0.3">
      <c r="A415">
        <v>53</v>
      </c>
      <c r="B415">
        <v>137.88999999999999</v>
      </c>
      <c r="C415">
        <v>17.012</v>
      </c>
      <c r="D415">
        <f t="shared" si="42"/>
        <v>1701200</v>
      </c>
      <c r="E415">
        <f t="shared" si="43"/>
        <v>137890000</v>
      </c>
      <c r="G415">
        <f t="shared" si="44"/>
        <v>-0.53200000000000003</v>
      </c>
      <c r="H415">
        <f t="shared" si="45"/>
        <v>4.9264562658536502</v>
      </c>
      <c r="I415">
        <f t="shared" si="46"/>
        <v>14.346844442361615</v>
      </c>
      <c r="J415">
        <f t="shared" si="47"/>
        <v>2335.2759382777499</v>
      </c>
      <c r="K415">
        <f t="shared" si="48"/>
        <v>5613960.0000000196</v>
      </c>
    </row>
    <row r="416" spans="1:11" x14ac:dyDescent="0.3">
      <c r="A416">
        <v>54</v>
      </c>
      <c r="B416">
        <v>141.19</v>
      </c>
      <c r="C416">
        <v>16.48</v>
      </c>
      <c r="D416">
        <f t="shared" si="42"/>
        <v>1648000</v>
      </c>
      <c r="E416">
        <f t="shared" si="43"/>
        <v>141190000</v>
      </c>
      <c r="G416">
        <f t="shared" si="44"/>
        <v>-0.50600000000000023</v>
      </c>
      <c r="H416">
        <f t="shared" si="45"/>
        <v>4.950106501021434</v>
      </c>
      <c r="I416">
        <f t="shared" si="46"/>
        <v>14.315072989451554</v>
      </c>
      <c r="J416">
        <f t="shared" si="47"/>
        <v>2316.3874564459929</v>
      </c>
      <c r="K416">
        <f t="shared" si="48"/>
        <v>5504320.0000000056</v>
      </c>
    </row>
    <row r="417" spans="1:11" x14ac:dyDescent="0.3">
      <c r="A417">
        <v>55</v>
      </c>
      <c r="B417">
        <v>144.53</v>
      </c>
      <c r="C417">
        <v>15.974</v>
      </c>
      <c r="D417">
        <f t="shared" si="42"/>
        <v>1597400</v>
      </c>
      <c r="E417">
        <f t="shared" si="43"/>
        <v>144530000</v>
      </c>
      <c r="G417">
        <f t="shared" si="44"/>
        <v>-0.48300000000000054</v>
      </c>
      <c r="H417">
        <f t="shared" si="45"/>
        <v>4.9734870984607502</v>
      </c>
      <c r="I417">
        <f t="shared" si="46"/>
        <v>14.283887865465426</v>
      </c>
      <c r="J417">
        <f t="shared" si="47"/>
        <v>2298.3795121951221</v>
      </c>
      <c r="K417">
        <f t="shared" si="48"/>
        <v>5383238.0000000075</v>
      </c>
    </row>
    <row r="418" spans="1:11" x14ac:dyDescent="0.3">
      <c r="A418">
        <v>56</v>
      </c>
      <c r="B418">
        <v>147.9</v>
      </c>
      <c r="C418">
        <v>15.491</v>
      </c>
      <c r="D418">
        <f t="shared" si="42"/>
        <v>1549100</v>
      </c>
      <c r="E418">
        <f t="shared" si="43"/>
        <v>147900000</v>
      </c>
      <c r="G418">
        <f t="shared" si="44"/>
        <v>-0.46299999999999919</v>
      </c>
      <c r="H418">
        <f t="shared" si="45"/>
        <v>4.996536369716754</v>
      </c>
      <c r="I418">
        <f t="shared" si="46"/>
        <v>14.253184675094454</v>
      </c>
      <c r="J418">
        <f t="shared" si="47"/>
        <v>2280.8550522648084</v>
      </c>
      <c r="K418">
        <f t="shared" si="48"/>
        <v>5266940.0000000084</v>
      </c>
    </row>
    <row r="419" spans="1:11" x14ac:dyDescent="0.3">
      <c r="A419">
        <v>57</v>
      </c>
      <c r="B419">
        <v>151.30000000000001</v>
      </c>
      <c r="C419">
        <v>15.028</v>
      </c>
      <c r="D419">
        <f t="shared" si="42"/>
        <v>1502800</v>
      </c>
      <c r="E419">
        <f t="shared" si="43"/>
        <v>151300000</v>
      </c>
      <c r="G419">
        <f t="shared" si="44"/>
        <v>-0.44200000000000017</v>
      </c>
      <c r="H419">
        <f t="shared" si="45"/>
        <v>5.0192646207943099</v>
      </c>
      <c r="I419">
        <f t="shared" si="46"/>
        <v>14.222840592681951</v>
      </c>
      <c r="J419">
        <f t="shared" si="47"/>
        <v>2263.5504230960678</v>
      </c>
      <c r="K419">
        <f t="shared" si="48"/>
        <v>5139575.9999999814</v>
      </c>
    </row>
    <row r="420" spans="1:11" x14ac:dyDescent="0.3">
      <c r="A420">
        <v>58</v>
      </c>
      <c r="B420">
        <v>154.72</v>
      </c>
      <c r="C420">
        <v>14.586</v>
      </c>
      <c r="D420">
        <f t="shared" si="42"/>
        <v>1458600</v>
      </c>
      <c r="E420">
        <f t="shared" si="43"/>
        <v>154720000</v>
      </c>
      <c r="G420">
        <f t="shared" si="44"/>
        <v>-0.42399999999999949</v>
      </c>
      <c r="H420">
        <f t="shared" si="45"/>
        <v>5.041617031704984</v>
      </c>
      <c r="I420">
        <f t="shared" si="46"/>
        <v>14.19298762953227</v>
      </c>
      <c r="J420">
        <f t="shared" si="47"/>
        <v>2246.6360577401692</v>
      </c>
      <c r="K420">
        <f t="shared" si="48"/>
        <v>5017583.9999999963</v>
      </c>
    </row>
    <row r="421" spans="1:11" x14ac:dyDescent="0.3">
      <c r="A421">
        <v>59</v>
      </c>
      <c r="B421">
        <v>158.16</v>
      </c>
      <c r="C421">
        <v>14.162000000000001</v>
      </c>
      <c r="D421">
        <f t="shared" si="42"/>
        <v>1416200</v>
      </c>
      <c r="E421">
        <f t="shared" si="43"/>
        <v>158160000</v>
      </c>
      <c r="G421">
        <f t="shared" si="44"/>
        <v>-0.40500000000000114</v>
      </c>
      <c r="H421">
        <f t="shared" si="45"/>
        <v>5.0636071788623616</v>
      </c>
      <c r="I421">
        <f t="shared" si="46"/>
        <v>14.163487786199811</v>
      </c>
      <c r="J421">
        <f t="shared" si="47"/>
        <v>2229.8276953708314</v>
      </c>
      <c r="K421">
        <f t="shared" si="48"/>
        <v>4914213.9999999981</v>
      </c>
    </row>
    <row r="422" spans="1:11" x14ac:dyDescent="0.3">
      <c r="A422">
        <v>60</v>
      </c>
      <c r="B422">
        <v>161.63</v>
      </c>
      <c r="C422">
        <v>13.757</v>
      </c>
      <c r="D422">
        <f t="shared" si="42"/>
        <v>1375700</v>
      </c>
      <c r="E422">
        <f t="shared" si="43"/>
        <v>161630000</v>
      </c>
      <c r="G422">
        <f t="shared" si="44"/>
        <v>-0.38599999999999923</v>
      </c>
      <c r="H422">
        <f t="shared" si="45"/>
        <v>5.0853097724217173</v>
      </c>
      <c r="I422">
        <f t="shared" si="46"/>
        <v>14.134473250449087</v>
      </c>
      <c r="J422">
        <f t="shared" si="47"/>
        <v>2213.5827874564461</v>
      </c>
      <c r="K422">
        <f t="shared" si="48"/>
        <v>4801193.0000000121</v>
      </c>
    </row>
    <row r="423" spans="1:11" x14ac:dyDescent="0.3">
      <c r="A423">
        <v>61</v>
      </c>
      <c r="B423">
        <v>165.12</v>
      </c>
      <c r="C423">
        <v>13.371</v>
      </c>
      <c r="D423">
        <f t="shared" si="42"/>
        <v>1337100</v>
      </c>
      <c r="E423">
        <f t="shared" si="43"/>
        <v>165120000</v>
      </c>
      <c r="G423">
        <f t="shared" si="44"/>
        <v>-0.37199999999999989</v>
      </c>
      <c r="H423">
        <f t="shared" si="45"/>
        <v>5.1066724822931979</v>
      </c>
      <c r="I423">
        <f t="shared" si="46"/>
        <v>14.106013647602756</v>
      </c>
      <c r="J423">
        <f t="shared" si="47"/>
        <v>2197.9288402190145</v>
      </c>
      <c r="K423">
        <f t="shared" si="48"/>
        <v>4693220.9999999879</v>
      </c>
    </row>
    <row r="424" spans="1:11" x14ac:dyDescent="0.3">
      <c r="A424">
        <v>62</v>
      </c>
      <c r="B424">
        <v>168.63</v>
      </c>
      <c r="C424">
        <v>12.999000000000001</v>
      </c>
      <c r="D424">
        <f t="shared" si="42"/>
        <v>1299900</v>
      </c>
      <c r="E424">
        <f t="shared" si="43"/>
        <v>168630000</v>
      </c>
      <c r="G424">
        <f t="shared" si="44"/>
        <v>-0.35599999999999987</v>
      </c>
      <c r="H424">
        <f t="shared" si="45"/>
        <v>5.1277069656820933</v>
      </c>
      <c r="I424">
        <f t="shared" si="46"/>
        <v>14.07779789639611</v>
      </c>
      <c r="J424">
        <f t="shared" si="47"/>
        <v>2182.201463414634</v>
      </c>
      <c r="K424">
        <f t="shared" si="48"/>
        <v>4588647.0000000019</v>
      </c>
    </row>
    <row r="425" spans="1:11" x14ac:dyDescent="0.3">
      <c r="A425">
        <v>63</v>
      </c>
      <c r="B425">
        <v>172.16</v>
      </c>
      <c r="C425">
        <v>12.643000000000001</v>
      </c>
      <c r="D425">
        <f t="shared" si="42"/>
        <v>1264300</v>
      </c>
      <c r="E425">
        <f t="shared" si="43"/>
        <v>172160000</v>
      </c>
      <c r="G425">
        <f t="shared" si="44"/>
        <v>-0.34100000000000108</v>
      </c>
      <c r="H425">
        <f t="shared" si="45"/>
        <v>5.1484242769734196</v>
      </c>
      <c r="I425">
        <f t="shared" si="46"/>
        <v>14.050029167299989</v>
      </c>
      <c r="J425">
        <f t="shared" si="47"/>
        <v>2166.867974116476</v>
      </c>
      <c r="K425">
        <f t="shared" si="48"/>
        <v>4475621.9999999898</v>
      </c>
    </row>
    <row r="426" spans="1:11" x14ac:dyDescent="0.3">
      <c r="A426">
        <v>64</v>
      </c>
      <c r="B426">
        <v>175.7</v>
      </c>
      <c r="C426">
        <v>12.302</v>
      </c>
      <c r="D426">
        <f t="shared" si="42"/>
        <v>1230200</v>
      </c>
      <c r="E426">
        <f t="shared" si="43"/>
        <v>175700000</v>
      </c>
      <c r="G426">
        <f t="shared" si="44"/>
        <v>-0.3230000000000004</v>
      </c>
      <c r="H426">
        <f t="shared" si="45"/>
        <v>5.168777995193051</v>
      </c>
      <c r="I426">
        <f t="shared" si="46"/>
        <v>14.022687315756405</v>
      </c>
      <c r="J426">
        <f t="shared" si="47"/>
        <v>2151.7783972125435</v>
      </c>
      <c r="K426">
        <f t="shared" si="48"/>
        <v>4379512.0000000028</v>
      </c>
    </row>
    <row r="427" spans="1:11" x14ac:dyDescent="0.3">
      <c r="A427">
        <v>65</v>
      </c>
      <c r="B427">
        <v>179.26</v>
      </c>
      <c r="C427">
        <v>11.978999999999999</v>
      </c>
      <c r="D427">
        <f t="shared" si="42"/>
        <v>1197900</v>
      </c>
      <c r="E427">
        <f t="shared" si="43"/>
        <v>179260000</v>
      </c>
      <c r="G427">
        <f t="shared" si="44"/>
        <v>-0.31199999999999939</v>
      </c>
      <c r="H427">
        <f t="shared" si="45"/>
        <v>5.1888372659292159</v>
      </c>
      <c r="I427">
        <f t="shared" si="46"/>
        <v>13.996080581719422</v>
      </c>
      <c r="J427">
        <f t="shared" si="47"/>
        <v>2137.7357292185166</v>
      </c>
      <c r="K427">
        <f t="shared" si="48"/>
        <v>4276503.0000000261</v>
      </c>
    </row>
    <row r="428" spans="1:11" x14ac:dyDescent="0.3">
      <c r="A428">
        <v>66</v>
      </c>
      <c r="B428">
        <v>182.83</v>
      </c>
      <c r="C428">
        <v>11.667</v>
      </c>
      <c r="D428">
        <f t="shared" si="42"/>
        <v>1166700</v>
      </c>
      <c r="E428">
        <f t="shared" si="43"/>
        <v>182830000</v>
      </c>
      <c r="G428">
        <f t="shared" si="44"/>
        <v>-0.29599999999999937</v>
      </c>
      <c r="H428">
        <f t="shared" si="45"/>
        <v>5.2085567593404134</v>
      </c>
      <c r="I428">
        <f t="shared" si="46"/>
        <v>13.969689808811948</v>
      </c>
      <c r="J428">
        <f t="shared" si="47"/>
        <v>2123.5217620706821</v>
      </c>
      <c r="K428">
        <f t="shared" si="48"/>
        <v>4188452.9999999707</v>
      </c>
    </row>
    <row r="429" spans="1:11" x14ac:dyDescent="0.3">
      <c r="A429">
        <v>67</v>
      </c>
      <c r="B429">
        <v>186.42</v>
      </c>
      <c r="C429">
        <v>11.371</v>
      </c>
      <c r="D429">
        <f t="shared" si="42"/>
        <v>1137100</v>
      </c>
      <c r="E429">
        <f t="shared" si="43"/>
        <v>186420000</v>
      </c>
      <c r="G429">
        <f t="shared" si="44"/>
        <v>-0.2840000000000007</v>
      </c>
      <c r="H429">
        <f t="shared" si="45"/>
        <v>5.2280021926330109</v>
      </c>
      <c r="I429">
        <f t="shared" si="46"/>
        <v>13.943991719612814</v>
      </c>
      <c r="J429">
        <f t="shared" si="47"/>
        <v>2110.2855350920854</v>
      </c>
      <c r="K429">
        <f t="shared" si="48"/>
        <v>4093560.0000000261</v>
      </c>
    </row>
    <row r="430" spans="1:11" x14ac:dyDescent="0.3">
      <c r="A430">
        <v>68</v>
      </c>
      <c r="B430">
        <v>190.02</v>
      </c>
      <c r="C430">
        <v>11.087</v>
      </c>
      <c r="D430">
        <f t="shared" si="42"/>
        <v>1108700</v>
      </c>
      <c r="E430">
        <f t="shared" si="43"/>
        <v>190020000</v>
      </c>
      <c r="G430">
        <f t="shared" si="44"/>
        <v>-0.27800000000000047</v>
      </c>
      <c r="H430">
        <f t="shared" si="45"/>
        <v>5.2471293297786037</v>
      </c>
      <c r="I430">
        <f t="shared" si="46"/>
        <v>13.918698715760444</v>
      </c>
      <c r="J430">
        <f t="shared" si="47"/>
        <v>2097.3138277750127</v>
      </c>
      <c r="K430">
        <f t="shared" si="48"/>
        <v>3991319.9999999935</v>
      </c>
    </row>
    <row r="431" spans="1:11" x14ac:dyDescent="0.3">
      <c r="A431">
        <v>69</v>
      </c>
      <c r="B431">
        <v>193.62</v>
      </c>
      <c r="C431">
        <v>10.808999999999999</v>
      </c>
      <c r="D431">
        <f t="shared" si="42"/>
        <v>1080900</v>
      </c>
      <c r="E431">
        <f t="shared" si="43"/>
        <v>193620000</v>
      </c>
      <c r="G431">
        <f t="shared" si="44"/>
        <v>-0.26399999999999935</v>
      </c>
      <c r="H431">
        <f t="shared" si="45"/>
        <v>5.2658974752919256</v>
      </c>
      <c r="I431">
        <f t="shared" si="46"/>
        <v>13.893304585404294</v>
      </c>
      <c r="J431">
        <f t="shared" si="47"/>
        <v>2083.4629965156796</v>
      </c>
      <c r="K431">
        <f t="shared" si="48"/>
        <v>3912858.0000000051</v>
      </c>
    </row>
    <row r="432" spans="1:11" x14ac:dyDescent="0.3">
      <c r="A432">
        <v>70</v>
      </c>
      <c r="B432">
        <v>197.24</v>
      </c>
      <c r="C432">
        <v>10.545</v>
      </c>
      <c r="D432">
        <f t="shared" si="42"/>
        <v>1054500</v>
      </c>
      <c r="E432">
        <f t="shared" si="43"/>
        <v>197240000</v>
      </c>
      <c r="G432">
        <f t="shared" si="44"/>
        <v>-0.25900000000000034</v>
      </c>
      <c r="H432">
        <f t="shared" si="45"/>
        <v>5.2844212613559254</v>
      </c>
      <c r="I432">
        <f t="shared" si="46"/>
        <v>13.868577278900966</v>
      </c>
      <c r="J432">
        <f t="shared" si="47"/>
        <v>2070.5781981085115</v>
      </c>
      <c r="K432">
        <f t="shared" si="48"/>
        <v>3817290.0000000047</v>
      </c>
    </row>
    <row r="433" spans="1:11" x14ac:dyDescent="0.3">
      <c r="A433">
        <v>71</v>
      </c>
      <c r="B433">
        <v>200.86</v>
      </c>
      <c r="C433">
        <v>10.286</v>
      </c>
      <c r="D433">
        <f t="shared" si="42"/>
        <v>1028600</v>
      </c>
      <c r="E433">
        <f t="shared" si="43"/>
        <v>200860000</v>
      </c>
      <c r="G433">
        <f t="shared" si="44"/>
        <v>-0.24600000000000044</v>
      </c>
      <c r="H433">
        <f t="shared" si="45"/>
        <v>5.3026081479651932</v>
      </c>
      <c r="I433">
        <f t="shared" si="46"/>
        <v>13.843709212322953</v>
      </c>
      <c r="J433">
        <f t="shared" si="47"/>
        <v>2056.7904031856647</v>
      </c>
      <c r="K433">
        <f t="shared" si="48"/>
        <v>3733817.9999999953</v>
      </c>
    </row>
    <row r="434" spans="1:11" x14ac:dyDescent="0.3">
      <c r="A434">
        <v>72</v>
      </c>
      <c r="B434">
        <v>204.49</v>
      </c>
      <c r="C434">
        <v>10.039999999999999</v>
      </c>
      <c r="D434">
        <f t="shared" si="42"/>
        <v>1003999.9999999999</v>
      </c>
      <c r="E434">
        <f t="shared" si="43"/>
        <v>204490000</v>
      </c>
      <c r="G434">
        <f t="shared" si="44"/>
        <v>-0.23699999999999832</v>
      </c>
      <c r="H434">
        <f t="shared" si="45"/>
        <v>5.320519074531723</v>
      </c>
      <c r="I434">
        <f t="shared" si="46"/>
        <v>13.819502579233811</v>
      </c>
      <c r="J434">
        <f t="shared" si="47"/>
        <v>2043.8821304131409</v>
      </c>
      <c r="K434">
        <f t="shared" si="48"/>
        <v>3644519.9999999949</v>
      </c>
    </row>
    <row r="435" spans="1:11" x14ac:dyDescent="0.3">
      <c r="A435">
        <v>73</v>
      </c>
      <c r="B435">
        <v>208.12</v>
      </c>
      <c r="C435">
        <v>9.8030000000000008</v>
      </c>
      <c r="D435">
        <f t="shared" si="42"/>
        <v>980300.00000000012</v>
      </c>
      <c r="E435">
        <f t="shared" si="43"/>
        <v>208120000</v>
      </c>
      <c r="G435">
        <f t="shared" si="44"/>
        <v>-0.22800000000000153</v>
      </c>
      <c r="H435">
        <f t="shared" si="45"/>
        <v>5.3381148364221032</v>
      </c>
      <c r="I435">
        <f t="shared" si="46"/>
        <v>13.795613926249818</v>
      </c>
      <c r="J435">
        <f t="shared" si="47"/>
        <v>2031.0605873568943</v>
      </c>
      <c r="K435">
        <f t="shared" si="48"/>
        <v>3558488.9999999958</v>
      </c>
    </row>
    <row r="436" spans="1:11" x14ac:dyDescent="0.3">
      <c r="A436">
        <v>74</v>
      </c>
      <c r="B436">
        <v>211.75</v>
      </c>
      <c r="C436">
        <v>9.5749999999999993</v>
      </c>
      <c r="D436">
        <f t="shared" si="42"/>
        <v>957499.99999999988</v>
      </c>
      <c r="E436">
        <f t="shared" si="43"/>
        <v>211750000</v>
      </c>
      <c r="G436">
        <f t="shared" si="44"/>
        <v>-0.21699999999999875</v>
      </c>
      <c r="H436">
        <f t="shared" si="45"/>
        <v>5.355406333532164</v>
      </c>
      <c r="I436">
        <f t="shared" si="46"/>
        <v>13.772081000036938</v>
      </c>
      <c r="J436">
        <f t="shared" si="47"/>
        <v>2018.4233449477349</v>
      </c>
      <c r="K436">
        <f t="shared" si="48"/>
        <v>3475724.9999999953</v>
      </c>
    </row>
    <row r="437" spans="1:11" x14ac:dyDescent="0.3">
      <c r="A437">
        <v>75</v>
      </c>
      <c r="B437">
        <v>215.38</v>
      </c>
      <c r="C437">
        <v>9.3580000000000005</v>
      </c>
      <c r="D437">
        <f t="shared" si="42"/>
        <v>935800</v>
      </c>
      <c r="E437">
        <f t="shared" si="43"/>
        <v>215380000</v>
      </c>
      <c r="G437">
        <f t="shared" si="44"/>
        <v>-0.20800000000000018</v>
      </c>
      <c r="H437">
        <f t="shared" si="45"/>
        <v>5.3724039099007346</v>
      </c>
      <c r="I437">
        <f t="shared" si="46"/>
        <v>13.749157057414253</v>
      </c>
      <c r="J437">
        <f t="shared" si="47"/>
        <v>2006.4968043802887</v>
      </c>
      <c r="K437">
        <f t="shared" si="48"/>
        <v>3406312.000000014</v>
      </c>
    </row>
    <row r="438" spans="1:11" x14ac:dyDescent="0.3">
      <c r="A438">
        <v>76</v>
      </c>
      <c r="B438">
        <v>219.02</v>
      </c>
      <c r="C438">
        <v>9.15</v>
      </c>
      <c r="D438">
        <f t="shared" si="42"/>
        <v>915000</v>
      </c>
      <c r="E438">
        <f t="shared" si="43"/>
        <v>219020000</v>
      </c>
      <c r="G438">
        <f t="shared" si="44"/>
        <v>-0.20199999999999996</v>
      </c>
      <c r="H438">
        <f t="shared" si="45"/>
        <v>5.3891630498476131</v>
      </c>
      <c r="I438">
        <f t="shared" si="46"/>
        <v>13.726679344257658</v>
      </c>
      <c r="J438">
        <f t="shared" si="47"/>
        <v>1995.0552513688401</v>
      </c>
      <c r="K438">
        <f t="shared" si="48"/>
        <v>3321449.9999999958</v>
      </c>
    </row>
    <row r="439" spans="1:11" x14ac:dyDescent="0.3">
      <c r="A439">
        <v>77</v>
      </c>
      <c r="B439">
        <v>222.65</v>
      </c>
      <c r="C439">
        <v>8.9480000000000004</v>
      </c>
      <c r="D439">
        <f t="shared" si="42"/>
        <v>894800</v>
      </c>
      <c r="E439">
        <f t="shared" si="43"/>
        <v>222650000</v>
      </c>
      <c r="G439">
        <f t="shared" si="44"/>
        <v>-0.19200000000000017</v>
      </c>
      <c r="H439">
        <f t="shared" si="45"/>
        <v>5.405601031767711</v>
      </c>
      <c r="I439">
        <f t="shared" si="46"/>
        <v>13.704355508598111</v>
      </c>
      <c r="J439">
        <f t="shared" si="47"/>
        <v>1983.3471378795421</v>
      </c>
      <c r="K439">
        <f t="shared" si="48"/>
        <v>3239176.0000000042</v>
      </c>
    </row>
    <row r="440" spans="1:11" x14ac:dyDescent="0.3">
      <c r="A440">
        <v>78</v>
      </c>
      <c r="B440">
        <v>226.27</v>
      </c>
      <c r="C440">
        <v>8.7560000000000002</v>
      </c>
      <c r="D440">
        <f t="shared" si="42"/>
        <v>875600</v>
      </c>
      <c r="E440">
        <f t="shared" si="43"/>
        <v>226270000</v>
      </c>
      <c r="G440">
        <f t="shared" si="44"/>
        <v>-0.18400000000000105</v>
      </c>
      <c r="H440">
        <f t="shared" si="45"/>
        <v>5.4217289764632364</v>
      </c>
      <c r="I440">
        <f t="shared" si="46"/>
        <v>13.682664644630846</v>
      </c>
      <c r="J440">
        <f t="shared" si="47"/>
        <v>1972.3445694375312</v>
      </c>
      <c r="K440">
        <f t="shared" si="48"/>
        <v>3178427.9999999958</v>
      </c>
    </row>
    <row r="441" spans="1:11" x14ac:dyDescent="0.3">
      <c r="A441">
        <v>79</v>
      </c>
      <c r="B441">
        <v>229.9</v>
      </c>
      <c r="C441">
        <v>8.5719999999999992</v>
      </c>
      <c r="D441">
        <f t="shared" si="42"/>
        <v>857199.99999999988</v>
      </c>
      <c r="E441">
        <f t="shared" si="43"/>
        <v>229900000</v>
      </c>
      <c r="G441">
        <f t="shared" si="44"/>
        <v>-0.17399999999999949</v>
      </c>
      <c r="H441">
        <f t="shared" si="45"/>
        <v>5.4376444317691357</v>
      </c>
      <c r="I441">
        <f t="shared" si="46"/>
        <v>13.661426542581559</v>
      </c>
      <c r="J441">
        <f t="shared" si="47"/>
        <v>1961.8743653558981</v>
      </c>
      <c r="K441">
        <f t="shared" si="48"/>
        <v>3094491.999999987</v>
      </c>
    </row>
    <row r="442" spans="1:11" x14ac:dyDescent="0.3">
      <c r="A442">
        <v>80</v>
      </c>
      <c r="B442">
        <v>233.51</v>
      </c>
      <c r="C442">
        <v>8.3979999999999997</v>
      </c>
      <c r="D442">
        <f t="shared" si="42"/>
        <v>839800</v>
      </c>
      <c r="E442">
        <f t="shared" si="43"/>
        <v>233510000</v>
      </c>
      <c r="G442">
        <f t="shared" si="44"/>
        <v>-0.16799999999999926</v>
      </c>
      <c r="H442">
        <f t="shared" si="45"/>
        <v>5.4532249027443838</v>
      </c>
      <c r="I442">
        <f t="shared" si="46"/>
        <v>13.640919047232231</v>
      </c>
      <c r="J442">
        <f t="shared" si="47"/>
        <v>1952.2319362867097</v>
      </c>
      <c r="K442">
        <f t="shared" si="48"/>
        <v>3031678.0000000116</v>
      </c>
    </row>
    <row r="443" spans="1:11" x14ac:dyDescent="0.3">
      <c r="A443">
        <v>81</v>
      </c>
      <c r="B443">
        <v>237.12</v>
      </c>
      <c r="C443">
        <v>8.23</v>
      </c>
      <c r="D443">
        <f t="shared" si="42"/>
        <v>823000</v>
      </c>
      <c r="E443">
        <f t="shared" si="43"/>
        <v>237120000</v>
      </c>
      <c r="G443">
        <f t="shared" si="44"/>
        <v>-0.16099999999999959</v>
      </c>
      <c r="H443">
        <f t="shared" si="45"/>
        <v>5.4685663421077217</v>
      </c>
      <c r="I443">
        <f t="shared" si="46"/>
        <v>13.620711479659207</v>
      </c>
      <c r="J443">
        <f t="shared" si="47"/>
        <v>1942.7552015928322</v>
      </c>
      <c r="K443">
        <f t="shared" si="48"/>
        <v>2971029.9999999879</v>
      </c>
    </row>
    <row r="444" spans="1:11" x14ac:dyDescent="0.3">
      <c r="A444">
        <v>82</v>
      </c>
      <c r="B444">
        <v>240.73</v>
      </c>
      <c r="C444">
        <v>8.0690000000000008</v>
      </c>
      <c r="D444">
        <f t="shared" si="42"/>
        <v>806900.00000000012</v>
      </c>
      <c r="E444">
        <f t="shared" si="43"/>
        <v>240730000</v>
      </c>
      <c r="G444">
        <f t="shared" si="44"/>
        <v>-0.15700000000000092</v>
      </c>
      <c r="H444">
        <f t="shared" si="45"/>
        <v>5.483675973499488</v>
      </c>
      <c r="I444">
        <f t="shared" si="46"/>
        <v>13.600955023836597</v>
      </c>
      <c r="J444">
        <f t="shared" si="47"/>
        <v>1933.7485017421607</v>
      </c>
      <c r="K444">
        <f t="shared" si="48"/>
        <v>2896771.0000000033</v>
      </c>
    </row>
    <row r="445" spans="1:11" x14ac:dyDescent="0.3">
      <c r="A445">
        <v>83</v>
      </c>
      <c r="B445">
        <v>244.32</v>
      </c>
      <c r="C445">
        <v>7.9119999999999999</v>
      </c>
      <c r="D445">
        <f t="shared" si="42"/>
        <v>791200</v>
      </c>
      <c r="E445">
        <f t="shared" si="43"/>
        <v>244320000</v>
      </c>
      <c r="G445">
        <f t="shared" si="44"/>
        <v>-0.14900000000000002</v>
      </c>
      <c r="H445">
        <f t="shared" si="45"/>
        <v>5.4984788414703223</v>
      </c>
      <c r="I445">
        <f t="shared" si="46"/>
        <v>13.58130605929064</v>
      </c>
      <c r="J445">
        <f t="shared" si="47"/>
        <v>1924.4000398208063</v>
      </c>
      <c r="K445">
        <f t="shared" si="48"/>
        <v>2832496.0000000098</v>
      </c>
    </row>
    <row r="446" spans="1:11" x14ac:dyDescent="0.3">
      <c r="A446">
        <v>84</v>
      </c>
      <c r="B446">
        <v>247.9</v>
      </c>
      <c r="C446">
        <v>7.7629999999999999</v>
      </c>
      <c r="D446">
        <f t="shared" si="42"/>
        <v>776300</v>
      </c>
      <c r="E446">
        <f t="shared" si="43"/>
        <v>247900000</v>
      </c>
      <c r="G446">
        <f t="shared" si="44"/>
        <v>-0.14799999999999969</v>
      </c>
      <c r="H446">
        <f t="shared" si="45"/>
        <v>5.5130254390411446</v>
      </c>
      <c r="I446">
        <f t="shared" si="46"/>
        <v>13.562294322393772</v>
      </c>
      <c r="J446">
        <f t="shared" si="47"/>
        <v>1915.8264808362369</v>
      </c>
      <c r="K446">
        <f t="shared" si="48"/>
        <v>2771390.9999999949</v>
      </c>
    </row>
    <row r="447" spans="1:11" x14ac:dyDescent="0.3">
      <c r="A447">
        <v>85</v>
      </c>
      <c r="B447">
        <v>251.47</v>
      </c>
      <c r="C447">
        <v>7.6150000000000002</v>
      </c>
      <c r="D447">
        <f t="shared" si="42"/>
        <v>761500</v>
      </c>
      <c r="E447">
        <f t="shared" si="43"/>
        <v>251470000</v>
      </c>
      <c r="G447">
        <f t="shared" si="44"/>
        <v>-0.14100000000000001</v>
      </c>
      <c r="H447">
        <f t="shared" si="45"/>
        <v>5.5273236981306217</v>
      </c>
      <c r="I447">
        <f t="shared" si="46"/>
        <v>13.543045451317354</v>
      </c>
      <c r="J447">
        <f t="shared" si="47"/>
        <v>1906.3654056744649</v>
      </c>
      <c r="K447">
        <f t="shared" si="48"/>
        <v>2710940.0000000019</v>
      </c>
    </row>
    <row r="448" spans="1:11" x14ac:dyDescent="0.3">
      <c r="A448">
        <v>86</v>
      </c>
      <c r="B448">
        <v>255.03</v>
      </c>
      <c r="C448">
        <v>7.4740000000000002</v>
      </c>
      <c r="D448">
        <f t="shared" si="42"/>
        <v>747400</v>
      </c>
      <c r="E448">
        <f t="shared" si="43"/>
        <v>255030000</v>
      </c>
      <c r="G448">
        <f t="shared" si="44"/>
        <v>-0.13900000000000023</v>
      </c>
      <c r="H448">
        <f t="shared" si="45"/>
        <v>5.5413811852973769</v>
      </c>
      <c r="I448">
        <f t="shared" si="46"/>
        <v>13.52435579603352</v>
      </c>
      <c r="J448">
        <f t="shared" si="47"/>
        <v>1897.5552215032355</v>
      </c>
      <c r="K448">
        <f t="shared" si="48"/>
        <v>2645795.9999999939</v>
      </c>
    </row>
    <row r="449" spans="1:11" x14ac:dyDescent="0.3">
      <c r="A449">
        <v>87</v>
      </c>
      <c r="B449">
        <v>258.57</v>
      </c>
      <c r="C449">
        <v>7.335</v>
      </c>
      <c r="D449">
        <f t="shared" si="42"/>
        <v>733500</v>
      </c>
      <c r="E449">
        <f t="shared" si="43"/>
        <v>258570000</v>
      </c>
      <c r="G449">
        <f t="shared" si="44"/>
        <v>-0.13100000000000023</v>
      </c>
      <c r="H449">
        <f t="shared" si="45"/>
        <v>5.5551664503274178</v>
      </c>
      <c r="I449">
        <f t="shared" si="46"/>
        <v>13.505582876565173</v>
      </c>
      <c r="J449">
        <f t="shared" si="47"/>
        <v>1888.1144350423097</v>
      </c>
      <c r="K449">
        <f t="shared" si="48"/>
        <v>2581919.9999999865</v>
      </c>
    </row>
    <row r="450" spans="1:11" x14ac:dyDescent="0.3">
      <c r="A450">
        <v>88</v>
      </c>
      <c r="B450">
        <v>262.08999999999997</v>
      </c>
      <c r="C450">
        <v>7.2039999999999997</v>
      </c>
      <c r="D450">
        <f t="shared" ref="D450:D513" si="49">C450*100000</f>
        <v>720400</v>
      </c>
      <c r="E450">
        <f t="shared" ref="E450:E513" si="50">B450*1000000</f>
        <v>262089999.99999997</v>
      </c>
      <c r="G450">
        <f t="shared" ref="G450:G513" si="51">(C451-C450)/(A451-A450)</f>
        <v>-0.12800000000000011</v>
      </c>
      <c r="H450">
        <f t="shared" ref="H450:H513" si="52">LN(B450)</f>
        <v>5.5686879562249283</v>
      </c>
      <c r="I450">
        <f t="shared" ref="I450:I513" si="53">LN(D450)</f>
        <v>13.487561892283939</v>
      </c>
      <c r="J450">
        <f t="shared" ref="J450:J513" si="54">(D450*B450)/(287*350)</f>
        <v>1879.6379890492778</v>
      </c>
      <c r="K450">
        <f t="shared" ref="K450:K513" si="55">D450*(B451-B450)</f>
        <v>2528604.0000000345</v>
      </c>
    </row>
    <row r="451" spans="1:11" x14ac:dyDescent="0.3">
      <c r="A451">
        <v>89</v>
      </c>
      <c r="B451">
        <v>265.60000000000002</v>
      </c>
      <c r="C451">
        <v>7.0759999999999996</v>
      </c>
      <c r="D451">
        <f t="shared" si="49"/>
        <v>707600</v>
      </c>
      <c r="E451">
        <f t="shared" si="50"/>
        <v>265600000.00000003</v>
      </c>
      <c r="G451">
        <f t="shared" si="51"/>
        <v>-0.12199999999999989</v>
      </c>
      <c r="H451">
        <f t="shared" si="52"/>
        <v>5.5819914176022785</v>
      </c>
      <c r="I451">
        <f t="shared" si="53"/>
        <v>13.469634241267768</v>
      </c>
      <c r="J451">
        <f t="shared" si="54"/>
        <v>1870.9662518666005</v>
      </c>
      <c r="K451">
        <f t="shared" si="55"/>
        <v>2469523.999999966</v>
      </c>
    </row>
    <row r="452" spans="1:11" x14ac:dyDescent="0.3">
      <c r="A452">
        <v>90</v>
      </c>
      <c r="B452">
        <v>269.08999999999997</v>
      </c>
      <c r="C452">
        <v>6.9539999999999997</v>
      </c>
      <c r="D452">
        <f t="shared" si="49"/>
        <v>695400</v>
      </c>
      <c r="E452">
        <f t="shared" si="50"/>
        <v>269090000</v>
      </c>
      <c r="G452">
        <f t="shared" si="51"/>
        <v>-0.12000000000000011</v>
      </c>
      <c r="H452">
        <f t="shared" si="52"/>
        <v>5.59504589613565</v>
      </c>
      <c r="I452">
        <f t="shared" si="53"/>
        <v>13.452242498555899</v>
      </c>
      <c r="J452">
        <f t="shared" si="54"/>
        <v>1862.8689497262317</v>
      </c>
      <c r="K452">
        <f t="shared" si="55"/>
        <v>2419992.0000000126</v>
      </c>
    </row>
    <row r="453" spans="1:11" x14ac:dyDescent="0.3">
      <c r="A453">
        <v>91</v>
      </c>
      <c r="B453">
        <v>272.57</v>
      </c>
      <c r="C453">
        <v>6.8339999999999996</v>
      </c>
      <c r="D453">
        <f t="shared" si="49"/>
        <v>683400</v>
      </c>
      <c r="E453">
        <f t="shared" si="50"/>
        <v>272570000</v>
      </c>
      <c r="G453">
        <f t="shared" si="51"/>
        <v>-0.11499999999999932</v>
      </c>
      <c r="H453">
        <f t="shared" si="52"/>
        <v>5.6078954618490373</v>
      </c>
      <c r="I453">
        <f t="shared" si="53"/>
        <v>13.434835618663328</v>
      </c>
      <c r="J453">
        <f t="shared" si="54"/>
        <v>1854.3985863613739</v>
      </c>
      <c r="K453">
        <f t="shared" si="55"/>
        <v>2357729.9999999921</v>
      </c>
    </row>
    <row r="454" spans="1:11" x14ac:dyDescent="0.3">
      <c r="A454">
        <v>92</v>
      </c>
      <c r="B454">
        <v>276.02</v>
      </c>
      <c r="C454">
        <v>6.7190000000000003</v>
      </c>
      <c r="D454">
        <f t="shared" si="49"/>
        <v>671900</v>
      </c>
      <c r="E454">
        <f t="shared" si="50"/>
        <v>276020000</v>
      </c>
      <c r="G454">
        <f t="shared" si="51"/>
        <v>-0.11000000000000032</v>
      </c>
      <c r="H454">
        <f t="shared" si="52"/>
        <v>5.6204733268598934</v>
      </c>
      <c r="I454">
        <f t="shared" si="53"/>
        <v>13.417864798908241</v>
      </c>
      <c r="J454">
        <f t="shared" si="54"/>
        <v>1846.2701642608263</v>
      </c>
      <c r="K454">
        <f t="shared" si="55"/>
        <v>2304617.0000000047</v>
      </c>
    </row>
    <row r="455" spans="1:11" x14ac:dyDescent="0.3">
      <c r="A455">
        <v>93</v>
      </c>
      <c r="B455">
        <v>279.45</v>
      </c>
      <c r="C455">
        <v>6.609</v>
      </c>
      <c r="D455">
        <f t="shared" si="49"/>
        <v>660900</v>
      </c>
      <c r="E455">
        <f t="shared" si="50"/>
        <v>279450000</v>
      </c>
      <c r="G455">
        <f t="shared" si="51"/>
        <v>-0.10799999999999965</v>
      </c>
      <c r="H455">
        <f t="shared" si="52"/>
        <v>5.6328233857157075</v>
      </c>
      <c r="I455">
        <f t="shared" si="53"/>
        <v>13.401357821458545</v>
      </c>
      <c r="J455">
        <f t="shared" si="54"/>
        <v>1838.611299153808</v>
      </c>
      <c r="K455">
        <f t="shared" si="55"/>
        <v>2253669.0000000163</v>
      </c>
    </row>
    <row r="456" spans="1:11" x14ac:dyDescent="0.3">
      <c r="A456">
        <v>94</v>
      </c>
      <c r="B456">
        <v>282.86</v>
      </c>
      <c r="C456">
        <v>6.5010000000000003</v>
      </c>
      <c r="D456">
        <f t="shared" si="49"/>
        <v>650100</v>
      </c>
      <c r="E456">
        <f t="shared" si="50"/>
        <v>282860000</v>
      </c>
      <c r="G456">
        <f t="shared" si="51"/>
        <v>-0.10400000000000009</v>
      </c>
      <c r="H456">
        <f t="shared" si="52"/>
        <v>5.6449520755923537</v>
      </c>
      <c r="I456">
        <f t="shared" si="53"/>
        <v>13.384881476192561</v>
      </c>
      <c r="J456">
        <f t="shared" si="54"/>
        <v>1830.6350024888004</v>
      </c>
      <c r="K456">
        <f t="shared" si="55"/>
        <v>2197337.9999999972</v>
      </c>
    </row>
    <row r="457" spans="1:11" x14ac:dyDescent="0.3">
      <c r="A457">
        <v>95</v>
      </c>
      <c r="B457">
        <v>286.24</v>
      </c>
      <c r="C457">
        <v>6.3970000000000002</v>
      </c>
      <c r="D457">
        <f t="shared" si="49"/>
        <v>639700</v>
      </c>
      <c r="E457">
        <f t="shared" si="50"/>
        <v>286240000</v>
      </c>
      <c r="G457">
        <f t="shared" si="51"/>
        <v>-9.7000000000000419E-2</v>
      </c>
      <c r="H457">
        <f t="shared" si="52"/>
        <v>5.6568306197604095</v>
      </c>
      <c r="I457">
        <f t="shared" si="53"/>
        <v>13.368754595438229</v>
      </c>
      <c r="J457">
        <f t="shared" si="54"/>
        <v>1822.8743454454952</v>
      </c>
      <c r="K457">
        <f t="shared" si="55"/>
        <v>2155789.0000000028</v>
      </c>
    </row>
    <row r="458" spans="1:11" x14ac:dyDescent="0.3">
      <c r="A458">
        <v>96</v>
      </c>
      <c r="B458">
        <v>289.61</v>
      </c>
      <c r="C458">
        <v>6.3</v>
      </c>
      <c r="D458">
        <f t="shared" si="49"/>
        <v>630000</v>
      </c>
      <c r="E458">
        <f t="shared" si="50"/>
        <v>289610000</v>
      </c>
      <c r="G458">
        <f t="shared" si="51"/>
        <v>-9.7999999999999865E-2</v>
      </c>
      <c r="H458">
        <f t="shared" si="52"/>
        <v>5.6685351903021415</v>
      </c>
      <c r="I458">
        <f t="shared" si="53"/>
        <v>13.353475098367715</v>
      </c>
      <c r="J458">
        <f t="shared" si="54"/>
        <v>1816.3693379790941</v>
      </c>
      <c r="K458">
        <f t="shared" si="55"/>
        <v>2104199.9999999842</v>
      </c>
    </row>
    <row r="459" spans="1:11" x14ac:dyDescent="0.3">
      <c r="A459">
        <v>97</v>
      </c>
      <c r="B459">
        <v>292.95</v>
      </c>
      <c r="C459">
        <v>6.202</v>
      </c>
      <c r="D459">
        <f t="shared" si="49"/>
        <v>620200</v>
      </c>
      <c r="E459">
        <f t="shared" si="50"/>
        <v>292950000</v>
      </c>
      <c r="G459">
        <f t="shared" si="51"/>
        <v>-8.9999999999999858E-2</v>
      </c>
      <c r="H459">
        <f t="shared" si="52"/>
        <v>5.6800019459907976</v>
      </c>
      <c r="I459">
        <f t="shared" si="53"/>
        <v>13.337797285648486</v>
      </c>
      <c r="J459">
        <f t="shared" si="54"/>
        <v>1808.7365853658537</v>
      </c>
      <c r="K459">
        <f t="shared" si="55"/>
        <v>2052862.0000000014</v>
      </c>
    </row>
    <row r="460" spans="1:11" x14ac:dyDescent="0.3">
      <c r="A460">
        <v>98</v>
      </c>
      <c r="B460">
        <v>296.26</v>
      </c>
      <c r="C460">
        <v>6.1120000000000001</v>
      </c>
      <c r="D460">
        <f t="shared" si="49"/>
        <v>611200</v>
      </c>
      <c r="E460">
        <f t="shared" si="50"/>
        <v>296260000</v>
      </c>
      <c r="G460">
        <f t="shared" si="51"/>
        <v>-9.4000000000000306E-2</v>
      </c>
      <c r="H460">
        <f t="shared" si="52"/>
        <v>5.691237447153906</v>
      </c>
      <c r="I460">
        <f t="shared" si="53"/>
        <v>13.323179516834447</v>
      </c>
      <c r="J460">
        <f t="shared" si="54"/>
        <v>1802.6292882030862</v>
      </c>
      <c r="K460">
        <f t="shared" si="55"/>
        <v>2004736.0000000182</v>
      </c>
    </row>
    <row r="461" spans="1:11" x14ac:dyDescent="0.3">
      <c r="A461">
        <v>99</v>
      </c>
      <c r="B461">
        <v>299.54000000000002</v>
      </c>
      <c r="C461">
        <v>6.0179999999999998</v>
      </c>
      <c r="D461">
        <f t="shared" si="49"/>
        <v>601800</v>
      </c>
      <c r="E461">
        <f t="shared" si="50"/>
        <v>299540000</v>
      </c>
      <c r="G461">
        <f t="shared" si="51"/>
        <v>-8.599999999999941E-2</v>
      </c>
      <c r="H461">
        <f t="shared" si="52"/>
        <v>5.7022479645642496</v>
      </c>
      <c r="I461">
        <f t="shared" si="53"/>
        <v>13.307680443178082</v>
      </c>
      <c r="J461">
        <f t="shared" si="54"/>
        <v>1794.5562170233948</v>
      </c>
      <c r="K461">
        <f t="shared" si="55"/>
        <v>1961867.9999999944</v>
      </c>
    </row>
    <row r="462" spans="1:11" x14ac:dyDescent="0.3">
      <c r="A462">
        <v>100</v>
      </c>
      <c r="B462">
        <v>302.8</v>
      </c>
      <c r="C462">
        <v>5.9320000000000004</v>
      </c>
      <c r="D462">
        <f t="shared" si="49"/>
        <v>593200</v>
      </c>
      <c r="E462">
        <f t="shared" si="50"/>
        <v>302800000</v>
      </c>
      <c r="G462">
        <f t="shared" si="51"/>
        <v>-8.8000000000000078E-2</v>
      </c>
      <c r="H462">
        <f t="shared" si="52"/>
        <v>5.7130725215632934</v>
      </c>
      <c r="I462">
        <f t="shared" si="53"/>
        <v>13.293286889245914</v>
      </c>
      <c r="J462">
        <f t="shared" si="54"/>
        <v>1788.1628670980588</v>
      </c>
      <c r="K462">
        <f t="shared" si="55"/>
        <v>1916035.9999999772</v>
      </c>
    </row>
    <row r="463" spans="1:11" x14ac:dyDescent="0.3">
      <c r="A463">
        <v>101</v>
      </c>
      <c r="B463">
        <v>306.02999999999997</v>
      </c>
      <c r="C463">
        <v>5.8440000000000003</v>
      </c>
      <c r="D463">
        <f t="shared" si="49"/>
        <v>584400</v>
      </c>
      <c r="E463">
        <f t="shared" si="50"/>
        <v>306030000</v>
      </c>
      <c r="G463">
        <f t="shared" si="51"/>
        <v>-8.4000000000000519E-2</v>
      </c>
      <c r="H463">
        <f t="shared" si="52"/>
        <v>5.7236831363625376</v>
      </c>
      <c r="I463">
        <f t="shared" si="53"/>
        <v>13.278340958858681</v>
      </c>
      <c r="J463">
        <f t="shared" si="54"/>
        <v>1780.4273967147831</v>
      </c>
      <c r="K463">
        <f t="shared" si="55"/>
        <v>1870080.0000000265</v>
      </c>
    </row>
    <row r="464" spans="1:11" x14ac:dyDescent="0.3">
      <c r="A464">
        <v>102</v>
      </c>
      <c r="B464">
        <v>309.23</v>
      </c>
      <c r="C464">
        <v>5.76</v>
      </c>
      <c r="D464">
        <f t="shared" si="49"/>
        <v>576000</v>
      </c>
      <c r="E464">
        <f t="shared" si="50"/>
        <v>309230000</v>
      </c>
      <c r="G464">
        <f t="shared" si="51"/>
        <v>-7.7999999999999403E-2</v>
      </c>
      <c r="H464">
        <f t="shared" si="52"/>
        <v>5.7340853365862472</v>
      </c>
      <c r="I464">
        <f t="shared" si="53"/>
        <v>13.263862939678027</v>
      </c>
      <c r="J464">
        <f t="shared" si="54"/>
        <v>1773.1854654056744</v>
      </c>
      <c r="K464">
        <f t="shared" si="55"/>
        <v>1825919.9999999765</v>
      </c>
    </row>
    <row r="465" spans="1:11" x14ac:dyDescent="0.3">
      <c r="A465">
        <v>103</v>
      </c>
      <c r="B465">
        <v>312.39999999999998</v>
      </c>
      <c r="C465">
        <v>5.6820000000000004</v>
      </c>
      <c r="D465">
        <f t="shared" si="49"/>
        <v>568200</v>
      </c>
      <c r="E465">
        <f t="shared" si="50"/>
        <v>312400000</v>
      </c>
      <c r="G465">
        <f t="shared" si="51"/>
        <v>-7.8000000000000291E-2</v>
      </c>
      <c r="H465">
        <f t="shared" si="52"/>
        <v>5.744284417965531</v>
      </c>
      <c r="I465">
        <f t="shared" si="53"/>
        <v>13.250228748402225</v>
      </c>
      <c r="J465">
        <f t="shared" si="54"/>
        <v>1767.1048282727725</v>
      </c>
      <c r="K465">
        <f t="shared" si="55"/>
        <v>1784148.0000000244</v>
      </c>
    </row>
    <row r="466" spans="1:11" x14ac:dyDescent="0.3">
      <c r="A466">
        <v>104</v>
      </c>
      <c r="B466">
        <v>315.54000000000002</v>
      </c>
      <c r="C466">
        <v>5.6040000000000001</v>
      </c>
      <c r="D466">
        <f t="shared" si="49"/>
        <v>560400</v>
      </c>
      <c r="E466">
        <f t="shared" si="50"/>
        <v>315540000</v>
      </c>
      <c r="G466">
        <f t="shared" si="51"/>
        <v>-7.8999999999999737E-2</v>
      </c>
      <c r="H466">
        <f t="shared" si="52"/>
        <v>5.754285456829308</v>
      </c>
      <c r="I466">
        <f t="shared" si="53"/>
        <v>13.236406093444989</v>
      </c>
      <c r="J466">
        <f t="shared" si="54"/>
        <v>1760.3645196615232</v>
      </c>
      <c r="K466">
        <f t="shared" si="55"/>
        <v>1742843.9999999758</v>
      </c>
    </row>
    <row r="467" spans="1:11" x14ac:dyDescent="0.3">
      <c r="A467">
        <v>105</v>
      </c>
      <c r="B467">
        <v>318.64999999999998</v>
      </c>
      <c r="C467">
        <v>5.5250000000000004</v>
      </c>
      <c r="D467">
        <f t="shared" si="49"/>
        <v>552500</v>
      </c>
      <c r="E467">
        <f t="shared" si="50"/>
        <v>318650000</v>
      </c>
      <c r="G467">
        <f t="shared" si="51"/>
        <v>-6.899999999999995E-2</v>
      </c>
      <c r="H467">
        <f t="shared" si="52"/>
        <v>5.7640933217603028</v>
      </c>
      <c r="I467">
        <f t="shared" si="53"/>
        <v>13.222208712374044</v>
      </c>
      <c r="J467">
        <f t="shared" si="54"/>
        <v>1752.654305624689</v>
      </c>
      <c r="K467">
        <f t="shared" si="55"/>
        <v>1701700.0000000226</v>
      </c>
    </row>
    <row r="468" spans="1:11" x14ac:dyDescent="0.3">
      <c r="A468">
        <v>106</v>
      </c>
      <c r="B468">
        <v>321.73</v>
      </c>
      <c r="C468">
        <v>5.4560000000000004</v>
      </c>
      <c r="D468">
        <f t="shared" si="49"/>
        <v>545600</v>
      </c>
      <c r="E468">
        <f t="shared" si="50"/>
        <v>321730000</v>
      </c>
      <c r="G468">
        <f t="shared" si="51"/>
        <v>-6.8000000000000504E-2</v>
      </c>
      <c r="H468">
        <f t="shared" si="52"/>
        <v>5.7737126844820592</v>
      </c>
      <c r="I468">
        <f t="shared" si="53"/>
        <v>13.209641385511389</v>
      </c>
      <c r="J468">
        <f t="shared" si="54"/>
        <v>1747.4951518168243</v>
      </c>
      <c r="K468">
        <f t="shared" si="55"/>
        <v>1658623.9999999802</v>
      </c>
    </row>
    <row r="469" spans="1:11" x14ac:dyDescent="0.3">
      <c r="A469">
        <v>107</v>
      </c>
      <c r="B469">
        <v>324.77</v>
      </c>
      <c r="C469">
        <v>5.3879999999999999</v>
      </c>
      <c r="D469">
        <f t="shared" si="49"/>
        <v>538800</v>
      </c>
      <c r="E469">
        <f t="shared" si="50"/>
        <v>324770000</v>
      </c>
      <c r="G469">
        <f t="shared" si="51"/>
        <v>-7.0000000000000284E-2</v>
      </c>
      <c r="H469">
        <f t="shared" si="52"/>
        <v>5.7831172394896369</v>
      </c>
      <c r="I469">
        <f t="shared" si="53"/>
        <v>13.197099723518345</v>
      </c>
      <c r="J469">
        <f t="shared" si="54"/>
        <v>1742.0216625186661</v>
      </c>
      <c r="K469">
        <f t="shared" si="55"/>
        <v>1627176.0000000207</v>
      </c>
    </row>
    <row r="470" spans="1:11" x14ac:dyDescent="0.3">
      <c r="A470">
        <v>108</v>
      </c>
      <c r="B470">
        <v>327.79</v>
      </c>
      <c r="C470">
        <v>5.3179999999999996</v>
      </c>
      <c r="D470">
        <f t="shared" si="49"/>
        <v>531800</v>
      </c>
      <c r="E470">
        <f t="shared" si="50"/>
        <v>327790000</v>
      </c>
      <c r="G470">
        <f t="shared" si="51"/>
        <v>-7.299999999999951E-2</v>
      </c>
      <c r="H470">
        <f t="shared" si="52"/>
        <v>5.7923731594380543</v>
      </c>
      <c r="I470">
        <f t="shared" si="53"/>
        <v>13.184022757791057</v>
      </c>
      <c r="J470">
        <f t="shared" si="54"/>
        <v>1735.3780189148831</v>
      </c>
      <c r="K470">
        <f t="shared" si="55"/>
        <v>1579445.9999999842</v>
      </c>
    </row>
    <row r="471" spans="1:11" x14ac:dyDescent="0.3">
      <c r="A471">
        <v>109</v>
      </c>
      <c r="B471">
        <v>330.76</v>
      </c>
      <c r="C471">
        <v>5.2450000000000001</v>
      </c>
      <c r="D471">
        <f t="shared" si="49"/>
        <v>524500</v>
      </c>
      <c r="E471">
        <f t="shared" si="50"/>
        <v>330760000</v>
      </c>
      <c r="G471">
        <f t="shared" si="51"/>
        <v>-6.4000000000000057E-2</v>
      </c>
      <c r="H471">
        <f t="shared" si="52"/>
        <v>5.8013930368539661</v>
      </c>
      <c r="I471">
        <f t="shared" si="53"/>
        <v>13.170200706818489</v>
      </c>
      <c r="J471">
        <f t="shared" si="54"/>
        <v>1727.0644101543057</v>
      </c>
      <c r="K471">
        <f t="shared" si="55"/>
        <v>1547274.9999999939</v>
      </c>
    </row>
    <row r="472" spans="1:11" x14ac:dyDescent="0.3">
      <c r="A472">
        <v>110</v>
      </c>
      <c r="B472">
        <v>333.71</v>
      </c>
      <c r="C472">
        <v>5.181</v>
      </c>
      <c r="D472">
        <f t="shared" si="49"/>
        <v>518100</v>
      </c>
      <c r="E472">
        <f t="shared" si="50"/>
        <v>333710000</v>
      </c>
      <c r="G472">
        <f t="shared" si="51"/>
        <v>-6.5000000000000391E-2</v>
      </c>
      <c r="H472">
        <f t="shared" si="52"/>
        <v>5.8102723523445858</v>
      </c>
      <c r="I472">
        <f t="shared" si="53"/>
        <v>13.157923552802879</v>
      </c>
      <c r="J472">
        <f t="shared" si="54"/>
        <v>1721.2060826281731</v>
      </c>
      <c r="K472">
        <f t="shared" si="55"/>
        <v>1502490.0000000177</v>
      </c>
    </row>
    <row r="473" spans="1:11" x14ac:dyDescent="0.3">
      <c r="A473">
        <v>111</v>
      </c>
      <c r="B473">
        <v>336.61</v>
      </c>
      <c r="C473">
        <v>5.1159999999999997</v>
      </c>
      <c r="D473">
        <f t="shared" si="49"/>
        <v>511599.99999999994</v>
      </c>
      <c r="E473">
        <f t="shared" si="50"/>
        <v>336610000</v>
      </c>
      <c r="G473">
        <f t="shared" si="51"/>
        <v>-6.2999999999999723E-2</v>
      </c>
      <c r="H473">
        <f t="shared" si="52"/>
        <v>5.8189249901686448</v>
      </c>
      <c r="I473">
        <f t="shared" si="53"/>
        <v>13.145298348686824</v>
      </c>
      <c r="J473">
        <f t="shared" si="54"/>
        <v>1714.3820408163265</v>
      </c>
      <c r="K473">
        <f t="shared" si="55"/>
        <v>1473407.9999999974</v>
      </c>
    </row>
    <row r="474" spans="1:11" x14ac:dyDescent="0.3">
      <c r="A474">
        <v>112</v>
      </c>
      <c r="B474">
        <v>339.49</v>
      </c>
      <c r="C474">
        <v>5.0529999999999999</v>
      </c>
      <c r="D474">
        <f t="shared" si="49"/>
        <v>505300</v>
      </c>
      <c r="E474">
        <f t="shared" si="50"/>
        <v>339490000</v>
      </c>
      <c r="G474">
        <f t="shared" si="51"/>
        <v>-6.2000000000000277E-2</v>
      </c>
      <c r="H474">
        <f t="shared" si="52"/>
        <v>5.8274444914839396</v>
      </c>
      <c r="I474">
        <f t="shared" si="53"/>
        <v>13.13290759128</v>
      </c>
      <c r="J474">
        <f t="shared" si="54"/>
        <v>1707.7580587356895</v>
      </c>
      <c r="K474">
        <f t="shared" si="55"/>
        <v>1429998.9999999919</v>
      </c>
    </row>
    <row r="475" spans="1:11" x14ac:dyDescent="0.3">
      <c r="A475">
        <v>113</v>
      </c>
      <c r="B475">
        <v>342.32</v>
      </c>
      <c r="C475">
        <v>4.9909999999999997</v>
      </c>
      <c r="D475">
        <f t="shared" si="49"/>
        <v>499099.99999999994</v>
      </c>
      <c r="E475">
        <f t="shared" si="50"/>
        <v>342320000</v>
      </c>
      <c r="G475">
        <f t="shared" si="51"/>
        <v>-5.7999999999999829E-2</v>
      </c>
      <c r="H475">
        <f t="shared" si="52"/>
        <v>5.8357459721085609</v>
      </c>
      <c r="I475">
        <f t="shared" si="53"/>
        <v>13.1205617554577</v>
      </c>
      <c r="J475">
        <f t="shared" si="54"/>
        <v>1700.8652264808359</v>
      </c>
      <c r="K475">
        <f t="shared" si="55"/>
        <v>1397480.0000000056</v>
      </c>
    </row>
    <row r="476" spans="1:11" x14ac:dyDescent="0.3">
      <c r="A476">
        <v>114</v>
      </c>
      <c r="B476">
        <v>345.12</v>
      </c>
      <c r="C476">
        <v>4.9329999999999998</v>
      </c>
      <c r="D476">
        <f t="shared" si="49"/>
        <v>493300</v>
      </c>
      <c r="E476">
        <f t="shared" si="50"/>
        <v>345120000</v>
      </c>
      <c r="G476">
        <f t="shared" si="51"/>
        <v>-5.6999999999999496E-2</v>
      </c>
      <c r="H476">
        <f t="shared" si="52"/>
        <v>5.8438921826408459</v>
      </c>
      <c r="I476">
        <f t="shared" si="53"/>
        <v>13.108872787221829</v>
      </c>
      <c r="J476">
        <f t="shared" si="54"/>
        <v>1694.8501343952214</v>
      </c>
      <c r="K476">
        <f t="shared" si="55"/>
        <v>1366440.9999999909</v>
      </c>
    </row>
    <row r="477" spans="1:11" x14ac:dyDescent="0.3">
      <c r="A477">
        <v>115</v>
      </c>
      <c r="B477">
        <v>347.89</v>
      </c>
      <c r="C477">
        <v>4.8760000000000003</v>
      </c>
      <c r="D477">
        <f t="shared" si="49"/>
        <v>487600.00000000006</v>
      </c>
      <c r="E477">
        <f t="shared" si="50"/>
        <v>347890000</v>
      </c>
      <c r="G477">
        <f t="shared" si="51"/>
        <v>-5.8000000000000718E-2</v>
      </c>
      <c r="H477">
        <f t="shared" si="52"/>
        <v>5.8518863378528598</v>
      </c>
      <c r="I477">
        <f t="shared" si="53"/>
        <v>13.097250676589253</v>
      </c>
      <c r="J477">
        <f t="shared" si="54"/>
        <v>1688.7124340467894</v>
      </c>
      <c r="K477">
        <f t="shared" si="55"/>
        <v>1326272.0000000135</v>
      </c>
    </row>
    <row r="478" spans="1:11" x14ac:dyDescent="0.3">
      <c r="A478">
        <v>116</v>
      </c>
      <c r="B478">
        <v>350.61</v>
      </c>
      <c r="C478">
        <v>4.8179999999999996</v>
      </c>
      <c r="D478">
        <f t="shared" si="49"/>
        <v>481799.99999999994</v>
      </c>
      <c r="E478">
        <f t="shared" si="50"/>
        <v>350610000</v>
      </c>
      <c r="G478">
        <f t="shared" si="51"/>
        <v>-5.1999999999999602E-2</v>
      </c>
      <c r="H478">
        <f t="shared" si="52"/>
        <v>5.8596744946131754</v>
      </c>
      <c r="I478">
        <f t="shared" si="53"/>
        <v>13.085284369162908</v>
      </c>
      <c r="J478">
        <f t="shared" si="54"/>
        <v>1681.6714584370334</v>
      </c>
      <c r="K478">
        <f t="shared" si="55"/>
        <v>1296041.9999999988</v>
      </c>
    </row>
    <row r="479" spans="1:11" x14ac:dyDescent="0.3">
      <c r="A479">
        <v>117</v>
      </c>
      <c r="B479">
        <v>353.3</v>
      </c>
      <c r="C479">
        <v>4.766</v>
      </c>
      <c r="D479">
        <f t="shared" si="49"/>
        <v>476600</v>
      </c>
      <c r="E479">
        <f t="shared" si="50"/>
        <v>353300000</v>
      </c>
      <c r="G479">
        <f t="shared" si="51"/>
        <v>-5.1999999999999602E-2</v>
      </c>
      <c r="H479">
        <f t="shared" si="52"/>
        <v>5.8673175543650995</v>
      </c>
      <c r="I479">
        <f t="shared" si="53"/>
        <v>13.074432843646779</v>
      </c>
      <c r="J479">
        <f t="shared" si="54"/>
        <v>1676.2845196615231</v>
      </c>
      <c r="K479">
        <f t="shared" si="55"/>
        <v>1262989.9999999891</v>
      </c>
    </row>
    <row r="480" spans="1:11" x14ac:dyDescent="0.3">
      <c r="A480">
        <v>118</v>
      </c>
      <c r="B480">
        <v>355.95</v>
      </c>
      <c r="C480">
        <v>4.7140000000000004</v>
      </c>
      <c r="D480">
        <f t="shared" si="49"/>
        <v>471400.00000000006</v>
      </c>
      <c r="E480">
        <f t="shared" si="50"/>
        <v>355950000</v>
      </c>
      <c r="G480">
        <f t="shared" si="51"/>
        <v>-5.5000000000000604E-2</v>
      </c>
      <c r="H480">
        <f t="shared" si="52"/>
        <v>5.8747902715498821</v>
      </c>
      <c r="I480">
        <f t="shared" si="53"/>
        <v>13.063462269484168</v>
      </c>
      <c r="J480">
        <f t="shared" si="54"/>
        <v>1670.4313588850177</v>
      </c>
      <c r="K480">
        <f t="shared" si="55"/>
        <v>1230354.0000000065</v>
      </c>
    </row>
    <row r="481" spans="1:11" x14ac:dyDescent="0.3">
      <c r="A481">
        <v>119</v>
      </c>
      <c r="B481">
        <v>358.56</v>
      </c>
      <c r="C481">
        <v>4.6589999999999998</v>
      </c>
      <c r="D481">
        <f t="shared" si="49"/>
        <v>465900</v>
      </c>
      <c r="E481">
        <f t="shared" si="50"/>
        <v>358560000</v>
      </c>
      <c r="G481">
        <f t="shared" si="51"/>
        <v>-5.3999999999999382E-2</v>
      </c>
      <c r="H481">
        <f t="shared" si="52"/>
        <v>5.8820960100526172</v>
      </c>
      <c r="I481">
        <f t="shared" si="53"/>
        <v>13.051726297804889</v>
      </c>
      <c r="J481">
        <f t="shared" si="54"/>
        <v>1663.0473270283724</v>
      </c>
      <c r="K481">
        <f t="shared" si="55"/>
        <v>1197362.9999999967</v>
      </c>
    </row>
    <row r="482" spans="1:11" x14ac:dyDescent="0.3">
      <c r="A482">
        <v>120</v>
      </c>
      <c r="B482">
        <v>361.13</v>
      </c>
      <c r="C482">
        <v>4.6050000000000004</v>
      </c>
      <c r="D482">
        <f t="shared" si="49"/>
        <v>460500.00000000006</v>
      </c>
      <c r="E482">
        <f t="shared" si="50"/>
        <v>361130000</v>
      </c>
      <c r="G482">
        <f t="shared" si="51"/>
        <v>-5.200000000000049E-2</v>
      </c>
      <c r="H482">
        <f t="shared" si="52"/>
        <v>5.8892380043118715</v>
      </c>
      <c r="I482">
        <f t="shared" si="53"/>
        <v>13.040068134677499</v>
      </c>
      <c r="J482">
        <f t="shared" si="54"/>
        <v>1655.5536585365858</v>
      </c>
      <c r="K482">
        <f t="shared" si="55"/>
        <v>1165065.0000000137</v>
      </c>
    </row>
    <row r="483" spans="1:11" x14ac:dyDescent="0.3">
      <c r="A483">
        <v>121</v>
      </c>
      <c r="B483">
        <v>363.66</v>
      </c>
      <c r="C483">
        <v>4.5529999999999999</v>
      </c>
      <c r="D483">
        <f t="shared" si="49"/>
        <v>455300</v>
      </c>
      <c r="E483">
        <f t="shared" si="50"/>
        <v>363660000</v>
      </c>
      <c r="G483">
        <f t="shared" si="51"/>
        <v>-5.600000000000005E-2</v>
      </c>
      <c r="H483">
        <f t="shared" si="52"/>
        <v>5.8962193651912491</v>
      </c>
      <c r="I483">
        <f t="shared" si="53"/>
        <v>13.028711821322874</v>
      </c>
      <c r="J483">
        <f t="shared" si="54"/>
        <v>1648.3265107018417</v>
      </c>
      <c r="K483">
        <f t="shared" si="55"/>
        <v>1138250</v>
      </c>
    </row>
    <row r="484" spans="1:11" x14ac:dyDescent="0.3">
      <c r="A484">
        <v>122</v>
      </c>
      <c r="B484">
        <v>366.16</v>
      </c>
      <c r="C484">
        <v>4.4969999999999999</v>
      </c>
      <c r="D484">
        <f t="shared" si="49"/>
        <v>449700</v>
      </c>
      <c r="E484">
        <f t="shared" si="50"/>
        <v>366160000</v>
      </c>
      <c r="G484">
        <f t="shared" si="51"/>
        <v>-5.9999999999999609E-2</v>
      </c>
      <c r="H484">
        <f t="shared" si="52"/>
        <v>5.9030703963453863</v>
      </c>
      <c r="I484">
        <f t="shared" si="53"/>
        <v>13.016335972758799</v>
      </c>
      <c r="J484">
        <f t="shared" si="54"/>
        <v>1639.244917869587</v>
      </c>
      <c r="K484">
        <f t="shared" si="55"/>
        <v>1101764.9999999949</v>
      </c>
    </row>
    <row r="485" spans="1:11" x14ac:dyDescent="0.3">
      <c r="A485">
        <v>123</v>
      </c>
      <c r="B485">
        <v>368.61</v>
      </c>
      <c r="C485">
        <v>4.4370000000000003</v>
      </c>
      <c r="D485">
        <f t="shared" si="49"/>
        <v>443700</v>
      </c>
      <c r="E485">
        <f t="shared" si="50"/>
        <v>368610000</v>
      </c>
      <c r="G485">
        <f t="shared" si="51"/>
        <v>-6.4000000000000057E-2</v>
      </c>
      <c r="H485">
        <f t="shared" si="52"/>
        <v>5.9097391745475898</v>
      </c>
      <c r="I485">
        <f t="shared" si="53"/>
        <v>13.002903937367002</v>
      </c>
      <c r="J485">
        <f t="shared" si="54"/>
        <v>1628.1956893977103</v>
      </c>
      <c r="K485">
        <f t="shared" si="55"/>
        <v>1069316.9999999858</v>
      </c>
    </row>
    <row r="486" spans="1:11" x14ac:dyDescent="0.3">
      <c r="A486">
        <v>124</v>
      </c>
      <c r="B486">
        <v>371.02</v>
      </c>
      <c r="C486">
        <v>4.3730000000000002</v>
      </c>
      <c r="D486">
        <f t="shared" si="49"/>
        <v>437300</v>
      </c>
      <c r="E486">
        <f t="shared" si="50"/>
        <v>371020000</v>
      </c>
      <c r="G486">
        <f t="shared" si="51"/>
        <v>-6.8000000000000504E-2</v>
      </c>
      <c r="H486">
        <f t="shared" si="52"/>
        <v>5.9162559695102273</v>
      </c>
      <c r="I486">
        <f t="shared" si="53"/>
        <v>12.988374737401012</v>
      </c>
      <c r="J486">
        <f t="shared" si="54"/>
        <v>1615.2020507715281</v>
      </c>
      <c r="K486">
        <f t="shared" si="55"/>
        <v>1036401.000000002</v>
      </c>
    </row>
    <row r="487" spans="1:11" x14ac:dyDescent="0.3">
      <c r="A487">
        <v>125</v>
      </c>
      <c r="B487">
        <v>373.39</v>
      </c>
      <c r="C487">
        <v>4.3049999999999997</v>
      </c>
      <c r="D487">
        <f t="shared" si="49"/>
        <v>430500</v>
      </c>
      <c r="E487">
        <f t="shared" si="50"/>
        <v>373390000</v>
      </c>
      <c r="G487">
        <f t="shared" si="51"/>
        <v>-7.2000000000000064E-2</v>
      </c>
      <c r="H487">
        <f t="shared" si="52"/>
        <v>5.9226234498170305</v>
      </c>
      <c r="I487">
        <f t="shared" si="53"/>
        <v>12.972702602849923</v>
      </c>
      <c r="J487">
        <f t="shared" si="54"/>
        <v>1600.2428571428572</v>
      </c>
      <c r="K487">
        <f t="shared" si="55"/>
        <v>1003065.0000000176</v>
      </c>
    </row>
    <row r="488" spans="1:11" x14ac:dyDescent="0.3">
      <c r="A488">
        <v>126</v>
      </c>
      <c r="B488">
        <v>375.72</v>
      </c>
      <c r="C488">
        <v>4.2329999999999997</v>
      </c>
      <c r="D488">
        <f t="shared" si="49"/>
        <v>423299.99999999994</v>
      </c>
      <c r="E488">
        <f t="shared" si="50"/>
        <v>375720000</v>
      </c>
      <c r="G488">
        <f t="shared" si="51"/>
        <v>-7.7999999999999403E-2</v>
      </c>
      <c r="H488">
        <f t="shared" si="52"/>
        <v>5.9288441851263149</v>
      </c>
      <c r="I488">
        <f t="shared" si="53"/>
        <v>12.955836426509014</v>
      </c>
      <c r="J488">
        <f t="shared" si="54"/>
        <v>1583.2979193628671</v>
      </c>
      <c r="K488">
        <f t="shared" si="55"/>
        <v>969356.99999998452</v>
      </c>
    </row>
    <row r="489" spans="1:11" x14ac:dyDescent="0.3">
      <c r="A489">
        <v>127</v>
      </c>
      <c r="B489">
        <v>378.01</v>
      </c>
      <c r="C489">
        <v>4.1550000000000002</v>
      </c>
      <c r="D489">
        <f t="shared" si="49"/>
        <v>415500</v>
      </c>
      <c r="E489">
        <f t="shared" si="50"/>
        <v>378010000</v>
      </c>
      <c r="G489">
        <f t="shared" si="51"/>
        <v>-8.4000000000000519E-2</v>
      </c>
      <c r="H489">
        <f t="shared" si="52"/>
        <v>5.9349206502961147</v>
      </c>
      <c r="I489">
        <f t="shared" si="53"/>
        <v>12.93723789327764</v>
      </c>
      <c r="J489">
        <f t="shared" si="54"/>
        <v>1563.5953708312593</v>
      </c>
      <c r="K489">
        <f t="shared" si="55"/>
        <v>934875</v>
      </c>
    </row>
    <row r="490" spans="1:11" x14ac:dyDescent="0.3">
      <c r="A490">
        <v>128</v>
      </c>
      <c r="B490">
        <v>380.26</v>
      </c>
      <c r="C490">
        <v>4.0709999999999997</v>
      </c>
      <c r="D490">
        <f t="shared" si="49"/>
        <v>407100</v>
      </c>
      <c r="E490">
        <f t="shared" si="50"/>
        <v>380260000</v>
      </c>
      <c r="G490">
        <f t="shared" si="51"/>
        <v>-8.3999999999999631E-2</v>
      </c>
      <c r="H490">
        <f t="shared" si="52"/>
        <v>5.9408552292814401</v>
      </c>
      <c r="I490">
        <f t="shared" si="53"/>
        <v>12.916814134491069</v>
      </c>
      <c r="J490">
        <f t="shared" si="54"/>
        <v>1541.103494275759</v>
      </c>
      <c r="K490">
        <f t="shared" si="55"/>
        <v>899691.00000001478</v>
      </c>
    </row>
    <row r="491" spans="1:11" x14ac:dyDescent="0.3">
      <c r="A491">
        <v>129</v>
      </c>
      <c r="B491">
        <v>382.47</v>
      </c>
      <c r="C491">
        <v>3.9870000000000001</v>
      </c>
      <c r="D491">
        <f t="shared" si="49"/>
        <v>398700</v>
      </c>
      <c r="E491">
        <f t="shared" si="50"/>
        <v>382470000</v>
      </c>
      <c r="G491">
        <f t="shared" si="51"/>
        <v>-9.2000000000000082E-2</v>
      </c>
      <c r="H491">
        <f t="shared" si="52"/>
        <v>5.9466502188181405</v>
      </c>
      <c r="I491">
        <f t="shared" si="53"/>
        <v>12.895964533369446</v>
      </c>
      <c r="J491">
        <f t="shared" si="54"/>
        <v>1518.0765455450473</v>
      </c>
      <c r="K491">
        <f t="shared" si="55"/>
        <v>861191.99999998731</v>
      </c>
    </row>
    <row r="492" spans="1:11" x14ac:dyDescent="0.3">
      <c r="A492">
        <v>130</v>
      </c>
      <c r="B492">
        <v>384.63</v>
      </c>
      <c r="C492">
        <v>3.895</v>
      </c>
      <c r="D492">
        <f t="shared" si="49"/>
        <v>389500</v>
      </c>
      <c r="E492">
        <f t="shared" si="50"/>
        <v>384630000</v>
      </c>
      <c r="G492">
        <f t="shared" si="51"/>
        <v>-9.7999999999999865E-2</v>
      </c>
      <c r="H492">
        <f t="shared" si="52"/>
        <v>5.9522818332327185</v>
      </c>
      <c r="I492">
        <f t="shared" si="53"/>
        <v>12.872619144292941</v>
      </c>
      <c r="J492">
        <f t="shared" si="54"/>
        <v>1491.4224489795918</v>
      </c>
      <c r="K492">
        <f t="shared" si="55"/>
        <v>829634.99999999825</v>
      </c>
    </row>
    <row r="493" spans="1:11" x14ac:dyDescent="0.3">
      <c r="A493">
        <v>131</v>
      </c>
      <c r="B493">
        <v>386.76</v>
      </c>
      <c r="C493">
        <v>3.7970000000000002</v>
      </c>
      <c r="D493">
        <f t="shared" si="49"/>
        <v>379700</v>
      </c>
      <c r="E493">
        <f t="shared" si="50"/>
        <v>386760000</v>
      </c>
      <c r="G493">
        <f t="shared" si="51"/>
        <v>-0.10499999999999998</v>
      </c>
      <c r="H493">
        <f t="shared" si="52"/>
        <v>5.9578043456153464</v>
      </c>
      <c r="I493">
        <f t="shared" si="53"/>
        <v>12.847136746219894</v>
      </c>
      <c r="J493">
        <f t="shared" si="54"/>
        <v>1461.9489497262321</v>
      </c>
      <c r="K493">
        <f t="shared" si="55"/>
        <v>789775.99999999395</v>
      </c>
    </row>
    <row r="494" spans="1:11" x14ac:dyDescent="0.3">
      <c r="A494">
        <v>132</v>
      </c>
      <c r="B494">
        <v>388.84</v>
      </c>
      <c r="C494">
        <v>3.6920000000000002</v>
      </c>
      <c r="D494">
        <f t="shared" si="49"/>
        <v>369200</v>
      </c>
      <c r="E494">
        <f t="shared" si="50"/>
        <v>388840000</v>
      </c>
      <c r="G494">
        <f t="shared" si="51"/>
        <v>-0.10899999999999999</v>
      </c>
      <c r="H494">
        <f t="shared" si="52"/>
        <v>5.9631679479528685</v>
      </c>
      <c r="I494">
        <f t="shared" si="53"/>
        <v>12.819093781610833</v>
      </c>
      <c r="J494">
        <f t="shared" si="54"/>
        <v>1429.1660328521652</v>
      </c>
      <c r="K494">
        <f t="shared" si="55"/>
        <v>753168.00000000757</v>
      </c>
    </row>
    <row r="495" spans="1:11" x14ac:dyDescent="0.3">
      <c r="A495">
        <v>133</v>
      </c>
      <c r="B495">
        <v>390.88</v>
      </c>
      <c r="C495">
        <v>3.5830000000000002</v>
      </c>
      <c r="D495">
        <f t="shared" si="49"/>
        <v>358300</v>
      </c>
      <c r="E495">
        <f t="shared" si="50"/>
        <v>390880000</v>
      </c>
      <c r="G495">
        <f t="shared" si="51"/>
        <v>-0.11299999999999999</v>
      </c>
      <c r="H495">
        <f t="shared" si="52"/>
        <v>5.9684006075094302</v>
      </c>
      <c r="I495">
        <f t="shared" si="53"/>
        <v>12.789125903293046</v>
      </c>
      <c r="J495">
        <f t="shared" si="54"/>
        <v>1394.2489198606272</v>
      </c>
      <c r="K495">
        <f t="shared" si="55"/>
        <v>713017.00000000326</v>
      </c>
    </row>
    <row r="496" spans="1:11" x14ac:dyDescent="0.3">
      <c r="A496">
        <v>134</v>
      </c>
      <c r="B496">
        <v>392.87</v>
      </c>
      <c r="C496">
        <v>3.47</v>
      </c>
      <c r="D496">
        <f t="shared" si="49"/>
        <v>347000</v>
      </c>
      <c r="E496">
        <f t="shared" si="50"/>
        <v>392870000</v>
      </c>
      <c r="G496">
        <f t="shared" si="51"/>
        <v>-0.1160000000000001</v>
      </c>
      <c r="H496">
        <f t="shared" si="52"/>
        <v>5.9734787683425052</v>
      </c>
      <c r="I496">
        <f t="shared" si="53"/>
        <v>12.757080058928997</v>
      </c>
      <c r="J496">
        <f t="shared" si="54"/>
        <v>1357.1517172722747</v>
      </c>
      <c r="K496">
        <f t="shared" si="55"/>
        <v>680119.9999999929</v>
      </c>
    </row>
    <row r="497" spans="1:11" x14ac:dyDescent="0.3">
      <c r="A497">
        <v>135</v>
      </c>
      <c r="B497">
        <v>394.83</v>
      </c>
      <c r="C497">
        <v>3.3540000000000001</v>
      </c>
      <c r="D497">
        <f t="shared" si="49"/>
        <v>335400</v>
      </c>
      <c r="E497">
        <f t="shared" si="50"/>
        <v>394830000</v>
      </c>
      <c r="G497">
        <f t="shared" si="51"/>
        <v>-0.11799999999999988</v>
      </c>
      <c r="H497">
        <f t="shared" si="52"/>
        <v>5.9784552925143419</v>
      </c>
      <c r="I497">
        <f t="shared" si="53"/>
        <v>12.723079128371246</v>
      </c>
      <c r="J497">
        <f t="shared" si="54"/>
        <v>1318.3273469387755</v>
      </c>
      <c r="K497">
        <f t="shared" si="55"/>
        <v>640614.00000000838</v>
      </c>
    </row>
    <row r="498" spans="1:11" x14ac:dyDescent="0.3">
      <c r="A498">
        <v>136</v>
      </c>
      <c r="B498">
        <v>396.74</v>
      </c>
      <c r="C498">
        <v>3.2360000000000002</v>
      </c>
      <c r="D498">
        <f t="shared" si="49"/>
        <v>323600</v>
      </c>
      <c r="E498">
        <f t="shared" si="50"/>
        <v>396740000</v>
      </c>
      <c r="G498">
        <f t="shared" si="51"/>
        <v>-0.12300000000000022</v>
      </c>
      <c r="H498">
        <f t="shared" si="52"/>
        <v>5.9832811542999629</v>
      </c>
      <c r="I498">
        <f t="shared" si="53"/>
        <v>12.687263464166474</v>
      </c>
      <c r="J498">
        <f t="shared" si="54"/>
        <v>1278.0991936286709</v>
      </c>
      <c r="K498">
        <f t="shared" si="55"/>
        <v>605132.00000000151</v>
      </c>
    </row>
    <row r="499" spans="1:11" x14ac:dyDescent="0.3">
      <c r="A499">
        <v>137</v>
      </c>
      <c r="B499">
        <v>398.61</v>
      </c>
      <c r="C499">
        <v>3.113</v>
      </c>
      <c r="D499">
        <f t="shared" si="49"/>
        <v>311300</v>
      </c>
      <c r="E499">
        <f t="shared" si="50"/>
        <v>398610000</v>
      </c>
      <c r="G499">
        <f t="shared" si="51"/>
        <v>-0.121</v>
      </c>
      <c r="H499">
        <f t="shared" si="52"/>
        <v>5.987983495271326</v>
      </c>
      <c r="I499">
        <f t="shared" si="53"/>
        <v>12.6485123564297</v>
      </c>
      <c r="J499">
        <f t="shared" si="54"/>
        <v>1235.3140169238427</v>
      </c>
      <c r="K499">
        <f t="shared" si="55"/>
        <v>566565.9999999979</v>
      </c>
    </row>
    <row r="500" spans="1:11" x14ac:dyDescent="0.3">
      <c r="A500">
        <v>138</v>
      </c>
      <c r="B500">
        <v>400.43</v>
      </c>
      <c r="C500">
        <v>2.992</v>
      </c>
      <c r="D500">
        <f t="shared" si="49"/>
        <v>299200</v>
      </c>
      <c r="E500">
        <f t="shared" si="50"/>
        <v>400430000</v>
      </c>
      <c r="G500">
        <f t="shared" si="51"/>
        <v>-0.125</v>
      </c>
      <c r="H500">
        <f t="shared" si="52"/>
        <v>5.9925389697092477</v>
      </c>
      <c r="I500">
        <f t="shared" si="53"/>
        <v>12.608867525082459</v>
      </c>
      <c r="J500">
        <f t="shared" si="54"/>
        <v>1192.7193230462917</v>
      </c>
      <c r="K500">
        <f t="shared" si="55"/>
        <v>535568.00000000617</v>
      </c>
    </row>
    <row r="501" spans="1:11" x14ac:dyDescent="0.3">
      <c r="A501">
        <v>139</v>
      </c>
      <c r="B501">
        <v>402.22</v>
      </c>
      <c r="C501">
        <v>2.867</v>
      </c>
      <c r="D501">
        <f t="shared" si="49"/>
        <v>286700</v>
      </c>
      <c r="E501">
        <f t="shared" si="50"/>
        <v>402220000</v>
      </c>
      <c r="G501">
        <f t="shared" si="51"/>
        <v>-0.125</v>
      </c>
      <c r="H501">
        <f t="shared" si="52"/>
        <v>5.9969992026064567</v>
      </c>
      <c r="I501">
        <f t="shared" si="53"/>
        <v>12.566191651871462</v>
      </c>
      <c r="J501">
        <f t="shared" si="54"/>
        <v>1147.9987456445995</v>
      </c>
      <c r="K501">
        <f t="shared" si="55"/>
        <v>498857.99999998632</v>
      </c>
    </row>
    <row r="502" spans="1:11" x14ac:dyDescent="0.3">
      <c r="A502">
        <v>140</v>
      </c>
      <c r="B502">
        <v>403.96</v>
      </c>
      <c r="C502">
        <v>2.742</v>
      </c>
      <c r="D502">
        <f t="shared" si="49"/>
        <v>274200</v>
      </c>
      <c r="E502">
        <f t="shared" si="50"/>
        <v>403960000</v>
      </c>
      <c r="G502">
        <f t="shared" si="51"/>
        <v>-0.12599999999999989</v>
      </c>
      <c r="H502">
        <f t="shared" si="52"/>
        <v>6.0013158631583563</v>
      </c>
      <c r="I502">
        <f t="shared" si="53"/>
        <v>12.521613046110351</v>
      </c>
      <c r="J502">
        <f t="shared" si="54"/>
        <v>1102.6961871577898</v>
      </c>
      <c r="K502">
        <f t="shared" si="55"/>
        <v>466140.00000001246</v>
      </c>
    </row>
    <row r="503" spans="1:11" x14ac:dyDescent="0.3">
      <c r="A503">
        <v>141</v>
      </c>
      <c r="B503">
        <v>405.66</v>
      </c>
      <c r="C503">
        <v>2.6160000000000001</v>
      </c>
      <c r="D503">
        <f t="shared" si="49"/>
        <v>261600</v>
      </c>
      <c r="E503">
        <f t="shared" si="50"/>
        <v>405660000</v>
      </c>
      <c r="G503">
        <f t="shared" si="51"/>
        <v>-0.12599999999999989</v>
      </c>
      <c r="H503">
        <f t="shared" si="52"/>
        <v>6.0055153703306416</v>
      </c>
      <c r="I503">
        <f t="shared" si="53"/>
        <v>12.474571898565181</v>
      </c>
      <c r="J503">
        <f t="shared" si="54"/>
        <v>1056.4525236436039</v>
      </c>
      <c r="K503">
        <f t="shared" si="55"/>
        <v>431639.99999999406</v>
      </c>
    </row>
    <row r="504" spans="1:11" x14ac:dyDescent="0.3">
      <c r="A504">
        <v>142</v>
      </c>
      <c r="B504">
        <v>407.31</v>
      </c>
      <c r="C504">
        <v>2.4900000000000002</v>
      </c>
      <c r="D504">
        <f t="shared" si="49"/>
        <v>249000.00000000003</v>
      </c>
      <c r="E504">
        <f t="shared" si="50"/>
        <v>407310000</v>
      </c>
      <c r="G504">
        <f t="shared" si="51"/>
        <v>-0.12700000000000022</v>
      </c>
      <c r="H504">
        <f t="shared" si="52"/>
        <v>6.0095745662802997</v>
      </c>
      <c r="I504">
        <f t="shared" si="53"/>
        <v>12.425208175446844</v>
      </c>
      <c r="J504">
        <f t="shared" si="54"/>
        <v>1009.6584370333501</v>
      </c>
      <c r="K504">
        <f t="shared" si="55"/>
        <v>400890.00000000343</v>
      </c>
    </row>
    <row r="505" spans="1:11" x14ac:dyDescent="0.3">
      <c r="A505">
        <v>143</v>
      </c>
      <c r="B505">
        <v>408.92</v>
      </c>
      <c r="C505">
        <v>2.363</v>
      </c>
      <c r="D505">
        <f t="shared" si="49"/>
        <v>236300</v>
      </c>
      <c r="E505">
        <f t="shared" si="50"/>
        <v>408920000</v>
      </c>
      <c r="G505">
        <f t="shared" si="51"/>
        <v>-0.12800000000000011</v>
      </c>
      <c r="H505">
        <f t="shared" si="52"/>
        <v>6.0135195378888131</v>
      </c>
      <c r="I505">
        <f t="shared" si="53"/>
        <v>12.372857463174999</v>
      </c>
      <c r="J505">
        <f t="shared" si="54"/>
        <v>961.94918865107013</v>
      </c>
      <c r="K505">
        <f t="shared" si="55"/>
        <v>370990.99999999837</v>
      </c>
    </row>
    <row r="506" spans="1:11" x14ac:dyDescent="0.3">
      <c r="A506">
        <v>144</v>
      </c>
      <c r="B506">
        <v>410.49</v>
      </c>
      <c r="C506">
        <v>2.2349999999999999</v>
      </c>
      <c r="D506">
        <f t="shared" si="49"/>
        <v>223500</v>
      </c>
      <c r="E506">
        <f t="shared" si="50"/>
        <v>410490000</v>
      </c>
      <c r="G506">
        <f t="shared" si="51"/>
        <v>-0.12399999999999967</v>
      </c>
      <c r="H506">
        <f t="shared" si="52"/>
        <v>6.0173515680598282</v>
      </c>
      <c r="I506">
        <f t="shared" si="53"/>
        <v>12.317166693035761</v>
      </c>
      <c r="J506">
        <f t="shared" si="54"/>
        <v>913.33514186162267</v>
      </c>
      <c r="K506">
        <f t="shared" si="55"/>
        <v>341954.99999999389</v>
      </c>
    </row>
    <row r="507" spans="1:11" x14ac:dyDescent="0.3">
      <c r="A507">
        <v>145</v>
      </c>
      <c r="B507">
        <v>412.02</v>
      </c>
      <c r="C507">
        <v>2.1110000000000002</v>
      </c>
      <c r="D507">
        <f t="shared" si="49"/>
        <v>211100.00000000003</v>
      </c>
      <c r="E507">
        <f t="shared" si="50"/>
        <v>412020000</v>
      </c>
      <c r="G507">
        <f t="shared" si="51"/>
        <v>-0.12100000000000022</v>
      </c>
      <c r="H507">
        <f t="shared" si="52"/>
        <v>6.0210718918606396</v>
      </c>
      <c r="I507">
        <f t="shared" si="53"/>
        <v>12.260087233836412</v>
      </c>
      <c r="J507">
        <f t="shared" si="54"/>
        <v>865.87777003484337</v>
      </c>
      <c r="K507">
        <f t="shared" si="55"/>
        <v>312428.0000000039</v>
      </c>
    </row>
    <row r="508" spans="1:11" x14ac:dyDescent="0.3">
      <c r="A508">
        <v>146</v>
      </c>
      <c r="B508">
        <v>413.5</v>
      </c>
      <c r="C508">
        <v>1.99</v>
      </c>
      <c r="D508">
        <f t="shared" si="49"/>
        <v>199000</v>
      </c>
      <c r="E508">
        <f t="shared" si="50"/>
        <v>413500000</v>
      </c>
      <c r="G508">
        <f t="shared" si="51"/>
        <v>-0.123</v>
      </c>
      <c r="H508">
        <f t="shared" si="52"/>
        <v>6.0246575144637458</v>
      </c>
      <c r="I508">
        <f t="shared" si="53"/>
        <v>12.201060103706629</v>
      </c>
      <c r="J508">
        <f t="shared" si="54"/>
        <v>819.17869586859138</v>
      </c>
      <c r="K508">
        <f t="shared" si="55"/>
        <v>286559.99999999953</v>
      </c>
    </row>
    <row r="509" spans="1:11" x14ac:dyDescent="0.3">
      <c r="A509">
        <v>147</v>
      </c>
      <c r="B509">
        <v>414.94</v>
      </c>
      <c r="C509">
        <v>1.867</v>
      </c>
      <c r="D509">
        <f t="shared" si="49"/>
        <v>186700</v>
      </c>
      <c r="E509">
        <f t="shared" si="50"/>
        <v>414940000</v>
      </c>
      <c r="G509">
        <f t="shared" si="51"/>
        <v>-0.123</v>
      </c>
      <c r="H509">
        <f t="shared" si="52"/>
        <v>6.0281339314649935</v>
      </c>
      <c r="I509">
        <f t="shared" si="53"/>
        <v>12.137258329529814</v>
      </c>
      <c r="J509">
        <f t="shared" si="54"/>
        <v>771.22247884519663</v>
      </c>
      <c r="K509">
        <f t="shared" si="55"/>
        <v>259512.99999999744</v>
      </c>
    </row>
    <row r="510" spans="1:11" x14ac:dyDescent="0.3">
      <c r="A510">
        <v>148</v>
      </c>
      <c r="B510">
        <v>416.33</v>
      </c>
      <c r="C510">
        <v>1.744</v>
      </c>
      <c r="D510">
        <f t="shared" si="49"/>
        <v>174400</v>
      </c>
      <c r="E510">
        <f t="shared" si="50"/>
        <v>416330000</v>
      </c>
      <c r="G510">
        <f t="shared" si="51"/>
        <v>-0.11499999999999999</v>
      </c>
      <c r="H510">
        <f t="shared" si="52"/>
        <v>6.0314782150202921</v>
      </c>
      <c r="I510">
        <f t="shared" si="53"/>
        <v>12.069106790457017</v>
      </c>
      <c r="J510">
        <f t="shared" si="54"/>
        <v>722.82679940268793</v>
      </c>
      <c r="K510">
        <f t="shared" si="55"/>
        <v>237184.00000000239</v>
      </c>
    </row>
    <row r="511" spans="1:11" x14ac:dyDescent="0.3">
      <c r="A511">
        <v>149</v>
      </c>
      <c r="B511">
        <v>417.69</v>
      </c>
      <c r="C511">
        <v>1.629</v>
      </c>
      <c r="D511">
        <f t="shared" si="49"/>
        <v>162900</v>
      </c>
      <c r="E511">
        <f t="shared" si="50"/>
        <v>417690000</v>
      </c>
      <c r="G511">
        <f t="shared" si="51"/>
        <v>-0.11299999999999999</v>
      </c>
      <c r="H511">
        <f t="shared" si="52"/>
        <v>6.0347395305893041</v>
      </c>
      <c r="I511">
        <f t="shared" si="53"/>
        <v>12.000891794590137</v>
      </c>
      <c r="J511">
        <f t="shared" si="54"/>
        <v>677.36885017421605</v>
      </c>
      <c r="K511">
        <f t="shared" si="55"/>
        <v>213399.00000000038</v>
      </c>
    </row>
    <row r="512" spans="1:11" x14ac:dyDescent="0.3">
      <c r="A512">
        <v>150</v>
      </c>
      <c r="B512">
        <v>419</v>
      </c>
      <c r="C512">
        <v>1.516</v>
      </c>
      <c r="D512">
        <f t="shared" si="49"/>
        <v>151600</v>
      </c>
      <c r="E512">
        <f t="shared" si="50"/>
        <v>419000000</v>
      </c>
      <c r="G512">
        <f t="shared" si="51"/>
        <v>-0.1100000000000001</v>
      </c>
      <c r="H512">
        <f t="shared" si="52"/>
        <v>6.0378709199221374</v>
      </c>
      <c r="I512">
        <f t="shared" si="53"/>
        <v>11.929000752190408</v>
      </c>
      <c r="J512">
        <f t="shared" si="54"/>
        <v>632.35838725734197</v>
      </c>
      <c r="K512">
        <f t="shared" si="55"/>
        <v>191015.99999999863</v>
      </c>
    </row>
    <row r="513" spans="1:11" x14ac:dyDescent="0.3">
      <c r="A513">
        <v>151</v>
      </c>
      <c r="B513">
        <v>420.26</v>
      </c>
      <c r="C513">
        <v>1.4059999999999999</v>
      </c>
      <c r="D513">
        <f t="shared" si="49"/>
        <v>140600</v>
      </c>
      <c r="E513">
        <f t="shared" si="50"/>
        <v>420260000</v>
      </c>
      <c r="G513">
        <f t="shared" si="51"/>
        <v>-0.10299999999999998</v>
      </c>
      <c r="H513">
        <f t="shared" si="52"/>
        <v>6.0408735673655247</v>
      </c>
      <c r="I513">
        <f t="shared" si="53"/>
        <v>11.853674258358701</v>
      </c>
      <c r="J513">
        <f t="shared" si="54"/>
        <v>588.23848680935794</v>
      </c>
      <c r="K513">
        <f t="shared" si="55"/>
        <v>172938.00000000256</v>
      </c>
    </row>
    <row r="514" spans="1:11" x14ac:dyDescent="0.3">
      <c r="A514">
        <v>152</v>
      </c>
      <c r="B514">
        <v>421.49</v>
      </c>
      <c r="C514">
        <v>1.3029999999999999</v>
      </c>
      <c r="D514">
        <f t="shared" ref="D514:D577" si="56">C514*100000</f>
        <v>130300</v>
      </c>
      <c r="E514">
        <f t="shared" ref="E514:E577" si="57">B514*1000000</f>
        <v>421490000</v>
      </c>
      <c r="G514">
        <f t="shared" ref="G514:G577" si="58">(C515-C514)/(A515-A514)</f>
        <v>-9.5999999999999863E-2</v>
      </c>
      <c r="H514">
        <f t="shared" ref="H514:H577" si="59">LN(B514)</f>
        <v>6.0437960523680649</v>
      </c>
      <c r="I514">
        <f t="shared" ref="I514:I577" si="60">LN(D514)</f>
        <v>11.777594763112937</v>
      </c>
      <c r="J514">
        <f t="shared" ref="J514:J577" si="61">(D514*B514)/(287*350)</f>
        <v>546.74113489298156</v>
      </c>
      <c r="K514">
        <f t="shared" ref="K514:K577" si="62">D514*(B515-B514)</f>
        <v>153754.0000000009</v>
      </c>
    </row>
    <row r="515" spans="1:11" x14ac:dyDescent="0.3">
      <c r="A515">
        <v>153</v>
      </c>
      <c r="B515">
        <v>422.67</v>
      </c>
      <c r="C515">
        <v>1.2070000000000001</v>
      </c>
      <c r="D515">
        <f t="shared" si="56"/>
        <v>120700.00000000001</v>
      </c>
      <c r="E515">
        <f t="shared" si="57"/>
        <v>422670000</v>
      </c>
      <c r="G515">
        <f t="shared" si="58"/>
        <v>-8.8000000000000078E-2</v>
      </c>
      <c r="H515">
        <f t="shared" si="59"/>
        <v>6.0465917327332948</v>
      </c>
      <c r="I515">
        <f t="shared" si="60"/>
        <v>11.701063407085623</v>
      </c>
      <c r="J515">
        <f t="shared" si="61"/>
        <v>507.87724240915884</v>
      </c>
      <c r="K515">
        <f t="shared" si="62"/>
        <v>136390.99999999948</v>
      </c>
    </row>
    <row r="516" spans="1:11" x14ac:dyDescent="0.3">
      <c r="A516">
        <v>154</v>
      </c>
      <c r="B516">
        <v>423.8</v>
      </c>
      <c r="C516">
        <v>1.119</v>
      </c>
      <c r="D516">
        <f t="shared" si="56"/>
        <v>111900</v>
      </c>
      <c r="E516">
        <f t="shared" si="57"/>
        <v>423800000</v>
      </c>
      <c r="G516">
        <f t="shared" si="58"/>
        <v>-8.0000000000000071E-2</v>
      </c>
      <c r="H516">
        <f t="shared" si="59"/>
        <v>6.049261645834199</v>
      </c>
      <c r="I516">
        <f t="shared" si="60"/>
        <v>11.625360894300016</v>
      </c>
      <c r="J516">
        <f t="shared" si="61"/>
        <v>472.10771528123445</v>
      </c>
      <c r="K516">
        <f t="shared" si="62"/>
        <v>123089.99999999619</v>
      </c>
    </row>
    <row r="517" spans="1:11" x14ac:dyDescent="0.3">
      <c r="A517">
        <v>155</v>
      </c>
      <c r="B517">
        <v>424.9</v>
      </c>
      <c r="C517">
        <v>1.0389999999999999</v>
      </c>
      <c r="D517">
        <f t="shared" si="56"/>
        <v>103899.99999999999</v>
      </c>
      <c r="E517">
        <f t="shared" si="57"/>
        <v>424900000</v>
      </c>
      <c r="G517">
        <f t="shared" si="58"/>
        <v>-6.9999999999999951E-2</v>
      </c>
      <c r="H517">
        <f t="shared" si="59"/>
        <v>6.0518538471207659</v>
      </c>
      <c r="I517">
        <f t="shared" si="60"/>
        <v>11.551184177087318</v>
      </c>
      <c r="J517">
        <f t="shared" si="61"/>
        <v>439.49337979094071</v>
      </c>
      <c r="K517">
        <f t="shared" si="62"/>
        <v>109095.00000000116</v>
      </c>
    </row>
    <row r="518" spans="1:11" x14ac:dyDescent="0.3">
      <c r="A518">
        <v>156</v>
      </c>
      <c r="B518">
        <v>425.95</v>
      </c>
      <c r="C518">
        <v>0.96899999999999997</v>
      </c>
      <c r="D518">
        <f t="shared" si="56"/>
        <v>96900</v>
      </c>
      <c r="E518">
        <f t="shared" si="57"/>
        <v>425950000</v>
      </c>
      <c r="G518">
        <f t="shared" si="58"/>
        <v>-6.1999999999999944E-2</v>
      </c>
      <c r="H518">
        <f t="shared" si="59"/>
        <v>6.0543219684888498</v>
      </c>
      <c r="I518">
        <f t="shared" si="60"/>
        <v>11.481434797878858</v>
      </c>
      <c r="J518">
        <f t="shared" si="61"/>
        <v>410.89651567944253</v>
      </c>
      <c r="K518">
        <f t="shared" si="62"/>
        <v>97868.999999999112</v>
      </c>
    </row>
    <row r="519" spans="1:11" x14ac:dyDescent="0.3">
      <c r="A519">
        <v>157</v>
      </c>
      <c r="B519">
        <v>426.96</v>
      </c>
      <c r="C519">
        <v>0.90700000000000003</v>
      </c>
      <c r="D519">
        <f t="shared" si="56"/>
        <v>90700</v>
      </c>
      <c r="E519">
        <f t="shared" si="57"/>
        <v>426960000</v>
      </c>
      <c r="G519">
        <f t="shared" si="58"/>
        <v>-5.4000000000000048E-2</v>
      </c>
      <c r="H519">
        <f t="shared" si="59"/>
        <v>6.0566903320256893</v>
      </c>
      <c r="I519">
        <f t="shared" si="60"/>
        <v>11.415312636103227</v>
      </c>
      <c r="J519">
        <f t="shared" si="61"/>
        <v>385.51788949726233</v>
      </c>
      <c r="K519">
        <f t="shared" si="62"/>
        <v>87072.000000003303</v>
      </c>
    </row>
    <row r="520" spans="1:11" x14ac:dyDescent="0.3">
      <c r="A520">
        <v>158</v>
      </c>
      <c r="B520">
        <v>427.92</v>
      </c>
      <c r="C520">
        <v>0.85299999999999998</v>
      </c>
      <c r="D520">
        <f t="shared" si="56"/>
        <v>85300</v>
      </c>
      <c r="E520">
        <f t="shared" si="57"/>
        <v>427920000</v>
      </c>
      <c r="G520">
        <f t="shared" si="58"/>
        <v>-4.1999999999999926E-2</v>
      </c>
      <c r="H520">
        <f t="shared" si="59"/>
        <v>6.0589362622229945</v>
      </c>
      <c r="I520">
        <f t="shared" si="60"/>
        <v>11.35392973347977</v>
      </c>
      <c r="J520">
        <f t="shared" si="61"/>
        <v>363.38054753608759</v>
      </c>
      <c r="K520">
        <f t="shared" si="62"/>
        <v>78475.999999996508</v>
      </c>
    </row>
    <row r="521" spans="1:11" x14ac:dyDescent="0.3">
      <c r="A521">
        <v>159</v>
      </c>
      <c r="B521">
        <v>428.84</v>
      </c>
      <c r="C521">
        <v>0.81100000000000005</v>
      </c>
      <c r="D521">
        <f t="shared" si="56"/>
        <v>81100</v>
      </c>
      <c r="E521">
        <f t="shared" si="57"/>
        <v>428840000</v>
      </c>
      <c r="G521">
        <f t="shared" si="58"/>
        <v>-3.7000000000000033E-2</v>
      </c>
      <c r="H521">
        <f t="shared" si="59"/>
        <v>6.0610838889880387</v>
      </c>
      <c r="I521">
        <f t="shared" si="60"/>
        <v>11.303438240103505</v>
      </c>
      <c r="J521">
        <f t="shared" si="61"/>
        <v>346.23119960179196</v>
      </c>
      <c r="K521">
        <f t="shared" si="62"/>
        <v>71368.000000004235</v>
      </c>
    </row>
    <row r="522" spans="1:11" x14ac:dyDescent="0.3">
      <c r="A522">
        <v>160</v>
      </c>
      <c r="B522">
        <v>429.72</v>
      </c>
      <c r="C522">
        <v>0.77400000000000002</v>
      </c>
      <c r="D522">
        <f t="shared" si="56"/>
        <v>77400</v>
      </c>
      <c r="E522">
        <f t="shared" si="57"/>
        <v>429720000</v>
      </c>
      <c r="G522">
        <f t="shared" si="58"/>
        <v>-2.4000000000000021E-2</v>
      </c>
      <c r="H522">
        <f t="shared" si="59"/>
        <v>6.063133833798342</v>
      </c>
      <c r="I522">
        <f t="shared" si="60"/>
        <v>11.256742059577819</v>
      </c>
      <c r="J522">
        <f t="shared" si="61"/>
        <v>331.1132702837233</v>
      </c>
      <c r="K522">
        <f t="shared" si="62"/>
        <v>64241.99999999877</v>
      </c>
    </row>
    <row r="523" spans="1:11" x14ac:dyDescent="0.3">
      <c r="A523">
        <v>161</v>
      </c>
      <c r="B523">
        <v>430.55</v>
      </c>
      <c r="C523">
        <v>0.75</v>
      </c>
      <c r="D523">
        <f t="shared" si="56"/>
        <v>75000</v>
      </c>
      <c r="E523">
        <f t="shared" si="57"/>
        <v>430550000</v>
      </c>
      <c r="G523">
        <f t="shared" si="58"/>
        <v>-1.8000000000000016E-2</v>
      </c>
      <c r="H523">
        <f t="shared" si="59"/>
        <v>6.0650634611421745</v>
      </c>
      <c r="I523">
        <f t="shared" si="60"/>
        <v>11.225243392518447</v>
      </c>
      <c r="J523">
        <f t="shared" si="61"/>
        <v>321.46590343454454</v>
      </c>
      <c r="K523">
        <f t="shared" si="62"/>
        <v>60000.000000000851</v>
      </c>
    </row>
    <row r="524" spans="1:11" x14ac:dyDescent="0.3">
      <c r="A524">
        <v>162</v>
      </c>
      <c r="B524">
        <v>431.35</v>
      </c>
      <c r="C524">
        <v>0.73199999999999998</v>
      </c>
      <c r="D524">
        <f t="shared" si="56"/>
        <v>73200</v>
      </c>
      <c r="E524">
        <f t="shared" si="57"/>
        <v>431350000</v>
      </c>
      <c r="G524">
        <f t="shared" si="58"/>
        <v>-1.100000000000001E-2</v>
      </c>
      <c r="H524">
        <f t="shared" si="59"/>
        <v>6.0669198255225876</v>
      </c>
      <c r="I524">
        <f t="shared" si="60"/>
        <v>11.200950699949402</v>
      </c>
      <c r="J524">
        <f t="shared" si="61"/>
        <v>314.33369835739171</v>
      </c>
      <c r="K524">
        <f t="shared" si="62"/>
        <v>54900</v>
      </c>
    </row>
    <row r="525" spans="1:11" x14ac:dyDescent="0.3">
      <c r="A525">
        <v>163</v>
      </c>
      <c r="B525">
        <v>432.1</v>
      </c>
      <c r="C525">
        <v>0.72099999999999997</v>
      </c>
      <c r="D525">
        <f t="shared" si="56"/>
        <v>72100</v>
      </c>
      <c r="E525">
        <f t="shared" si="57"/>
        <v>432100000</v>
      </c>
      <c r="G525">
        <f t="shared" si="58"/>
        <v>-3.0000000000000027E-3</v>
      </c>
      <c r="H525">
        <f t="shared" si="59"/>
        <v>6.0686570429378879</v>
      </c>
      <c r="I525">
        <f t="shared" si="60"/>
        <v>11.185809323273041</v>
      </c>
      <c r="J525">
        <f t="shared" si="61"/>
        <v>310.14843205574914</v>
      </c>
      <c r="K525">
        <f t="shared" si="62"/>
        <v>50469.999999999178</v>
      </c>
    </row>
    <row r="526" spans="1:11" x14ac:dyDescent="0.3">
      <c r="A526">
        <v>164</v>
      </c>
      <c r="B526">
        <v>432.8</v>
      </c>
      <c r="C526">
        <v>0.71799999999999997</v>
      </c>
      <c r="D526">
        <f t="shared" si="56"/>
        <v>71800</v>
      </c>
      <c r="E526">
        <f t="shared" si="57"/>
        <v>432800000</v>
      </c>
      <c r="G526">
        <f t="shared" si="58"/>
        <v>1.0000000000000009E-3</v>
      </c>
      <c r="H526">
        <f t="shared" si="59"/>
        <v>6.0702757275322714</v>
      </c>
      <c r="I526">
        <f t="shared" si="60"/>
        <v>11.181639755036315</v>
      </c>
      <c r="J526">
        <f t="shared" si="61"/>
        <v>309.35828770532601</v>
      </c>
      <c r="K526">
        <f t="shared" si="62"/>
        <v>48106.000000001142</v>
      </c>
    </row>
    <row r="527" spans="1:11" x14ac:dyDescent="0.3">
      <c r="A527">
        <v>165</v>
      </c>
      <c r="B527">
        <v>433.47</v>
      </c>
      <c r="C527">
        <v>0.71899999999999997</v>
      </c>
      <c r="D527">
        <f t="shared" si="56"/>
        <v>71900</v>
      </c>
      <c r="E527">
        <f t="shared" si="57"/>
        <v>433470000</v>
      </c>
      <c r="G527">
        <f t="shared" si="58"/>
        <v>4.0000000000000036E-3</v>
      </c>
      <c r="H527">
        <f t="shared" si="59"/>
        <v>6.07182258967363</v>
      </c>
      <c r="I527">
        <f t="shared" si="60"/>
        <v>11.183031543709138</v>
      </c>
      <c r="J527">
        <f t="shared" si="61"/>
        <v>310.26872075659537</v>
      </c>
      <c r="K527">
        <f t="shared" si="62"/>
        <v>44577.999999996238</v>
      </c>
    </row>
    <row r="528" spans="1:11" x14ac:dyDescent="0.3">
      <c r="A528">
        <v>166</v>
      </c>
      <c r="B528">
        <v>434.09</v>
      </c>
      <c r="C528">
        <v>0.72299999999999998</v>
      </c>
      <c r="D528">
        <f t="shared" si="56"/>
        <v>72300</v>
      </c>
      <c r="E528">
        <f t="shared" si="57"/>
        <v>434090000</v>
      </c>
      <c r="G528">
        <f t="shared" si="58"/>
        <v>1.0000000000000009E-2</v>
      </c>
      <c r="H528">
        <f t="shared" si="59"/>
        <v>6.0732518858734297</v>
      </c>
      <c r="I528">
        <f t="shared" si="60"/>
        <v>11.188579408146856</v>
      </c>
      <c r="J528">
        <f t="shared" si="61"/>
        <v>312.44108511697362</v>
      </c>
      <c r="K528">
        <f t="shared" si="62"/>
        <v>41211.000000003616</v>
      </c>
    </row>
    <row r="529" spans="1:11" x14ac:dyDescent="0.3">
      <c r="A529">
        <v>167</v>
      </c>
      <c r="B529">
        <v>434.66</v>
      </c>
      <c r="C529">
        <v>0.73299999999999998</v>
      </c>
      <c r="D529">
        <f t="shared" si="56"/>
        <v>73300</v>
      </c>
      <c r="E529">
        <f t="shared" si="57"/>
        <v>434660000</v>
      </c>
      <c r="G529">
        <f t="shared" si="58"/>
        <v>1.2000000000000011E-2</v>
      </c>
      <c r="H529">
        <f t="shared" si="59"/>
        <v>6.0745641162775561</v>
      </c>
      <c r="I529">
        <f t="shared" si="60"/>
        <v>11.202315887874743</v>
      </c>
      <c r="J529">
        <f t="shared" si="61"/>
        <v>317.17847685415632</v>
      </c>
      <c r="K529">
        <f t="shared" si="62"/>
        <v>39581.999999997337</v>
      </c>
    </row>
    <row r="530" spans="1:11" x14ac:dyDescent="0.3">
      <c r="A530">
        <v>168</v>
      </c>
      <c r="B530">
        <v>435.2</v>
      </c>
      <c r="C530">
        <v>0.745</v>
      </c>
      <c r="D530">
        <f t="shared" si="56"/>
        <v>74500</v>
      </c>
      <c r="E530">
        <f t="shared" si="57"/>
        <v>435200000</v>
      </c>
      <c r="G530">
        <f t="shared" si="58"/>
        <v>1.0000000000000009E-2</v>
      </c>
      <c r="H530">
        <f t="shared" si="59"/>
        <v>6.0758056955417326</v>
      </c>
      <c r="I530">
        <f t="shared" si="60"/>
        <v>11.218554404367652</v>
      </c>
      <c r="J530">
        <f t="shared" si="61"/>
        <v>322.77152812344451</v>
      </c>
      <c r="K530">
        <f t="shared" si="62"/>
        <v>36505.000000000677</v>
      </c>
    </row>
    <row r="531" spans="1:11" x14ac:dyDescent="0.3">
      <c r="A531">
        <v>169</v>
      </c>
      <c r="B531">
        <v>435.69</v>
      </c>
      <c r="C531">
        <v>0.755</v>
      </c>
      <c r="D531">
        <f t="shared" si="56"/>
        <v>75500</v>
      </c>
      <c r="E531">
        <f t="shared" si="57"/>
        <v>435690000</v>
      </c>
      <c r="G531">
        <f t="shared" si="58"/>
        <v>9.000000000000008E-3</v>
      </c>
      <c r="H531">
        <f t="shared" si="59"/>
        <v>6.0769309812878225</v>
      </c>
      <c r="I531">
        <f t="shared" si="60"/>
        <v>11.231887935237117</v>
      </c>
      <c r="J531">
        <f t="shared" si="61"/>
        <v>327.4723245395719</v>
      </c>
      <c r="K531">
        <f t="shared" si="62"/>
        <v>33974.999999999141</v>
      </c>
    </row>
    <row r="532" spans="1:11" x14ac:dyDescent="0.3">
      <c r="A532">
        <v>170</v>
      </c>
      <c r="B532">
        <v>436.14</v>
      </c>
      <c r="C532">
        <v>0.76400000000000001</v>
      </c>
      <c r="D532">
        <f t="shared" si="56"/>
        <v>76400</v>
      </c>
      <c r="E532">
        <f t="shared" si="57"/>
        <v>436140000</v>
      </c>
      <c r="G532">
        <f t="shared" si="58"/>
        <v>1.0000000000000009E-2</v>
      </c>
      <c r="H532">
        <f t="shared" si="59"/>
        <v>6.0779632927245988</v>
      </c>
      <c r="I532">
        <f t="shared" si="60"/>
        <v>11.243737975154612</v>
      </c>
      <c r="J532">
        <f t="shared" si="61"/>
        <v>331.71822797411647</v>
      </c>
      <c r="K532">
        <f t="shared" si="62"/>
        <v>30560.000000002605</v>
      </c>
    </row>
    <row r="533" spans="1:11" x14ac:dyDescent="0.3">
      <c r="A533">
        <v>171</v>
      </c>
      <c r="B533">
        <v>436.54</v>
      </c>
      <c r="C533">
        <v>0.77400000000000002</v>
      </c>
      <c r="D533">
        <f t="shared" si="56"/>
        <v>77400</v>
      </c>
      <c r="E533">
        <f t="shared" si="57"/>
        <v>436540000</v>
      </c>
      <c r="G533">
        <f t="shared" si="58"/>
        <v>1.0000000000000009E-2</v>
      </c>
      <c r="H533">
        <f t="shared" si="59"/>
        <v>6.0788800091109314</v>
      </c>
      <c r="I533">
        <f t="shared" si="60"/>
        <v>11.256742059577819</v>
      </c>
      <c r="J533">
        <f t="shared" si="61"/>
        <v>336.3683026381284</v>
      </c>
      <c r="K533">
        <f t="shared" si="62"/>
        <v>28638.000000000353</v>
      </c>
    </row>
    <row r="534" spans="1:11" x14ac:dyDescent="0.3">
      <c r="A534">
        <v>172</v>
      </c>
      <c r="B534">
        <v>436.91</v>
      </c>
      <c r="C534">
        <v>0.78400000000000003</v>
      </c>
      <c r="D534">
        <f t="shared" si="56"/>
        <v>78400</v>
      </c>
      <c r="E534">
        <f t="shared" si="57"/>
        <v>436910000</v>
      </c>
      <c r="G534">
        <f t="shared" si="58"/>
        <v>7.0000000000000062E-3</v>
      </c>
      <c r="H534">
        <f t="shared" si="59"/>
        <v>6.0797272242282965</v>
      </c>
      <c r="I534">
        <f t="shared" si="60"/>
        <v>11.269579206338499</v>
      </c>
      <c r="J534">
        <f t="shared" si="61"/>
        <v>341.00292682926829</v>
      </c>
      <c r="K534">
        <f t="shared" si="62"/>
        <v>25087.999999999465</v>
      </c>
    </row>
    <row r="535" spans="1:11" x14ac:dyDescent="0.3">
      <c r="A535">
        <v>173</v>
      </c>
      <c r="B535">
        <v>437.23</v>
      </c>
      <c r="C535">
        <v>0.79100000000000004</v>
      </c>
      <c r="D535">
        <f t="shared" si="56"/>
        <v>79100</v>
      </c>
      <c r="E535">
        <f t="shared" si="57"/>
        <v>437230000</v>
      </c>
      <c r="G535">
        <f t="shared" si="58"/>
        <v>4.0000000000000036E-3</v>
      </c>
      <c r="H535">
        <f t="shared" si="59"/>
        <v>6.0804593724294875</v>
      </c>
      <c r="I535">
        <f t="shared" si="60"/>
        <v>11.278468153755746</v>
      </c>
      <c r="J535">
        <f t="shared" si="61"/>
        <v>344.29958188153313</v>
      </c>
      <c r="K535">
        <f t="shared" si="62"/>
        <v>22147.999999997843</v>
      </c>
    </row>
    <row r="536" spans="1:11" x14ac:dyDescent="0.3">
      <c r="A536">
        <v>174</v>
      </c>
      <c r="B536">
        <v>437.51</v>
      </c>
      <c r="C536">
        <v>0.79500000000000004</v>
      </c>
      <c r="D536">
        <f t="shared" si="56"/>
        <v>79500</v>
      </c>
      <c r="E536">
        <f t="shared" si="57"/>
        <v>437510000</v>
      </c>
      <c r="G536">
        <f t="shared" si="58"/>
        <v>4.0000000000000036E-3</v>
      </c>
      <c r="H536">
        <f t="shared" si="59"/>
        <v>6.0810995626793058</v>
      </c>
      <c r="I536">
        <f t="shared" si="60"/>
        <v>11.283512300642423</v>
      </c>
      <c r="J536">
        <f t="shared" si="61"/>
        <v>346.26226978596316</v>
      </c>
      <c r="K536">
        <f t="shared" si="62"/>
        <v>18285.000000001448</v>
      </c>
    </row>
    <row r="537" spans="1:11" x14ac:dyDescent="0.3">
      <c r="A537">
        <v>175</v>
      </c>
      <c r="B537">
        <v>437.74</v>
      </c>
      <c r="C537">
        <v>0.79900000000000004</v>
      </c>
      <c r="D537">
        <f t="shared" si="56"/>
        <v>79900</v>
      </c>
      <c r="E537">
        <f t="shared" si="57"/>
        <v>437740000</v>
      </c>
      <c r="G537">
        <f t="shared" si="58"/>
        <v>1.0000000000000009E-3</v>
      </c>
      <c r="H537">
        <f t="shared" si="59"/>
        <v>6.0816251268159389</v>
      </c>
      <c r="I537">
        <f t="shared" si="60"/>
        <v>11.288531131754366</v>
      </c>
      <c r="J537">
        <f t="shared" si="61"/>
        <v>348.18741662518664</v>
      </c>
      <c r="K537">
        <f t="shared" si="62"/>
        <v>15180.999999999818</v>
      </c>
    </row>
    <row r="538" spans="1:11" x14ac:dyDescent="0.3">
      <c r="A538">
        <v>176</v>
      </c>
      <c r="B538">
        <v>437.93</v>
      </c>
      <c r="C538">
        <v>0.8</v>
      </c>
      <c r="D538">
        <f t="shared" si="56"/>
        <v>80000</v>
      </c>
      <c r="E538">
        <f t="shared" si="57"/>
        <v>437930000</v>
      </c>
      <c r="G538">
        <f t="shared" si="58"/>
        <v>-5.0000000000000044E-3</v>
      </c>
      <c r="H538">
        <f t="shared" si="59"/>
        <v>6.0820590802526944</v>
      </c>
      <c r="I538">
        <f t="shared" si="60"/>
        <v>11.289781913656018</v>
      </c>
      <c r="J538">
        <f t="shared" si="61"/>
        <v>348.77451468392235</v>
      </c>
      <c r="K538">
        <f t="shared" si="62"/>
        <v>11999.999999998181</v>
      </c>
    </row>
    <row r="539" spans="1:11" x14ac:dyDescent="0.3">
      <c r="A539">
        <v>177</v>
      </c>
      <c r="B539">
        <v>438.08</v>
      </c>
      <c r="C539">
        <v>0.79500000000000004</v>
      </c>
      <c r="D539">
        <f t="shared" si="56"/>
        <v>79500</v>
      </c>
      <c r="E539">
        <f t="shared" si="57"/>
        <v>438080000</v>
      </c>
      <c r="G539">
        <f t="shared" si="58"/>
        <v>-4.0000000000000036E-3</v>
      </c>
      <c r="H539">
        <f t="shared" si="59"/>
        <v>6.0824015421000839</v>
      </c>
      <c r="I539">
        <f t="shared" si="60"/>
        <v>11.283512300642423</v>
      </c>
      <c r="J539">
        <f t="shared" si="61"/>
        <v>346.71338974614235</v>
      </c>
      <c r="K539">
        <f t="shared" si="62"/>
        <v>8745.0000000010841</v>
      </c>
    </row>
    <row r="540" spans="1:11" x14ac:dyDescent="0.3">
      <c r="A540">
        <v>178</v>
      </c>
      <c r="B540">
        <v>438.19</v>
      </c>
      <c r="C540">
        <v>0.79100000000000004</v>
      </c>
      <c r="D540">
        <f t="shared" si="56"/>
        <v>79100</v>
      </c>
      <c r="E540">
        <f t="shared" si="57"/>
        <v>438190000</v>
      </c>
      <c r="G540">
        <f t="shared" si="58"/>
        <v>-2.0000000000000018E-3</v>
      </c>
      <c r="H540">
        <f t="shared" si="59"/>
        <v>6.0826526062711226</v>
      </c>
      <c r="I540">
        <f t="shared" si="60"/>
        <v>11.278468153755746</v>
      </c>
      <c r="J540">
        <f t="shared" si="61"/>
        <v>345.0555400696864</v>
      </c>
      <c r="K540">
        <f t="shared" si="62"/>
        <v>4746.0000000001801</v>
      </c>
    </row>
    <row r="541" spans="1:11" x14ac:dyDescent="0.3">
      <c r="A541">
        <v>179</v>
      </c>
      <c r="B541">
        <v>438.25</v>
      </c>
      <c r="C541">
        <v>0.78900000000000003</v>
      </c>
      <c r="D541">
        <f t="shared" si="56"/>
        <v>78900</v>
      </c>
      <c r="E541">
        <f t="shared" si="57"/>
        <v>438250000</v>
      </c>
      <c r="G541">
        <f t="shared" si="58"/>
        <v>-8.0000000000000071E-3</v>
      </c>
      <c r="H541">
        <f t="shared" si="59"/>
        <v>6.0827895238013436</v>
      </c>
      <c r="I541">
        <f t="shared" si="60"/>
        <v>11.275936506833965</v>
      </c>
      <c r="J541">
        <f t="shared" si="61"/>
        <v>344.23021403683424</v>
      </c>
      <c r="K541">
        <f t="shared" si="62"/>
        <v>2366.9999999978472</v>
      </c>
    </row>
    <row r="542" spans="1:11" x14ac:dyDescent="0.3">
      <c r="A542">
        <v>180</v>
      </c>
      <c r="B542">
        <v>438.28</v>
      </c>
      <c r="C542">
        <v>0.78100000000000003</v>
      </c>
      <c r="D542">
        <f t="shared" si="56"/>
        <v>78100</v>
      </c>
      <c r="E542">
        <f t="shared" si="57"/>
        <v>438280000</v>
      </c>
      <c r="G542">
        <f t="shared" si="58"/>
        <v>-1.0000000000000009E-2</v>
      </c>
      <c r="H542">
        <f t="shared" si="59"/>
        <v>6.0828579755371921</v>
      </c>
      <c r="I542">
        <f t="shared" si="60"/>
        <v>11.265745335827777</v>
      </c>
      <c r="J542">
        <f t="shared" si="61"/>
        <v>340.76324539571925</v>
      </c>
      <c r="K542">
        <f t="shared" si="62"/>
        <v>-2342.9999999978691</v>
      </c>
    </row>
    <row r="543" spans="1:11" x14ac:dyDescent="0.3">
      <c r="A543">
        <v>181</v>
      </c>
      <c r="B543">
        <v>438.25</v>
      </c>
      <c r="C543">
        <v>0.77100000000000002</v>
      </c>
      <c r="D543">
        <f t="shared" si="56"/>
        <v>77100</v>
      </c>
      <c r="E543">
        <f t="shared" si="57"/>
        <v>438250000</v>
      </c>
      <c r="G543">
        <f t="shared" si="58"/>
        <v>2.0000000000000018E-3</v>
      </c>
      <c r="H543">
        <f t="shared" si="59"/>
        <v>6.0827895238013436</v>
      </c>
      <c r="I543">
        <f t="shared" si="60"/>
        <v>11.25285855955142</v>
      </c>
      <c r="J543">
        <f t="shared" si="61"/>
        <v>336.37705326032852</v>
      </c>
      <c r="K543">
        <f t="shared" si="62"/>
        <v>-4626.0000000001755</v>
      </c>
    </row>
    <row r="544" spans="1:11" x14ac:dyDescent="0.3">
      <c r="A544">
        <v>182</v>
      </c>
      <c r="B544">
        <v>438.19</v>
      </c>
      <c r="C544">
        <v>0.77300000000000002</v>
      </c>
      <c r="D544">
        <f t="shared" si="56"/>
        <v>77300</v>
      </c>
      <c r="E544">
        <f t="shared" si="57"/>
        <v>438190000</v>
      </c>
      <c r="G544">
        <f t="shared" si="58"/>
        <v>-1.5000000000000013E-2</v>
      </c>
      <c r="H544">
        <f t="shared" si="59"/>
        <v>6.0826526062711226</v>
      </c>
      <c r="I544">
        <f t="shared" si="60"/>
        <v>11.255449234575513</v>
      </c>
      <c r="J544">
        <f t="shared" si="61"/>
        <v>337.20345445495269</v>
      </c>
      <c r="K544">
        <f t="shared" si="62"/>
        <v>-8503.000000001055</v>
      </c>
    </row>
    <row r="545" spans="1:11" x14ac:dyDescent="0.3">
      <c r="A545">
        <v>183</v>
      </c>
      <c r="B545">
        <v>438.08</v>
      </c>
      <c r="C545">
        <v>0.75800000000000001</v>
      </c>
      <c r="D545">
        <f t="shared" si="56"/>
        <v>75800</v>
      </c>
      <c r="E545">
        <f t="shared" si="57"/>
        <v>438080000</v>
      </c>
      <c r="G545">
        <f t="shared" si="58"/>
        <v>-1.0000000000000009E-3</v>
      </c>
      <c r="H545">
        <f t="shared" si="59"/>
        <v>6.0824015421000839</v>
      </c>
      <c r="I545">
        <f t="shared" si="60"/>
        <v>11.235853571630463</v>
      </c>
      <c r="J545">
        <f t="shared" si="61"/>
        <v>330.57704330512695</v>
      </c>
      <c r="K545">
        <f t="shared" si="62"/>
        <v>-11369.999999998276</v>
      </c>
    </row>
    <row r="546" spans="1:11" x14ac:dyDescent="0.3">
      <c r="A546">
        <v>184</v>
      </c>
      <c r="B546">
        <v>437.93</v>
      </c>
      <c r="C546">
        <v>0.75700000000000001</v>
      </c>
      <c r="D546">
        <f t="shared" si="56"/>
        <v>75700</v>
      </c>
      <c r="E546">
        <f t="shared" si="57"/>
        <v>437930000</v>
      </c>
      <c r="G546">
        <f t="shared" si="58"/>
        <v>2.0000000000000018E-3</v>
      </c>
      <c r="H546">
        <f t="shared" si="59"/>
        <v>6.0820590802526944</v>
      </c>
      <c r="I546">
        <f t="shared" si="60"/>
        <v>11.23453343942554</v>
      </c>
      <c r="J546">
        <f t="shared" si="61"/>
        <v>330.02788451966154</v>
      </c>
      <c r="K546">
        <f t="shared" si="62"/>
        <v>-14382.999999999827</v>
      </c>
    </row>
    <row r="547" spans="1:11" x14ac:dyDescent="0.3">
      <c r="A547">
        <v>185</v>
      </c>
      <c r="B547">
        <v>437.74</v>
      </c>
      <c r="C547">
        <v>0.75900000000000001</v>
      </c>
      <c r="D547">
        <f t="shared" si="56"/>
        <v>75900</v>
      </c>
      <c r="E547">
        <f t="shared" si="57"/>
        <v>437740000</v>
      </c>
      <c r="G547">
        <f t="shared" si="58"/>
        <v>-2.0000000000000018E-3</v>
      </c>
      <c r="H547">
        <f t="shared" si="59"/>
        <v>6.0816251268159389</v>
      </c>
      <c r="I547">
        <f t="shared" si="60"/>
        <v>11.237171963383721</v>
      </c>
      <c r="J547">
        <f t="shared" si="61"/>
        <v>330.75625684420112</v>
      </c>
      <c r="K547">
        <f t="shared" si="62"/>
        <v>-17457.000000001382</v>
      </c>
    </row>
    <row r="548" spans="1:11" x14ac:dyDescent="0.3">
      <c r="A548">
        <v>186</v>
      </c>
      <c r="B548">
        <v>437.51</v>
      </c>
      <c r="C548">
        <v>0.75700000000000001</v>
      </c>
      <c r="D548">
        <f t="shared" si="56"/>
        <v>75700</v>
      </c>
      <c r="E548">
        <f t="shared" si="57"/>
        <v>437510000</v>
      </c>
      <c r="G548">
        <f t="shared" si="58"/>
        <v>3.0000000000000027E-3</v>
      </c>
      <c r="H548">
        <f t="shared" si="59"/>
        <v>6.0810995626793058</v>
      </c>
      <c r="I548">
        <f t="shared" si="60"/>
        <v>11.23453343942554</v>
      </c>
      <c r="J548">
        <f t="shared" si="61"/>
        <v>329.711368840219</v>
      </c>
      <c r="K548">
        <f t="shared" si="62"/>
        <v>-21195.999999997934</v>
      </c>
    </row>
    <row r="549" spans="1:11" x14ac:dyDescent="0.3">
      <c r="A549">
        <v>187</v>
      </c>
      <c r="B549">
        <v>437.23</v>
      </c>
      <c r="C549">
        <v>0.76</v>
      </c>
      <c r="D549">
        <f t="shared" si="56"/>
        <v>76000</v>
      </c>
      <c r="E549">
        <f t="shared" si="57"/>
        <v>437230000</v>
      </c>
      <c r="G549">
        <f t="shared" si="58"/>
        <v>5.0000000000000044E-3</v>
      </c>
      <c r="H549">
        <f t="shared" si="59"/>
        <v>6.0804593724294875</v>
      </c>
      <c r="I549">
        <f t="shared" si="60"/>
        <v>11.238488619268468</v>
      </c>
      <c r="J549">
        <f t="shared" si="61"/>
        <v>330.80617222498756</v>
      </c>
      <c r="K549">
        <f t="shared" si="62"/>
        <v>-24319.999999999483</v>
      </c>
    </row>
    <row r="550" spans="1:11" x14ac:dyDescent="0.3">
      <c r="A550">
        <v>188</v>
      </c>
      <c r="B550">
        <v>436.91</v>
      </c>
      <c r="C550">
        <v>0.76500000000000001</v>
      </c>
      <c r="D550">
        <f t="shared" si="56"/>
        <v>76500</v>
      </c>
      <c r="E550">
        <f t="shared" si="57"/>
        <v>436910000</v>
      </c>
      <c r="G550">
        <f t="shared" si="58"/>
        <v>6.0000000000000053E-3</v>
      </c>
      <c r="H550">
        <f t="shared" si="59"/>
        <v>6.0797272242282965</v>
      </c>
      <c r="I550">
        <f t="shared" si="60"/>
        <v>11.245046019814627</v>
      </c>
      <c r="J550">
        <f t="shared" si="61"/>
        <v>332.73882528621209</v>
      </c>
      <c r="K550">
        <f t="shared" si="62"/>
        <v>-28305.000000000349</v>
      </c>
    </row>
    <row r="551" spans="1:11" x14ac:dyDescent="0.3">
      <c r="A551">
        <v>189</v>
      </c>
      <c r="B551">
        <v>436.54</v>
      </c>
      <c r="C551">
        <v>0.77100000000000002</v>
      </c>
      <c r="D551">
        <f t="shared" si="56"/>
        <v>77100</v>
      </c>
      <c r="E551">
        <f t="shared" si="57"/>
        <v>436540000</v>
      </c>
      <c r="G551">
        <f t="shared" si="58"/>
        <v>7.0000000000000062E-3</v>
      </c>
      <c r="H551">
        <f t="shared" si="59"/>
        <v>6.0788800091109314</v>
      </c>
      <c r="I551">
        <f t="shared" si="60"/>
        <v>11.25285855955142</v>
      </c>
      <c r="J551">
        <f t="shared" si="61"/>
        <v>335.06454952712795</v>
      </c>
      <c r="K551">
        <f t="shared" si="62"/>
        <v>-30840.00000000263</v>
      </c>
    </row>
    <row r="552" spans="1:11" x14ac:dyDescent="0.3">
      <c r="A552">
        <v>190</v>
      </c>
      <c r="B552">
        <v>436.14</v>
      </c>
      <c r="C552">
        <v>0.77800000000000002</v>
      </c>
      <c r="D552">
        <f t="shared" si="56"/>
        <v>77800</v>
      </c>
      <c r="E552">
        <f t="shared" si="57"/>
        <v>436140000</v>
      </c>
      <c r="G552">
        <f t="shared" si="58"/>
        <v>1.0000000000000009E-2</v>
      </c>
      <c r="H552">
        <f t="shared" si="59"/>
        <v>6.0779632927245988</v>
      </c>
      <c r="I552">
        <f t="shared" si="60"/>
        <v>11.261896710166482</v>
      </c>
      <c r="J552">
        <f t="shared" si="61"/>
        <v>337.79683424589348</v>
      </c>
      <c r="K552">
        <f t="shared" si="62"/>
        <v>-35009.999999999112</v>
      </c>
    </row>
    <row r="553" spans="1:11" x14ac:dyDescent="0.3">
      <c r="A553">
        <v>191</v>
      </c>
      <c r="B553">
        <v>435.69</v>
      </c>
      <c r="C553">
        <v>0.78800000000000003</v>
      </c>
      <c r="D553">
        <f t="shared" si="56"/>
        <v>78800</v>
      </c>
      <c r="E553">
        <f t="shared" si="57"/>
        <v>435690000</v>
      </c>
      <c r="G553">
        <f t="shared" si="58"/>
        <v>1.4000000000000012E-2</v>
      </c>
      <c r="H553">
        <f t="shared" si="59"/>
        <v>6.0769309812878225</v>
      </c>
      <c r="I553">
        <f t="shared" si="60"/>
        <v>11.27466827584597</v>
      </c>
      <c r="J553">
        <f t="shared" si="61"/>
        <v>341.78568442010953</v>
      </c>
      <c r="K553">
        <f t="shared" si="62"/>
        <v>-38612.000000000713</v>
      </c>
    </row>
    <row r="554" spans="1:11" x14ac:dyDescent="0.3">
      <c r="A554">
        <v>192</v>
      </c>
      <c r="B554">
        <v>435.2</v>
      </c>
      <c r="C554">
        <v>0.80200000000000005</v>
      </c>
      <c r="D554">
        <f t="shared" si="56"/>
        <v>80200</v>
      </c>
      <c r="E554">
        <f t="shared" si="57"/>
        <v>435200000</v>
      </c>
      <c r="G554">
        <f t="shared" si="58"/>
        <v>9.000000000000008E-3</v>
      </c>
      <c r="H554">
        <f t="shared" si="59"/>
        <v>6.0758056955417326</v>
      </c>
      <c r="I554">
        <f t="shared" si="60"/>
        <v>11.292278793854607</v>
      </c>
      <c r="J554">
        <f t="shared" si="61"/>
        <v>347.46679940268791</v>
      </c>
      <c r="K554">
        <f t="shared" si="62"/>
        <v>-43307.999999997082</v>
      </c>
    </row>
    <row r="555" spans="1:11" x14ac:dyDescent="0.3">
      <c r="A555">
        <v>193</v>
      </c>
      <c r="B555">
        <v>434.66</v>
      </c>
      <c r="C555">
        <v>0.81100000000000005</v>
      </c>
      <c r="D555">
        <f t="shared" si="56"/>
        <v>81100</v>
      </c>
      <c r="E555">
        <f t="shared" si="57"/>
        <v>434660000</v>
      </c>
      <c r="G555">
        <f t="shared" si="58"/>
        <v>8.999999999999897E-3</v>
      </c>
      <c r="H555">
        <f t="shared" si="59"/>
        <v>6.0745641162775561</v>
      </c>
      <c r="I555">
        <f t="shared" si="60"/>
        <v>11.303438240103505</v>
      </c>
      <c r="J555">
        <f t="shared" si="61"/>
        <v>350.93007466401195</v>
      </c>
      <c r="K555">
        <f t="shared" si="62"/>
        <v>-46227.00000000406</v>
      </c>
    </row>
    <row r="556" spans="1:11" x14ac:dyDescent="0.3">
      <c r="A556">
        <v>194</v>
      </c>
      <c r="B556">
        <v>434.09</v>
      </c>
      <c r="C556">
        <v>0.82</v>
      </c>
      <c r="D556">
        <f t="shared" si="56"/>
        <v>82000</v>
      </c>
      <c r="E556">
        <f t="shared" si="57"/>
        <v>434090000</v>
      </c>
      <c r="G556">
        <f t="shared" si="58"/>
        <v>1.100000000000001E-2</v>
      </c>
      <c r="H556">
        <f t="shared" si="59"/>
        <v>6.0732518858734297</v>
      </c>
      <c r="I556">
        <f t="shared" si="60"/>
        <v>11.314474526246391</v>
      </c>
      <c r="J556">
        <f t="shared" si="61"/>
        <v>354.35918367346937</v>
      </c>
      <c r="K556">
        <f t="shared" si="62"/>
        <v>-50839.999999995714</v>
      </c>
    </row>
    <row r="557" spans="1:11" x14ac:dyDescent="0.3">
      <c r="A557">
        <v>195</v>
      </c>
      <c r="B557">
        <v>433.47</v>
      </c>
      <c r="C557">
        <v>0.83099999999999996</v>
      </c>
      <c r="D557">
        <f t="shared" si="56"/>
        <v>83100</v>
      </c>
      <c r="E557">
        <f t="shared" si="57"/>
        <v>433470000</v>
      </c>
      <c r="G557">
        <f t="shared" si="58"/>
        <v>7.0000000000000062E-3</v>
      </c>
      <c r="H557">
        <f t="shared" si="59"/>
        <v>6.07182258967363</v>
      </c>
      <c r="I557">
        <f t="shared" si="60"/>
        <v>11.32779998084354</v>
      </c>
      <c r="J557">
        <f t="shared" si="61"/>
        <v>358.59987058237931</v>
      </c>
      <c r="K557">
        <f t="shared" si="62"/>
        <v>-55677.000000001324</v>
      </c>
    </row>
    <row r="558" spans="1:11" x14ac:dyDescent="0.3">
      <c r="A558">
        <v>196</v>
      </c>
      <c r="B558">
        <v>432.8</v>
      </c>
      <c r="C558">
        <v>0.83799999999999997</v>
      </c>
      <c r="D558">
        <f t="shared" si="56"/>
        <v>83800</v>
      </c>
      <c r="E558">
        <f t="shared" si="57"/>
        <v>432800000</v>
      </c>
      <c r="G558">
        <f t="shared" si="58"/>
        <v>1.100000000000001E-2</v>
      </c>
      <c r="H558">
        <f t="shared" si="59"/>
        <v>6.0702757275322714</v>
      </c>
      <c r="I558">
        <f t="shared" si="60"/>
        <v>11.336188286470174</v>
      </c>
      <c r="J558">
        <f t="shared" si="61"/>
        <v>361.0616226978596</v>
      </c>
      <c r="K558">
        <f t="shared" si="62"/>
        <v>-58659.999999999047</v>
      </c>
    </row>
    <row r="559" spans="1:11" x14ac:dyDescent="0.3">
      <c r="A559">
        <v>197</v>
      </c>
      <c r="B559">
        <v>432.1</v>
      </c>
      <c r="C559">
        <v>0.84899999999999998</v>
      </c>
      <c r="D559">
        <f t="shared" si="56"/>
        <v>84900</v>
      </c>
      <c r="E559">
        <f t="shared" si="57"/>
        <v>432100000</v>
      </c>
      <c r="G559">
        <f t="shared" si="58"/>
        <v>6.0000000000000053E-3</v>
      </c>
      <c r="H559">
        <f t="shared" si="59"/>
        <v>6.0686570429378879</v>
      </c>
      <c r="I559">
        <f t="shared" si="60"/>
        <v>11.349229372299439</v>
      </c>
      <c r="J559">
        <f t="shared" si="61"/>
        <v>365.20945744151317</v>
      </c>
      <c r="K559">
        <f t="shared" si="62"/>
        <v>-63675</v>
      </c>
    </row>
    <row r="560" spans="1:11" x14ac:dyDescent="0.3">
      <c r="A560">
        <v>198</v>
      </c>
      <c r="B560">
        <v>431.35</v>
      </c>
      <c r="C560">
        <v>0.85499999999999998</v>
      </c>
      <c r="D560">
        <f t="shared" si="56"/>
        <v>85500</v>
      </c>
      <c r="E560">
        <f t="shared" si="57"/>
        <v>431350000</v>
      </c>
      <c r="G560">
        <f t="shared" si="58"/>
        <v>5.0000000000000044E-3</v>
      </c>
      <c r="H560">
        <f t="shared" si="59"/>
        <v>6.0669198255225876</v>
      </c>
      <c r="I560">
        <f t="shared" si="60"/>
        <v>11.356271654924852</v>
      </c>
      <c r="J560">
        <f t="shared" si="61"/>
        <v>367.15206570433054</v>
      </c>
      <c r="K560">
        <f t="shared" si="62"/>
        <v>-68400.000000000975</v>
      </c>
    </row>
    <row r="561" spans="1:11" x14ac:dyDescent="0.3">
      <c r="A561">
        <v>199</v>
      </c>
      <c r="B561">
        <v>430.55</v>
      </c>
      <c r="C561">
        <v>0.86</v>
      </c>
      <c r="D561">
        <f t="shared" si="56"/>
        <v>86000</v>
      </c>
      <c r="E561">
        <f t="shared" si="57"/>
        <v>430550000</v>
      </c>
      <c r="G561">
        <f t="shared" si="58"/>
        <v>3.0000000000000027E-3</v>
      </c>
      <c r="H561">
        <f t="shared" si="59"/>
        <v>6.0650634611421745</v>
      </c>
      <c r="I561">
        <f t="shared" si="60"/>
        <v>11.362102575235644</v>
      </c>
      <c r="J561">
        <f t="shared" si="61"/>
        <v>368.61423593827777</v>
      </c>
      <c r="K561">
        <f t="shared" si="62"/>
        <v>-71379.999999998632</v>
      </c>
    </row>
    <row r="562" spans="1:11" x14ac:dyDescent="0.3">
      <c r="A562">
        <v>200</v>
      </c>
      <c r="B562">
        <v>429.72</v>
      </c>
      <c r="C562">
        <v>0.86299999999999999</v>
      </c>
      <c r="D562">
        <f t="shared" si="56"/>
        <v>86300</v>
      </c>
      <c r="E562">
        <f t="shared" si="57"/>
        <v>429720000</v>
      </c>
      <c r="G562">
        <f t="shared" si="58"/>
        <v>-1.0000000000000009E-3</v>
      </c>
      <c r="H562">
        <f t="shared" si="59"/>
        <v>6.063133833798342</v>
      </c>
      <c r="I562">
        <f t="shared" si="60"/>
        <v>11.36558487707152</v>
      </c>
      <c r="J562">
        <f t="shared" si="61"/>
        <v>369.18701841712294</v>
      </c>
      <c r="K562">
        <f t="shared" si="62"/>
        <v>-75944.000000004511</v>
      </c>
    </row>
    <row r="563" spans="1:11" x14ac:dyDescent="0.3">
      <c r="A563">
        <v>201</v>
      </c>
      <c r="B563">
        <v>428.84</v>
      </c>
      <c r="C563">
        <v>0.86199999999999999</v>
      </c>
      <c r="D563">
        <f t="shared" si="56"/>
        <v>86200</v>
      </c>
      <c r="E563">
        <f t="shared" si="57"/>
        <v>428840000</v>
      </c>
      <c r="G563">
        <f t="shared" si="58"/>
        <v>0</v>
      </c>
      <c r="H563">
        <f t="shared" si="59"/>
        <v>6.0610838889880387</v>
      </c>
      <c r="I563">
        <f t="shared" si="60"/>
        <v>11.364425456651784</v>
      </c>
      <c r="J563">
        <f t="shared" si="61"/>
        <v>368.0040617222499</v>
      </c>
      <c r="K563">
        <f t="shared" si="62"/>
        <v>-79303.999999996478</v>
      </c>
    </row>
    <row r="564" spans="1:11" x14ac:dyDescent="0.3">
      <c r="A564">
        <v>202</v>
      </c>
      <c r="B564">
        <v>427.92</v>
      </c>
      <c r="C564">
        <v>0.86199999999999999</v>
      </c>
      <c r="D564">
        <f t="shared" si="56"/>
        <v>86200</v>
      </c>
      <c r="E564">
        <f t="shared" si="57"/>
        <v>427920000</v>
      </c>
      <c r="G564">
        <f t="shared" si="58"/>
        <v>-1.0000000000000009E-3</v>
      </c>
      <c r="H564">
        <f t="shared" si="59"/>
        <v>6.0589362622229945</v>
      </c>
      <c r="I564">
        <f t="shared" si="60"/>
        <v>11.364425456651784</v>
      </c>
      <c r="J564">
        <f t="shared" si="61"/>
        <v>367.21457441513189</v>
      </c>
      <c r="K564">
        <f t="shared" si="62"/>
        <v>-82752.000000003143</v>
      </c>
    </row>
    <row r="565" spans="1:11" x14ac:dyDescent="0.3">
      <c r="A565">
        <v>203</v>
      </c>
      <c r="B565">
        <v>426.96</v>
      </c>
      <c r="C565">
        <v>0.86099999999999999</v>
      </c>
      <c r="D565">
        <f t="shared" si="56"/>
        <v>86100</v>
      </c>
      <c r="E565">
        <f t="shared" si="57"/>
        <v>426960000</v>
      </c>
      <c r="G565">
        <f t="shared" si="58"/>
        <v>-3.0000000000000027E-3</v>
      </c>
      <c r="H565">
        <f t="shared" si="59"/>
        <v>6.0566903320256893</v>
      </c>
      <c r="I565">
        <f t="shared" si="60"/>
        <v>11.363264690415821</v>
      </c>
      <c r="J565">
        <f t="shared" si="61"/>
        <v>365.96571428571428</v>
      </c>
      <c r="K565">
        <f t="shared" si="62"/>
        <v>-86960.999999999214</v>
      </c>
    </row>
    <row r="566" spans="1:11" x14ac:dyDescent="0.3">
      <c r="A566">
        <v>204</v>
      </c>
      <c r="B566">
        <v>425.95</v>
      </c>
      <c r="C566">
        <v>0.85799999999999998</v>
      </c>
      <c r="D566">
        <f t="shared" si="56"/>
        <v>85800</v>
      </c>
      <c r="E566">
        <f t="shared" si="57"/>
        <v>425950000</v>
      </c>
      <c r="G566">
        <f t="shared" si="58"/>
        <v>-4.0000000000000036E-3</v>
      </c>
      <c r="H566">
        <f t="shared" si="59"/>
        <v>6.0543219684888498</v>
      </c>
      <c r="I566">
        <f t="shared" si="60"/>
        <v>11.359774285476053</v>
      </c>
      <c r="J566">
        <f t="shared" si="61"/>
        <v>363.82787456445993</v>
      </c>
      <c r="K566">
        <f t="shared" si="62"/>
        <v>-90090.000000000975</v>
      </c>
    </row>
    <row r="567" spans="1:11" x14ac:dyDescent="0.3">
      <c r="A567">
        <v>205</v>
      </c>
      <c r="B567">
        <v>424.9</v>
      </c>
      <c r="C567">
        <v>0.85399999999999998</v>
      </c>
      <c r="D567">
        <f t="shared" si="56"/>
        <v>85400</v>
      </c>
      <c r="E567">
        <f t="shared" si="57"/>
        <v>424900000</v>
      </c>
      <c r="G567">
        <f t="shared" si="58"/>
        <v>-9.000000000000008E-3</v>
      </c>
      <c r="H567">
        <f t="shared" si="59"/>
        <v>6.0518538471207659</v>
      </c>
      <c r="I567">
        <f t="shared" si="60"/>
        <v>11.355101379776661</v>
      </c>
      <c r="J567">
        <f t="shared" si="61"/>
        <v>361.23902439024391</v>
      </c>
      <c r="K567">
        <f t="shared" si="62"/>
        <v>-93939.99999999709</v>
      </c>
    </row>
    <row r="568" spans="1:11" x14ac:dyDescent="0.3">
      <c r="A568">
        <v>206</v>
      </c>
      <c r="B568">
        <v>423.8</v>
      </c>
      <c r="C568">
        <v>0.84499999999999997</v>
      </c>
      <c r="D568">
        <f t="shared" si="56"/>
        <v>84500</v>
      </c>
      <c r="E568">
        <f t="shared" si="57"/>
        <v>423800000</v>
      </c>
      <c r="G568">
        <f t="shared" si="58"/>
        <v>-9.000000000000008E-3</v>
      </c>
      <c r="H568">
        <f t="shared" si="59"/>
        <v>6.049261645834199</v>
      </c>
      <c r="I568">
        <f t="shared" si="60"/>
        <v>11.344506813345266</v>
      </c>
      <c r="J568">
        <f t="shared" si="61"/>
        <v>356.50671976107515</v>
      </c>
      <c r="K568">
        <f t="shared" si="62"/>
        <v>-95484.999999999622</v>
      </c>
    </row>
    <row r="569" spans="1:11" x14ac:dyDescent="0.3">
      <c r="A569">
        <v>207</v>
      </c>
      <c r="B569">
        <v>422.67</v>
      </c>
      <c r="C569">
        <v>0.83599999999999997</v>
      </c>
      <c r="D569">
        <f t="shared" si="56"/>
        <v>83600</v>
      </c>
      <c r="E569">
        <f t="shared" si="57"/>
        <v>422670000</v>
      </c>
      <c r="G569">
        <f t="shared" si="58"/>
        <v>-8.0000000000000071E-3</v>
      </c>
      <c r="H569">
        <f t="shared" si="59"/>
        <v>6.0465917327332948</v>
      </c>
      <c r="I569">
        <f t="shared" si="60"/>
        <v>11.333798799072794</v>
      </c>
      <c r="J569">
        <f t="shared" si="61"/>
        <v>351.76915878546538</v>
      </c>
      <c r="K569">
        <f t="shared" si="62"/>
        <v>-98648.000000000568</v>
      </c>
    </row>
    <row r="570" spans="1:11" x14ac:dyDescent="0.3">
      <c r="A570">
        <v>208</v>
      </c>
      <c r="B570">
        <v>421.49</v>
      </c>
      <c r="C570">
        <v>0.82799999999999996</v>
      </c>
      <c r="D570">
        <f t="shared" si="56"/>
        <v>82800</v>
      </c>
      <c r="E570">
        <f t="shared" si="57"/>
        <v>421490000</v>
      </c>
      <c r="G570">
        <f t="shared" si="58"/>
        <v>-9.000000000000008E-3</v>
      </c>
      <c r="H570">
        <f t="shared" si="59"/>
        <v>6.0437960523680649</v>
      </c>
      <c r="I570">
        <f t="shared" si="60"/>
        <v>11.324183340373351</v>
      </c>
      <c r="J570">
        <f t="shared" si="61"/>
        <v>347.4302837232454</v>
      </c>
      <c r="K570">
        <f t="shared" si="62"/>
        <v>-101844.00000000151</v>
      </c>
    </row>
    <row r="571" spans="1:11" x14ac:dyDescent="0.3">
      <c r="A571">
        <v>209</v>
      </c>
      <c r="B571">
        <v>420.26</v>
      </c>
      <c r="C571">
        <v>0.81899999999999995</v>
      </c>
      <c r="D571">
        <f t="shared" si="56"/>
        <v>81900</v>
      </c>
      <c r="E571">
        <f t="shared" si="57"/>
        <v>420260000</v>
      </c>
      <c r="G571">
        <f t="shared" si="58"/>
        <v>-6.9999999999998952E-3</v>
      </c>
      <c r="H571">
        <f t="shared" si="59"/>
        <v>6.0408735673655247</v>
      </c>
      <c r="I571">
        <f t="shared" si="60"/>
        <v>11.313254269841162</v>
      </c>
      <c r="J571">
        <f t="shared" si="61"/>
        <v>342.65101045296166</v>
      </c>
      <c r="K571">
        <f t="shared" si="62"/>
        <v>-103193.99999999926</v>
      </c>
    </row>
    <row r="572" spans="1:11" x14ac:dyDescent="0.3">
      <c r="A572">
        <v>210</v>
      </c>
      <c r="B572">
        <v>419</v>
      </c>
      <c r="C572">
        <v>0.81200000000000006</v>
      </c>
      <c r="D572">
        <f t="shared" si="56"/>
        <v>81200</v>
      </c>
      <c r="E572">
        <f t="shared" si="57"/>
        <v>419000000</v>
      </c>
      <c r="G572">
        <f t="shared" si="58"/>
        <v>-7.0000000000000062E-3</v>
      </c>
      <c r="H572">
        <f t="shared" si="59"/>
        <v>6.0378709199221374</v>
      </c>
      <c r="I572">
        <f t="shared" si="60"/>
        <v>11.304670526149769</v>
      </c>
      <c r="J572">
        <f t="shared" si="61"/>
        <v>338.70383275261327</v>
      </c>
      <c r="K572">
        <f t="shared" si="62"/>
        <v>-106372.00000000019</v>
      </c>
    </row>
    <row r="573" spans="1:11" x14ac:dyDescent="0.3">
      <c r="A573">
        <v>211</v>
      </c>
      <c r="B573">
        <v>417.69</v>
      </c>
      <c r="C573">
        <v>0.80500000000000005</v>
      </c>
      <c r="D573">
        <f t="shared" si="56"/>
        <v>80500</v>
      </c>
      <c r="E573">
        <f t="shared" si="57"/>
        <v>417690000</v>
      </c>
      <c r="G573">
        <f t="shared" si="58"/>
        <v>-5.0000000000000044E-3</v>
      </c>
      <c r="H573">
        <f t="shared" si="59"/>
        <v>6.0347395305893041</v>
      </c>
      <c r="I573">
        <f t="shared" si="60"/>
        <v>11.296012463406655</v>
      </c>
      <c r="J573">
        <f t="shared" si="61"/>
        <v>334.73414634146343</v>
      </c>
      <c r="K573">
        <f t="shared" si="62"/>
        <v>-109480.00000000109</v>
      </c>
    </row>
    <row r="574" spans="1:11" x14ac:dyDescent="0.3">
      <c r="A574">
        <v>212</v>
      </c>
      <c r="B574">
        <v>416.33</v>
      </c>
      <c r="C574">
        <v>0.8</v>
      </c>
      <c r="D574">
        <f t="shared" si="56"/>
        <v>80000</v>
      </c>
      <c r="E574">
        <f t="shared" si="57"/>
        <v>416330000</v>
      </c>
      <c r="G574">
        <f t="shared" si="58"/>
        <v>-6.0000000000000053E-3</v>
      </c>
      <c r="H574">
        <f t="shared" si="59"/>
        <v>6.0314782150202921</v>
      </c>
      <c r="I574">
        <f t="shared" si="60"/>
        <v>11.289781913656018</v>
      </c>
      <c r="J574">
        <f t="shared" si="61"/>
        <v>331.57192633150822</v>
      </c>
      <c r="K574">
        <f t="shared" si="62"/>
        <v>-111199.99999999891</v>
      </c>
    </row>
    <row r="575" spans="1:11" x14ac:dyDescent="0.3">
      <c r="A575">
        <v>213</v>
      </c>
      <c r="B575">
        <v>414.94</v>
      </c>
      <c r="C575">
        <v>0.79400000000000004</v>
      </c>
      <c r="D575">
        <f t="shared" si="56"/>
        <v>79400</v>
      </c>
      <c r="E575">
        <f t="shared" si="57"/>
        <v>414940000</v>
      </c>
      <c r="G575">
        <f t="shared" si="58"/>
        <v>-3.0000000000000027E-3</v>
      </c>
      <c r="H575">
        <f t="shared" si="59"/>
        <v>6.0281339314649935</v>
      </c>
      <c r="I575">
        <f t="shared" si="60"/>
        <v>11.282253647235228</v>
      </c>
      <c r="J575">
        <f t="shared" si="61"/>
        <v>327.98642110502738</v>
      </c>
      <c r="K575">
        <f t="shared" si="62"/>
        <v>-114335.99999999983</v>
      </c>
    </row>
    <row r="576" spans="1:11" x14ac:dyDescent="0.3">
      <c r="A576">
        <v>214</v>
      </c>
      <c r="B576">
        <v>413.5</v>
      </c>
      <c r="C576">
        <v>0.79100000000000004</v>
      </c>
      <c r="D576">
        <f t="shared" si="56"/>
        <v>79100</v>
      </c>
      <c r="E576">
        <f t="shared" si="57"/>
        <v>413500000</v>
      </c>
      <c r="G576">
        <f t="shared" si="58"/>
        <v>-3.0000000000000027E-3</v>
      </c>
      <c r="H576">
        <f t="shared" si="59"/>
        <v>6.0246575144637458</v>
      </c>
      <c r="I576">
        <f t="shared" si="60"/>
        <v>11.278468153755746</v>
      </c>
      <c r="J576">
        <f t="shared" si="61"/>
        <v>325.61324041811849</v>
      </c>
      <c r="K576">
        <f t="shared" si="62"/>
        <v>-117068.00000000144</v>
      </c>
    </row>
    <row r="577" spans="1:11" x14ac:dyDescent="0.3">
      <c r="A577">
        <v>215</v>
      </c>
      <c r="B577">
        <v>412.02</v>
      </c>
      <c r="C577">
        <v>0.78800000000000003</v>
      </c>
      <c r="D577">
        <f t="shared" si="56"/>
        <v>78800</v>
      </c>
      <c r="E577">
        <f t="shared" si="57"/>
        <v>412020000</v>
      </c>
      <c r="G577">
        <f t="shared" si="58"/>
        <v>1.0000000000000009E-3</v>
      </c>
      <c r="H577">
        <f t="shared" si="59"/>
        <v>6.0210718918606396</v>
      </c>
      <c r="I577">
        <f t="shared" si="60"/>
        <v>11.27466827584597</v>
      </c>
      <c r="J577">
        <f t="shared" si="61"/>
        <v>323.21728222996518</v>
      </c>
      <c r="K577">
        <f t="shared" si="62"/>
        <v>-120563.99999999785</v>
      </c>
    </row>
    <row r="578" spans="1:11" x14ac:dyDescent="0.3">
      <c r="A578">
        <v>216</v>
      </c>
      <c r="B578">
        <v>410.49</v>
      </c>
      <c r="C578">
        <v>0.78900000000000003</v>
      </c>
      <c r="D578">
        <f t="shared" ref="D578:D641" si="63">C578*100000</f>
        <v>78900</v>
      </c>
      <c r="E578">
        <f t="shared" ref="E578:E641" si="64">B578*1000000</f>
        <v>410490000</v>
      </c>
      <c r="G578">
        <f t="shared" ref="G578:G641" si="65">(C579-C578)/(A579-A578)</f>
        <v>1.0000000000000009E-3</v>
      </c>
      <c r="H578">
        <f t="shared" ref="H578:H641" si="66">LN(B578)</f>
        <v>6.0173515680598282</v>
      </c>
      <c r="I578">
        <f t="shared" ref="I578:I641" si="67">LN(D578)</f>
        <v>11.275936506833965</v>
      </c>
      <c r="J578">
        <f t="shared" ref="J578:J641" si="68">(D578*B578)/(287*350)</f>
        <v>322.42569437531108</v>
      </c>
      <c r="K578">
        <f t="shared" ref="K578:K641" si="69">D578*(B579-B578)</f>
        <v>-123872.99999999946</v>
      </c>
    </row>
    <row r="579" spans="1:11" x14ac:dyDescent="0.3">
      <c r="A579">
        <v>217</v>
      </c>
      <c r="B579">
        <v>408.92</v>
      </c>
      <c r="C579">
        <v>0.79</v>
      </c>
      <c r="D579">
        <f t="shared" si="63"/>
        <v>79000</v>
      </c>
      <c r="E579">
        <f t="shared" si="64"/>
        <v>408920000</v>
      </c>
      <c r="G579">
        <f t="shared" si="65"/>
        <v>5.0000000000000044E-3</v>
      </c>
      <c r="H579">
        <f t="shared" si="66"/>
        <v>6.0135195378888131</v>
      </c>
      <c r="I579">
        <f t="shared" si="67"/>
        <v>11.277203131449159</v>
      </c>
      <c r="J579">
        <f t="shared" si="68"/>
        <v>321.59960179193627</v>
      </c>
      <c r="K579">
        <f t="shared" si="69"/>
        <v>-127190.00000000108</v>
      </c>
    </row>
    <row r="580" spans="1:11" x14ac:dyDescent="0.3">
      <c r="A580">
        <v>218</v>
      </c>
      <c r="B580">
        <v>407.31</v>
      </c>
      <c r="C580">
        <v>0.79500000000000004</v>
      </c>
      <c r="D580">
        <f t="shared" si="63"/>
        <v>79500</v>
      </c>
      <c r="E580">
        <f t="shared" si="64"/>
        <v>407310000</v>
      </c>
      <c r="G580">
        <f t="shared" si="65"/>
        <v>5.0000000000000044E-3</v>
      </c>
      <c r="H580">
        <f t="shared" si="66"/>
        <v>6.0095745662802997</v>
      </c>
      <c r="I580">
        <f t="shared" si="67"/>
        <v>11.283512300642423</v>
      </c>
      <c r="J580">
        <f t="shared" si="68"/>
        <v>322.36082628173222</v>
      </c>
      <c r="K580">
        <f t="shared" si="69"/>
        <v>-131174.9999999982</v>
      </c>
    </row>
    <row r="581" spans="1:11" x14ac:dyDescent="0.3">
      <c r="A581">
        <v>219</v>
      </c>
      <c r="B581">
        <v>405.66</v>
      </c>
      <c r="C581">
        <v>0.8</v>
      </c>
      <c r="D581">
        <f t="shared" si="63"/>
        <v>80000</v>
      </c>
      <c r="E581">
        <f t="shared" si="64"/>
        <v>405660000</v>
      </c>
      <c r="G581">
        <f t="shared" si="65"/>
        <v>5.0000000000000044E-3</v>
      </c>
      <c r="H581">
        <f t="shared" si="66"/>
        <v>6.0055153703306416</v>
      </c>
      <c r="I581">
        <f t="shared" si="67"/>
        <v>11.289781913656018</v>
      </c>
      <c r="J581">
        <f t="shared" si="68"/>
        <v>323.07416625186664</v>
      </c>
      <c r="K581">
        <f t="shared" si="69"/>
        <v>-136000.00000000364</v>
      </c>
    </row>
    <row r="582" spans="1:11" x14ac:dyDescent="0.3">
      <c r="A582">
        <v>220</v>
      </c>
      <c r="B582">
        <v>403.96</v>
      </c>
      <c r="C582">
        <v>0.80500000000000005</v>
      </c>
      <c r="D582">
        <f t="shared" si="63"/>
        <v>80500</v>
      </c>
      <c r="E582">
        <f t="shared" si="64"/>
        <v>403960000</v>
      </c>
      <c r="G582">
        <f t="shared" si="65"/>
        <v>6.0000000000000053E-3</v>
      </c>
      <c r="H582">
        <f t="shared" si="66"/>
        <v>6.0013158631583563</v>
      </c>
      <c r="I582">
        <f t="shared" si="67"/>
        <v>11.296012463406655</v>
      </c>
      <c r="J582">
        <f t="shared" si="68"/>
        <v>323.7310104529617</v>
      </c>
      <c r="K582">
        <f t="shared" si="69"/>
        <v>-140069.99999999616</v>
      </c>
    </row>
    <row r="583" spans="1:11" x14ac:dyDescent="0.3">
      <c r="A583">
        <v>221</v>
      </c>
      <c r="B583">
        <v>402.22</v>
      </c>
      <c r="C583">
        <v>0.81100000000000005</v>
      </c>
      <c r="D583">
        <f t="shared" si="63"/>
        <v>81100</v>
      </c>
      <c r="E583">
        <f t="shared" si="64"/>
        <v>402220000</v>
      </c>
      <c r="G583">
        <f t="shared" si="65"/>
        <v>8.999999999999897E-3</v>
      </c>
      <c r="H583">
        <f t="shared" si="66"/>
        <v>5.9969992026064567</v>
      </c>
      <c r="I583">
        <f t="shared" si="67"/>
        <v>11.303438240103505</v>
      </c>
      <c r="J583">
        <f t="shared" si="68"/>
        <v>324.73909407665508</v>
      </c>
      <c r="K583">
        <f t="shared" si="69"/>
        <v>-145169.00000000166</v>
      </c>
    </row>
    <row r="584" spans="1:11" x14ac:dyDescent="0.3">
      <c r="A584">
        <v>222</v>
      </c>
      <c r="B584">
        <v>400.43</v>
      </c>
      <c r="C584">
        <v>0.82</v>
      </c>
      <c r="D584">
        <f t="shared" si="63"/>
        <v>82000</v>
      </c>
      <c r="E584">
        <f t="shared" si="64"/>
        <v>400430000</v>
      </c>
      <c r="G584">
        <f t="shared" si="65"/>
        <v>1.0000000000000009E-2</v>
      </c>
      <c r="H584">
        <f t="shared" si="66"/>
        <v>5.9925389697092477</v>
      </c>
      <c r="I584">
        <f t="shared" si="67"/>
        <v>11.314474526246391</v>
      </c>
      <c r="J584">
        <f t="shared" si="68"/>
        <v>326.88163265306122</v>
      </c>
      <c r="K584">
        <f t="shared" si="69"/>
        <v>-149239.99999999945</v>
      </c>
    </row>
    <row r="585" spans="1:11" x14ac:dyDescent="0.3">
      <c r="A585">
        <v>223</v>
      </c>
      <c r="B585">
        <v>398.61</v>
      </c>
      <c r="C585">
        <v>0.83</v>
      </c>
      <c r="D585">
        <f t="shared" si="63"/>
        <v>83000</v>
      </c>
      <c r="E585">
        <f t="shared" si="64"/>
        <v>398610000</v>
      </c>
      <c r="G585">
        <f t="shared" si="65"/>
        <v>1.100000000000001E-2</v>
      </c>
      <c r="H585">
        <f t="shared" si="66"/>
        <v>5.987983495271326</v>
      </c>
      <c r="I585">
        <f t="shared" si="67"/>
        <v>11.326595886778735</v>
      </c>
      <c r="J585">
        <f t="shared" si="68"/>
        <v>329.36416127426583</v>
      </c>
      <c r="K585">
        <f t="shared" si="69"/>
        <v>-155210.00000000038</v>
      </c>
    </row>
    <row r="586" spans="1:11" x14ac:dyDescent="0.3">
      <c r="A586">
        <v>224</v>
      </c>
      <c r="B586">
        <v>396.74</v>
      </c>
      <c r="C586">
        <v>0.84099999999999997</v>
      </c>
      <c r="D586">
        <f t="shared" si="63"/>
        <v>84100</v>
      </c>
      <c r="E586">
        <f t="shared" si="64"/>
        <v>396740000</v>
      </c>
      <c r="G586">
        <f t="shared" si="65"/>
        <v>1.0000000000000009E-2</v>
      </c>
      <c r="H586">
        <f t="shared" si="66"/>
        <v>5.9832811542999629</v>
      </c>
      <c r="I586">
        <f t="shared" si="67"/>
        <v>11.339761845961039</v>
      </c>
      <c r="J586">
        <f t="shared" si="68"/>
        <v>332.16360378297662</v>
      </c>
      <c r="K586">
        <f t="shared" si="69"/>
        <v>-160631.0000000021</v>
      </c>
    </row>
    <row r="587" spans="1:11" x14ac:dyDescent="0.3">
      <c r="A587">
        <v>225</v>
      </c>
      <c r="B587">
        <v>394.83</v>
      </c>
      <c r="C587">
        <v>0.85099999999999998</v>
      </c>
      <c r="D587">
        <f t="shared" si="63"/>
        <v>85100</v>
      </c>
      <c r="E587">
        <f t="shared" si="64"/>
        <v>394830000</v>
      </c>
      <c r="G587">
        <f t="shared" si="65"/>
        <v>9.000000000000008E-3</v>
      </c>
      <c r="H587">
        <f t="shared" si="66"/>
        <v>5.9784552925143419</v>
      </c>
      <c r="I587">
        <f t="shared" si="67"/>
        <v>11.351582314561465</v>
      </c>
      <c r="J587">
        <f t="shared" si="68"/>
        <v>334.49510204081633</v>
      </c>
      <c r="K587">
        <f t="shared" si="69"/>
        <v>-166795.99999999825</v>
      </c>
    </row>
    <row r="588" spans="1:11" x14ac:dyDescent="0.3">
      <c r="A588">
        <v>226</v>
      </c>
      <c r="B588">
        <v>392.87</v>
      </c>
      <c r="C588">
        <v>0.86</v>
      </c>
      <c r="D588">
        <f t="shared" si="63"/>
        <v>86000</v>
      </c>
      <c r="E588">
        <f t="shared" si="64"/>
        <v>392870000</v>
      </c>
      <c r="G588">
        <f t="shared" si="65"/>
        <v>7.0000000000000062E-3</v>
      </c>
      <c r="H588">
        <f t="shared" si="66"/>
        <v>5.9734787683425052</v>
      </c>
      <c r="I588">
        <f t="shared" si="67"/>
        <v>11.362102575235644</v>
      </c>
      <c r="J588">
        <f t="shared" si="68"/>
        <v>336.35460428073668</v>
      </c>
      <c r="K588">
        <f t="shared" si="69"/>
        <v>-171140.00000000079</v>
      </c>
    </row>
    <row r="589" spans="1:11" x14ac:dyDescent="0.3">
      <c r="A589">
        <v>227</v>
      </c>
      <c r="B589">
        <v>390.88</v>
      </c>
      <c r="C589">
        <v>0.86699999999999999</v>
      </c>
      <c r="D589">
        <f t="shared" si="63"/>
        <v>86700</v>
      </c>
      <c r="E589">
        <f t="shared" si="64"/>
        <v>390880000</v>
      </c>
      <c r="G589">
        <f t="shared" si="65"/>
        <v>7.0000000000000062E-3</v>
      </c>
      <c r="H589">
        <f t="shared" si="66"/>
        <v>5.9684006075094302</v>
      </c>
      <c r="I589">
        <f t="shared" si="67"/>
        <v>11.370209162768633</v>
      </c>
      <c r="J589">
        <f t="shared" si="68"/>
        <v>337.37477351916374</v>
      </c>
      <c r="K589">
        <f t="shared" si="69"/>
        <v>-176868.00000000178</v>
      </c>
    </row>
    <row r="590" spans="1:11" x14ac:dyDescent="0.3">
      <c r="A590">
        <v>228</v>
      </c>
      <c r="B590">
        <v>388.84</v>
      </c>
      <c r="C590">
        <v>0.874</v>
      </c>
      <c r="D590">
        <f t="shared" si="63"/>
        <v>87400</v>
      </c>
      <c r="E590">
        <f t="shared" si="64"/>
        <v>388840000</v>
      </c>
      <c r="G590">
        <f t="shared" si="65"/>
        <v>8.0000000000000071E-3</v>
      </c>
      <c r="H590">
        <f t="shared" si="66"/>
        <v>5.9631679479528685</v>
      </c>
      <c r="I590">
        <f t="shared" si="67"/>
        <v>11.378250561643627</v>
      </c>
      <c r="J590">
        <f t="shared" si="68"/>
        <v>338.32370333499256</v>
      </c>
      <c r="K590">
        <f t="shared" si="69"/>
        <v>-181791.9999999986</v>
      </c>
    </row>
    <row r="591" spans="1:11" x14ac:dyDescent="0.3">
      <c r="A591">
        <v>229</v>
      </c>
      <c r="B591">
        <v>386.76</v>
      </c>
      <c r="C591">
        <v>0.88200000000000001</v>
      </c>
      <c r="D591">
        <f t="shared" si="63"/>
        <v>88200</v>
      </c>
      <c r="E591">
        <f t="shared" si="64"/>
        <v>386760000</v>
      </c>
      <c r="G591">
        <f t="shared" si="65"/>
        <v>1.0000000000000009E-2</v>
      </c>
      <c r="H591">
        <f t="shared" si="66"/>
        <v>5.9578043456153464</v>
      </c>
      <c r="I591">
        <f t="shared" si="67"/>
        <v>11.387362241994882</v>
      </c>
      <c r="J591">
        <f t="shared" si="68"/>
        <v>339.59414634146344</v>
      </c>
      <c r="K591">
        <f t="shared" si="69"/>
        <v>-187865.99999999959</v>
      </c>
    </row>
    <row r="592" spans="1:11" x14ac:dyDescent="0.3">
      <c r="A592">
        <v>230</v>
      </c>
      <c r="B592">
        <v>384.63</v>
      </c>
      <c r="C592">
        <v>0.89200000000000002</v>
      </c>
      <c r="D592">
        <f t="shared" si="63"/>
        <v>89200</v>
      </c>
      <c r="E592">
        <f t="shared" si="64"/>
        <v>384630000</v>
      </c>
      <c r="G592">
        <f t="shared" si="65"/>
        <v>7.0000000000000062E-3</v>
      </c>
      <c r="H592">
        <f t="shared" si="66"/>
        <v>5.9522818332327185</v>
      </c>
      <c r="I592">
        <f t="shared" si="67"/>
        <v>11.398636318568101</v>
      </c>
      <c r="J592">
        <f t="shared" si="68"/>
        <v>341.55297162767545</v>
      </c>
      <c r="K592">
        <f t="shared" si="69"/>
        <v>-192671.99999999715</v>
      </c>
    </row>
    <row r="593" spans="1:11" x14ac:dyDescent="0.3">
      <c r="A593">
        <v>231</v>
      </c>
      <c r="B593">
        <v>382.47</v>
      </c>
      <c r="C593">
        <v>0.89900000000000002</v>
      </c>
      <c r="D593">
        <f t="shared" si="63"/>
        <v>89900</v>
      </c>
      <c r="E593">
        <f t="shared" si="64"/>
        <v>382470000</v>
      </c>
      <c r="G593">
        <f t="shared" si="65"/>
        <v>4.0000000000000036E-3</v>
      </c>
      <c r="H593">
        <f t="shared" si="66"/>
        <v>5.9466502188181405</v>
      </c>
      <c r="I593">
        <f t="shared" si="67"/>
        <v>11.406453220459712</v>
      </c>
      <c r="J593">
        <f t="shared" si="68"/>
        <v>342.30017919362865</v>
      </c>
      <c r="K593">
        <f t="shared" si="69"/>
        <v>-198679.00000000326</v>
      </c>
    </row>
    <row r="594" spans="1:11" x14ac:dyDescent="0.3">
      <c r="A594">
        <v>232</v>
      </c>
      <c r="B594">
        <v>380.26</v>
      </c>
      <c r="C594">
        <v>0.90300000000000002</v>
      </c>
      <c r="D594">
        <f t="shared" si="63"/>
        <v>90300</v>
      </c>
      <c r="E594">
        <f t="shared" si="64"/>
        <v>380260000</v>
      </c>
      <c r="G594">
        <f t="shared" si="65"/>
        <v>3.0000000000000027E-3</v>
      </c>
      <c r="H594">
        <f t="shared" si="66"/>
        <v>5.9408552292814401</v>
      </c>
      <c r="I594">
        <f t="shared" si="67"/>
        <v>11.410892739405076</v>
      </c>
      <c r="J594">
        <f t="shared" si="68"/>
        <v>341.83651567944253</v>
      </c>
      <c r="K594">
        <f t="shared" si="69"/>
        <v>-203175</v>
      </c>
    </row>
    <row r="595" spans="1:11" x14ac:dyDescent="0.3">
      <c r="A595">
        <v>233</v>
      </c>
      <c r="B595">
        <v>378.01</v>
      </c>
      <c r="C595">
        <v>0.90600000000000003</v>
      </c>
      <c r="D595">
        <f t="shared" si="63"/>
        <v>90600</v>
      </c>
      <c r="E595">
        <f t="shared" si="64"/>
        <v>378010000</v>
      </c>
      <c r="G595">
        <f t="shared" si="65"/>
        <v>0</v>
      </c>
      <c r="H595">
        <f t="shared" si="66"/>
        <v>5.9349206502961147</v>
      </c>
      <c r="I595">
        <f t="shared" si="67"/>
        <v>11.414209492031071</v>
      </c>
      <c r="J595">
        <f t="shared" si="68"/>
        <v>340.94281732205076</v>
      </c>
      <c r="K595">
        <f t="shared" si="69"/>
        <v>-207473.99999999671</v>
      </c>
    </row>
    <row r="596" spans="1:11" x14ac:dyDescent="0.3">
      <c r="A596">
        <v>234</v>
      </c>
      <c r="B596">
        <v>375.72</v>
      </c>
      <c r="C596">
        <v>0.90600000000000003</v>
      </c>
      <c r="D596">
        <f t="shared" si="63"/>
        <v>90600</v>
      </c>
      <c r="E596">
        <f t="shared" si="64"/>
        <v>375720000</v>
      </c>
      <c r="G596">
        <f t="shared" si="65"/>
        <v>0</v>
      </c>
      <c r="H596">
        <f t="shared" si="66"/>
        <v>5.9288441851263149</v>
      </c>
      <c r="I596">
        <f t="shared" si="67"/>
        <v>11.414209492031071</v>
      </c>
      <c r="J596">
        <f t="shared" si="68"/>
        <v>338.87737182677949</v>
      </c>
      <c r="K596">
        <f t="shared" si="69"/>
        <v>-211098.0000000037</v>
      </c>
    </row>
    <row r="597" spans="1:11" x14ac:dyDescent="0.3">
      <c r="A597">
        <v>235</v>
      </c>
      <c r="B597">
        <v>373.39</v>
      </c>
      <c r="C597">
        <v>0.90600000000000003</v>
      </c>
      <c r="D597">
        <f t="shared" si="63"/>
        <v>90600</v>
      </c>
      <c r="E597">
        <f t="shared" si="64"/>
        <v>373390000</v>
      </c>
      <c r="G597">
        <f t="shared" si="65"/>
        <v>1.0000000000000009E-3</v>
      </c>
      <c r="H597">
        <f t="shared" si="66"/>
        <v>5.9226234498170305</v>
      </c>
      <c r="I597">
        <f t="shared" si="67"/>
        <v>11.414209492031071</v>
      </c>
      <c r="J597">
        <f t="shared" si="68"/>
        <v>336.77584868093578</v>
      </c>
      <c r="K597">
        <f t="shared" si="69"/>
        <v>-214722.00000000041</v>
      </c>
    </row>
    <row r="598" spans="1:11" x14ac:dyDescent="0.3">
      <c r="A598">
        <v>236</v>
      </c>
      <c r="B598">
        <v>371.02</v>
      </c>
      <c r="C598">
        <v>0.90700000000000003</v>
      </c>
      <c r="D598">
        <f t="shared" si="63"/>
        <v>90700</v>
      </c>
      <c r="E598">
        <f t="shared" si="64"/>
        <v>371020000</v>
      </c>
      <c r="G598">
        <f t="shared" si="65"/>
        <v>0</v>
      </c>
      <c r="H598">
        <f t="shared" si="66"/>
        <v>5.9162559695102273</v>
      </c>
      <c r="I598">
        <f t="shared" si="67"/>
        <v>11.415312636103227</v>
      </c>
      <c r="J598">
        <f t="shared" si="68"/>
        <v>335.00760577401695</v>
      </c>
      <c r="K598">
        <f t="shared" si="69"/>
        <v>-218586.99999999712</v>
      </c>
    </row>
    <row r="599" spans="1:11" x14ac:dyDescent="0.3">
      <c r="A599">
        <v>237</v>
      </c>
      <c r="B599">
        <v>368.61</v>
      </c>
      <c r="C599">
        <v>0.90700000000000003</v>
      </c>
      <c r="D599">
        <f t="shared" si="63"/>
        <v>90700</v>
      </c>
      <c r="E599">
        <f t="shared" si="64"/>
        <v>368610000</v>
      </c>
      <c r="G599">
        <f t="shared" si="65"/>
        <v>-2.0000000000000018E-3</v>
      </c>
      <c r="H599">
        <f t="shared" si="66"/>
        <v>5.9097391745475898</v>
      </c>
      <c r="I599">
        <f t="shared" si="67"/>
        <v>11.415312636103227</v>
      </c>
      <c r="J599">
        <f t="shared" si="68"/>
        <v>332.83152812344451</v>
      </c>
      <c r="K599">
        <f t="shared" si="69"/>
        <v>-222214.99999999898</v>
      </c>
    </row>
    <row r="600" spans="1:11" x14ac:dyDescent="0.3">
      <c r="A600">
        <v>238</v>
      </c>
      <c r="B600">
        <v>366.16</v>
      </c>
      <c r="C600">
        <v>0.90500000000000003</v>
      </c>
      <c r="D600">
        <f t="shared" si="63"/>
        <v>90500</v>
      </c>
      <c r="E600">
        <f t="shared" si="64"/>
        <v>366160000</v>
      </c>
      <c r="G600">
        <f t="shared" si="65"/>
        <v>0</v>
      </c>
      <c r="H600">
        <f t="shared" si="66"/>
        <v>5.9030703963453863</v>
      </c>
      <c r="I600">
        <f t="shared" si="67"/>
        <v>11.413105129688017</v>
      </c>
      <c r="J600">
        <f t="shared" si="68"/>
        <v>329.89029367844705</v>
      </c>
      <c r="K600">
        <f t="shared" si="69"/>
        <v>-226250</v>
      </c>
    </row>
    <row r="601" spans="1:11" x14ac:dyDescent="0.3">
      <c r="A601">
        <v>239</v>
      </c>
      <c r="B601">
        <v>363.66</v>
      </c>
      <c r="C601">
        <v>0.90500000000000003</v>
      </c>
      <c r="D601">
        <f t="shared" si="63"/>
        <v>90500</v>
      </c>
      <c r="E601">
        <f t="shared" si="64"/>
        <v>363660000</v>
      </c>
      <c r="G601">
        <f t="shared" si="65"/>
        <v>0</v>
      </c>
      <c r="H601">
        <f t="shared" si="66"/>
        <v>5.8962193651912491</v>
      </c>
      <c r="I601">
        <f t="shared" si="67"/>
        <v>11.413105129688017</v>
      </c>
      <c r="J601">
        <f t="shared" si="68"/>
        <v>327.6379293180687</v>
      </c>
      <c r="K601">
        <f t="shared" si="69"/>
        <v>-228965.00000000268</v>
      </c>
    </row>
    <row r="602" spans="1:11" x14ac:dyDescent="0.3">
      <c r="A602">
        <v>240</v>
      </c>
      <c r="B602">
        <v>361.13</v>
      </c>
      <c r="C602">
        <v>0.90500000000000003</v>
      </c>
      <c r="D602">
        <f t="shared" si="63"/>
        <v>90500</v>
      </c>
      <c r="E602">
        <f t="shared" si="64"/>
        <v>361130000</v>
      </c>
      <c r="G602">
        <f t="shared" si="65"/>
        <v>-2.0000000000000018E-3</v>
      </c>
      <c r="H602">
        <f t="shared" si="66"/>
        <v>5.8892380043118715</v>
      </c>
      <c r="I602">
        <f t="shared" si="67"/>
        <v>11.413105129688017</v>
      </c>
      <c r="J602">
        <f t="shared" si="68"/>
        <v>325.35853658536587</v>
      </c>
      <c r="K602">
        <f t="shared" si="69"/>
        <v>-232584.99999999939</v>
      </c>
    </row>
    <row r="603" spans="1:11" x14ac:dyDescent="0.3">
      <c r="A603">
        <v>241</v>
      </c>
      <c r="B603">
        <v>358.56</v>
      </c>
      <c r="C603">
        <v>0.90300000000000002</v>
      </c>
      <c r="D603">
        <f t="shared" si="63"/>
        <v>90300</v>
      </c>
      <c r="E603">
        <f t="shared" si="64"/>
        <v>358560000</v>
      </c>
      <c r="G603">
        <f t="shared" si="65"/>
        <v>0</v>
      </c>
      <c r="H603">
        <f t="shared" si="66"/>
        <v>5.8820960100526172</v>
      </c>
      <c r="I603">
        <f t="shared" si="67"/>
        <v>11.410892739405076</v>
      </c>
      <c r="J603">
        <f t="shared" si="68"/>
        <v>322.3291986062718</v>
      </c>
      <c r="K603">
        <f t="shared" si="69"/>
        <v>-235683.00000000122</v>
      </c>
    </row>
    <row r="604" spans="1:11" x14ac:dyDescent="0.3">
      <c r="A604">
        <v>242</v>
      </c>
      <c r="B604">
        <v>355.95</v>
      </c>
      <c r="C604">
        <v>0.90300000000000002</v>
      </c>
      <c r="D604">
        <f t="shared" si="63"/>
        <v>90300</v>
      </c>
      <c r="E604">
        <f t="shared" si="64"/>
        <v>355950000</v>
      </c>
      <c r="G604">
        <f t="shared" si="65"/>
        <v>0</v>
      </c>
      <c r="H604">
        <f t="shared" si="66"/>
        <v>5.8747902715498821</v>
      </c>
      <c r="I604">
        <f t="shared" si="67"/>
        <v>11.410892739405076</v>
      </c>
      <c r="J604">
        <f t="shared" si="68"/>
        <v>319.98292682926831</v>
      </c>
      <c r="K604">
        <f t="shared" si="69"/>
        <v>-239294.99999999793</v>
      </c>
    </row>
    <row r="605" spans="1:11" x14ac:dyDescent="0.3">
      <c r="A605">
        <v>243</v>
      </c>
      <c r="B605">
        <v>353.3</v>
      </c>
      <c r="C605">
        <v>0.90300000000000002</v>
      </c>
      <c r="D605">
        <f t="shared" si="63"/>
        <v>90300</v>
      </c>
      <c r="E605">
        <f t="shared" si="64"/>
        <v>353300000</v>
      </c>
      <c r="G605">
        <f t="shared" si="65"/>
        <v>1.0000000000000009E-3</v>
      </c>
      <c r="H605">
        <f t="shared" si="66"/>
        <v>5.8673175543650995</v>
      </c>
      <c r="I605">
        <f t="shared" si="67"/>
        <v>11.410892739405076</v>
      </c>
      <c r="J605">
        <f t="shared" si="68"/>
        <v>317.60069686411151</v>
      </c>
      <c r="K605">
        <f t="shared" si="69"/>
        <v>-242906.9999999998</v>
      </c>
    </row>
    <row r="606" spans="1:11" x14ac:dyDescent="0.3">
      <c r="A606">
        <v>244</v>
      </c>
      <c r="B606">
        <v>350.61</v>
      </c>
      <c r="C606">
        <v>0.90400000000000003</v>
      </c>
      <c r="D606">
        <f t="shared" si="63"/>
        <v>90400</v>
      </c>
      <c r="E606">
        <f t="shared" si="64"/>
        <v>350610000</v>
      </c>
      <c r="G606">
        <f t="shared" si="65"/>
        <v>3.0000000000000027E-3</v>
      </c>
      <c r="H606">
        <f t="shared" si="66"/>
        <v>5.8596744946131754</v>
      </c>
      <c r="I606">
        <f t="shared" si="67"/>
        <v>11.411999546380267</v>
      </c>
      <c r="J606">
        <f t="shared" si="68"/>
        <v>315.53154803384768</v>
      </c>
      <c r="K606">
        <f t="shared" si="69"/>
        <v>-245888.00000000247</v>
      </c>
    </row>
    <row r="607" spans="1:11" x14ac:dyDescent="0.3">
      <c r="A607">
        <v>245</v>
      </c>
      <c r="B607">
        <v>347.89</v>
      </c>
      <c r="C607">
        <v>0.90700000000000003</v>
      </c>
      <c r="D607">
        <f t="shared" si="63"/>
        <v>90700</v>
      </c>
      <c r="E607">
        <f t="shared" si="64"/>
        <v>347890000</v>
      </c>
      <c r="G607">
        <f t="shared" si="65"/>
        <v>2.0000000000000018E-3</v>
      </c>
      <c r="H607">
        <f t="shared" si="66"/>
        <v>5.8518863378528598</v>
      </c>
      <c r="I607">
        <f t="shared" si="67"/>
        <v>11.415312636103227</v>
      </c>
      <c r="J607">
        <f t="shared" si="68"/>
        <v>314.12267794922849</v>
      </c>
      <c r="K607">
        <f t="shared" si="69"/>
        <v>-251238.99999999834</v>
      </c>
    </row>
    <row r="608" spans="1:11" x14ac:dyDescent="0.3">
      <c r="A608">
        <v>246</v>
      </c>
      <c r="B608">
        <v>345.12</v>
      </c>
      <c r="C608">
        <v>0.90900000000000003</v>
      </c>
      <c r="D608">
        <f t="shared" si="63"/>
        <v>90900</v>
      </c>
      <c r="E608">
        <f t="shared" si="64"/>
        <v>345120000</v>
      </c>
      <c r="G608">
        <f t="shared" si="65"/>
        <v>3.0000000000000027E-3</v>
      </c>
      <c r="H608">
        <f t="shared" si="66"/>
        <v>5.8438921826408459</v>
      </c>
      <c r="I608">
        <f t="shared" si="67"/>
        <v>11.417515280165571</v>
      </c>
      <c r="J608">
        <f t="shared" si="68"/>
        <v>312.30869089099053</v>
      </c>
      <c r="K608">
        <f t="shared" si="69"/>
        <v>-254520.00000000105</v>
      </c>
    </row>
    <row r="609" spans="1:11" x14ac:dyDescent="0.3">
      <c r="A609">
        <v>247</v>
      </c>
      <c r="B609">
        <v>342.32</v>
      </c>
      <c r="C609">
        <v>0.91200000000000003</v>
      </c>
      <c r="D609">
        <f t="shared" si="63"/>
        <v>91200</v>
      </c>
      <c r="E609">
        <f t="shared" si="64"/>
        <v>342320000</v>
      </c>
      <c r="G609">
        <f t="shared" si="65"/>
        <v>5.0000000000000044E-3</v>
      </c>
      <c r="H609">
        <f t="shared" si="66"/>
        <v>5.8357459721085609</v>
      </c>
      <c r="I609">
        <f t="shared" si="67"/>
        <v>11.420810176062423</v>
      </c>
      <c r="J609">
        <f t="shared" si="68"/>
        <v>310.79725236436036</v>
      </c>
      <c r="K609">
        <f t="shared" si="69"/>
        <v>-258095.99999999854</v>
      </c>
    </row>
    <row r="610" spans="1:11" x14ac:dyDescent="0.3">
      <c r="A610">
        <v>248</v>
      </c>
      <c r="B610">
        <v>339.49</v>
      </c>
      <c r="C610">
        <v>0.91700000000000004</v>
      </c>
      <c r="D610">
        <f t="shared" si="63"/>
        <v>91700</v>
      </c>
      <c r="E610">
        <f t="shared" si="64"/>
        <v>339490000</v>
      </c>
      <c r="G610">
        <f t="shared" si="65"/>
        <v>5.0000000000000044E-3</v>
      </c>
      <c r="H610">
        <f t="shared" si="66"/>
        <v>5.8274444914839396</v>
      </c>
      <c r="I610">
        <f t="shared" si="67"/>
        <v>11.426277658244556</v>
      </c>
      <c r="J610">
        <f t="shared" si="68"/>
        <v>309.91770034843205</v>
      </c>
      <c r="K610">
        <f t="shared" si="69"/>
        <v>-264095.99999999959</v>
      </c>
    </row>
    <row r="611" spans="1:11" x14ac:dyDescent="0.3">
      <c r="A611">
        <v>249</v>
      </c>
      <c r="B611">
        <v>336.61</v>
      </c>
      <c r="C611">
        <v>0.92200000000000004</v>
      </c>
      <c r="D611">
        <f t="shared" si="63"/>
        <v>92200</v>
      </c>
      <c r="E611">
        <f t="shared" si="64"/>
        <v>336610000</v>
      </c>
      <c r="G611">
        <f t="shared" si="65"/>
        <v>8.0000000000000071E-3</v>
      </c>
      <c r="H611">
        <f t="shared" si="66"/>
        <v>5.8189249901686448</v>
      </c>
      <c r="I611">
        <f t="shared" si="67"/>
        <v>11.431715409544685</v>
      </c>
      <c r="J611">
        <f t="shared" si="68"/>
        <v>308.96408163265306</v>
      </c>
      <c r="K611">
        <f t="shared" si="69"/>
        <v>-267380.00000000314</v>
      </c>
    </row>
    <row r="612" spans="1:11" x14ac:dyDescent="0.3">
      <c r="A612">
        <v>250</v>
      </c>
      <c r="B612">
        <v>333.71</v>
      </c>
      <c r="C612">
        <v>0.93</v>
      </c>
      <c r="D612">
        <f t="shared" si="63"/>
        <v>93000</v>
      </c>
      <c r="E612">
        <f t="shared" si="64"/>
        <v>333710000</v>
      </c>
      <c r="G612">
        <f t="shared" si="65"/>
        <v>7.9999999999998961E-3</v>
      </c>
      <c r="H612">
        <f t="shared" si="66"/>
        <v>5.8102723523445858</v>
      </c>
      <c r="I612">
        <f t="shared" si="67"/>
        <v>11.440354772135393</v>
      </c>
      <c r="J612">
        <f t="shared" si="68"/>
        <v>308.9599800895968</v>
      </c>
      <c r="K612">
        <f t="shared" si="69"/>
        <v>-274349.99999999895</v>
      </c>
    </row>
    <row r="613" spans="1:11" x14ac:dyDescent="0.3">
      <c r="A613">
        <v>251</v>
      </c>
      <c r="B613">
        <v>330.76</v>
      </c>
      <c r="C613">
        <v>0.93799999999999994</v>
      </c>
      <c r="D613">
        <f t="shared" si="63"/>
        <v>93800</v>
      </c>
      <c r="E613">
        <f t="shared" si="64"/>
        <v>330760000</v>
      </c>
      <c r="G613">
        <f t="shared" si="65"/>
        <v>8.0000000000000071E-3</v>
      </c>
      <c r="H613">
        <f t="shared" si="66"/>
        <v>5.8013930368539661</v>
      </c>
      <c r="I613">
        <f t="shared" si="67"/>
        <v>11.448920134994315</v>
      </c>
      <c r="J613">
        <f t="shared" si="68"/>
        <v>308.86299651567947</v>
      </c>
      <c r="K613">
        <f t="shared" si="69"/>
        <v>-278585.99999999721</v>
      </c>
    </row>
    <row r="614" spans="1:11" x14ac:dyDescent="0.3">
      <c r="A614">
        <v>252</v>
      </c>
      <c r="B614">
        <v>327.79</v>
      </c>
      <c r="C614">
        <v>0.94599999999999995</v>
      </c>
      <c r="D614">
        <f t="shared" si="63"/>
        <v>94600</v>
      </c>
      <c r="E614">
        <f t="shared" si="64"/>
        <v>327790000</v>
      </c>
      <c r="G614">
        <f t="shared" si="65"/>
        <v>8.0000000000000071E-3</v>
      </c>
      <c r="H614">
        <f t="shared" si="66"/>
        <v>5.7923731594380543</v>
      </c>
      <c r="I614">
        <f t="shared" si="67"/>
        <v>11.45741275503997</v>
      </c>
      <c r="J614">
        <f t="shared" si="68"/>
        <v>308.7001891488303</v>
      </c>
      <c r="K614">
        <f t="shared" si="69"/>
        <v>-285692.00000000367</v>
      </c>
    </row>
    <row r="615" spans="1:11" x14ac:dyDescent="0.3">
      <c r="A615">
        <v>253</v>
      </c>
      <c r="B615">
        <v>324.77</v>
      </c>
      <c r="C615">
        <v>0.95399999999999996</v>
      </c>
      <c r="D615">
        <f t="shared" si="63"/>
        <v>95400</v>
      </c>
      <c r="E615">
        <f t="shared" si="64"/>
        <v>324770000</v>
      </c>
      <c r="G615">
        <f t="shared" si="65"/>
        <v>9.000000000000008E-3</v>
      </c>
      <c r="H615">
        <f t="shared" si="66"/>
        <v>5.7831172394896369</v>
      </c>
      <c r="I615">
        <f t="shared" si="67"/>
        <v>11.465833857436378</v>
      </c>
      <c r="J615">
        <f t="shared" si="68"/>
        <v>308.44258835241413</v>
      </c>
      <c r="K615">
        <f t="shared" si="69"/>
        <v>-290015.99999999651</v>
      </c>
    </row>
    <row r="616" spans="1:11" x14ac:dyDescent="0.3">
      <c r="A616">
        <v>254</v>
      </c>
      <c r="B616">
        <v>321.73</v>
      </c>
      <c r="C616">
        <v>0.96299999999999997</v>
      </c>
      <c r="D616">
        <f t="shared" si="63"/>
        <v>96300</v>
      </c>
      <c r="E616">
        <f t="shared" si="64"/>
        <v>321730000</v>
      </c>
      <c r="G616">
        <f t="shared" si="65"/>
        <v>6.0000000000000053E-3</v>
      </c>
      <c r="H616">
        <f t="shared" si="66"/>
        <v>5.7737126844820592</v>
      </c>
      <c r="I616">
        <f t="shared" si="67"/>
        <v>11.475223597786217</v>
      </c>
      <c r="J616">
        <f t="shared" si="68"/>
        <v>308.438018914883</v>
      </c>
      <c r="K616">
        <f t="shared" si="69"/>
        <v>-296604.00000000396</v>
      </c>
    </row>
    <row r="617" spans="1:11" x14ac:dyDescent="0.3">
      <c r="A617">
        <v>255</v>
      </c>
      <c r="B617">
        <v>318.64999999999998</v>
      </c>
      <c r="C617">
        <v>0.96899999999999997</v>
      </c>
      <c r="D617">
        <f t="shared" si="63"/>
        <v>96900</v>
      </c>
      <c r="E617">
        <f t="shared" si="64"/>
        <v>318650000</v>
      </c>
      <c r="G617">
        <f t="shared" si="65"/>
        <v>7.0000000000000062E-3</v>
      </c>
      <c r="H617">
        <f t="shared" si="66"/>
        <v>5.7640933217603028</v>
      </c>
      <c r="I617">
        <f t="shared" si="67"/>
        <v>11.481434797878858</v>
      </c>
      <c r="J617">
        <f t="shared" si="68"/>
        <v>307.38860129417617</v>
      </c>
      <c r="K617">
        <f t="shared" si="69"/>
        <v>-301358.99999999581</v>
      </c>
    </row>
    <row r="618" spans="1:11" x14ac:dyDescent="0.3">
      <c r="A618">
        <v>256</v>
      </c>
      <c r="B618">
        <v>315.54000000000002</v>
      </c>
      <c r="C618">
        <v>0.97599999999999998</v>
      </c>
      <c r="D618">
        <f t="shared" si="63"/>
        <v>97600</v>
      </c>
      <c r="E618">
        <f t="shared" si="64"/>
        <v>315540000</v>
      </c>
      <c r="G618">
        <f t="shared" si="65"/>
        <v>6.0000000000000053E-3</v>
      </c>
      <c r="H618">
        <f t="shared" si="66"/>
        <v>5.754285456829308</v>
      </c>
      <c r="I618">
        <f t="shared" si="67"/>
        <v>11.488632772401184</v>
      </c>
      <c r="J618">
        <f t="shared" si="68"/>
        <v>306.58739671478349</v>
      </c>
      <c r="K618">
        <f t="shared" si="69"/>
        <v>-306464.00000000419</v>
      </c>
    </row>
    <row r="619" spans="1:11" x14ac:dyDescent="0.3">
      <c r="A619">
        <v>257</v>
      </c>
      <c r="B619">
        <v>312.39999999999998</v>
      </c>
      <c r="C619">
        <v>0.98199999999999998</v>
      </c>
      <c r="D619">
        <f t="shared" si="63"/>
        <v>98200</v>
      </c>
      <c r="E619">
        <f t="shared" si="64"/>
        <v>312400000</v>
      </c>
      <c r="G619">
        <f t="shared" si="65"/>
        <v>4.0000000000000036E-3</v>
      </c>
      <c r="H619">
        <f t="shared" si="66"/>
        <v>5.744284417965531</v>
      </c>
      <c r="I619">
        <f t="shared" si="67"/>
        <v>11.494761494342557</v>
      </c>
      <c r="J619">
        <f t="shared" si="68"/>
        <v>305.40248880039815</v>
      </c>
      <c r="K619">
        <f t="shared" si="69"/>
        <v>-311293.99999999598</v>
      </c>
    </row>
    <row r="620" spans="1:11" x14ac:dyDescent="0.3">
      <c r="A620">
        <v>258</v>
      </c>
      <c r="B620">
        <v>309.23</v>
      </c>
      <c r="C620">
        <v>0.98599999999999999</v>
      </c>
      <c r="D620">
        <f t="shared" si="63"/>
        <v>98600</v>
      </c>
      <c r="E620">
        <f t="shared" si="64"/>
        <v>309230000</v>
      </c>
      <c r="G620">
        <f t="shared" si="65"/>
        <v>4.0000000000000036E-3</v>
      </c>
      <c r="H620">
        <f t="shared" si="66"/>
        <v>5.7340853365862472</v>
      </c>
      <c r="I620">
        <f t="shared" si="67"/>
        <v>11.498826540590727</v>
      </c>
      <c r="J620">
        <f t="shared" si="68"/>
        <v>303.53487307117967</v>
      </c>
      <c r="K620">
        <f t="shared" si="69"/>
        <v>-315520.00000000448</v>
      </c>
    </row>
    <row r="621" spans="1:11" x14ac:dyDescent="0.3">
      <c r="A621">
        <v>259</v>
      </c>
      <c r="B621">
        <v>306.02999999999997</v>
      </c>
      <c r="C621">
        <v>0.99</v>
      </c>
      <c r="D621">
        <f t="shared" si="63"/>
        <v>99000</v>
      </c>
      <c r="E621">
        <f t="shared" si="64"/>
        <v>306030000</v>
      </c>
      <c r="G621">
        <f t="shared" si="65"/>
        <v>3.0000000000000027E-3</v>
      </c>
      <c r="H621">
        <f t="shared" si="66"/>
        <v>5.7236831363625376</v>
      </c>
      <c r="I621">
        <f t="shared" si="67"/>
        <v>11.502875129116727</v>
      </c>
      <c r="J621">
        <f t="shared" si="68"/>
        <v>301.61244400199098</v>
      </c>
      <c r="K621">
        <f t="shared" si="69"/>
        <v>-319769.99999999616</v>
      </c>
    </row>
    <row r="622" spans="1:11" x14ac:dyDescent="0.3">
      <c r="A622">
        <v>260</v>
      </c>
      <c r="B622">
        <v>302.8</v>
      </c>
      <c r="C622">
        <v>0.99299999999999999</v>
      </c>
      <c r="D622">
        <f t="shared" si="63"/>
        <v>99300</v>
      </c>
      <c r="E622">
        <f t="shared" si="64"/>
        <v>302800000</v>
      </c>
      <c r="G622">
        <f t="shared" si="65"/>
        <v>3.0000000000000027E-3</v>
      </c>
      <c r="H622">
        <f t="shared" si="66"/>
        <v>5.7130725215632934</v>
      </c>
      <c r="I622">
        <f t="shared" si="67"/>
        <v>11.505900850033264</v>
      </c>
      <c r="J622">
        <f t="shared" si="68"/>
        <v>299.33339970134398</v>
      </c>
      <c r="K622">
        <f t="shared" si="69"/>
        <v>-323717.99999999907</v>
      </c>
    </row>
    <row r="623" spans="1:11" x14ac:dyDescent="0.3">
      <c r="A623">
        <v>261</v>
      </c>
      <c r="B623">
        <v>299.54000000000002</v>
      </c>
      <c r="C623">
        <v>0.996</v>
      </c>
      <c r="D623">
        <f t="shared" si="63"/>
        <v>99600</v>
      </c>
      <c r="E623">
        <f t="shared" si="64"/>
        <v>299540000</v>
      </c>
      <c r="G623">
        <f t="shared" si="65"/>
        <v>2.0000000000000018E-3</v>
      </c>
      <c r="H623">
        <f t="shared" si="66"/>
        <v>5.7022479645642496</v>
      </c>
      <c r="I623">
        <f t="shared" si="67"/>
        <v>11.50891744357269</v>
      </c>
      <c r="J623">
        <f t="shared" si="68"/>
        <v>297.0053160776506</v>
      </c>
      <c r="K623">
        <f t="shared" si="69"/>
        <v>-326688.00000000297</v>
      </c>
    </row>
    <row r="624" spans="1:11" x14ac:dyDescent="0.3">
      <c r="A624">
        <v>262</v>
      </c>
      <c r="B624">
        <v>296.26</v>
      </c>
      <c r="C624">
        <v>0.998</v>
      </c>
      <c r="D624">
        <f t="shared" si="63"/>
        <v>99800</v>
      </c>
      <c r="E624">
        <f t="shared" si="64"/>
        <v>296260000</v>
      </c>
      <c r="G624">
        <f t="shared" si="65"/>
        <v>0</v>
      </c>
      <c r="H624">
        <f t="shared" si="66"/>
        <v>5.691237447153906</v>
      </c>
      <c r="I624">
        <f t="shared" si="67"/>
        <v>11.510923462299555</v>
      </c>
      <c r="J624">
        <f t="shared" si="68"/>
        <v>294.34293678446988</v>
      </c>
      <c r="K624">
        <f t="shared" si="69"/>
        <v>-331335.9999999993</v>
      </c>
    </row>
    <row r="625" spans="1:11" x14ac:dyDescent="0.3">
      <c r="A625">
        <v>263</v>
      </c>
      <c r="B625">
        <v>292.94</v>
      </c>
      <c r="C625">
        <v>0.998</v>
      </c>
      <c r="D625">
        <f t="shared" si="63"/>
        <v>99800</v>
      </c>
      <c r="E625">
        <f t="shared" si="64"/>
        <v>292940000</v>
      </c>
      <c r="G625">
        <f t="shared" si="65"/>
        <v>-2.0000000000000018E-3</v>
      </c>
      <c r="H625">
        <f t="shared" si="66"/>
        <v>5.6799678098901607</v>
      </c>
      <c r="I625">
        <f t="shared" si="67"/>
        <v>11.510923462299555</v>
      </c>
      <c r="J625">
        <f t="shared" si="68"/>
        <v>291.0444201095072</v>
      </c>
      <c r="K625">
        <f t="shared" si="69"/>
        <v>-332333.99999999843</v>
      </c>
    </row>
    <row r="626" spans="1:11" x14ac:dyDescent="0.3">
      <c r="A626">
        <v>264</v>
      </c>
      <c r="B626">
        <v>289.61</v>
      </c>
      <c r="C626">
        <v>0.996</v>
      </c>
      <c r="D626">
        <f t="shared" si="63"/>
        <v>99600</v>
      </c>
      <c r="E626">
        <f t="shared" si="64"/>
        <v>289610000</v>
      </c>
      <c r="G626">
        <f t="shared" si="65"/>
        <v>-3.0000000000000027E-3</v>
      </c>
      <c r="H626">
        <f t="shared" si="66"/>
        <v>5.6685351903021415</v>
      </c>
      <c r="I626">
        <f t="shared" si="67"/>
        <v>11.50891744357269</v>
      </c>
      <c r="J626">
        <f t="shared" si="68"/>
        <v>287.1593429566949</v>
      </c>
      <c r="K626">
        <f t="shared" si="69"/>
        <v>-335652.00000000047</v>
      </c>
    </row>
    <row r="627" spans="1:11" x14ac:dyDescent="0.3">
      <c r="A627">
        <v>265</v>
      </c>
      <c r="B627">
        <v>286.24</v>
      </c>
      <c r="C627">
        <v>0.99299999999999999</v>
      </c>
      <c r="D627">
        <f t="shared" si="63"/>
        <v>99300</v>
      </c>
      <c r="E627">
        <f t="shared" si="64"/>
        <v>286240000</v>
      </c>
      <c r="G627">
        <f t="shared" si="65"/>
        <v>-1.0000000000000009E-3</v>
      </c>
      <c r="H627">
        <f t="shared" si="66"/>
        <v>5.6568306197604095</v>
      </c>
      <c r="I627">
        <f t="shared" si="67"/>
        <v>11.505900850033264</v>
      </c>
      <c r="J627">
        <f t="shared" si="68"/>
        <v>282.96298656047787</v>
      </c>
      <c r="K627">
        <f t="shared" si="69"/>
        <v>-335633.99999999953</v>
      </c>
    </row>
    <row r="628" spans="1:11" x14ac:dyDescent="0.3">
      <c r="A628">
        <v>266</v>
      </c>
      <c r="B628">
        <v>282.86</v>
      </c>
      <c r="C628">
        <v>0.99199999999999999</v>
      </c>
      <c r="D628">
        <f t="shared" si="63"/>
        <v>99200</v>
      </c>
      <c r="E628">
        <f t="shared" si="64"/>
        <v>282860000</v>
      </c>
      <c r="G628">
        <f t="shared" si="65"/>
        <v>-3.0000000000000027E-3</v>
      </c>
      <c r="H628">
        <f t="shared" si="66"/>
        <v>5.6449520755923537</v>
      </c>
      <c r="I628">
        <f t="shared" si="67"/>
        <v>11.504893293272964</v>
      </c>
      <c r="J628">
        <f t="shared" si="68"/>
        <v>279.34008959681432</v>
      </c>
      <c r="K628">
        <f t="shared" si="69"/>
        <v>-338272.0000000025</v>
      </c>
    </row>
    <row r="629" spans="1:11" x14ac:dyDescent="0.3">
      <c r="A629">
        <v>267</v>
      </c>
      <c r="B629">
        <v>279.45</v>
      </c>
      <c r="C629">
        <v>0.98899999999999999</v>
      </c>
      <c r="D629">
        <f t="shared" si="63"/>
        <v>98900</v>
      </c>
      <c r="E629">
        <f t="shared" si="64"/>
        <v>279450000</v>
      </c>
      <c r="G629">
        <f t="shared" si="65"/>
        <v>-4.0000000000000036E-3</v>
      </c>
      <c r="H629">
        <f t="shared" si="66"/>
        <v>5.6328233857157075</v>
      </c>
      <c r="I629">
        <f t="shared" si="67"/>
        <v>11.501864517610803</v>
      </c>
      <c r="J629">
        <f t="shared" si="68"/>
        <v>275.1379293180687</v>
      </c>
      <c r="K629">
        <f t="shared" si="69"/>
        <v>-339227.0000000007</v>
      </c>
    </row>
    <row r="630" spans="1:11" x14ac:dyDescent="0.3">
      <c r="A630">
        <v>268</v>
      </c>
      <c r="B630">
        <v>276.02</v>
      </c>
      <c r="C630">
        <v>0.98499999999999999</v>
      </c>
      <c r="D630">
        <f t="shared" si="63"/>
        <v>98500</v>
      </c>
      <c r="E630">
        <f t="shared" si="64"/>
        <v>276020000</v>
      </c>
      <c r="G630">
        <f t="shared" si="65"/>
        <v>-4.0000000000000036E-3</v>
      </c>
      <c r="H630">
        <f t="shared" si="66"/>
        <v>5.6204733268598934</v>
      </c>
      <c r="I630">
        <f t="shared" si="67"/>
        <v>11.497811827160181</v>
      </c>
      <c r="J630">
        <f t="shared" si="68"/>
        <v>270.66172224987554</v>
      </c>
      <c r="K630">
        <f t="shared" si="69"/>
        <v>-340809.99999999796</v>
      </c>
    </row>
    <row r="631" spans="1:11" x14ac:dyDescent="0.3">
      <c r="A631">
        <v>269</v>
      </c>
      <c r="B631">
        <v>272.56</v>
      </c>
      <c r="C631">
        <v>0.98099999999999998</v>
      </c>
      <c r="D631">
        <f t="shared" si="63"/>
        <v>98100</v>
      </c>
      <c r="E631">
        <f t="shared" si="64"/>
        <v>272560000</v>
      </c>
      <c r="G631">
        <f t="shared" si="65"/>
        <v>-3.0000000000000027E-3</v>
      </c>
      <c r="H631">
        <f t="shared" si="66"/>
        <v>5.607858773352711</v>
      </c>
      <c r="I631">
        <f t="shared" si="67"/>
        <v>11.493742645553455</v>
      </c>
      <c r="J631">
        <f t="shared" si="68"/>
        <v>266.18353409656544</v>
      </c>
      <c r="K631">
        <f t="shared" si="69"/>
        <v>-340407.00000000268</v>
      </c>
    </row>
    <row r="632" spans="1:11" x14ac:dyDescent="0.3">
      <c r="A632">
        <v>270</v>
      </c>
      <c r="B632">
        <v>269.08999999999997</v>
      </c>
      <c r="C632">
        <v>0.97799999999999998</v>
      </c>
      <c r="D632">
        <f t="shared" si="63"/>
        <v>97800</v>
      </c>
      <c r="E632">
        <f t="shared" si="64"/>
        <v>269090000</v>
      </c>
      <c r="G632">
        <f t="shared" si="65"/>
        <v>-5.0000000000000044E-3</v>
      </c>
      <c r="H632">
        <f t="shared" si="66"/>
        <v>5.59504589613565</v>
      </c>
      <c r="I632">
        <f t="shared" si="67"/>
        <v>11.49067985602291</v>
      </c>
      <c r="J632">
        <f t="shared" si="68"/>
        <v>261.99106022896962</v>
      </c>
      <c r="K632">
        <f t="shared" si="69"/>
        <v>-341321.99999999534</v>
      </c>
    </row>
    <row r="633" spans="1:11" x14ac:dyDescent="0.3">
      <c r="A633">
        <v>271</v>
      </c>
      <c r="B633">
        <v>265.60000000000002</v>
      </c>
      <c r="C633">
        <v>0.97299999999999998</v>
      </c>
      <c r="D633">
        <f t="shared" si="63"/>
        <v>97300</v>
      </c>
      <c r="E633">
        <f t="shared" si="64"/>
        <v>265600000.00000003</v>
      </c>
      <c r="G633">
        <f t="shared" si="65"/>
        <v>-3.0000000000000027E-3</v>
      </c>
      <c r="H633">
        <f t="shared" si="66"/>
        <v>5.5819914176022785</v>
      </c>
      <c r="I633">
        <f t="shared" si="67"/>
        <v>11.485554268174097</v>
      </c>
      <c r="J633">
        <f t="shared" si="68"/>
        <v>257.27108013937288</v>
      </c>
      <c r="K633">
        <f t="shared" si="69"/>
        <v>-341523.00000000466</v>
      </c>
    </row>
    <row r="634" spans="1:11" x14ac:dyDescent="0.3">
      <c r="A634">
        <v>272</v>
      </c>
      <c r="B634">
        <v>262.08999999999997</v>
      </c>
      <c r="C634">
        <v>0.97</v>
      </c>
      <c r="D634">
        <f t="shared" si="63"/>
        <v>97000</v>
      </c>
      <c r="E634">
        <f t="shared" si="64"/>
        <v>262089999.99999997</v>
      </c>
      <c r="G634">
        <f t="shared" si="65"/>
        <v>-1.0000000000000009E-3</v>
      </c>
      <c r="H634">
        <f t="shared" si="66"/>
        <v>5.5686879562249283</v>
      </c>
      <c r="I634">
        <f t="shared" si="67"/>
        <v>11.48246625748552</v>
      </c>
      <c r="J634">
        <f t="shared" si="68"/>
        <v>253.08840219014431</v>
      </c>
      <c r="K634">
        <f t="shared" si="69"/>
        <v>-341439.99999999825</v>
      </c>
    </row>
    <row r="635" spans="1:11" x14ac:dyDescent="0.3">
      <c r="A635">
        <v>273</v>
      </c>
      <c r="B635">
        <v>258.57</v>
      </c>
      <c r="C635">
        <v>0.96899999999999997</v>
      </c>
      <c r="D635">
        <f t="shared" si="63"/>
        <v>96900</v>
      </c>
      <c r="E635">
        <f t="shared" si="64"/>
        <v>258570000</v>
      </c>
      <c r="G635">
        <f t="shared" si="65"/>
        <v>-3.0000000000000027E-3</v>
      </c>
      <c r="H635">
        <f t="shared" si="66"/>
        <v>5.5551664503274178</v>
      </c>
      <c r="I635">
        <f t="shared" si="67"/>
        <v>11.481434797878858</v>
      </c>
      <c r="J635">
        <f t="shared" si="68"/>
        <v>249.43188651070184</v>
      </c>
      <c r="K635">
        <f t="shared" si="69"/>
        <v>-343025.99999999924</v>
      </c>
    </row>
    <row r="636" spans="1:11" x14ac:dyDescent="0.3">
      <c r="A636">
        <v>274</v>
      </c>
      <c r="B636">
        <v>255.03</v>
      </c>
      <c r="C636">
        <v>0.96599999999999997</v>
      </c>
      <c r="D636">
        <f t="shared" si="63"/>
        <v>96600</v>
      </c>
      <c r="E636">
        <f t="shared" si="64"/>
        <v>255030000</v>
      </c>
      <c r="G636">
        <f t="shared" si="65"/>
        <v>-1.0000000000000009E-3</v>
      </c>
      <c r="H636">
        <f t="shared" si="66"/>
        <v>5.5413811852973769</v>
      </c>
      <c r="I636">
        <f t="shared" si="67"/>
        <v>11.478334020200609</v>
      </c>
      <c r="J636">
        <f t="shared" si="68"/>
        <v>245.25533101045295</v>
      </c>
      <c r="K636">
        <f t="shared" si="69"/>
        <v>-343896.00000000023</v>
      </c>
    </row>
    <row r="637" spans="1:11" x14ac:dyDescent="0.3">
      <c r="A637">
        <v>275</v>
      </c>
      <c r="B637">
        <v>251.47</v>
      </c>
      <c r="C637">
        <v>0.96499999999999997</v>
      </c>
      <c r="D637">
        <f t="shared" si="63"/>
        <v>96500</v>
      </c>
      <c r="E637">
        <f t="shared" si="64"/>
        <v>251470000</v>
      </c>
      <c r="G637">
        <f t="shared" si="65"/>
        <v>2.0000000000000018E-3</v>
      </c>
      <c r="H637">
        <f t="shared" si="66"/>
        <v>5.5273236981306217</v>
      </c>
      <c r="I637">
        <f t="shared" si="67"/>
        <v>11.477298287327077</v>
      </c>
      <c r="J637">
        <f t="shared" si="68"/>
        <v>241.58143354902936</v>
      </c>
      <c r="K637">
        <f t="shared" si="69"/>
        <v>-344504.99999999936</v>
      </c>
    </row>
    <row r="638" spans="1:11" x14ac:dyDescent="0.3">
      <c r="A638">
        <v>276</v>
      </c>
      <c r="B638">
        <v>247.9</v>
      </c>
      <c r="C638">
        <v>0.96699999999999997</v>
      </c>
      <c r="D638">
        <f t="shared" si="63"/>
        <v>96700</v>
      </c>
      <c r="E638">
        <f t="shared" si="64"/>
        <v>247900000</v>
      </c>
      <c r="G638">
        <f t="shared" si="65"/>
        <v>2.0000000000000018E-3</v>
      </c>
      <c r="H638">
        <f t="shared" si="66"/>
        <v>5.5130254390411446</v>
      </c>
      <c r="I638">
        <f t="shared" si="67"/>
        <v>11.479368681441386</v>
      </c>
      <c r="J638">
        <f t="shared" si="68"/>
        <v>238.64539571926332</v>
      </c>
      <c r="K638">
        <f t="shared" si="69"/>
        <v>-346186.00000000122</v>
      </c>
    </row>
    <row r="639" spans="1:11" x14ac:dyDescent="0.3">
      <c r="A639">
        <v>277</v>
      </c>
      <c r="B639">
        <v>244.32</v>
      </c>
      <c r="C639">
        <v>0.96899999999999997</v>
      </c>
      <c r="D639">
        <f t="shared" si="63"/>
        <v>96900</v>
      </c>
      <c r="E639">
        <f t="shared" si="64"/>
        <v>244320000</v>
      </c>
      <c r="G639">
        <f t="shared" si="65"/>
        <v>3.0000000000000027E-3</v>
      </c>
      <c r="H639">
        <f t="shared" si="66"/>
        <v>5.4984788414703223</v>
      </c>
      <c r="I639">
        <f t="shared" si="67"/>
        <v>11.481434797878858</v>
      </c>
      <c r="J639">
        <f t="shared" si="68"/>
        <v>235.68549527127925</v>
      </c>
      <c r="K639">
        <f t="shared" si="69"/>
        <v>-347871.00000000035</v>
      </c>
    </row>
    <row r="640" spans="1:11" x14ac:dyDescent="0.3">
      <c r="A640">
        <v>278</v>
      </c>
      <c r="B640">
        <v>240.73</v>
      </c>
      <c r="C640">
        <v>0.97199999999999998</v>
      </c>
      <c r="D640">
        <f t="shared" si="63"/>
        <v>97200</v>
      </c>
      <c r="E640">
        <f t="shared" si="64"/>
        <v>240730000</v>
      </c>
      <c r="G640">
        <f t="shared" si="65"/>
        <v>2.0000000000000018E-3</v>
      </c>
      <c r="H640">
        <f t="shared" si="66"/>
        <v>5.483675973499488</v>
      </c>
      <c r="I640">
        <f t="shared" si="67"/>
        <v>11.48452599044853</v>
      </c>
      <c r="J640">
        <f t="shared" si="68"/>
        <v>232.94132404181184</v>
      </c>
      <c r="K640">
        <f t="shared" si="69"/>
        <v>-350891.99999999854</v>
      </c>
    </row>
    <row r="641" spans="1:11" x14ac:dyDescent="0.3">
      <c r="A641">
        <v>279</v>
      </c>
      <c r="B641">
        <v>237.12</v>
      </c>
      <c r="C641">
        <v>0.97399999999999998</v>
      </c>
      <c r="D641">
        <f t="shared" si="63"/>
        <v>97400</v>
      </c>
      <c r="E641">
        <f t="shared" si="64"/>
        <v>237120000</v>
      </c>
      <c r="G641">
        <f t="shared" si="65"/>
        <v>3.0000000000000027E-3</v>
      </c>
      <c r="H641">
        <f t="shared" si="66"/>
        <v>5.4685663421077217</v>
      </c>
      <c r="I641">
        <f t="shared" si="67"/>
        <v>11.486581489630627</v>
      </c>
      <c r="J641">
        <f t="shared" si="68"/>
        <v>229.92023892483823</v>
      </c>
      <c r="K641">
        <f t="shared" si="69"/>
        <v>-351614.00000000134</v>
      </c>
    </row>
    <row r="642" spans="1:11" x14ac:dyDescent="0.3">
      <c r="A642">
        <v>280</v>
      </c>
      <c r="B642">
        <v>233.51</v>
      </c>
      <c r="C642">
        <v>0.97699999999999998</v>
      </c>
      <c r="D642">
        <f t="shared" ref="D642:D705" si="70">C642*100000</f>
        <v>97700</v>
      </c>
      <c r="E642">
        <f t="shared" ref="E642:E705" si="71">B642*1000000</f>
        <v>233510000</v>
      </c>
      <c r="G642">
        <f t="shared" ref="G642:G705" si="72">(C643-C642)/(A643-A642)</f>
        <v>4.0000000000000036E-3</v>
      </c>
      <c r="H642">
        <f t="shared" ref="H642:H705" si="73">LN(B642)</f>
        <v>5.4532249027443838</v>
      </c>
      <c r="I642">
        <f t="shared" ref="I642:I705" si="74">LN(D642)</f>
        <v>11.489656838030873</v>
      </c>
      <c r="J642">
        <f t="shared" ref="J642:J705" si="75">(D642*B642)/(287*350)</f>
        <v>227.11724240915879</v>
      </c>
      <c r="K642">
        <f t="shared" ref="K642:K705" si="76">D642*(B643-B642)</f>
        <v>-352696.99999999854</v>
      </c>
    </row>
    <row r="643" spans="1:11" x14ac:dyDescent="0.3">
      <c r="A643">
        <v>281</v>
      </c>
      <c r="B643">
        <v>229.9</v>
      </c>
      <c r="C643">
        <v>0.98099999999999998</v>
      </c>
      <c r="D643">
        <f t="shared" si="70"/>
        <v>98100</v>
      </c>
      <c r="E643">
        <f t="shared" si="71"/>
        <v>229900000</v>
      </c>
      <c r="G643">
        <f t="shared" si="72"/>
        <v>4.0000000000000036E-3</v>
      </c>
      <c r="H643">
        <f t="shared" si="73"/>
        <v>5.4376444317691357</v>
      </c>
      <c r="I643">
        <f t="shared" si="74"/>
        <v>11.493742645553455</v>
      </c>
      <c r="J643">
        <f t="shared" si="75"/>
        <v>224.52155301144847</v>
      </c>
      <c r="K643">
        <f t="shared" si="76"/>
        <v>-356102.99999999953</v>
      </c>
    </row>
    <row r="644" spans="1:11" x14ac:dyDescent="0.3">
      <c r="A644">
        <v>282</v>
      </c>
      <c r="B644">
        <v>226.27</v>
      </c>
      <c r="C644">
        <v>0.98499999999999999</v>
      </c>
      <c r="D644">
        <f t="shared" si="70"/>
        <v>98500</v>
      </c>
      <c r="E644">
        <f t="shared" si="71"/>
        <v>226270000</v>
      </c>
      <c r="G644">
        <f t="shared" si="72"/>
        <v>3.0000000000000027E-3</v>
      </c>
      <c r="H644">
        <f t="shared" si="73"/>
        <v>5.4217289764632364</v>
      </c>
      <c r="I644">
        <f t="shared" si="74"/>
        <v>11.497811827160181</v>
      </c>
      <c r="J644">
        <f t="shared" si="75"/>
        <v>221.87750124440021</v>
      </c>
      <c r="K644">
        <f t="shared" si="76"/>
        <v>-356570.00000000047</v>
      </c>
    </row>
    <row r="645" spans="1:11" x14ac:dyDescent="0.3">
      <c r="A645">
        <v>283</v>
      </c>
      <c r="B645">
        <v>222.65</v>
      </c>
      <c r="C645">
        <v>0.98799999999999999</v>
      </c>
      <c r="D645">
        <f t="shared" si="70"/>
        <v>98800</v>
      </c>
      <c r="E645">
        <f t="shared" si="71"/>
        <v>222650000</v>
      </c>
      <c r="G645">
        <f t="shared" si="72"/>
        <v>4.0000000000000036E-3</v>
      </c>
      <c r="H645">
        <f t="shared" si="73"/>
        <v>5.405601031767711</v>
      </c>
      <c r="I645">
        <f t="shared" si="74"/>
        <v>11.500852883735959</v>
      </c>
      <c r="J645">
        <f t="shared" si="75"/>
        <v>218.99273270283723</v>
      </c>
      <c r="K645">
        <f t="shared" si="76"/>
        <v>-359632.00000000146</v>
      </c>
    </row>
    <row r="646" spans="1:11" x14ac:dyDescent="0.3">
      <c r="A646">
        <v>284</v>
      </c>
      <c r="B646">
        <v>219.01</v>
      </c>
      <c r="C646">
        <v>0.99199999999999999</v>
      </c>
      <c r="D646">
        <f t="shared" si="70"/>
        <v>99200</v>
      </c>
      <c r="E646">
        <f t="shared" si="71"/>
        <v>219010000</v>
      </c>
      <c r="G646">
        <f t="shared" si="72"/>
        <v>2.0000000000000018E-3</v>
      </c>
      <c r="H646">
        <f t="shared" si="73"/>
        <v>5.3891173908744756</v>
      </c>
      <c r="I646">
        <f t="shared" si="74"/>
        <v>11.504893293272964</v>
      </c>
      <c r="J646">
        <f t="shared" si="75"/>
        <v>216.28463912394227</v>
      </c>
      <c r="K646">
        <f t="shared" si="76"/>
        <v>-360095.99999999953</v>
      </c>
    </row>
    <row r="647" spans="1:11" x14ac:dyDescent="0.3">
      <c r="A647">
        <v>285</v>
      </c>
      <c r="B647">
        <v>215.38</v>
      </c>
      <c r="C647">
        <v>0.99399999999999999</v>
      </c>
      <c r="D647">
        <f t="shared" si="70"/>
        <v>99400</v>
      </c>
      <c r="E647">
        <f t="shared" si="71"/>
        <v>215380000</v>
      </c>
      <c r="G647">
        <f t="shared" si="72"/>
        <v>1.0000000000000009E-3</v>
      </c>
      <c r="H647">
        <f t="shared" si="73"/>
        <v>5.3724039099007346</v>
      </c>
      <c r="I647">
        <f t="shared" si="74"/>
        <v>11.506907392644665</v>
      </c>
      <c r="J647">
        <f t="shared" si="75"/>
        <v>213.12864111498257</v>
      </c>
      <c r="K647">
        <f t="shared" si="76"/>
        <v>-360821.99999999953</v>
      </c>
    </row>
    <row r="648" spans="1:11" x14ac:dyDescent="0.3">
      <c r="A648">
        <v>286</v>
      </c>
      <c r="B648">
        <v>211.75</v>
      </c>
      <c r="C648">
        <v>0.995</v>
      </c>
      <c r="D648">
        <f t="shared" si="70"/>
        <v>99500</v>
      </c>
      <c r="E648">
        <f t="shared" si="71"/>
        <v>211750000</v>
      </c>
      <c r="G648">
        <f t="shared" si="72"/>
        <v>0</v>
      </c>
      <c r="H648">
        <f t="shared" si="73"/>
        <v>5.355406333532164</v>
      </c>
      <c r="I648">
        <f t="shared" si="74"/>
        <v>11.507912923146684</v>
      </c>
      <c r="J648">
        <f t="shared" si="75"/>
        <v>209.74738675958187</v>
      </c>
      <c r="K648">
        <f t="shared" si="76"/>
        <v>-361184.99999999953</v>
      </c>
    </row>
    <row r="649" spans="1:11" x14ac:dyDescent="0.3">
      <c r="A649">
        <v>287</v>
      </c>
      <c r="B649">
        <v>208.12</v>
      </c>
      <c r="C649">
        <v>0.995</v>
      </c>
      <c r="D649">
        <f t="shared" si="70"/>
        <v>99500</v>
      </c>
      <c r="E649">
        <f t="shared" si="71"/>
        <v>208120000</v>
      </c>
      <c r="G649">
        <f t="shared" si="72"/>
        <v>0</v>
      </c>
      <c r="H649">
        <f t="shared" si="73"/>
        <v>5.3381148364221032</v>
      </c>
      <c r="I649">
        <f t="shared" si="74"/>
        <v>11.507912923146684</v>
      </c>
      <c r="J649">
        <f t="shared" si="75"/>
        <v>206.15171727227477</v>
      </c>
      <c r="K649">
        <f t="shared" si="76"/>
        <v>-361184.99999999953</v>
      </c>
    </row>
    <row r="650" spans="1:11" x14ac:dyDescent="0.3">
      <c r="A650">
        <v>288</v>
      </c>
      <c r="B650">
        <v>204.49</v>
      </c>
      <c r="C650">
        <v>0.995</v>
      </c>
      <c r="D650">
        <f t="shared" si="70"/>
        <v>99500</v>
      </c>
      <c r="E650">
        <f t="shared" si="71"/>
        <v>204490000</v>
      </c>
      <c r="G650">
        <f t="shared" si="72"/>
        <v>-5.0000000000000044E-3</v>
      </c>
      <c r="H650">
        <f t="shared" si="73"/>
        <v>5.320519074531723</v>
      </c>
      <c r="I650">
        <f t="shared" si="74"/>
        <v>11.507912923146684</v>
      </c>
      <c r="J650">
        <f t="shared" si="75"/>
        <v>202.55604778496763</v>
      </c>
      <c r="K650">
        <f t="shared" si="76"/>
        <v>-361184.99999999953</v>
      </c>
    </row>
    <row r="651" spans="1:11" x14ac:dyDescent="0.3">
      <c r="A651">
        <v>289</v>
      </c>
      <c r="B651">
        <v>200.86</v>
      </c>
      <c r="C651">
        <v>0.99</v>
      </c>
      <c r="D651">
        <f t="shared" si="70"/>
        <v>99000</v>
      </c>
      <c r="E651">
        <f t="shared" si="71"/>
        <v>200860000</v>
      </c>
      <c r="G651">
        <f t="shared" si="72"/>
        <v>-3.0000000000000027E-3</v>
      </c>
      <c r="H651">
        <f t="shared" si="73"/>
        <v>5.3026081479651932</v>
      </c>
      <c r="I651">
        <f t="shared" si="74"/>
        <v>11.502875129116727</v>
      </c>
      <c r="J651">
        <f t="shared" si="75"/>
        <v>197.96057740169238</v>
      </c>
      <c r="K651">
        <f t="shared" si="76"/>
        <v>-358380.00000000047</v>
      </c>
    </row>
    <row r="652" spans="1:11" x14ac:dyDescent="0.3">
      <c r="A652">
        <v>290</v>
      </c>
      <c r="B652">
        <v>197.24</v>
      </c>
      <c r="C652">
        <v>0.98699999999999999</v>
      </c>
      <c r="D652">
        <f t="shared" si="70"/>
        <v>98700</v>
      </c>
      <c r="E652">
        <f t="shared" si="71"/>
        <v>197240000</v>
      </c>
      <c r="G652">
        <f t="shared" si="72"/>
        <v>-4.0000000000000036E-3</v>
      </c>
      <c r="H652">
        <f t="shared" si="73"/>
        <v>5.2844212613559254</v>
      </c>
      <c r="I652">
        <f t="shared" si="74"/>
        <v>11.499840225421574</v>
      </c>
      <c r="J652">
        <f t="shared" si="75"/>
        <v>193.80376306620209</v>
      </c>
      <c r="K652">
        <f t="shared" si="76"/>
        <v>-357294.00000000047</v>
      </c>
    </row>
    <row r="653" spans="1:11" x14ac:dyDescent="0.3">
      <c r="A653">
        <v>291</v>
      </c>
      <c r="B653">
        <v>193.62</v>
      </c>
      <c r="C653">
        <v>0.98299999999999998</v>
      </c>
      <c r="D653">
        <f t="shared" si="70"/>
        <v>98300</v>
      </c>
      <c r="E653">
        <f t="shared" si="71"/>
        <v>193620000</v>
      </c>
      <c r="G653">
        <f t="shared" si="72"/>
        <v>-7.0000000000000062E-3</v>
      </c>
      <c r="H653">
        <f t="shared" si="73"/>
        <v>5.2658974752919256</v>
      </c>
      <c r="I653">
        <f t="shared" si="74"/>
        <v>11.495779306135258</v>
      </c>
      <c r="J653">
        <f t="shared" si="75"/>
        <v>189.47581881533102</v>
      </c>
      <c r="K653">
        <f t="shared" si="76"/>
        <v>-353879.99999999942</v>
      </c>
    </row>
    <row r="654" spans="1:11" x14ac:dyDescent="0.3">
      <c r="A654">
        <v>292</v>
      </c>
      <c r="B654">
        <v>190.02</v>
      </c>
      <c r="C654">
        <v>0.97599999999999998</v>
      </c>
      <c r="D654">
        <f t="shared" si="70"/>
        <v>97600</v>
      </c>
      <c r="E654">
        <f t="shared" si="71"/>
        <v>190020000</v>
      </c>
      <c r="G654">
        <f t="shared" si="72"/>
        <v>-6.0000000000000053E-3</v>
      </c>
      <c r="H654">
        <f t="shared" si="73"/>
        <v>5.2471293297786037</v>
      </c>
      <c r="I654">
        <f t="shared" si="74"/>
        <v>11.488632772401184</v>
      </c>
      <c r="J654">
        <f t="shared" si="75"/>
        <v>184.62869089099055</v>
      </c>
      <c r="K654">
        <f t="shared" si="76"/>
        <v>-351360.00000000221</v>
      </c>
    </row>
    <row r="655" spans="1:11" x14ac:dyDescent="0.3">
      <c r="A655">
        <v>293</v>
      </c>
      <c r="B655">
        <v>186.42</v>
      </c>
      <c r="C655">
        <v>0.97</v>
      </c>
      <c r="D655">
        <f t="shared" si="70"/>
        <v>97000</v>
      </c>
      <c r="E655">
        <f t="shared" si="71"/>
        <v>186420000</v>
      </c>
      <c r="G655">
        <f t="shared" si="72"/>
        <v>-4.0000000000000036E-3</v>
      </c>
      <c r="H655">
        <f t="shared" si="73"/>
        <v>5.2280021926330109</v>
      </c>
      <c r="I655">
        <f t="shared" si="74"/>
        <v>11.48246625748552</v>
      </c>
      <c r="J655">
        <f t="shared" si="75"/>
        <v>180.01732205077153</v>
      </c>
      <c r="K655">
        <f t="shared" si="76"/>
        <v>-348229.99999999756</v>
      </c>
    </row>
    <row r="656" spans="1:11" x14ac:dyDescent="0.3">
      <c r="A656">
        <v>294</v>
      </c>
      <c r="B656">
        <v>182.83</v>
      </c>
      <c r="C656">
        <v>0.96599999999999997</v>
      </c>
      <c r="D656">
        <f t="shared" si="70"/>
        <v>96600</v>
      </c>
      <c r="E656">
        <f t="shared" si="71"/>
        <v>182830000</v>
      </c>
      <c r="G656">
        <f t="shared" si="72"/>
        <v>-1.0000000000000009E-2</v>
      </c>
      <c r="H656">
        <f t="shared" si="73"/>
        <v>5.2085567593404134</v>
      </c>
      <c r="I656">
        <f t="shared" si="74"/>
        <v>11.478334020200609</v>
      </c>
      <c r="J656">
        <f t="shared" si="75"/>
        <v>175.82257839721254</v>
      </c>
      <c r="K656">
        <f t="shared" si="76"/>
        <v>-344862.0000000021</v>
      </c>
    </row>
    <row r="657" spans="1:11" x14ac:dyDescent="0.3">
      <c r="A657">
        <v>295</v>
      </c>
      <c r="B657">
        <v>179.26</v>
      </c>
      <c r="C657">
        <v>0.95599999999999996</v>
      </c>
      <c r="D657">
        <f t="shared" si="70"/>
        <v>95600</v>
      </c>
      <c r="E657">
        <f t="shared" si="71"/>
        <v>179260000</v>
      </c>
      <c r="G657">
        <f t="shared" si="72"/>
        <v>-6.0000000000000053E-3</v>
      </c>
      <c r="H657">
        <f t="shared" si="73"/>
        <v>5.1888372659292159</v>
      </c>
      <c r="I657">
        <f t="shared" si="74"/>
        <v>11.467928099039492</v>
      </c>
      <c r="J657">
        <f t="shared" si="75"/>
        <v>170.60483822797411</v>
      </c>
      <c r="K657">
        <f t="shared" si="76"/>
        <v>-340336.00000000023</v>
      </c>
    </row>
    <row r="658" spans="1:11" x14ac:dyDescent="0.3">
      <c r="A658">
        <v>296</v>
      </c>
      <c r="B658">
        <v>175.7</v>
      </c>
      <c r="C658">
        <v>0.95</v>
      </c>
      <c r="D658">
        <f t="shared" si="70"/>
        <v>95000</v>
      </c>
      <c r="E658">
        <f t="shared" si="71"/>
        <v>175700000</v>
      </c>
      <c r="G658">
        <f t="shared" si="72"/>
        <v>-2.0000000000000018E-3</v>
      </c>
      <c r="H658">
        <f t="shared" si="73"/>
        <v>5.168777995193051</v>
      </c>
      <c r="I658">
        <f t="shared" si="74"/>
        <v>11.461632170582678</v>
      </c>
      <c r="J658">
        <f t="shared" si="75"/>
        <v>166.16724738675956</v>
      </c>
      <c r="K658">
        <f t="shared" si="76"/>
        <v>-336299.99999999924</v>
      </c>
    </row>
    <row r="659" spans="1:11" x14ac:dyDescent="0.3">
      <c r="A659">
        <v>297</v>
      </c>
      <c r="B659">
        <v>172.16</v>
      </c>
      <c r="C659">
        <v>0.94799999999999995</v>
      </c>
      <c r="D659">
        <f t="shared" si="70"/>
        <v>94800</v>
      </c>
      <c r="E659">
        <f t="shared" si="71"/>
        <v>172160000</v>
      </c>
      <c r="G659">
        <f t="shared" si="72"/>
        <v>-7.0000000000000062E-3</v>
      </c>
      <c r="H659">
        <f t="shared" si="73"/>
        <v>5.1484242769734196</v>
      </c>
      <c r="I659">
        <f t="shared" si="74"/>
        <v>11.459524688243112</v>
      </c>
      <c r="J659">
        <f t="shared" si="75"/>
        <v>162.4765355898457</v>
      </c>
      <c r="K659">
        <f t="shared" si="76"/>
        <v>-334644.00000000012</v>
      </c>
    </row>
    <row r="660" spans="1:11" x14ac:dyDescent="0.3">
      <c r="A660">
        <v>298</v>
      </c>
      <c r="B660">
        <v>168.63</v>
      </c>
      <c r="C660">
        <v>0.94099999999999995</v>
      </c>
      <c r="D660">
        <f t="shared" si="70"/>
        <v>94100</v>
      </c>
      <c r="E660">
        <f t="shared" si="71"/>
        <v>168630000</v>
      </c>
      <c r="G660">
        <f t="shared" si="72"/>
        <v>-4.9999999999998934E-3</v>
      </c>
      <c r="H660">
        <f t="shared" si="73"/>
        <v>5.1277069656820933</v>
      </c>
      <c r="I660">
        <f t="shared" si="74"/>
        <v>11.452113325573471</v>
      </c>
      <c r="J660">
        <f t="shared" si="75"/>
        <v>157.96996515679442</v>
      </c>
      <c r="K660">
        <f t="shared" si="76"/>
        <v>-330290.99999999913</v>
      </c>
    </row>
    <row r="661" spans="1:11" x14ac:dyDescent="0.3">
      <c r="A661">
        <v>299</v>
      </c>
      <c r="B661">
        <v>165.12</v>
      </c>
      <c r="C661">
        <v>0.93600000000000005</v>
      </c>
      <c r="D661">
        <f t="shared" si="70"/>
        <v>93600</v>
      </c>
      <c r="E661">
        <f t="shared" si="71"/>
        <v>165120000</v>
      </c>
      <c r="G661">
        <f t="shared" si="72"/>
        <v>-2.0000000000000018E-3</v>
      </c>
      <c r="H661">
        <f t="shared" si="73"/>
        <v>5.1066724822931979</v>
      </c>
      <c r="I661">
        <f t="shared" si="74"/>
        <v>11.446785662465684</v>
      </c>
      <c r="J661">
        <f t="shared" si="75"/>
        <v>153.85995022399203</v>
      </c>
      <c r="K661">
        <f t="shared" si="76"/>
        <v>-326664.00000000087</v>
      </c>
    </row>
    <row r="662" spans="1:11" x14ac:dyDescent="0.3">
      <c r="A662">
        <v>300</v>
      </c>
      <c r="B662">
        <v>161.63</v>
      </c>
      <c r="C662">
        <v>0.93400000000000005</v>
      </c>
      <c r="D662">
        <f t="shared" si="70"/>
        <v>93400</v>
      </c>
      <c r="E662">
        <f t="shared" si="71"/>
        <v>161630000</v>
      </c>
      <c r="G662">
        <f t="shared" si="72"/>
        <v>-2.0000000000000018E-3</v>
      </c>
      <c r="H662">
        <f t="shared" si="73"/>
        <v>5.0853097724217173</v>
      </c>
      <c r="I662">
        <f t="shared" si="74"/>
        <v>11.444646624216935</v>
      </c>
      <c r="J662">
        <f t="shared" si="75"/>
        <v>150.28613240418119</v>
      </c>
      <c r="K662">
        <f t="shared" si="76"/>
        <v>-324097.99999999988</v>
      </c>
    </row>
    <row r="663" spans="1:11" x14ac:dyDescent="0.3">
      <c r="A663">
        <v>301</v>
      </c>
      <c r="B663">
        <v>158.16</v>
      </c>
      <c r="C663">
        <v>0.93200000000000005</v>
      </c>
      <c r="D663">
        <f t="shared" si="70"/>
        <v>93200</v>
      </c>
      <c r="E663">
        <f t="shared" si="71"/>
        <v>158160000</v>
      </c>
      <c r="G663">
        <f t="shared" si="72"/>
        <v>0</v>
      </c>
      <c r="H663">
        <f t="shared" si="73"/>
        <v>5.0636071788623616</v>
      </c>
      <c r="I663">
        <f t="shared" si="74"/>
        <v>11.442503000673682</v>
      </c>
      <c r="J663">
        <f t="shared" si="75"/>
        <v>146.74476854156296</v>
      </c>
      <c r="K663">
        <f t="shared" si="76"/>
        <v>-320607.99999999977</v>
      </c>
    </row>
    <row r="664" spans="1:11" x14ac:dyDescent="0.3">
      <c r="A664">
        <v>302</v>
      </c>
      <c r="B664">
        <v>154.72</v>
      </c>
      <c r="C664">
        <v>0.93200000000000005</v>
      </c>
      <c r="D664">
        <f t="shared" si="70"/>
        <v>93200</v>
      </c>
      <c r="E664">
        <f t="shared" si="71"/>
        <v>154720000</v>
      </c>
      <c r="G664">
        <f t="shared" si="72"/>
        <v>-2.0000000000000018E-3</v>
      </c>
      <c r="H664">
        <f t="shared" si="73"/>
        <v>5.041617031704984</v>
      </c>
      <c r="I664">
        <f t="shared" si="74"/>
        <v>11.442503000673682</v>
      </c>
      <c r="J664">
        <f t="shared" si="75"/>
        <v>143.5530512692882</v>
      </c>
      <c r="K664">
        <f t="shared" si="76"/>
        <v>-318743.99999999884</v>
      </c>
    </row>
    <row r="665" spans="1:11" x14ac:dyDescent="0.3">
      <c r="A665">
        <v>303</v>
      </c>
      <c r="B665">
        <v>151.30000000000001</v>
      </c>
      <c r="C665">
        <v>0.93</v>
      </c>
      <c r="D665">
        <f t="shared" si="70"/>
        <v>93000</v>
      </c>
      <c r="E665">
        <f t="shared" si="71"/>
        <v>151300000</v>
      </c>
      <c r="G665">
        <f t="shared" si="72"/>
        <v>0</v>
      </c>
      <c r="H665">
        <f t="shared" si="73"/>
        <v>5.0192646207943099</v>
      </c>
      <c r="I665">
        <f t="shared" si="74"/>
        <v>11.440354772135393</v>
      </c>
      <c r="J665">
        <f t="shared" si="75"/>
        <v>140.0786460925834</v>
      </c>
      <c r="K665">
        <f t="shared" si="76"/>
        <v>-316200.00000000052</v>
      </c>
    </row>
    <row r="666" spans="1:11" x14ac:dyDescent="0.3">
      <c r="A666">
        <v>304</v>
      </c>
      <c r="B666">
        <v>147.9</v>
      </c>
      <c r="C666">
        <v>0.93</v>
      </c>
      <c r="D666">
        <f t="shared" si="70"/>
        <v>93000</v>
      </c>
      <c r="E666">
        <f t="shared" si="71"/>
        <v>147900000</v>
      </c>
      <c r="G666">
        <f t="shared" si="72"/>
        <v>-1.0000000000000009E-3</v>
      </c>
      <c r="H666">
        <f t="shared" si="73"/>
        <v>4.996536369716754</v>
      </c>
      <c r="I666">
        <f t="shared" si="74"/>
        <v>11.440354772135393</v>
      </c>
      <c r="J666">
        <f t="shared" si="75"/>
        <v>136.93081134892981</v>
      </c>
      <c r="K666">
        <f t="shared" si="76"/>
        <v>-313410.00000000041</v>
      </c>
    </row>
    <row r="667" spans="1:11" x14ac:dyDescent="0.3">
      <c r="A667">
        <v>305</v>
      </c>
      <c r="B667">
        <v>144.53</v>
      </c>
      <c r="C667">
        <v>0.92900000000000005</v>
      </c>
      <c r="D667">
        <f t="shared" si="70"/>
        <v>92900</v>
      </c>
      <c r="E667">
        <f t="shared" si="71"/>
        <v>144530000</v>
      </c>
      <c r="G667">
        <f t="shared" si="72"/>
        <v>1.0000000000000009E-3</v>
      </c>
      <c r="H667">
        <f t="shared" si="73"/>
        <v>4.9734870984607502</v>
      </c>
      <c r="I667">
        <f t="shared" si="74"/>
        <v>11.439278924801929</v>
      </c>
      <c r="J667">
        <f t="shared" si="75"/>
        <v>133.66686908909907</v>
      </c>
      <c r="K667">
        <f t="shared" si="76"/>
        <v>-310286.00000000029</v>
      </c>
    </row>
    <row r="668" spans="1:11" x14ac:dyDescent="0.3">
      <c r="A668">
        <v>306</v>
      </c>
      <c r="B668">
        <v>141.19</v>
      </c>
      <c r="C668">
        <v>0.93</v>
      </c>
      <c r="D668">
        <f t="shared" si="70"/>
        <v>93000</v>
      </c>
      <c r="E668">
        <f t="shared" si="71"/>
        <v>141190000</v>
      </c>
      <c r="G668">
        <f t="shared" si="72"/>
        <v>1.0000000000000009E-3</v>
      </c>
      <c r="H668">
        <f t="shared" si="73"/>
        <v>4.950106501021434</v>
      </c>
      <c r="I668">
        <f t="shared" si="74"/>
        <v>11.440354772135393</v>
      </c>
      <c r="J668">
        <f t="shared" si="75"/>
        <v>130.71846689895472</v>
      </c>
      <c r="K668">
        <f t="shared" si="76"/>
        <v>-306900.00000000105</v>
      </c>
    </row>
    <row r="669" spans="1:11" x14ac:dyDescent="0.3">
      <c r="A669">
        <v>307</v>
      </c>
      <c r="B669">
        <v>137.88999999999999</v>
      </c>
      <c r="C669">
        <v>0.93100000000000005</v>
      </c>
      <c r="D669">
        <f t="shared" si="70"/>
        <v>93100</v>
      </c>
      <c r="E669">
        <f t="shared" si="71"/>
        <v>137890000</v>
      </c>
      <c r="G669">
        <f t="shared" si="72"/>
        <v>-4.0000000000000036E-3</v>
      </c>
      <c r="H669">
        <f t="shared" si="73"/>
        <v>4.9264562658536502</v>
      </c>
      <c r="I669">
        <f t="shared" si="74"/>
        <v>11.441429463265159</v>
      </c>
      <c r="J669">
        <f t="shared" si="75"/>
        <v>127.80048780487803</v>
      </c>
      <c r="K669">
        <f t="shared" si="76"/>
        <v>-305367.99999999744</v>
      </c>
    </row>
    <row r="670" spans="1:11" x14ac:dyDescent="0.3">
      <c r="A670">
        <v>308</v>
      </c>
      <c r="B670">
        <v>134.61000000000001</v>
      </c>
      <c r="C670">
        <v>0.92700000000000005</v>
      </c>
      <c r="D670">
        <f t="shared" si="70"/>
        <v>92700</v>
      </c>
      <c r="E670">
        <f t="shared" si="71"/>
        <v>134610000</v>
      </c>
      <c r="G670">
        <f t="shared" si="72"/>
        <v>-1.0000000000000009E-3</v>
      </c>
      <c r="H670">
        <f t="shared" si="73"/>
        <v>4.9023817086560015</v>
      </c>
      <c r="I670">
        <f t="shared" si="74"/>
        <v>11.437123751553946</v>
      </c>
      <c r="J670">
        <f t="shared" si="75"/>
        <v>124.22445993031361</v>
      </c>
      <c r="K670">
        <f t="shared" si="76"/>
        <v>-300348.00000000081</v>
      </c>
    </row>
    <row r="671" spans="1:11" x14ac:dyDescent="0.3">
      <c r="A671">
        <v>309</v>
      </c>
      <c r="B671">
        <v>131.37</v>
      </c>
      <c r="C671">
        <v>0.92600000000000005</v>
      </c>
      <c r="D671">
        <f t="shared" si="70"/>
        <v>92600</v>
      </c>
      <c r="E671">
        <f t="shared" si="71"/>
        <v>131370000</v>
      </c>
      <c r="G671">
        <f t="shared" si="72"/>
        <v>2.0000000000000018E-3</v>
      </c>
      <c r="H671">
        <f t="shared" si="73"/>
        <v>4.8780177694814171</v>
      </c>
      <c r="I671">
        <f t="shared" si="74"/>
        <v>11.436044420634271</v>
      </c>
      <c r="J671">
        <f t="shared" si="75"/>
        <v>121.10365355898458</v>
      </c>
      <c r="K671">
        <f t="shared" si="76"/>
        <v>-297246.00000000076</v>
      </c>
    </row>
    <row r="672" spans="1:11" x14ac:dyDescent="0.3">
      <c r="A672">
        <v>310</v>
      </c>
      <c r="B672">
        <v>128.16</v>
      </c>
      <c r="C672">
        <v>0.92800000000000005</v>
      </c>
      <c r="D672">
        <f t="shared" si="70"/>
        <v>92800</v>
      </c>
      <c r="E672">
        <f t="shared" si="71"/>
        <v>128160000</v>
      </c>
      <c r="G672">
        <f t="shared" si="72"/>
        <v>-3.0000000000000027E-3</v>
      </c>
      <c r="H672">
        <f t="shared" si="73"/>
        <v>4.8532794833200494</v>
      </c>
      <c r="I672">
        <f t="shared" si="74"/>
        <v>11.438201918774292</v>
      </c>
      <c r="J672">
        <f t="shared" si="75"/>
        <v>118.39968143354903</v>
      </c>
      <c r="K672">
        <f t="shared" si="76"/>
        <v>-294176.00000000017</v>
      </c>
    </row>
    <row r="673" spans="1:11" x14ac:dyDescent="0.3">
      <c r="A673">
        <v>311</v>
      </c>
      <c r="B673">
        <v>124.99</v>
      </c>
      <c r="C673">
        <v>0.92500000000000004</v>
      </c>
      <c r="D673">
        <f t="shared" si="70"/>
        <v>92500</v>
      </c>
      <c r="E673">
        <f t="shared" si="71"/>
        <v>124990000</v>
      </c>
      <c r="G673">
        <f t="shared" si="72"/>
        <v>-1.0000000000000009E-3</v>
      </c>
      <c r="H673">
        <f t="shared" si="73"/>
        <v>4.8282337341021302</v>
      </c>
      <c r="I673">
        <f t="shared" si="74"/>
        <v>11.434963923500517</v>
      </c>
      <c r="J673">
        <f t="shared" si="75"/>
        <v>115.09780985564957</v>
      </c>
      <c r="K673">
        <f t="shared" si="76"/>
        <v>-290450.00000000006</v>
      </c>
    </row>
    <row r="674" spans="1:11" x14ac:dyDescent="0.3">
      <c r="A674">
        <v>312</v>
      </c>
      <c r="B674">
        <v>121.85</v>
      </c>
      <c r="C674">
        <v>0.92400000000000004</v>
      </c>
      <c r="D674">
        <f t="shared" si="70"/>
        <v>92400</v>
      </c>
      <c r="E674">
        <f t="shared" si="71"/>
        <v>121850000</v>
      </c>
      <c r="G674">
        <f t="shared" si="72"/>
        <v>-3.0000000000000027E-3</v>
      </c>
      <c r="H674">
        <f t="shared" si="73"/>
        <v>4.8027907800712155</v>
      </c>
      <c r="I674">
        <f t="shared" si="74"/>
        <v>11.433882257629776</v>
      </c>
      <c r="J674">
        <f t="shared" si="75"/>
        <v>112.08501742160279</v>
      </c>
      <c r="K674">
        <f t="shared" si="76"/>
        <v>-285515.99999999901</v>
      </c>
    </row>
    <row r="675" spans="1:11" x14ac:dyDescent="0.3">
      <c r="A675">
        <v>313</v>
      </c>
      <c r="B675">
        <v>118.76</v>
      </c>
      <c r="C675">
        <v>0.92100000000000004</v>
      </c>
      <c r="D675">
        <f t="shared" si="70"/>
        <v>92100</v>
      </c>
      <c r="E675">
        <f t="shared" si="71"/>
        <v>118760000</v>
      </c>
      <c r="G675">
        <f t="shared" si="72"/>
        <v>-4.0000000000000036E-3</v>
      </c>
      <c r="H675">
        <f t="shared" si="73"/>
        <v>4.7771046498955592</v>
      </c>
      <c r="I675">
        <f t="shared" si="74"/>
        <v>11.430630222243398</v>
      </c>
      <c r="J675">
        <f t="shared" si="75"/>
        <v>108.88796416127427</v>
      </c>
      <c r="K675">
        <f t="shared" si="76"/>
        <v>-281826.00000000023</v>
      </c>
    </row>
    <row r="676" spans="1:11" x14ac:dyDescent="0.3">
      <c r="A676">
        <v>314</v>
      </c>
      <c r="B676">
        <v>115.7</v>
      </c>
      <c r="C676">
        <v>0.91700000000000004</v>
      </c>
      <c r="D676">
        <f t="shared" si="70"/>
        <v>91700</v>
      </c>
      <c r="E676">
        <f t="shared" si="71"/>
        <v>115700000</v>
      </c>
      <c r="G676">
        <f t="shared" si="72"/>
        <v>-4.0000000000000036E-3</v>
      </c>
      <c r="H676">
        <f t="shared" si="73"/>
        <v>4.7510006341996309</v>
      </c>
      <c r="I676">
        <f t="shared" si="74"/>
        <v>11.426277658244556</v>
      </c>
      <c r="J676">
        <f t="shared" si="75"/>
        <v>105.62160278745644</v>
      </c>
      <c r="K676">
        <f t="shared" si="76"/>
        <v>-276017.00000000047</v>
      </c>
    </row>
    <row r="677" spans="1:11" x14ac:dyDescent="0.3">
      <c r="A677">
        <v>315</v>
      </c>
      <c r="B677">
        <v>112.69</v>
      </c>
      <c r="C677">
        <v>0.91300000000000003</v>
      </c>
      <c r="D677">
        <f t="shared" si="70"/>
        <v>91300</v>
      </c>
      <c r="E677">
        <f t="shared" si="71"/>
        <v>112690000</v>
      </c>
      <c r="G677">
        <f t="shared" si="72"/>
        <v>-4.0000000000000036E-3</v>
      </c>
      <c r="H677">
        <f t="shared" si="73"/>
        <v>4.7246406859642578</v>
      </c>
      <c r="I677">
        <f t="shared" si="74"/>
        <v>11.421906066583059</v>
      </c>
      <c r="J677">
        <f t="shared" si="75"/>
        <v>102.42505724240915</v>
      </c>
      <c r="K677">
        <f t="shared" si="76"/>
        <v>-271160.99999999988</v>
      </c>
    </row>
    <row r="678" spans="1:11" x14ac:dyDescent="0.3">
      <c r="A678">
        <v>316</v>
      </c>
      <c r="B678">
        <v>109.72</v>
      </c>
      <c r="C678">
        <v>0.90900000000000003</v>
      </c>
      <c r="D678">
        <f t="shared" si="70"/>
        <v>90900</v>
      </c>
      <c r="E678">
        <f t="shared" si="71"/>
        <v>109720000</v>
      </c>
      <c r="G678">
        <f t="shared" si="72"/>
        <v>-5.0000000000000044E-3</v>
      </c>
      <c r="H678">
        <f t="shared" si="73"/>
        <v>4.6979316660694028</v>
      </c>
      <c r="I678">
        <f t="shared" si="74"/>
        <v>11.417515280165571</v>
      </c>
      <c r="J678">
        <f t="shared" si="75"/>
        <v>99.288680935788946</v>
      </c>
      <c r="K678">
        <f t="shared" si="76"/>
        <v>-265428.00000000017</v>
      </c>
    </row>
    <row r="679" spans="1:11" x14ac:dyDescent="0.3">
      <c r="A679">
        <v>317</v>
      </c>
      <c r="B679">
        <v>106.8</v>
      </c>
      <c r="C679">
        <v>0.90400000000000003</v>
      </c>
      <c r="D679">
        <f t="shared" si="70"/>
        <v>90400</v>
      </c>
      <c r="E679">
        <f t="shared" si="71"/>
        <v>106800000</v>
      </c>
      <c r="G679">
        <f t="shared" si="72"/>
        <v>-4.0000000000000036E-3</v>
      </c>
      <c r="H679">
        <f t="shared" si="73"/>
        <v>4.6709579265260945</v>
      </c>
      <c r="I679">
        <f t="shared" si="74"/>
        <v>11.411999546380267</v>
      </c>
      <c r="J679">
        <f t="shared" si="75"/>
        <v>96.114683922349428</v>
      </c>
      <c r="K679">
        <f t="shared" si="76"/>
        <v>-260351.99999999959</v>
      </c>
    </row>
    <row r="680" spans="1:11" x14ac:dyDescent="0.3">
      <c r="A680">
        <v>318</v>
      </c>
      <c r="B680">
        <v>103.92</v>
      </c>
      <c r="C680">
        <v>0.9</v>
      </c>
      <c r="D680">
        <f t="shared" si="70"/>
        <v>90000</v>
      </c>
      <c r="E680">
        <f t="shared" si="71"/>
        <v>103920000</v>
      </c>
      <c r="G680">
        <f t="shared" si="72"/>
        <v>-4.0000000000000036E-3</v>
      </c>
      <c r="H680">
        <f t="shared" si="73"/>
        <v>4.6436213723623441</v>
      </c>
      <c r="I680">
        <f t="shared" si="74"/>
        <v>11.407564949312402</v>
      </c>
      <c r="J680">
        <f t="shared" si="75"/>
        <v>93.109009457441516</v>
      </c>
      <c r="K680">
        <f t="shared" si="76"/>
        <v>-254699.99999999985</v>
      </c>
    </row>
    <row r="681" spans="1:11" x14ac:dyDescent="0.3">
      <c r="A681">
        <v>319</v>
      </c>
      <c r="B681">
        <v>101.09</v>
      </c>
      <c r="C681">
        <v>0.89600000000000002</v>
      </c>
      <c r="D681">
        <f t="shared" si="70"/>
        <v>89600</v>
      </c>
      <c r="E681">
        <f t="shared" si="71"/>
        <v>101090000</v>
      </c>
      <c r="G681">
        <f t="shared" si="72"/>
        <v>-3.0000000000000027E-3</v>
      </c>
      <c r="H681">
        <f t="shared" si="73"/>
        <v>4.6160112091659666</v>
      </c>
      <c r="I681">
        <f t="shared" si="74"/>
        <v>11.403110598963021</v>
      </c>
      <c r="J681">
        <f t="shared" si="75"/>
        <v>90.170871080139378</v>
      </c>
      <c r="K681">
        <f t="shared" si="76"/>
        <v>-249984.00000000055</v>
      </c>
    </row>
    <row r="682" spans="1:11" x14ac:dyDescent="0.3">
      <c r="A682">
        <v>320</v>
      </c>
      <c r="B682">
        <v>98.3</v>
      </c>
      <c r="C682">
        <v>0.89300000000000002</v>
      </c>
      <c r="D682">
        <f t="shared" si="70"/>
        <v>89300</v>
      </c>
      <c r="E682">
        <f t="shared" si="71"/>
        <v>98300000</v>
      </c>
      <c r="G682">
        <f t="shared" si="72"/>
        <v>-1.0000000000000009E-3</v>
      </c>
      <c r="H682">
        <f t="shared" si="73"/>
        <v>4.5880240271531205</v>
      </c>
      <c r="I682">
        <f t="shared" si="74"/>
        <v>11.39975676686459</v>
      </c>
      <c r="J682">
        <f t="shared" si="75"/>
        <v>87.388651070184167</v>
      </c>
      <c r="K682">
        <f t="shared" si="76"/>
        <v>-243789.00000000035</v>
      </c>
    </row>
    <row r="683" spans="1:11" x14ac:dyDescent="0.3">
      <c r="A683">
        <v>321</v>
      </c>
      <c r="B683">
        <v>95.57</v>
      </c>
      <c r="C683">
        <v>0.89200000000000002</v>
      </c>
      <c r="D683">
        <f t="shared" si="70"/>
        <v>89200</v>
      </c>
      <c r="E683">
        <f t="shared" si="71"/>
        <v>95570000</v>
      </c>
      <c r="G683">
        <f t="shared" si="72"/>
        <v>0</v>
      </c>
      <c r="H683">
        <f t="shared" si="73"/>
        <v>4.5598589632780886</v>
      </c>
      <c r="I683">
        <f t="shared" si="74"/>
        <v>11.398636318568101</v>
      </c>
      <c r="J683">
        <f t="shared" si="75"/>
        <v>84.866540567446492</v>
      </c>
      <c r="K683">
        <f t="shared" si="76"/>
        <v>-239055.99999999933</v>
      </c>
    </row>
    <row r="684" spans="1:11" x14ac:dyDescent="0.3">
      <c r="A684">
        <v>322</v>
      </c>
      <c r="B684">
        <v>92.89</v>
      </c>
      <c r="C684">
        <v>0.89200000000000002</v>
      </c>
      <c r="D684">
        <f t="shared" si="70"/>
        <v>89200</v>
      </c>
      <c r="E684">
        <f t="shared" si="71"/>
        <v>92890000</v>
      </c>
      <c r="G684">
        <f t="shared" si="72"/>
        <v>1.0000000000000009E-3</v>
      </c>
      <c r="H684">
        <f t="shared" si="73"/>
        <v>4.5314159973994297</v>
      </c>
      <c r="I684">
        <f t="shared" si="74"/>
        <v>11.398636318568101</v>
      </c>
      <c r="J684">
        <f t="shared" si="75"/>
        <v>82.486689895470377</v>
      </c>
      <c r="K684">
        <f t="shared" si="76"/>
        <v>-234595.99999999959</v>
      </c>
    </row>
    <row r="685" spans="1:11" x14ac:dyDescent="0.3">
      <c r="A685">
        <v>323</v>
      </c>
      <c r="B685">
        <v>90.26</v>
      </c>
      <c r="C685">
        <v>0.89300000000000002</v>
      </c>
      <c r="D685">
        <f t="shared" si="70"/>
        <v>89300</v>
      </c>
      <c r="E685">
        <f t="shared" si="71"/>
        <v>90260000</v>
      </c>
      <c r="G685">
        <f t="shared" si="72"/>
        <v>4.0000000000000036E-3</v>
      </c>
      <c r="H685">
        <f t="shared" si="73"/>
        <v>4.5026943943988549</v>
      </c>
      <c r="I685">
        <f t="shared" si="74"/>
        <v>11.39975676686459</v>
      </c>
      <c r="J685">
        <f t="shared" si="75"/>
        <v>80.241095072175213</v>
      </c>
      <c r="K685">
        <f t="shared" si="76"/>
        <v>-229501.00000000067</v>
      </c>
    </row>
    <row r="686" spans="1:11" x14ac:dyDescent="0.3">
      <c r="A686">
        <v>324</v>
      </c>
      <c r="B686">
        <v>87.69</v>
      </c>
      <c r="C686">
        <v>0.89700000000000002</v>
      </c>
      <c r="D686">
        <f t="shared" si="70"/>
        <v>89700</v>
      </c>
      <c r="E686">
        <f t="shared" si="71"/>
        <v>87690000</v>
      </c>
      <c r="G686">
        <f t="shared" si="72"/>
        <v>5.0000000000000044E-3</v>
      </c>
      <c r="H686">
        <f t="shared" si="73"/>
        <v>4.4738078677912645</v>
      </c>
      <c r="I686">
        <f t="shared" si="74"/>
        <v>11.404226048046887</v>
      </c>
      <c r="J686">
        <f t="shared" si="75"/>
        <v>78.305555002488802</v>
      </c>
      <c r="K686">
        <f t="shared" si="76"/>
        <v>-226043.99999999965</v>
      </c>
    </row>
    <row r="687" spans="1:11" x14ac:dyDescent="0.3">
      <c r="A687">
        <v>325</v>
      </c>
      <c r="B687">
        <v>85.17</v>
      </c>
      <c r="C687">
        <v>0.90200000000000002</v>
      </c>
      <c r="D687">
        <f t="shared" si="70"/>
        <v>90200</v>
      </c>
      <c r="E687">
        <f t="shared" si="71"/>
        <v>85170000</v>
      </c>
      <c r="G687">
        <f t="shared" si="72"/>
        <v>6.0000000000000053E-3</v>
      </c>
      <c r="H687">
        <f t="shared" si="73"/>
        <v>4.4446492591529898</v>
      </c>
      <c r="I687">
        <f t="shared" si="74"/>
        <v>11.409784706050715</v>
      </c>
      <c r="J687">
        <f t="shared" si="75"/>
        <v>76.479183673469393</v>
      </c>
      <c r="K687">
        <f t="shared" si="76"/>
        <v>-221892.00000000073</v>
      </c>
    </row>
    <row r="688" spans="1:11" x14ac:dyDescent="0.3">
      <c r="A688">
        <v>326</v>
      </c>
      <c r="B688">
        <v>82.71</v>
      </c>
      <c r="C688">
        <v>0.90800000000000003</v>
      </c>
      <c r="D688">
        <f t="shared" si="70"/>
        <v>90800</v>
      </c>
      <c r="E688">
        <f t="shared" si="71"/>
        <v>82710000</v>
      </c>
      <c r="G688">
        <f t="shared" si="72"/>
        <v>7.0000000000000062E-3</v>
      </c>
      <c r="H688">
        <f t="shared" si="73"/>
        <v>4.4153405137038151</v>
      </c>
      <c r="I688">
        <f t="shared" si="74"/>
        <v>11.416414564589385</v>
      </c>
      <c r="J688">
        <f t="shared" si="75"/>
        <v>74.764240915878531</v>
      </c>
      <c r="K688">
        <f t="shared" si="76"/>
        <v>-217919.99999999921</v>
      </c>
    </row>
    <row r="689" spans="1:11" x14ac:dyDescent="0.3">
      <c r="A689">
        <v>327</v>
      </c>
      <c r="B689">
        <v>80.31</v>
      </c>
      <c r="C689">
        <v>0.91500000000000004</v>
      </c>
      <c r="D689">
        <f t="shared" si="70"/>
        <v>91500</v>
      </c>
      <c r="E689">
        <f t="shared" si="71"/>
        <v>80310000</v>
      </c>
      <c r="G689">
        <f t="shared" si="72"/>
        <v>8.0000000000000071E-3</v>
      </c>
      <c r="H689">
        <f t="shared" si="73"/>
        <v>4.3858941462003704</v>
      </c>
      <c r="I689">
        <f t="shared" si="74"/>
        <v>11.424094251263613</v>
      </c>
      <c r="J689">
        <f t="shared" si="75"/>
        <v>73.154454952712797</v>
      </c>
      <c r="K689">
        <f t="shared" si="76"/>
        <v>-215025.00000000079</v>
      </c>
    </row>
    <row r="690" spans="1:11" x14ac:dyDescent="0.3">
      <c r="A690">
        <v>328</v>
      </c>
      <c r="B690">
        <v>77.959999999999994</v>
      </c>
      <c r="C690">
        <v>0.92300000000000004</v>
      </c>
      <c r="D690">
        <f t="shared" si="70"/>
        <v>92300</v>
      </c>
      <c r="E690">
        <f t="shared" si="71"/>
        <v>77960000</v>
      </c>
      <c r="G690">
        <f t="shared" si="72"/>
        <v>6.0000000000000053E-3</v>
      </c>
      <c r="H690">
        <f t="shared" si="73"/>
        <v>4.3561958746393596</v>
      </c>
      <c r="I690">
        <f t="shared" si="74"/>
        <v>11.432799420490943</v>
      </c>
      <c r="J690">
        <f t="shared" si="75"/>
        <v>71.634723743155789</v>
      </c>
      <c r="K690">
        <f t="shared" si="76"/>
        <v>-211366.99999999927</v>
      </c>
    </row>
    <row r="691" spans="1:11" x14ac:dyDescent="0.3">
      <c r="A691">
        <v>329</v>
      </c>
      <c r="B691">
        <v>75.67</v>
      </c>
      <c r="C691">
        <v>0.92900000000000005</v>
      </c>
      <c r="D691">
        <f t="shared" si="70"/>
        <v>92900</v>
      </c>
      <c r="E691">
        <f t="shared" si="71"/>
        <v>75670000</v>
      </c>
      <c r="G691">
        <f t="shared" si="72"/>
        <v>6.0000000000000053E-3</v>
      </c>
      <c r="H691">
        <f t="shared" si="73"/>
        <v>4.3263817807064306</v>
      </c>
      <c r="I691">
        <f t="shared" si="74"/>
        <v>11.439278924801929</v>
      </c>
      <c r="J691">
        <f t="shared" si="75"/>
        <v>69.982508710801397</v>
      </c>
      <c r="K691">
        <f t="shared" si="76"/>
        <v>-206237.99999999988</v>
      </c>
    </row>
    <row r="692" spans="1:11" x14ac:dyDescent="0.3">
      <c r="A692">
        <v>330</v>
      </c>
      <c r="B692">
        <v>73.45</v>
      </c>
      <c r="C692">
        <v>0.93500000000000005</v>
      </c>
      <c r="D692">
        <f t="shared" si="70"/>
        <v>93500</v>
      </c>
      <c r="E692">
        <f t="shared" si="71"/>
        <v>73450000</v>
      </c>
      <c r="G692">
        <f t="shared" si="72"/>
        <v>5.9999999999998943E-3</v>
      </c>
      <c r="H692">
        <f t="shared" si="73"/>
        <v>4.2966049026198867</v>
      </c>
      <c r="I692">
        <f t="shared" si="74"/>
        <v>11.445716715276779</v>
      </c>
      <c r="J692">
        <f t="shared" si="75"/>
        <v>68.368093578894971</v>
      </c>
      <c r="K692">
        <f t="shared" si="76"/>
        <v>-201959.99999999968</v>
      </c>
    </row>
    <row r="693" spans="1:11" x14ac:dyDescent="0.3">
      <c r="A693">
        <v>331</v>
      </c>
      <c r="B693">
        <v>71.290000000000006</v>
      </c>
      <c r="C693">
        <v>0.94099999999999995</v>
      </c>
      <c r="D693">
        <f t="shared" si="70"/>
        <v>94100</v>
      </c>
      <c r="E693">
        <f t="shared" si="71"/>
        <v>71290000</v>
      </c>
      <c r="G693">
        <f t="shared" si="72"/>
        <v>8.0000000000000071E-3</v>
      </c>
      <c r="H693">
        <f t="shared" si="73"/>
        <v>4.2667560651295373</v>
      </c>
      <c r="I693">
        <f t="shared" si="74"/>
        <v>11.452113325573471</v>
      </c>
      <c r="J693">
        <f t="shared" si="75"/>
        <v>66.783364858138384</v>
      </c>
      <c r="K693">
        <f t="shared" si="76"/>
        <v>-197610.00000000081</v>
      </c>
    </row>
    <row r="694" spans="1:11" x14ac:dyDescent="0.3">
      <c r="A694">
        <v>332</v>
      </c>
      <c r="B694">
        <v>69.19</v>
      </c>
      <c r="C694">
        <v>0.94899999999999995</v>
      </c>
      <c r="D694">
        <f t="shared" si="70"/>
        <v>94900</v>
      </c>
      <c r="E694">
        <f t="shared" si="71"/>
        <v>69190000</v>
      </c>
      <c r="G694">
        <f t="shared" si="72"/>
        <v>9.000000000000008E-3</v>
      </c>
      <c r="H694">
        <f t="shared" si="73"/>
        <v>4.2368563435107198</v>
      </c>
      <c r="I694">
        <f t="shared" si="74"/>
        <v>11.460578984598019</v>
      </c>
      <c r="J694">
        <f t="shared" si="75"/>
        <v>65.367157789945253</v>
      </c>
      <c r="K694">
        <f t="shared" si="76"/>
        <v>-193595.99999999924</v>
      </c>
    </row>
    <row r="695" spans="1:11" x14ac:dyDescent="0.3">
      <c r="A695">
        <v>333</v>
      </c>
      <c r="B695">
        <v>67.150000000000006</v>
      </c>
      <c r="C695">
        <v>0.95799999999999996</v>
      </c>
      <c r="D695">
        <f t="shared" si="70"/>
        <v>95800</v>
      </c>
      <c r="E695">
        <f t="shared" si="71"/>
        <v>67150000</v>
      </c>
      <c r="G695">
        <f t="shared" si="72"/>
        <v>8.0000000000000071E-3</v>
      </c>
      <c r="H695">
        <f t="shared" si="73"/>
        <v>4.2069289229692464</v>
      </c>
      <c r="I695">
        <f t="shared" si="74"/>
        <v>11.470017963958952</v>
      </c>
      <c r="J695">
        <f t="shared" si="75"/>
        <v>64.041513190642121</v>
      </c>
      <c r="K695">
        <f t="shared" si="76"/>
        <v>-188725.99999999988</v>
      </c>
    </row>
    <row r="696" spans="1:11" x14ac:dyDescent="0.3">
      <c r="A696">
        <v>334</v>
      </c>
      <c r="B696">
        <v>65.180000000000007</v>
      </c>
      <c r="C696">
        <v>0.96599999999999997</v>
      </c>
      <c r="D696">
        <f t="shared" si="70"/>
        <v>96600</v>
      </c>
      <c r="E696">
        <f t="shared" si="71"/>
        <v>65180000.000000007</v>
      </c>
      <c r="G696">
        <f t="shared" si="72"/>
        <v>7.0000000000000062E-3</v>
      </c>
      <c r="H696">
        <f t="shared" si="73"/>
        <v>4.1771526734094158</v>
      </c>
      <c r="I696">
        <f t="shared" si="74"/>
        <v>11.478334020200609</v>
      </c>
      <c r="J696">
        <f t="shared" si="75"/>
        <v>62.681811846689904</v>
      </c>
      <c r="K696">
        <f t="shared" si="76"/>
        <v>-183540.00000000055</v>
      </c>
    </row>
    <row r="697" spans="1:11" x14ac:dyDescent="0.3">
      <c r="A697">
        <v>335</v>
      </c>
      <c r="B697">
        <v>63.28</v>
      </c>
      <c r="C697">
        <v>0.97299999999999998</v>
      </c>
      <c r="D697">
        <f t="shared" si="70"/>
        <v>97300</v>
      </c>
      <c r="E697">
        <f t="shared" si="71"/>
        <v>63280000</v>
      </c>
      <c r="G697">
        <f t="shared" si="72"/>
        <v>6.0000000000000053E-3</v>
      </c>
      <c r="H697">
        <f t="shared" si="73"/>
        <v>4.1475693234593987</v>
      </c>
      <c r="I697">
        <f t="shared" si="74"/>
        <v>11.485554268174097</v>
      </c>
      <c r="J697">
        <f t="shared" si="75"/>
        <v>61.295609756097562</v>
      </c>
      <c r="K697">
        <f t="shared" si="76"/>
        <v>-179032.00000000032</v>
      </c>
    </row>
    <row r="698" spans="1:11" x14ac:dyDescent="0.3">
      <c r="A698">
        <v>336</v>
      </c>
      <c r="B698">
        <v>61.44</v>
      </c>
      <c r="C698">
        <v>0.97899999999999998</v>
      </c>
      <c r="D698">
        <f t="shared" si="70"/>
        <v>97900</v>
      </c>
      <c r="E698">
        <f t="shared" si="71"/>
        <v>61440000</v>
      </c>
      <c r="G698">
        <f t="shared" si="72"/>
        <v>5.0000000000000044E-3</v>
      </c>
      <c r="H698">
        <f t="shared" si="73"/>
        <v>4.1180610888394167</v>
      </c>
      <c r="I698">
        <f t="shared" si="74"/>
        <v>11.491701828518602</v>
      </c>
      <c r="J698">
        <f t="shared" si="75"/>
        <v>59.880298656047785</v>
      </c>
      <c r="K698">
        <f t="shared" si="76"/>
        <v>-173282.99999999962</v>
      </c>
    </row>
    <row r="699" spans="1:11" x14ac:dyDescent="0.3">
      <c r="A699">
        <v>337</v>
      </c>
      <c r="B699">
        <v>59.67</v>
      </c>
      <c r="C699">
        <v>0.98399999999999999</v>
      </c>
      <c r="D699">
        <f t="shared" si="70"/>
        <v>98400</v>
      </c>
      <c r="E699">
        <f t="shared" si="71"/>
        <v>59670000</v>
      </c>
      <c r="G699">
        <f t="shared" si="72"/>
        <v>5.0000000000000044E-3</v>
      </c>
      <c r="H699">
        <f t="shared" si="73"/>
        <v>4.0888293815339907</v>
      </c>
      <c r="I699">
        <f t="shared" si="74"/>
        <v>11.496796083040344</v>
      </c>
      <c r="J699">
        <f t="shared" si="75"/>
        <v>58.452244897959183</v>
      </c>
      <c r="K699">
        <f t="shared" si="76"/>
        <v>-167280.00000000029</v>
      </c>
    </row>
    <row r="700" spans="1:11" x14ac:dyDescent="0.3">
      <c r="A700">
        <v>338</v>
      </c>
      <c r="B700">
        <v>57.97</v>
      </c>
      <c r="C700">
        <v>0.98899999999999999</v>
      </c>
      <c r="D700">
        <f t="shared" si="70"/>
        <v>98900</v>
      </c>
      <c r="E700">
        <f t="shared" si="71"/>
        <v>57970000</v>
      </c>
      <c r="G700">
        <f t="shared" si="72"/>
        <v>5.0000000000000044E-3</v>
      </c>
      <c r="H700">
        <f t="shared" si="73"/>
        <v>4.0599256353516413</v>
      </c>
      <c r="I700">
        <f t="shared" si="74"/>
        <v>11.501864517610803</v>
      </c>
      <c r="J700">
        <f t="shared" si="75"/>
        <v>57.075490293678449</v>
      </c>
      <c r="K700">
        <f t="shared" si="76"/>
        <v>-161206.99999999956</v>
      </c>
    </row>
    <row r="701" spans="1:11" x14ac:dyDescent="0.3">
      <c r="A701">
        <v>339</v>
      </c>
      <c r="B701">
        <v>56.34</v>
      </c>
      <c r="C701">
        <v>0.99399999999999999</v>
      </c>
      <c r="D701">
        <f t="shared" si="70"/>
        <v>99400</v>
      </c>
      <c r="E701">
        <f t="shared" si="71"/>
        <v>56340000</v>
      </c>
      <c r="G701">
        <f t="shared" si="72"/>
        <v>4.0000000000000036E-3</v>
      </c>
      <c r="H701">
        <f t="shared" si="73"/>
        <v>4.0314047624482265</v>
      </c>
      <c r="I701">
        <f t="shared" si="74"/>
        <v>11.506907392644665</v>
      </c>
      <c r="J701">
        <f t="shared" si="75"/>
        <v>55.751080139372824</v>
      </c>
      <c r="K701">
        <f t="shared" si="76"/>
        <v>-155064.00000000023</v>
      </c>
    </row>
    <row r="702" spans="1:11" x14ac:dyDescent="0.3">
      <c r="A702">
        <v>340</v>
      </c>
      <c r="B702">
        <v>54.78</v>
      </c>
      <c r="C702">
        <v>0.998</v>
      </c>
      <c r="D702">
        <f t="shared" si="70"/>
        <v>99800</v>
      </c>
      <c r="E702">
        <f t="shared" si="71"/>
        <v>54780000</v>
      </c>
      <c r="G702">
        <f t="shared" si="72"/>
        <v>4.9999999999998934E-3</v>
      </c>
      <c r="H702">
        <f t="shared" si="73"/>
        <v>4.0033251638349325</v>
      </c>
      <c r="I702">
        <f t="shared" si="74"/>
        <v>11.510923462299555</v>
      </c>
      <c r="J702">
        <f t="shared" si="75"/>
        <v>54.425525136884019</v>
      </c>
      <c r="K702">
        <f t="shared" si="76"/>
        <v>-148702.0000000002</v>
      </c>
    </row>
    <row r="703" spans="1:11" x14ac:dyDescent="0.3">
      <c r="A703">
        <v>341</v>
      </c>
      <c r="B703">
        <v>53.29</v>
      </c>
      <c r="C703">
        <v>1.0029999999999999</v>
      </c>
      <c r="D703">
        <f t="shared" si="70"/>
        <v>100299.99999999999</v>
      </c>
      <c r="E703">
        <f t="shared" si="71"/>
        <v>53290000</v>
      </c>
      <c r="G703">
        <f t="shared" si="72"/>
        <v>4.0000000000000036E-3</v>
      </c>
      <c r="H703">
        <f t="shared" si="73"/>
        <v>3.975748696308691</v>
      </c>
      <c r="I703">
        <f t="shared" si="74"/>
        <v>11.515920973950026</v>
      </c>
      <c r="J703">
        <f t="shared" si="75"/>
        <v>53.210423096067686</v>
      </c>
      <c r="K703">
        <f t="shared" si="76"/>
        <v>-142426.00000000015</v>
      </c>
    </row>
    <row r="704" spans="1:11" x14ac:dyDescent="0.3">
      <c r="A704">
        <v>342</v>
      </c>
      <c r="B704">
        <v>51.87</v>
      </c>
      <c r="C704">
        <v>1.0069999999999999</v>
      </c>
      <c r="D704">
        <f t="shared" si="70"/>
        <v>100699.99999999999</v>
      </c>
      <c r="E704">
        <f t="shared" si="71"/>
        <v>51870000</v>
      </c>
      <c r="G704">
        <f t="shared" si="72"/>
        <v>4.0000000000000036E-3</v>
      </c>
      <c r="H704">
        <f t="shared" si="73"/>
        <v>3.9487405883633087</v>
      </c>
      <c r="I704">
        <f t="shared" si="74"/>
        <v>11.519901078706653</v>
      </c>
      <c r="J704">
        <f t="shared" si="75"/>
        <v>51.999094076655041</v>
      </c>
      <c r="K704">
        <f t="shared" si="76"/>
        <v>-134937.99999999962</v>
      </c>
    </row>
    <row r="705" spans="1:11" x14ac:dyDescent="0.3">
      <c r="A705">
        <v>343</v>
      </c>
      <c r="B705">
        <v>50.53</v>
      </c>
      <c r="C705">
        <v>1.0109999999999999</v>
      </c>
      <c r="D705">
        <f t="shared" si="70"/>
        <v>101099.99999999999</v>
      </c>
      <c r="E705">
        <f t="shared" si="71"/>
        <v>50530000</v>
      </c>
      <c r="G705">
        <f t="shared" si="72"/>
        <v>4.0000000000000036E-3</v>
      </c>
      <c r="H705">
        <f t="shared" si="73"/>
        <v>3.9225672193038172</v>
      </c>
      <c r="I705">
        <f t="shared" si="74"/>
        <v>11.523865405008562</v>
      </c>
      <c r="J705">
        <f t="shared" si="75"/>
        <v>50.85697361871577</v>
      </c>
      <c r="K705">
        <f t="shared" si="76"/>
        <v>-128397.00000000029</v>
      </c>
    </row>
    <row r="706" spans="1:11" x14ac:dyDescent="0.3">
      <c r="A706">
        <v>344</v>
      </c>
      <c r="B706">
        <v>49.26</v>
      </c>
      <c r="C706">
        <v>1.0149999999999999</v>
      </c>
      <c r="D706">
        <f t="shared" ref="D706:D721" si="77">C706*100000</f>
        <v>101499.99999999999</v>
      </c>
      <c r="E706">
        <f t="shared" ref="E706:E721" si="78">B706*1000000</f>
        <v>49260000</v>
      </c>
      <c r="G706">
        <f t="shared" ref="G706:G721" si="79">(C707-C706)/(A707-A706)</f>
        <v>6.0000000000000053E-3</v>
      </c>
      <c r="H706">
        <f t="shared" ref="H706:H721" si="80">LN(B706)</f>
        <v>3.8971123926923918</v>
      </c>
      <c r="I706">
        <f t="shared" ref="I706:I721" si="81">LN(D706)</f>
        <v>11.527814077463979</v>
      </c>
      <c r="J706">
        <f t="shared" ref="J706:J721" si="82">(D706*B706)/(287*350)</f>
        <v>49.774912891986055</v>
      </c>
      <c r="K706">
        <f t="shared" ref="K706:K721" si="83">D706*(B707-B706)</f>
        <v>-121799.99999999955</v>
      </c>
    </row>
    <row r="707" spans="1:11" x14ac:dyDescent="0.3">
      <c r="A707">
        <v>345</v>
      </c>
      <c r="B707">
        <v>48.06</v>
      </c>
      <c r="C707">
        <v>1.0209999999999999</v>
      </c>
      <c r="D707">
        <f t="shared" si="77"/>
        <v>102099.99999999999</v>
      </c>
      <c r="E707">
        <f t="shared" si="78"/>
        <v>48060000</v>
      </c>
      <c r="G707">
        <f t="shared" si="79"/>
        <v>5.0000000000001155E-3</v>
      </c>
      <c r="H707">
        <f t="shared" si="80"/>
        <v>3.8724502303083228</v>
      </c>
      <c r="I707">
        <f t="shared" si="81"/>
        <v>11.533708004152757</v>
      </c>
      <c r="J707">
        <f t="shared" si="82"/>
        <v>48.849437531109999</v>
      </c>
      <c r="K707">
        <f t="shared" si="83"/>
        <v>-115373.00000000025</v>
      </c>
    </row>
    <row r="708" spans="1:11" x14ac:dyDescent="0.3">
      <c r="A708">
        <v>346</v>
      </c>
      <c r="B708">
        <v>46.93</v>
      </c>
      <c r="C708">
        <v>1.026</v>
      </c>
      <c r="D708">
        <f t="shared" si="77"/>
        <v>102600</v>
      </c>
      <c r="E708">
        <f t="shared" si="78"/>
        <v>46930000</v>
      </c>
      <c r="G708">
        <f t="shared" si="79"/>
        <v>4.9999999999998934E-3</v>
      </c>
      <c r="H708">
        <f t="shared" si="80"/>
        <v>3.8486571298063263</v>
      </c>
      <c r="I708">
        <f t="shared" si="81"/>
        <v>11.538593211718807</v>
      </c>
      <c r="J708">
        <f t="shared" si="82"/>
        <v>47.93447486311598</v>
      </c>
      <c r="K708">
        <f t="shared" si="83"/>
        <v>-106703.99999999991</v>
      </c>
    </row>
    <row r="709" spans="1:11" x14ac:dyDescent="0.3">
      <c r="A709">
        <v>347</v>
      </c>
      <c r="B709">
        <v>45.89</v>
      </c>
      <c r="C709">
        <v>1.0309999999999999</v>
      </c>
      <c r="D709">
        <f t="shared" si="77"/>
        <v>103099.99999999999</v>
      </c>
      <c r="E709">
        <f t="shared" si="78"/>
        <v>45890000</v>
      </c>
      <c r="G709">
        <f t="shared" si="79"/>
        <v>5.0000000000001155E-3</v>
      </c>
      <c r="H709">
        <f t="shared" si="80"/>
        <v>3.8262472284067424</v>
      </c>
      <c r="I709">
        <f t="shared" si="81"/>
        <v>11.543454670005051</v>
      </c>
      <c r="J709">
        <f t="shared" si="82"/>
        <v>47.10063713290193</v>
      </c>
      <c r="K709">
        <f t="shared" si="83"/>
        <v>-101038.00000000039</v>
      </c>
    </row>
    <row r="710" spans="1:11" x14ac:dyDescent="0.3">
      <c r="A710">
        <v>348</v>
      </c>
      <c r="B710">
        <v>44.91</v>
      </c>
      <c r="C710">
        <v>1.036</v>
      </c>
      <c r="D710">
        <f t="shared" si="77"/>
        <v>103600</v>
      </c>
      <c r="E710">
        <f t="shared" si="78"/>
        <v>44910000</v>
      </c>
      <c r="G710">
        <f t="shared" si="79"/>
        <v>4.0000000000000036E-3</v>
      </c>
      <c r="H710">
        <f t="shared" si="80"/>
        <v>3.8046604870996465</v>
      </c>
      <c r="I710">
        <f t="shared" si="81"/>
        <v>11.54829260880752</v>
      </c>
      <c r="J710">
        <f t="shared" si="82"/>
        <v>46.318327526132407</v>
      </c>
      <c r="K710">
        <f t="shared" si="83"/>
        <v>-92203.999999999316</v>
      </c>
    </row>
    <row r="711" spans="1:11" x14ac:dyDescent="0.3">
      <c r="A711">
        <v>349</v>
      </c>
      <c r="B711">
        <v>44.02</v>
      </c>
      <c r="C711">
        <v>1.04</v>
      </c>
      <c r="D711">
        <f t="shared" si="77"/>
        <v>104000</v>
      </c>
      <c r="E711">
        <f t="shared" si="78"/>
        <v>44020000</v>
      </c>
      <c r="G711">
        <f t="shared" si="79"/>
        <v>4.0000000000000036E-3</v>
      </c>
      <c r="H711">
        <f t="shared" si="80"/>
        <v>3.7846440760983158</v>
      </c>
      <c r="I711">
        <f t="shared" si="81"/>
        <v>11.552146178123509</v>
      </c>
      <c r="J711">
        <f t="shared" si="82"/>
        <v>45.575709308113488</v>
      </c>
      <c r="K711">
        <f t="shared" si="83"/>
        <v>-85280.000000000029</v>
      </c>
    </row>
    <row r="712" spans="1:11" x14ac:dyDescent="0.3">
      <c r="A712">
        <v>350</v>
      </c>
      <c r="B712">
        <v>43.2</v>
      </c>
      <c r="C712">
        <v>1.044</v>
      </c>
      <c r="D712">
        <f t="shared" si="77"/>
        <v>104400</v>
      </c>
      <c r="E712">
        <f t="shared" si="78"/>
        <v>43200000</v>
      </c>
      <c r="G712">
        <f t="shared" si="79"/>
        <v>2.9999999999998916E-3</v>
      </c>
      <c r="H712">
        <f t="shared" si="80"/>
        <v>3.7658404952500648</v>
      </c>
      <c r="I712">
        <f t="shared" si="81"/>
        <v>11.555984954430675</v>
      </c>
      <c r="J712">
        <f t="shared" si="82"/>
        <v>44.898755599800893</v>
      </c>
      <c r="K712">
        <f t="shared" si="83"/>
        <v>-78300</v>
      </c>
    </row>
    <row r="713" spans="1:11" x14ac:dyDescent="0.3">
      <c r="A713">
        <v>351</v>
      </c>
      <c r="B713">
        <v>42.45</v>
      </c>
      <c r="C713">
        <v>1.0469999999999999</v>
      </c>
      <c r="D713">
        <f t="shared" si="77"/>
        <v>104700</v>
      </c>
      <c r="E713">
        <f t="shared" si="78"/>
        <v>42450000</v>
      </c>
      <c r="G713">
        <f t="shared" si="79"/>
        <v>2.0000000000000018E-3</v>
      </c>
      <c r="H713">
        <f t="shared" si="80"/>
        <v>3.7483269127573564</v>
      </c>
      <c r="I713">
        <f t="shared" si="81"/>
        <v>11.558854396858628</v>
      </c>
      <c r="J713">
        <f t="shared" si="82"/>
        <v>44.246042807366848</v>
      </c>
      <c r="K713">
        <f t="shared" si="83"/>
        <v>-69102.000000000393</v>
      </c>
    </row>
    <row r="714" spans="1:11" x14ac:dyDescent="0.3">
      <c r="A714">
        <v>352</v>
      </c>
      <c r="B714">
        <v>41.79</v>
      </c>
      <c r="C714">
        <v>1.0489999999999999</v>
      </c>
      <c r="D714">
        <f t="shared" si="77"/>
        <v>104900</v>
      </c>
      <c r="E714">
        <f t="shared" si="78"/>
        <v>41790000</v>
      </c>
      <c r="G714">
        <f t="shared" si="79"/>
        <v>0</v>
      </c>
      <c r="H714">
        <f t="shared" si="80"/>
        <v>3.7326570764598239</v>
      </c>
      <c r="I714">
        <f t="shared" si="81"/>
        <v>11.560762794384388</v>
      </c>
      <c r="J714">
        <f t="shared" si="82"/>
        <v>43.641324041811849</v>
      </c>
      <c r="K714">
        <f t="shared" si="83"/>
        <v>-61890.999999999614</v>
      </c>
    </row>
    <row r="715" spans="1:11" x14ac:dyDescent="0.3">
      <c r="A715">
        <v>353</v>
      </c>
      <c r="B715">
        <v>41.2</v>
      </c>
      <c r="C715">
        <v>1.0489999999999999</v>
      </c>
      <c r="D715">
        <f t="shared" si="77"/>
        <v>104900</v>
      </c>
      <c r="E715">
        <f t="shared" si="78"/>
        <v>41200000</v>
      </c>
      <c r="G715">
        <f t="shared" si="79"/>
        <v>-9.9999999999988987E-4</v>
      </c>
      <c r="H715">
        <f t="shared" si="80"/>
        <v>3.7184382563554808</v>
      </c>
      <c r="I715">
        <f t="shared" si="81"/>
        <v>11.560762794384388</v>
      </c>
      <c r="J715">
        <f t="shared" si="82"/>
        <v>43.025186660029867</v>
      </c>
      <c r="K715">
        <f t="shared" si="83"/>
        <v>-53499.000000000538</v>
      </c>
    </row>
    <row r="716" spans="1:11" x14ac:dyDescent="0.3">
      <c r="A716">
        <v>354</v>
      </c>
      <c r="B716">
        <v>40.69</v>
      </c>
      <c r="C716">
        <v>1.048</v>
      </c>
      <c r="D716">
        <f t="shared" si="77"/>
        <v>104800</v>
      </c>
      <c r="E716">
        <f t="shared" si="78"/>
        <v>40690000</v>
      </c>
      <c r="G716">
        <f t="shared" si="79"/>
        <v>-2.0000000000000018E-3</v>
      </c>
      <c r="H716">
        <f t="shared" si="80"/>
        <v>3.7059823620135983</v>
      </c>
      <c r="I716">
        <f t="shared" si="81"/>
        <v>11.559809050869079</v>
      </c>
      <c r="J716">
        <f t="shared" si="82"/>
        <v>42.452085614733697</v>
      </c>
      <c r="K716">
        <f t="shared" si="83"/>
        <v>-45063.999999999971</v>
      </c>
    </row>
    <row r="717" spans="1:11" x14ac:dyDescent="0.3">
      <c r="A717">
        <v>355</v>
      </c>
      <c r="B717">
        <v>40.26</v>
      </c>
      <c r="C717">
        <v>1.046</v>
      </c>
      <c r="D717">
        <f t="shared" si="77"/>
        <v>104600</v>
      </c>
      <c r="E717">
        <f t="shared" si="78"/>
        <v>40260000</v>
      </c>
      <c r="G717">
        <f t="shared" si="79"/>
        <v>-5.0000000000001155E-3</v>
      </c>
      <c r="H717">
        <f t="shared" si="80"/>
        <v>3.6953584202116452</v>
      </c>
      <c r="I717">
        <f t="shared" si="81"/>
        <v>11.55789883061296</v>
      </c>
      <c r="J717">
        <f t="shared" si="82"/>
        <v>41.923305126928817</v>
      </c>
      <c r="K717">
        <f t="shared" si="83"/>
        <v>-37655.999999999942</v>
      </c>
    </row>
    <row r="718" spans="1:11" x14ac:dyDescent="0.3">
      <c r="A718">
        <v>356</v>
      </c>
      <c r="B718">
        <v>39.9</v>
      </c>
      <c r="C718">
        <v>1.0409999999999999</v>
      </c>
      <c r="D718">
        <f t="shared" si="77"/>
        <v>104099.99999999999</v>
      </c>
      <c r="E718">
        <f t="shared" si="78"/>
        <v>39900000</v>
      </c>
      <c r="G718">
        <f t="shared" si="79"/>
        <v>-6.9999999999998952E-3</v>
      </c>
      <c r="H718">
        <f t="shared" si="80"/>
        <v>3.6863763238958178</v>
      </c>
      <c r="I718">
        <f t="shared" si="81"/>
        <v>11.553107254603059</v>
      </c>
      <c r="J718">
        <f t="shared" si="82"/>
        <v>41.349825783972115</v>
      </c>
      <c r="K718">
        <f t="shared" si="83"/>
        <v>-28106.999999999582</v>
      </c>
    </row>
    <row r="719" spans="1:11" x14ac:dyDescent="0.3">
      <c r="A719">
        <v>357</v>
      </c>
      <c r="B719">
        <v>39.630000000000003</v>
      </c>
      <c r="C719">
        <v>1.034</v>
      </c>
      <c r="D719">
        <f t="shared" si="77"/>
        <v>103400</v>
      </c>
      <c r="E719">
        <f t="shared" si="78"/>
        <v>39630000</v>
      </c>
      <c r="G719">
        <f t="shared" si="79"/>
        <v>-5.0000000000001155E-3</v>
      </c>
      <c r="H719">
        <f t="shared" si="80"/>
        <v>3.6795864072023439</v>
      </c>
      <c r="I719">
        <f t="shared" si="81"/>
        <v>11.546360241056465</v>
      </c>
      <c r="J719">
        <f t="shared" si="82"/>
        <v>40.793847685415635</v>
      </c>
      <c r="K719">
        <f t="shared" si="83"/>
        <v>-20680.000000000295</v>
      </c>
    </row>
    <row r="720" spans="1:11" x14ac:dyDescent="0.3">
      <c r="A720">
        <v>358</v>
      </c>
      <c r="B720">
        <v>39.43</v>
      </c>
      <c r="C720">
        <v>1.0289999999999999</v>
      </c>
      <c r="D720">
        <f t="shared" si="77"/>
        <v>102899.99999999999</v>
      </c>
      <c r="E720">
        <f t="shared" si="78"/>
        <v>39430000</v>
      </c>
      <c r="G720">
        <f t="shared" si="79"/>
        <v>-4.0000000000000036E-3</v>
      </c>
      <c r="H720">
        <f t="shared" si="80"/>
        <v>3.6745269478895359</v>
      </c>
      <c r="I720">
        <f t="shared" si="81"/>
        <v>11.541512921822141</v>
      </c>
      <c r="J720">
        <f t="shared" si="82"/>
        <v>40.391707317073163</v>
      </c>
      <c r="K720">
        <f t="shared" si="83"/>
        <v>-12347.999999999734</v>
      </c>
    </row>
    <row r="721" spans="1:11" x14ac:dyDescent="0.3">
      <c r="A721">
        <v>359</v>
      </c>
      <c r="B721">
        <v>39.31</v>
      </c>
      <c r="C721">
        <v>1.0249999999999999</v>
      </c>
      <c r="D721">
        <f t="shared" si="77"/>
        <v>102499.99999999999</v>
      </c>
      <c r="E721">
        <f t="shared" si="78"/>
        <v>39310000</v>
      </c>
      <c r="G721">
        <f t="shared" si="79"/>
        <v>2.8551532033426179E-3</v>
      </c>
      <c r="H721">
        <f t="shared" si="80"/>
        <v>3.671478939433769</v>
      </c>
      <c r="I721">
        <f t="shared" si="81"/>
        <v>11.5376180775606</v>
      </c>
      <c r="J721">
        <f t="shared" si="82"/>
        <v>40.112244897959179</v>
      </c>
      <c r="K721">
        <f t="shared" si="83"/>
        <v>-4029274.9999999995</v>
      </c>
    </row>
  </sheetData>
  <pageMargins left="0.7" right="0.7" top="0.75" bottom="0.75" header="0.511811023622047" footer="0.511811023622047"/>
  <pageSetup paperSize="9"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E722"/>
  <sheetViews>
    <sheetView topLeftCell="S1" zoomScale="70" zoomScaleNormal="70" workbookViewId="0">
      <selection activeCell="BI22" sqref="BI22"/>
    </sheetView>
  </sheetViews>
  <sheetFormatPr defaultColWidth="8.6640625" defaultRowHeight="14.4" x14ac:dyDescent="0.3"/>
  <cols>
    <col min="1" max="1" width="10.44140625" customWidth="1"/>
    <col min="14" max="14" width="11.44140625" customWidth="1"/>
    <col min="16" max="16" width="11.88671875" customWidth="1"/>
    <col min="31" max="31" width="9.5546875" customWidth="1"/>
  </cols>
  <sheetData>
    <row r="1" spans="1:31" x14ac:dyDescent="0.3">
      <c r="A1" s="1" t="s">
        <v>30</v>
      </c>
      <c r="P1" s="1" t="s">
        <v>31</v>
      </c>
      <c r="AE1" s="2" t="s">
        <v>116</v>
      </c>
    </row>
    <row r="2" spans="1:31" x14ac:dyDescent="0.3">
      <c r="A2" s="1"/>
      <c r="B2" s="1">
        <v>6500</v>
      </c>
      <c r="C2" s="1">
        <v>5500</v>
      </c>
      <c r="D2" s="1">
        <v>4500</v>
      </c>
      <c r="E2" s="1">
        <v>3500</v>
      </c>
      <c r="F2" s="1">
        <v>2000</v>
      </c>
      <c r="G2" s="1">
        <v>1000</v>
      </c>
      <c r="P2" s="1"/>
      <c r="Q2" s="1">
        <v>6500</v>
      </c>
      <c r="R2" s="1">
        <v>5500</v>
      </c>
      <c r="S2" s="1">
        <v>4500</v>
      </c>
      <c r="T2" s="1">
        <v>3500</v>
      </c>
      <c r="U2" s="1">
        <v>2000</v>
      </c>
      <c r="V2" s="1">
        <v>1000</v>
      </c>
      <c r="AE2">
        <v>39.270000000000003</v>
      </c>
    </row>
    <row r="3" spans="1:31" x14ac:dyDescent="0.3">
      <c r="A3">
        <v>-360</v>
      </c>
      <c r="B3">
        <v>1.097</v>
      </c>
      <c r="C3">
        <v>0.99199999999999999</v>
      </c>
      <c r="D3">
        <v>0.90500000000000003</v>
      </c>
      <c r="E3">
        <v>0.83099999999999996</v>
      </c>
      <c r="F3">
        <v>1.0009999999999999</v>
      </c>
      <c r="G3">
        <v>1.02</v>
      </c>
      <c r="P3">
        <v>-360</v>
      </c>
      <c r="Q3">
        <v>42.886202090592299</v>
      </c>
      <c r="R3">
        <v>38.781324041811899</v>
      </c>
      <c r="S3">
        <v>35.380139372822299</v>
      </c>
      <c r="T3">
        <v>32.487177700348397</v>
      </c>
      <c r="U3">
        <v>39.133170731707303</v>
      </c>
      <c r="V3">
        <v>39.875958188153298</v>
      </c>
      <c r="AE3">
        <v>39.31</v>
      </c>
    </row>
    <row r="4" spans="1:31" x14ac:dyDescent="0.3">
      <c r="A4">
        <v>-359</v>
      </c>
      <c r="B4">
        <v>1.135</v>
      </c>
      <c r="C4">
        <v>0.97199999999999998</v>
      </c>
      <c r="D4">
        <v>0.89100000000000001</v>
      </c>
      <c r="E4">
        <v>0.83399999999999996</v>
      </c>
      <c r="F4">
        <v>0.99399999999999999</v>
      </c>
      <c r="G4">
        <v>1.0169999999999999</v>
      </c>
      <c r="P4">
        <v>-359</v>
      </c>
      <c r="Q4">
        <v>44.416973618715801</v>
      </c>
      <c r="R4">
        <v>38.038148332503702</v>
      </c>
      <c r="S4">
        <v>34.868302638128398</v>
      </c>
      <c r="T4">
        <v>32.637670482827303</v>
      </c>
      <c r="U4">
        <v>38.899094076655103</v>
      </c>
      <c r="V4">
        <v>39.799173718267802</v>
      </c>
      <c r="AE4">
        <v>39.43</v>
      </c>
    </row>
    <row r="5" spans="1:31" x14ac:dyDescent="0.3">
      <c r="A5">
        <v>-358</v>
      </c>
      <c r="B5">
        <v>1.149</v>
      </c>
      <c r="C5">
        <v>0.93200000000000005</v>
      </c>
      <c r="D5">
        <v>0.89100000000000001</v>
      </c>
      <c r="E5">
        <v>0.83699999999999997</v>
      </c>
      <c r="F5">
        <v>0.997</v>
      </c>
      <c r="G5">
        <v>1.0149999999999999</v>
      </c>
      <c r="P5">
        <v>-358</v>
      </c>
      <c r="Q5">
        <v>45.102110502737702</v>
      </c>
      <c r="R5">
        <v>36.584131408661001</v>
      </c>
      <c r="S5">
        <v>34.974743653559003</v>
      </c>
      <c r="T5">
        <v>32.855062220009998</v>
      </c>
      <c r="U5">
        <v>39.135599800896003</v>
      </c>
      <c r="V5">
        <v>39.842160278745602</v>
      </c>
      <c r="AE5">
        <v>39.630000000000003</v>
      </c>
    </row>
    <row r="6" spans="1:31" x14ac:dyDescent="0.3">
      <c r="A6">
        <v>-357</v>
      </c>
      <c r="B6">
        <v>1.161</v>
      </c>
      <c r="C6">
        <v>0.90500000000000003</v>
      </c>
      <c r="D6">
        <v>0.878</v>
      </c>
      <c r="E6">
        <v>0.84499999999999997</v>
      </c>
      <c r="F6">
        <v>0.99299999999999999</v>
      </c>
      <c r="G6">
        <v>1.01</v>
      </c>
      <c r="P6">
        <v>-357</v>
      </c>
      <c r="Q6">
        <v>45.804310602289704</v>
      </c>
      <c r="R6">
        <v>35.7044798407168</v>
      </c>
      <c r="S6">
        <v>34.639263315082097</v>
      </c>
      <c r="T6">
        <v>33.337332005973103</v>
      </c>
      <c r="U6">
        <v>39.176296665007499</v>
      </c>
      <c r="V6">
        <v>39.846988551518201</v>
      </c>
      <c r="AE6">
        <v>39.9</v>
      </c>
    </row>
    <row r="7" spans="1:31" x14ac:dyDescent="0.3">
      <c r="A7">
        <v>-356</v>
      </c>
      <c r="B7">
        <v>1.173</v>
      </c>
      <c r="C7">
        <v>0.89500000000000002</v>
      </c>
      <c r="D7">
        <v>0.85699999999999998</v>
      </c>
      <c r="E7">
        <v>0.85</v>
      </c>
      <c r="F7">
        <v>0.995</v>
      </c>
      <c r="G7">
        <v>1.0049999999999999</v>
      </c>
      <c r="P7">
        <v>-356</v>
      </c>
      <c r="Q7">
        <v>46.593031358885</v>
      </c>
      <c r="R7">
        <v>35.5505226480836</v>
      </c>
      <c r="S7">
        <v>34.041114982578399</v>
      </c>
      <c r="T7">
        <v>33.763066202090599</v>
      </c>
      <c r="U7">
        <v>39.5226480836237</v>
      </c>
      <c r="V7">
        <v>39.919860627177698</v>
      </c>
      <c r="AE7">
        <v>40.26</v>
      </c>
    </row>
    <row r="8" spans="1:31" x14ac:dyDescent="0.3">
      <c r="A8">
        <v>-355</v>
      </c>
      <c r="B8">
        <v>1.153</v>
      </c>
      <c r="C8">
        <v>0.88300000000000001</v>
      </c>
      <c r="D8">
        <v>0.82799999999999996</v>
      </c>
      <c r="E8">
        <v>0.85199999999999998</v>
      </c>
      <c r="F8">
        <v>0.99099999999999999</v>
      </c>
      <c r="G8">
        <v>1.0049999999999999</v>
      </c>
      <c r="P8">
        <v>-355</v>
      </c>
      <c r="Q8">
        <v>46.211826779492299</v>
      </c>
      <c r="R8">
        <v>35.390323544051803</v>
      </c>
      <c r="S8">
        <v>33.1859432553509</v>
      </c>
      <c r="T8">
        <v>34.147854654056701</v>
      </c>
      <c r="U8">
        <v>39.718924838227998</v>
      </c>
      <c r="V8">
        <v>40.280039820806401</v>
      </c>
      <c r="AE8">
        <v>40.69</v>
      </c>
    </row>
    <row r="9" spans="1:31" x14ac:dyDescent="0.3">
      <c r="A9">
        <v>-354</v>
      </c>
      <c r="B9">
        <v>1.115</v>
      </c>
      <c r="C9">
        <v>0.84399999999999997</v>
      </c>
      <c r="D9">
        <v>0.79500000000000004</v>
      </c>
      <c r="E9">
        <v>0.85099999999999998</v>
      </c>
      <c r="F9">
        <v>0.99</v>
      </c>
      <c r="G9">
        <v>1</v>
      </c>
      <c r="P9">
        <v>-354</v>
      </c>
      <c r="Q9">
        <v>45.166102538576403</v>
      </c>
      <c r="R9">
        <v>34.188511697361903</v>
      </c>
      <c r="S9">
        <v>32.203633648581402</v>
      </c>
      <c r="T9">
        <v>34.472065704330497</v>
      </c>
      <c r="U9">
        <v>40.1026381284221</v>
      </c>
      <c r="V9">
        <v>40.507715281234503</v>
      </c>
      <c r="AE9">
        <v>41.2</v>
      </c>
    </row>
    <row r="10" spans="1:31" x14ac:dyDescent="0.3">
      <c r="A10">
        <v>-353</v>
      </c>
      <c r="B10">
        <v>1.069</v>
      </c>
      <c r="C10">
        <v>0.79800000000000004</v>
      </c>
      <c r="D10">
        <v>0.76300000000000001</v>
      </c>
      <c r="E10">
        <v>0.85299999999999998</v>
      </c>
      <c r="F10">
        <v>0.98499999999999999</v>
      </c>
      <c r="G10">
        <v>1</v>
      </c>
      <c r="P10">
        <v>-353</v>
      </c>
      <c r="Q10">
        <v>43.845495271279198</v>
      </c>
      <c r="R10">
        <v>32.730313588850201</v>
      </c>
      <c r="S10">
        <v>31.294773519163801</v>
      </c>
      <c r="T10">
        <v>34.986162269786</v>
      </c>
      <c r="U10">
        <v>40.400199104031898</v>
      </c>
      <c r="V10">
        <v>41.0154305624689</v>
      </c>
      <c r="AE10">
        <v>41.79</v>
      </c>
    </row>
    <row r="11" spans="1:31" x14ac:dyDescent="0.3">
      <c r="A11">
        <v>-352</v>
      </c>
      <c r="B11">
        <v>1.03</v>
      </c>
      <c r="C11">
        <v>0.751</v>
      </c>
      <c r="D11">
        <v>0.74</v>
      </c>
      <c r="E11">
        <v>0.85</v>
      </c>
      <c r="F11">
        <v>0.98399999999999999</v>
      </c>
      <c r="G11">
        <v>1</v>
      </c>
      <c r="P11">
        <v>-352</v>
      </c>
      <c r="Q11">
        <v>42.850871080139399</v>
      </c>
      <c r="R11">
        <v>31.243693379790901</v>
      </c>
      <c r="S11">
        <v>30.786062717770001</v>
      </c>
      <c r="T11">
        <v>35.362369337979104</v>
      </c>
      <c r="U11">
        <v>40.937142857142902</v>
      </c>
      <c r="V11">
        <v>41.602787456446002</v>
      </c>
      <c r="AE11">
        <v>42.45</v>
      </c>
    </row>
    <row r="12" spans="1:31" x14ac:dyDescent="0.3">
      <c r="A12">
        <v>-351</v>
      </c>
      <c r="B12">
        <v>0.999</v>
      </c>
      <c r="C12">
        <v>0.70399999999999996</v>
      </c>
      <c r="D12">
        <v>0.72799999999999998</v>
      </c>
      <c r="E12">
        <v>0.84799999999999998</v>
      </c>
      <c r="F12">
        <v>0.98699999999999999</v>
      </c>
      <c r="G12">
        <v>0.997</v>
      </c>
      <c r="P12">
        <v>-351</v>
      </c>
      <c r="Q12">
        <v>42.217570930811398</v>
      </c>
      <c r="R12">
        <v>29.7509208561473</v>
      </c>
      <c r="S12">
        <v>30.765156794425099</v>
      </c>
      <c r="T12">
        <v>35.836336485813902</v>
      </c>
      <c r="U12">
        <v>41.710452961672502</v>
      </c>
      <c r="V12">
        <v>42.133051269288202</v>
      </c>
      <c r="AE12">
        <v>43.2</v>
      </c>
    </row>
    <row r="13" spans="1:31" x14ac:dyDescent="0.3">
      <c r="A13">
        <v>-350</v>
      </c>
      <c r="B13">
        <v>0.93799999999999994</v>
      </c>
      <c r="C13">
        <v>0.66500000000000004</v>
      </c>
      <c r="D13">
        <v>0.72</v>
      </c>
      <c r="E13">
        <v>0.84699999999999998</v>
      </c>
      <c r="F13">
        <v>0.98799999999999999</v>
      </c>
      <c r="G13">
        <v>0.995</v>
      </c>
      <c r="P13">
        <v>-350</v>
      </c>
      <c r="Q13">
        <v>40.340069686411198</v>
      </c>
      <c r="R13">
        <v>28.599303135888501</v>
      </c>
      <c r="S13">
        <v>30.964659034345399</v>
      </c>
      <c r="T13">
        <v>36.426480836236898</v>
      </c>
      <c r="U13">
        <v>42.4903932304629</v>
      </c>
      <c r="V13">
        <v>42.791438526630202</v>
      </c>
      <c r="AE13">
        <v>44.02</v>
      </c>
    </row>
    <row r="14" spans="1:31" x14ac:dyDescent="0.3">
      <c r="A14">
        <v>-349</v>
      </c>
      <c r="B14">
        <v>0.86</v>
      </c>
      <c r="C14">
        <v>0.65300000000000002</v>
      </c>
      <c r="D14">
        <v>0.71</v>
      </c>
      <c r="E14">
        <v>0.84199999999999997</v>
      </c>
      <c r="F14">
        <v>0.99099999999999999</v>
      </c>
      <c r="G14">
        <v>0.99299999999999999</v>
      </c>
      <c r="P14">
        <v>-349</v>
      </c>
      <c r="Q14">
        <v>37.687605774016902</v>
      </c>
      <c r="R14">
        <v>28.616286709805902</v>
      </c>
      <c r="S14">
        <v>31.114186162269799</v>
      </c>
      <c r="T14">
        <v>36.8987954206073</v>
      </c>
      <c r="U14">
        <v>43.428392234942798</v>
      </c>
      <c r="V14">
        <v>43.516037829766098</v>
      </c>
      <c r="AE14">
        <v>44.91</v>
      </c>
    </row>
    <row r="15" spans="1:31" x14ac:dyDescent="0.3">
      <c r="A15">
        <v>-348</v>
      </c>
      <c r="B15">
        <v>0.78400000000000003</v>
      </c>
      <c r="C15">
        <v>0.66600000000000004</v>
      </c>
      <c r="D15">
        <v>0.70299999999999996</v>
      </c>
      <c r="E15">
        <v>0.83399999999999996</v>
      </c>
      <c r="F15">
        <v>0.99299999999999999</v>
      </c>
      <c r="G15">
        <v>0.996</v>
      </c>
      <c r="P15">
        <v>-348</v>
      </c>
      <c r="Q15">
        <v>35.051707317073202</v>
      </c>
      <c r="R15">
        <v>29.776067695370799</v>
      </c>
      <c r="S15">
        <v>31.430293678447001</v>
      </c>
      <c r="T15">
        <v>37.287147834743699</v>
      </c>
      <c r="U15">
        <v>44.395848680935799</v>
      </c>
      <c r="V15">
        <v>44.529975111996002</v>
      </c>
      <c r="AE15">
        <v>45.89</v>
      </c>
    </row>
    <row r="16" spans="1:31" x14ac:dyDescent="0.3">
      <c r="A16">
        <v>-347</v>
      </c>
      <c r="B16">
        <v>0.70799999999999996</v>
      </c>
      <c r="C16">
        <v>0.68100000000000005</v>
      </c>
      <c r="D16">
        <v>0.69599999999999995</v>
      </c>
      <c r="E16">
        <v>0.82799999999999996</v>
      </c>
      <c r="F16">
        <v>0.999</v>
      </c>
      <c r="G16">
        <v>0.997</v>
      </c>
      <c r="P16">
        <v>-347</v>
      </c>
      <c r="Q16">
        <v>32.344569437531099</v>
      </c>
      <c r="R16">
        <v>31.111090094574401</v>
      </c>
      <c r="S16">
        <v>31.796356396217</v>
      </c>
      <c r="T16">
        <v>37.826699850672</v>
      </c>
      <c r="U16">
        <v>45.638735689397699</v>
      </c>
      <c r="V16">
        <v>45.547366849178701</v>
      </c>
      <c r="AE16">
        <v>46.93</v>
      </c>
    </row>
    <row r="17" spans="1:31" x14ac:dyDescent="0.3">
      <c r="A17">
        <v>-346</v>
      </c>
      <c r="B17">
        <v>0.64800000000000002</v>
      </c>
      <c r="C17">
        <v>0.68200000000000005</v>
      </c>
      <c r="D17">
        <v>0.69099999999999995</v>
      </c>
      <c r="E17">
        <v>0.82499999999999996</v>
      </c>
      <c r="F17">
        <v>1.0029999999999999</v>
      </c>
      <c r="G17">
        <v>0.999</v>
      </c>
      <c r="P17">
        <v>-346</v>
      </c>
      <c r="Q17">
        <v>30.2744051767048</v>
      </c>
      <c r="R17">
        <v>31.862877053260299</v>
      </c>
      <c r="S17">
        <v>32.2833549029368</v>
      </c>
      <c r="T17">
        <v>38.543802887008503</v>
      </c>
      <c r="U17">
        <v>46.859920358387299</v>
      </c>
      <c r="V17">
        <v>46.673041314086603</v>
      </c>
      <c r="AE17">
        <v>48.06</v>
      </c>
    </row>
    <row r="18" spans="1:31" x14ac:dyDescent="0.3">
      <c r="A18">
        <v>-345</v>
      </c>
      <c r="B18">
        <v>0.61699999999999999</v>
      </c>
      <c r="C18">
        <v>0.67800000000000005</v>
      </c>
      <c r="D18">
        <v>0.69699999999999995</v>
      </c>
      <c r="E18">
        <v>0.82399999999999995</v>
      </c>
      <c r="F18">
        <v>1.006</v>
      </c>
      <c r="G18">
        <v>1.0029999999999999</v>
      </c>
      <c r="P18">
        <v>-345</v>
      </c>
      <c r="Q18">
        <v>29.520179193628699</v>
      </c>
      <c r="R18">
        <v>32.438705823792901</v>
      </c>
      <c r="S18">
        <v>33.3477551020408</v>
      </c>
      <c r="T18">
        <v>39.424031856645101</v>
      </c>
      <c r="U18">
        <v>48.131767048282697</v>
      </c>
      <c r="V18">
        <v>47.988232951717301</v>
      </c>
      <c r="AE18">
        <v>49.26</v>
      </c>
    </row>
    <row r="19" spans="1:31" x14ac:dyDescent="0.3">
      <c r="A19">
        <v>-344</v>
      </c>
      <c r="B19">
        <v>0.6</v>
      </c>
      <c r="C19">
        <v>0.67</v>
      </c>
      <c r="D19">
        <v>0.70199999999999996</v>
      </c>
      <c r="E19">
        <v>0.82599999999999996</v>
      </c>
      <c r="F19">
        <v>1.0109999999999999</v>
      </c>
      <c r="G19">
        <v>1.006</v>
      </c>
      <c r="P19">
        <v>-344</v>
      </c>
      <c r="Q19">
        <v>29.423593827775001</v>
      </c>
      <c r="R19">
        <v>32.856346441015397</v>
      </c>
      <c r="S19">
        <v>34.425604778496798</v>
      </c>
      <c r="T19">
        <v>40.506480836236904</v>
      </c>
      <c r="U19">
        <v>49.5787555998009</v>
      </c>
      <c r="V19">
        <v>49.3335589845694</v>
      </c>
      <c r="AE19">
        <v>50.53</v>
      </c>
    </row>
    <row r="20" spans="1:31" x14ac:dyDescent="0.3">
      <c r="A20">
        <v>-343</v>
      </c>
      <c r="B20">
        <v>0.6</v>
      </c>
      <c r="C20">
        <v>0.65200000000000002</v>
      </c>
      <c r="D20">
        <v>0.71499999999999997</v>
      </c>
      <c r="E20">
        <v>0.82699999999999996</v>
      </c>
      <c r="F20">
        <v>1.022</v>
      </c>
      <c r="G20">
        <v>1.004</v>
      </c>
      <c r="P20">
        <v>-343</v>
      </c>
      <c r="Q20">
        <v>30.182180189148799</v>
      </c>
      <c r="R20">
        <v>32.797969138875096</v>
      </c>
      <c r="S20">
        <v>35.967098058735701</v>
      </c>
      <c r="T20">
        <v>41.601105027376803</v>
      </c>
      <c r="U20">
        <v>51.410313588850201</v>
      </c>
      <c r="V20">
        <v>50.504848183175703</v>
      </c>
      <c r="AE20">
        <v>51.87</v>
      </c>
    </row>
    <row r="21" spans="1:31" x14ac:dyDescent="0.3">
      <c r="A21">
        <v>-342</v>
      </c>
      <c r="B21">
        <v>0.60499999999999998</v>
      </c>
      <c r="C21">
        <v>0.621</v>
      </c>
      <c r="D21">
        <v>0.72399999999999998</v>
      </c>
      <c r="E21">
        <v>0.82399999999999995</v>
      </c>
      <c r="F21">
        <v>1.034</v>
      </c>
      <c r="G21">
        <v>1.0049999999999999</v>
      </c>
      <c r="P21">
        <v>-342</v>
      </c>
      <c r="Q21">
        <v>31.2407665505227</v>
      </c>
      <c r="R21">
        <v>32.066968641114997</v>
      </c>
      <c r="S21">
        <v>37.385644599303099</v>
      </c>
      <c r="T21">
        <v>42.5494076655052</v>
      </c>
      <c r="U21">
        <v>53.393310104529597</v>
      </c>
      <c r="V21">
        <v>51.895818815330998</v>
      </c>
      <c r="AE21">
        <v>53.29</v>
      </c>
    </row>
    <row r="22" spans="1:31" x14ac:dyDescent="0.3">
      <c r="A22">
        <v>-341</v>
      </c>
      <c r="B22">
        <v>0.60699999999999998</v>
      </c>
      <c r="C22">
        <v>0.58299999999999996</v>
      </c>
      <c r="D22">
        <v>0.73199999999999998</v>
      </c>
      <c r="E22">
        <v>0.82399999999999995</v>
      </c>
      <c r="F22">
        <v>1.0369999999999999</v>
      </c>
      <c r="G22">
        <v>1.008</v>
      </c>
      <c r="P22">
        <v>-341</v>
      </c>
      <c r="Q22">
        <v>32.202120457939301</v>
      </c>
      <c r="R22">
        <v>30.928889995022399</v>
      </c>
      <c r="S22">
        <v>38.833529118964698</v>
      </c>
      <c r="T22">
        <v>43.714245893479301</v>
      </c>
      <c r="U22">
        <v>55.014166251866598</v>
      </c>
      <c r="V22">
        <v>53.475679442508699</v>
      </c>
      <c r="AE22">
        <v>54.78</v>
      </c>
    </row>
    <row r="23" spans="1:31" x14ac:dyDescent="0.3">
      <c r="A23">
        <v>-340</v>
      </c>
      <c r="B23">
        <v>0.60699999999999998</v>
      </c>
      <c r="C23">
        <v>0.53800000000000003</v>
      </c>
      <c r="D23">
        <v>0.73199999999999998</v>
      </c>
      <c r="E23">
        <v>0.82499999999999996</v>
      </c>
      <c r="F23">
        <v>1.0389999999999999</v>
      </c>
      <c r="G23">
        <v>1.006</v>
      </c>
      <c r="P23">
        <v>-340</v>
      </c>
      <c r="Q23">
        <v>33.102498755599797</v>
      </c>
      <c r="R23">
        <v>29.339611747137901</v>
      </c>
      <c r="S23">
        <v>39.919323046291701</v>
      </c>
      <c r="T23">
        <v>44.991040318566498</v>
      </c>
      <c r="U23">
        <v>56.661443504231002</v>
      </c>
      <c r="V23">
        <v>54.861801891488298</v>
      </c>
      <c r="AE23">
        <v>56.34</v>
      </c>
    </row>
    <row r="24" spans="1:31" x14ac:dyDescent="0.3">
      <c r="A24">
        <v>-339</v>
      </c>
      <c r="B24">
        <v>0.61</v>
      </c>
      <c r="C24">
        <v>0.502</v>
      </c>
      <c r="D24">
        <v>0.73</v>
      </c>
      <c r="E24">
        <v>0.82499999999999996</v>
      </c>
      <c r="F24">
        <v>1.0409999999999999</v>
      </c>
      <c r="G24">
        <v>1.0069999999999999</v>
      </c>
      <c r="P24">
        <v>-339</v>
      </c>
      <c r="Q24">
        <v>34.213439522150303</v>
      </c>
      <c r="R24">
        <v>28.155978098556499</v>
      </c>
      <c r="S24">
        <v>40.943952215032397</v>
      </c>
      <c r="T24">
        <v>46.272274763563999</v>
      </c>
      <c r="U24">
        <v>58.387197610751599</v>
      </c>
      <c r="V24">
        <v>56.480219014435001</v>
      </c>
      <c r="AE24">
        <v>57.97</v>
      </c>
    </row>
    <row r="25" spans="1:31" x14ac:dyDescent="0.3">
      <c r="A25">
        <v>-338</v>
      </c>
      <c r="B25">
        <v>0.61499999999999999</v>
      </c>
      <c r="C25">
        <v>0.47499999999999998</v>
      </c>
      <c r="D25">
        <v>0.72799999999999998</v>
      </c>
      <c r="E25">
        <v>0.83299999999999996</v>
      </c>
      <c r="F25">
        <v>1.0469999999999999</v>
      </c>
      <c r="G25">
        <v>1.0089999999999999</v>
      </c>
      <c r="P25">
        <v>-338</v>
      </c>
      <c r="Q25">
        <v>35.491836734693898</v>
      </c>
      <c r="R25">
        <v>27.4123942259831</v>
      </c>
      <c r="S25">
        <v>42.013101045296203</v>
      </c>
      <c r="T25">
        <v>48.072682926829302</v>
      </c>
      <c r="U25">
        <v>60.422687904430099</v>
      </c>
      <c r="V25">
        <v>58.229696366351398</v>
      </c>
      <c r="AE25">
        <v>59.67</v>
      </c>
    </row>
    <row r="26" spans="1:31" x14ac:dyDescent="0.3">
      <c r="A26">
        <v>-337</v>
      </c>
      <c r="B26">
        <v>0.63</v>
      </c>
      <c r="C26">
        <v>0.45800000000000002</v>
      </c>
      <c r="D26">
        <v>0.72699999999999998</v>
      </c>
      <c r="E26">
        <v>0.84499999999999997</v>
      </c>
      <c r="F26">
        <v>1.048</v>
      </c>
      <c r="G26">
        <v>1.0069999999999999</v>
      </c>
      <c r="P26">
        <v>-337</v>
      </c>
      <c r="Q26">
        <v>37.423693379790897</v>
      </c>
      <c r="R26">
        <v>27.206431060229001</v>
      </c>
      <c r="S26">
        <v>43.185754106520697</v>
      </c>
      <c r="T26">
        <v>50.1952712792434</v>
      </c>
      <c r="U26">
        <v>62.254016923842698</v>
      </c>
      <c r="V26">
        <v>59.818506719761103</v>
      </c>
      <c r="AE26">
        <v>61.44</v>
      </c>
    </row>
    <row r="27" spans="1:31" x14ac:dyDescent="0.3">
      <c r="A27">
        <v>-336</v>
      </c>
      <c r="B27">
        <v>0.65500000000000003</v>
      </c>
      <c r="C27">
        <v>0.44800000000000001</v>
      </c>
      <c r="D27">
        <v>0.72699999999999998</v>
      </c>
      <c r="E27">
        <v>0.84199999999999997</v>
      </c>
      <c r="F27">
        <v>1.052</v>
      </c>
      <c r="G27">
        <v>1.0069999999999999</v>
      </c>
      <c r="P27">
        <v>-336</v>
      </c>
      <c r="Q27">
        <v>40.062916874066701</v>
      </c>
      <c r="R27">
        <v>27.401811846689899</v>
      </c>
      <c r="S27">
        <v>44.466779492284701</v>
      </c>
      <c r="T27">
        <v>51.500726729716298</v>
      </c>
      <c r="U27">
        <v>64.345326032852199</v>
      </c>
      <c r="V27">
        <v>61.5929118964659</v>
      </c>
      <c r="AE27">
        <v>63.28</v>
      </c>
    </row>
    <row r="28" spans="1:31" x14ac:dyDescent="0.3">
      <c r="A28">
        <v>-335</v>
      </c>
      <c r="B28">
        <v>0.67700000000000005</v>
      </c>
      <c r="C28">
        <v>0.44</v>
      </c>
      <c r="D28">
        <v>0.73099999999999998</v>
      </c>
      <c r="E28">
        <v>0.83599999999999997</v>
      </c>
      <c r="F28">
        <v>1.0509999999999999</v>
      </c>
      <c r="G28">
        <v>1.0129999999999999</v>
      </c>
      <c r="P28">
        <v>-335</v>
      </c>
      <c r="Q28">
        <v>42.648641114982603</v>
      </c>
      <c r="R28">
        <v>27.718466898954699</v>
      </c>
      <c r="S28">
        <v>46.050452961672498</v>
      </c>
      <c r="T28">
        <v>52.6650871080139</v>
      </c>
      <c r="U28">
        <v>66.209337979094101</v>
      </c>
      <c r="V28">
        <v>63.815470383275297</v>
      </c>
      <c r="AE28">
        <v>65.180000000000007</v>
      </c>
    </row>
    <row r="29" spans="1:31" x14ac:dyDescent="0.3">
      <c r="A29">
        <v>-334</v>
      </c>
      <c r="B29">
        <v>0.68200000000000005</v>
      </c>
      <c r="C29">
        <v>0.44400000000000001</v>
      </c>
      <c r="D29">
        <v>0.73799999999999999</v>
      </c>
      <c r="E29">
        <v>0.82799999999999996</v>
      </c>
      <c r="F29">
        <v>1.052</v>
      </c>
      <c r="G29">
        <v>1.0149999999999999</v>
      </c>
      <c r="P29">
        <v>-334</v>
      </c>
      <c r="Q29">
        <v>44.253618715778998</v>
      </c>
      <c r="R29">
        <v>28.8102737680438</v>
      </c>
      <c r="S29">
        <v>47.887346938775501</v>
      </c>
      <c r="T29">
        <v>53.727267297162797</v>
      </c>
      <c r="U29">
        <v>68.262180189148793</v>
      </c>
      <c r="V29">
        <v>65.861324041811798</v>
      </c>
      <c r="AE29">
        <v>67.150000000000006</v>
      </c>
    </row>
    <row r="30" spans="1:31" x14ac:dyDescent="0.3">
      <c r="A30">
        <v>-333</v>
      </c>
      <c r="B30">
        <v>0.70199999999999996</v>
      </c>
      <c r="C30">
        <v>0.45100000000000001</v>
      </c>
      <c r="D30">
        <v>0.73699999999999999</v>
      </c>
      <c r="E30">
        <v>0.81399999999999995</v>
      </c>
      <c r="F30">
        <v>1.0509999999999999</v>
      </c>
      <c r="G30">
        <v>1.012</v>
      </c>
      <c r="P30">
        <v>-333</v>
      </c>
      <c r="Q30">
        <v>46.928123444499803</v>
      </c>
      <c r="R30">
        <v>30.148979591836699</v>
      </c>
      <c r="S30">
        <v>49.2678446988552</v>
      </c>
      <c r="T30">
        <v>54.415231458436999</v>
      </c>
      <c r="U30">
        <v>70.258486809357905</v>
      </c>
      <c r="V30">
        <v>67.651368840219007</v>
      </c>
      <c r="AE30">
        <v>69.19</v>
      </c>
    </row>
    <row r="31" spans="1:31" x14ac:dyDescent="0.3">
      <c r="A31">
        <v>-332</v>
      </c>
      <c r="B31">
        <v>0.69699999999999995</v>
      </c>
      <c r="C31">
        <v>0.46</v>
      </c>
      <c r="D31">
        <v>0.72599999999999998</v>
      </c>
      <c r="E31">
        <v>0.80800000000000005</v>
      </c>
      <c r="F31">
        <v>1.0489999999999999</v>
      </c>
      <c r="G31">
        <v>1.012</v>
      </c>
      <c r="P31">
        <v>-332</v>
      </c>
      <c r="Q31">
        <v>48.009387755101997</v>
      </c>
      <c r="R31">
        <v>31.684818317570901</v>
      </c>
      <c r="S31">
        <v>50.006908909905398</v>
      </c>
      <c r="T31">
        <v>55.6550721752116</v>
      </c>
      <c r="U31">
        <v>72.2551617720259</v>
      </c>
      <c r="V31">
        <v>69.706600298655999</v>
      </c>
      <c r="AE31">
        <v>71.290000000000006</v>
      </c>
    </row>
    <row r="32" spans="1:31" x14ac:dyDescent="0.3">
      <c r="A32">
        <v>-331</v>
      </c>
      <c r="B32">
        <v>0.71599999999999997</v>
      </c>
      <c r="C32">
        <v>0.46200000000000002</v>
      </c>
      <c r="D32">
        <v>0.70899999999999996</v>
      </c>
      <c r="E32">
        <v>0.81299999999999994</v>
      </c>
      <c r="F32">
        <v>1.0469999999999999</v>
      </c>
      <c r="G32">
        <v>1.0149999999999999</v>
      </c>
      <c r="P32">
        <v>-331</v>
      </c>
      <c r="Q32">
        <v>50.814972623195601</v>
      </c>
      <c r="R32">
        <v>32.788432055749098</v>
      </c>
      <c r="S32">
        <v>50.318178198108498</v>
      </c>
      <c r="T32">
        <v>57.699123942259803</v>
      </c>
      <c r="U32">
        <v>74.306251866600306</v>
      </c>
      <c r="V32">
        <v>72.035191637630703</v>
      </c>
      <c r="AE32">
        <v>73.45</v>
      </c>
    </row>
    <row r="33" spans="1:31" x14ac:dyDescent="0.3">
      <c r="A33">
        <v>-330</v>
      </c>
      <c r="B33">
        <v>0.71299999999999997</v>
      </c>
      <c r="C33">
        <v>0.46300000000000002</v>
      </c>
      <c r="D33">
        <v>0.69799999999999995</v>
      </c>
      <c r="E33">
        <v>0.81200000000000006</v>
      </c>
      <c r="F33">
        <v>1.042</v>
      </c>
      <c r="G33">
        <v>1.0129999999999999</v>
      </c>
      <c r="P33">
        <v>-330</v>
      </c>
      <c r="Q33">
        <v>52.135241413638603</v>
      </c>
      <c r="R33">
        <v>33.855002488800402</v>
      </c>
      <c r="S33">
        <v>51.038427078148302</v>
      </c>
      <c r="T33">
        <v>59.374216027874603</v>
      </c>
      <c r="U33">
        <v>76.192035838725701</v>
      </c>
      <c r="V33">
        <v>74.071528123444494</v>
      </c>
      <c r="AE33">
        <v>75.67</v>
      </c>
    </row>
    <row r="34" spans="1:31" x14ac:dyDescent="0.3">
      <c r="A34">
        <v>-329</v>
      </c>
      <c r="B34">
        <v>0.72699999999999998</v>
      </c>
      <c r="C34">
        <v>0.45900000000000002</v>
      </c>
      <c r="D34">
        <v>0.69599999999999995</v>
      </c>
      <c r="E34">
        <v>0.80400000000000005</v>
      </c>
      <c r="F34">
        <v>1.0409999999999999</v>
      </c>
      <c r="G34">
        <v>1.0109999999999999</v>
      </c>
      <c r="P34">
        <v>-329</v>
      </c>
      <c r="Q34">
        <v>54.765644599303101</v>
      </c>
      <c r="R34">
        <v>34.576933797909398</v>
      </c>
      <c r="S34">
        <v>52.430383275261299</v>
      </c>
      <c r="T34">
        <v>60.566132404181197</v>
      </c>
      <c r="U34">
        <v>78.419581881533105</v>
      </c>
      <c r="V34">
        <v>76.159651567944195</v>
      </c>
      <c r="AE34">
        <v>77.959999999999994</v>
      </c>
    </row>
    <row r="35" spans="1:31" x14ac:dyDescent="0.3">
      <c r="A35">
        <v>-328</v>
      </c>
      <c r="B35">
        <v>0.72499999999999998</v>
      </c>
      <c r="C35">
        <v>0.45300000000000001</v>
      </c>
      <c r="D35">
        <v>0.69399999999999995</v>
      </c>
      <c r="E35">
        <v>0.81200000000000006</v>
      </c>
      <c r="F35">
        <v>1.034</v>
      </c>
      <c r="G35">
        <v>1.012</v>
      </c>
      <c r="P35">
        <v>-328</v>
      </c>
      <c r="Q35">
        <v>56.267794922847202</v>
      </c>
      <c r="R35">
        <v>35.157670482827299</v>
      </c>
      <c r="S35">
        <v>53.861861622697901</v>
      </c>
      <c r="T35">
        <v>63.019930313588802</v>
      </c>
      <c r="U35">
        <v>80.249517172722705</v>
      </c>
      <c r="V35">
        <v>78.542080637132898</v>
      </c>
      <c r="AE35">
        <v>80.31</v>
      </c>
    </row>
    <row r="36" spans="1:31" x14ac:dyDescent="0.3">
      <c r="A36">
        <v>-327</v>
      </c>
      <c r="B36">
        <v>0.72399999999999998</v>
      </c>
      <c r="C36">
        <v>0.44800000000000001</v>
      </c>
      <c r="D36">
        <v>0.69099999999999995</v>
      </c>
      <c r="E36">
        <v>0.82599999999999996</v>
      </c>
      <c r="F36">
        <v>1.03</v>
      </c>
      <c r="G36">
        <v>1.01</v>
      </c>
      <c r="P36">
        <v>-327</v>
      </c>
      <c r="Q36">
        <v>57.883962170234</v>
      </c>
      <c r="R36">
        <v>35.817700348432098</v>
      </c>
      <c r="S36">
        <v>55.245604778496798</v>
      </c>
      <c r="T36">
        <v>66.038885017421606</v>
      </c>
      <c r="U36">
        <v>82.348730711796904</v>
      </c>
      <c r="V36">
        <v>80.749726231956203</v>
      </c>
      <c r="AE36">
        <v>82.71</v>
      </c>
    </row>
    <row r="37" spans="1:31" x14ac:dyDescent="0.3">
      <c r="A37">
        <v>-326</v>
      </c>
      <c r="B37">
        <v>0.71199999999999997</v>
      </c>
      <c r="C37">
        <v>0.44500000000000001</v>
      </c>
      <c r="D37">
        <v>0.69799999999999995</v>
      </c>
      <c r="E37">
        <v>0.80600000000000005</v>
      </c>
      <c r="F37">
        <v>1.0349999999999999</v>
      </c>
      <c r="G37">
        <v>1.008</v>
      </c>
      <c r="P37">
        <v>-326</v>
      </c>
      <c r="Q37">
        <v>58.625704330512697</v>
      </c>
      <c r="R37">
        <v>36.641065206570403</v>
      </c>
      <c r="S37">
        <v>57.472951717272302</v>
      </c>
      <c r="T37">
        <v>66.365614733698393</v>
      </c>
      <c r="U37">
        <v>85.221353907416599</v>
      </c>
      <c r="V37">
        <v>82.998188153310096</v>
      </c>
      <c r="AE37">
        <v>85.17</v>
      </c>
    </row>
    <row r="38" spans="1:31" x14ac:dyDescent="0.3">
      <c r="A38">
        <v>-325</v>
      </c>
      <c r="B38">
        <v>0.69</v>
      </c>
      <c r="C38">
        <v>0.44800000000000001</v>
      </c>
      <c r="D38">
        <v>0.69799999999999995</v>
      </c>
      <c r="E38">
        <v>0.78900000000000003</v>
      </c>
      <c r="F38">
        <v>1.042</v>
      </c>
      <c r="G38">
        <v>1.006</v>
      </c>
      <c r="P38">
        <v>-325</v>
      </c>
      <c r="Q38">
        <v>58.504031856645099</v>
      </c>
      <c r="R38">
        <v>37.985226480836197</v>
      </c>
      <c r="S38">
        <v>59.182339472374302</v>
      </c>
      <c r="T38">
        <v>66.898088601294205</v>
      </c>
      <c r="U38">
        <v>88.349566948730697</v>
      </c>
      <c r="V38">
        <v>85.297182677949195</v>
      </c>
      <c r="AE38">
        <v>87.69</v>
      </c>
    </row>
    <row r="39" spans="1:31" x14ac:dyDescent="0.3">
      <c r="A39">
        <v>-324</v>
      </c>
      <c r="B39">
        <v>0.68200000000000005</v>
      </c>
      <c r="C39">
        <v>0.44600000000000001</v>
      </c>
      <c r="D39">
        <v>0.69499999999999995</v>
      </c>
      <c r="E39">
        <v>0.80100000000000005</v>
      </c>
      <c r="F39">
        <v>1.0389999999999999</v>
      </c>
      <c r="G39">
        <v>1.0049999999999999</v>
      </c>
      <c r="P39">
        <v>-324</v>
      </c>
      <c r="Q39">
        <v>59.536665007466397</v>
      </c>
      <c r="R39">
        <v>38.934534594325498</v>
      </c>
      <c r="S39">
        <v>60.671528123444503</v>
      </c>
      <c r="T39">
        <v>69.925027376804394</v>
      </c>
      <c r="U39">
        <v>90.701752115480303</v>
      </c>
      <c r="V39">
        <v>87.733648581383804</v>
      </c>
      <c r="AE39">
        <v>90.26</v>
      </c>
    </row>
    <row r="40" spans="1:31" x14ac:dyDescent="0.3">
      <c r="A40">
        <v>-323</v>
      </c>
      <c r="B40">
        <v>0.66500000000000004</v>
      </c>
      <c r="C40">
        <v>0.441</v>
      </c>
      <c r="D40">
        <v>0.68500000000000005</v>
      </c>
      <c r="E40">
        <v>0.77900000000000003</v>
      </c>
      <c r="F40">
        <v>1.0369999999999999</v>
      </c>
      <c r="G40">
        <v>1.0049999999999999</v>
      </c>
      <c r="P40">
        <v>-323</v>
      </c>
      <c r="Q40">
        <v>59.7540069686411</v>
      </c>
      <c r="R40">
        <v>39.626341463414597</v>
      </c>
      <c r="S40">
        <v>61.5511199601792</v>
      </c>
      <c r="T40">
        <v>69.997551020408196</v>
      </c>
      <c r="U40">
        <v>93.180308611249401</v>
      </c>
      <c r="V40">
        <v>90.304927824788507</v>
      </c>
      <c r="AE40">
        <v>92.89</v>
      </c>
    </row>
    <row r="41" spans="1:31" x14ac:dyDescent="0.3">
      <c r="A41">
        <v>-322</v>
      </c>
      <c r="B41">
        <v>0.65300000000000002</v>
      </c>
      <c r="C41">
        <v>0.439</v>
      </c>
      <c r="D41">
        <v>0.68200000000000005</v>
      </c>
      <c r="E41">
        <v>0.79200000000000004</v>
      </c>
      <c r="F41">
        <v>1.038</v>
      </c>
      <c r="G41">
        <v>1.0029999999999999</v>
      </c>
      <c r="P41">
        <v>-322</v>
      </c>
      <c r="Q41">
        <v>60.3854355400697</v>
      </c>
      <c r="R41">
        <v>40.596027874564498</v>
      </c>
      <c r="S41">
        <v>63.067177700348402</v>
      </c>
      <c r="T41">
        <v>73.239303135888505</v>
      </c>
      <c r="U41">
        <v>95.987874564459901</v>
      </c>
      <c r="V41">
        <v>92.751289198606301</v>
      </c>
      <c r="AE41">
        <v>95.57</v>
      </c>
    </row>
    <row r="42" spans="1:31" x14ac:dyDescent="0.3">
      <c r="A42">
        <v>-321</v>
      </c>
      <c r="B42">
        <v>0.60299999999999998</v>
      </c>
      <c r="C42">
        <v>0.43</v>
      </c>
      <c r="D42">
        <v>0.68799999999999994</v>
      </c>
      <c r="E42">
        <v>0.79100000000000004</v>
      </c>
      <c r="F42">
        <v>1.0349999999999999</v>
      </c>
      <c r="G42">
        <v>1.0009999999999999</v>
      </c>
      <c r="P42">
        <v>-321</v>
      </c>
      <c r="Q42">
        <v>57.370542558486797</v>
      </c>
      <c r="R42">
        <v>40.911000497760099</v>
      </c>
      <c r="S42">
        <v>65.457600796416102</v>
      </c>
      <c r="T42">
        <v>75.257212543554004</v>
      </c>
      <c r="U42">
        <v>98.471826779492304</v>
      </c>
      <c r="V42">
        <v>95.237003484320496</v>
      </c>
      <c r="AE42">
        <v>98.3</v>
      </c>
    </row>
    <row r="43" spans="1:31" x14ac:dyDescent="0.3">
      <c r="A43">
        <v>-320</v>
      </c>
      <c r="B43">
        <v>0.56599999999999995</v>
      </c>
      <c r="C43">
        <v>0.41399999999999998</v>
      </c>
      <c r="D43">
        <v>0.70899999999999996</v>
      </c>
      <c r="E43">
        <v>0.76200000000000001</v>
      </c>
      <c r="F43">
        <v>1.032</v>
      </c>
      <c r="G43">
        <v>0.999</v>
      </c>
      <c r="P43">
        <v>-320</v>
      </c>
      <c r="Q43">
        <v>55.3885515181682</v>
      </c>
      <c r="R43">
        <v>40.513887506221998</v>
      </c>
      <c r="S43">
        <v>69.382478845196601</v>
      </c>
      <c r="T43">
        <v>74.569039323046297</v>
      </c>
      <c r="U43">
        <v>100.991139870582</v>
      </c>
      <c r="V43">
        <v>97.761772025883502</v>
      </c>
      <c r="AE43">
        <v>101.09</v>
      </c>
    </row>
    <row r="44" spans="1:31" x14ac:dyDescent="0.3">
      <c r="A44">
        <v>-319</v>
      </c>
      <c r="B44">
        <v>0.54700000000000004</v>
      </c>
      <c r="C44">
        <v>0.40100000000000002</v>
      </c>
      <c r="D44">
        <v>0.746</v>
      </c>
      <c r="E44">
        <v>0.75600000000000001</v>
      </c>
      <c r="F44">
        <v>1.0269999999999999</v>
      </c>
      <c r="G44">
        <v>0.998</v>
      </c>
      <c r="P44">
        <v>-319</v>
      </c>
      <c r="Q44">
        <v>55.048511697361903</v>
      </c>
      <c r="R44">
        <v>40.3554902936785</v>
      </c>
      <c r="S44">
        <v>75.075301144848197</v>
      </c>
      <c r="T44">
        <v>76.081672473867599</v>
      </c>
      <c r="U44">
        <v>103.35433549029401</v>
      </c>
      <c r="V44">
        <v>100.435858636137</v>
      </c>
      <c r="AE44">
        <v>103.92</v>
      </c>
    </row>
    <row r="45" spans="1:31" x14ac:dyDescent="0.3">
      <c r="A45">
        <v>-318</v>
      </c>
      <c r="B45">
        <v>0.52300000000000002</v>
      </c>
      <c r="C45">
        <v>0.38600000000000001</v>
      </c>
      <c r="D45">
        <v>0.748</v>
      </c>
      <c r="E45">
        <v>0.752</v>
      </c>
      <c r="F45">
        <v>1.0209999999999999</v>
      </c>
      <c r="G45">
        <v>0.997</v>
      </c>
      <c r="P45">
        <v>-318</v>
      </c>
      <c r="Q45">
        <v>54.106679940268798</v>
      </c>
      <c r="R45">
        <v>39.933419611747098</v>
      </c>
      <c r="S45">
        <v>77.383932304629198</v>
      </c>
      <c r="T45">
        <v>77.79775012444</v>
      </c>
      <c r="U45">
        <v>105.62699850672</v>
      </c>
      <c r="V45">
        <v>103.144091587855</v>
      </c>
      <c r="AE45">
        <v>106.8</v>
      </c>
    </row>
    <row r="46" spans="1:31" x14ac:dyDescent="0.3">
      <c r="A46">
        <v>-317</v>
      </c>
      <c r="B46">
        <v>0.50700000000000001</v>
      </c>
      <c r="C46">
        <v>0.36599999999999999</v>
      </c>
      <c r="D46">
        <v>0.71899999999999997</v>
      </c>
      <c r="E46">
        <v>0.73299999999999998</v>
      </c>
      <c r="F46">
        <v>1.0109999999999999</v>
      </c>
      <c r="G46">
        <v>0.997</v>
      </c>
      <c r="P46">
        <v>-317</v>
      </c>
      <c r="Q46">
        <v>53.905027376804398</v>
      </c>
      <c r="R46">
        <v>38.913688402190203</v>
      </c>
      <c r="S46">
        <v>76.445196615231495</v>
      </c>
      <c r="T46">
        <v>77.933698357391705</v>
      </c>
      <c r="U46">
        <v>107.49109009457401</v>
      </c>
      <c r="V46">
        <v>106.00258835241399</v>
      </c>
      <c r="AE46">
        <v>109.72</v>
      </c>
    </row>
    <row r="47" spans="1:31" x14ac:dyDescent="0.3">
      <c r="A47">
        <v>-316</v>
      </c>
      <c r="B47">
        <v>0.48899999999999999</v>
      </c>
      <c r="C47">
        <v>0.36399999999999999</v>
      </c>
      <c r="D47">
        <v>0.72</v>
      </c>
      <c r="E47">
        <v>0.73099999999999998</v>
      </c>
      <c r="F47">
        <v>1.0129999999999999</v>
      </c>
      <c r="G47">
        <v>0.999</v>
      </c>
      <c r="P47">
        <v>-316</v>
      </c>
      <c r="Q47">
        <v>53.412722747635598</v>
      </c>
      <c r="R47">
        <v>39.759163763066198</v>
      </c>
      <c r="S47">
        <v>78.644499751119994</v>
      </c>
      <c r="T47">
        <v>79.846012941762098</v>
      </c>
      <c r="U47">
        <v>110.648442010951</v>
      </c>
      <c r="V47">
        <v>109.119243404679</v>
      </c>
      <c r="AE47">
        <v>112.69</v>
      </c>
    </row>
    <row r="48" spans="1:31" x14ac:dyDescent="0.3">
      <c r="A48">
        <v>-315</v>
      </c>
      <c r="B48">
        <v>0.503</v>
      </c>
      <c r="C48">
        <v>0.371</v>
      </c>
      <c r="D48">
        <v>0.73699999999999999</v>
      </c>
      <c r="E48">
        <v>0.73299999999999998</v>
      </c>
      <c r="F48">
        <v>1.008</v>
      </c>
      <c r="G48">
        <v>1.0009999999999999</v>
      </c>
      <c r="P48">
        <v>-315</v>
      </c>
      <c r="Q48">
        <v>56.4291388750622</v>
      </c>
      <c r="R48">
        <v>41.620696864111501</v>
      </c>
      <c r="S48">
        <v>82.680467894474901</v>
      </c>
      <c r="T48">
        <v>82.231727227476398</v>
      </c>
      <c r="U48">
        <v>113.08264808362399</v>
      </c>
      <c r="V48">
        <v>112.297351916376</v>
      </c>
      <c r="AE48">
        <v>115.7</v>
      </c>
    </row>
    <row r="49" spans="1:31" x14ac:dyDescent="0.3">
      <c r="A49">
        <v>-314</v>
      </c>
      <c r="B49">
        <v>0.51400000000000001</v>
      </c>
      <c r="C49">
        <v>0.35899999999999999</v>
      </c>
      <c r="D49">
        <v>0.73799999999999999</v>
      </c>
      <c r="E49">
        <v>0.73399999999999999</v>
      </c>
      <c r="F49">
        <v>1.004</v>
      </c>
      <c r="G49">
        <v>1.0029999999999999</v>
      </c>
      <c r="P49">
        <v>-314</v>
      </c>
      <c r="Q49">
        <v>59.203384768541603</v>
      </c>
      <c r="R49">
        <v>41.350223992035801</v>
      </c>
      <c r="S49">
        <v>85.004081632653097</v>
      </c>
      <c r="T49">
        <v>84.543354902936798</v>
      </c>
      <c r="U49">
        <v>115.64240915878599</v>
      </c>
      <c r="V49">
        <v>115.527227476356</v>
      </c>
      <c r="AE49">
        <v>118.76</v>
      </c>
    </row>
    <row r="50" spans="1:31" x14ac:dyDescent="0.3">
      <c r="A50">
        <v>-313</v>
      </c>
      <c r="B50">
        <v>0.51500000000000001</v>
      </c>
      <c r="C50">
        <v>0.34200000000000003</v>
      </c>
      <c r="D50">
        <v>0.749</v>
      </c>
      <c r="E50">
        <v>0.73299999999999998</v>
      </c>
      <c r="F50">
        <v>0.99199999999999999</v>
      </c>
      <c r="G50">
        <v>1.004</v>
      </c>
      <c r="P50">
        <v>-313</v>
      </c>
      <c r="Q50">
        <v>60.887406669985097</v>
      </c>
      <c r="R50">
        <v>40.4339671478347</v>
      </c>
      <c r="S50">
        <v>88.552752613240401</v>
      </c>
      <c r="T50">
        <v>86.661105027376806</v>
      </c>
      <c r="U50">
        <v>117.282150323544</v>
      </c>
      <c r="V50">
        <v>118.70088601294199</v>
      </c>
      <c r="AE50">
        <v>121.85</v>
      </c>
    </row>
    <row r="51" spans="1:31" x14ac:dyDescent="0.3">
      <c r="A51">
        <v>-312</v>
      </c>
      <c r="B51">
        <v>0.52400000000000002</v>
      </c>
      <c r="C51">
        <v>0.34100000000000003</v>
      </c>
      <c r="D51">
        <v>0.752</v>
      </c>
      <c r="E51">
        <v>0.747</v>
      </c>
      <c r="F51">
        <v>0.99199999999999999</v>
      </c>
      <c r="G51">
        <v>1.006</v>
      </c>
      <c r="P51">
        <v>-312</v>
      </c>
      <c r="Q51">
        <v>63.563364858138399</v>
      </c>
      <c r="R51">
        <v>41.364708810353399</v>
      </c>
      <c r="S51">
        <v>91.220706819313094</v>
      </c>
      <c r="T51">
        <v>90.614186162269803</v>
      </c>
      <c r="U51">
        <v>120.333698357392</v>
      </c>
      <c r="V51">
        <v>122.031956197113</v>
      </c>
      <c r="AE51">
        <v>124.99</v>
      </c>
    </row>
    <row r="52" spans="1:31" x14ac:dyDescent="0.3">
      <c r="A52">
        <v>-311</v>
      </c>
      <c r="B52">
        <v>0.53100000000000003</v>
      </c>
      <c r="C52">
        <v>0.34300000000000003</v>
      </c>
      <c r="D52">
        <v>0.73099999999999998</v>
      </c>
      <c r="E52">
        <v>0.76100000000000001</v>
      </c>
      <c r="F52">
        <v>0.99199999999999999</v>
      </c>
      <c r="G52">
        <v>1.0049999999999999</v>
      </c>
      <c r="P52">
        <v>-311</v>
      </c>
      <c r="Q52">
        <v>66.072364360378302</v>
      </c>
      <c r="R52">
        <v>42.679512195122001</v>
      </c>
      <c r="S52">
        <v>90.958377302140406</v>
      </c>
      <c r="T52">
        <v>94.691279243404693</v>
      </c>
      <c r="U52">
        <v>123.43462419114</v>
      </c>
      <c r="V52">
        <v>125.052215032354</v>
      </c>
      <c r="AE52">
        <v>128.16</v>
      </c>
    </row>
    <row r="53" spans="1:31" x14ac:dyDescent="0.3">
      <c r="A53">
        <v>-310</v>
      </c>
      <c r="B53">
        <v>0.53600000000000003</v>
      </c>
      <c r="C53">
        <v>0.37</v>
      </c>
      <c r="D53">
        <v>0.73099999999999998</v>
      </c>
      <c r="E53">
        <v>0.76600000000000001</v>
      </c>
      <c r="F53">
        <v>0.98699999999999999</v>
      </c>
      <c r="G53">
        <v>1.006</v>
      </c>
      <c r="P53">
        <v>-310</v>
      </c>
      <c r="Q53">
        <v>68.386022896963695</v>
      </c>
      <c r="R53">
        <v>47.206769537083098</v>
      </c>
      <c r="S53">
        <v>93.265266301642598</v>
      </c>
      <c r="T53">
        <v>97.730771528123398</v>
      </c>
      <c r="U53">
        <v>125.92724738676</v>
      </c>
      <c r="V53">
        <v>128.351378795421</v>
      </c>
      <c r="AE53">
        <v>131.37</v>
      </c>
    </row>
    <row r="54" spans="1:31" x14ac:dyDescent="0.3">
      <c r="A54">
        <v>-309</v>
      </c>
      <c r="B54">
        <v>0.55400000000000005</v>
      </c>
      <c r="C54">
        <v>0.38900000000000001</v>
      </c>
      <c r="D54">
        <v>0.74</v>
      </c>
      <c r="E54">
        <v>0.77100000000000002</v>
      </c>
      <c r="F54">
        <v>0.98099999999999998</v>
      </c>
      <c r="G54">
        <v>1.004</v>
      </c>
      <c r="P54">
        <v>-309</v>
      </c>
      <c r="Q54">
        <v>72.452941762070694</v>
      </c>
      <c r="R54">
        <v>50.873997013439499</v>
      </c>
      <c r="S54">
        <v>96.778297660527599</v>
      </c>
      <c r="T54">
        <v>100.83252364360401</v>
      </c>
      <c r="U54">
        <v>128.296635141862</v>
      </c>
      <c r="V54">
        <v>131.30460925833799</v>
      </c>
      <c r="AE54">
        <v>134.61000000000001</v>
      </c>
    </row>
    <row r="55" spans="1:31" x14ac:dyDescent="0.3">
      <c r="A55">
        <v>-308</v>
      </c>
      <c r="B55">
        <v>0.57699999999999996</v>
      </c>
      <c r="C55">
        <v>0.39400000000000002</v>
      </c>
      <c r="D55">
        <v>0.73699999999999999</v>
      </c>
      <c r="E55">
        <v>0.76</v>
      </c>
      <c r="F55">
        <v>0.97599999999999998</v>
      </c>
      <c r="G55">
        <v>1.002</v>
      </c>
      <c r="P55">
        <v>-308</v>
      </c>
      <c r="Q55">
        <v>77.322020905923296</v>
      </c>
      <c r="R55">
        <v>52.7987456445993</v>
      </c>
      <c r="S55">
        <v>98.763135888501793</v>
      </c>
      <c r="T55">
        <v>101.845296167247</v>
      </c>
      <c r="U55">
        <v>130.790801393728</v>
      </c>
      <c r="V55">
        <v>134.27498257839699</v>
      </c>
      <c r="AE55">
        <v>137.88999999999999</v>
      </c>
    </row>
    <row r="56" spans="1:31" x14ac:dyDescent="0.3">
      <c r="A56">
        <v>-307</v>
      </c>
      <c r="B56">
        <v>0.59499999999999997</v>
      </c>
      <c r="C56">
        <v>0.40400000000000003</v>
      </c>
      <c r="D56">
        <v>0.75</v>
      </c>
      <c r="E56">
        <v>0.77400000000000002</v>
      </c>
      <c r="F56">
        <v>0.97499999999999998</v>
      </c>
      <c r="G56">
        <v>1.0009999999999999</v>
      </c>
      <c r="P56">
        <v>-307</v>
      </c>
      <c r="Q56">
        <v>81.677003484320593</v>
      </c>
      <c r="R56">
        <v>55.457999004479802</v>
      </c>
      <c r="S56">
        <v>102.954206072673</v>
      </c>
      <c r="T56">
        <v>106.248740666999</v>
      </c>
      <c r="U56">
        <v>133.84046789447501</v>
      </c>
      <c r="V56">
        <v>137.40954703832799</v>
      </c>
      <c r="AE56">
        <v>141.19</v>
      </c>
    </row>
    <row r="57" spans="1:31" x14ac:dyDescent="0.3">
      <c r="A57">
        <v>-306</v>
      </c>
      <c r="B57">
        <v>0.61099999999999999</v>
      </c>
      <c r="C57">
        <v>0.38700000000000001</v>
      </c>
      <c r="D57">
        <v>0.753</v>
      </c>
      <c r="E57">
        <v>0.77700000000000002</v>
      </c>
      <c r="F57">
        <v>0.96799999999999997</v>
      </c>
      <c r="G57">
        <v>0.999</v>
      </c>
      <c r="P57">
        <v>-306</v>
      </c>
      <c r="Q57">
        <v>85.880627177700404</v>
      </c>
      <c r="R57">
        <v>54.395749128919903</v>
      </c>
      <c r="S57">
        <v>105.839790940767</v>
      </c>
      <c r="T57">
        <v>109.213170731707</v>
      </c>
      <c r="U57">
        <v>136.059651567944</v>
      </c>
      <c r="V57">
        <v>140.416933797909</v>
      </c>
      <c r="AE57">
        <v>144.53</v>
      </c>
    </row>
    <row r="58" spans="1:31" x14ac:dyDescent="0.3">
      <c r="A58">
        <v>-305</v>
      </c>
      <c r="B58">
        <v>0.624</v>
      </c>
      <c r="C58">
        <v>0.36499999999999999</v>
      </c>
      <c r="D58">
        <v>0.747</v>
      </c>
      <c r="E58">
        <v>0.76500000000000001</v>
      </c>
      <c r="F58">
        <v>0.96599999999999997</v>
      </c>
      <c r="G58">
        <v>0.999</v>
      </c>
      <c r="P58">
        <v>-305</v>
      </c>
      <c r="Q58">
        <v>89.782697859631696</v>
      </c>
      <c r="R58">
        <v>52.517122946739697</v>
      </c>
      <c r="S58">
        <v>107.48024888003999</v>
      </c>
      <c r="T58">
        <v>110.070134395222</v>
      </c>
      <c r="U58">
        <v>138.99052264808401</v>
      </c>
      <c r="V58">
        <v>143.738646092583</v>
      </c>
      <c r="AE58">
        <v>147.9</v>
      </c>
    </row>
    <row r="59" spans="1:31" x14ac:dyDescent="0.3">
      <c r="A59">
        <v>-304</v>
      </c>
      <c r="B59">
        <v>0.65400000000000003</v>
      </c>
      <c r="C59">
        <v>0.35</v>
      </c>
      <c r="D59">
        <v>0.754</v>
      </c>
      <c r="E59">
        <v>0.77100000000000002</v>
      </c>
      <c r="F59">
        <v>0.95799999999999996</v>
      </c>
      <c r="G59">
        <v>0.998</v>
      </c>
      <c r="P59">
        <v>-304</v>
      </c>
      <c r="Q59">
        <v>96.293280238924794</v>
      </c>
      <c r="R59">
        <v>51.533101045296199</v>
      </c>
      <c r="S59">
        <v>111.01702339472401</v>
      </c>
      <c r="T59">
        <v>113.52005973121</v>
      </c>
      <c r="U59">
        <v>141.05345943255401</v>
      </c>
      <c r="V59">
        <v>146.942956694873</v>
      </c>
      <c r="AE59">
        <v>151.30000000000001</v>
      </c>
    </row>
    <row r="60" spans="1:31" x14ac:dyDescent="0.3">
      <c r="A60">
        <v>-303</v>
      </c>
      <c r="B60">
        <v>0.65400000000000003</v>
      </c>
      <c r="C60">
        <v>0.34899999999999998</v>
      </c>
      <c r="D60">
        <v>0.753</v>
      </c>
      <c r="E60">
        <v>0.78700000000000003</v>
      </c>
      <c r="F60">
        <v>0.95</v>
      </c>
      <c r="G60">
        <v>0.997</v>
      </c>
      <c r="M60" t="s">
        <v>115</v>
      </c>
      <c r="P60">
        <v>-303</v>
      </c>
      <c r="Q60">
        <v>98.506918865106996</v>
      </c>
      <c r="R60">
        <v>52.5671478347437</v>
      </c>
      <c r="S60">
        <v>113.418516674963</v>
      </c>
      <c r="T60">
        <v>118.539671478347</v>
      </c>
      <c r="U60">
        <v>143.09109009457401</v>
      </c>
      <c r="V60">
        <v>150.17033349925299</v>
      </c>
      <c r="AE60">
        <v>154.72</v>
      </c>
    </row>
    <row r="61" spans="1:31" x14ac:dyDescent="0.3">
      <c r="A61">
        <v>-302</v>
      </c>
      <c r="B61">
        <v>0.63400000000000001</v>
      </c>
      <c r="C61">
        <v>0.35</v>
      </c>
      <c r="D61">
        <v>0.755</v>
      </c>
      <c r="E61">
        <v>0.79300000000000004</v>
      </c>
      <c r="F61">
        <v>0.94099999999999995</v>
      </c>
      <c r="G61">
        <v>0.998</v>
      </c>
      <c r="P61">
        <v>-302</v>
      </c>
      <c r="Q61">
        <v>97.653041314086593</v>
      </c>
      <c r="R61">
        <v>53.909407665505199</v>
      </c>
      <c r="S61">
        <v>116.290293678447</v>
      </c>
      <c r="T61">
        <v>122.14331508213</v>
      </c>
      <c r="U61">
        <v>144.939293180687</v>
      </c>
      <c r="V61">
        <v>153.718825286212</v>
      </c>
      <c r="AE61">
        <v>158.16</v>
      </c>
    </row>
    <row r="62" spans="1:31" x14ac:dyDescent="0.3">
      <c r="A62">
        <v>-301</v>
      </c>
      <c r="B62">
        <v>0.58799999999999997</v>
      </c>
      <c r="C62">
        <v>0.34899999999999998</v>
      </c>
      <c r="D62">
        <v>0.753</v>
      </c>
      <c r="E62">
        <v>0.79600000000000004</v>
      </c>
      <c r="F62">
        <v>0.94</v>
      </c>
      <c r="G62">
        <v>0.998</v>
      </c>
      <c r="P62">
        <v>-301</v>
      </c>
      <c r="Q62">
        <v>92.581463414634101</v>
      </c>
      <c r="R62">
        <v>54.950562468889999</v>
      </c>
      <c r="S62">
        <v>118.560955699353</v>
      </c>
      <c r="T62">
        <v>125.331368840219</v>
      </c>
      <c r="U62">
        <v>148.00438028870099</v>
      </c>
      <c r="V62">
        <v>157.13656545545101</v>
      </c>
      <c r="AE62">
        <v>161.63</v>
      </c>
    </row>
    <row r="63" spans="1:31" x14ac:dyDescent="0.3">
      <c r="A63">
        <v>-300</v>
      </c>
      <c r="B63">
        <v>0.54600000000000004</v>
      </c>
      <c r="C63">
        <v>0.36899999999999999</v>
      </c>
      <c r="D63">
        <v>0.749</v>
      </c>
      <c r="E63">
        <v>0.80700000000000005</v>
      </c>
      <c r="F63">
        <v>0.93600000000000005</v>
      </c>
      <c r="G63">
        <v>0.995</v>
      </c>
      <c r="P63">
        <v>-300</v>
      </c>
      <c r="Q63">
        <v>87.854634146341496</v>
      </c>
      <c r="R63">
        <v>59.374285714285698</v>
      </c>
      <c r="S63">
        <v>120.51853658536599</v>
      </c>
      <c r="T63">
        <v>129.85108013937301</v>
      </c>
      <c r="U63">
        <v>150.60794425087099</v>
      </c>
      <c r="V63">
        <v>160.101393728223</v>
      </c>
      <c r="AE63">
        <v>165.12</v>
      </c>
    </row>
    <row r="64" spans="1:31" x14ac:dyDescent="0.3">
      <c r="A64">
        <v>-299</v>
      </c>
      <c r="B64">
        <v>0.51400000000000001</v>
      </c>
      <c r="C64">
        <v>0.4</v>
      </c>
      <c r="D64">
        <v>0.745</v>
      </c>
      <c r="E64">
        <v>0.82199999999999995</v>
      </c>
      <c r="F64">
        <v>0.93500000000000005</v>
      </c>
      <c r="G64">
        <v>0.99399999999999999</v>
      </c>
      <c r="P64">
        <v>-299</v>
      </c>
      <c r="Q64">
        <v>84.491468392235006</v>
      </c>
      <c r="R64">
        <v>65.752115480338503</v>
      </c>
      <c r="S64">
        <v>122.46331508212999</v>
      </c>
      <c r="T64">
        <v>135.12059731209601</v>
      </c>
      <c r="U64">
        <v>153.69556993529099</v>
      </c>
      <c r="V64">
        <v>163.39400696864101</v>
      </c>
      <c r="AE64">
        <v>168.63</v>
      </c>
    </row>
    <row r="65" spans="1:31" x14ac:dyDescent="0.3">
      <c r="A65">
        <v>-298</v>
      </c>
      <c r="B65">
        <v>0.48499999999999999</v>
      </c>
      <c r="C65">
        <v>0.433</v>
      </c>
      <c r="D65">
        <v>0.753</v>
      </c>
      <c r="E65">
        <v>0.82599999999999996</v>
      </c>
      <c r="F65">
        <v>0.92600000000000005</v>
      </c>
      <c r="G65">
        <v>0.98899999999999999</v>
      </c>
      <c r="P65">
        <v>-298</v>
      </c>
      <c r="Q65">
        <v>81.419163763066194</v>
      </c>
      <c r="R65">
        <v>72.689686411149793</v>
      </c>
      <c r="S65">
        <v>126.409547038328</v>
      </c>
      <c r="T65">
        <v>138.66439024390201</v>
      </c>
      <c r="U65">
        <v>155.451846689896</v>
      </c>
      <c r="V65">
        <v>166.027944250871</v>
      </c>
      <c r="AE65">
        <v>172.16</v>
      </c>
    </row>
    <row r="66" spans="1:31" x14ac:dyDescent="0.3">
      <c r="A66">
        <v>-297</v>
      </c>
      <c r="B66">
        <v>0.46899999999999997</v>
      </c>
      <c r="C66">
        <v>0.44400000000000001</v>
      </c>
      <c r="D66">
        <v>0.76300000000000001</v>
      </c>
      <c r="E66">
        <v>0.82399999999999995</v>
      </c>
      <c r="F66">
        <v>0.93100000000000005</v>
      </c>
      <c r="G66">
        <v>0.98599999999999999</v>
      </c>
      <c r="P66">
        <v>-297</v>
      </c>
      <c r="Q66">
        <v>80.381324041811894</v>
      </c>
      <c r="R66">
        <v>76.096605276256795</v>
      </c>
      <c r="S66">
        <v>130.769616724739</v>
      </c>
      <c r="T66">
        <v>141.224330512693</v>
      </c>
      <c r="U66">
        <v>159.56292682926801</v>
      </c>
      <c r="V66">
        <v>168.98930811348899</v>
      </c>
      <c r="AE66">
        <v>175.7</v>
      </c>
    </row>
    <row r="67" spans="1:31" x14ac:dyDescent="0.3">
      <c r="A67">
        <v>-296</v>
      </c>
      <c r="B67">
        <v>0.45400000000000001</v>
      </c>
      <c r="C67">
        <v>0.45100000000000001</v>
      </c>
      <c r="D67">
        <v>0.77800000000000002</v>
      </c>
      <c r="E67">
        <v>0.82799999999999996</v>
      </c>
      <c r="F67">
        <v>0.92900000000000005</v>
      </c>
      <c r="G67">
        <v>0.98499999999999999</v>
      </c>
      <c r="P67">
        <v>-296</v>
      </c>
      <c r="Q67">
        <v>79.410452961672505</v>
      </c>
      <c r="R67">
        <v>78.8857142857143</v>
      </c>
      <c r="S67">
        <v>136.08222996515701</v>
      </c>
      <c r="T67">
        <v>144.82787456445999</v>
      </c>
      <c r="U67">
        <v>162.494076655052</v>
      </c>
      <c r="V67">
        <v>172.28919860627201</v>
      </c>
      <c r="AE67">
        <v>179.26</v>
      </c>
    </row>
    <row r="68" spans="1:31" x14ac:dyDescent="0.3">
      <c r="A68">
        <v>-295</v>
      </c>
      <c r="B68">
        <v>0.44700000000000001</v>
      </c>
      <c r="C68">
        <v>0.45100000000000001</v>
      </c>
      <c r="D68">
        <v>0.78100000000000003</v>
      </c>
      <c r="E68">
        <v>0.83199999999999996</v>
      </c>
      <c r="F68">
        <v>0.93400000000000005</v>
      </c>
      <c r="G68">
        <v>0.98799999999999999</v>
      </c>
      <c r="P68">
        <v>-295</v>
      </c>
      <c r="Q68">
        <v>79.770253857640597</v>
      </c>
      <c r="R68">
        <v>80.484081632653101</v>
      </c>
      <c r="S68">
        <v>139.37487307117999</v>
      </c>
      <c r="T68">
        <v>148.47617720258799</v>
      </c>
      <c r="U68">
        <v>166.67878546540601</v>
      </c>
      <c r="V68">
        <v>176.315460428074</v>
      </c>
      <c r="AE68">
        <v>182.83</v>
      </c>
    </row>
    <row r="69" spans="1:31" x14ac:dyDescent="0.3">
      <c r="A69">
        <v>-294</v>
      </c>
      <c r="B69">
        <v>0.44800000000000001</v>
      </c>
      <c r="C69">
        <v>0.437</v>
      </c>
      <c r="D69">
        <v>0.77800000000000002</v>
      </c>
      <c r="E69">
        <v>0.82699999999999996</v>
      </c>
      <c r="F69">
        <v>0.93</v>
      </c>
      <c r="G69">
        <v>0.99</v>
      </c>
      <c r="P69">
        <v>-294</v>
      </c>
      <c r="Q69">
        <v>81.540905923344994</v>
      </c>
      <c r="R69">
        <v>79.538785465405695</v>
      </c>
      <c r="S69">
        <v>141.604519661523</v>
      </c>
      <c r="T69">
        <v>150.52305624688901</v>
      </c>
      <c r="U69">
        <v>169.27018417123</v>
      </c>
      <c r="V69">
        <v>180.190841214535</v>
      </c>
      <c r="AE69">
        <v>186.42</v>
      </c>
    </row>
    <row r="70" spans="1:31" x14ac:dyDescent="0.3">
      <c r="A70">
        <v>-293</v>
      </c>
      <c r="B70">
        <v>0.44400000000000001</v>
      </c>
      <c r="C70">
        <v>0.41599999999999998</v>
      </c>
      <c r="D70">
        <v>0.78800000000000003</v>
      </c>
      <c r="E70">
        <v>0.83199999999999996</v>
      </c>
      <c r="F70">
        <v>0.93400000000000005</v>
      </c>
      <c r="G70">
        <v>0.99099999999999999</v>
      </c>
      <c r="P70">
        <v>-293</v>
      </c>
      <c r="Q70">
        <v>82.399681433549006</v>
      </c>
      <c r="R70">
        <v>77.203305126928797</v>
      </c>
      <c r="S70">
        <v>146.24087605774</v>
      </c>
      <c r="T70">
        <v>154.40661025385799</v>
      </c>
      <c r="U70">
        <v>173.33626679940301</v>
      </c>
      <c r="V70">
        <v>183.914604280737</v>
      </c>
      <c r="AE70">
        <v>190.02</v>
      </c>
    </row>
    <row r="71" spans="1:31" x14ac:dyDescent="0.3">
      <c r="A71">
        <v>-292</v>
      </c>
      <c r="B71">
        <v>0.44</v>
      </c>
      <c r="C71">
        <v>0.40799999999999997</v>
      </c>
      <c r="D71">
        <v>0.79800000000000004</v>
      </c>
      <c r="E71">
        <v>0.83499999999999996</v>
      </c>
      <c r="F71">
        <v>0.93500000000000005</v>
      </c>
      <c r="G71">
        <v>0.99299999999999999</v>
      </c>
      <c r="P71">
        <v>-292</v>
      </c>
      <c r="Q71">
        <v>83.234245893479297</v>
      </c>
      <c r="R71">
        <v>77.180846192135405</v>
      </c>
      <c r="S71">
        <v>150.95665505226501</v>
      </c>
      <c r="T71">
        <v>157.955898456944</v>
      </c>
      <c r="U71">
        <v>176.87277252364399</v>
      </c>
      <c r="V71">
        <v>187.84455948233</v>
      </c>
      <c r="AE71">
        <v>193.62</v>
      </c>
    </row>
    <row r="72" spans="1:31" x14ac:dyDescent="0.3">
      <c r="A72">
        <v>-291</v>
      </c>
      <c r="B72">
        <v>0.437</v>
      </c>
      <c r="C72">
        <v>0.40300000000000002</v>
      </c>
      <c r="D72">
        <v>0.79600000000000004</v>
      </c>
      <c r="E72">
        <v>0.82899999999999996</v>
      </c>
      <c r="F72">
        <v>0.93500000000000005</v>
      </c>
      <c r="G72">
        <v>0.98899999999999999</v>
      </c>
      <c r="P72">
        <v>-291</v>
      </c>
      <c r="Q72">
        <v>84.232891986062697</v>
      </c>
      <c r="R72">
        <v>77.679303135888503</v>
      </c>
      <c r="S72">
        <v>153.43108013937299</v>
      </c>
      <c r="T72">
        <v>159.791916376307</v>
      </c>
      <c r="U72">
        <v>180.223693379791</v>
      </c>
      <c r="V72">
        <v>190.632334494774</v>
      </c>
      <c r="AE72">
        <v>197.24</v>
      </c>
    </row>
    <row r="73" spans="1:31" x14ac:dyDescent="0.3">
      <c r="A73">
        <v>-290</v>
      </c>
      <c r="B73">
        <v>0.436</v>
      </c>
      <c r="C73">
        <v>0.39300000000000002</v>
      </c>
      <c r="D73">
        <v>0.77900000000000003</v>
      </c>
      <c r="E73">
        <v>0.82499999999999996</v>
      </c>
      <c r="F73">
        <v>0.93</v>
      </c>
      <c r="G73">
        <v>0.98899999999999999</v>
      </c>
      <c r="P73">
        <v>-290</v>
      </c>
      <c r="Q73">
        <v>85.611388750622197</v>
      </c>
      <c r="R73">
        <v>77.168063713290195</v>
      </c>
      <c r="S73">
        <v>152.961632653061</v>
      </c>
      <c r="T73">
        <v>161.99402687904399</v>
      </c>
      <c r="U73">
        <v>182.61144848183201</v>
      </c>
      <c r="V73">
        <v>194.19647585863601</v>
      </c>
      <c r="AE73">
        <v>200.86</v>
      </c>
    </row>
    <row r="74" spans="1:31" x14ac:dyDescent="0.3">
      <c r="A74">
        <v>-289</v>
      </c>
      <c r="B74">
        <v>0.42799999999999999</v>
      </c>
      <c r="C74">
        <v>0.378</v>
      </c>
      <c r="D74">
        <v>0.76800000000000002</v>
      </c>
      <c r="E74">
        <v>0.82699999999999996</v>
      </c>
      <c r="F74">
        <v>0.92600000000000005</v>
      </c>
      <c r="G74">
        <v>0.98899999999999999</v>
      </c>
      <c r="P74">
        <v>-289</v>
      </c>
      <c r="Q74">
        <v>85.582956694873104</v>
      </c>
      <c r="R74">
        <v>75.584947735191705</v>
      </c>
      <c r="S74">
        <v>153.56941762070699</v>
      </c>
      <c r="T74">
        <v>165.36706819313099</v>
      </c>
      <c r="U74">
        <v>185.16312593329999</v>
      </c>
      <c r="V74">
        <v>197.76061722249901</v>
      </c>
      <c r="AE74">
        <v>204.49</v>
      </c>
    </row>
    <row r="75" spans="1:31" x14ac:dyDescent="0.3">
      <c r="A75">
        <v>-288</v>
      </c>
      <c r="B75">
        <v>0.42199999999999999</v>
      </c>
      <c r="C75">
        <v>0.372</v>
      </c>
      <c r="D75">
        <v>0.77</v>
      </c>
      <c r="E75">
        <v>0.83</v>
      </c>
      <c r="F75">
        <v>0.92600000000000005</v>
      </c>
      <c r="G75">
        <v>0.98899999999999999</v>
      </c>
      <c r="P75">
        <v>-288</v>
      </c>
      <c r="Q75">
        <v>85.908193130910902</v>
      </c>
      <c r="R75">
        <v>75.729497262319597</v>
      </c>
      <c r="S75">
        <v>156.75191637630701</v>
      </c>
      <c r="T75">
        <v>168.966351418616</v>
      </c>
      <c r="U75">
        <v>188.50944748631201</v>
      </c>
      <c r="V75">
        <v>201.33460428073701</v>
      </c>
      <c r="AE75">
        <v>208.12</v>
      </c>
    </row>
    <row r="76" spans="1:31" x14ac:dyDescent="0.3">
      <c r="A76">
        <v>-287</v>
      </c>
      <c r="B76">
        <v>0.42299999999999999</v>
      </c>
      <c r="C76">
        <v>0.36799999999999999</v>
      </c>
      <c r="D76">
        <v>0.77300000000000002</v>
      </c>
      <c r="E76">
        <v>0.82899999999999996</v>
      </c>
      <c r="F76">
        <v>0.92300000000000004</v>
      </c>
      <c r="G76">
        <v>0.98799999999999999</v>
      </c>
      <c r="P76">
        <v>-287</v>
      </c>
      <c r="Q76">
        <v>87.640378297660504</v>
      </c>
      <c r="R76">
        <v>76.245057242409203</v>
      </c>
      <c r="S76">
        <v>160.15605774016899</v>
      </c>
      <c r="T76">
        <v>171.75856645097099</v>
      </c>
      <c r="U76">
        <v>191.234206072673</v>
      </c>
      <c r="V76">
        <v>204.70140368342501</v>
      </c>
      <c r="AE76">
        <v>211.75</v>
      </c>
    </row>
    <row r="77" spans="1:31" x14ac:dyDescent="0.3">
      <c r="A77">
        <v>-286</v>
      </c>
      <c r="B77">
        <v>0.42599999999999999</v>
      </c>
      <c r="C77">
        <v>0.373</v>
      </c>
      <c r="D77">
        <v>0.77700000000000002</v>
      </c>
      <c r="E77">
        <v>0.83099999999999996</v>
      </c>
      <c r="F77">
        <v>0.92</v>
      </c>
      <c r="G77">
        <v>0.98599999999999999</v>
      </c>
      <c r="P77">
        <v>-286</v>
      </c>
      <c r="Q77">
        <v>89.801393728223005</v>
      </c>
      <c r="R77">
        <v>78.628919860627207</v>
      </c>
      <c r="S77">
        <v>163.792682926829</v>
      </c>
      <c r="T77">
        <v>175.175958188153</v>
      </c>
      <c r="U77">
        <v>193.93728222996501</v>
      </c>
      <c r="V77">
        <v>207.85017421602799</v>
      </c>
      <c r="AE77">
        <v>215.38</v>
      </c>
    </row>
    <row r="78" spans="1:31" x14ac:dyDescent="0.3">
      <c r="A78">
        <v>-285</v>
      </c>
      <c r="B78">
        <v>0.434</v>
      </c>
      <c r="C78">
        <v>0.38500000000000001</v>
      </c>
      <c r="D78">
        <v>0.77200000000000002</v>
      </c>
      <c r="E78">
        <v>0.83499999999999996</v>
      </c>
      <c r="F78">
        <v>0.91800000000000004</v>
      </c>
      <c r="G78">
        <v>0.98499999999999999</v>
      </c>
      <c r="P78">
        <v>-285</v>
      </c>
      <c r="Q78">
        <v>93.056167247386796</v>
      </c>
      <c r="R78">
        <v>82.549825783972096</v>
      </c>
      <c r="S78">
        <v>165.52848183175701</v>
      </c>
      <c r="T78">
        <v>179.03663514186201</v>
      </c>
      <c r="U78">
        <v>196.833091090095</v>
      </c>
      <c r="V78">
        <v>211.198904927825</v>
      </c>
      <c r="AE78">
        <v>219.02</v>
      </c>
    </row>
    <row r="79" spans="1:31" x14ac:dyDescent="0.3">
      <c r="A79">
        <v>-284</v>
      </c>
      <c r="B79">
        <v>0.45100000000000001</v>
      </c>
      <c r="C79">
        <v>0.39500000000000002</v>
      </c>
      <c r="D79">
        <v>0.77100000000000002</v>
      </c>
      <c r="E79">
        <v>0.83899999999999997</v>
      </c>
      <c r="F79">
        <v>0.92100000000000004</v>
      </c>
      <c r="G79">
        <v>0.98299999999999998</v>
      </c>
      <c r="P79">
        <v>-284</v>
      </c>
      <c r="Q79">
        <v>98.335510204081601</v>
      </c>
      <c r="R79">
        <v>86.125335988053806</v>
      </c>
      <c r="S79">
        <v>168.10793429566999</v>
      </c>
      <c r="T79">
        <v>182.934574415132</v>
      </c>
      <c r="U79">
        <v>200.81375808860099</v>
      </c>
      <c r="V79">
        <v>214.332165256346</v>
      </c>
      <c r="AE79">
        <v>222.65</v>
      </c>
    </row>
    <row r="80" spans="1:31" x14ac:dyDescent="0.3">
      <c r="A80">
        <v>-283</v>
      </c>
      <c r="B80">
        <v>0.47099999999999997</v>
      </c>
      <c r="C80">
        <v>0.40100000000000002</v>
      </c>
      <c r="D80">
        <v>0.77900000000000003</v>
      </c>
      <c r="E80">
        <v>0.84299999999999997</v>
      </c>
      <c r="F80">
        <v>0.92200000000000004</v>
      </c>
      <c r="G80">
        <v>0.98299999999999998</v>
      </c>
      <c r="P80">
        <v>-283</v>
      </c>
      <c r="Q80">
        <v>104.39835739173699</v>
      </c>
      <c r="R80">
        <v>88.882677949228494</v>
      </c>
      <c r="S80">
        <v>172.66734693877601</v>
      </c>
      <c r="T80">
        <v>186.85311100049799</v>
      </c>
      <c r="U80">
        <v>204.36366351418599</v>
      </c>
      <c r="V80">
        <v>217.88446988551499</v>
      </c>
      <c r="AE80">
        <v>226.27</v>
      </c>
    </row>
    <row r="81" spans="1:31" x14ac:dyDescent="0.3">
      <c r="A81">
        <v>-282</v>
      </c>
      <c r="B81">
        <v>0.498</v>
      </c>
      <c r="C81">
        <v>0.41699999999999998</v>
      </c>
      <c r="D81">
        <v>0.78100000000000003</v>
      </c>
      <c r="E81">
        <v>0.84899999999999998</v>
      </c>
      <c r="F81">
        <v>0.92300000000000004</v>
      </c>
      <c r="G81">
        <v>0.98299999999999998</v>
      </c>
      <c r="P81">
        <v>-282</v>
      </c>
      <c r="Q81">
        <v>112.177660527626</v>
      </c>
      <c r="R81">
        <v>93.931896465903407</v>
      </c>
      <c r="S81">
        <v>175.92520657043301</v>
      </c>
      <c r="T81">
        <v>191.24263812842199</v>
      </c>
      <c r="U81">
        <v>207.911607765057</v>
      </c>
      <c r="V81">
        <v>221.42698855151801</v>
      </c>
      <c r="AE81">
        <v>229.9</v>
      </c>
    </row>
    <row r="82" spans="1:31" x14ac:dyDescent="0.3">
      <c r="A82">
        <v>-281</v>
      </c>
      <c r="B82">
        <v>0.52900000000000003</v>
      </c>
      <c r="C82">
        <v>0.434</v>
      </c>
      <c r="D82">
        <v>0.79</v>
      </c>
      <c r="E82">
        <v>0.85799999999999998</v>
      </c>
      <c r="F82">
        <v>0.92100000000000004</v>
      </c>
      <c r="G82">
        <v>0.98499999999999999</v>
      </c>
      <c r="P82">
        <v>-281</v>
      </c>
      <c r="Q82">
        <v>121.072274763564</v>
      </c>
      <c r="R82">
        <v>99.329616724738699</v>
      </c>
      <c r="S82">
        <v>180.807366849179</v>
      </c>
      <c r="T82">
        <v>196.370532603285</v>
      </c>
      <c r="U82">
        <v>210.78934793429599</v>
      </c>
      <c r="V82">
        <v>225.437033349925</v>
      </c>
      <c r="AE82">
        <v>233.51</v>
      </c>
    </row>
    <row r="83" spans="1:31" x14ac:dyDescent="0.3">
      <c r="A83">
        <v>-280</v>
      </c>
      <c r="B83">
        <v>0.55700000000000005</v>
      </c>
      <c r="C83">
        <v>0.45200000000000001</v>
      </c>
      <c r="D83">
        <v>0.79500000000000004</v>
      </c>
      <c r="E83">
        <v>0.86599999999999999</v>
      </c>
      <c r="F83">
        <v>0.92300000000000004</v>
      </c>
      <c r="G83">
        <v>0.98599999999999999</v>
      </c>
      <c r="P83">
        <v>-280</v>
      </c>
      <c r="Q83">
        <v>129.48239920358401</v>
      </c>
      <c r="R83">
        <v>105.07368840219</v>
      </c>
      <c r="S83">
        <v>184.80881035341</v>
      </c>
      <c r="T83">
        <v>201.3137481334</v>
      </c>
      <c r="U83">
        <v>214.56419113987101</v>
      </c>
      <c r="V83">
        <v>229.209417620707</v>
      </c>
      <c r="AE83">
        <v>237.12</v>
      </c>
    </row>
    <row r="84" spans="1:31" x14ac:dyDescent="0.3">
      <c r="A84">
        <v>-279</v>
      </c>
      <c r="B84">
        <v>0.57499999999999996</v>
      </c>
      <c r="C84">
        <v>0.46600000000000003</v>
      </c>
      <c r="D84">
        <v>0.80400000000000005</v>
      </c>
      <c r="E84">
        <v>0.873</v>
      </c>
      <c r="F84">
        <v>0.92300000000000004</v>
      </c>
      <c r="G84">
        <v>0.98699999999999999</v>
      </c>
      <c r="P84">
        <v>-279</v>
      </c>
      <c r="Q84">
        <v>135.73320059731199</v>
      </c>
      <c r="R84">
        <v>110.00290691886499</v>
      </c>
      <c r="S84">
        <v>189.790423096068</v>
      </c>
      <c r="T84">
        <v>206.07840716774501</v>
      </c>
      <c r="U84">
        <v>217.88129417620701</v>
      </c>
      <c r="V84">
        <v>232.98898954703799</v>
      </c>
      <c r="AE84">
        <v>240.73</v>
      </c>
    </row>
    <row r="85" spans="1:31" x14ac:dyDescent="0.3">
      <c r="A85">
        <v>-278</v>
      </c>
      <c r="B85">
        <v>0.58899999999999997</v>
      </c>
      <c r="C85">
        <v>0.48</v>
      </c>
      <c r="D85">
        <v>0.80800000000000005</v>
      </c>
      <c r="E85">
        <v>0.88</v>
      </c>
      <c r="F85">
        <v>0.92300000000000004</v>
      </c>
      <c r="G85">
        <v>0.98899999999999999</v>
      </c>
      <c r="P85">
        <v>-278</v>
      </c>
      <c r="Q85">
        <v>141.154773519164</v>
      </c>
      <c r="R85">
        <v>115.03275261324001</v>
      </c>
      <c r="S85">
        <v>193.63846689895499</v>
      </c>
      <c r="T85">
        <v>210.893379790941</v>
      </c>
      <c r="U85">
        <v>221.19839721254399</v>
      </c>
      <c r="V85">
        <v>237.01540069686399</v>
      </c>
      <c r="AE85">
        <v>244.32</v>
      </c>
    </row>
    <row r="86" spans="1:31" x14ac:dyDescent="0.3">
      <c r="A86">
        <v>-277</v>
      </c>
      <c r="B86">
        <v>0.59199999999999997</v>
      </c>
      <c r="C86">
        <v>0.48599999999999999</v>
      </c>
      <c r="D86">
        <v>0.81</v>
      </c>
      <c r="E86">
        <v>0.88100000000000001</v>
      </c>
      <c r="F86">
        <v>0.92100000000000004</v>
      </c>
      <c r="G86">
        <v>0.99</v>
      </c>
      <c r="P86">
        <v>-277</v>
      </c>
      <c r="Q86">
        <v>143.989487307118</v>
      </c>
      <c r="R86">
        <v>118.207585863614</v>
      </c>
      <c r="S86">
        <v>197.01264310602301</v>
      </c>
      <c r="T86">
        <v>214.28165256346401</v>
      </c>
      <c r="U86">
        <v>224.010671976108</v>
      </c>
      <c r="V86">
        <v>240.79323046291699</v>
      </c>
      <c r="AE86">
        <v>247.9</v>
      </c>
    </row>
    <row r="87" spans="1:31" x14ac:dyDescent="0.3">
      <c r="A87">
        <v>-276</v>
      </c>
      <c r="B87">
        <v>0.59799999999999998</v>
      </c>
      <c r="C87">
        <v>0.48899999999999999</v>
      </c>
      <c r="D87">
        <v>0.80700000000000005</v>
      </c>
      <c r="E87">
        <v>0.88400000000000001</v>
      </c>
      <c r="F87">
        <v>0.91900000000000004</v>
      </c>
      <c r="G87">
        <v>0.98799999999999999</v>
      </c>
      <c r="P87">
        <v>-276</v>
      </c>
      <c r="Q87">
        <v>147.58008959681399</v>
      </c>
      <c r="R87">
        <v>120.680039820806</v>
      </c>
      <c r="S87">
        <v>199.15908412145299</v>
      </c>
      <c r="T87">
        <v>218.1618715779</v>
      </c>
      <c r="U87">
        <v>226.79950223992</v>
      </c>
      <c r="V87">
        <v>243.82797411647601</v>
      </c>
      <c r="AE87">
        <v>251.47</v>
      </c>
    </row>
    <row r="88" spans="1:31" x14ac:dyDescent="0.3">
      <c r="A88">
        <v>-275</v>
      </c>
      <c r="B88">
        <v>0.59599999999999997</v>
      </c>
      <c r="C88">
        <v>0.48699999999999999</v>
      </c>
      <c r="D88">
        <v>0.80700000000000005</v>
      </c>
      <c r="E88">
        <v>0.88800000000000001</v>
      </c>
      <c r="F88">
        <v>0.91500000000000004</v>
      </c>
      <c r="G88">
        <v>0.98899999999999999</v>
      </c>
      <c r="P88">
        <v>-275</v>
      </c>
      <c r="Q88">
        <v>149.204698855152</v>
      </c>
      <c r="R88">
        <v>121.917262319562</v>
      </c>
      <c r="S88">
        <v>202.02716774514701</v>
      </c>
      <c r="T88">
        <v>222.304987555998</v>
      </c>
      <c r="U88">
        <v>229.06426082628201</v>
      </c>
      <c r="V88">
        <v>247.58967645594799</v>
      </c>
      <c r="AE88">
        <v>255.03</v>
      </c>
    </row>
    <row r="89" spans="1:31" x14ac:dyDescent="0.3">
      <c r="A89">
        <v>-274</v>
      </c>
      <c r="B89">
        <v>0.58799999999999997</v>
      </c>
      <c r="C89">
        <v>0.49099999999999999</v>
      </c>
      <c r="D89">
        <v>0.80300000000000005</v>
      </c>
      <c r="E89">
        <v>0.88500000000000001</v>
      </c>
      <c r="F89">
        <v>0.91200000000000003</v>
      </c>
      <c r="G89">
        <v>0.98899999999999999</v>
      </c>
      <c r="P89">
        <v>-274</v>
      </c>
      <c r="Q89">
        <v>149.28585365853701</v>
      </c>
      <c r="R89">
        <v>124.658765555003</v>
      </c>
      <c r="S89">
        <v>203.87166749626701</v>
      </c>
      <c r="T89">
        <v>224.69044300647101</v>
      </c>
      <c r="U89">
        <v>231.545405674465</v>
      </c>
      <c r="V89">
        <v>251.09474365355899</v>
      </c>
      <c r="AE89">
        <v>258.57</v>
      </c>
    </row>
    <row r="90" spans="1:31" x14ac:dyDescent="0.3">
      <c r="A90">
        <v>-273</v>
      </c>
      <c r="B90">
        <v>0.57899999999999996</v>
      </c>
      <c r="C90">
        <v>0.498</v>
      </c>
      <c r="D90">
        <v>0.80200000000000005</v>
      </c>
      <c r="E90">
        <v>0.88500000000000001</v>
      </c>
      <c r="F90">
        <v>0.91</v>
      </c>
      <c r="G90">
        <v>0.99</v>
      </c>
      <c r="P90">
        <v>-273</v>
      </c>
      <c r="Q90">
        <v>149.04134395221499</v>
      </c>
      <c r="R90">
        <v>128.19100049776</v>
      </c>
      <c r="S90">
        <v>206.444141363863</v>
      </c>
      <c r="T90">
        <v>227.80930811348901</v>
      </c>
      <c r="U90">
        <v>234.244599303136</v>
      </c>
      <c r="V90">
        <v>254.83753111000499</v>
      </c>
      <c r="AE90">
        <v>262.08999999999997</v>
      </c>
    </row>
    <row r="91" spans="1:31" x14ac:dyDescent="0.3">
      <c r="A91">
        <v>-272</v>
      </c>
      <c r="B91">
        <v>0.56999999999999995</v>
      </c>
      <c r="C91">
        <v>0.499</v>
      </c>
      <c r="D91">
        <v>0.80200000000000005</v>
      </c>
      <c r="E91">
        <v>0.88700000000000001</v>
      </c>
      <c r="F91">
        <v>0.90700000000000003</v>
      </c>
      <c r="G91">
        <v>0.98899999999999999</v>
      </c>
      <c r="P91">
        <v>-272</v>
      </c>
      <c r="Q91">
        <v>148.72205077152799</v>
      </c>
      <c r="R91">
        <v>130.197023394724</v>
      </c>
      <c r="S91">
        <v>209.254534594326</v>
      </c>
      <c r="T91">
        <v>231.43238427078199</v>
      </c>
      <c r="U91">
        <v>236.65070184171199</v>
      </c>
      <c r="V91">
        <v>258.04580388252901</v>
      </c>
      <c r="AE91">
        <v>265.60000000000002</v>
      </c>
    </row>
    <row r="92" spans="1:31" x14ac:dyDescent="0.3">
      <c r="A92">
        <v>-271</v>
      </c>
      <c r="B92">
        <v>0.57299999999999995</v>
      </c>
      <c r="C92">
        <v>0.499</v>
      </c>
      <c r="D92">
        <v>0.80100000000000005</v>
      </c>
      <c r="E92">
        <v>0.88400000000000001</v>
      </c>
      <c r="F92">
        <v>0.90900000000000003</v>
      </c>
      <c r="G92">
        <v>0.99</v>
      </c>
      <c r="P92">
        <v>-271</v>
      </c>
      <c r="Q92">
        <v>151.50701841712299</v>
      </c>
      <c r="R92">
        <v>131.940666998507</v>
      </c>
      <c r="S92">
        <v>211.79253359880499</v>
      </c>
      <c r="T92">
        <v>233.738576406172</v>
      </c>
      <c r="U92">
        <v>240.348830263813</v>
      </c>
      <c r="V92">
        <v>261.76605276256902</v>
      </c>
      <c r="AE92">
        <v>269.08999999999997</v>
      </c>
    </row>
    <row r="93" spans="1:31" x14ac:dyDescent="0.3">
      <c r="A93">
        <v>-270</v>
      </c>
      <c r="B93">
        <v>0.58399999999999996</v>
      </c>
      <c r="C93">
        <v>0.50600000000000001</v>
      </c>
      <c r="D93">
        <v>0.79800000000000004</v>
      </c>
      <c r="E93">
        <v>0.879</v>
      </c>
      <c r="F93">
        <v>0.90800000000000003</v>
      </c>
      <c r="G93">
        <v>0.99</v>
      </c>
      <c r="P93">
        <v>-270</v>
      </c>
      <c r="Q93">
        <v>156.44455948232999</v>
      </c>
      <c r="R93">
        <v>135.54956694873101</v>
      </c>
      <c r="S93">
        <v>213.771846689895</v>
      </c>
      <c r="T93">
        <v>235.470492782479</v>
      </c>
      <c r="U93">
        <v>243.23914385266301</v>
      </c>
      <c r="V93">
        <v>265.20567446490799</v>
      </c>
      <c r="AE93">
        <v>272.57</v>
      </c>
    </row>
    <row r="94" spans="1:31" x14ac:dyDescent="0.3">
      <c r="A94">
        <v>-269</v>
      </c>
      <c r="B94">
        <v>0.60399999999999998</v>
      </c>
      <c r="C94">
        <v>0.51800000000000002</v>
      </c>
      <c r="D94">
        <v>0.79500000000000004</v>
      </c>
      <c r="E94">
        <v>0.874</v>
      </c>
      <c r="F94">
        <v>0.90400000000000003</v>
      </c>
      <c r="G94">
        <v>0.98899999999999999</v>
      </c>
      <c r="P94">
        <v>-269</v>
      </c>
      <c r="Q94">
        <v>163.89475360876099</v>
      </c>
      <c r="R94">
        <v>140.55874564459899</v>
      </c>
      <c r="S94">
        <v>215.72239920358399</v>
      </c>
      <c r="T94">
        <v>237.15896465903401</v>
      </c>
      <c r="U94">
        <v>245.29943255350901</v>
      </c>
      <c r="V94">
        <v>268.364091587855</v>
      </c>
      <c r="AE94">
        <v>276.02</v>
      </c>
    </row>
    <row r="95" spans="1:31" x14ac:dyDescent="0.3">
      <c r="A95">
        <v>-268</v>
      </c>
      <c r="B95">
        <v>0.624</v>
      </c>
      <c r="C95">
        <v>0.52200000000000002</v>
      </c>
      <c r="D95">
        <v>0.79200000000000004</v>
      </c>
      <c r="E95">
        <v>0.86199999999999999</v>
      </c>
      <c r="F95">
        <v>0.89900000000000002</v>
      </c>
      <c r="G95">
        <v>0.99</v>
      </c>
      <c r="P95">
        <v>-268</v>
      </c>
      <c r="Q95">
        <v>171.464888003982</v>
      </c>
      <c r="R95">
        <v>143.436973618716</v>
      </c>
      <c r="S95">
        <v>217.628511697362</v>
      </c>
      <c r="T95">
        <v>236.863354902937</v>
      </c>
      <c r="U95">
        <v>247.03034345445499</v>
      </c>
      <c r="V95">
        <v>272.03563962170199</v>
      </c>
      <c r="AE95">
        <v>279.45</v>
      </c>
    </row>
    <row r="96" spans="1:31" x14ac:dyDescent="0.3">
      <c r="A96">
        <v>-267</v>
      </c>
      <c r="B96">
        <v>0.64300000000000002</v>
      </c>
      <c r="C96">
        <v>0.52200000000000002</v>
      </c>
      <c r="D96">
        <v>0.79500000000000004</v>
      </c>
      <c r="E96">
        <v>0.84799999999999998</v>
      </c>
      <c r="F96">
        <v>0.90100000000000002</v>
      </c>
      <c r="G96">
        <v>0.99099999999999999</v>
      </c>
      <c r="P96">
        <v>-267</v>
      </c>
      <c r="Q96">
        <v>178.88138377302101</v>
      </c>
      <c r="R96">
        <v>145.21941264310601</v>
      </c>
      <c r="S96">
        <v>221.16749626679899</v>
      </c>
      <c r="T96">
        <v>235.91199601791899</v>
      </c>
      <c r="U96">
        <v>250.656495769039</v>
      </c>
      <c r="V96">
        <v>275.69432553509199</v>
      </c>
      <c r="AE96">
        <v>282.86</v>
      </c>
    </row>
    <row r="97" spans="1:31" x14ac:dyDescent="0.3">
      <c r="A97">
        <v>-266</v>
      </c>
      <c r="B97">
        <v>0.65300000000000002</v>
      </c>
      <c r="C97">
        <v>0.50900000000000001</v>
      </c>
      <c r="D97">
        <v>0.79800000000000004</v>
      </c>
      <c r="E97">
        <v>0.84699999999999998</v>
      </c>
      <c r="F97">
        <v>0.90400000000000003</v>
      </c>
      <c r="G97">
        <v>0.99199999999999999</v>
      </c>
      <c r="P97">
        <v>-266</v>
      </c>
      <c r="Q97">
        <v>183.880119462419</v>
      </c>
      <c r="R97">
        <v>143.33075161772001</v>
      </c>
      <c r="S97">
        <v>224.711080139373</v>
      </c>
      <c r="T97">
        <v>238.50912891986101</v>
      </c>
      <c r="U97">
        <v>254.55992035838699</v>
      </c>
      <c r="V97">
        <v>279.34008959681398</v>
      </c>
      <c r="AE97">
        <v>286.24</v>
      </c>
    </row>
    <row r="98" spans="1:31" x14ac:dyDescent="0.3">
      <c r="A98">
        <v>-265</v>
      </c>
      <c r="B98">
        <v>0.66100000000000003</v>
      </c>
      <c r="C98">
        <v>0.498</v>
      </c>
      <c r="D98">
        <v>0.80300000000000005</v>
      </c>
      <c r="E98">
        <v>0.85499999999999998</v>
      </c>
      <c r="F98">
        <v>0.91400000000000003</v>
      </c>
      <c r="G98">
        <v>0.99299999999999999</v>
      </c>
      <c r="P98">
        <v>-265</v>
      </c>
      <c r="Q98">
        <v>188.35703334992499</v>
      </c>
      <c r="R98">
        <v>141.908929815829</v>
      </c>
      <c r="S98">
        <v>228.82102538576399</v>
      </c>
      <c r="T98">
        <v>243.63882528621201</v>
      </c>
      <c r="U98">
        <v>260.45132901941298</v>
      </c>
      <c r="V98">
        <v>282.96298656047799</v>
      </c>
      <c r="AE98">
        <v>289.61</v>
      </c>
    </row>
    <row r="99" spans="1:31" x14ac:dyDescent="0.3">
      <c r="A99">
        <v>-264</v>
      </c>
      <c r="B99">
        <v>0.66500000000000004</v>
      </c>
      <c r="C99">
        <v>0.49399999999999999</v>
      </c>
      <c r="D99">
        <v>0.80800000000000005</v>
      </c>
      <c r="E99">
        <v>0.86499999999999999</v>
      </c>
      <c r="F99">
        <v>0.92</v>
      </c>
      <c r="G99">
        <v>0.99299999999999999</v>
      </c>
      <c r="P99">
        <v>-264</v>
      </c>
      <c r="Q99">
        <v>191.72787456446</v>
      </c>
      <c r="R99">
        <v>142.426421105027</v>
      </c>
      <c r="S99">
        <v>232.95657541065199</v>
      </c>
      <c r="T99">
        <v>249.39039323046299</v>
      </c>
      <c r="U99">
        <v>265.24758586361401</v>
      </c>
      <c r="V99">
        <v>286.29440517670503</v>
      </c>
      <c r="AE99">
        <v>292.95</v>
      </c>
    </row>
    <row r="100" spans="1:31" x14ac:dyDescent="0.3">
      <c r="A100">
        <v>-263</v>
      </c>
      <c r="B100">
        <v>0.65700000000000003</v>
      </c>
      <c r="C100">
        <v>0.50600000000000001</v>
      </c>
      <c r="D100">
        <v>0.81799999999999995</v>
      </c>
      <c r="E100">
        <v>0.876</v>
      </c>
      <c r="F100">
        <v>0.92600000000000005</v>
      </c>
      <c r="G100">
        <v>0.99399999999999999</v>
      </c>
      <c r="P100">
        <v>-263</v>
      </c>
      <c r="Q100">
        <v>191.605923344948</v>
      </c>
      <c r="R100">
        <v>147.568641114983</v>
      </c>
      <c r="S100">
        <v>238.55958188153301</v>
      </c>
      <c r="T100">
        <v>255.47456445993001</v>
      </c>
      <c r="U100">
        <v>270.05644599303099</v>
      </c>
      <c r="V100">
        <v>289.887804878049</v>
      </c>
      <c r="AE100">
        <v>296.26</v>
      </c>
    </row>
    <row r="101" spans="1:31" x14ac:dyDescent="0.3">
      <c r="A101">
        <v>-262</v>
      </c>
      <c r="B101">
        <v>0.64500000000000002</v>
      </c>
      <c r="C101">
        <v>0.53</v>
      </c>
      <c r="D101">
        <v>0.82599999999999996</v>
      </c>
      <c r="E101">
        <v>0.88700000000000001</v>
      </c>
      <c r="F101">
        <v>0.92600000000000005</v>
      </c>
      <c r="G101">
        <v>0.996</v>
      </c>
      <c r="P101">
        <v>-262</v>
      </c>
      <c r="Q101">
        <v>190.231657541065</v>
      </c>
      <c r="R101">
        <v>156.314385266302</v>
      </c>
      <c r="S101">
        <v>243.614494773519</v>
      </c>
      <c r="T101">
        <v>261.60539571926302</v>
      </c>
      <c r="U101">
        <v>273.10777501244399</v>
      </c>
      <c r="V101">
        <v>293.75307117969101</v>
      </c>
      <c r="AE101">
        <v>299.54000000000002</v>
      </c>
    </row>
    <row r="102" spans="1:31" x14ac:dyDescent="0.3">
      <c r="A102">
        <v>-261</v>
      </c>
      <c r="B102">
        <v>0.63200000000000001</v>
      </c>
      <c r="C102">
        <v>0.55200000000000005</v>
      </c>
      <c r="D102">
        <v>0.83099999999999996</v>
      </c>
      <c r="E102">
        <v>0.89400000000000002</v>
      </c>
      <c r="F102">
        <v>0.92600000000000005</v>
      </c>
      <c r="G102">
        <v>0.995</v>
      </c>
      <c r="P102">
        <v>-261</v>
      </c>
      <c r="Q102">
        <v>188.46120457939301</v>
      </c>
      <c r="R102">
        <v>164.60535589845699</v>
      </c>
      <c r="S102">
        <v>247.802628173221</v>
      </c>
      <c r="T102">
        <v>266.58910900945699</v>
      </c>
      <c r="U102">
        <v>276.13144848183202</v>
      </c>
      <c r="V102">
        <v>296.70711796913901</v>
      </c>
      <c r="AE102">
        <v>302.8</v>
      </c>
    </row>
    <row r="103" spans="1:31" x14ac:dyDescent="0.3">
      <c r="A103">
        <v>-260</v>
      </c>
      <c r="B103">
        <v>0.61899999999999999</v>
      </c>
      <c r="C103">
        <v>0.56699999999999995</v>
      </c>
      <c r="D103">
        <v>0.83799999999999997</v>
      </c>
      <c r="E103">
        <v>0.90400000000000003</v>
      </c>
      <c r="F103">
        <v>0.92100000000000004</v>
      </c>
      <c r="G103">
        <v>0.996</v>
      </c>
      <c r="P103">
        <v>-260</v>
      </c>
      <c r="Q103">
        <v>186.59352911896499</v>
      </c>
      <c r="R103">
        <v>170.91846689895499</v>
      </c>
      <c r="S103">
        <v>252.60965654554499</v>
      </c>
      <c r="T103">
        <v>272.50492782478898</v>
      </c>
      <c r="U103">
        <v>277.62946739671497</v>
      </c>
      <c r="V103">
        <v>300.23773021403701</v>
      </c>
      <c r="AE103">
        <v>306.02999999999997</v>
      </c>
    </row>
    <row r="104" spans="1:31" x14ac:dyDescent="0.3">
      <c r="A104">
        <v>-259</v>
      </c>
      <c r="B104">
        <v>0.60899999999999999</v>
      </c>
      <c r="C104">
        <v>0.58699999999999997</v>
      </c>
      <c r="D104">
        <v>0.84599999999999997</v>
      </c>
      <c r="E104">
        <v>0.91600000000000004</v>
      </c>
      <c r="F104">
        <v>0.92300000000000004</v>
      </c>
      <c r="G104">
        <v>0.996</v>
      </c>
      <c r="P104">
        <v>-259</v>
      </c>
      <c r="Q104">
        <v>185.537351916376</v>
      </c>
      <c r="R104">
        <v>178.83485316077699</v>
      </c>
      <c r="S104">
        <v>257.741543056247</v>
      </c>
      <c r="T104">
        <v>279.06767546042801</v>
      </c>
      <c r="U104">
        <v>281.20028870084599</v>
      </c>
      <c r="V104">
        <v>303.44039820806398</v>
      </c>
      <c r="AE104">
        <v>309.23</v>
      </c>
    </row>
    <row r="105" spans="1:31" x14ac:dyDescent="0.3">
      <c r="A105">
        <v>-258</v>
      </c>
      <c r="B105">
        <v>0.59899999999999998</v>
      </c>
      <c r="C105">
        <v>0.6</v>
      </c>
      <c r="D105">
        <v>0.85099999999999998</v>
      </c>
      <c r="E105">
        <v>0.92</v>
      </c>
      <c r="F105">
        <v>0.92500000000000004</v>
      </c>
      <c r="G105">
        <v>0.995</v>
      </c>
      <c r="P105">
        <v>-258</v>
      </c>
      <c r="Q105">
        <v>184.39897461423601</v>
      </c>
      <c r="R105">
        <v>184.70681931309099</v>
      </c>
      <c r="S105">
        <v>261.97583872573398</v>
      </c>
      <c r="T105">
        <v>283.21712294674001</v>
      </c>
      <c r="U105">
        <v>284.75634644101501</v>
      </c>
      <c r="V105">
        <v>306.30547536087602</v>
      </c>
      <c r="AE105">
        <v>312.39999999999998</v>
      </c>
    </row>
    <row r="106" spans="1:31" x14ac:dyDescent="0.3">
      <c r="A106">
        <v>-257</v>
      </c>
      <c r="B106">
        <v>0.58499999999999996</v>
      </c>
      <c r="C106">
        <v>0.61199999999999999</v>
      </c>
      <c r="D106">
        <v>0.85599999999999998</v>
      </c>
      <c r="E106">
        <v>0.91900000000000004</v>
      </c>
      <c r="F106">
        <v>0.93100000000000005</v>
      </c>
      <c r="G106">
        <v>0.99399999999999999</v>
      </c>
      <c r="P106">
        <v>-257</v>
      </c>
      <c r="Q106">
        <v>181.93529118964699</v>
      </c>
      <c r="R106">
        <v>190.33230462916899</v>
      </c>
      <c r="S106">
        <v>266.216426082628</v>
      </c>
      <c r="T106">
        <v>285.80945744151302</v>
      </c>
      <c r="U106">
        <v>289.54146341463399</v>
      </c>
      <c r="V106">
        <v>309.13449477351901</v>
      </c>
      <c r="AE106">
        <v>315.54000000000002</v>
      </c>
    </row>
    <row r="107" spans="1:31" x14ac:dyDescent="0.3">
      <c r="A107">
        <v>-256</v>
      </c>
      <c r="B107">
        <v>0.56999999999999995</v>
      </c>
      <c r="C107">
        <v>0.61599999999999999</v>
      </c>
      <c r="D107">
        <v>0.85699999999999998</v>
      </c>
      <c r="E107">
        <v>0.91700000000000004</v>
      </c>
      <c r="F107">
        <v>0.93200000000000005</v>
      </c>
      <c r="G107">
        <v>0.995</v>
      </c>
      <c r="P107">
        <v>-256</v>
      </c>
      <c r="Q107">
        <v>179.052065704331</v>
      </c>
      <c r="R107">
        <v>193.501881533101</v>
      </c>
      <c r="S107">
        <v>269.20635141861601</v>
      </c>
      <c r="T107">
        <v>288.05393728222998</v>
      </c>
      <c r="U107">
        <v>292.76583374813299</v>
      </c>
      <c r="V107">
        <v>312.555798904928</v>
      </c>
      <c r="AE107">
        <v>318.64999999999998</v>
      </c>
    </row>
    <row r="108" spans="1:31" x14ac:dyDescent="0.3">
      <c r="A108">
        <v>-255</v>
      </c>
      <c r="B108">
        <v>0.54900000000000004</v>
      </c>
      <c r="C108">
        <v>0.621</v>
      </c>
      <c r="D108">
        <v>0.86</v>
      </c>
      <c r="E108">
        <v>0.91500000000000004</v>
      </c>
      <c r="F108">
        <v>0.93600000000000005</v>
      </c>
      <c r="G108">
        <v>0.99399999999999999</v>
      </c>
      <c r="P108">
        <v>-255</v>
      </c>
      <c r="Q108">
        <v>174.155151816824</v>
      </c>
      <c r="R108">
        <v>196.99517172722801</v>
      </c>
      <c r="S108">
        <v>272.81134892981601</v>
      </c>
      <c r="T108">
        <v>290.258586361374</v>
      </c>
      <c r="U108">
        <v>296.92025883524099</v>
      </c>
      <c r="V108">
        <v>315.319163763066</v>
      </c>
      <c r="AE108">
        <v>321.73</v>
      </c>
    </row>
    <row r="109" spans="1:31" x14ac:dyDescent="0.3">
      <c r="A109">
        <v>-254</v>
      </c>
      <c r="B109">
        <v>0.52900000000000003</v>
      </c>
      <c r="C109">
        <v>0.628</v>
      </c>
      <c r="D109">
        <v>0.86</v>
      </c>
      <c r="E109">
        <v>0.91600000000000004</v>
      </c>
      <c r="F109">
        <v>0.93799999999999994</v>
      </c>
      <c r="G109">
        <v>0.995</v>
      </c>
      <c r="P109">
        <v>-254</v>
      </c>
      <c r="Q109">
        <v>169.43272274763601</v>
      </c>
      <c r="R109">
        <v>201.14130413140899</v>
      </c>
      <c r="S109">
        <v>275.44828272772497</v>
      </c>
      <c r="T109">
        <v>293.38444997511198</v>
      </c>
      <c r="U109">
        <v>300.43080139372802</v>
      </c>
      <c r="V109">
        <v>318.68725734196101</v>
      </c>
      <c r="AE109">
        <v>324.77</v>
      </c>
    </row>
    <row r="110" spans="1:31" x14ac:dyDescent="0.3">
      <c r="A110">
        <v>-253</v>
      </c>
      <c r="B110">
        <v>0.51700000000000002</v>
      </c>
      <c r="C110">
        <v>0.63100000000000001</v>
      </c>
      <c r="D110">
        <v>0.85599999999999998</v>
      </c>
      <c r="E110">
        <v>0.92800000000000005</v>
      </c>
      <c r="F110">
        <v>0.94099999999999995</v>
      </c>
      <c r="G110">
        <v>0.99399999999999999</v>
      </c>
      <c r="P110">
        <v>-253</v>
      </c>
      <c r="Q110">
        <v>167.15389746142401</v>
      </c>
      <c r="R110">
        <v>204.011816824291</v>
      </c>
      <c r="S110">
        <v>276.75771030363398</v>
      </c>
      <c r="T110">
        <v>300.03639621702303</v>
      </c>
      <c r="U110">
        <v>304.23949228471901</v>
      </c>
      <c r="V110">
        <v>321.37519163763102</v>
      </c>
      <c r="AE110">
        <v>327.79</v>
      </c>
    </row>
    <row r="111" spans="1:31" x14ac:dyDescent="0.3">
      <c r="A111">
        <v>-252</v>
      </c>
      <c r="B111">
        <v>0.51300000000000001</v>
      </c>
      <c r="C111">
        <v>0.63700000000000001</v>
      </c>
      <c r="D111">
        <v>0.85299999999999998</v>
      </c>
      <c r="E111">
        <v>0.94</v>
      </c>
      <c r="F111">
        <v>0.94599999999999995</v>
      </c>
      <c r="G111">
        <v>0.995</v>
      </c>
      <c r="P111">
        <v>-252</v>
      </c>
      <c r="Q111">
        <v>167.40295669487301</v>
      </c>
      <c r="R111">
        <v>207.866829268293</v>
      </c>
      <c r="S111">
        <v>278.35228471876599</v>
      </c>
      <c r="T111">
        <v>306.74225983076201</v>
      </c>
      <c r="U111">
        <v>308.70018914883002</v>
      </c>
      <c r="V111">
        <v>324.68994524639101</v>
      </c>
      <c r="AE111">
        <v>330.76</v>
      </c>
    </row>
    <row r="112" spans="1:31" x14ac:dyDescent="0.3">
      <c r="A112">
        <v>-251</v>
      </c>
      <c r="B112">
        <v>0.51700000000000002</v>
      </c>
      <c r="C112">
        <v>0.63700000000000001</v>
      </c>
      <c r="D112">
        <v>0.85099999999999998</v>
      </c>
      <c r="E112">
        <v>0.95</v>
      </c>
      <c r="F112">
        <v>0.95</v>
      </c>
      <c r="G112">
        <v>0.99199999999999999</v>
      </c>
      <c r="P112">
        <v>-251</v>
      </c>
      <c r="Q112">
        <v>170.236854156297</v>
      </c>
      <c r="R112">
        <v>209.750243902439</v>
      </c>
      <c r="S112">
        <v>280.215788949726</v>
      </c>
      <c r="T112">
        <v>312.81433549029401</v>
      </c>
      <c r="U112">
        <v>312.81433549029401</v>
      </c>
      <c r="V112">
        <v>326.64402190144398</v>
      </c>
      <c r="AE112">
        <v>333.71</v>
      </c>
    </row>
    <row r="113" spans="1:31" x14ac:dyDescent="0.3">
      <c r="A113">
        <v>-250</v>
      </c>
      <c r="B113">
        <v>0.52</v>
      </c>
      <c r="C113">
        <v>0.623</v>
      </c>
      <c r="D113">
        <v>0.85399999999999998</v>
      </c>
      <c r="E113">
        <v>0.95499999999999996</v>
      </c>
      <c r="F113">
        <v>0.95499999999999996</v>
      </c>
      <c r="G113">
        <v>0.99099999999999999</v>
      </c>
      <c r="P113">
        <v>-250</v>
      </c>
      <c r="Q113">
        <v>172.75181682429101</v>
      </c>
      <c r="R113">
        <v>206.96996515679399</v>
      </c>
      <c r="S113">
        <v>283.71163763066198</v>
      </c>
      <c r="T113">
        <v>317.26535589845702</v>
      </c>
      <c r="U113">
        <v>317.26535589845702</v>
      </c>
      <c r="V113">
        <v>329.22509706321603</v>
      </c>
      <c r="AE113">
        <v>336.61</v>
      </c>
    </row>
    <row r="114" spans="1:31" x14ac:dyDescent="0.3">
      <c r="A114">
        <v>-249</v>
      </c>
      <c r="B114">
        <v>0.52</v>
      </c>
      <c r="C114">
        <v>0.60299999999999998</v>
      </c>
      <c r="D114">
        <v>0.86199999999999999</v>
      </c>
      <c r="E114">
        <v>0.96099999999999997</v>
      </c>
      <c r="F114">
        <v>0.95599999999999996</v>
      </c>
      <c r="G114">
        <v>0.98899999999999999</v>
      </c>
      <c r="P114">
        <v>-249</v>
      </c>
      <c r="Q114">
        <v>174.25306122449001</v>
      </c>
      <c r="R114">
        <v>202.066530612245</v>
      </c>
      <c r="S114">
        <v>288.85795918367398</v>
      </c>
      <c r="T114">
        <v>322.03306122448998</v>
      </c>
      <c r="U114">
        <v>320.35755102040798</v>
      </c>
      <c r="V114">
        <v>331.41591836734699</v>
      </c>
      <c r="AE114">
        <v>339.49</v>
      </c>
    </row>
    <row r="115" spans="1:31" x14ac:dyDescent="0.3">
      <c r="A115">
        <v>-248</v>
      </c>
      <c r="B115">
        <v>0.52300000000000002</v>
      </c>
      <c r="C115">
        <v>0.58299999999999996</v>
      </c>
      <c r="D115">
        <v>0.86699999999999999</v>
      </c>
      <c r="E115">
        <v>0.96299999999999997</v>
      </c>
      <c r="F115">
        <v>0.96</v>
      </c>
      <c r="G115">
        <v>0.98899999999999999</v>
      </c>
      <c r="P115">
        <v>-248</v>
      </c>
      <c r="Q115">
        <v>176.75785963165799</v>
      </c>
      <c r="R115">
        <v>197.036007964161</v>
      </c>
      <c r="S115">
        <v>293.019243404679</v>
      </c>
      <c r="T115">
        <v>325.464280736685</v>
      </c>
      <c r="U115">
        <v>324.45037332006001</v>
      </c>
      <c r="V115">
        <v>334.251478347437</v>
      </c>
      <c r="AE115">
        <v>342.32</v>
      </c>
    </row>
    <row r="116" spans="1:31" x14ac:dyDescent="0.3">
      <c r="A116">
        <v>-247</v>
      </c>
      <c r="B116">
        <v>0.52500000000000002</v>
      </c>
      <c r="C116">
        <v>0.56299999999999994</v>
      </c>
      <c r="D116">
        <v>0.874</v>
      </c>
      <c r="E116">
        <v>0.96799999999999997</v>
      </c>
      <c r="F116">
        <v>0.96399999999999997</v>
      </c>
      <c r="G116">
        <v>0.99099999999999999</v>
      </c>
      <c r="P116">
        <v>-247</v>
      </c>
      <c r="Q116">
        <v>178.91289198606299</v>
      </c>
      <c r="R116">
        <v>191.86277750124401</v>
      </c>
      <c r="S116">
        <v>297.84736684917902</v>
      </c>
      <c r="T116">
        <v>329.88129417620701</v>
      </c>
      <c r="U116">
        <v>328.51814833250398</v>
      </c>
      <c r="V116">
        <v>337.71938277750098</v>
      </c>
      <c r="AE116">
        <v>345.12</v>
      </c>
    </row>
    <row r="117" spans="1:31" x14ac:dyDescent="0.3">
      <c r="A117">
        <v>-246</v>
      </c>
      <c r="B117">
        <v>0.52900000000000003</v>
      </c>
      <c r="C117">
        <v>0.54100000000000004</v>
      </c>
      <c r="D117">
        <v>0.879</v>
      </c>
      <c r="E117">
        <v>0.97899999999999998</v>
      </c>
      <c r="F117">
        <v>0.97299999999999998</v>
      </c>
      <c r="G117">
        <v>0.99099999999999999</v>
      </c>
      <c r="P117">
        <v>-246</v>
      </c>
      <c r="Q117">
        <v>181.75060228969599</v>
      </c>
      <c r="R117">
        <v>185.87348929815801</v>
      </c>
      <c r="S117">
        <v>302.00147336983599</v>
      </c>
      <c r="T117">
        <v>336.358865107018</v>
      </c>
      <c r="U117">
        <v>334.29742160278698</v>
      </c>
      <c r="V117">
        <v>340.48175211547999</v>
      </c>
      <c r="AE117">
        <v>347.89</v>
      </c>
    </row>
    <row r="118" spans="1:31" x14ac:dyDescent="0.3">
      <c r="A118">
        <v>-245</v>
      </c>
      <c r="B118">
        <v>0.52200000000000002</v>
      </c>
      <c r="C118">
        <v>0.52200000000000002</v>
      </c>
      <c r="D118">
        <v>0.877</v>
      </c>
      <c r="E118">
        <v>0.98199999999999998</v>
      </c>
      <c r="F118">
        <v>0.98099999999999998</v>
      </c>
      <c r="G118">
        <v>0.99</v>
      </c>
      <c r="P118">
        <v>-245</v>
      </c>
      <c r="Q118">
        <v>180.78504728720799</v>
      </c>
      <c r="R118">
        <v>180.78504728720799</v>
      </c>
      <c r="S118">
        <v>303.73273270283698</v>
      </c>
      <c r="T118">
        <v>340.097541065207</v>
      </c>
      <c r="U118">
        <v>339.75120955699401</v>
      </c>
      <c r="V118">
        <v>342.86819313091098</v>
      </c>
      <c r="AE118">
        <v>350.61</v>
      </c>
    </row>
    <row r="119" spans="1:31" x14ac:dyDescent="0.3">
      <c r="A119">
        <v>-244</v>
      </c>
      <c r="B119">
        <v>0.51</v>
      </c>
      <c r="C119">
        <v>0.51900000000000002</v>
      </c>
      <c r="D119">
        <v>0.873</v>
      </c>
      <c r="E119">
        <v>0.99</v>
      </c>
      <c r="F119">
        <v>0.98899999999999999</v>
      </c>
      <c r="G119">
        <v>0.99</v>
      </c>
      <c r="P119">
        <v>-244</v>
      </c>
      <c r="Q119">
        <v>178.01005475360901</v>
      </c>
      <c r="R119">
        <v>181.15140866102499</v>
      </c>
      <c r="S119">
        <v>304.71132901941297</v>
      </c>
      <c r="T119">
        <v>345.54892981582901</v>
      </c>
      <c r="U119">
        <v>345.19989049278303</v>
      </c>
      <c r="V119">
        <v>345.54892981582901</v>
      </c>
      <c r="AE119">
        <v>353.3</v>
      </c>
    </row>
    <row r="120" spans="1:31" x14ac:dyDescent="0.3">
      <c r="A120">
        <v>-243</v>
      </c>
      <c r="B120">
        <v>0.50600000000000001</v>
      </c>
      <c r="C120">
        <v>0.52400000000000002</v>
      </c>
      <c r="D120">
        <v>0.872</v>
      </c>
      <c r="E120">
        <v>1.002</v>
      </c>
      <c r="F120">
        <v>0.99199999999999999</v>
      </c>
      <c r="G120">
        <v>0.99399999999999999</v>
      </c>
      <c r="P120">
        <v>-243</v>
      </c>
      <c r="Q120">
        <v>177.96893977102999</v>
      </c>
      <c r="R120">
        <v>184.299850671976</v>
      </c>
      <c r="S120">
        <v>306.69746142359401</v>
      </c>
      <c r="T120">
        <v>352.42070681931301</v>
      </c>
      <c r="U120">
        <v>348.90353409656598</v>
      </c>
      <c r="V120">
        <v>349.60696864111497</v>
      </c>
      <c r="AE120">
        <v>355.95</v>
      </c>
    </row>
    <row r="121" spans="1:31" x14ac:dyDescent="0.3">
      <c r="A121">
        <v>-242</v>
      </c>
      <c r="B121">
        <v>0.50700000000000001</v>
      </c>
      <c r="C121">
        <v>0.52800000000000002</v>
      </c>
      <c r="D121">
        <v>0.86699999999999999</v>
      </c>
      <c r="E121">
        <v>1.0109999999999999</v>
      </c>
      <c r="F121">
        <v>0.997</v>
      </c>
      <c r="G121">
        <v>0.996</v>
      </c>
      <c r="P121">
        <v>-242</v>
      </c>
      <c r="Q121">
        <v>179.65818815330999</v>
      </c>
      <c r="R121">
        <v>187.09965156794399</v>
      </c>
      <c r="S121">
        <v>307.22613240418099</v>
      </c>
      <c r="T121">
        <v>358.25331010452999</v>
      </c>
      <c r="U121">
        <v>353.29233449477402</v>
      </c>
      <c r="V121">
        <v>352.93797909407698</v>
      </c>
      <c r="AE121">
        <v>358.56</v>
      </c>
    </row>
    <row r="122" spans="1:31" x14ac:dyDescent="0.3">
      <c r="A122">
        <v>-241</v>
      </c>
      <c r="B122">
        <v>0.51500000000000001</v>
      </c>
      <c r="C122">
        <v>0.53100000000000003</v>
      </c>
      <c r="D122">
        <v>0.86499999999999999</v>
      </c>
      <c r="E122">
        <v>1.018</v>
      </c>
      <c r="F122">
        <v>1</v>
      </c>
      <c r="G122">
        <v>1.0009999999999999</v>
      </c>
      <c r="P122">
        <v>-241</v>
      </c>
      <c r="Q122">
        <v>183.83115978098601</v>
      </c>
      <c r="R122">
        <v>189.54241911398699</v>
      </c>
      <c r="S122">
        <v>308.76495769039298</v>
      </c>
      <c r="T122">
        <v>363.37887506222</v>
      </c>
      <c r="U122">
        <v>356.95370831259299</v>
      </c>
      <c r="V122">
        <v>357.31066202090602</v>
      </c>
      <c r="AE122">
        <v>361.13</v>
      </c>
    </row>
    <row r="123" spans="1:31" x14ac:dyDescent="0.3">
      <c r="A123">
        <v>-240</v>
      </c>
      <c r="B123">
        <v>0.52600000000000002</v>
      </c>
      <c r="C123">
        <v>0.54</v>
      </c>
      <c r="D123">
        <v>0.86399999999999999</v>
      </c>
      <c r="E123">
        <v>1.022</v>
      </c>
      <c r="F123">
        <v>1.0089999999999999</v>
      </c>
      <c r="G123">
        <v>1.0009999999999999</v>
      </c>
      <c r="P123">
        <v>-240</v>
      </c>
      <c r="Q123">
        <v>189.10341463414599</v>
      </c>
      <c r="R123">
        <v>194.13658536585399</v>
      </c>
      <c r="S123">
        <v>310.61853658536597</v>
      </c>
      <c r="T123">
        <v>367.42146341463399</v>
      </c>
      <c r="U123">
        <v>362.74780487804901</v>
      </c>
      <c r="V123">
        <v>359.871707317073</v>
      </c>
      <c r="AE123">
        <v>363.66</v>
      </c>
    </row>
    <row r="124" spans="1:31" x14ac:dyDescent="0.3">
      <c r="A124">
        <v>-239</v>
      </c>
      <c r="B124">
        <v>0.53600000000000003</v>
      </c>
      <c r="C124">
        <v>0.55100000000000005</v>
      </c>
      <c r="D124">
        <v>0.86699999999999999</v>
      </c>
      <c r="E124">
        <v>1.02</v>
      </c>
      <c r="F124">
        <v>1.018</v>
      </c>
      <c r="G124">
        <v>1.0029999999999999</v>
      </c>
      <c r="P124">
        <v>-239</v>
      </c>
      <c r="Q124">
        <v>194.04854156296699</v>
      </c>
      <c r="R124">
        <v>199.479004479841</v>
      </c>
      <c r="S124">
        <v>313.88075659532097</v>
      </c>
      <c r="T124">
        <v>369.27147834743698</v>
      </c>
      <c r="U124">
        <v>368.547416625187</v>
      </c>
      <c r="V124">
        <v>363.11695370831302</v>
      </c>
      <c r="AE124">
        <v>366.16</v>
      </c>
    </row>
    <row r="125" spans="1:31" x14ac:dyDescent="0.3">
      <c r="A125">
        <v>-238</v>
      </c>
      <c r="B125">
        <v>0.54700000000000004</v>
      </c>
      <c r="C125">
        <v>0.56799999999999995</v>
      </c>
      <c r="D125">
        <v>0.873</v>
      </c>
      <c r="E125">
        <v>1.0109999999999999</v>
      </c>
      <c r="F125">
        <v>1.0249999999999999</v>
      </c>
      <c r="G125">
        <v>1.006</v>
      </c>
      <c r="P125">
        <v>-238</v>
      </c>
      <c r="Q125">
        <v>199.39225485316101</v>
      </c>
      <c r="R125">
        <v>207.04716774514699</v>
      </c>
      <c r="S125">
        <v>318.22566450970601</v>
      </c>
      <c r="T125">
        <v>368.52937779989998</v>
      </c>
      <c r="U125">
        <v>373.63265306122503</v>
      </c>
      <c r="V125">
        <v>366.70677949228502</v>
      </c>
      <c r="AE125">
        <v>368.61</v>
      </c>
    </row>
    <row r="126" spans="1:31" x14ac:dyDescent="0.3">
      <c r="A126">
        <v>-237</v>
      </c>
      <c r="B126">
        <v>0.55600000000000005</v>
      </c>
      <c r="C126">
        <v>0.58699999999999997</v>
      </c>
      <c r="D126">
        <v>0.88900000000000001</v>
      </c>
      <c r="E126">
        <v>1.006</v>
      </c>
      <c r="F126">
        <v>1.0269999999999999</v>
      </c>
      <c r="G126">
        <v>1.008</v>
      </c>
      <c r="P126">
        <v>-237</v>
      </c>
      <c r="Q126">
        <v>204.029029367845</v>
      </c>
      <c r="R126">
        <v>215.40474863116</v>
      </c>
      <c r="S126">
        <v>326.226271777004</v>
      </c>
      <c r="T126">
        <v>369.16043802886998</v>
      </c>
      <c r="U126">
        <v>376.86657043305098</v>
      </c>
      <c r="V126">
        <v>369.89435540069701</v>
      </c>
      <c r="AE126">
        <v>371.02</v>
      </c>
    </row>
    <row r="127" spans="1:31" x14ac:dyDescent="0.3">
      <c r="A127">
        <v>-236</v>
      </c>
      <c r="B127">
        <v>0.56000000000000005</v>
      </c>
      <c r="C127">
        <v>0.60899999999999999</v>
      </c>
      <c r="D127">
        <v>0.90500000000000003</v>
      </c>
      <c r="E127">
        <v>1.006</v>
      </c>
      <c r="F127">
        <v>1.0289999999999999</v>
      </c>
      <c r="G127">
        <v>1.008</v>
      </c>
      <c r="P127">
        <v>-236</v>
      </c>
      <c r="Q127">
        <v>206.840418118467</v>
      </c>
      <c r="R127">
        <v>224.93895470383299</v>
      </c>
      <c r="S127">
        <v>334.26888999502199</v>
      </c>
      <c r="T127">
        <v>371.57403683424599</v>
      </c>
      <c r="U127">
        <v>380.06926829268298</v>
      </c>
      <c r="V127">
        <v>372.31275261323998</v>
      </c>
      <c r="AE127">
        <v>373.39</v>
      </c>
    </row>
    <row r="128" spans="1:31" x14ac:dyDescent="0.3">
      <c r="A128">
        <v>-235</v>
      </c>
      <c r="B128">
        <v>0.56200000000000006</v>
      </c>
      <c r="C128">
        <v>0.63500000000000001</v>
      </c>
      <c r="D128">
        <v>0.92400000000000004</v>
      </c>
      <c r="E128">
        <v>1.008</v>
      </c>
      <c r="F128">
        <v>1.03</v>
      </c>
      <c r="G128">
        <v>1.0069999999999999</v>
      </c>
      <c r="P128">
        <v>-235</v>
      </c>
      <c r="Q128">
        <v>208.905107018417</v>
      </c>
      <c r="R128">
        <v>236.040467894475</v>
      </c>
      <c r="S128">
        <v>343.466759581882</v>
      </c>
      <c r="T128">
        <v>374.69101045296202</v>
      </c>
      <c r="U128">
        <v>382.86879044300599</v>
      </c>
      <c r="V128">
        <v>374.319293180687</v>
      </c>
      <c r="AE128">
        <v>375.72</v>
      </c>
    </row>
    <row r="129" spans="1:31" x14ac:dyDescent="0.3">
      <c r="A129">
        <v>-234</v>
      </c>
      <c r="B129">
        <v>0.56699999999999995</v>
      </c>
      <c r="C129">
        <v>0.66700000000000004</v>
      </c>
      <c r="D129">
        <v>0.94799999999999995</v>
      </c>
      <c r="E129">
        <v>1.018</v>
      </c>
      <c r="F129">
        <v>1.0329999999999999</v>
      </c>
      <c r="G129">
        <v>1.004</v>
      </c>
      <c r="P129">
        <v>-234</v>
      </c>
      <c r="Q129">
        <v>212.07888501742201</v>
      </c>
      <c r="R129">
        <v>249.482568442011</v>
      </c>
      <c r="S129">
        <v>354.58691886510701</v>
      </c>
      <c r="T129">
        <v>380.76949726231999</v>
      </c>
      <c r="U129">
        <v>386.38004977600798</v>
      </c>
      <c r="V129">
        <v>375.53298158287703</v>
      </c>
      <c r="AE129">
        <v>378.01</v>
      </c>
    </row>
    <row r="130" spans="1:31" x14ac:dyDescent="0.3">
      <c r="A130">
        <v>-233</v>
      </c>
      <c r="B130">
        <v>0.57399999999999995</v>
      </c>
      <c r="C130">
        <v>0.7</v>
      </c>
      <c r="D130">
        <v>0.97399999999999998</v>
      </c>
      <c r="E130">
        <v>1.0289999999999999</v>
      </c>
      <c r="F130">
        <v>1.038</v>
      </c>
      <c r="G130">
        <v>1.004</v>
      </c>
      <c r="P130">
        <v>-233</v>
      </c>
      <c r="Q130">
        <v>216.00571428571399</v>
      </c>
      <c r="R130">
        <v>263.42160278745598</v>
      </c>
      <c r="S130">
        <v>366.53234444997503</v>
      </c>
      <c r="T130">
        <v>387.22975609756099</v>
      </c>
      <c r="U130">
        <v>390.61660527625702</v>
      </c>
      <c r="V130">
        <v>377.821841712295</v>
      </c>
      <c r="AE130">
        <v>380.26</v>
      </c>
    </row>
    <row r="131" spans="1:31" x14ac:dyDescent="0.3">
      <c r="A131">
        <v>-232</v>
      </c>
      <c r="B131">
        <v>0.58099999999999996</v>
      </c>
      <c r="C131">
        <v>0.73399999999999999</v>
      </c>
      <c r="D131">
        <v>0.99299999999999999</v>
      </c>
      <c r="E131">
        <v>1.038</v>
      </c>
      <c r="F131">
        <v>1.0449999999999999</v>
      </c>
      <c r="G131">
        <v>1.0029999999999999</v>
      </c>
      <c r="P131">
        <v>-232</v>
      </c>
      <c r="Q131">
        <v>219.94132404181201</v>
      </c>
      <c r="R131">
        <v>277.86046789447499</v>
      </c>
      <c r="S131">
        <v>375.90660029865597</v>
      </c>
      <c r="T131">
        <v>392.94164260826301</v>
      </c>
      <c r="U131">
        <v>395.59153807864601</v>
      </c>
      <c r="V131">
        <v>379.69216525634602</v>
      </c>
      <c r="AE131">
        <v>382.47</v>
      </c>
    </row>
    <row r="132" spans="1:31" x14ac:dyDescent="0.3">
      <c r="A132">
        <v>-231</v>
      </c>
      <c r="B132">
        <v>0.59099999999999997</v>
      </c>
      <c r="C132">
        <v>0.76700000000000002</v>
      </c>
      <c r="D132">
        <v>1.0029999999999999</v>
      </c>
      <c r="E132">
        <v>1.044</v>
      </c>
      <c r="F132">
        <v>1.0529999999999999</v>
      </c>
      <c r="G132">
        <v>1.0009999999999999</v>
      </c>
      <c r="P132">
        <v>-231</v>
      </c>
      <c r="Q132">
        <v>225.027147834744</v>
      </c>
      <c r="R132">
        <v>292.04030861124897</v>
      </c>
      <c r="S132">
        <v>381.89886510701803</v>
      </c>
      <c r="T132">
        <v>397.50988551518202</v>
      </c>
      <c r="U132">
        <v>400.93669487307102</v>
      </c>
      <c r="V132">
        <v>381.13735191637602</v>
      </c>
      <c r="AE132">
        <v>384.63</v>
      </c>
    </row>
    <row r="133" spans="1:31" x14ac:dyDescent="0.3">
      <c r="A133">
        <v>-230</v>
      </c>
      <c r="B133">
        <v>0.60399999999999998</v>
      </c>
      <c r="C133">
        <v>0.79900000000000004</v>
      </c>
      <c r="D133">
        <v>1.01</v>
      </c>
      <c r="E133">
        <v>1.038</v>
      </c>
      <c r="F133">
        <v>1.0609999999999999</v>
      </c>
      <c r="G133">
        <v>1</v>
      </c>
      <c r="P133">
        <v>-230</v>
      </c>
      <c r="Q133">
        <v>231.27577899452501</v>
      </c>
      <c r="R133">
        <v>305.94262817322101</v>
      </c>
      <c r="S133">
        <v>386.73598805375798</v>
      </c>
      <c r="T133">
        <v>397.45738178198098</v>
      </c>
      <c r="U133">
        <v>406.26424091587899</v>
      </c>
      <c r="V133">
        <v>382.906918865107</v>
      </c>
      <c r="AE133">
        <v>386.76</v>
      </c>
    </row>
    <row r="134" spans="1:31" x14ac:dyDescent="0.3">
      <c r="A134">
        <v>-229</v>
      </c>
      <c r="B134">
        <v>0.624</v>
      </c>
      <c r="C134">
        <v>0.82099999999999995</v>
      </c>
      <c r="D134">
        <v>1.0149999999999999</v>
      </c>
      <c r="E134">
        <v>1.0369999999999999</v>
      </c>
      <c r="F134">
        <v>1.0680000000000001</v>
      </c>
      <c r="G134">
        <v>1.0009999999999999</v>
      </c>
      <c r="P134">
        <v>-229</v>
      </c>
      <c r="Q134">
        <v>240.25708312593301</v>
      </c>
      <c r="R134">
        <v>316.10747635639598</v>
      </c>
      <c r="S134">
        <v>390.80278745644603</v>
      </c>
      <c r="T134">
        <v>399.27338974614202</v>
      </c>
      <c r="U134">
        <v>411.20923842707799</v>
      </c>
      <c r="V134">
        <v>385.41240418118502</v>
      </c>
      <c r="AE134">
        <v>388.84</v>
      </c>
    </row>
    <row r="135" spans="1:31" x14ac:dyDescent="0.3">
      <c r="A135">
        <v>-228</v>
      </c>
      <c r="B135">
        <v>0.64800000000000002</v>
      </c>
      <c r="C135">
        <v>0.83499999999999996</v>
      </c>
      <c r="D135">
        <v>1.016</v>
      </c>
      <c r="E135">
        <v>1.036</v>
      </c>
      <c r="F135">
        <v>1.0680000000000001</v>
      </c>
      <c r="G135">
        <v>1</v>
      </c>
      <c r="P135">
        <v>-228</v>
      </c>
      <c r="Q135">
        <v>250.83954206072701</v>
      </c>
      <c r="R135">
        <v>323.22687904430097</v>
      </c>
      <c r="S135">
        <v>393.29162767546001</v>
      </c>
      <c r="T135">
        <v>401.033588850174</v>
      </c>
      <c r="U135">
        <v>413.42072672971602</v>
      </c>
      <c r="V135">
        <v>387.09805873568899</v>
      </c>
      <c r="AE135">
        <v>390.88</v>
      </c>
    </row>
    <row r="136" spans="1:31" x14ac:dyDescent="0.3">
      <c r="A136">
        <v>-227</v>
      </c>
      <c r="B136">
        <v>0.66700000000000004</v>
      </c>
      <c r="C136">
        <v>0.83399999999999996</v>
      </c>
      <c r="D136">
        <v>1.016</v>
      </c>
      <c r="E136">
        <v>1.0369999999999999</v>
      </c>
      <c r="F136">
        <v>1.0680000000000001</v>
      </c>
      <c r="G136">
        <v>1.0009999999999999</v>
      </c>
      <c r="P136">
        <v>-227</v>
      </c>
      <c r="Q136">
        <v>259.54898954703799</v>
      </c>
      <c r="R136">
        <v>324.533519163763</v>
      </c>
      <c r="S136">
        <v>395.35498257839703</v>
      </c>
      <c r="T136">
        <v>403.52668989546999</v>
      </c>
      <c r="U136">
        <v>415.58968641115001</v>
      </c>
      <c r="V136">
        <v>389.51804878048802</v>
      </c>
      <c r="AE136">
        <v>392.87</v>
      </c>
    </row>
    <row r="137" spans="1:31" x14ac:dyDescent="0.3">
      <c r="A137">
        <v>-226</v>
      </c>
      <c r="B137">
        <v>0.67900000000000005</v>
      </c>
      <c r="C137">
        <v>0.82799999999999996</v>
      </c>
      <c r="D137">
        <v>1.0129999999999999</v>
      </c>
      <c r="E137">
        <v>1.0449999999999999</v>
      </c>
      <c r="F137">
        <v>1.0660000000000001</v>
      </c>
      <c r="G137">
        <v>1.004</v>
      </c>
      <c r="P137">
        <v>-226</v>
      </c>
      <c r="Q137">
        <v>265.563693379791</v>
      </c>
      <c r="R137">
        <v>323.83908412145399</v>
      </c>
      <c r="S137">
        <v>396.19443504230998</v>
      </c>
      <c r="T137">
        <v>408.709955201593</v>
      </c>
      <c r="U137">
        <v>416.92326530612303</v>
      </c>
      <c r="V137">
        <v>392.67444499751099</v>
      </c>
      <c r="AE137">
        <v>394.83</v>
      </c>
    </row>
    <row r="138" spans="1:31" x14ac:dyDescent="0.3">
      <c r="A138">
        <v>-225</v>
      </c>
      <c r="B138">
        <v>0.69299999999999995</v>
      </c>
      <c r="C138">
        <v>0.82899999999999996</v>
      </c>
      <c r="D138">
        <v>1.01</v>
      </c>
      <c r="E138">
        <v>1.0509999999999999</v>
      </c>
      <c r="F138">
        <v>1.0680000000000001</v>
      </c>
      <c r="G138">
        <v>1.0069999999999999</v>
      </c>
      <c r="P138">
        <v>-225</v>
      </c>
      <c r="Q138">
        <v>272.391428571429</v>
      </c>
      <c r="R138">
        <v>325.84775510204099</v>
      </c>
      <c r="S138">
        <v>396.991836734694</v>
      </c>
      <c r="T138">
        <v>413.107346938776</v>
      </c>
      <c r="U138">
        <v>419.78938775510198</v>
      </c>
      <c r="V138">
        <v>395.81265306122401</v>
      </c>
      <c r="AE138">
        <v>396.74</v>
      </c>
    </row>
    <row r="139" spans="1:31" x14ac:dyDescent="0.3">
      <c r="A139">
        <v>-224</v>
      </c>
      <c r="B139">
        <v>0.70499999999999996</v>
      </c>
      <c r="C139">
        <v>0.83199999999999996</v>
      </c>
      <c r="D139">
        <v>1.012</v>
      </c>
      <c r="E139">
        <v>1.052</v>
      </c>
      <c r="F139">
        <v>1.069</v>
      </c>
      <c r="G139">
        <v>1.008</v>
      </c>
      <c r="P139">
        <v>-224</v>
      </c>
      <c r="Q139">
        <v>278.44868093578901</v>
      </c>
      <c r="R139">
        <v>328.60893977103001</v>
      </c>
      <c r="S139">
        <v>399.702220009955</v>
      </c>
      <c r="T139">
        <v>415.50072672971601</v>
      </c>
      <c r="U139">
        <v>422.21509208561503</v>
      </c>
      <c r="V139">
        <v>398.12236933797902</v>
      </c>
      <c r="AE139">
        <v>398.61</v>
      </c>
    </row>
    <row r="140" spans="1:31" x14ac:dyDescent="0.3">
      <c r="A140">
        <v>-223</v>
      </c>
      <c r="B140">
        <v>0.72099999999999997</v>
      </c>
      <c r="C140">
        <v>0.84099999999999997</v>
      </c>
      <c r="D140">
        <v>1.014</v>
      </c>
      <c r="E140">
        <v>1.0569999999999999</v>
      </c>
      <c r="F140">
        <v>1.0740000000000001</v>
      </c>
      <c r="G140">
        <v>1.008</v>
      </c>
      <c r="P140">
        <v>-223</v>
      </c>
      <c r="Q140">
        <v>286.11031358884998</v>
      </c>
      <c r="R140">
        <v>333.72922847187698</v>
      </c>
      <c r="S140">
        <v>402.37983076157298</v>
      </c>
      <c r="T140">
        <v>419.443275261324</v>
      </c>
      <c r="U140">
        <v>426.18928820308599</v>
      </c>
      <c r="V140">
        <v>399.99888501742203</v>
      </c>
      <c r="AE140">
        <v>400.43</v>
      </c>
    </row>
    <row r="141" spans="1:31" x14ac:dyDescent="0.3">
      <c r="A141">
        <v>-222</v>
      </c>
      <c r="B141">
        <v>0.73699999999999999</v>
      </c>
      <c r="C141">
        <v>0.85699999999999998</v>
      </c>
      <c r="D141">
        <v>1.0149999999999999</v>
      </c>
      <c r="E141">
        <v>1.0549999999999999</v>
      </c>
      <c r="F141">
        <v>1.073</v>
      </c>
      <c r="G141">
        <v>1.0109999999999999</v>
      </c>
      <c r="P141">
        <v>-222</v>
      </c>
      <c r="Q141">
        <v>293.79483325037302</v>
      </c>
      <c r="R141">
        <v>341.63116973618702</v>
      </c>
      <c r="S141">
        <v>404.61567944250902</v>
      </c>
      <c r="T141">
        <v>420.56112493777999</v>
      </c>
      <c r="U141">
        <v>427.73657541065199</v>
      </c>
      <c r="V141">
        <v>403.02113489298199</v>
      </c>
      <c r="AE141">
        <v>402.22</v>
      </c>
    </row>
    <row r="142" spans="1:31" x14ac:dyDescent="0.3">
      <c r="A142">
        <v>-221</v>
      </c>
      <c r="B142">
        <v>0.752</v>
      </c>
      <c r="C142">
        <v>0.873</v>
      </c>
      <c r="D142">
        <v>1.0249999999999999</v>
      </c>
      <c r="E142">
        <v>1.0569999999999999</v>
      </c>
      <c r="F142">
        <v>1.0760000000000001</v>
      </c>
      <c r="G142">
        <v>1.0109999999999999</v>
      </c>
      <c r="P142">
        <v>-221</v>
      </c>
      <c r="Q142">
        <v>301.11442508710797</v>
      </c>
      <c r="R142">
        <v>349.56501742160299</v>
      </c>
      <c r="S142">
        <v>410.42857142857099</v>
      </c>
      <c r="T142">
        <v>423.24195121951198</v>
      </c>
      <c r="U142">
        <v>430.84989547038299</v>
      </c>
      <c r="V142">
        <v>404.82271777003501</v>
      </c>
      <c r="AE142">
        <v>403.96</v>
      </c>
    </row>
    <row r="143" spans="1:31" x14ac:dyDescent="0.3">
      <c r="A143">
        <v>-220</v>
      </c>
      <c r="B143">
        <v>0.77</v>
      </c>
      <c r="C143">
        <v>0.88900000000000001</v>
      </c>
      <c r="D143">
        <v>1.0349999999999999</v>
      </c>
      <c r="E143">
        <v>1.0569999999999999</v>
      </c>
      <c r="F143">
        <v>1.071</v>
      </c>
      <c r="G143">
        <v>1.0129999999999999</v>
      </c>
      <c r="P143">
        <v>-220</v>
      </c>
      <c r="Q143">
        <v>309.65574912891998</v>
      </c>
      <c r="R143">
        <v>357.51163763066199</v>
      </c>
      <c r="S143">
        <v>416.22558486809402</v>
      </c>
      <c r="T143">
        <v>425.07289198606298</v>
      </c>
      <c r="U143">
        <v>430.70299651567899</v>
      </c>
      <c r="V143">
        <v>407.37827775012403</v>
      </c>
      <c r="AE143">
        <v>405.66</v>
      </c>
    </row>
    <row r="144" spans="1:31" x14ac:dyDescent="0.3">
      <c r="A144">
        <v>-219</v>
      </c>
      <c r="B144">
        <v>0.78600000000000003</v>
      </c>
      <c r="C144">
        <v>0.90100000000000002</v>
      </c>
      <c r="D144">
        <v>1.0409999999999999</v>
      </c>
      <c r="E144">
        <v>1.054</v>
      </c>
      <c r="F144">
        <v>1.07</v>
      </c>
      <c r="G144">
        <v>1.0129999999999999</v>
      </c>
      <c r="P144">
        <v>-219</v>
      </c>
      <c r="Q144">
        <v>317.42036834245903</v>
      </c>
      <c r="R144">
        <v>363.86227974116503</v>
      </c>
      <c r="S144">
        <v>420.400258835241</v>
      </c>
      <c r="T144">
        <v>425.65021403683397</v>
      </c>
      <c r="U144">
        <v>432.11169736187202</v>
      </c>
      <c r="V144">
        <v>409.092663016426</v>
      </c>
      <c r="AE144">
        <v>407.31</v>
      </c>
    </row>
    <row r="145" spans="1:31" x14ac:dyDescent="0.3">
      <c r="A145">
        <v>-218</v>
      </c>
      <c r="B145">
        <v>0.79700000000000004</v>
      </c>
      <c r="C145">
        <v>0.91</v>
      </c>
      <c r="D145">
        <v>1.046</v>
      </c>
      <c r="E145">
        <v>1.0529999999999999</v>
      </c>
      <c r="F145">
        <v>1.071</v>
      </c>
      <c r="G145">
        <v>1.014</v>
      </c>
      <c r="P145">
        <v>-218</v>
      </c>
      <c r="Q145">
        <v>323.17179691388799</v>
      </c>
      <c r="R145">
        <v>368.99163763066201</v>
      </c>
      <c r="S145">
        <v>424.13764061722298</v>
      </c>
      <c r="T145">
        <v>426.97603782976603</v>
      </c>
      <c r="U145">
        <v>434.274773519164</v>
      </c>
      <c r="V145">
        <v>411.16211050273802</v>
      </c>
      <c r="AE145">
        <v>408.92</v>
      </c>
    </row>
    <row r="146" spans="1:31" x14ac:dyDescent="0.3">
      <c r="A146">
        <v>-217</v>
      </c>
      <c r="B146">
        <v>0.81</v>
      </c>
      <c r="C146">
        <v>0.91500000000000004</v>
      </c>
      <c r="D146">
        <v>1.048</v>
      </c>
      <c r="E146">
        <v>1.048</v>
      </c>
      <c r="F146">
        <v>1.073</v>
      </c>
      <c r="G146">
        <v>1.0149999999999999</v>
      </c>
      <c r="P146">
        <v>-217</v>
      </c>
      <c r="Q146">
        <v>329.74136386261802</v>
      </c>
      <c r="R146">
        <v>372.48561473369801</v>
      </c>
      <c r="S146">
        <v>426.62833250373302</v>
      </c>
      <c r="T146">
        <v>426.62833250373302</v>
      </c>
      <c r="U146">
        <v>436.80553509208602</v>
      </c>
      <c r="V146">
        <v>413.19442508710802</v>
      </c>
      <c r="AE146">
        <v>410.49</v>
      </c>
    </row>
    <row r="147" spans="1:31" x14ac:dyDescent="0.3">
      <c r="A147">
        <v>-216</v>
      </c>
      <c r="B147">
        <v>0.82099999999999995</v>
      </c>
      <c r="C147">
        <v>0.91400000000000003</v>
      </c>
      <c r="D147">
        <v>1.0449999999999999</v>
      </c>
      <c r="E147">
        <v>1.054</v>
      </c>
      <c r="F147">
        <v>1.0780000000000001</v>
      </c>
      <c r="G147">
        <v>1.0129999999999999</v>
      </c>
      <c r="P147">
        <v>-216</v>
      </c>
      <c r="Q147">
        <v>335.50252862120499</v>
      </c>
      <c r="R147">
        <v>373.50707814833299</v>
      </c>
      <c r="S147">
        <v>427.04036834245898</v>
      </c>
      <c r="T147">
        <v>430.71822797411699</v>
      </c>
      <c r="U147">
        <v>440.52585365853702</v>
      </c>
      <c r="V147">
        <v>413.96353409656501</v>
      </c>
      <c r="AE147">
        <v>412.02</v>
      </c>
    </row>
    <row r="148" spans="1:31" x14ac:dyDescent="0.3">
      <c r="A148">
        <v>-215</v>
      </c>
      <c r="B148">
        <v>0.82599999999999996</v>
      </c>
      <c r="C148">
        <v>0.90900000000000003</v>
      </c>
      <c r="D148">
        <v>1.042</v>
      </c>
      <c r="E148">
        <v>1.0609999999999999</v>
      </c>
      <c r="F148">
        <v>1.079</v>
      </c>
      <c r="G148">
        <v>1.014</v>
      </c>
      <c r="P148">
        <v>-215</v>
      </c>
      <c r="Q148">
        <v>338.803902439024</v>
      </c>
      <c r="R148">
        <v>372.84836236933802</v>
      </c>
      <c r="S148">
        <v>427.401533101045</v>
      </c>
      <c r="T148">
        <v>435.19484320557501</v>
      </c>
      <c r="U148">
        <v>442.57797909407702</v>
      </c>
      <c r="V148">
        <v>415.91665505226501</v>
      </c>
      <c r="AE148">
        <v>413.5</v>
      </c>
    </row>
    <row r="149" spans="1:31" x14ac:dyDescent="0.3">
      <c r="A149">
        <v>-214</v>
      </c>
      <c r="B149">
        <v>0.82599999999999996</v>
      </c>
      <c r="C149">
        <v>0.90500000000000003</v>
      </c>
      <c r="D149">
        <v>1.04</v>
      </c>
      <c r="E149">
        <v>1.07</v>
      </c>
      <c r="F149">
        <v>1.079</v>
      </c>
      <c r="G149">
        <v>1.014</v>
      </c>
      <c r="P149">
        <v>-214</v>
      </c>
      <c r="Q149">
        <v>340.02090592334503</v>
      </c>
      <c r="R149">
        <v>372.54106520657001</v>
      </c>
      <c r="S149">
        <v>428.11348929815802</v>
      </c>
      <c r="T149">
        <v>440.46291687406699</v>
      </c>
      <c r="U149">
        <v>444.16774514683902</v>
      </c>
      <c r="V149">
        <v>417.41065206570403</v>
      </c>
      <c r="AE149">
        <v>414.94</v>
      </c>
    </row>
    <row r="150" spans="1:31" x14ac:dyDescent="0.3">
      <c r="A150">
        <v>-213</v>
      </c>
      <c r="B150">
        <v>0.82</v>
      </c>
      <c r="C150">
        <v>0.90200000000000002</v>
      </c>
      <c r="D150">
        <v>1.038</v>
      </c>
      <c r="E150">
        <v>1.091</v>
      </c>
      <c r="F150">
        <v>1.0760000000000001</v>
      </c>
      <c r="G150">
        <v>1.012</v>
      </c>
      <c r="P150">
        <v>-213</v>
      </c>
      <c r="Q150">
        <v>338.72653061224503</v>
      </c>
      <c r="R150">
        <v>372.59918367346899</v>
      </c>
      <c r="S150">
        <v>428.77821801891503</v>
      </c>
      <c r="T150">
        <v>450.67151816824298</v>
      </c>
      <c r="U150">
        <v>444.475301144848</v>
      </c>
      <c r="V150">
        <v>418.03810851169698</v>
      </c>
      <c r="AE150">
        <v>416.33</v>
      </c>
    </row>
    <row r="151" spans="1:31" x14ac:dyDescent="0.3">
      <c r="A151">
        <v>-212</v>
      </c>
      <c r="B151">
        <v>0.81200000000000006</v>
      </c>
      <c r="C151">
        <v>0.90300000000000002</v>
      </c>
      <c r="D151">
        <v>1.0409999999999999</v>
      </c>
      <c r="E151">
        <v>1.101</v>
      </c>
      <c r="F151">
        <v>1.0760000000000001</v>
      </c>
      <c r="G151">
        <v>1.014</v>
      </c>
      <c r="P151">
        <v>-212</v>
      </c>
      <c r="Q151">
        <v>336.545505226481</v>
      </c>
      <c r="R151">
        <v>374.26181184669002</v>
      </c>
      <c r="S151">
        <v>431.457969138875</v>
      </c>
      <c r="T151">
        <v>456.32586361373802</v>
      </c>
      <c r="U151">
        <v>445.96424091587897</v>
      </c>
      <c r="V151">
        <v>420.26741662518702</v>
      </c>
      <c r="AE151">
        <v>417.69</v>
      </c>
    </row>
    <row r="152" spans="1:31" x14ac:dyDescent="0.3">
      <c r="A152">
        <v>-211</v>
      </c>
      <c r="B152">
        <v>0.81299999999999994</v>
      </c>
      <c r="C152">
        <v>0.90700000000000003</v>
      </c>
      <c r="D152">
        <v>1.0449999999999999</v>
      </c>
      <c r="E152">
        <v>1.113</v>
      </c>
      <c r="F152">
        <v>1.077</v>
      </c>
      <c r="G152">
        <v>1.0129999999999999</v>
      </c>
      <c r="P152">
        <v>-211</v>
      </c>
      <c r="Q152">
        <v>338.060696864112</v>
      </c>
      <c r="R152">
        <v>377.147665505227</v>
      </c>
      <c r="S152">
        <v>434.53066202090599</v>
      </c>
      <c r="T152">
        <v>462.80634146341498</v>
      </c>
      <c r="U152">
        <v>447.83686411149802</v>
      </c>
      <c r="V152">
        <v>421.22445993031403</v>
      </c>
      <c r="AE152">
        <v>419</v>
      </c>
    </row>
    <row r="153" spans="1:31" x14ac:dyDescent="0.3">
      <c r="A153">
        <v>-210</v>
      </c>
      <c r="B153">
        <v>0.82</v>
      </c>
      <c r="C153">
        <v>0.92</v>
      </c>
      <c r="D153">
        <v>1.0549999999999999</v>
      </c>
      <c r="E153">
        <v>1.119</v>
      </c>
      <c r="F153">
        <v>1.081</v>
      </c>
      <c r="G153">
        <v>1.012</v>
      </c>
      <c r="P153">
        <v>-210</v>
      </c>
      <c r="Q153">
        <v>342.040816326531</v>
      </c>
      <c r="R153">
        <v>383.753111000498</v>
      </c>
      <c r="S153">
        <v>440.06470881035301</v>
      </c>
      <c r="T153">
        <v>466.76057740169199</v>
      </c>
      <c r="U153">
        <v>450.90990542558501</v>
      </c>
      <c r="V153">
        <v>422.12842210054799</v>
      </c>
      <c r="AE153">
        <v>420.26</v>
      </c>
    </row>
    <row r="154" spans="1:31" x14ac:dyDescent="0.3">
      <c r="A154">
        <v>-209</v>
      </c>
      <c r="B154">
        <v>0.82799999999999996</v>
      </c>
      <c r="C154">
        <v>0.93</v>
      </c>
      <c r="D154">
        <v>1.0609999999999999</v>
      </c>
      <c r="E154">
        <v>1.1160000000000001</v>
      </c>
      <c r="F154">
        <v>1.083</v>
      </c>
      <c r="G154">
        <v>1.01</v>
      </c>
      <c r="P154">
        <v>-209</v>
      </c>
      <c r="Q154">
        <v>346.41640617222498</v>
      </c>
      <c r="R154">
        <v>389.09089099054302</v>
      </c>
      <c r="S154">
        <v>443.898317570931</v>
      </c>
      <c r="T154">
        <v>466.90906918865102</v>
      </c>
      <c r="U154">
        <v>453.10261821801902</v>
      </c>
      <c r="V154">
        <v>422.56107516177201</v>
      </c>
      <c r="AE154">
        <v>421.49</v>
      </c>
    </row>
    <row r="155" spans="1:31" x14ac:dyDescent="0.3">
      <c r="A155">
        <v>-208</v>
      </c>
      <c r="B155">
        <v>0.83699999999999997</v>
      </c>
      <c r="C155">
        <v>0.94099999999999995</v>
      </c>
      <c r="D155">
        <v>1.0669999999999999</v>
      </c>
      <c r="E155">
        <v>1.1120000000000001</v>
      </c>
      <c r="F155">
        <v>1.0860000000000001</v>
      </c>
      <c r="G155">
        <v>1.01</v>
      </c>
      <c r="P155">
        <v>-208</v>
      </c>
      <c r="Q155">
        <v>351.20669985067201</v>
      </c>
      <c r="R155">
        <v>394.84528621204601</v>
      </c>
      <c r="S155">
        <v>447.71511199601798</v>
      </c>
      <c r="T155">
        <v>466.597192633151</v>
      </c>
      <c r="U155">
        <v>455.68754604280798</v>
      </c>
      <c r="V155">
        <v>423.79780985564997</v>
      </c>
      <c r="AE155">
        <v>422.67</v>
      </c>
    </row>
    <row r="156" spans="1:31" x14ac:dyDescent="0.3">
      <c r="A156">
        <v>-207</v>
      </c>
      <c r="B156">
        <v>0.84199999999999997</v>
      </c>
      <c r="C156">
        <v>0.95799999999999996</v>
      </c>
      <c r="D156">
        <v>1.0740000000000001</v>
      </c>
      <c r="E156">
        <v>1.103</v>
      </c>
      <c r="F156">
        <v>1.085</v>
      </c>
      <c r="G156">
        <v>1.0109999999999999</v>
      </c>
      <c r="P156">
        <v>-207</v>
      </c>
      <c r="Q156">
        <v>354.29381781981101</v>
      </c>
      <c r="R156">
        <v>403.10389248382302</v>
      </c>
      <c r="S156">
        <v>451.91396714783502</v>
      </c>
      <c r="T156">
        <v>464.11648581383798</v>
      </c>
      <c r="U156">
        <v>456.54250871080097</v>
      </c>
      <c r="V156">
        <v>425.40504728720799</v>
      </c>
      <c r="AE156">
        <v>423.8</v>
      </c>
    </row>
    <row r="157" spans="1:31" x14ac:dyDescent="0.3">
      <c r="A157">
        <v>-206</v>
      </c>
      <c r="B157">
        <v>0.85399999999999998</v>
      </c>
      <c r="C157">
        <v>0.97399999999999998</v>
      </c>
      <c r="D157">
        <v>1.0820000000000001</v>
      </c>
      <c r="E157">
        <v>1.0960000000000001</v>
      </c>
      <c r="F157">
        <v>1.085</v>
      </c>
      <c r="G157">
        <v>1.0089999999999999</v>
      </c>
      <c r="P157">
        <v>-206</v>
      </c>
      <c r="Q157">
        <v>360.303832752613</v>
      </c>
      <c r="R157">
        <v>410.93200597312102</v>
      </c>
      <c r="S157">
        <v>456.49736187157799</v>
      </c>
      <c r="T157">
        <v>462.40398208063698</v>
      </c>
      <c r="U157">
        <v>457.76306620209101</v>
      </c>
      <c r="V157">
        <v>425.69855649576903</v>
      </c>
      <c r="AE157">
        <v>424.9</v>
      </c>
    </row>
    <row r="158" spans="1:31" x14ac:dyDescent="0.3">
      <c r="A158">
        <v>-205</v>
      </c>
      <c r="B158">
        <v>0.874</v>
      </c>
      <c r="C158">
        <v>0.995</v>
      </c>
      <c r="D158">
        <v>1.0900000000000001</v>
      </c>
      <c r="E158">
        <v>1.0920000000000001</v>
      </c>
      <c r="F158">
        <v>1.0840000000000001</v>
      </c>
      <c r="G158">
        <v>1.008</v>
      </c>
      <c r="P158">
        <v>-205</v>
      </c>
      <c r="Q158">
        <v>369.69895470383301</v>
      </c>
      <c r="R158">
        <v>420.88153310104502</v>
      </c>
      <c r="S158">
        <v>461.06620209059201</v>
      </c>
      <c r="T158">
        <v>461.91219512195102</v>
      </c>
      <c r="U158">
        <v>458.52822299651598</v>
      </c>
      <c r="V158">
        <v>426.38048780487799</v>
      </c>
      <c r="AE158">
        <v>425.95</v>
      </c>
    </row>
    <row r="159" spans="1:31" x14ac:dyDescent="0.3">
      <c r="A159">
        <v>-204</v>
      </c>
      <c r="B159">
        <v>0.89200000000000002</v>
      </c>
      <c r="C159">
        <v>1.0129999999999999</v>
      </c>
      <c r="D159">
        <v>1.1040000000000001</v>
      </c>
      <c r="E159">
        <v>1.091</v>
      </c>
      <c r="F159">
        <v>1.087</v>
      </c>
      <c r="G159">
        <v>1.008</v>
      </c>
      <c r="P159">
        <v>-204</v>
      </c>
      <c r="Q159">
        <v>378.24529616724698</v>
      </c>
      <c r="R159">
        <v>429.55435540069698</v>
      </c>
      <c r="S159">
        <v>468.14216027874602</v>
      </c>
      <c r="T159">
        <v>462.62961672473898</v>
      </c>
      <c r="U159">
        <v>460.93344947735199</v>
      </c>
      <c r="V159">
        <v>427.43414634146302</v>
      </c>
      <c r="AE159">
        <v>426.96</v>
      </c>
    </row>
    <row r="160" spans="1:31" x14ac:dyDescent="0.3">
      <c r="A160">
        <v>-203</v>
      </c>
      <c r="B160">
        <v>0.90800000000000003</v>
      </c>
      <c r="C160">
        <v>1.0329999999999999</v>
      </c>
      <c r="D160">
        <v>1.111</v>
      </c>
      <c r="E160">
        <v>1.095</v>
      </c>
      <c r="F160">
        <v>1.091</v>
      </c>
      <c r="G160">
        <v>1.01</v>
      </c>
      <c r="P160">
        <v>-203</v>
      </c>
      <c r="Q160">
        <v>385.94293678447002</v>
      </c>
      <c r="R160">
        <v>439.07384768541601</v>
      </c>
      <c r="S160">
        <v>472.22753608760598</v>
      </c>
      <c r="T160">
        <v>465.42677949228499</v>
      </c>
      <c r="U160">
        <v>463.72659034345497</v>
      </c>
      <c r="V160">
        <v>429.29776007964199</v>
      </c>
      <c r="AE160">
        <v>427.92</v>
      </c>
    </row>
    <row r="161" spans="1:31" x14ac:dyDescent="0.3">
      <c r="A161">
        <v>-202</v>
      </c>
      <c r="B161">
        <v>0.92400000000000004</v>
      </c>
      <c r="C161">
        <v>1.0529999999999999</v>
      </c>
      <c r="D161">
        <v>1.117</v>
      </c>
      <c r="E161">
        <v>1.095</v>
      </c>
      <c r="F161">
        <v>1.093</v>
      </c>
      <c r="G161">
        <v>1.01</v>
      </c>
      <c r="P161">
        <v>-202</v>
      </c>
      <c r="Q161">
        <v>393.62675958188203</v>
      </c>
      <c r="R161">
        <v>448.58114484818299</v>
      </c>
      <c r="S161">
        <v>475.84533598805399</v>
      </c>
      <c r="T161">
        <v>466.47327028372302</v>
      </c>
      <c r="U161">
        <v>465.62126431060199</v>
      </c>
      <c r="V161">
        <v>430.26301642608303</v>
      </c>
      <c r="AE161">
        <v>428.84</v>
      </c>
    </row>
    <row r="162" spans="1:31" x14ac:dyDescent="0.3">
      <c r="A162">
        <v>-201</v>
      </c>
      <c r="B162">
        <v>0.93400000000000005</v>
      </c>
      <c r="C162">
        <v>1.0720000000000001</v>
      </c>
      <c r="D162">
        <v>1.1240000000000001</v>
      </c>
      <c r="E162">
        <v>1.0980000000000001</v>
      </c>
      <c r="F162">
        <v>1.0980000000000001</v>
      </c>
      <c r="G162">
        <v>1.012</v>
      </c>
      <c r="P162">
        <v>-201</v>
      </c>
      <c r="Q162">
        <v>398.74222000995502</v>
      </c>
      <c r="R162">
        <v>457.65702339472398</v>
      </c>
      <c r="S162">
        <v>479.85680438028902</v>
      </c>
      <c r="T162">
        <v>468.75691388750602</v>
      </c>
      <c r="U162">
        <v>468.75691388750602</v>
      </c>
      <c r="V162">
        <v>432.04189148830301</v>
      </c>
      <c r="AE162">
        <v>429.72</v>
      </c>
    </row>
    <row r="163" spans="1:31" x14ac:dyDescent="0.3">
      <c r="A163">
        <v>-200</v>
      </c>
      <c r="B163">
        <v>0.94</v>
      </c>
      <c r="C163">
        <v>1.0860000000000001</v>
      </c>
      <c r="D163">
        <v>1.1279999999999999</v>
      </c>
      <c r="E163">
        <v>1.097</v>
      </c>
      <c r="F163">
        <v>1.1020000000000001</v>
      </c>
      <c r="G163">
        <v>1.014</v>
      </c>
      <c r="P163">
        <v>-200</v>
      </c>
      <c r="Q163">
        <v>402.12722747635598</v>
      </c>
      <c r="R163">
        <v>464.58528621204601</v>
      </c>
      <c r="S163">
        <v>482.552672971628</v>
      </c>
      <c r="T163">
        <v>469.291030363365</v>
      </c>
      <c r="U163">
        <v>471.43000497760102</v>
      </c>
      <c r="V163">
        <v>433.78405176704803</v>
      </c>
      <c r="AE163">
        <v>430.55</v>
      </c>
    </row>
    <row r="164" spans="1:31" x14ac:dyDescent="0.3">
      <c r="A164">
        <v>-199</v>
      </c>
      <c r="B164">
        <v>0.93700000000000006</v>
      </c>
      <c r="C164">
        <v>1.093</v>
      </c>
      <c r="D164">
        <v>1.131</v>
      </c>
      <c r="E164">
        <v>1.0940000000000001</v>
      </c>
      <c r="F164">
        <v>1.1080000000000001</v>
      </c>
      <c r="G164">
        <v>1.018</v>
      </c>
      <c r="P164">
        <v>-199</v>
      </c>
      <c r="Q164">
        <v>401.61806869089099</v>
      </c>
      <c r="R164">
        <v>468.48297660527601</v>
      </c>
      <c r="S164">
        <v>484.77058237929299</v>
      </c>
      <c r="T164">
        <v>468.911597809856</v>
      </c>
      <c r="U164">
        <v>474.91229467396698</v>
      </c>
      <c r="V164">
        <v>436.33638626182199</v>
      </c>
      <c r="AE164">
        <v>431.35</v>
      </c>
    </row>
    <row r="165" spans="1:31" x14ac:dyDescent="0.3">
      <c r="A165">
        <v>-198</v>
      </c>
      <c r="B165">
        <v>0.92900000000000005</v>
      </c>
      <c r="C165">
        <v>1.0960000000000001</v>
      </c>
      <c r="D165">
        <v>1.1379999999999999</v>
      </c>
      <c r="E165">
        <v>1.093</v>
      </c>
      <c r="F165">
        <v>1.1140000000000001</v>
      </c>
      <c r="G165">
        <v>1.022</v>
      </c>
      <c r="P165">
        <v>-198</v>
      </c>
      <c r="Q165">
        <v>398.92896963663497</v>
      </c>
      <c r="R165">
        <v>470.64171229467399</v>
      </c>
      <c r="S165">
        <v>488.67725236436002</v>
      </c>
      <c r="T165">
        <v>469.35345943255402</v>
      </c>
      <c r="U165">
        <v>478.37122946739697</v>
      </c>
      <c r="V165">
        <v>438.86480836236899</v>
      </c>
      <c r="AE165">
        <v>432.1</v>
      </c>
    </row>
    <row r="166" spans="1:31" x14ac:dyDescent="0.3">
      <c r="A166">
        <v>-197</v>
      </c>
      <c r="B166">
        <v>0.92</v>
      </c>
      <c r="C166">
        <v>1.103</v>
      </c>
      <c r="D166">
        <v>1.1419999999999999</v>
      </c>
      <c r="E166">
        <v>1.0900000000000001</v>
      </c>
      <c r="F166">
        <v>1.1220000000000001</v>
      </c>
      <c r="G166">
        <v>1.028</v>
      </c>
      <c r="P166">
        <v>-197</v>
      </c>
      <c r="Q166">
        <v>395.75111996017898</v>
      </c>
      <c r="R166">
        <v>474.47117969138901</v>
      </c>
      <c r="S166">
        <v>491.24758586361401</v>
      </c>
      <c r="T166">
        <v>468.87904430064702</v>
      </c>
      <c r="U166">
        <v>482.64430064708802</v>
      </c>
      <c r="V166">
        <v>442.20886012941799</v>
      </c>
      <c r="AE166">
        <v>432.8</v>
      </c>
    </row>
    <row r="167" spans="1:31" x14ac:dyDescent="0.3">
      <c r="A167">
        <v>-196</v>
      </c>
      <c r="B167">
        <v>0.91200000000000003</v>
      </c>
      <c r="C167">
        <v>1.111</v>
      </c>
      <c r="D167">
        <v>1.147</v>
      </c>
      <c r="E167">
        <v>1.0840000000000001</v>
      </c>
      <c r="F167">
        <v>1.1240000000000001</v>
      </c>
      <c r="G167">
        <v>1.0329999999999999</v>
      </c>
      <c r="P167">
        <v>-196</v>
      </c>
      <c r="Q167">
        <v>392.94534594325501</v>
      </c>
      <c r="R167">
        <v>478.68670980587399</v>
      </c>
      <c r="S167">
        <v>494.19771030363398</v>
      </c>
      <c r="T167">
        <v>467.05345943255401</v>
      </c>
      <c r="U167">
        <v>484.287904430065</v>
      </c>
      <c r="V167">
        <v>445.07954206072702</v>
      </c>
      <c r="AE167">
        <v>433.47</v>
      </c>
    </row>
    <row r="168" spans="1:31" x14ac:dyDescent="0.3">
      <c r="A168">
        <v>-195</v>
      </c>
      <c r="B168">
        <v>0.90600000000000003</v>
      </c>
      <c r="C168">
        <v>1.1120000000000001</v>
      </c>
      <c r="D168">
        <v>1.1579999999999999</v>
      </c>
      <c r="E168">
        <v>1.08</v>
      </c>
      <c r="F168">
        <v>1.1279999999999999</v>
      </c>
      <c r="G168">
        <v>1.036</v>
      </c>
      <c r="P168">
        <v>-195</v>
      </c>
      <c r="Q168">
        <v>390.96447984071699</v>
      </c>
      <c r="R168">
        <v>479.85927327028401</v>
      </c>
      <c r="S168">
        <v>499.70956694873098</v>
      </c>
      <c r="T168">
        <v>466.05037332005998</v>
      </c>
      <c r="U168">
        <v>486.76372324539602</v>
      </c>
      <c r="V168">
        <v>447.06313588850202</v>
      </c>
      <c r="AE168">
        <v>434.09</v>
      </c>
    </row>
    <row r="169" spans="1:31" x14ac:dyDescent="0.3">
      <c r="A169">
        <v>-194</v>
      </c>
      <c r="B169">
        <v>0.89800000000000002</v>
      </c>
      <c r="C169">
        <v>1.107</v>
      </c>
      <c r="D169">
        <v>1.165</v>
      </c>
      <c r="E169">
        <v>1.077</v>
      </c>
      <c r="F169">
        <v>1.1259999999999999</v>
      </c>
      <c r="G169">
        <v>1.0409999999999999</v>
      </c>
      <c r="P169">
        <v>-194</v>
      </c>
      <c r="Q169">
        <v>388.06652065704299</v>
      </c>
      <c r="R169">
        <v>478.384897959184</v>
      </c>
      <c r="S169">
        <v>503.44932802389297</v>
      </c>
      <c r="T169">
        <v>465.42053758088599</v>
      </c>
      <c r="U169">
        <v>486.59565953210603</v>
      </c>
      <c r="V169">
        <v>449.86330512692899</v>
      </c>
      <c r="AE169">
        <v>434.66</v>
      </c>
    </row>
    <row r="170" spans="1:31" x14ac:dyDescent="0.3">
      <c r="A170">
        <v>-193</v>
      </c>
      <c r="B170">
        <v>0.89300000000000002</v>
      </c>
      <c r="C170">
        <v>1.099</v>
      </c>
      <c r="D170">
        <v>1.1659999999999999</v>
      </c>
      <c r="E170">
        <v>1.0760000000000001</v>
      </c>
      <c r="F170">
        <v>1.1299999999999999</v>
      </c>
      <c r="G170">
        <v>1.046</v>
      </c>
      <c r="P170">
        <v>-193</v>
      </c>
      <c r="Q170">
        <v>386.412523643604</v>
      </c>
      <c r="R170">
        <v>475.55135888501701</v>
      </c>
      <c r="S170">
        <v>504.54311597809902</v>
      </c>
      <c r="T170">
        <v>465.59896465903398</v>
      </c>
      <c r="U170">
        <v>488.96545545047297</v>
      </c>
      <c r="V170">
        <v>452.617580886013</v>
      </c>
      <c r="AE170">
        <v>435.2</v>
      </c>
    </row>
    <row r="171" spans="1:31" x14ac:dyDescent="0.3">
      <c r="A171">
        <v>-192</v>
      </c>
      <c r="B171">
        <v>0.9</v>
      </c>
      <c r="C171">
        <v>1.0900000000000001</v>
      </c>
      <c r="D171">
        <v>1.1759999999999999</v>
      </c>
      <c r="E171">
        <v>1.077</v>
      </c>
      <c r="F171">
        <v>1.1339999999999999</v>
      </c>
      <c r="G171">
        <v>1.05</v>
      </c>
      <c r="P171">
        <v>-192</v>
      </c>
      <c r="Q171">
        <v>389.92533598805397</v>
      </c>
      <c r="R171">
        <v>472.242906918865</v>
      </c>
      <c r="S171">
        <v>509.50243902439001</v>
      </c>
      <c r="T171">
        <v>466.61065206570402</v>
      </c>
      <c r="U171">
        <v>491.30592334494798</v>
      </c>
      <c r="V171">
        <v>454.91289198606302</v>
      </c>
      <c r="AE171">
        <v>435.69</v>
      </c>
    </row>
    <row r="172" spans="1:31" x14ac:dyDescent="0.3">
      <c r="A172">
        <v>-191</v>
      </c>
      <c r="B172">
        <v>0.91</v>
      </c>
      <c r="C172">
        <v>1.077</v>
      </c>
      <c r="D172">
        <v>1.1870000000000001</v>
      </c>
      <c r="E172">
        <v>1.079</v>
      </c>
      <c r="F172">
        <v>1.1379999999999999</v>
      </c>
      <c r="G172">
        <v>1.054</v>
      </c>
      <c r="P172">
        <v>-191</v>
      </c>
      <c r="Q172">
        <v>394.70174216027903</v>
      </c>
      <c r="R172">
        <v>467.13601791936298</v>
      </c>
      <c r="S172">
        <v>514.84721752115502</v>
      </c>
      <c r="T172">
        <v>468.00349427575901</v>
      </c>
      <c r="U172">
        <v>493.59404678944702</v>
      </c>
      <c r="V172">
        <v>457.16003982080599</v>
      </c>
      <c r="AE172">
        <v>436.14</v>
      </c>
    </row>
    <row r="173" spans="1:31" x14ac:dyDescent="0.3">
      <c r="A173">
        <v>-190</v>
      </c>
      <c r="B173">
        <v>0.92900000000000005</v>
      </c>
      <c r="C173">
        <v>1.0649999999999999</v>
      </c>
      <c r="D173">
        <v>1.194</v>
      </c>
      <c r="E173">
        <v>1.0840000000000001</v>
      </c>
      <c r="F173">
        <v>1.1379999999999999</v>
      </c>
      <c r="G173">
        <v>1.0589999999999999</v>
      </c>
      <c r="P173">
        <v>-190</v>
      </c>
      <c r="Q173">
        <v>403.35894474863102</v>
      </c>
      <c r="R173">
        <v>462.408262817322</v>
      </c>
      <c r="S173">
        <v>518.41827775012405</v>
      </c>
      <c r="T173">
        <v>470.65779990044803</v>
      </c>
      <c r="U173">
        <v>494.10385266301603</v>
      </c>
      <c r="V173">
        <v>459.80314584370302</v>
      </c>
      <c r="AE173">
        <v>436.54</v>
      </c>
    </row>
    <row r="174" spans="1:31" x14ac:dyDescent="0.3">
      <c r="A174">
        <v>-189</v>
      </c>
      <c r="B174">
        <v>0.95099999999999996</v>
      </c>
      <c r="C174">
        <v>1.06</v>
      </c>
      <c r="D174">
        <v>1.2030000000000001</v>
      </c>
      <c r="E174">
        <v>1.0900000000000001</v>
      </c>
      <c r="F174">
        <v>1.137</v>
      </c>
      <c r="G174">
        <v>1.0620000000000001</v>
      </c>
      <c r="P174">
        <v>-189</v>
      </c>
      <c r="Q174">
        <v>413.28973618715798</v>
      </c>
      <c r="R174">
        <v>460.65943255350902</v>
      </c>
      <c r="S174">
        <v>522.80499751119999</v>
      </c>
      <c r="T174">
        <v>473.696963663514</v>
      </c>
      <c r="U174">
        <v>494.12242906918902</v>
      </c>
      <c r="V174">
        <v>461.52860129417599</v>
      </c>
      <c r="AE174">
        <v>436.91</v>
      </c>
    </row>
    <row r="175" spans="1:31" x14ac:dyDescent="0.3">
      <c r="A175">
        <v>-188</v>
      </c>
      <c r="B175">
        <v>0.96599999999999997</v>
      </c>
      <c r="C175">
        <v>1.0620000000000001</v>
      </c>
      <c r="D175">
        <v>1.212</v>
      </c>
      <c r="E175">
        <v>1.099</v>
      </c>
      <c r="F175">
        <v>1.1399999999999999</v>
      </c>
      <c r="G175">
        <v>1.0669999999999999</v>
      </c>
      <c r="P175">
        <v>-188</v>
      </c>
      <c r="Q175">
        <v>420.16432055749101</v>
      </c>
      <c r="R175">
        <v>461.91978098556501</v>
      </c>
      <c r="S175">
        <v>527.16268790442996</v>
      </c>
      <c r="T175">
        <v>478.01303135888497</v>
      </c>
      <c r="U175">
        <v>495.84609258337503</v>
      </c>
      <c r="V175">
        <v>464.09454454952697</v>
      </c>
      <c r="AE175">
        <v>437.23</v>
      </c>
    </row>
    <row r="176" spans="1:31" x14ac:dyDescent="0.3">
      <c r="A176">
        <v>-187</v>
      </c>
      <c r="B176">
        <v>0.98</v>
      </c>
      <c r="C176">
        <v>1.0669999999999999</v>
      </c>
      <c r="D176">
        <v>1.2190000000000001</v>
      </c>
      <c r="E176">
        <v>1.107</v>
      </c>
      <c r="F176">
        <v>1.141</v>
      </c>
      <c r="G176">
        <v>1.07</v>
      </c>
      <c r="P176">
        <v>-187</v>
      </c>
      <c r="Q176">
        <v>426.56585365853698</v>
      </c>
      <c r="R176">
        <v>464.434454952713</v>
      </c>
      <c r="S176">
        <v>530.59568939770998</v>
      </c>
      <c r="T176">
        <v>481.84530612244902</v>
      </c>
      <c r="U176">
        <v>496.64452961672498</v>
      </c>
      <c r="V176">
        <v>465.740268790443</v>
      </c>
      <c r="AE176">
        <v>437.51</v>
      </c>
    </row>
    <row r="177" spans="1:31" x14ac:dyDescent="0.3">
      <c r="A177">
        <v>-186</v>
      </c>
      <c r="B177">
        <v>1.004</v>
      </c>
      <c r="C177">
        <v>1.0820000000000001</v>
      </c>
      <c r="D177">
        <v>1.2250000000000001</v>
      </c>
      <c r="E177">
        <v>1.1140000000000001</v>
      </c>
      <c r="F177">
        <v>1.145</v>
      </c>
      <c r="G177">
        <v>1.0720000000000001</v>
      </c>
      <c r="P177">
        <v>-186</v>
      </c>
      <c r="Q177">
        <v>437.29222498755598</v>
      </c>
      <c r="R177">
        <v>471.26512692882</v>
      </c>
      <c r="S177">
        <v>533.54878048780495</v>
      </c>
      <c r="T177">
        <v>485.20272772523703</v>
      </c>
      <c r="U177">
        <v>498.70477849676502</v>
      </c>
      <c r="V177">
        <v>466.90962667994</v>
      </c>
      <c r="AE177">
        <v>437.74</v>
      </c>
    </row>
    <row r="178" spans="1:31" x14ac:dyDescent="0.3">
      <c r="A178">
        <v>-185</v>
      </c>
      <c r="B178">
        <v>1.036</v>
      </c>
      <c r="C178">
        <v>1.107</v>
      </c>
      <c r="D178">
        <v>1.2270000000000001</v>
      </c>
      <c r="E178">
        <v>1.1200000000000001</v>
      </c>
      <c r="F178">
        <v>1.145</v>
      </c>
      <c r="G178">
        <v>1.0740000000000001</v>
      </c>
      <c r="P178">
        <v>-185</v>
      </c>
      <c r="Q178">
        <v>451.46703832752598</v>
      </c>
      <c r="R178">
        <v>482.40734693877602</v>
      </c>
      <c r="S178">
        <v>534.70082628173202</v>
      </c>
      <c r="T178">
        <v>488.07247386759599</v>
      </c>
      <c r="U178">
        <v>498.96694873071198</v>
      </c>
      <c r="V178">
        <v>468.026640119462</v>
      </c>
      <c r="AE178">
        <v>437.93</v>
      </c>
    </row>
    <row r="179" spans="1:31" x14ac:dyDescent="0.3">
      <c r="A179">
        <v>-184</v>
      </c>
      <c r="B179">
        <v>1.0569999999999999</v>
      </c>
      <c r="C179">
        <v>1.135</v>
      </c>
      <c r="D179">
        <v>1.226</v>
      </c>
      <c r="E179">
        <v>1.127</v>
      </c>
      <c r="F179">
        <v>1.1459999999999999</v>
      </c>
      <c r="G179">
        <v>1.075</v>
      </c>
      <c r="P179">
        <v>-184</v>
      </c>
      <c r="Q179">
        <v>460.81832752613201</v>
      </c>
      <c r="R179">
        <v>494.823842707815</v>
      </c>
      <c r="S179">
        <v>534.49694375311105</v>
      </c>
      <c r="T179">
        <v>491.33609756097599</v>
      </c>
      <c r="U179">
        <v>499.619492284719</v>
      </c>
      <c r="V179">
        <v>468.66575410652098</v>
      </c>
      <c r="AE179">
        <v>438.08</v>
      </c>
    </row>
    <row r="180" spans="1:31" x14ac:dyDescent="0.3">
      <c r="A180">
        <v>-183</v>
      </c>
      <c r="B180">
        <v>1.0720000000000001</v>
      </c>
      <c r="C180">
        <v>1.1559999999999999</v>
      </c>
      <c r="D180">
        <v>1.2290000000000001</v>
      </c>
      <c r="E180">
        <v>1.131</v>
      </c>
      <c r="F180">
        <v>1.149</v>
      </c>
      <c r="G180">
        <v>1.075</v>
      </c>
      <c r="P180">
        <v>-183</v>
      </c>
      <c r="Q180">
        <v>467.51792931806898</v>
      </c>
      <c r="R180">
        <v>504.15179691388698</v>
      </c>
      <c r="S180">
        <v>535.98837232454002</v>
      </c>
      <c r="T180">
        <v>493.24886012941801</v>
      </c>
      <c r="U180">
        <v>501.098974614236</v>
      </c>
      <c r="V180">
        <v>468.82628173220502</v>
      </c>
      <c r="AE180">
        <v>438.19</v>
      </c>
    </row>
    <row r="181" spans="1:31" x14ac:dyDescent="0.3">
      <c r="A181">
        <v>-182</v>
      </c>
      <c r="B181">
        <v>1.089</v>
      </c>
      <c r="C181">
        <v>1.179</v>
      </c>
      <c r="D181">
        <v>1.2350000000000001</v>
      </c>
      <c r="E181">
        <v>1.1359999999999999</v>
      </c>
      <c r="F181">
        <v>1.151</v>
      </c>
      <c r="G181">
        <v>1.075</v>
      </c>
      <c r="P181">
        <v>-182</v>
      </c>
      <c r="Q181">
        <v>475.051179691389</v>
      </c>
      <c r="R181">
        <v>514.31160776505703</v>
      </c>
      <c r="S181">
        <v>538.74031856645104</v>
      </c>
      <c r="T181">
        <v>495.55384768541597</v>
      </c>
      <c r="U181">
        <v>502.09725236435997</v>
      </c>
      <c r="V181">
        <v>468.94400199104001</v>
      </c>
      <c r="AE181">
        <v>438.25</v>
      </c>
    </row>
    <row r="182" spans="1:31" x14ac:dyDescent="0.3">
      <c r="A182">
        <v>-181</v>
      </c>
      <c r="B182">
        <v>1.1180000000000001</v>
      </c>
      <c r="C182">
        <v>1.2090000000000001</v>
      </c>
      <c r="D182">
        <v>1.2390000000000001</v>
      </c>
      <c r="E182">
        <v>1.1419999999999999</v>
      </c>
      <c r="F182">
        <v>1.153</v>
      </c>
      <c r="G182">
        <v>1.0760000000000001</v>
      </c>
      <c r="P182">
        <v>-181</v>
      </c>
      <c r="Q182">
        <v>487.76854156296702</v>
      </c>
      <c r="R182">
        <v>527.47063215530102</v>
      </c>
      <c r="S182">
        <v>540.55923344947803</v>
      </c>
      <c r="T182">
        <v>498.23942259830801</v>
      </c>
      <c r="U182">
        <v>503.03857640617201</v>
      </c>
      <c r="V182">
        <v>469.44449975112002</v>
      </c>
      <c r="AE182">
        <v>438.28</v>
      </c>
    </row>
    <row r="183" spans="1:31" x14ac:dyDescent="0.3">
      <c r="A183">
        <v>-180</v>
      </c>
      <c r="B183">
        <v>1.143</v>
      </c>
      <c r="C183">
        <v>1.2390000000000001</v>
      </c>
      <c r="D183">
        <v>1.24</v>
      </c>
      <c r="E183">
        <v>1.145</v>
      </c>
      <c r="F183">
        <v>1.1559999999999999</v>
      </c>
      <c r="G183">
        <v>1.077</v>
      </c>
      <c r="P183">
        <v>-180</v>
      </c>
      <c r="Q183">
        <v>498.70984569437502</v>
      </c>
      <c r="R183">
        <v>540.59623693379797</v>
      </c>
      <c r="S183">
        <v>541.03255350920904</v>
      </c>
      <c r="T183">
        <v>499.58247884519699</v>
      </c>
      <c r="U183">
        <v>504.38196117471398</v>
      </c>
      <c r="V183">
        <v>469.91295171727199</v>
      </c>
      <c r="AE183">
        <v>438.25</v>
      </c>
    </row>
    <row r="184" spans="1:31" x14ac:dyDescent="0.3">
      <c r="A184">
        <v>-179</v>
      </c>
      <c r="B184">
        <v>1.167</v>
      </c>
      <c r="C184">
        <v>1.2629999999999999</v>
      </c>
      <c r="D184">
        <v>1.2410000000000001</v>
      </c>
      <c r="E184">
        <v>1.1379999999999999</v>
      </c>
      <c r="F184">
        <v>1.1499999999999999</v>
      </c>
      <c r="G184">
        <v>1.0760000000000001</v>
      </c>
      <c r="P184">
        <v>-179</v>
      </c>
      <c r="Q184">
        <v>509.14659034345499</v>
      </c>
      <c r="R184">
        <v>551.030114484818</v>
      </c>
      <c r="S184">
        <v>541.43180686908897</v>
      </c>
      <c r="T184">
        <v>496.49427575908402</v>
      </c>
      <c r="U184">
        <v>501.72971627675503</v>
      </c>
      <c r="V184">
        <v>469.44449975112002</v>
      </c>
      <c r="AE184">
        <v>438.19</v>
      </c>
    </row>
    <row r="185" spans="1:31" x14ac:dyDescent="0.3">
      <c r="A185">
        <v>-178</v>
      </c>
      <c r="B185">
        <v>1.1930000000000001</v>
      </c>
      <c r="C185">
        <v>1.286</v>
      </c>
      <c r="D185">
        <v>1.2430000000000001</v>
      </c>
      <c r="E185">
        <v>1.133</v>
      </c>
      <c r="F185">
        <v>1.153</v>
      </c>
      <c r="G185">
        <v>1.0860000000000001</v>
      </c>
      <c r="P185">
        <v>-178</v>
      </c>
      <c r="Q185">
        <v>520.41878546540602</v>
      </c>
      <c r="R185">
        <v>560.98789447486297</v>
      </c>
      <c r="S185">
        <v>542.23013439522197</v>
      </c>
      <c r="T185">
        <v>494.245166749627</v>
      </c>
      <c r="U185">
        <v>502.96970632155302</v>
      </c>
      <c r="V185">
        <v>473.74249875560002</v>
      </c>
      <c r="AE185">
        <v>438.08</v>
      </c>
    </row>
    <row r="186" spans="1:31" x14ac:dyDescent="0.3">
      <c r="A186">
        <v>-177</v>
      </c>
      <c r="B186">
        <v>1.224</v>
      </c>
      <c r="C186">
        <v>1.3069999999999999</v>
      </c>
      <c r="D186">
        <v>1.2470000000000001</v>
      </c>
      <c r="E186">
        <v>1.127</v>
      </c>
      <c r="F186">
        <v>1.157</v>
      </c>
      <c r="G186">
        <v>1.0780000000000001</v>
      </c>
      <c r="P186">
        <v>-177</v>
      </c>
      <c r="Q186">
        <v>533.80778496764594</v>
      </c>
      <c r="R186">
        <v>570.00553509208601</v>
      </c>
      <c r="S186">
        <v>543.83848680935796</v>
      </c>
      <c r="T186">
        <v>491.50439024390198</v>
      </c>
      <c r="U186">
        <v>504.587914385266</v>
      </c>
      <c r="V186">
        <v>470.13463414634202</v>
      </c>
      <c r="AE186">
        <v>437.93</v>
      </c>
    </row>
    <row r="187" spans="1:31" x14ac:dyDescent="0.3">
      <c r="A187">
        <v>-176</v>
      </c>
      <c r="B187">
        <v>1.2589999999999999</v>
      </c>
      <c r="C187">
        <v>1.3220000000000001</v>
      </c>
      <c r="D187">
        <v>1.2529999999999999</v>
      </c>
      <c r="E187">
        <v>1.123</v>
      </c>
      <c r="F187">
        <v>1.1679999999999999</v>
      </c>
      <c r="G187">
        <v>1.0780000000000001</v>
      </c>
      <c r="P187">
        <v>-176</v>
      </c>
      <c r="Q187">
        <v>548.88389248382305</v>
      </c>
      <c r="R187">
        <v>576.349885515182</v>
      </c>
      <c r="S187">
        <v>546.26808362369297</v>
      </c>
      <c r="T187">
        <v>489.59222498755599</v>
      </c>
      <c r="U187">
        <v>509.210791438527</v>
      </c>
      <c r="V187">
        <v>469.97365853658499</v>
      </c>
      <c r="AE187">
        <v>437.74</v>
      </c>
    </row>
    <row r="188" spans="1:31" x14ac:dyDescent="0.3">
      <c r="A188">
        <v>-175</v>
      </c>
      <c r="B188">
        <v>1.28</v>
      </c>
      <c r="C188">
        <v>1.331</v>
      </c>
      <c r="D188">
        <v>1.258</v>
      </c>
      <c r="E188">
        <v>1.117</v>
      </c>
      <c r="F188">
        <v>1.163</v>
      </c>
      <c r="G188">
        <v>1.0840000000000001</v>
      </c>
      <c r="P188">
        <v>-175</v>
      </c>
      <c r="Q188">
        <v>557.79711299153803</v>
      </c>
      <c r="R188">
        <v>580.02184171229499</v>
      </c>
      <c r="S188">
        <v>548.20997511199596</v>
      </c>
      <c r="T188">
        <v>486.76513688402201</v>
      </c>
      <c r="U188">
        <v>506.81097063215498</v>
      </c>
      <c r="V188">
        <v>472.38443006470902</v>
      </c>
      <c r="AE188">
        <v>437.51</v>
      </c>
    </row>
    <row r="189" spans="1:31" x14ac:dyDescent="0.3">
      <c r="A189">
        <v>-174</v>
      </c>
      <c r="B189">
        <v>1.2929999999999999</v>
      </c>
      <c r="C189">
        <v>1.3380000000000001</v>
      </c>
      <c r="D189">
        <v>1.2609999999999999</v>
      </c>
      <c r="E189">
        <v>1.1120000000000001</v>
      </c>
      <c r="F189">
        <v>1.1599999999999999</v>
      </c>
      <c r="G189">
        <v>1.081</v>
      </c>
      <c r="P189">
        <v>-174</v>
      </c>
      <c r="Q189">
        <v>563.16618218018903</v>
      </c>
      <c r="R189">
        <v>582.76593330014896</v>
      </c>
      <c r="S189">
        <v>549.22858138377296</v>
      </c>
      <c r="T189">
        <v>484.33162767546099</v>
      </c>
      <c r="U189">
        <v>505.23802887008497</v>
      </c>
      <c r="V189">
        <v>470.82957690393198</v>
      </c>
      <c r="AE189">
        <v>437.23</v>
      </c>
    </row>
    <row r="190" spans="1:31" x14ac:dyDescent="0.3">
      <c r="A190">
        <v>-173</v>
      </c>
      <c r="B190">
        <v>1.298</v>
      </c>
      <c r="C190">
        <v>1.341</v>
      </c>
      <c r="D190">
        <v>1.268</v>
      </c>
      <c r="E190">
        <v>1.107</v>
      </c>
      <c r="F190">
        <v>1.159</v>
      </c>
      <c r="G190">
        <v>1.0820000000000001</v>
      </c>
      <c r="P190">
        <v>-173</v>
      </c>
      <c r="Q190">
        <v>564.982120457939</v>
      </c>
      <c r="R190">
        <v>583.69878546540599</v>
      </c>
      <c r="S190">
        <v>551.92398208063696</v>
      </c>
      <c r="T190">
        <v>481.84530612244902</v>
      </c>
      <c r="U190">
        <v>504.479412643106</v>
      </c>
      <c r="V190">
        <v>470.96352414136402</v>
      </c>
      <c r="AE190">
        <v>436.91</v>
      </c>
    </row>
    <row r="191" spans="1:31" x14ac:dyDescent="0.3">
      <c r="A191">
        <v>-172</v>
      </c>
      <c r="B191">
        <v>1.2969999999999999</v>
      </c>
      <c r="C191">
        <v>1.339</v>
      </c>
      <c r="D191">
        <v>1.2749999999999999</v>
      </c>
      <c r="E191">
        <v>1.099</v>
      </c>
      <c r="F191">
        <v>1.1599999999999999</v>
      </c>
      <c r="G191">
        <v>1.0860000000000001</v>
      </c>
      <c r="P191">
        <v>-172</v>
      </c>
      <c r="Q191">
        <v>564.13366849178703</v>
      </c>
      <c r="R191">
        <v>582.40168242906896</v>
      </c>
      <c r="S191">
        <v>554.56470881035295</v>
      </c>
      <c r="T191">
        <v>478.01303135888497</v>
      </c>
      <c r="U191">
        <v>504.545146839224</v>
      </c>
      <c r="V191">
        <v>472.35864609258402</v>
      </c>
      <c r="AE191">
        <v>436.54</v>
      </c>
    </row>
    <row r="192" spans="1:31" x14ac:dyDescent="0.3">
      <c r="A192">
        <v>-171</v>
      </c>
      <c r="B192">
        <v>1.29</v>
      </c>
      <c r="C192">
        <v>1.3280000000000001</v>
      </c>
      <c r="D192">
        <v>1.2789999999999999</v>
      </c>
      <c r="E192">
        <v>1.091</v>
      </c>
      <c r="F192">
        <v>1.1619999999999999</v>
      </c>
      <c r="G192">
        <v>1.085</v>
      </c>
      <c r="P192">
        <v>-171</v>
      </c>
      <c r="Q192">
        <v>560.61383773021396</v>
      </c>
      <c r="R192">
        <v>577.12804380288696</v>
      </c>
      <c r="S192">
        <v>555.83340965654497</v>
      </c>
      <c r="T192">
        <v>474.13154803384799</v>
      </c>
      <c r="U192">
        <v>504.98703832752602</v>
      </c>
      <c r="V192">
        <v>471.52404181184698</v>
      </c>
      <c r="AE192">
        <v>436.14</v>
      </c>
    </row>
    <row r="193" spans="1:31" x14ac:dyDescent="0.3">
      <c r="A193">
        <v>-170</v>
      </c>
      <c r="B193">
        <v>1.2649999999999999</v>
      </c>
      <c r="C193">
        <v>1.3160000000000001</v>
      </c>
      <c r="D193">
        <v>1.276</v>
      </c>
      <c r="E193">
        <v>1.085</v>
      </c>
      <c r="F193">
        <v>1.163</v>
      </c>
      <c r="G193">
        <v>1.0840000000000001</v>
      </c>
      <c r="P193">
        <v>-170</v>
      </c>
      <c r="Q193">
        <v>549.24549527127897</v>
      </c>
      <c r="R193">
        <v>571.38898954703802</v>
      </c>
      <c r="S193">
        <v>554.02154305624697</v>
      </c>
      <c r="T193">
        <v>471.09198606271798</v>
      </c>
      <c r="U193">
        <v>504.95850671976098</v>
      </c>
      <c r="V193">
        <v>470.65779990044803</v>
      </c>
      <c r="AE193">
        <v>435.69</v>
      </c>
    </row>
    <row r="194" spans="1:31" x14ac:dyDescent="0.3">
      <c r="A194">
        <v>-169</v>
      </c>
      <c r="B194">
        <v>1.23</v>
      </c>
      <c r="C194">
        <v>1.306</v>
      </c>
      <c r="D194">
        <v>1.2669999999999999</v>
      </c>
      <c r="E194">
        <v>1.079</v>
      </c>
      <c r="F194">
        <v>1.167</v>
      </c>
      <c r="G194">
        <v>1.085</v>
      </c>
      <c r="P194">
        <v>-169</v>
      </c>
      <c r="Q194">
        <v>533.49795918367397</v>
      </c>
      <c r="R194">
        <v>566.46206072672999</v>
      </c>
      <c r="S194">
        <v>549.54627177700297</v>
      </c>
      <c r="T194">
        <v>468.00349427575901</v>
      </c>
      <c r="U194">
        <v>506.172453957193</v>
      </c>
      <c r="V194">
        <v>470.605923344948</v>
      </c>
      <c r="AE194">
        <v>435.2</v>
      </c>
    </row>
    <row r="195" spans="1:31" x14ac:dyDescent="0.3">
      <c r="A195">
        <v>-168</v>
      </c>
      <c r="B195">
        <v>1.2</v>
      </c>
      <c r="C195">
        <v>1.304</v>
      </c>
      <c r="D195">
        <v>1.2549999999999999</v>
      </c>
      <c r="E195">
        <v>1.077</v>
      </c>
      <c r="F195">
        <v>1.1659999999999999</v>
      </c>
      <c r="G195">
        <v>1.0840000000000001</v>
      </c>
      <c r="P195">
        <v>-168</v>
      </c>
      <c r="Q195">
        <v>519.900447984072</v>
      </c>
      <c r="R195">
        <v>564.95848680935796</v>
      </c>
      <c r="S195">
        <v>543.72921851667502</v>
      </c>
      <c r="T195">
        <v>466.61065206570402</v>
      </c>
      <c r="U195">
        <v>505.16993529118997</v>
      </c>
      <c r="V195">
        <v>469.64340467894499</v>
      </c>
      <c r="AE195">
        <v>434.66</v>
      </c>
    </row>
    <row r="196" spans="1:31" x14ac:dyDescent="0.3">
      <c r="A196">
        <v>-167</v>
      </c>
      <c r="B196">
        <v>1.1719999999999999</v>
      </c>
      <c r="C196">
        <v>1.3</v>
      </c>
      <c r="D196">
        <v>1.242</v>
      </c>
      <c r="E196">
        <v>1.077</v>
      </c>
      <c r="F196">
        <v>1.169</v>
      </c>
      <c r="G196">
        <v>1.085</v>
      </c>
      <c r="P196">
        <v>-167</v>
      </c>
      <c r="Q196">
        <v>507.13939273270302</v>
      </c>
      <c r="R196">
        <v>562.52663016426095</v>
      </c>
      <c r="S196">
        <v>537.429288203086</v>
      </c>
      <c r="T196">
        <v>466.031677451468</v>
      </c>
      <c r="U196">
        <v>505.84125435540102</v>
      </c>
      <c r="V196">
        <v>469.49337979094099</v>
      </c>
      <c r="AE196">
        <v>434.09</v>
      </c>
    </row>
    <row r="197" spans="1:31" x14ac:dyDescent="0.3">
      <c r="A197">
        <v>-166</v>
      </c>
      <c r="B197">
        <v>1.149</v>
      </c>
      <c r="C197">
        <v>1.2949999999999999</v>
      </c>
      <c r="D197">
        <v>1.23</v>
      </c>
      <c r="E197">
        <v>1.0760000000000001</v>
      </c>
      <c r="F197">
        <v>1.1679999999999999</v>
      </c>
      <c r="G197">
        <v>1.0820000000000001</v>
      </c>
      <c r="P197">
        <v>-166</v>
      </c>
      <c r="Q197">
        <v>496.53500248879999</v>
      </c>
      <c r="R197">
        <v>559.628222996516</v>
      </c>
      <c r="S197">
        <v>531.538775510204</v>
      </c>
      <c r="T197">
        <v>464.98839223494298</v>
      </c>
      <c r="U197">
        <v>504.74576406172201</v>
      </c>
      <c r="V197">
        <v>467.58126431060202</v>
      </c>
      <c r="AE197">
        <v>433.47</v>
      </c>
    </row>
    <row r="198" spans="1:31" x14ac:dyDescent="0.3">
      <c r="A198">
        <v>-165</v>
      </c>
      <c r="B198">
        <v>1.123</v>
      </c>
      <c r="C198">
        <v>1.296</v>
      </c>
      <c r="D198">
        <v>1.224</v>
      </c>
      <c r="E198">
        <v>1.077</v>
      </c>
      <c r="F198">
        <v>1.1659999999999999</v>
      </c>
      <c r="G198">
        <v>1.081</v>
      </c>
      <c r="P198">
        <v>-165</v>
      </c>
      <c r="Q198">
        <v>484.606082628173</v>
      </c>
      <c r="R198">
        <v>559.26044798407202</v>
      </c>
      <c r="S198">
        <v>528.190423096068</v>
      </c>
      <c r="T198">
        <v>464.75578894972602</v>
      </c>
      <c r="U198">
        <v>503.16179193628699</v>
      </c>
      <c r="V198">
        <v>466.481901443504</v>
      </c>
      <c r="AE198">
        <v>432.8</v>
      </c>
    </row>
    <row r="199" spans="1:31" x14ac:dyDescent="0.3">
      <c r="A199">
        <v>-164</v>
      </c>
      <c r="B199">
        <v>1.1000000000000001</v>
      </c>
      <c r="C199">
        <v>1.3009999999999999</v>
      </c>
      <c r="D199">
        <v>1.222</v>
      </c>
      <c r="E199">
        <v>1.085</v>
      </c>
      <c r="F199">
        <v>1.171</v>
      </c>
      <c r="G199">
        <v>1.081</v>
      </c>
      <c r="P199">
        <v>-164</v>
      </c>
      <c r="Q199">
        <v>473.94723743155799</v>
      </c>
      <c r="R199">
        <v>560.55032354405205</v>
      </c>
      <c r="S199">
        <v>526.51229467396695</v>
      </c>
      <c r="T199">
        <v>467.484320557491</v>
      </c>
      <c r="U199">
        <v>504.53837730214002</v>
      </c>
      <c r="V199">
        <v>465.76087605774001</v>
      </c>
      <c r="AE199">
        <v>432.1</v>
      </c>
    </row>
    <row r="200" spans="1:31" x14ac:dyDescent="0.3">
      <c r="A200">
        <v>-163</v>
      </c>
      <c r="B200">
        <v>1.1000000000000001</v>
      </c>
      <c r="C200">
        <v>1.3029999999999999</v>
      </c>
      <c r="D200">
        <v>1.2290000000000001</v>
      </c>
      <c r="E200">
        <v>1.0940000000000001</v>
      </c>
      <c r="F200">
        <v>1.171</v>
      </c>
      <c r="G200">
        <v>1.081</v>
      </c>
      <c r="P200">
        <v>-163</v>
      </c>
      <c r="Q200">
        <v>473.18068690890999</v>
      </c>
      <c r="R200">
        <v>560.50403185664504</v>
      </c>
      <c r="S200">
        <v>528.67187655550003</v>
      </c>
      <c r="T200">
        <v>470.59970134395201</v>
      </c>
      <c r="U200">
        <v>503.72234942757598</v>
      </c>
      <c r="V200">
        <v>465.00756595321099</v>
      </c>
      <c r="AE200">
        <v>431.35</v>
      </c>
    </row>
    <row r="201" spans="1:31" x14ac:dyDescent="0.3">
      <c r="A201">
        <v>-162</v>
      </c>
      <c r="B201">
        <v>1.117</v>
      </c>
      <c r="C201">
        <v>1.3</v>
      </c>
      <c r="D201">
        <v>1.242</v>
      </c>
      <c r="E201">
        <v>1.1000000000000001</v>
      </c>
      <c r="F201">
        <v>1.173</v>
      </c>
      <c r="G201">
        <v>1.08</v>
      </c>
      <c r="P201">
        <v>-162</v>
      </c>
      <c r="Q201">
        <v>479.659482329517</v>
      </c>
      <c r="R201">
        <v>558.24290691886495</v>
      </c>
      <c r="S201">
        <v>533.33668491787</v>
      </c>
      <c r="T201">
        <v>472.35938277750103</v>
      </c>
      <c r="U201">
        <v>503.70686908909897</v>
      </c>
      <c r="V201">
        <v>463.77103036336501</v>
      </c>
      <c r="AE201">
        <v>430.55</v>
      </c>
    </row>
    <row r="202" spans="1:31" x14ac:dyDescent="0.3">
      <c r="A202">
        <v>-161</v>
      </c>
      <c r="B202">
        <v>1.137</v>
      </c>
      <c r="C202">
        <v>1.2989999999999999</v>
      </c>
      <c r="D202">
        <v>1.2569999999999999</v>
      </c>
      <c r="E202">
        <v>1.111</v>
      </c>
      <c r="F202">
        <v>1.1739999999999999</v>
      </c>
      <c r="G202">
        <v>1.0780000000000001</v>
      </c>
      <c r="P202">
        <v>-161</v>
      </c>
      <c r="Q202">
        <v>487.34230960677002</v>
      </c>
      <c r="R202">
        <v>556.77894474863103</v>
      </c>
      <c r="S202">
        <v>538.77685415629696</v>
      </c>
      <c r="T202">
        <v>476.19815828770498</v>
      </c>
      <c r="U202">
        <v>503.201294176207</v>
      </c>
      <c r="V202">
        <v>462.05365853658498</v>
      </c>
      <c r="AE202">
        <v>429.72</v>
      </c>
    </row>
    <row r="203" spans="1:31" x14ac:dyDescent="0.3">
      <c r="A203">
        <v>-160</v>
      </c>
      <c r="B203">
        <v>1.161</v>
      </c>
      <c r="C203">
        <v>1.3</v>
      </c>
      <c r="D203">
        <v>1.2769999999999999</v>
      </c>
      <c r="E203">
        <v>1.1220000000000001</v>
      </c>
      <c r="F203">
        <v>1.18</v>
      </c>
      <c r="G203">
        <v>1.079</v>
      </c>
      <c r="P203">
        <v>-160</v>
      </c>
      <c r="Q203">
        <v>496.669905425585</v>
      </c>
      <c r="R203">
        <v>556.13339970134405</v>
      </c>
      <c r="S203">
        <v>546.29411647585903</v>
      </c>
      <c r="T203">
        <v>479.98590343454498</v>
      </c>
      <c r="U203">
        <v>504.79800895968202</v>
      </c>
      <c r="V203">
        <v>461.590721752116</v>
      </c>
      <c r="AE203">
        <v>428.84</v>
      </c>
    </row>
    <row r="204" spans="1:31" x14ac:dyDescent="0.3">
      <c r="A204">
        <v>-159</v>
      </c>
      <c r="B204">
        <v>1.1870000000000001</v>
      </c>
      <c r="C204">
        <v>1.3009999999999999</v>
      </c>
      <c r="D204">
        <v>1.304</v>
      </c>
      <c r="E204">
        <v>1.1299999999999999</v>
      </c>
      <c r="F204">
        <v>1.1830000000000001</v>
      </c>
      <c r="G204">
        <v>1.075</v>
      </c>
      <c r="P204">
        <v>-159</v>
      </c>
      <c r="Q204">
        <v>506.752692882031</v>
      </c>
      <c r="R204">
        <v>555.42144350423098</v>
      </c>
      <c r="S204">
        <v>556.70220009955199</v>
      </c>
      <c r="T204">
        <v>482.41831757093098</v>
      </c>
      <c r="U204">
        <v>505.04501742160301</v>
      </c>
      <c r="V204">
        <v>458.93777999004499</v>
      </c>
      <c r="AE204">
        <v>427.92</v>
      </c>
    </row>
    <row r="205" spans="1:31" x14ac:dyDescent="0.3">
      <c r="A205">
        <v>-158</v>
      </c>
      <c r="B205">
        <v>1.218</v>
      </c>
      <c r="C205">
        <v>1.302</v>
      </c>
      <c r="D205">
        <v>1.33</v>
      </c>
      <c r="E205">
        <v>1.1439999999999999</v>
      </c>
      <c r="F205">
        <v>1.1910000000000001</v>
      </c>
      <c r="G205">
        <v>1.07</v>
      </c>
      <c r="P205">
        <v>-158</v>
      </c>
      <c r="Q205">
        <v>518.87163763066201</v>
      </c>
      <c r="R205">
        <v>554.65588850174197</v>
      </c>
      <c r="S205">
        <v>566.58397212543605</v>
      </c>
      <c r="T205">
        <v>487.34741662518701</v>
      </c>
      <c r="U205">
        <v>507.36955699352899</v>
      </c>
      <c r="V205">
        <v>455.82319561971099</v>
      </c>
      <c r="AE205">
        <v>426.96</v>
      </c>
    </row>
    <row r="206" spans="1:31" x14ac:dyDescent="0.3">
      <c r="A206">
        <v>-157</v>
      </c>
      <c r="B206">
        <v>1.2430000000000001</v>
      </c>
      <c r="C206">
        <v>1.3009999999999999</v>
      </c>
      <c r="D206">
        <v>1.3540000000000001</v>
      </c>
      <c r="E206">
        <v>1.161</v>
      </c>
      <c r="F206">
        <v>1.196</v>
      </c>
      <c r="G206">
        <v>1.0680000000000001</v>
      </c>
      <c r="P206">
        <v>-157</v>
      </c>
      <c r="Q206">
        <v>528.33377799900495</v>
      </c>
      <c r="R206">
        <v>552.986520657043</v>
      </c>
      <c r="S206">
        <v>575.51402687904397</v>
      </c>
      <c r="T206">
        <v>493.47990044798399</v>
      </c>
      <c r="U206">
        <v>508.35655550024899</v>
      </c>
      <c r="V206">
        <v>453.95050273767998</v>
      </c>
      <c r="AE206">
        <v>425.95</v>
      </c>
    </row>
    <row r="207" spans="1:31" x14ac:dyDescent="0.3">
      <c r="A207">
        <v>-156</v>
      </c>
      <c r="B207">
        <v>1.268</v>
      </c>
      <c r="C207">
        <v>1.3049999999999999</v>
      </c>
      <c r="D207">
        <v>1.3759999999999999</v>
      </c>
      <c r="E207">
        <v>1.173</v>
      </c>
      <c r="F207">
        <v>1.204</v>
      </c>
      <c r="G207">
        <v>1.071</v>
      </c>
      <c r="P207">
        <v>-156</v>
      </c>
      <c r="Q207">
        <v>537.68501742160299</v>
      </c>
      <c r="R207">
        <v>553.37456445992996</v>
      </c>
      <c r="S207">
        <v>583.48153310104499</v>
      </c>
      <c r="T207">
        <v>497.40104529616701</v>
      </c>
      <c r="U207">
        <v>510.54634146341499</v>
      </c>
      <c r="V207">
        <v>454.14878048780503</v>
      </c>
      <c r="AE207">
        <v>424.9</v>
      </c>
    </row>
    <row r="208" spans="1:31" x14ac:dyDescent="0.3">
      <c r="A208">
        <v>-155</v>
      </c>
      <c r="B208">
        <v>1.2869999999999999</v>
      </c>
      <c r="C208">
        <v>1.3140000000000001</v>
      </c>
      <c r="D208">
        <v>1.3919999999999999</v>
      </c>
      <c r="E208">
        <v>1.1859999999999999</v>
      </c>
      <c r="F208">
        <v>1.21</v>
      </c>
      <c r="G208">
        <v>1.073</v>
      </c>
      <c r="P208">
        <v>-155</v>
      </c>
      <c r="Q208">
        <v>544.39651567944304</v>
      </c>
      <c r="R208">
        <v>555.81742160278804</v>
      </c>
      <c r="S208">
        <v>588.81114982578401</v>
      </c>
      <c r="T208">
        <v>501.67386759581899</v>
      </c>
      <c r="U208">
        <v>511.82578397212501</v>
      </c>
      <c r="V208">
        <v>453.87526132404201</v>
      </c>
      <c r="AE208">
        <v>423.8</v>
      </c>
    </row>
    <row r="209" spans="1:31" x14ac:dyDescent="0.3">
      <c r="A209">
        <v>-154</v>
      </c>
      <c r="B209">
        <v>1.3049999999999999</v>
      </c>
      <c r="C209">
        <v>1.327</v>
      </c>
      <c r="D209">
        <v>1.409</v>
      </c>
      <c r="E209">
        <v>1.198</v>
      </c>
      <c r="F209">
        <v>1.216</v>
      </c>
      <c r="G209">
        <v>1.071</v>
      </c>
      <c r="P209">
        <v>-154</v>
      </c>
      <c r="Q209">
        <v>550.58138377302203</v>
      </c>
      <c r="R209">
        <v>559.86321553011499</v>
      </c>
      <c r="S209">
        <v>594.45913389746204</v>
      </c>
      <c r="T209">
        <v>505.437929318069</v>
      </c>
      <c r="U209">
        <v>513.03215530114505</v>
      </c>
      <c r="V209">
        <v>451.856445993031</v>
      </c>
      <c r="AE209">
        <v>422.67</v>
      </c>
    </row>
    <row r="210" spans="1:31" x14ac:dyDescent="0.3">
      <c r="A210">
        <v>-153</v>
      </c>
      <c r="B210">
        <v>1.3220000000000001</v>
      </c>
      <c r="C210">
        <v>1.343</v>
      </c>
      <c r="D210">
        <v>1.417</v>
      </c>
      <c r="E210">
        <v>1.2030000000000001</v>
      </c>
      <c r="F210">
        <v>1.2190000000000001</v>
      </c>
      <c r="G210">
        <v>1.0680000000000001</v>
      </c>
      <c r="P210">
        <v>-153</v>
      </c>
      <c r="Q210">
        <v>556.26654056744599</v>
      </c>
      <c r="R210">
        <v>565.10284718765604</v>
      </c>
      <c r="S210">
        <v>596.24030861124902</v>
      </c>
      <c r="T210">
        <v>506.19413638626202</v>
      </c>
      <c r="U210">
        <v>512.92656047784999</v>
      </c>
      <c r="V210">
        <v>449.38930811348899</v>
      </c>
      <c r="AE210">
        <v>421.49</v>
      </c>
    </row>
    <row r="211" spans="1:31" x14ac:dyDescent="0.3">
      <c r="A211">
        <v>-152</v>
      </c>
      <c r="B211">
        <v>1.3380000000000001</v>
      </c>
      <c r="C211">
        <v>1.3640000000000001</v>
      </c>
      <c r="D211">
        <v>1.42</v>
      </c>
      <c r="E211">
        <v>1.2050000000000001</v>
      </c>
      <c r="F211">
        <v>1.222</v>
      </c>
      <c r="G211">
        <v>1.0669999999999999</v>
      </c>
      <c r="P211">
        <v>-152</v>
      </c>
      <c r="Q211">
        <v>561.42719761075205</v>
      </c>
      <c r="R211">
        <v>572.336844201095</v>
      </c>
      <c r="S211">
        <v>595.83454454952698</v>
      </c>
      <c r="T211">
        <v>505.62015928322597</v>
      </c>
      <c r="U211">
        <v>512.75338974614203</v>
      </c>
      <c r="V211">
        <v>447.71511199601798</v>
      </c>
      <c r="AE211">
        <v>420.26</v>
      </c>
    </row>
    <row r="212" spans="1:31" x14ac:dyDescent="0.3">
      <c r="A212">
        <v>-151</v>
      </c>
      <c r="B212">
        <v>1.353</v>
      </c>
      <c r="C212">
        <v>1.3919999999999999</v>
      </c>
      <c r="D212">
        <v>1.425</v>
      </c>
      <c r="E212">
        <v>1.21</v>
      </c>
      <c r="F212">
        <v>1.2250000000000001</v>
      </c>
      <c r="G212">
        <v>1.0640000000000001</v>
      </c>
      <c r="P212">
        <v>-151</v>
      </c>
      <c r="Q212">
        <v>566.06448979591801</v>
      </c>
      <c r="R212">
        <v>582.38120457939306</v>
      </c>
      <c r="S212">
        <v>596.18765555002506</v>
      </c>
      <c r="T212">
        <v>506.23653558984603</v>
      </c>
      <c r="U212">
        <v>512.51219512195098</v>
      </c>
      <c r="V212">
        <v>445.15344947735201</v>
      </c>
      <c r="AE212">
        <v>419</v>
      </c>
    </row>
    <row r="213" spans="1:31" x14ac:dyDescent="0.3">
      <c r="A213">
        <v>-150</v>
      </c>
      <c r="B213">
        <v>1.375</v>
      </c>
      <c r="C213">
        <v>1.427</v>
      </c>
      <c r="D213">
        <v>1.4319999999999999</v>
      </c>
      <c r="E213">
        <v>1.2090000000000001</v>
      </c>
      <c r="F213">
        <v>1.226</v>
      </c>
      <c r="G213">
        <v>1.0629999999999999</v>
      </c>
      <c r="P213">
        <v>-150</v>
      </c>
      <c r="Q213">
        <v>573.54405176704802</v>
      </c>
      <c r="R213">
        <v>595.23444499751099</v>
      </c>
      <c r="S213">
        <v>597.32005973120999</v>
      </c>
      <c r="T213">
        <v>504.30164260826302</v>
      </c>
      <c r="U213">
        <v>511.39273270283701</v>
      </c>
      <c r="V213">
        <v>443.40169238427097</v>
      </c>
      <c r="AE213">
        <v>417.69</v>
      </c>
    </row>
    <row r="214" spans="1:31" x14ac:dyDescent="0.3">
      <c r="A214">
        <v>-149</v>
      </c>
      <c r="B214">
        <v>1.401</v>
      </c>
      <c r="C214">
        <v>1.464</v>
      </c>
      <c r="D214">
        <v>1.4379999999999999</v>
      </c>
      <c r="E214">
        <v>1.202</v>
      </c>
      <c r="F214">
        <v>1.226</v>
      </c>
      <c r="G214">
        <v>1.0629999999999999</v>
      </c>
      <c r="P214">
        <v>-149</v>
      </c>
      <c r="Q214">
        <v>582.56216027874598</v>
      </c>
      <c r="R214">
        <v>608.758745644599</v>
      </c>
      <c r="S214">
        <v>597.947456445993</v>
      </c>
      <c r="T214">
        <v>499.81421602787498</v>
      </c>
      <c r="U214">
        <v>509.79386759581899</v>
      </c>
      <c r="V214">
        <v>442.01540069686399</v>
      </c>
      <c r="AE214">
        <v>416.33</v>
      </c>
    </row>
    <row r="215" spans="1:31" x14ac:dyDescent="0.3">
      <c r="A215">
        <v>-148</v>
      </c>
      <c r="B215">
        <v>1.4219999999999999</v>
      </c>
      <c r="C215">
        <v>1.502</v>
      </c>
      <c r="D215">
        <v>1.444</v>
      </c>
      <c r="E215">
        <v>1.2070000000000001</v>
      </c>
      <c r="F215">
        <v>1.224</v>
      </c>
      <c r="G215">
        <v>1.0640000000000001</v>
      </c>
      <c r="P215">
        <v>-148</v>
      </c>
      <c r="Q215">
        <v>589.36909905425603</v>
      </c>
      <c r="R215">
        <v>622.52629168740702</v>
      </c>
      <c r="S215">
        <v>598.48732702837196</v>
      </c>
      <c r="T215">
        <v>500.25914385266299</v>
      </c>
      <c r="U215">
        <v>507.30504728720803</v>
      </c>
      <c r="V215">
        <v>440.99066202090597</v>
      </c>
      <c r="AE215">
        <v>414.94</v>
      </c>
    </row>
    <row r="216" spans="1:31" x14ac:dyDescent="0.3">
      <c r="A216">
        <v>-147</v>
      </c>
      <c r="B216">
        <v>1.448</v>
      </c>
      <c r="C216">
        <v>1.5369999999999999</v>
      </c>
      <c r="D216">
        <v>1.4510000000000001</v>
      </c>
      <c r="E216">
        <v>1.216</v>
      </c>
      <c r="F216">
        <v>1.2290000000000001</v>
      </c>
      <c r="G216">
        <v>1.0609999999999999</v>
      </c>
      <c r="P216">
        <v>-147</v>
      </c>
      <c r="Q216">
        <v>598.14148332503703</v>
      </c>
      <c r="R216">
        <v>634.905704330513</v>
      </c>
      <c r="S216">
        <v>599.380726729716</v>
      </c>
      <c r="T216">
        <v>502.30666002986601</v>
      </c>
      <c r="U216">
        <v>507.67671478347398</v>
      </c>
      <c r="V216">
        <v>438.27908412145399</v>
      </c>
      <c r="AE216">
        <v>413.5</v>
      </c>
    </row>
    <row r="217" spans="1:31" x14ac:dyDescent="0.3">
      <c r="A217">
        <v>-146</v>
      </c>
      <c r="B217">
        <v>1.476</v>
      </c>
      <c r="C217">
        <v>1.57</v>
      </c>
      <c r="D217">
        <v>1.4550000000000001</v>
      </c>
      <c r="E217">
        <v>1.218</v>
      </c>
      <c r="F217">
        <v>1.236</v>
      </c>
      <c r="G217">
        <v>1.0589999999999999</v>
      </c>
      <c r="P217">
        <v>-146</v>
      </c>
      <c r="Q217">
        <v>607.59183673469397</v>
      </c>
      <c r="R217">
        <v>646.28670980587401</v>
      </c>
      <c r="S217">
        <v>598.94723743155805</v>
      </c>
      <c r="T217">
        <v>501.38675958188202</v>
      </c>
      <c r="U217">
        <v>508.79641612742699</v>
      </c>
      <c r="V217">
        <v>435.93479342956698</v>
      </c>
      <c r="AE217">
        <v>412.02</v>
      </c>
    </row>
    <row r="218" spans="1:31" x14ac:dyDescent="0.3">
      <c r="A218">
        <v>-145</v>
      </c>
      <c r="B218">
        <v>1.504</v>
      </c>
      <c r="C218">
        <v>1.5980000000000001</v>
      </c>
      <c r="D218">
        <v>1.4590000000000001</v>
      </c>
      <c r="E218">
        <v>1.2170000000000001</v>
      </c>
      <c r="F218">
        <v>1.246</v>
      </c>
      <c r="G218">
        <v>1.056</v>
      </c>
      <c r="P218">
        <v>-145</v>
      </c>
      <c r="Q218">
        <v>616.902020905923</v>
      </c>
      <c r="R218">
        <v>655.45839721254401</v>
      </c>
      <c r="S218">
        <v>598.44418118466899</v>
      </c>
      <c r="T218">
        <v>499.18202090592303</v>
      </c>
      <c r="U218">
        <v>511.07707317073198</v>
      </c>
      <c r="V218">
        <v>433.14397212543599</v>
      </c>
      <c r="AE218">
        <v>410.49</v>
      </c>
    </row>
    <row r="219" spans="1:31" x14ac:dyDescent="0.3">
      <c r="A219">
        <v>-144</v>
      </c>
      <c r="B219">
        <v>1.5389999999999999</v>
      </c>
      <c r="C219">
        <v>1.625</v>
      </c>
      <c r="D219">
        <v>1.462</v>
      </c>
      <c r="E219">
        <v>1.2270000000000001</v>
      </c>
      <c r="F219">
        <v>1.2549999999999999</v>
      </c>
      <c r="G219">
        <v>1.0580000000000001</v>
      </c>
      <c r="P219">
        <v>-144</v>
      </c>
      <c r="Q219">
        <v>628.91399701344005</v>
      </c>
      <c r="R219">
        <v>664.05798904927804</v>
      </c>
      <c r="S219">
        <v>597.44786460925798</v>
      </c>
      <c r="T219">
        <v>501.41486311597799</v>
      </c>
      <c r="U219">
        <v>512.85709308113496</v>
      </c>
      <c r="V219">
        <v>432.35283225485301</v>
      </c>
      <c r="AE219">
        <v>408.92</v>
      </c>
    </row>
    <row r="220" spans="1:31" x14ac:dyDescent="0.3">
      <c r="A220">
        <v>-143</v>
      </c>
      <c r="B220">
        <v>1.5720000000000001</v>
      </c>
      <c r="C220">
        <v>1.6439999999999999</v>
      </c>
      <c r="D220">
        <v>1.462</v>
      </c>
      <c r="E220">
        <v>1.232</v>
      </c>
      <c r="F220">
        <v>1.2609999999999999</v>
      </c>
      <c r="G220">
        <v>1.06</v>
      </c>
      <c r="P220">
        <v>-143</v>
      </c>
      <c r="Q220">
        <v>639.94249875560001</v>
      </c>
      <c r="R220">
        <v>669.25284221005495</v>
      </c>
      <c r="S220">
        <v>595.16280736684905</v>
      </c>
      <c r="T220">
        <v>501.53254355400702</v>
      </c>
      <c r="U220">
        <v>513.33809855649599</v>
      </c>
      <c r="V220">
        <v>431.51338974614202</v>
      </c>
      <c r="AE220">
        <v>407.31</v>
      </c>
    </row>
    <row r="221" spans="1:31" x14ac:dyDescent="0.3">
      <c r="A221">
        <v>-142</v>
      </c>
      <c r="B221">
        <v>1.5920000000000001</v>
      </c>
      <c r="C221">
        <v>1.657</v>
      </c>
      <c r="D221">
        <v>1.4550000000000001</v>
      </c>
      <c r="E221">
        <v>1.242</v>
      </c>
      <c r="F221">
        <v>1.268</v>
      </c>
      <c r="G221">
        <v>1.0620000000000001</v>
      </c>
      <c r="P221">
        <v>-142</v>
      </c>
      <c r="Q221">
        <v>645.53262319561998</v>
      </c>
      <c r="R221">
        <v>671.88916874066695</v>
      </c>
      <c r="S221">
        <v>589.98113489298203</v>
      </c>
      <c r="T221">
        <v>503.61276256844201</v>
      </c>
      <c r="U221">
        <v>514.15538078646102</v>
      </c>
      <c r="V221">
        <v>430.62540567446501</v>
      </c>
      <c r="AE221">
        <v>405.66</v>
      </c>
    </row>
    <row r="222" spans="1:31" x14ac:dyDescent="0.3">
      <c r="A222">
        <v>-141</v>
      </c>
      <c r="B222">
        <v>1.609</v>
      </c>
      <c r="C222">
        <v>1.6619999999999999</v>
      </c>
      <c r="D222">
        <v>1.4550000000000001</v>
      </c>
      <c r="E222">
        <v>1.2569999999999999</v>
      </c>
      <c r="F222">
        <v>1.2769999999999999</v>
      </c>
      <c r="G222">
        <v>1.0649999999999999</v>
      </c>
      <c r="P222">
        <v>-141</v>
      </c>
      <c r="Q222">
        <v>649.78291687406704</v>
      </c>
      <c r="R222">
        <v>671.18658038825299</v>
      </c>
      <c r="S222">
        <v>587.59113987058197</v>
      </c>
      <c r="T222">
        <v>507.63028372324499</v>
      </c>
      <c r="U222">
        <v>515.70713787954196</v>
      </c>
      <c r="V222">
        <v>430.09248382279702</v>
      </c>
      <c r="AE222">
        <v>403.96</v>
      </c>
    </row>
    <row r="223" spans="1:31" x14ac:dyDescent="0.3">
      <c r="A223">
        <v>-140</v>
      </c>
      <c r="B223">
        <v>1.625</v>
      </c>
      <c r="C223">
        <v>1.663</v>
      </c>
      <c r="D223">
        <v>1.452</v>
      </c>
      <c r="E223">
        <v>1.278</v>
      </c>
      <c r="F223">
        <v>1.2769999999999999</v>
      </c>
      <c r="G223">
        <v>1.0669999999999999</v>
      </c>
      <c r="P223">
        <v>-140</v>
      </c>
      <c r="Q223">
        <v>653.49427575908396</v>
      </c>
      <c r="R223">
        <v>668.77598805375806</v>
      </c>
      <c r="S223">
        <v>583.92226978596295</v>
      </c>
      <c r="T223">
        <v>513.94811348929795</v>
      </c>
      <c r="U223">
        <v>513.54596316575396</v>
      </c>
      <c r="V223">
        <v>429.09439522150302</v>
      </c>
      <c r="AE223">
        <v>402.22</v>
      </c>
    </row>
    <row r="224" spans="1:31" x14ac:dyDescent="0.3">
      <c r="A224">
        <v>-139</v>
      </c>
      <c r="B224">
        <v>1.6339999999999999</v>
      </c>
      <c r="C224">
        <v>1.659</v>
      </c>
      <c r="D224">
        <v>1.448</v>
      </c>
      <c r="E224">
        <v>1.302</v>
      </c>
      <c r="F224">
        <v>1.276</v>
      </c>
      <c r="G224">
        <v>1.0680000000000001</v>
      </c>
      <c r="P224">
        <v>-139</v>
      </c>
      <c r="Q224">
        <v>654.28320557491304</v>
      </c>
      <c r="R224">
        <v>664.29365853658499</v>
      </c>
      <c r="S224">
        <v>579.80543554006999</v>
      </c>
      <c r="T224">
        <v>521.34439024390304</v>
      </c>
      <c r="U224">
        <v>510.93351916376298</v>
      </c>
      <c r="V224">
        <v>427.646550522648</v>
      </c>
      <c r="AE224">
        <v>400.43</v>
      </c>
    </row>
    <row r="225" spans="1:31" x14ac:dyDescent="0.3">
      <c r="A225">
        <v>-138</v>
      </c>
      <c r="B225">
        <v>1.641</v>
      </c>
      <c r="C225">
        <v>1.6519999999999999</v>
      </c>
      <c r="D225">
        <v>1.4530000000000001</v>
      </c>
      <c r="E225">
        <v>1.3</v>
      </c>
      <c r="F225">
        <v>1.2909999999999999</v>
      </c>
      <c r="G225">
        <v>1.069</v>
      </c>
      <c r="P225">
        <v>-138</v>
      </c>
      <c r="Q225">
        <v>654.16190144350401</v>
      </c>
      <c r="R225">
        <v>658.54689895470403</v>
      </c>
      <c r="S225">
        <v>579.21830761572903</v>
      </c>
      <c r="T225">
        <v>518.22697859631705</v>
      </c>
      <c r="U225">
        <v>514.63925335988097</v>
      </c>
      <c r="V225">
        <v>426.14203086112502</v>
      </c>
      <c r="AE225">
        <v>398.61</v>
      </c>
    </row>
    <row r="226" spans="1:31" x14ac:dyDescent="0.3">
      <c r="A226">
        <v>-137</v>
      </c>
      <c r="B226">
        <v>1.64</v>
      </c>
      <c r="C226">
        <v>1.6419999999999999</v>
      </c>
      <c r="D226">
        <v>1.4630000000000001</v>
      </c>
      <c r="E226">
        <v>1.3</v>
      </c>
      <c r="F226">
        <v>1.294</v>
      </c>
      <c r="G226">
        <v>1.07</v>
      </c>
      <c r="P226">
        <v>-137</v>
      </c>
      <c r="Q226">
        <v>650.79183673469402</v>
      </c>
      <c r="R226">
        <v>651.58548531607801</v>
      </c>
      <c r="S226">
        <v>580.55393728222998</v>
      </c>
      <c r="T226">
        <v>515.87157789945297</v>
      </c>
      <c r="U226">
        <v>513.490632155301</v>
      </c>
      <c r="V226">
        <v>424.60199104031898</v>
      </c>
      <c r="AE226">
        <v>396.74</v>
      </c>
    </row>
    <row r="227" spans="1:31" x14ac:dyDescent="0.3">
      <c r="A227">
        <v>-136</v>
      </c>
      <c r="B227">
        <v>1.6359999999999999</v>
      </c>
      <c r="C227">
        <v>1.631</v>
      </c>
      <c r="D227">
        <v>1.468</v>
      </c>
      <c r="E227">
        <v>1.296</v>
      </c>
      <c r="F227">
        <v>1.304</v>
      </c>
      <c r="G227">
        <v>1.0720000000000001</v>
      </c>
      <c r="P227">
        <v>-136</v>
      </c>
      <c r="Q227">
        <v>646.15892483822802</v>
      </c>
      <c r="R227">
        <v>644.18411149825795</v>
      </c>
      <c r="S227">
        <v>579.80519661523203</v>
      </c>
      <c r="T227">
        <v>511.871617720259</v>
      </c>
      <c r="U227">
        <v>515.03131906421095</v>
      </c>
      <c r="V227">
        <v>423.39998008959702</v>
      </c>
      <c r="AE227">
        <v>394.83</v>
      </c>
    </row>
    <row r="228" spans="1:31" x14ac:dyDescent="0.3">
      <c r="A228">
        <v>-135</v>
      </c>
      <c r="B228">
        <v>1.6220000000000001</v>
      </c>
      <c r="C228">
        <v>1.6240000000000001</v>
      </c>
      <c r="D228">
        <v>1.4790000000000001</v>
      </c>
      <c r="E228">
        <v>1.3129999999999999</v>
      </c>
      <c r="F228">
        <v>1.3069999999999999</v>
      </c>
      <c r="G228">
        <v>1.075</v>
      </c>
      <c r="P228">
        <v>-135</v>
      </c>
      <c r="Q228">
        <v>637.54530612244901</v>
      </c>
      <c r="R228">
        <v>638.331428571429</v>
      </c>
      <c r="S228">
        <v>581.337551020408</v>
      </c>
      <c r="T228">
        <v>516.08938775510205</v>
      </c>
      <c r="U228">
        <v>513.73102040816298</v>
      </c>
      <c r="V228">
        <v>422.540816326531</v>
      </c>
      <c r="AE228">
        <v>392.87</v>
      </c>
    </row>
    <row r="229" spans="1:31" x14ac:dyDescent="0.3">
      <c r="A229">
        <v>-134</v>
      </c>
      <c r="B229">
        <v>1.607</v>
      </c>
      <c r="C229">
        <v>1.6240000000000001</v>
      </c>
      <c r="D229">
        <v>1.4890000000000001</v>
      </c>
      <c r="E229">
        <v>1.3320000000000001</v>
      </c>
      <c r="F229">
        <v>1.3169999999999999</v>
      </c>
      <c r="G229">
        <v>1.083</v>
      </c>
      <c r="P229">
        <v>-134</v>
      </c>
      <c r="Q229">
        <v>628.51377799900399</v>
      </c>
      <c r="R229">
        <v>635.16264808362405</v>
      </c>
      <c r="S229">
        <v>582.36279741164799</v>
      </c>
      <c r="T229">
        <v>520.95852663016399</v>
      </c>
      <c r="U229">
        <v>515.09187655549999</v>
      </c>
      <c r="V229">
        <v>423.57213539074201</v>
      </c>
      <c r="AE229">
        <v>390.88</v>
      </c>
    </row>
    <row r="230" spans="1:31" x14ac:dyDescent="0.3">
      <c r="A230">
        <v>-133</v>
      </c>
      <c r="B230">
        <v>1.5920000000000001</v>
      </c>
      <c r="C230">
        <v>1.6339999999999999</v>
      </c>
      <c r="D230">
        <v>1.49</v>
      </c>
      <c r="E230">
        <v>1.351</v>
      </c>
      <c r="F230">
        <v>1.331</v>
      </c>
      <c r="G230">
        <v>1.0900000000000001</v>
      </c>
      <c r="P230">
        <v>-133</v>
      </c>
      <c r="Q230">
        <v>619.49324041811894</v>
      </c>
      <c r="R230">
        <v>635.83665505226497</v>
      </c>
      <c r="S230">
        <v>579.80209059233505</v>
      </c>
      <c r="T230">
        <v>525.71317073170701</v>
      </c>
      <c r="U230">
        <v>517.93059233449503</v>
      </c>
      <c r="V230">
        <v>424.15052264808401</v>
      </c>
      <c r="AE230">
        <v>388.84</v>
      </c>
    </row>
    <row r="231" spans="1:31" x14ac:dyDescent="0.3">
      <c r="A231">
        <v>-132</v>
      </c>
      <c r="B231">
        <v>1.5780000000000001</v>
      </c>
      <c r="C231">
        <v>1.6439999999999999</v>
      </c>
      <c r="D231">
        <v>1.4950000000000001</v>
      </c>
      <c r="E231">
        <v>1.375</v>
      </c>
      <c r="F231">
        <v>1.3380000000000001</v>
      </c>
      <c r="G231">
        <v>1.095</v>
      </c>
      <c r="P231">
        <v>-132</v>
      </c>
      <c r="Q231">
        <v>610.84073668491806</v>
      </c>
      <c r="R231">
        <v>636.38920856147297</v>
      </c>
      <c r="S231">
        <v>578.71159780985602</v>
      </c>
      <c r="T231">
        <v>532.25983076157297</v>
      </c>
      <c r="U231">
        <v>517.93720258835197</v>
      </c>
      <c r="V231">
        <v>423.87237431557998</v>
      </c>
      <c r="AE231">
        <v>386.76</v>
      </c>
    </row>
    <row r="232" spans="1:31" x14ac:dyDescent="0.3">
      <c r="A232">
        <v>-131</v>
      </c>
      <c r="B232">
        <v>1.5660000000000001</v>
      </c>
      <c r="C232">
        <v>1.6539999999999999</v>
      </c>
      <c r="D232">
        <v>1.498</v>
      </c>
      <c r="E232">
        <v>1.419</v>
      </c>
      <c r="F232">
        <v>1.3420000000000001</v>
      </c>
      <c r="G232">
        <v>1.1020000000000001</v>
      </c>
      <c r="P232">
        <v>-131</v>
      </c>
      <c r="Q232">
        <v>602.95287207566003</v>
      </c>
      <c r="R232">
        <v>636.83528123444501</v>
      </c>
      <c r="S232">
        <v>576.77101045296195</v>
      </c>
      <c r="T232">
        <v>546.35384768541599</v>
      </c>
      <c r="U232">
        <v>516.70673967147798</v>
      </c>
      <c r="V232">
        <v>424.30016923842697</v>
      </c>
      <c r="AE232">
        <v>384.63</v>
      </c>
    </row>
    <row r="233" spans="1:31" x14ac:dyDescent="0.3">
      <c r="A233">
        <v>-130</v>
      </c>
      <c r="B233">
        <v>1.5580000000000001</v>
      </c>
      <c r="C233">
        <v>1.6679999999999999</v>
      </c>
      <c r="D233">
        <v>1.4990000000000001</v>
      </c>
      <c r="E233">
        <v>1.413</v>
      </c>
      <c r="F233">
        <v>1.3420000000000001</v>
      </c>
      <c r="G233">
        <v>1.1100000000000001</v>
      </c>
      <c r="P233">
        <v>-130</v>
      </c>
      <c r="Q233">
        <v>596.56897959183698</v>
      </c>
      <c r="R233">
        <v>638.68874066699902</v>
      </c>
      <c r="S233">
        <v>573.97747137879503</v>
      </c>
      <c r="T233">
        <v>541.04747635639603</v>
      </c>
      <c r="U233">
        <v>513.86108511697398</v>
      </c>
      <c r="V233">
        <v>425.02667994026899</v>
      </c>
      <c r="AE233">
        <v>382.47</v>
      </c>
    </row>
    <row r="234" spans="1:31" x14ac:dyDescent="0.3">
      <c r="A234">
        <v>-129</v>
      </c>
      <c r="B234">
        <v>1.5509999999999999</v>
      </c>
      <c r="C234">
        <v>1.6819999999999999</v>
      </c>
      <c r="D234">
        <v>1.522</v>
      </c>
      <c r="E234">
        <v>1.4139999999999999</v>
      </c>
      <c r="F234">
        <v>1.3580000000000001</v>
      </c>
      <c r="G234">
        <v>1.1160000000000001</v>
      </c>
      <c r="P234">
        <v>-129</v>
      </c>
      <c r="Q234">
        <v>590.55347934295696</v>
      </c>
      <c r="R234">
        <v>640.43259333001504</v>
      </c>
      <c r="S234">
        <v>579.51153807864603</v>
      </c>
      <c r="T234">
        <v>538.38982578397201</v>
      </c>
      <c r="U234">
        <v>517.067456445993</v>
      </c>
      <c r="V234">
        <v>424.92436037829799</v>
      </c>
      <c r="AE234">
        <v>380.26</v>
      </c>
    </row>
    <row r="235" spans="1:31" x14ac:dyDescent="0.3">
      <c r="A235">
        <v>-128</v>
      </c>
      <c r="B235">
        <v>1.5620000000000001</v>
      </c>
      <c r="C235">
        <v>1.6859999999999999</v>
      </c>
      <c r="D235">
        <v>1.5369999999999999</v>
      </c>
      <c r="E235">
        <v>1.421</v>
      </c>
      <c r="F235">
        <v>1.371</v>
      </c>
      <c r="G235">
        <v>1.1240000000000001</v>
      </c>
      <c r="P235">
        <v>-128</v>
      </c>
      <c r="Q235">
        <v>591.30524639123905</v>
      </c>
      <c r="R235">
        <v>638.24625186660001</v>
      </c>
      <c r="S235">
        <v>581.84133399701295</v>
      </c>
      <c r="T235">
        <v>537.92878048780506</v>
      </c>
      <c r="U235">
        <v>519.00095569935297</v>
      </c>
      <c r="V235">
        <v>425.49750124439998</v>
      </c>
      <c r="AE235">
        <v>378.01</v>
      </c>
    </row>
    <row r="236" spans="1:31" x14ac:dyDescent="0.3">
      <c r="A236">
        <v>-127</v>
      </c>
      <c r="B236">
        <v>1.575</v>
      </c>
      <c r="C236">
        <v>1.6830000000000001</v>
      </c>
      <c r="D236">
        <v>1.5569999999999999</v>
      </c>
      <c r="E236">
        <v>1.444</v>
      </c>
      <c r="F236">
        <v>1.383</v>
      </c>
      <c r="G236">
        <v>1.1339999999999999</v>
      </c>
      <c r="P236">
        <v>-127</v>
      </c>
      <c r="Q236">
        <v>592.69860627177695</v>
      </c>
      <c r="R236">
        <v>633.34079641612698</v>
      </c>
      <c r="S236">
        <v>585.92490791438502</v>
      </c>
      <c r="T236">
        <v>543.40113489298199</v>
      </c>
      <c r="U236">
        <v>520.44582379293195</v>
      </c>
      <c r="V236">
        <v>426.74299651567901</v>
      </c>
      <c r="AE236">
        <v>375.72</v>
      </c>
    </row>
    <row r="237" spans="1:31" x14ac:dyDescent="0.3">
      <c r="A237">
        <v>-126</v>
      </c>
      <c r="B237">
        <v>1.583</v>
      </c>
      <c r="C237">
        <v>1.6819999999999999</v>
      </c>
      <c r="D237">
        <v>1.571</v>
      </c>
      <c r="E237">
        <v>1.464</v>
      </c>
      <c r="F237">
        <v>1.393</v>
      </c>
      <c r="G237">
        <v>1.147</v>
      </c>
      <c r="P237">
        <v>-126</v>
      </c>
      <c r="Q237">
        <v>592.10030861125006</v>
      </c>
      <c r="R237">
        <v>629.12995520159302</v>
      </c>
      <c r="S237">
        <v>587.61186660029898</v>
      </c>
      <c r="T237">
        <v>547.58992533598803</v>
      </c>
      <c r="U237">
        <v>521.03331010452996</v>
      </c>
      <c r="V237">
        <v>429.02024888004001</v>
      </c>
      <c r="AE237">
        <v>373.39</v>
      </c>
    </row>
    <row r="238" spans="1:31" x14ac:dyDescent="0.3">
      <c r="A238">
        <v>-125</v>
      </c>
      <c r="B238">
        <v>1.5840000000000001</v>
      </c>
      <c r="C238">
        <v>1.6759999999999999</v>
      </c>
      <c r="D238">
        <v>1.5860000000000001</v>
      </c>
      <c r="E238">
        <v>1.4850000000000001</v>
      </c>
      <c r="F238">
        <v>1.401</v>
      </c>
      <c r="G238">
        <v>1.1579999999999999</v>
      </c>
      <c r="P238">
        <v>-125</v>
      </c>
      <c r="Q238">
        <v>588.80015928322598</v>
      </c>
      <c r="R238">
        <v>622.998148332504</v>
      </c>
      <c r="S238">
        <v>589.543593827775</v>
      </c>
      <c r="T238">
        <v>552.00014932802401</v>
      </c>
      <c r="U238">
        <v>520.77589845694399</v>
      </c>
      <c r="V238">
        <v>430.448601294176</v>
      </c>
      <c r="AE238">
        <v>371.02</v>
      </c>
    </row>
    <row r="239" spans="1:31" x14ac:dyDescent="0.3">
      <c r="A239">
        <v>-124</v>
      </c>
      <c r="B239">
        <v>1.5840000000000001</v>
      </c>
      <c r="C239">
        <v>1.669</v>
      </c>
      <c r="D239">
        <v>1.593</v>
      </c>
      <c r="E239">
        <v>1.49</v>
      </c>
      <c r="F239">
        <v>1.4059999999999999</v>
      </c>
      <c r="G239">
        <v>1.17</v>
      </c>
      <c r="P239">
        <v>-124</v>
      </c>
      <c r="Q239">
        <v>585.062896963664</v>
      </c>
      <c r="R239">
        <v>616.45831757093094</v>
      </c>
      <c r="S239">
        <v>588.38711796913901</v>
      </c>
      <c r="T239">
        <v>550.34325535092103</v>
      </c>
      <c r="U239">
        <v>519.31719263315097</v>
      </c>
      <c r="V239">
        <v>432.14873071179699</v>
      </c>
      <c r="AE239">
        <v>368.61</v>
      </c>
    </row>
    <row r="240" spans="1:31" x14ac:dyDescent="0.3">
      <c r="A240">
        <v>-123</v>
      </c>
      <c r="B240">
        <v>1.5920000000000001</v>
      </c>
      <c r="C240">
        <v>1.677</v>
      </c>
      <c r="D240">
        <v>1.605</v>
      </c>
      <c r="E240">
        <v>1.4870000000000001</v>
      </c>
      <c r="F240">
        <v>1.4159999999999999</v>
      </c>
      <c r="G240">
        <v>1.1830000000000001</v>
      </c>
      <c r="P240">
        <v>-123</v>
      </c>
      <c r="Q240">
        <v>584.19822797411598</v>
      </c>
      <c r="R240">
        <v>615.38971627675505</v>
      </c>
      <c r="S240">
        <v>588.96869089099096</v>
      </c>
      <c r="T240">
        <v>545.66756595321101</v>
      </c>
      <c r="U240">
        <v>519.61349925336003</v>
      </c>
      <c r="V240">
        <v>434.11212543554001</v>
      </c>
      <c r="AE240">
        <v>366.16</v>
      </c>
    </row>
    <row r="241" spans="1:31" x14ac:dyDescent="0.3">
      <c r="A241">
        <v>-122</v>
      </c>
      <c r="B241">
        <v>1.5960000000000001</v>
      </c>
      <c r="C241">
        <v>1.696</v>
      </c>
      <c r="D241">
        <v>1.6279999999999999</v>
      </c>
      <c r="E241">
        <v>1.49</v>
      </c>
      <c r="F241">
        <v>1.427</v>
      </c>
      <c r="G241">
        <v>1.1930000000000001</v>
      </c>
      <c r="P241">
        <v>-122</v>
      </c>
      <c r="Q241">
        <v>581.77337979094102</v>
      </c>
      <c r="R241">
        <v>618.22534594325498</v>
      </c>
      <c r="S241">
        <v>593.43800895968195</v>
      </c>
      <c r="T241">
        <v>543.13429566948696</v>
      </c>
      <c r="U241">
        <v>520.169556993529</v>
      </c>
      <c r="V241">
        <v>434.87195619711298</v>
      </c>
      <c r="AE241">
        <v>363.66</v>
      </c>
    </row>
    <row r="242" spans="1:31" x14ac:dyDescent="0.3">
      <c r="A242">
        <v>-121</v>
      </c>
      <c r="B242">
        <v>1.5960000000000001</v>
      </c>
      <c r="C242">
        <v>1.71</v>
      </c>
      <c r="D242">
        <v>1.6559999999999999</v>
      </c>
      <c r="E242">
        <v>1.502</v>
      </c>
      <c r="F242">
        <v>1.4410000000000001</v>
      </c>
      <c r="G242">
        <v>1.2070000000000001</v>
      </c>
      <c r="P242">
        <v>-121</v>
      </c>
      <c r="Q242">
        <v>577.80125435540106</v>
      </c>
      <c r="R242">
        <v>619.07277252364395</v>
      </c>
      <c r="S242">
        <v>599.52310602289697</v>
      </c>
      <c r="T242">
        <v>543.77035340965699</v>
      </c>
      <c r="U242">
        <v>521.68647088103501</v>
      </c>
      <c r="V242">
        <v>436.97124937780001</v>
      </c>
      <c r="AE242">
        <v>361.13</v>
      </c>
    </row>
    <row r="243" spans="1:31" x14ac:dyDescent="0.3">
      <c r="A243">
        <v>-120</v>
      </c>
      <c r="B243">
        <v>1.5940000000000001</v>
      </c>
      <c r="C243">
        <v>1.7130000000000001</v>
      </c>
      <c r="D243">
        <v>1.663</v>
      </c>
      <c r="E243">
        <v>1.5089999999999999</v>
      </c>
      <c r="F243">
        <v>1.458</v>
      </c>
      <c r="G243">
        <v>1.2190000000000001</v>
      </c>
      <c r="P243">
        <v>-120</v>
      </c>
      <c r="Q243">
        <v>573.06243902438996</v>
      </c>
      <c r="R243">
        <v>615.84439024390304</v>
      </c>
      <c r="S243">
        <v>597.868780487805</v>
      </c>
      <c r="T243">
        <v>542.50390243902405</v>
      </c>
      <c r="U243">
        <v>524.16878048780495</v>
      </c>
      <c r="V243">
        <v>438.245365853659</v>
      </c>
      <c r="AE243">
        <v>358.56</v>
      </c>
    </row>
    <row r="244" spans="1:31" x14ac:dyDescent="0.3">
      <c r="A244">
        <v>-119</v>
      </c>
      <c r="B244">
        <v>1.633</v>
      </c>
      <c r="C244">
        <v>1.702</v>
      </c>
      <c r="D244">
        <v>1.6819999999999999</v>
      </c>
      <c r="E244">
        <v>1.5249999999999999</v>
      </c>
      <c r="F244">
        <v>1.472</v>
      </c>
      <c r="G244">
        <v>1.23</v>
      </c>
      <c r="P244">
        <v>-119</v>
      </c>
      <c r="Q244">
        <v>582.90540567446499</v>
      </c>
      <c r="R244">
        <v>607.535211548034</v>
      </c>
      <c r="S244">
        <v>600.39613738178195</v>
      </c>
      <c r="T244">
        <v>544.35440517670497</v>
      </c>
      <c r="U244">
        <v>525.43585863613703</v>
      </c>
      <c r="V244">
        <v>439.05306122449002</v>
      </c>
      <c r="AE244">
        <v>355.95</v>
      </c>
    </row>
    <row r="245" spans="1:31" x14ac:dyDescent="0.3">
      <c r="A245">
        <v>-118</v>
      </c>
      <c r="B245">
        <v>1.6639999999999999</v>
      </c>
      <c r="C245">
        <v>1.728</v>
      </c>
      <c r="D245">
        <v>1.7130000000000001</v>
      </c>
      <c r="E245">
        <v>1.546</v>
      </c>
      <c r="F245">
        <v>1.4830000000000001</v>
      </c>
      <c r="G245">
        <v>1.244</v>
      </c>
      <c r="P245">
        <v>-118</v>
      </c>
      <c r="Q245">
        <v>589.64738675958199</v>
      </c>
      <c r="R245">
        <v>612.32613240418095</v>
      </c>
      <c r="S245">
        <v>607.010801393728</v>
      </c>
      <c r="T245">
        <v>547.83344947735202</v>
      </c>
      <c r="U245">
        <v>525.50905923344999</v>
      </c>
      <c r="V245">
        <v>440.81811846689902</v>
      </c>
      <c r="AE245">
        <v>353.3</v>
      </c>
    </row>
    <row r="246" spans="1:31" x14ac:dyDescent="0.3">
      <c r="A246">
        <v>-117</v>
      </c>
      <c r="B246">
        <v>1.694</v>
      </c>
      <c r="C246">
        <v>1.7649999999999999</v>
      </c>
      <c r="D246">
        <v>1.7270000000000001</v>
      </c>
      <c r="E246">
        <v>1.5569999999999999</v>
      </c>
      <c r="F246">
        <v>1.4950000000000001</v>
      </c>
      <c r="G246">
        <v>1.258</v>
      </c>
      <c r="P246">
        <v>-117</v>
      </c>
      <c r="Q246">
        <v>595.80905923344994</v>
      </c>
      <c r="R246">
        <v>620.78098556495797</v>
      </c>
      <c r="S246">
        <v>607.41572921851696</v>
      </c>
      <c r="T246">
        <v>547.62379293180697</v>
      </c>
      <c r="U246">
        <v>525.81732205077196</v>
      </c>
      <c r="V246">
        <v>442.46032852165303</v>
      </c>
      <c r="AE246">
        <v>350.61</v>
      </c>
    </row>
    <row r="247" spans="1:31" x14ac:dyDescent="0.3">
      <c r="A247">
        <v>-116</v>
      </c>
      <c r="B247">
        <v>1.7250000000000001</v>
      </c>
      <c r="C247">
        <v>1.802</v>
      </c>
      <c r="D247">
        <v>1.7290000000000001</v>
      </c>
      <c r="E247">
        <v>1.575</v>
      </c>
      <c r="F247">
        <v>1.51</v>
      </c>
      <c r="G247">
        <v>1.2709999999999999</v>
      </c>
      <c r="P247">
        <v>-116</v>
      </c>
      <c r="Q247">
        <v>602.09283225485296</v>
      </c>
      <c r="R247">
        <v>628.96886012941798</v>
      </c>
      <c r="S247">
        <v>603.48898954703805</v>
      </c>
      <c r="T247">
        <v>549.73693379790905</v>
      </c>
      <c r="U247">
        <v>527.04937779989996</v>
      </c>
      <c r="V247">
        <v>443.62897959183698</v>
      </c>
      <c r="AE247">
        <v>347.89</v>
      </c>
    </row>
    <row r="248" spans="1:31" x14ac:dyDescent="0.3">
      <c r="A248">
        <v>-115</v>
      </c>
      <c r="B248">
        <v>1.728</v>
      </c>
      <c r="C248">
        <v>1.8380000000000001</v>
      </c>
      <c r="D248">
        <v>1.724</v>
      </c>
      <c r="E248">
        <v>1.5940000000000001</v>
      </c>
      <c r="F248">
        <v>1.526</v>
      </c>
      <c r="G248">
        <v>1.284</v>
      </c>
      <c r="P248">
        <v>-115</v>
      </c>
      <c r="Q248">
        <v>598.46084619213502</v>
      </c>
      <c r="R248">
        <v>636.55731209556996</v>
      </c>
      <c r="S248">
        <v>597.07552015928297</v>
      </c>
      <c r="T248">
        <v>552.05242409158802</v>
      </c>
      <c r="U248">
        <v>528.50188153310103</v>
      </c>
      <c r="V248">
        <v>444.68965654554501</v>
      </c>
      <c r="AE248">
        <v>345.12</v>
      </c>
    </row>
    <row r="249" spans="1:31" x14ac:dyDescent="0.3">
      <c r="A249">
        <v>-114</v>
      </c>
      <c r="B249">
        <v>1.77</v>
      </c>
      <c r="C249">
        <v>1.861</v>
      </c>
      <c r="D249">
        <v>1.724</v>
      </c>
      <c r="E249">
        <v>1.6060000000000001</v>
      </c>
      <c r="F249">
        <v>1.542</v>
      </c>
      <c r="G249">
        <v>1.298</v>
      </c>
      <c r="P249">
        <v>-114</v>
      </c>
      <c r="Q249">
        <v>608.125833748133</v>
      </c>
      <c r="R249">
        <v>639.39106022896999</v>
      </c>
      <c r="S249">
        <v>592.32143354902905</v>
      </c>
      <c r="T249">
        <v>551.77971129915397</v>
      </c>
      <c r="U249">
        <v>529.79098058735701</v>
      </c>
      <c r="V249">
        <v>445.95894474863098</v>
      </c>
      <c r="AE249">
        <v>342.32</v>
      </c>
    </row>
    <row r="250" spans="1:31" x14ac:dyDescent="0.3">
      <c r="A250">
        <v>-113</v>
      </c>
      <c r="B250">
        <v>1.7909999999999999</v>
      </c>
      <c r="C250">
        <v>1.881</v>
      </c>
      <c r="D250">
        <v>1.744</v>
      </c>
      <c r="E250">
        <v>1.62</v>
      </c>
      <c r="F250">
        <v>1.56</v>
      </c>
      <c r="G250">
        <v>1.3120000000000001</v>
      </c>
      <c r="P250">
        <v>-113</v>
      </c>
      <c r="Q250">
        <v>610.34855151816805</v>
      </c>
      <c r="R250">
        <v>641.01933300149301</v>
      </c>
      <c r="S250">
        <v>594.331587854654</v>
      </c>
      <c r="T250">
        <v>552.07406669985096</v>
      </c>
      <c r="U250">
        <v>531.62687904430095</v>
      </c>
      <c r="V250">
        <v>447.11183673469401</v>
      </c>
      <c r="AE250">
        <v>339.49</v>
      </c>
    </row>
    <row r="251" spans="1:31" x14ac:dyDescent="0.3">
      <c r="A251">
        <v>-112</v>
      </c>
      <c r="B251">
        <v>1.804</v>
      </c>
      <c r="C251">
        <v>1.9039999999999999</v>
      </c>
      <c r="D251">
        <v>1.784</v>
      </c>
      <c r="E251">
        <v>1.64</v>
      </c>
      <c r="F251">
        <v>1.5760000000000001</v>
      </c>
      <c r="G251">
        <v>1.327</v>
      </c>
      <c r="P251">
        <v>-112</v>
      </c>
      <c r="Q251">
        <v>609.69632653061205</v>
      </c>
      <c r="R251">
        <v>643.49324041811894</v>
      </c>
      <c r="S251">
        <v>602.936943753111</v>
      </c>
      <c r="T251">
        <v>554.269387755102</v>
      </c>
      <c r="U251">
        <v>532.63936286709804</v>
      </c>
      <c r="V251">
        <v>448.48504728720798</v>
      </c>
      <c r="AE251">
        <v>336.61</v>
      </c>
    </row>
    <row r="252" spans="1:31" x14ac:dyDescent="0.3">
      <c r="A252">
        <v>-111</v>
      </c>
      <c r="B252">
        <v>1.83</v>
      </c>
      <c r="C252">
        <v>1.9370000000000001</v>
      </c>
      <c r="D252">
        <v>1.821</v>
      </c>
      <c r="E252">
        <v>1.657</v>
      </c>
      <c r="F252">
        <v>1.5920000000000001</v>
      </c>
      <c r="G252">
        <v>1.34</v>
      </c>
      <c r="P252">
        <v>-111</v>
      </c>
      <c r="Q252">
        <v>613.23673469387802</v>
      </c>
      <c r="R252">
        <v>649.09265306122495</v>
      </c>
      <c r="S252">
        <v>610.22081632653101</v>
      </c>
      <c r="T252">
        <v>555.26408163265296</v>
      </c>
      <c r="U252">
        <v>533.48244897959205</v>
      </c>
      <c r="V252">
        <v>449.03673469387797</v>
      </c>
      <c r="AE252">
        <v>333.71</v>
      </c>
    </row>
    <row r="253" spans="1:31" x14ac:dyDescent="0.3">
      <c r="A253">
        <v>-110</v>
      </c>
      <c r="B253">
        <v>1.8480000000000001</v>
      </c>
      <c r="C253">
        <v>1.9730000000000001</v>
      </c>
      <c r="D253">
        <v>1.829</v>
      </c>
      <c r="E253">
        <v>1.67</v>
      </c>
      <c r="F253">
        <v>1.607</v>
      </c>
      <c r="G253">
        <v>1.3560000000000001</v>
      </c>
      <c r="P253">
        <v>-110</v>
      </c>
      <c r="Q253">
        <v>613.93337979094099</v>
      </c>
      <c r="R253">
        <v>655.46025883524101</v>
      </c>
      <c r="S253">
        <v>607.62129417620702</v>
      </c>
      <c r="T253">
        <v>554.79910403185704</v>
      </c>
      <c r="U253">
        <v>533.86955699352905</v>
      </c>
      <c r="V253">
        <v>450.48358387257298</v>
      </c>
      <c r="AE253">
        <v>330.76</v>
      </c>
    </row>
    <row r="254" spans="1:31" x14ac:dyDescent="0.3">
      <c r="A254">
        <v>-109</v>
      </c>
      <c r="B254">
        <v>1.8759999999999999</v>
      </c>
      <c r="C254">
        <v>2.0089999999999999</v>
      </c>
      <c r="D254">
        <v>1.8240000000000001</v>
      </c>
      <c r="E254">
        <v>1.6890000000000001</v>
      </c>
      <c r="F254">
        <v>1.6220000000000001</v>
      </c>
      <c r="G254">
        <v>1.375</v>
      </c>
      <c r="P254">
        <v>-109</v>
      </c>
      <c r="Q254">
        <v>617.72599303135905</v>
      </c>
      <c r="R254">
        <v>661.52</v>
      </c>
      <c r="S254">
        <v>600.60352414136401</v>
      </c>
      <c r="T254">
        <v>556.15096067695401</v>
      </c>
      <c r="U254">
        <v>534.089318068691</v>
      </c>
      <c r="V254">
        <v>452.75759084121501</v>
      </c>
      <c r="AE254">
        <v>327.79</v>
      </c>
    </row>
    <row r="255" spans="1:31" x14ac:dyDescent="0.3">
      <c r="A255">
        <v>-108</v>
      </c>
      <c r="B255">
        <v>1.8979999999999999</v>
      </c>
      <c r="C255">
        <v>2.0190000000000001</v>
      </c>
      <c r="D255">
        <v>1.8360000000000001</v>
      </c>
      <c r="E255">
        <v>1.7110000000000001</v>
      </c>
      <c r="F255">
        <v>1.64</v>
      </c>
      <c r="G255">
        <v>1.3939999999999999</v>
      </c>
      <c r="P255">
        <v>-108</v>
      </c>
      <c r="Q255">
        <v>619.35830761572902</v>
      </c>
      <c r="R255">
        <v>658.843215530115</v>
      </c>
      <c r="S255">
        <v>599.12637132901898</v>
      </c>
      <c r="T255">
        <v>558.33617720258803</v>
      </c>
      <c r="U255">
        <v>535.16734693877595</v>
      </c>
      <c r="V255">
        <v>454.89224489795902</v>
      </c>
      <c r="AE255">
        <v>324.77</v>
      </c>
    </row>
    <row r="256" spans="1:31" x14ac:dyDescent="0.3">
      <c r="A256">
        <v>-107</v>
      </c>
      <c r="B256">
        <v>1.915</v>
      </c>
      <c r="C256">
        <v>2.0169999999999999</v>
      </c>
      <c r="D256">
        <v>1.863</v>
      </c>
      <c r="E256">
        <v>1.732</v>
      </c>
      <c r="F256">
        <v>1.6559999999999999</v>
      </c>
      <c r="G256">
        <v>1.413</v>
      </c>
      <c r="P256">
        <v>-107</v>
      </c>
      <c r="Q256">
        <v>619.14838227974099</v>
      </c>
      <c r="R256">
        <v>652.12652065704299</v>
      </c>
      <c r="S256">
        <v>602.33599800896002</v>
      </c>
      <c r="T256">
        <v>559.98172224987604</v>
      </c>
      <c r="U256">
        <v>535.40977600796396</v>
      </c>
      <c r="V256">
        <v>456.844211050274</v>
      </c>
      <c r="AE256">
        <v>321.73</v>
      </c>
    </row>
    <row r="257" spans="1:31" x14ac:dyDescent="0.3">
      <c r="A257">
        <v>-106</v>
      </c>
      <c r="B257">
        <v>1.9359999999999999</v>
      </c>
      <c r="C257">
        <v>2.0219999999999998</v>
      </c>
      <c r="D257">
        <v>1.8939999999999999</v>
      </c>
      <c r="E257">
        <v>1.752</v>
      </c>
      <c r="F257">
        <v>1.6759999999999999</v>
      </c>
      <c r="G257">
        <v>1.431</v>
      </c>
      <c r="P257">
        <v>-106</v>
      </c>
      <c r="Q257">
        <v>620.07892483822798</v>
      </c>
      <c r="R257">
        <v>647.62375311100004</v>
      </c>
      <c r="S257">
        <v>606.62679940268799</v>
      </c>
      <c r="T257">
        <v>561.14580388252898</v>
      </c>
      <c r="U257">
        <v>536.80386261821798</v>
      </c>
      <c r="V257">
        <v>458.33313091090099</v>
      </c>
      <c r="AE257">
        <v>318.64999999999998</v>
      </c>
    </row>
    <row r="258" spans="1:31" x14ac:dyDescent="0.3">
      <c r="A258">
        <v>-105</v>
      </c>
      <c r="B258">
        <v>1.9710000000000001</v>
      </c>
      <c r="C258">
        <v>2.0569999999999999</v>
      </c>
      <c r="D258">
        <v>1.92</v>
      </c>
      <c r="E258">
        <v>1.778</v>
      </c>
      <c r="F258">
        <v>1.698</v>
      </c>
      <c r="G258">
        <v>1.448</v>
      </c>
      <c r="P258">
        <v>-105</v>
      </c>
      <c r="Q258">
        <v>625.24554504728701</v>
      </c>
      <c r="R258">
        <v>652.52667994026899</v>
      </c>
      <c r="S258">
        <v>609.06719761075203</v>
      </c>
      <c r="T258">
        <v>564.021602787456</v>
      </c>
      <c r="U258">
        <v>538.64380288700795</v>
      </c>
      <c r="V258">
        <v>459.33817819810901</v>
      </c>
      <c r="AE258">
        <v>315.54000000000002</v>
      </c>
    </row>
    <row r="259" spans="1:31" x14ac:dyDescent="0.3">
      <c r="A259">
        <v>-104</v>
      </c>
      <c r="B259">
        <v>1.9770000000000001</v>
      </c>
      <c r="C259">
        <v>2.0670000000000002</v>
      </c>
      <c r="D259">
        <v>1.9450000000000001</v>
      </c>
      <c r="E259">
        <v>1.8029999999999999</v>
      </c>
      <c r="F259">
        <v>1.7210000000000001</v>
      </c>
      <c r="G259">
        <v>1.464</v>
      </c>
      <c r="P259">
        <v>-104</v>
      </c>
      <c r="Q259">
        <v>621.02795420607299</v>
      </c>
      <c r="R259">
        <v>649.29933300149298</v>
      </c>
      <c r="S259">
        <v>610.97590841214503</v>
      </c>
      <c r="T259">
        <v>566.36995520159303</v>
      </c>
      <c r="U259">
        <v>540.61158785465398</v>
      </c>
      <c r="V259">
        <v>459.88109507217501</v>
      </c>
      <c r="AE259">
        <v>312.39999999999998</v>
      </c>
    </row>
    <row r="260" spans="1:31" x14ac:dyDescent="0.3">
      <c r="A260">
        <v>-103</v>
      </c>
      <c r="B260">
        <v>1.9990000000000001</v>
      </c>
      <c r="C260">
        <v>2.0920000000000001</v>
      </c>
      <c r="D260">
        <v>1.9690000000000001</v>
      </c>
      <c r="E260">
        <v>1.831</v>
      </c>
      <c r="F260">
        <v>1.7430000000000001</v>
      </c>
      <c r="G260">
        <v>1.4830000000000001</v>
      </c>
      <c r="P260">
        <v>-103</v>
      </c>
      <c r="Q260">
        <v>621.68999502239899</v>
      </c>
      <c r="R260">
        <v>650.61304131408701</v>
      </c>
      <c r="S260">
        <v>612.359980089597</v>
      </c>
      <c r="T260">
        <v>569.441911398706</v>
      </c>
      <c r="U260">
        <v>542.07386759581902</v>
      </c>
      <c r="V260">
        <v>461.21373817819801</v>
      </c>
      <c r="AE260">
        <v>309.23</v>
      </c>
    </row>
    <row r="261" spans="1:31" x14ac:dyDescent="0.3">
      <c r="A261">
        <v>-102</v>
      </c>
      <c r="B261">
        <v>2.0139999999999998</v>
      </c>
      <c r="C261">
        <v>2.1339999999999999</v>
      </c>
      <c r="D261">
        <v>1.9910000000000001</v>
      </c>
      <c r="E261">
        <v>1.857</v>
      </c>
      <c r="F261">
        <v>1.7649999999999999</v>
      </c>
      <c r="G261">
        <v>1.5009999999999999</v>
      </c>
      <c r="P261">
        <v>-102</v>
      </c>
      <c r="Q261">
        <v>619.99922349427595</v>
      </c>
      <c r="R261">
        <v>656.94058735689396</v>
      </c>
      <c r="S261">
        <v>612.91879542060701</v>
      </c>
      <c r="T261">
        <v>571.66760577401703</v>
      </c>
      <c r="U261">
        <v>543.34589347934298</v>
      </c>
      <c r="V261">
        <v>462.07489298158299</v>
      </c>
      <c r="AE261">
        <v>306.02999999999997</v>
      </c>
    </row>
    <row r="262" spans="1:31" x14ac:dyDescent="0.3">
      <c r="A262">
        <v>-101</v>
      </c>
      <c r="B262">
        <v>2.036</v>
      </c>
      <c r="C262">
        <v>2.1579999999999999</v>
      </c>
      <c r="D262">
        <v>2.0139999999999998</v>
      </c>
      <c r="E262">
        <v>1.8839999999999999</v>
      </c>
      <c r="F262">
        <v>1.786</v>
      </c>
      <c r="G262">
        <v>1.5209999999999999</v>
      </c>
      <c r="P262">
        <v>-101</v>
      </c>
      <c r="Q262">
        <v>620.28579392732695</v>
      </c>
      <c r="R262">
        <v>657.45419611747104</v>
      </c>
      <c r="S262">
        <v>613.58329517172695</v>
      </c>
      <c r="T262">
        <v>573.97762070681904</v>
      </c>
      <c r="U262">
        <v>544.12103534096605</v>
      </c>
      <c r="V262">
        <v>463.38639123942301</v>
      </c>
      <c r="AE262">
        <v>302.8</v>
      </c>
    </row>
    <row r="263" spans="1:31" x14ac:dyDescent="0.3">
      <c r="A263">
        <v>-100</v>
      </c>
      <c r="B263">
        <v>2.0609999999999999</v>
      </c>
      <c r="C263">
        <v>2.1669999999999998</v>
      </c>
      <c r="D263">
        <v>2.0449999999999999</v>
      </c>
      <c r="E263">
        <v>1.91</v>
      </c>
      <c r="F263">
        <v>1.8080000000000001</v>
      </c>
      <c r="G263">
        <v>1.5389999999999999</v>
      </c>
      <c r="P263">
        <v>-100</v>
      </c>
      <c r="Q263">
        <v>621.27506222001</v>
      </c>
      <c r="R263">
        <v>653.22807366849202</v>
      </c>
      <c r="S263">
        <v>616.45196615231498</v>
      </c>
      <c r="T263">
        <v>575.75709308113505</v>
      </c>
      <c r="U263">
        <v>545.00985564957705</v>
      </c>
      <c r="V263">
        <v>463.92155301144902</v>
      </c>
      <c r="AE263">
        <v>299.54000000000002</v>
      </c>
    </row>
    <row r="264" spans="1:31" x14ac:dyDescent="0.3">
      <c r="A264">
        <v>-99</v>
      </c>
      <c r="B264">
        <v>2.0920000000000001</v>
      </c>
      <c r="C264">
        <v>2.181</v>
      </c>
      <c r="D264">
        <v>2.0819999999999999</v>
      </c>
      <c r="E264">
        <v>1.9379999999999999</v>
      </c>
      <c r="F264">
        <v>1.833</v>
      </c>
      <c r="G264">
        <v>1.5589999999999999</v>
      </c>
      <c r="P264">
        <v>-99</v>
      </c>
      <c r="Q264">
        <v>623.830443006471</v>
      </c>
      <c r="R264">
        <v>650.37007466401201</v>
      </c>
      <c r="S264">
        <v>620.84846192135399</v>
      </c>
      <c r="T264">
        <v>577.90793429566997</v>
      </c>
      <c r="U264">
        <v>546.59713290194099</v>
      </c>
      <c r="V264">
        <v>464.89085116973598</v>
      </c>
      <c r="AE264">
        <v>296.26</v>
      </c>
    </row>
    <row r="265" spans="1:31" x14ac:dyDescent="0.3">
      <c r="A265">
        <v>-98</v>
      </c>
      <c r="B265">
        <v>2.113</v>
      </c>
      <c r="C265">
        <v>2.2010000000000001</v>
      </c>
      <c r="D265">
        <v>2.121</v>
      </c>
      <c r="E265">
        <v>1.966</v>
      </c>
      <c r="F265">
        <v>1.8580000000000001</v>
      </c>
      <c r="G265">
        <v>1.581</v>
      </c>
      <c r="P265">
        <v>-98</v>
      </c>
      <c r="Q265">
        <v>623.19301144848203</v>
      </c>
      <c r="R265">
        <v>649.14709805873599</v>
      </c>
      <c r="S265">
        <v>625.55247386759595</v>
      </c>
      <c r="T265">
        <v>579.83788949726204</v>
      </c>
      <c r="U265">
        <v>547.98514683922394</v>
      </c>
      <c r="V265">
        <v>466.288760577402</v>
      </c>
      <c r="AE265">
        <v>292.95</v>
      </c>
    </row>
    <row r="266" spans="1:31" x14ac:dyDescent="0.3">
      <c r="A266">
        <v>-97</v>
      </c>
      <c r="B266">
        <v>2.1480000000000001</v>
      </c>
      <c r="C266">
        <v>2.234</v>
      </c>
      <c r="D266">
        <v>2.1659999999999999</v>
      </c>
      <c r="E266">
        <v>1.99</v>
      </c>
      <c r="F266">
        <v>1.8839999999999999</v>
      </c>
      <c r="G266">
        <v>1.603</v>
      </c>
      <c r="P266">
        <v>-97</v>
      </c>
      <c r="Q266">
        <v>626.43763066202098</v>
      </c>
      <c r="R266">
        <v>651.51846689895501</v>
      </c>
      <c r="S266">
        <v>631.68710801393695</v>
      </c>
      <c r="T266">
        <v>580.35888501742204</v>
      </c>
      <c r="U266">
        <v>549.44529616724697</v>
      </c>
      <c r="V266">
        <v>467.49512195122003</v>
      </c>
      <c r="AE266">
        <v>289.61</v>
      </c>
    </row>
    <row r="267" spans="1:31" x14ac:dyDescent="0.3">
      <c r="A267">
        <v>-96</v>
      </c>
      <c r="B267">
        <v>2.1850000000000001</v>
      </c>
      <c r="C267">
        <v>2.2650000000000001</v>
      </c>
      <c r="D267">
        <v>2.206</v>
      </c>
      <c r="E267">
        <v>2.0209999999999999</v>
      </c>
      <c r="F267">
        <v>1.9119999999999999</v>
      </c>
      <c r="G267">
        <v>1.627</v>
      </c>
      <c r="P267">
        <v>-96</v>
      </c>
      <c r="Q267">
        <v>629.96301642608296</v>
      </c>
      <c r="R267">
        <v>653.02802389248404</v>
      </c>
      <c r="S267">
        <v>636.01758088601298</v>
      </c>
      <c r="T267">
        <v>582.67975111995997</v>
      </c>
      <c r="U267">
        <v>551.25367844698906</v>
      </c>
      <c r="V267">
        <v>469.08458934793401</v>
      </c>
      <c r="AE267">
        <v>286.24</v>
      </c>
    </row>
    <row r="268" spans="1:31" x14ac:dyDescent="0.3">
      <c r="A268">
        <v>-95</v>
      </c>
      <c r="B268">
        <v>2.2210000000000001</v>
      </c>
      <c r="C268">
        <v>2.2989999999999999</v>
      </c>
      <c r="D268">
        <v>2.2429999999999999</v>
      </c>
      <c r="E268">
        <v>2.0529999999999999</v>
      </c>
      <c r="F268">
        <v>1.9410000000000001</v>
      </c>
      <c r="G268">
        <v>1.651</v>
      </c>
      <c r="P268">
        <v>-95</v>
      </c>
      <c r="Q268">
        <v>632.89103036336496</v>
      </c>
      <c r="R268">
        <v>655.11773021403701</v>
      </c>
      <c r="S268">
        <v>639.16009955201605</v>
      </c>
      <c r="T268">
        <v>585.01813837730197</v>
      </c>
      <c r="U268">
        <v>553.10287705326004</v>
      </c>
      <c r="V268">
        <v>470.46514683922402</v>
      </c>
      <c r="AE268">
        <v>282.86</v>
      </c>
    </row>
    <row r="269" spans="1:31" x14ac:dyDescent="0.3">
      <c r="A269">
        <v>-94</v>
      </c>
      <c r="B269">
        <v>2.2519999999999998</v>
      </c>
      <c r="C269">
        <v>2.3330000000000002</v>
      </c>
      <c r="D269">
        <v>2.2759999999999998</v>
      </c>
      <c r="E269">
        <v>2.0819999999999999</v>
      </c>
      <c r="F269">
        <v>1.9710000000000001</v>
      </c>
      <c r="G269">
        <v>1.679</v>
      </c>
      <c r="P269">
        <v>-94</v>
      </c>
      <c r="Q269">
        <v>634.14705823792895</v>
      </c>
      <c r="R269">
        <v>656.95607765057298</v>
      </c>
      <c r="S269">
        <v>640.90528621204601</v>
      </c>
      <c r="T269">
        <v>586.27627675460405</v>
      </c>
      <c r="U269">
        <v>555.01947237431602</v>
      </c>
      <c r="V269">
        <v>472.79436535589798</v>
      </c>
      <c r="AE269">
        <v>279.45</v>
      </c>
    </row>
    <row r="270" spans="1:31" x14ac:dyDescent="0.3">
      <c r="A270">
        <v>-93</v>
      </c>
      <c r="B270">
        <v>2.266</v>
      </c>
      <c r="C270">
        <v>2.363</v>
      </c>
      <c r="D270">
        <v>2.3119999999999998</v>
      </c>
      <c r="E270">
        <v>2.113</v>
      </c>
      <c r="F270">
        <v>2</v>
      </c>
      <c r="G270">
        <v>1.7030000000000001</v>
      </c>
      <c r="P270">
        <v>-93</v>
      </c>
      <c r="Q270">
        <v>630.396913887506</v>
      </c>
      <c r="R270">
        <v>657.382130413141</v>
      </c>
      <c r="S270">
        <v>643.19402687904403</v>
      </c>
      <c r="T270">
        <v>587.83260328521703</v>
      </c>
      <c r="U270">
        <v>556.39621702339502</v>
      </c>
      <c r="V270">
        <v>473.77137879542101</v>
      </c>
      <c r="AE270">
        <v>276.02</v>
      </c>
    </row>
    <row r="271" spans="1:31" x14ac:dyDescent="0.3">
      <c r="A271">
        <v>-92</v>
      </c>
      <c r="B271">
        <v>2.294</v>
      </c>
      <c r="C271">
        <v>2.3980000000000001</v>
      </c>
      <c r="D271">
        <v>2.3559999999999999</v>
      </c>
      <c r="E271">
        <v>2.1480000000000001</v>
      </c>
      <c r="F271">
        <v>2.028</v>
      </c>
      <c r="G271">
        <v>1.7330000000000001</v>
      </c>
      <c r="P271">
        <v>-92</v>
      </c>
      <c r="Q271">
        <v>630.35329019412598</v>
      </c>
      <c r="R271">
        <v>658.93077152812305</v>
      </c>
      <c r="S271">
        <v>647.38986560477804</v>
      </c>
      <c r="T271">
        <v>590.23490293678401</v>
      </c>
      <c r="U271">
        <v>557.26088601294202</v>
      </c>
      <c r="V271">
        <v>476.19976107516197</v>
      </c>
      <c r="AE271">
        <v>272.57</v>
      </c>
    </row>
    <row r="272" spans="1:31" x14ac:dyDescent="0.3">
      <c r="A272">
        <v>-91</v>
      </c>
      <c r="B272">
        <v>2.3159999999999998</v>
      </c>
      <c r="C272">
        <v>2.4300000000000002</v>
      </c>
      <c r="D272">
        <v>2.399</v>
      </c>
      <c r="E272">
        <v>2.177</v>
      </c>
      <c r="F272">
        <v>2.0579999999999998</v>
      </c>
      <c r="G272">
        <v>1.762</v>
      </c>
      <c r="P272">
        <v>-91</v>
      </c>
      <c r="Q272">
        <v>628.44412145345905</v>
      </c>
      <c r="R272">
        <v>659.37789945246402</v>
      </c>
      <c r="S272">
        <v>650.96608262817301</v>
      </c>
      <c r="T272">
        <v>590.72662020905898</v>
      </c>
      <c r="U272">
        <v>558.43609756097601</v>
      </c>
      <c r="V272">
        <v>478.11681433549001</v>
      </c>
      <c r="AE272">
        <v>269.08999999999997</v>
      </c>
    </row>
    <row r="273" spans="1:31" x14ac:dyDescent="0.3">
      <c r="A273">
        <v>-90</v>
      </c>
      <c r="B273">
        <v>2.36</v>
      </c>
      <c r="C273">
        <v>2.468</v>
      </c>
      <c r="D273">
        <v>2.4369999999999998</v>
      </c>
      <c r="E273">
        <v>2.21</v>
      </c>
      <c r="F273">
        <v>2.09</v>
      </c>
      <c r="G273">
        <v>1.7949999999999999</v>
      </c>
      <c r="P273">
        <v>-90</v>
      </c>
      <c r="Q273">
        <v>632.20746640119501</v>
      </c>
      <c r="R273">
        <v>661.13899452463897</v>
      </c>
      <c r="S273">
        <v>652.83457441513201</v>
      </c>
      <c r="T273">
        <v>592.02478845196595</v>
      </c>
      <c r="U273">
        <v>559.87864609258304</v>
      </c>
      <c r="V273">
        <v>480.85271279243398</v>
      </c>
      <c r="AE273">
        <v>265.60000000000002</v>
      </c>
    </row>
    <row r="274" spans="1:31" x14ac:dyDescent="0.3">
      <c r="A274">
        <v>-89</v>
      </c>
      <c r="B274">
        <v>2.415</v>
      </c>
      <c r="C274">
        <v>2.512</v>
      </c>
      <c r="D274">
        <v>2.468</v>
      </c>
      <c r="E274">
        <v>2.2480000000000002</v>
      </c>
      <c r="F274">
        <v>2.1280000000000001</v>
      </c>
      <c r="G274">
        <v>1.827</v>
      </c>
      <c r="P274">
        <v>-89</v>
      </c>
      <c r="Q274">
        <v>638.55052264808398</v>
      </c>
      <c r="R274">
        <v>664.19830761572905</v>
      </c>
      <c r="S274">
        <v>652.56426082628195</v>
      </c>
      <c r="T274">
        <v>594.39402687904396</v>
      </c>
      <c r="U274">
        <v>562.66480836236894</v>
      </c>
      <c r="V274">
        <v>483.07735191637602</v>
      </c>
      <c r="AE274">
        <v>262.08999999999997</v>
      </c>
    </row>
    <row r="275" spans="1:31" x14ac:dyDescent="0.3">
      <c r="A275">
        <v>-88</v>
      </c>
      <c r="B275">
        <v>2.4710000000000001</v>
      </c>
      <c r="C275">
        <v>2.569</v>
      </c>
      <c r="D275">
        <v>2.4990000000000001</v>
      </c>
      <c r="E275">
        <v>2.2869999999999999</v>
      </c>
      <c r="F275">
        <v>2.1709999999999998</v>
      </c>
      <c r="G275">
        <v>1.861</v>
      </c>
      <c r="P275">
        <v>-88</v>
      </c>
      <c r="Q275">
        <v>644.72313588850204</v>
      </c>
      <c r="R275">
        <v>670.29289198606295</v>
      </c>
      <c r="S275">
        <v>652.02878048780497</v>
      </c>
      <c r="T275">
        <v>596.71461423593803</v>
      </c>
      <c r="U275">
        <v>566.44837232453904</v>
      </c>
      <c r="V275">
        <v>485.56444997511198</v>
      </c>
      <c r="AE275">
        <v>258.57</v>
      </c>
    </row>
    <row r="276" spans="1:31" x14ac:dyDescent="0.3">
      <c r="A276">
        <v>-87</v>
      </c>
      <c r="B276">
        <v>2.5419999999999998</v>
      </c>
      <c r="C276">
        <v>2.6219999999999999</v>
      </c>
      <c r="D276">
        <v>2.536</v>
      </c>
      <c r="E276">
        <v>2.3250000000000002</v>
      </c>
      <c r="F276">
        <v>2.2200000000000002</v>
      </c>
      <c r="G276">
        <v>1.8959999999999999</v>
      </c>
      <c r="P276">
        <v>-87</v>
      </c>
      <c r="Q276">
        <v>654.34040816326501</v>
      </c>
      <c r="R276">
        <v>674.93333997013406</v>
      </c>
      <c r="S276">
        <v>652.79593827775</v>
      </c>
      <c r="T276">
        <v>598.48208063713298</v>
      </c>
      <c r="U276">
        <v>571.453857640617</v>
      </c>
      <c r="V276">
        <v>488.052483822797</v>
      </c>
      <c r="AE276">
        <v>255.03</v>
      </c>
    </row>
    <row r="277" spans="1:31" x14ac:dyDescent="0.3">
      <c r="A277">
        <v>-86</v>
      </c>
      <c r="B277">
        <v>2.6019999999999999</v>
      </c>
      <c r="C277">
        <v>2.6640000000000001</v>
      </c>
      <c r="D277">
        <v>2.5710000000000002</v>
      </c>
      <c r="E277">
        <v>2.3740000000000001</v>
      </c>
      <c r="F277">
        <v>2.2650000000000001</v>
      </c>
      <c r="G277">
        <v>1.931</v>
      </c>
      <c r="P277">
        <v>-86</v>
      </c>
      <c r="Q277">
        <v>660.615291189647</v>
      </c>
      <c r="R277">
        <v>676.35631657541103</v>
      </c>
      <c r="S277">
        <v>652.74477849676498</v>
      </c>
      <c r="T277">
        <v>602.72893977103001</v>
      </c>
      <c r="U277">
        <v>575.05520159283196</v>
      </c>
      <c r="V277">
        <v>490.25677451468403</v>
      </c>
      <c r="AE277">
        <v>251.47</v>
      </c>
    </row>
    <row r="278" spans="1:31" x14ac:dyDescent="0.3">
      <c r="A278">
        <v>-85</v>
      </c>
      <c r="B278">
        <v>2.6520000000000001</v>
      </c>
      <c r="C278">
        <v>2.7040000000000002</v>
      </c>
      <c r="D278">
        <v>2.6040000000000001</v>
      </c>
      <c r="E278">
        <v>2.4249999999999998</v>
      </c>
      <c r="F278">
        <v>2.3119999999999998</v>
      </c>
      <c r="G278">
        <v>1.9670000000000001</v>
      </c>
      <c r="P278">
        <v>-85</v>
      </c>
      <c r="Q278">
        <v>663.91084121453503</v>
      </c>
      <c r="R278">
        <v>676.92870084619199</v>
      </c>
      <c r="S278">
        <v>651.89435540069701</v>
      </c>
      <c r="T278">
        <v>607.08287705325995</v>
      </c>
      <c r="U278">
        <v>578.79406669985099</v>
      </c>
      <c r="V278">
        <v>492.42557491289199</v>
      </c>
      <c r="AE278">
        <v>247.9</v>
      </c>
    </row>
    <row r="279" spans="1:31" x14ac:dyDescent="0.3">
      <c r="A279">
        <v>-84</v>
      </c>
      <c r="B279">
        <v>2.6970000000000001</v>
      </c>
      <c r="C279">
        <v>2.7410000000000001</v>
      </c>
      <c r="D279">
        <v>2.633</v>
      </c>
      <c r="E279">
        <v>2.4780000000000002</v>
      </c>
      <c r="F279">
        <v>2.3540000000000001</v>
      </c>
      <c r="G279">
        <v>2.004</v>
      </c>
      <c r="P279">
        <v>-84</v>
      </c>
      <c r="Q279">
        <v>665.59113987058197</v>
      </c>
      <c r="R279">
        <v>676.44987555998</v>
      </c>
      <c r="S279">
        <v>649.79661523145796</v>
      </c>
      <c r="T279">
        <v>611.54425087107995</v>
      </c>
      <c r="U279">
        <v>580.94235938277802</v>
      </c>
      <c r="V279">
        <v>494.56605276256897</v>
      </c>
      <c r="AE279">
        <v>244.32</v>
      </c>
    </row>
    <row r="280" spans="1:31" x14ac:dyDescent="0.3">
      <c r="A280">
        <v>-83</v>
      </c>
      <c r="B280">
        <v>2.7280000000000002</v>
      </c>
      <c r="C280">
        <v>2.7829999999999999</v>
      </c>
      <c r="D280">
        <v>2.6709999999999998</v>
      </c>
      <c r="E280">
        <v>2.5369999999999999</v>
      </c>
      <c r="F280">
        <v>2.399</v>
      </c>
      <c r="G280">
        <v>2.044</v>
      </c>
      <c r="P280">
        <v>-83</v>
      </c>
      <c r="Q280">
        <v>663.51912394225997</v>
      </c>
      <c r="R280">
        <v>676.89652563464404</v>
      </c>
      <c r="S280">
        <v>649.65527127924304</v>
      </c>
      <c r="T280">
        <v>617.063056246889</v>
      </c>
      <c r="U280">
        <v>583.49793927327005</v>
      </c>
      <c r="V280">
        <v>497.15289198606303</v>
      </c>
      <c r="AE280">
        <v>240.73</v>
      </c>
    </row>
    <row r="281" spans="1:31" x14ac:dyDescent="0.3">
      <c r="A281">
        <v>-82</v>
      </c>
      <c r="B281">
        <v>2.7669999999999999</v>
      </c>
      <c r="C281">
        <v>2.835</v>
      </c>
      <c r="D281">
        <v>2.7189999999999999</v>
      </c>
      <c r="E281">
        <v>2.5979999999999999</v>
      </c>
      <c r="F281">
        <v>2.4430000000000001</v>
      </c>
      <c r="G281">
        <v>2.0840000000000001</v>
      </c>
      <c r="P281">
        <v>-82</v>
      </c>
      <c r="Q281">
        <v>663.11588850174201</v>
      </c>
      <c r="R281">
        <v>679.41219512195096</v>
      </c>
      <c r="S281">
        <v>651.612613240418</v>
      </c>
      <c r="T281">
        <v>622.61477351916403</v>
      </c>
      <c r="U281">
        <v>585.46878048780502</v>
      </c>
      <c r="V281">
        <v>499.43386759581898</v>
      </c>
      <c r="AE281">
        <v>237.12</v>
      </c>
    </row>
    <row r="282" spans="1:31" x14ac:dyDescent="0.3">
      <c r="A282">
        <v>-81</v>
      </c>
      <c r="B282">
        <v>2.8140000000000001</v>
      </c>
      <c r="C282">
        <v>2.895</v>
      </c>
      <c r="D282">
        <v>2.7789999999999999</v>
      </c>
      <c r="E282">
        <v>2.653</v>
      </c>
      <c r="F282">
        <v>2.492</v>
      </c>
      <c r="G282">
        <v>2.1280000000000001</v>
      </c>
      <c r="P282">
        <v>-81</v>
      </c>
      <c r="Q282">
        <v>664.26648083623695</v>
      </c>
      <c r="R282">
        <v>683.38715778994504</v>
      </c>
      <c r="S282">
        <v>656.00445993031406</v>
      </c>
      <c r="T282">
        <v>626.26118466899004</v>
      </c>
      <c r="U282">
        <v>588.25588850174199</v>
      </c>
      <c r="V282">
        <v>502.33087108013899</v>
      </c>
      <c r="AE282">
        <v>233.51</v>
      </c>
    </row>
    <row r="283" spans="1:31" x14ac:dyDescent="0.3">
      <c r="A283">
        <v>-80</v>
      </c>
      <c r="B283">
        <v>2.8610000000000002</v>
      </c>
      <c r="C283">
        <v>2.9569999999999999</v>
      </c>
      <c r="D283">
        <v>2.8450000000000002</v>
      </c>
      <c r="E283">
        <v>2.7040000000000002</v>
      </c>
      <c r="F283">
        <v>2.5409999999999999</v>
      </c>
      <c r="G283">
        <v>2.1720000000000002</v>
      </c>
      <c r="P283">
        <v>-80</v>
      </c>
      <c r="Q283">
        <v>665.07925335988102</v>
      </c>
      <c r="R283">
        <v>687.39578894972601</v>
      </c>
      <c r="S283">
        <v>661.35983076157299</v>
      </c>
      <c r="T283">
        <v>628.58241911398704</v>
      </c>
      <c r="U283">
        <v>590.69080139372795</v>
      </c>
      <c r="V283">
        <v>504.91161772025902</v>
      </c>
      <c r="AE283">
        <v>229.9</v>
      </c>
    </row>
    <row r="284" spans="1:31" x14ac:dyDescent="0.3">
      <c r="A284">
        <v>-79</v>
      </c>
      <c r="B284">
        <v>2.9239999999999999</v>
      </c>
      <c r="C284">
        <v>3.0259999999999998</v>
      </c>
      <c r="D284">
        <v>2.9129999999999998</v>
      </c>
      <c r="E284">
        <v>2.7559999999999998</v>
      </c>
      <c r="F284">
        <v>2.593</v>
      </c>
      <c r="G284">
        <v>2.2160000000000002</v>
      </c>
      <c r="P284">
        <v>-79</v>
      </c>
      <c r="Q284">
        <v>669.21612742657999</v>
      </c>
      <c r="R284">
        <v>692.56087605773996</v>
      </c>
      <c r="S284">
        <v>666.69855649576903</v>
      </c>
      <c r="T284">
        <v>630.76595321055299</v>
      </c>
      <c r="U284">
        <v>593.46012941762103</v>
      </c>
      <c r="V284">
        <v>507.17610751617701</v>
      </c>
      <c r="AE284">
        <v>226.27</v>
      </c>
    </row>
    <row r="285" spans="1:31" x14ac:dyDescent="0.3">
      <c r="A285">
        <v>-78</v>
      </c>
      <c r="B285">
        <v>2.9849999999999999</v>
      </c>
      <c r="C285">
        <v>3.1070000000000002</v>
      </c>
      <c r="D285">
        <v>2.984</v>
      </c>
      <c r="E285">
        <v>2.8119999999999998</v>
      </c>
      <c r="F285">
        <v>2.6459999999999999</v>
      </c>
      <c r="G285">
        <v>2.262</v>
      </c>
      <c r="P285">
        <v>-78</v>
      </c>
      <c r="Q285">
        <v>672.39019412643097</v>
      </c>
      <c r="R285">
        <v>699.87146839223499</v>
      </c>
      <c r="S285">
        <v>672.16493777999005</v>
      </c>
      <c r="T285">
        <v>633.42084619213495</v>
      </c>
      <c r="U285">
        <v>596.02829268292703</v>
      </c>
      <c r="V285">
        <v>509.52985564957697</v>
      </c>
      <c r="AE285">
        <v>222.65</v>
      </c>
    </row>
    <row r="286" spans="1:31" x14ac:dyDescent="0.3">
      <c r="A286">
        <v>-77</v>
      </c>
      <c r="B286">
        <v>3.0539999999999998</v>
      </c>
      <c r="C286">
        <v>3.1859999999999999</v>
      </c>
      <c r="D286">
        <v>3.0550000000000002</v>
      </c>
      <c r="E286">
        <v>2.8730000000000002</v>
      </c>
      <c r="F286">
        <v>2.7010000000000001</v>
      </c>
      <c r="G286">
        <v>2.3090000000000002</v>
      </c>
      <c r="P286">
        <v>-77</v>
      </c>
      <c r="Q286">
        <v>676.92692882030894</v>
      </c>
      <c r="R286">
        <v>706.18506719761103</v>
      </c>
      <c r="S286">
        <v>677.14858138377303</v>
      </c>
      <c r="T286">
        <v>636.80781483324995</v>
      </c>
      <c r="U286">
        <v>598.68357391737197</v>
      </c>
      <c r="V286">
        <v>511.79576903932298</v>
      </c>
      <c r="AE286">
        <v>219.02</v>
      </c>
    </row>
    <row r="287" spans="1:31" x14ac:dyDescent="0.3">
      <c r="A287">
        <v>-76</v>
      </c>
      <c r="B287">
        <v>3.12</v>
      </c>
      <c r="C287">
        <v>3.2639999999999998</v>
      </c>
      <c r="D287">
        <v>3.129</v>
      </c>
      <c r="E287">
        <v>2.9380000000000002</v>
      </c>
      <c r="F287">
        <v>2.76</v>
      </c>
      <c r="G287">
        <v>2.359</v>
      </c>
      <c r="P287">
        <v>-76</v>
      </c>
      <c r="Q287">
        <v>680.28113489298198</v>
      </c>
      <c r="R287">
        <v>711.67872573419595</v>
      </c>
      <c r="S287">
        <v>682.24348432055797</v>
      </c>
      <c r="T287">
        <v>640.59806869089095</v>
      </c>
      <c r="U287">
        <v>601.78715778994501</v>
      </c>
      <c r="V287">
        <v>514.35358885017399</v>
      </c>
      <c r="AE287">
        <v>215.38</v>
      </c>
    </row>
    <row r="288" spans="1:31" x14ac:dyDescent="0.3">
      <c r="A288">
        <v>-75</v>
      </c>
      <c r="B288">
        <v>3.177</v>
      </c>
      <c r="C288">
        <v>3.3370000000000002</v>
      </c>
      <c r="D288">
        <v>3.2109999999999999</v>
      </c>
      <c r="E288">
        <v>2.996</v>
      </c>
      <c r="F288">
        <v>2.8250000000000002</v>
      </c>
      <c r="G288">
        <v>2.4119999999999999</v>
      </c>
      <c r="P288">
        <v>-75</v>
      </c>
      <c r="Q288">
        <v>681.19687406670005</v>
      </c>
      <c r="R288">
        <v>715.50329517172702</v>
      </c>
      <c r="S288">
        <v>688.48698855151804</v>
      </c>
      <c r="T288">
        <v>642.38773519163794</v>
      </c>
      <c r="U288">
        <v>605.72274763563996</v>
      </c>
      <c r="V288">
        <v>517.16929815828803</v>
      </c>
      <c r="AE288">
        <v>211.75</v>
      </c>
    </row>
    <row r="289" spans="1:31" x14ac:dyDescent="0.3">
      <c r="A289">
        <v>-74</v>
      </c>
      <c r="B289">
        <v>3.2480000000000002</v>
      </c>
      <c r="C289">
        <v>3.419</v>
      </c>
      <c r="D289">
        <v>3.2949999999999999</v>
      </c>
      <c r="E289">
        <v>3.0529999999999999</v>
      </c>
      <c r="F289">
        <v>2.891</v>
      </c>
      <c r="G289">
        <v>2.4670000000000001</v>
      </c>
      <c r="P289">
        <v>-74</v>
      </c>
      <c r="Q289">
        <v>684.68292682926801</v>
      </c>
      <c r="R289">
        <v>720.72996515679404</v>
      </c>
      <c r="S289">
        <v>694.590592334495</v>
      </c>
      <c r="T289">
        <v>643.57665505226498</v>
      </c>
      <c r="U289">
        <v>609.42682926829298</v>
      </c>
      <c r="V289">
        <v>520.04703832752602</v>
      </c>
      <c r="AE289">
        <v>208.12</v>
      </c>
    </row>
    <row r="290" spans="1:31" x14ac:dyDescent="0.3">
      <c r="A290">
        <v>-73</v>
      </c>
      <c r="B290">
        <v>3.3239999999999998</v>
      </c>
      <c r="C290">
        <v>3.5179999999999998</v>
      </c>
      <c r="D290">
        <v>3.379</v>
      </c>
      <c r="E290">
        <v>3.1230000000000002</v>
      </c>
      <c r="F290">
        <v>2.9590000000000001</v>
      </c>
      <c r="G290">
        <v>2.524</v>
      </c>
      <c r="P290">
        <v>-73</v>
      </c>
      <c r="Q290">
        <v>688.69176704828305</v>
      </c>
      <c r="R290">
        <v>728.88617222498794</v>
      </c>
      <c r="S290">
        <v>700.08708810353403</v>
      </c>
      <c r="T290">
        <v>647.04704828272804</v>
      </c>
      <c r="U290">
        <v>613.06827277252398</v>
      </c>
      <c r="V290">
        <v>522.94164260826301</v>
      </c>
      <c r="AE290">
        <v>204.49</v>
      </c>
    </row>
    <row r="291" spans="1:31" x14ac:dyDescent="0.3">
      <c r="A291">
        <v>-72</v>
      </c>
      <c r="B291">
        <v>3.4060000000000001</v>
      </c>
      <c r="C291">
        <v>3.629</v>
      </c>
      <c r="D291">
        <v>3.4569999999999999</v>
      </c>
      <c r="E291">
        <v>3.2010000000000001</v>
      </c>
      <c r="F291">
        <v>3.028</v>
      </c>
      <c r="G291">
        <v>2.5830000000000002</v>
      </c>
      <c r="P291">
        <v>-72</v>
      </c>
      <c r="Q291">
        <v>693.372762568442</v>
      </c>
      <c r="R291">
        <v>738.76974614235905</v>
      </c>
      <c r="S291">
        <v>703.75503235440499</v>
      </c>
      <c r="T291">
        <v>651.64010950721797</v>
      </c>
      <c r="U291">
        <v>616.42182180189195</v>
      </c>
      <c r="V291">
        <v>525.831428571429</v>
      </c>
      <c r="AE291">
        <v>200.86</v>
      </c>
    </row>
    <row r="292" spans="1:31" x14ac:dyDescent="0.3">
      <c r="A292">
        <v>-71</v>
      </c>
      <c r="B292">
        <v>3.5059999999999998</v>
      </c>
      <c r="C292">
        <v>3.7349999999999999</v>
      </c>
      <c r="D292">
        <v>3.5369999999999999</v>
      </c>
      <c r="E292">
        <v>3.28</v>
      </c>
      <c r="F292">
        <v>3.0979999999999999</v>
      </c>
      <c r="G292">
        <v>2.6440000000000001</v>
      </c>
      <c r="P292">
        <v>-71</v>
      </c>
      <c r="Q292">
        <v>701.06038825286203</v>
      </c>
      <c r="R292">
        <v>746.85126928820296</v>
      </c>
      <c r="S292">
        <v>707.259153807865</v>
      </c>
      <c r="T292">
        <v>655.86938775510203</v>
      </c>
      <c r="U292">
        <v>619.47663514186195</v>
      </c>
      <c r="V292">
        <v>528.69471378795402</v>
      </c>
      <c r="AE292">
        <v>197.24</v>
      </c>
    </row>
    <row r="293" spans="1:31" x14ac:dyDescent="0.3">
      <c r="A293">
        <v>-70</v>
      </c>
      <c r="B293">
        <v>3.6120000000000001</v>
      </c>
      <c r="C293">
        <v>3.8319999999999999</v>
      </c>
      <c r="D293">
        <v>3.6240000000000001</v>
      </c>
      <c r="E293">
        <v>3.3610000000000002</v>
      </c>
      <c r="F293">
        <v>3.173</v>
      </c>
      <c r="G293">
        <v>2.7080000000000002</v>
      </c>
      <c r="P293">
        <v>-70</v>
      </c>
      <c r="Q293">
        <v>709.23930313588903</v>
      </c>
      <c r="R293">
        <v>752.43771030363405</v>
      </c>
      <c r="S293">
        <v>711.59557989049301</v>
      </c>
      <c r="T293">
        <v>659.95384768541601</v>
      </c>
      <c r="U293">
        <v>623.03884519661494</v>
      </c>
      <c r="V293">
        <v>531.73312095569895</v>
      </c>
      <c r="AE293">
        <v>193.62</v>
      </c>
    </row>
    <row r="294" spans="1:31" x14ac:dyDescent="0.3">
      <c r="A294">
        <v>-69</v>
      </c>
      <c r="B294">
        <v>3.7229999999999999</v>
      </c>
      <c r="C294">
        <v>3.923</v>
      </c>
      <c r="D294">
        <v>3.7170000000000001</v>
      </c>
      <c r="E294">
        <v>3.448</v>
      </c>
      <c r="F294">
        <v>3.2480000000000002</v>
      </c>
      <c r="G294">
        <v>2.7749999999999999</v>
      </c>
      <c r="P294">
        <v>-69</v>
      </c>
      <c r="Q294">
        <v>717.61797909407699</v>
      </c>
      <c r="R294">
        <v>756.16850174215995</v>
      </c>
      <c r="S294">
        <v>716.46146341463395</v>
      </c>
      <c r="T294">
        <v>664.61101045296198</v>
      </c>
      <c r="U294">
        <v>626.06048780487799</v>
      </c>
      <c r="V294">
        <v>534.88850174215997</v>
      </c>
      <c r="AE294">
        <v>190.02</v>
      </c>
    </row>
    <row r="295" spans="1:31" x14ac:dyDescent="0.3">
      <c r="A295">
        <v>-68</v>
      </c>
      <c r="B295">
        <v>3.8290000000000002</v>
      </c>
      <c r="C295">
        <v>4.024</v>
      </c>
      <c r="D295">
        <v>3.8140000000000001</v>
      </c>
      <c r="E295">
        <v>3.5329999999999999</v>
      </c>
      <c r="F295">
        <v>3.3319999999999999</v>
      </c>
      <c r="G295">
        <v>2.8460000000000001</v>
      </c>
      <c r="P295">
        <v>-68</v>
      </c>
      <c r="Q295">
        <v>724.32710801393705</v>
      </c>
      <c r="R295">
        <v>761.21501244400201</v>
      </c>
      <c r="S295">
        <v>721.48957690393195</v>
      </c>
      <c r="T295">
        <v>668.33316077650602</v>
      </c>
      <c r="U295">
        <v>630.31024390243897</v>
      </c>
      <c r="V295">
        <v>538.37423593827805</v>
      </c>
      <c r="AE295">
        <v>186.42</v>
      </c>
    </row>
    <row r="296" spans="1:31" x14ac:dyDescent="0.3">
      <c r="A296">
        <v>-67</v>
      </c>
      <c r="B296">
        <v>3.9359999999999999</v>
      </c>
      <c r="C296">
        <v>4.1399999999999997</v>
      </c>
      <c r="D296">
        <v>3.9180000000000001</v>
      </c>
      <c r="E296">
        <v>3.6179999999999999</v>
      </c>
      <c r="F296">
        <v>3.419</v>
      </c>
      <c r="G296">
        <v>2.919</v>
      </c>
      <c r="P296">
        <v>-67</v>
      </c>
      <c r="Q296">
        <v>730.46204081632698</v>
      </c>
      <c r="R296">
        <v>768.32135390741598</v>
      </c>
      <c r="S296">
        <v>727.12151319064196</v>
      </c>
      <c r="T296">
        <v>671.44605276256902</v>
      </c>
      <c r="U296">
        <v>634.51466401194602</v>
      </c>
      <c r="V296">
        <v>541.722229965157</v>
      </c>
      <c r="AE296">
        <v>182.83</v>
      </c>
    </row>
    <row r="297" spans="1:31" x14ac:dyDescent="0.3">
      <c r="A297">
        <v>-66</v>
      </c>
      <c r="B297">
        <v>4.0469999999999997</v>
      </c>
      <c r="C297">
        <v>4.26</v>
      </c>
      <c r="D297">
        <v>4.0289999999999999</v>
      </c>
      <c r="E297">
        <v>3.7130000000000001</v>
      </c>
      <c r="F297">
        <v>3.5139999999999998</v>
      </c>
      <c r="G297">
        <v>2.9950000000000001</v>
      </c>
      <c r="P297">
        <v>-66</v>
      </c>
      <c r="Q297">
        <v>736.59831757093104</v>
      </c>
      <c r="R297">
        <v>775.36665007466399</v>
      </c>
      <c r="S297">
        <v>733.32212045793904</v>
      </c>
      <c r="T297">
        <v>675.80666002986595</v>
      </c>
      <c r="U297">
        <v>639.586480836237</v>
      </c>
      <c r="V297">
        <v>545.12279741164798</v>
      </c>
      <c r="AE297">
        <v>179.26</v>
      </c>
    </row>
    <row r="298" spans="1:31" x14ac:dyDescent="0.3">
      <c r="A298">
        <v>-65</v>
      </c>
      <c r="B298">
        <v>4.1619999999999999</v>
      </c>
      <c r="C298">
        <v>4.3769999999999998</v>
      </c>
      <c r="D298">
        <v>4.1369999999999996</v>
      </c>
      <c r="E298">
        <v>3.8090000000000002</v>
      </c>
      <c r="F298">
        <v>3.6120000000000001</v>
      </c>
      <c r="G298">
        <v>3.0739999999999998</v>
      </c>
      <c r="P298">
        <v>-65</v>
      </c>
      <c r="Q298">
        <v>742.73779990044795</v>
      </c>
      <c r="R298">
        <v>781.10604280736698</v>
      </c>
      <c r="S298">
        <v>738.27637630662002</v>
      </c>
      <c r="T298">
        <v>679.74249875559997</v>
      </c>
      <c r="U298">
        <v>644.586480836237</v>
      </c>
      <c r="V298">
        <v>548.57664509706296</v>
      </c>
      <c r="AE298">
        <v>175.7</v>
      </c>
    </row>
    <row r="299" spans="1:31" x14ac:dyDescent="0.3">
      <c r="A299">
        <v>-64</v>
      </c>
      <c r="B299">
        <v>4.282</v>
      </c>
      <c r="C299">
        <v>4.4889999999999999</v>
      </c>
      <c r="D299">
        <v>4.25</v>
      </c>
      <c r="E299">
        <v>3.9129999999999998</v>
      </c>
      <c r="F299">
        <v>3.714</v>
      </c>
      <c r="G299">
        <v>3.157</v>
      </c>
      <c r="P299">
        <v>-64</v>
      </c>
      <c r="Q299">
        <v>748.97700348432102</v>
      </c>
      <c r="R299">
        <v>785.18397212543596</v>
      </c>
      <c r="S299">
        <v>743.37979094076695</v>
      </c>
      <c r="T299">
        <v>684.43414634146302</v>
      </c>
      <c r="U299">
        <v>649.62648083623696</v>
      </c>
      <c r="V299">
        <v>552.20000000000005</v>
      </c>
      <c r="AE299">
        <v>172.16</v>
      </c>
    </row>
    <row r="300" spans="1:31" x14ac:dyDescent="0.3">
      <c r="A300">
        <v>-63</v>
      </c>
      <c r="B300">
        <v>4.4050000000000002</v>
      </c>
      <c r="C300">
        <v>4.5960000000000001</v>
      </c>
      <c r="D300">
        <v>4.3719999999999999</v>
      </c>
      <c r="E300">
        <v>4.0190000000000001</v>
      </c>
      <c r="F300">
        <v>3.819</v>
      </c>
      <c r="G300">
        <v>3.2429999999999999</v>
      </c>
      <c r="P300">
        <v>-63</v>
      </c>
      <c r="Q300">
        <v>754.96744649079096</v>
      </c>
      <c r="R300">
        <v>787.70269785963205</v>
      </c>
      <c r="S300">
        <v>749.31161772025905</v>
      </c>
      <c r="T300">
        <v>688.81138875062197</v>
      </c>
      <c r="U300">
        <v>654.53363862618198</v>
      </c>
      <c r="V300">
        <v>555.81371826779502</v>
      </c>
      <c r="AE300">
        <v>168.63</v>
      </c>
    </row>
    <row r="301" spans="1:31" x14ac:dyDescent="0.3">
      <c r="A301">
        <v>-62</v>
      </c>
      <c r="B301">
        <v>4.5220000000000002</v>
      </c>
      <c r="C301">
        <v>4.7110000000000003</v>
      </c>
      <c r="D301">
        <v>4.4909999999999997</v>
      </c>
      <c r="E301">
        <v>4.1219999999999999</v>
      </c>
      <c r="F301">
        <v>3.93</v>
      </c>
      <c r="G301">
        <v>3.3340000000000001</v>
      </c>
      <c r="P301">
        <v>-62</v>
      </c>
      <c r="Q301">
        <v>759.12878048780499</v>
      </c>
      <c r="R301">
        <v>790.85707317073195</v>
      </c>
      <c r="S301">
        <v>753.92466898954694</v>
      </c>
      <c r="T301">
        <v>691.97895470383298</v>
      </c>
      <c r="U301">
        <v>659.74703832752596</v>
      </c>
      <c r="V301">
        <v>559.69379790940798</v>
      </c>
      <c r="AE301">
        <v>165.12</v>
      </c>
    </row>
    <row r="302" spans="1:31" x14ac:dyDescent="0.3">
      <c r="A302">
        <v>-61</v>
      </c>
      <c r="B302">
        <v>4.6459999999999999</v>
      </c>
      <c r="C302">
        <v>4.84</v>
      </c>
      <c r="D302">
        <v>4.6050000000000004</v>
      </c>
      <c r="E302">
        <v>4.234</v>
      </c>
      <c r="F302">
        <v>4.0419999999999998</v>
      </c>
      <c r="G302">
        <v>3.43</v>
      </c>
      <c r="P302">
        <v>-61</v>
      </c>
      <c r="Q302">
        <v>763.71082130413095</v>
      </c>
      <c r="R302">
        <v>795.60059731209606</v>
      </c>
      <c r="S302">
        <v>756.97122946739705</v>
      </c>
      <c r="T302">
        <v>695.98614235938305</v>
      </c>
      <c r="U302">
        <v>664.42512692881996</v>
      </c>
      <c r="V302">
        <v>563.82439024390305</v>
      </c>
      <c r="AE302">
        <v>161.63</v>
      </c>
    </row>
    <row r="303" spans="1:31" x14ac:dyDescent="0.3">
      <c r="A303">
        <v>-60</v>
      </c>
      <c r="B303">
        <v>4.7859999999999996</v>
      </c>
      <c r="C303">
        <v>4.984</v>
      </c>
      <c r="D303">
        <v>4.7279999999999998</v>
      </c>
      <c r="E303">
        <v>4.3540000000000001</v>
      </c>
      <c r="F303">
        <v>4.1580000000000004</v>
      </c>
      <c r="G303">
        <v>3.5310000000000001</v>
      </c>
      <c r="P303">
        <v>-60</v>
      </c>
      <c r="Q303">
        <v>770.09574912892003</v>
      </c>
      <c r="R303">
        <v>801.95512195122001</v>
      </c>
      <c r="S303">
        <v>760.76320557491294</v>
      </c>
      <c r="T303">
        <v>700.58439024390304</v>
      </c>
      <c r="U303">
        <v>669.04682926829298</v>
      </c>
      <c r="V303">
        <v>568.15881533101106</v>
      </c>
      <c r="AE303">
        <v>158.16</v>
      </c>
    </row>
    <row r="304" spans="1:31" x14ac:dyDescent="0.3">
      <c r="A304">
        <v>-59</v>
      </c>
      <c r="B304">
        <v>4.9429999999999996</v>
      </c>
      <c r="C304">
        <v>5.13</v>
      </c>
      <c r="D304">
        <v>4.8659999999999997</v>
      </c>
      <c r="E304">
        <v>4.4710000000000001</v>
      </c>
      <c r="F304">
        <v>4.2779999999999996</v>
      </c>
      <c r="G304">
        <v>3.633</v>
      </c>
      <c r="P304">
        <v>-59</v>
      </c>
      <c r="Q304">
        <v>778.28260826281701</v>
      </c>
      <c r="R304">
        <v>807.72603285216496</v>
      </c>
      <c r="S304">
        <v>766.15884519661495</v>
      </c>
      <c r="T304">
        <v>703.96551518168303</v>
      </c>
      <c r="U304">
        <v>673.57738178198099</v>
      </c>
      <c r="V304">
        <v>572.02118466899003</v>
      </c>
      <c r="AE304">
        <v>154.72</v>
      </c>
    </row>
    <row r="305" spans="1:31" x14ac:dyDescent="0.3">
      <c r="A305">
        <v>-58</v>
      </c>
      <c r="B305">
        <v>5.093</v>
      </c>
      <c r="C305">
        <v>5.2670000000000003</v>
      </c>
      <c r="D305">
        <v>5.0129999999999999</v>
      </c>
      <c r="E305">
        <v>4.5919999999999996</v>
      </c>
      <c r="F305">
        <v>4.407</v>
      </c>
      <c r="G305">
        <v>3.7469999999999999</v>
      </c>
      <c r="P305">
        <v>-58</v>
      </c>
      <c r="Q305">
        <v>784.45889497262306</v>
      </c>
      <c r="R305">
        <v>811.259571926332</v>
      </c>
      <c r="S305">
        <v>772.13674464907899</v>
      </c>
      <c r="T305">
        <v>707.29142857142904</v>
      </c>
      <c r="U305">
        <v>678.79645594823296</v>
      </c>
      <c r="V305">
        <v>577.13871577899499</v>
      </c>
      <c r="AE305">
        <v>151.30000000000001</v>
      </c>
    </row>
    <row r="306" spans="1:31" x14ac:dyDescent="0.3">
      <c r="A306">
        <v>-57</v>
      </c>
      <c r="B306">
        <v>5.2290000000000001</v>
      </c>
      <c r="C306">
        <v>5.41</v>
      </c>
      <c r="D306">
        <v>5.16</v>
      </c>
      <c r="E306">
        <v>4.7249999999999996</v>
      </c>
      <c r="F306">
        <v>4.5410000000000004</v>
      </c>
      <c r="G306">
        <v>3.8580000000000001</v>
      </c>
      <c r="P306">
        <v>-57</v>
      </c>
      <c r="Q306">
        <v>787.60348432055798</v>
      </c>
      <c r="R306">
        <v>814.86610253857702</v>
      </c>
      <c r="S306">
        <v>777.21055251368796</v>
      </c>
      <c r="T306">
        <v>711.68989547038302</v>
      </c>
      <c r="U306">
        <v>683.97541065206599</v>
      </c>
      <c r="V306">
        <v>581.10044798407205</v>
      </c>
      <c r="AE306">
        <v>147.9</v>
      </c>
    </row>
    <row r="307" spans="1:31" x14ac:dyDescent="0.3">
      <c r="A307">
        <v>-56</v>
      </c>
      <c r="B307">
        <v>5.3639999999999999</v>
      </c>
      <c r="C307">
        <v>5.5880000000000001</v>
      </c>
      <c r="D307">
        <v>5.3019999999999996</v>
      </c>
      <c r="E307">
        <v>4.8659999999999997</v>
      </c>
      <c r="F307">
        <v>4.681</v>
      </c>
      <c r="G307">
        <v>3.98</v>
      </c>
      <c r="P307">
        <v>-56</v>
      </c>
      <c r="Q307">
        <v>789.78158287705298</v>
      </c>
      <c r="R307">
        <v>822.76276754604305</v>
      </c>
      <c r="S307">
        <v>780.65286212045805</v>
      </c>
      <c r="T307">
        <v>716.45734196117496</v>
      </c>
      <c r="U307">
        <v>689.21841712294702</v>
      </c>
      <c r="V307">
        <v>586.00497760079702</v>
      </c>
      <c r="AE307">
        <v>144.53</v>
      </c>
    </row>
    <row r="308" spans="1:31" x14ac:dyDescent="0.3">
      <c r="A308">
        <v>-55</v>
      </c>
      <c r="B308">
        <v>5.5069999999999997</v>
      </c>
      <c r="C308">
        <v>5.7770000000000001</v>
      </c>
      <c r="D308">
        <v>5.4619999999999997</v>
      </c>
      <c r="E308">
        <v>5.0090000000000003</v>
      </c>
      <c r="F308">
        <v>4.8280000000000003</v>
      </c>
      <c r="G308">
        <v>4.0949999999999998</v>
      </c>
      <c r="P308">
        <v>-55</v>
      </c>
      <c r="Q308">
        <v>792.36108511697398</v>
      </c>
      <c r="R308">
        <v>831.20936784469905</v>
      </c>
      <c r="S308">
        <v>785.88637132901897</v>
      </c>
      <c r="T308">
        <v>720.70758586361399</v>
      </c>
      <c r="U308">
        <v>694.66484818317599</v>
      </c>
      <c r="V308">
        <v>589.19895470383301</v>
      </c>
      <c r="AE308">
        <v>141.19</v>
      </c>
    </row>
    <row r="309" spans="1:31" x14ac:dyDescent="0.3">
      <c r="A309">
        <v>-54</v>
      </c>
      <c r="B309">
        <v>5.6749999999999998</v>
      </c>
      <c r="C309">
        <v>5.9539999999999997</v>
      </c>
      <c r="D309">
        <v>5.641</v>
      </c>
      <c r="E309">
        <v>5.1660000000000004</v>
      </c>
      <c r="F309">
        <v>4.9800000000000004</v>
      </c>
      <c r="G309">
        <v>4.2270000000000003</v>
      </c>
      <c r="P309">
        <v>-54</v>
      </c>
      <c r="Q309">
        <v>797.66376306620202</v>
      </c>
      <c r="R309">
        <v>836.87930313588799</v>
      </c>
      <c r="S309">
        <v>792.88480836236897</v>
      </c>
      <c r="T309">
        <v>726.12</v>
      </c>
      <c r="U309">
        <v>699.97630662020902</v>
      </c>
      <c r="V309">
        <v>594.13651567944305</v>
      </c>
      <c r="AE309">
        <v>137.88999999999999</v>
      </c>
    </row>
    <row r="310" spans="1:31" x14ac:dyDescent="0.3">
      <c r="A310">
        <v>-53</v>
      </c>
      <c r="B310">
        <v>5.8550000000000004</v>
      </c>
      <c r="C310">
        <v>6.1189999999999998</v>
      </c>
      <c r="D310">
        <v>5.819</v>
      </c>
      <c r="E310">
        <v>5.3280000000000003</v>
      </c>
      <c r="F310">
        <v>5.1420000000000003</v>
      </c>
      <c r="G310">
        <v>4.3540000000000001</v>
      </c>
      <c r="P310">
        <v>-53</v>
      </c>
      <c r="Q310">
        <v>803.72916874066698</v>
      </c>
      <c r="R310">
        <v>839.96904927824801</v>
      </c>
      <c r="S310">
        <v>798.78736684917897</v>
      </c>
      <c r="T310">
        <v>731.386679940269</v>
      </c>
      <c r="U310">
        <v>705.85403683424602</v>
      </c>
      <c r="V310">
        <v>597.68348432055802</v>
      </c>
      <c r="AE310">
        <v>134.61000000000001</v>
      </c>
    </row>
    <row r="311" spans="1:31" x14ac:dyDescent="0.3">
      <c r="A311">
        <v>-52</v>
      </c>
      <c r="B311">
        <v>6.0419999999999998</v>
      </c>
      <c r="C311">
        <v>6.3010000000000002</v>
      </c>
      <c r="D311">
        <v>5.9989999999999997</v>
      </c>
      <c r="E311">
        <v>5.492</v>
      </c>
      <c r="F311">
        <v>5.3109999999999999</v>
      </c>
      <c r="G311">
        <v>4.492</v>
      </c>
      <c r="P311">
        <v>-52</v>
      </c>
      <c r="Q311">
        <v>809.67010452961699</v>
      </c>
      <c r="R311">
        <v>844.37790940766604</v>
      </c>
      <c r="S311">
        <v>803.90780487804898</v>
      </c>
      <c r="T311">
        <v>735.96627177700395</v>
      </c>
      <c r="U311">
        <v>711.711010452962</v>
      </c>
      <c r="V311">
        <v>601.95930313588894</v>
      </c>
      <c r="AE311">
        <v>131.37</v>
      </c>
    </row>
    <row r="312" spans="1:31" x14ac:dyDescent="0.3">
      <c r="A312">
        <v>-51</v>
      </c>
      <c r="B312">
        <v>6.2450000000000001</v>
      </c>
      <c r="C312">
        <v>6.52</v>
      </c>
      <c r="D312">
        <v>6.1950000000000003</v>
      </c>
      <c r="E312">
        <v>5.6779999999999999</v>
      </c>
      <c r="F312">
        <v>5.49</v>
      </c>
      <c r="G312">
        <v>4.6399999999999997</v>
      </c>
      <c r="P312">
        <v>-51</v>
      </c>
      <c r="Q312">
        <v>816.73036336485802</v>
      </c>
      <c r="R312">
        <v>852.69527127924403</v>
      </c>
      <c r="S312">
        <v>810.191289198606</v>
      </c>
      <c r="T312">
        <v>742.57726231956201</v>
      </c>
      <c r="U312">
        <v>717.990343454455</v>
      </c>
      <c r="V312">
        <v>606.82608262817303</v>
      </c>
      <c r="AE312">
        <v>128.16</v>
      </c>
    </row>
    <row r="313" spans="1:31" x14ac:dyDescent="0.3">
      <c r="A313">
        <v>-50</v>
      </c>
      <c r="B313">
        <v>6.45</v>
      </c>
      <c r="C313">
        <v>6.7539999999999996</v>
      </c>
      <c r="D313">
        <v>6.3920000000000003</v>
      </c>
      <c r="E313">
        <v>5.8680000000000003</v>
      </c>
      <c r="F313">
        <v>5.6749999999999998</v>
      </c>
      <c r="G313">
        <v>4.7889999999999997</v>
      </c>
      <c r="P313">
        <v>-50</v>
      </c>
      <c r="Q313">
        <v>822.92882030861097</v>
      </c>
      <c r="R313">
        <v>861.71492284718795</v>
      </c>
      <c r="S313">
        <v>815.52884021901502</v>
      </c>
      <c r="T313">
        <v>748.67384768541604</v>
      </c>
      <c r="U313">
        <v>724.04977600796406</v>
      </c>
      <c r="V313">
        <v>611.00870084619203</v>
      </c>
      <c r="AE313">
        <v>124.99</v>
      </c>
    </row>
    <row r="314" spans="1:31" x14ac:dyDescent="0.3">
      <c r="A314">
        <v>-49</v>
      </c>
      <c r="B314">
        <v>6.6609999999999996</v>
      </c>
      <c r="C314">
        <v>6.9859999999999998</v>
      </c>
      <c r="D314">
        <v>6.5940000000000003</v>
      </c>
      <c r="E314">
        <v>6.0620000000000003</v>
      </c>
      <c r="F314">
        <v>5.867</v>
      </c>
      <c r="G314">
        <v>4.9450000000000003</v>
      </c>
      <c r="P314">
        <v>-49</v>
      </c>
      <c r="Q314">
        <v>828.82866102538605</v>
      </c>
      <c r="R314">
        <v>869.26843205574903</v>
      </c>
      <c r="S314">
        <v>820.49184668989597</v>
      </c>
      <c r="T314">
        <v>754.29505226480796</v>
      </c>
      <c r="U314">
        <v>730.03118964658995</v>
      </c>
      <c r="V314">
        <v>615.30666998506695</v>
      </c>
      <c r="AE314">
        <v>121.85</v>
      </c>
    </row>
    <row r="315" spans="1:31" x14ac:dyDescent="0.3">
      <c r="A315">
        <v>-48</v>
      </c>
      <c r="B315">
        <v>6.8840000000000003</v>
      </c>
      <c r="C315">
        <v>7.2240000000000002</v>
      </c>
      <c r="D315">
        <v>6.8049999999999997</v>
      </c>
      <c r="E315">
        <v>6.2789999999999999</v>
      </c>
      <c r="F315">
        <v>6.0620000000000003</v>
      </c>
      <c r="G315">
        <v>5.1139999999999999</v>
      </c>
      <c r="P315">
        <v>-48</v>
      </c>
      <c r="Q315">
        <v>835.057640617223</v>
      </c>
      <c r="R315">
        <v>876.30104529616699</v>
      </c>
      <c r="S315">
        <v>825.47461423593802</v>
      </c>
      <c r="T315">
        <v>761.66864111498296</v>
      </c>
      <c r="U315">
        <v>735.345644599303</v>
      </c>
      <c r="V315">
        <v>620.34932802389199</v>
      </c>
      <c r="AE315">
        <v>118.76</v>
      </c>
    </row>
    <row r="316" spans="1:31" x14ac:dyDescent="0.3">
      <c r="A316">
        <v>-47</v>
      </c>
      <c r="B316">
        <v>7.117</v>
      </c>
      <c r="C316">
        <v>7.4749999999999996</v>
      </c>
      <c r="D316">
        <v>7.0330000000000004</v>
      </c>
      <c r="E316">
        <v>6.5129999999999999</v>
      </c>
      <c r="F316">
        <v>6.2720000000000002</v>
      </c>
      <c r="G316">
        <v>5.2889999999999997</v>
      </c>
      <c r="P316">
        <v>-47</v>
      </c>
      <c r="Q316">
        <v>841.42849178695894</v>
      </c>
      <c r="R316">
        <v>883.75410652065705</v>
      </c>
      <c r="S316">
        <v>831.49734196117504</v>
      </c>
      <c r="T316">
        <v>770.01879542060703</v>
      </c>
      <c r="U316">
        <v>741.52585365853702</v>
      </c>
      <c r="V316">
        <v>625.30775510204103</v>
      </c>
      <c r="AE316">
        <v>115.7</v>
      </c>
    </row>
    <row r="317" spans="1:31" x14ac:dyDescent="0.3">
      <c r="A317">
        <v>-46</v>
      </c>
      <c r="B317">
        <v>7.3689999999999998</v>
      </c>
      <c r="C317">
        <v>7.7320000000000002</v>
      </c>
      <c r="D317">
        <v>7.2640000000000002</v>
      </c>
      <c r="E317">
        <v>6.742</v>
      </c>
      <c r="F317">
        <v>6.4889999999999999</v>
      </c>
      <c r="G317">
        <v>5.476</v>
      </c>
      <c r="P317">
        <v>-46</v>
      </c>
      <c r="Q317">
        <v>848.77381781981103</v>
      </c>
      <c r="R317">
        <v>890.58476854156299</v>
      </c>
      <c r="S317">
        <v>836.67974116475898</v>
      </c>
      <c r="T317">
        <v>776.55490293678497</v>
      </c>
      <c r="U317">
        <v>747.41393728222999</v>
      </c>
      <c r="V317">
        <v>630.73489298158302</v>
      </c>
      <c r="AE317">
        <v>112.69</v>
      </c>
    </row>
    <row r="318" spans="1:31" x14ac:dyDescent="0.3">
      <c r="A318">
        <v>-45</v>
      </c>
      <c r="B318">
        <v>7.6449999999999996</v>
      </c>
      <c r="C318">
        <v>8.0090000000000003</v>
      </c>
      <c r="D318">
        <v>7.5069999999999997</v>
      </c>
      <c r="E318">
        <v>6.98</v>
      </c>
      <c r="F318">
        <v>6.7160000000000002</v>
      </c>
      <c r="G318">
        <v>5.67</v>
      </c>
      <c r="P318">
        <v>-45</v>
      </c>
      <c r="Q318">
        <v>857.65559980089597</v>
      </c>
      <c r="R318">
        <v>898.49100049775996</v>
      </c>
      <c r="S318">
        <v>842.17404678944797</v>
      </c>
      <c r="T318">
        <v>783.05246391239405</v>
      </c>
      <c r="U318">
        <v>753.43557989049305</v>
      </c>
      <c r="V318">
        <v>636.089895470383</v>
      </c>
      <c r="AE318">
        <v>109.72</v>
      </c>
    </row>
    <row r="319" spans="1:31" x14ac:dyDescent="0.3">
      <c r="A319">
        <v>-44</v>
      </c>
      <c r="B319">
        <v>7.9340000000000002</v>
      </c>
      <c r="C319">
        <v>8.3030000000000008</v>
      </c>
      <c r="D319">
        <v>7.7690000000000001</v>
      </c>
      <c r="E319">
        <v>7.2439999999999998</v>
      </c>
      <c r="F319">
        <v>6.9470000000000001</v>
      </c>
      <c r="G319">
        <v>5.8730000000000002</v>
      </c>
      <c r="P319">
        <v>-44</v>
      </c>
      <c r="Q319">
        <v>866.61869586859098</v>
      </c>
      <c r="R319">
        <v>906.92400199103997</v>
      </c>
      <c r="S319">
        <v>848.59599800896001</v>
      </c>
      <c r="T319">
        <v>791.25105027376799</v>
      </c>
      <c r="U319">
        <v>758.81019412643104</v>
      </c>
      <c r="V319">
        <v>641.49881533100995</v>
      </c>
      <c r="AE319">
        <v>106.8</v>
      </c>
    </row>
    <row r="320" spans="1:31" x14ac:dyDescent="0.3">
      <c r="A320">
        <v>-43</v>
      </c>
      <c r="B320">
        <v>8.2270000000000003</v>
      </c>
      <c r="C320">
        <v>8.57</v>
      </c>
      <c r="D320">
        <v>8.0570000000000004</v>
      </c>
      <c r="E320">
        <v>7.5019999999999998</v>
      </c>
      <c r="F320">
        <v>7.194</v>
      </c>
      <c r="G320">
        <v>6.08</v>
      </c>
      <c r="P320">
        <v>-43</v>
      </c>
      <c r="Q320">
        <v>874.70741662518697</v>
      </c>
      <c r="R320">
        <v>911.17570930811405</v>
      </c>
      <c r="S320">
        <v>856.63275261323997</v>
      </c>
      <c r="T320">
        <v>797.62429069188704</v>
      </c>
      <c r="U320">
        <v>764.87725236435995</v>
      </c>
      <c r="V320">
        <v>646.43504230960696</v>
      </c>
      <c r="AE320">
        <v>103.92</v>
      </c>
    </row>
    <row r="321" spans="1:31" x14ac:dyDescent="0.3">
      <c r="A321">
        <v>-42</v>
      </c>
      <c r="B321">
        <v>8.4990000000000006</v>
      </c>
      <c r="C321">
        <v>8.85</v>
      </c>
      <c r="D321">
        <v>8.3569999999999993</v>
      </c>
      <c r="E321">
        <v>7.774</v>
      </c>
      <c r="F321">
        <v>7.4550000000000001</v>
      </c>
      <c r="G321">
        <v>6.3019999999999996</v>
      </c>
      <c r="P321">
        <v>-42</v>
      </c>
      <c r="Q321">
        <v>879.25941264310597</v>
      </c>
      <c r="R321">
        <v>915.57192633150805</v>
      </c>
      <c r="S321">
        <v>864.56888003982101</v>
      </c>
      <c r="T321">
        <v>804.25493280238902</v>
      </c>
      <c r="U321">
        <v>771.25296167247404</v>
      </c>
      <c r="V321">
        <v>651.96997511199595</v>
      </c>
      <c r="AE321">
        <v>101.09</v>
      </c>
    </row>
    <row r="322" spans="1:31" x14ac:dyDescent="0.3">
      <c r="A322">
        <v>-41</v>
      </c>
      <c r="B322">
        <v>8.77</v>
      </c>
      <c r="C322">
        <v>9.2059999999999995</v>
      </c>
      <c r="D322">
        <v>8.6449999999999996</v>
      </c>
      <c r="E322">
        <v>8.0619999999999994</v>
      </c>
      <c r="F322">
        <v>7.7290000000000001</v>
      </c>
      <c r="G322">
        <v>6.53</v>
      </c>
      <c r="P322">
        <v>-41</v>
      </c>
      <c r="Q322">
        <v>882.58765555002503</v>
      </c>
      <c r="R322">
        <v>926.46544549527096</v>
      </c>
      <c r="S322">
        <v>870.00801393728204</v>
      </c>
      <c r="T322">
        <v>811.33656545545</v>
      </c>
      <c r="U322">
        <v>777.82440019910405</v>
      </c>
      <c r="V322">
        <v>657.16047784967702</v>
      </c>
      <c r="AE322">
        <v>98.3</v>
      </c>
    </row>
    <row r="323" spans="1:31" x14ac:dyDescent="0.3">
      <c r="A323">
        <v>-40</v>
      </c>
      <c r="B323">
        <v>9.0670000000000002</v>
      </c>
      <c r="C323">
        <v>9.5690000000000008</v>
      </c>
      <c r="D323">
        <v>8.9640000000000004</v>
      </c>
      <c r="E323">
        <v>8.3689999999999998</v>
      </c>
      <c r="F323">
        <v>8.0139999999999993</v>
      </c>
      <c r="G323">
        <v>6.77</v>
      </c>
      <c r="P323">
        <v>-40</v>
      </c>
      <c r="Q323">
        <v>887.29328023892504</v>
      </c>
      <c r="R323">
        <v>936.41881533101105</v>
      </c>
      <c r="S323">
        <v>877.21373817819801</v>
      </c>
      <c r="T323">
        <v>818.98725734196103</v>
      </c>
      <c r="U323">
        <v>784.247088103534</v>
      </c>
      <c r="V323">
        <v>662.50970632155304</v>
      </c>
      <c r="AE323">
        <v>95.57</v>
      </c>
    </row>
    <row r="324" spans="1:31" x14ac:dyDescent="0.3">
      <c r="A324">
        <v>-39</v>
      </c>
      <c r="B324">
        <v>9.3940000000000001</v>
      </c>
      <c r="C324">
        <v>9.8940000000000001</v>
      </c>
      <c r="D324">
        <v>9.3119999999999994</v>
      </c>
      <c r="E324">
        <v>8.6790000000000003</v>
      </c>
      <c r="F324">
        <v>8.3130000000000006</v>
      </c>
      <c r="G324">
        <v>7.0220000000000002</v>
      </c>
      <c r="P324">
        <v>-39</v>
      </c>
      <c r="Q324">
        <v>893.76264808362396</v>
      </c>
      <c r="R324">
        <v>941.33357889497302</v>
      </c>
      <c r="S324">
        <v>885.96101543056204</v>
      </c>
      <c r="T324">
        <v>825.73621702339506</v>
      </c>
      <c r="U324">
        <v>790.91429566948705</v>
      </c>
      <c r="V324">
        <v>668.08615231458396</v>
      </c>
      <c r="AE324">
        <v>92.89</v>
      </c>
    </row>
    <row r="325" spans="1:31" x14ac:dyDescent="0.3">
      <c r="A325">
        <v>-38</v>
      </c>
      <c r="B325">
        <v>9.7140000000000004</v>
      </c>
      <c r="C325">
        <v>10.268000000000001</v>
      </c>
      <c r="D325">
        <v>9.6649999999999991</v>
      </c>
      <c r="E325">
        <v>9.0220000000000002</v>
      </c>
      <c r="F325">
        <v>8.625</v>
      </c>
      <c r="G325">
        <v>7.2910000000000004</v>
      </c>
      <c r="P325">
        <v>-38</v>
      </c>
      <c r="Q325">
        <v>898.29114982578403</v>
      </c>
      <c r="R325">
        <v>949.52167247386797</v>
      </c>
      <c r="S325">
        <v>893.75993031358905</v>
      </c>
      <c r="T325">
        <v>834.29923344947701</v>
      </c>
      <c r="U325">
        <v>797.58710801393704</v>
      </c>
      <c r="V325">
        <v>674.22696864111504</v>
      </c>
      <c r="AE325">
        <v>90.26</v>
      </c>
    </row>
    <row r="326" spans="1:31" x14ac:dyDescent="0.3">
      <c r="A326">
        <v>-37</v>
      </c>
      <c r="B326">
        <v>10.035</v>
      </c>
      <c r="C326">
        <v>10.69</v>
      </c>
      <c r="D326">
        <v>10.034000000000001</v>
      </c>
      <c r="E326">
        <v>9.3729999999999993</v>
      </c>
      <c r="F326">
        <v>8.952</v>
      </c>
      <c r="G326">
        <v>7.569</v>
      </c>
      <c r="P326">
        <v>-37</v>
      </c>
      <c r="Q326">
        <v>901.70144350423095</v>
      </c>
      <c r="R326">
        <v>960.55689397710296</v>
      </c>
      <c r="S326">
        <v>901.61158785465398</v>
      </c>
      <c r="T326">
        <v>842.21700348432103</v>
      </c>
      <c r="U326">
        <v>804.38777501244397</v>
      </c>
      <c r="V326">
        <v>680.11741164758598</v>
      </c>
      <c r="AE326">
        <v>87.69</v>
      </c>
    </row>
    <row r="327" spans="1:31" x14ac:dyDescent="0.3">
      <c r="A327">
        <v>-36</v>
      </c>
      <c r="B327">
        <v>10.407999999999999</v>
      </c>
      <c r="C327">
        <v>11.097</v>
      </c>
      <c r="D327">
        <v>10.407</v>
      </c>
      <c r="E327">
        <v>9.7409999999999997</v>
      </c>
      <c r="F327">
        <v>9.2989999999999995</v>
      </c>
      <c r="G327">
        <v>7.8579999999999997</v>
      </c>
      <c r="P327">
        <v>-36</v>
      </c>
      <c r="Q327">
        <v>908.58887008461897</v>
      </c>
      <c r="R327">
        <v>968.73661523145904</v>
      </c>
      <c r="S327">
        <v>908.50157292185202</v>
      </c>
      <c r="T327">
        <v>850.36166251866598</v>
      </c>
      <c r="U327">
        <v>811.77631657541099</v>
      </c>
      <c r="V327">
        <v>685.981105027377</v>
      </c>
      <c r="AE327">
        <v>85.17</v>
      </c>
    </row>
    <row r="328" spans="1:31" x14ac:dyDescent="0.3">
      <c r="A328">
        <v>-35</v>
      </c>
      <c r="B328">
        <v>10.798999999999999</v>
      </c>
      <c r="C328">
        <v>11.573</v>
      </c>
      <c r="D328">
        <v>10.827</v>
      </c>
      <c r="E328">
        <v>10.128</v>
      </c>
      <c r="F328">
        <v>9.6590000000000007</v>
      </c>
      <c r="G328">
        <v>8.1630000000000003</v>
      </c>
      <c r="P328">
        <v>-35</v>
      </c>
      <c r="Q328">
        <v>915.630492782479</v>
      </c>
      <c r="R328">
        <v>981.25675460428101</v>
      </c>
      <c r="S328">
        <v>918.00456943753102</v>
      </c>
      <c r="T328">
        <v>858.73744151319102</v>
      </c>
      <c r="U328">
        <v>818.97165754106504</v>
      </c>
      <c r="V328">
        <v>692.12813339970103</v>
      </c>
      <c r="AE328">
        <v>82.71</v>
      </c>
    </row>
    <row r="329" spans="1:31" x14ac:dyDescent="0.3">
      <c r="A329">
        <v>-34</v>
      </c>
      <c r="B329">
        <v>11.192</v>
      </c>
      <c r="C329">
        <v>12.016</v>
      </c>
      <c r="D329">
        <v>11.249000000000001</v>
      </c>
      <c r="E329">
        <v>10.532</v>
      </c>
      <c r="F329">
        <v>10.037000000000001</v>
      </c>
      <c r="G329">
        <v>8.4779999999999998</v>
      </c>
      <c r="P329">
        <v>-34</v>
      </c>
      <c r="Q329">
        <v>921.54337481334005</v>
      </c>
      <c r="R329">
        <v>989.39110004977601</v>
      </c>
      <c r="S329">
        <v>926.236724738676</v>
      </c>
      <c r="T329">
        <v>867.19932304629197</v>
      </c>
      <c r="U329">
        <v>826.44128422100596</v>
      </c>
      <c r="V329">
        <v>698.07404678944795</v>
      </c>
      <c r="AE329">
        <v>80.31</v>
      </c>
    </row>
    <row r="330" spans="1:31" x14ac:dyDescent="0.3">
      <c r="A330">
        <v>-33</v>
      </c>
      <c r="B330">
        <v>11.635</v>
      </c>
      <c r="C330">
        <v>12.445</v>
      </c>
      <c r="D330">
        <v>11.679</v>
      </c>
      <c r="E330">
        <v>10.951000000000001</v>
      </c>
      <c r="F330">
        <v>10.426</v>
      </c>
      <c r="G330">
        <v>8.8119999999999994</v>
      </c>
      <c r="P330">
        <v>-33</v>
      </c>
      <c r="Q330">
        <v>930.22085614733703</v>
      </c>
      <c r="R330">
        <v>994.98053758088599</v>
      </c>
      <c r="S330">
        <v>933.73866600298697</v>
      </c>
      <c r="T330">
        <v>875.53490293678396</v>
      </c>
      <c r="U330">
        <v>833.56103534096599</v>
      </c>
      <c r="V330">
        <v>704.52137381781995</v>
      </c>
      <c r="AE330">
        <v>77.959999999999994</v>
      </c>
    </row>
    <row r="331" spans="1:31" x14ac:dyDescent="0.3">
      <c r="A331">
        <v>-32</v>
      </c>
      <c r="B331">
        <v>12.102</v>
      </c>
      <c r="C331">
        <v>13.021000000000001</v>
      </c>
      <c r="D331">
        <v>12.131</v>
      </c>
      <c r="E331">
        <v>11.407</v>
      </c>
      <c r="F331">
        <v>10.835000000000001</v>
      </c>
      <c r="G331">
        <v>9.1660000000000004</v>
      </c>
      <c r="P331">
        <v>-32</v>
      </c>
      <c r="Q331">
        <v>939.24531607765005</v>
      </c>
      <c r="R331">
        <v>1010.56959681434</v>
      </c>
      <c r="S331">
        <v>941.49602787456399</v>
      </c>
      <c r="T331">
        <v>885.30584370333497</v>
      </c>
      <c r="U331">
        <v>840.91249377799898</v>
      </c>
      <c r="V331">
        <v>711.380149328024</v>
      </c>
      <c r="AE331">
        <v>75.67</v>
      </c>
    </row>
    <row r="332" spans="1:31" x14ac:dyDescent="0.3">
      <c r="A332">
        <v>-31</v>
      </c>
      <c r="B332">
        <v>12.555999999999999</v>
      </c>
      <c r="C332">
        <v>13.532</v>
      </c>
      <c r="D332">
        <v>12.612</v>
      </c>
      <c r="E332">
        <v>11.859</v>
      </c>
      <c r="F332">
        <v>11.259</v>
      </c>
      <c r="G332">
        <v>9.5239999999999991</v>
      </c>
      <c r="P332">
        <v>-31</v>
      </c>
      <c r="Q332">
        <v>945.85616724738702</v>
      </c>
      <c r="R332">
        <v>1019.37923344948</v>
      </c>
      <c r="S332">
        <v>950.07470383275302</v>
      </c>
      <c r="T332">
        <v>893.35045296167198</v>
      </c>
      <c r="U332">
        <v>848.15184668989605</v>
      </c>
      <c r="V332">
        <v>717.45254355400698</v>
      </c>
      <c r="AE332">
        <v>73.45</v>
      </c>
    </row>
    <row r="333" spans="1:31" x14ac:dyDescent="0.3">
      <c r="A333">
        <v>-30</v>
      </c>
      <c r="B333">
        <v>13.071999999999999</v>
      </c>
      <c r="C333">
        <v>14.051</v>
      </c>
      <c r="D333">
        <v>13.112</v>
      </c>
      <c r="E333">
        <v>12.321999999999999</v>
      </c>
      <c r="F333">
        <v>11.707000000000001</v>
      </c>
      <c r="G333">
        <v>9.9030000000000005</v>
      </c>
      <c r="P333">
        <v>-30</v>
      </c>
      <c r="Q333">
        <v>955.837132901941</v>
      </c>
      <c r="R333">
        <v>1027.4225485316099</v>
      </c>
      <c r="S333">
        <v>958.76197112991497</v>
      </c>
      <c r="T333">
        <v>900.99641612742698</v>
      </c>
      <c r="U333">
        <v>856.02702837232505</v>
      </c>
      <c r="V333">
        <v>724.11682429069197</v>
      </c>
      <c r="AE333">
        <v>71.290000000000006</v>
      </c>
    </row>
    <row r="334" spans="1:31" x14ac:dyDescent="0.3">
      <c r="A334">
        <v>-29</v>
      </c>
      <c r="B334">
        <v>13.625999999999999</v>
      </c>
      <c r="C334">
        <v>14.614000000000001</v>
      </c>
      <c r="D334">
        <v>13.613</v>
      </c>
      <c r="E334">
        <v>12.827</v>
      </c>
      <c r="F334">
        <v>12.172000000000001</v>
      </c>
      <c r="G334">
        <v>10.289</v>
      </c>
      <c r="P334">
        <v>-29</v>
      </c>
      <c r="Q334">
        <v>967.04583374813399</v>
      </c>
      <c r="R334">
        <v>1037.1648183175701</v>
      </c>
      <c r="S334">
        <v>966.12321553011498</v>
      </c>
      <c r="T334">
        <v>910.34029865604805</v>
      </c>
      <c r="U334">
        <v>863.85453459432597</v>
      </c>
      <c r="V334">
        <v>730.21683424589298</v>
      </c>
      <c r="AE334">
        <v>69.19</v>
      </c>
    </row>
    <row r="335" spans="1:31" x14ac:dyDescent="0.3">
      <c r="A335">
        <v>-28</v>
      </c>
      <c r="B335">
        <v>14.154</v>
      </c>
      <c r="C335">
        <v>15.15</v>
      </c>
      <c r="D335">
        <v>14.154999999999999</v>
      </c>
      <c r="E335">
        <v>13.318</v>
      </c>
      <c r="F335">
        <v>12.661</v>
      </c>
      <c r="G335">
        <v>10.699</v>
      </c>
      <c r="P335">
        <v>-28</v>
      </c>
      <c r="Q335">
        <v>974.92808362369306</v>
      </c>
      <c r="R335">
        <v>1043.5326032852199</v>
      </c>
      <c r="S335">
        <v>974.99696366351395</v>
      </c>
      <c r="T335">
        <v>917.344370333499</v>
      </c>
      <c r="U335">
        <v>872.09018417123002</v>
      </c>
      <c r="V335">
        <v>736.94754604280695</v>
      </c>
      <c r="AE335">
        <v>67.150000000000006</v>
      </c>
    </row>
    <row r="336" spans="1:31" x14ac:dyDescent="0.3">
      <c r="A336">
        <v>-27</v>
      </c>
      <c r="B336">
        <v>14.74</v>
      </c>
      <c r="C336">
        <v>15.819000000000001</v>
      </c>
      <c r="D336">
        <v>14.712999999999999</v>
      </c>
      <c r="E336">
        <v>13.842000000000001</v>
      </c>
      <c r="F336">
        <v>13.156000000000001</v>
      </c>
      <c r="G336">
        <v>11.122999999999999</v>
      </c>
      <c r="P336">
        <v>-27</v>
      </c>
      <c r="Q336">
        <v>985.35689397710303</v>
      </c>
      <c r="R336">
        <v>1057.4871577899501</v>
      </c>
      <c r="S336">
        <v>983.551966152315</v>
      </c>
      <c r="T336">
        <v>925.326331508213</v>
      </c>
      <c r="U336">
        <v>879.46779492284702</v>
      </c>
      <c r="V336">
        <v>743.56341463414606</v>
      </c>
      <c r="AE336">
        <v>65.180000000000007</v>
      </c>
    </row>
    <row r="337" spans="1:31" x14ac:dyDescent="0.3">
      <c r="A337">
        <v>-26</v>
      </c>
      <c r="B337">
        <v>15.327</v>
      </c>
      <c r="C337">
        <v>16.417999999999999</v>
      </c>
      <c r="D337">
        <v>15.291</v>
      </c>
      <c r="E337">
        <v>14.401</v>
      </c>
      <c r="F337">
        <v>13.676</v>
      </c>
      <c r="G337">
        <v>11.554</v>
      </c>
      <c r="P337">
        <v>-26</v>
      </c>
      <c r="Q337">
        <v>994.53843703334996</v>
      </c>
      <c r="R337">
        <v>1065.3312493778001</v>
      </c>
      <c r="S337">
        <v>992.20246888999498</v>
      </c>
      <c r="T337">
        <v>934.45214534594299</v>
      </c>
      <c r="U337">
        <v>887.40834245893495</v>
      </c>
      <c r="V337">
        <v>749.71599800896001</v>
      </c>
      <c r="AE337">
        <v>63.28</v>
      </c>
    </row>
    <row r="338" spans="1:31" x14ac:dyDescent="0.3">
      <c r="A338">
        <v>-25</v>
      </c>
      <c r="B338">
        <v>15.914999999999999</v>
      </c>
      <c r="C338">
        <v>17.044</v>
      </c>
      <c r="D338">
        <v>15.866</v>
      </c>
      <c r="E338">
        <v>14.965</v>
      </c>
      <c r="F338">
        <v>14.211</v>
      </c>
      <c r="G338">
        <v>12.000999999999999</v>
      </c>
      <c r="P338">
        <v>-25</v>
      </c>
      <c r="Q338">
        <v>1002.58954703833</v>
      </c>
      <c r="R338">
        <v>1073.7126132404201</v>
      </c>
      <c r="S338">
        <v>999.50271777003502</v>
      </c>
      <c r="T338">
        <v>942.74285714285702</v>
      </c>
      <c r="U338">
        <v>895.24348432055797</v>
      </c>
      <c r="V338">
        <v>756.02118466899003</v>
      </c>
      <c r="AE338">
        <v>61.44</v>
      </c>
    </row>
    <row r="339" spans="1:31" x14ac:dyDescent="0.3">
      <c r="A339">
        <v>-24</v>
      </c>
      <c r="B339">
        <v>16.559000000000001</v>
      </c>
      <c r="C339">
        <v>17.724</v>
      </c>
      <c r="D339">
        <v>16.492999999999999</v>
      </c>
      <c r="E339">
        <v>15.555999999999999</v>
      </c>
      <c r="F339">
        <v>14.760999999999999</v>
      </c>
      <c r="G339">
        <v>12.464</v>
      </c>
      <c r="P339">
        <v>-24</v>
      </c>
      <c r="Q339">
        <v>1012.82723743156</v>
      </c>
      <c r="R339">
        <v>1084.0841811846699</v>
      </c>
      <c r="S339">
        <v>1008.79036336486</v>
      </c>
      <c r="T339">
        <v>951.47898456943801</v>
      </c>
      <c r="U339">
        <v>902.85300149327998</v>
      </c>
      <c r="V339">
        <v>762.35755102040798</v>
      </c>
      <c r="AE339">
        <v>59.67</v>
      </c>
    </row>
    <row r="340" spans="1:31" x14ac:dyDescent="0.3">
      <c r="A340">
        <v>-23</v>
      </c>
      <c r="B340">
        <v>17.222000000000001</v>
      </c>
      <c r="C340">
        <v>18.434000000000001</v>
      </c>
      <c r="D340">
        <v>17.129000000000001</v>
      </c>
      <c r="E340">
        <v>16.158999999999999</v>
      </c>
      <c r="F340">
        <v>15.324999999999999</v>
      </c>
      <c r="G340">
        <v>12.941000000000001</v>
      </c>
      <c r="P340">
        <v>-23</v>
      </c>
      <c r="Q340">
        <v>1023.0330910901</v>
      </c>
      <c r="R340">
        <v>1095.0291488302601</v>
      </c>
      <c r="S340">
        <v>1017.50864111498</v>
      </c>
      <c r="T340">
        <v>959.88803384768505</v>
      </c>
      <c r="U340">
        <v>910.34619213539099</v>
      </c>
      <c r="V340">
        <v>768.73018417122898</v>
      </c>
      <c r="AE340">
        <v>57.97</v>
      </c>
    </row>
    <row r="341" spans="1:31" x14ac:dyDescent="0.3">
      <c r="A341">
        <v>-22</v>
      </c>
      <c r="B341">
        <v>17.88</v>
      </c>
      <c r="C341">
        <v>19.181999999999999</v>
      </c>
      <c r="D341">
        <v>17.774999999999999</v>
      </c>
      <c r="E341">
        <v>16.765999999999998</v>
      </c>
      <c r="F341">
        <v>15.898999999999999</v>
      </c>
      <c r="G341">
        <v>13.423999999999999</v>
      </c>
      <c r="P341">
        <v>-22</v>
      </c>
      <c r="Q341">
        <v>1031.86022896964</v>
      </c>
      <c r="R341">
        <v>1106.99904430065</v>
      </c>
      <c r="S341">
        <v>1025.8006470881</v>
      </c>
      <c r="T341">
        <v>967.57095072175196</v>
      </c>
      <c r="U341">
        <v>917.53611747137904</v>
      </c>
      <c r="V341">
        <v>774.70311597809905</v>
      </c>
      <c r="AE341">
        <v>56.34</v>
      </c>
    </row>
    <row r="342" spans="1:31" x14ac:dyDescent="0.3">
      <c r="A342">
        <v>-21</v>
      </c>
      <c r="B342">
        <v>18.545999999999999</v>
      </c>
      <c r="C342">
        <v>19.89</v>
      </c>
      <c r="D342">
        <v>18.431999999999999</v>
      </c>
      <c r="E342">
        <v>17.39</v>
      </c>
      <c r="F342">
        <v>16.494</v>
      </c>
      <c r="G342">
        <v>13.917999999999999</v>
      </c>
      <c r="P342">
        <v>-21</v>
      </c>
      <c r="Q342">
        <v>1040.20073668492</v>
      </c>
      <c r="R342">
        <v>1115.5824788452001</v>
      </c>
      <c r="S342">
        <v>1033.8067496266799</v>
      </c>
      <c r="T342">
        <v>975.36346441015405</v>
      </c>
      <c r="U342">
        <v>925.10896963663504</v>
      </c>
      <c r="V342">
        <v>780.62729716276795</v>
      </c>
      <c r="AE342">
        <v>54.78</v>
      </c>
    </row>
    <row r="343" spans="1:31" x14ac:dyDescent="0.3">
      <c r="A343">
        <v>-20</v>
      </c>
      <c r="B343">
        <v>19.245000000000001</v>
      </c>
      <c r="C343">
        <v>20.588999999999999</v>
      </c>
      <c r="D343">
        <v>19.117999999999999</v>
      </c>
      <c r="E343">
        <v>18.026</v>
      </c>
      <c r="F343">
        <v>17.09</v>
      </c>
      <c r="G343">
        <v>14.425000000000001</v>
      </c>
      <c r="P343">
        <v>-20</v>
      </c>
      <c r="Q343">
        <v>1049.5182677949199</v>
      </c>
      <c r="R343">
        <v>1122.8127625684399</v>
      </c>
      <c r="S343">
        <v>1042.5923743155799</v>
      </c>
      <c r="T343">
        <v>983.040597312096</v>
      </c>
      <c r="U343">
        <v>931.99621702339505</v>
      </c>
      <c r="V343">
        <v>786.66152314584394</v>
      </c>
      <c r="AE343">
        <v>53.29</v>
      </c>
    </row>
    <row r="344" spans="1:31" x14ac:dyDescent="0.3">
      <c r="A344">
        <v>-19</v>
      </c>
      <c r="B344">
        <v>19.945</v>
      </c>
      <c r="C344">
        <v>21.411999999999999</v>
      </c>
      <c r="D344">
        <v>19.806000000000001</v>
      </c>
      <c r="E344">
        <v>18.664000000000001</v>
      </c>
      <c r="F344">
        <v>17.696000000000002</v>
      </c>
      <c r="G344">
        <v>14.932</v>
      </c>
      <c r="P344">
        <v>-19</v>
      </c>
      <c r="Q344">
        <v>1058.10756595321</v>
      </c>
      <c r="R344">
        <v>1135.9337779990001</v>
      </c>
      <c r="S344">
        <v>1050.7334395221501</v>
      </c>
      <c r="T344">
        <v>990.14888999502296</v>
      </c>
      <c r="U344">
        <v>938.79526132404203</v>
      </c>
      <c r="V344">
        <v>792.16155301144897</v>
      </c>
      <c r="AE344">
        <v>51.87</v>
      </c>
    </row>
    <row r="345" spans="1:31" x14ac:dyDescent="0.3">
      <c r="A345">
        <v>-18</v>
      </c>
      <c r="B345">
        <v>20.672000000000001</v>
      </c>
      <c r="C345">
        <v>22.131</v>
      </c>
      <c r="D345">
        <v>20.495000000000001</v>
      </c>
      <c r="E345">
        <v>19.327999999999999</v>
      </c>
      <c r="F345">
        <v>18.314</v>
      </c>
      <c r="G345">
        <v>15.443</v>
      </c>
      <c r="P345">
        <v>-18</v>
      </c>
      <c r="Q345">
        <v>1067.4531010452999</v>
      </c>
      <c r="R345">
        <v>1142.79240418119</v>
      </c>
      <c r="S345">
        <v>1058.3132404181199</v>
      </c>
      <c r="T345">
        <v>998.05212543554001</v>
      </c>
      <c r="U345">
        <v>945.69156794425101</v>
      </c>
      <c r="V345">
        <v>797.439930313589</v>
      </c>
      <c r="AE345">
        <v>50.53</v>
      </c>
    </row>
    <row r="346" spans="1:31" x14ac:dyDescent="0.3">
      <c r="A346">
        <v>-17</v>
      </c>
      <c r="B346">
        <v>21.431999999999999</v>
      </c>
      <c r="C346">
        <v>22.920999999999999</v>
      </c>
      <c r="D346">
        <v>21.184999999999999</v>
      </c>
      <c r="E346">
        <v>19.991</v>
      </c>
      <c r="F346">
        <v>18.934000000000001</v>
      </c>
      <c r="G346">
        <v>15.958</v>
      </c>
      <c r="P346">
        <v>-17</v>
      </c>
      <c r="Q346">
        <v>1078.1074763564</v>
      </c>
      <c r="R346">
        <v>1153.00958685913</v>
      </c>
      <c r="S346">
        <v>1065.6824788452</v>
      </c>
      <c r="T346">
        <v>1005.6199402687899</v>
      </c>
      <c r="U346">
        <v>952.44899950223999</v>
      </c>
      <c r="V346">
        <v>802.74538576406201</v>
      </c>
      <c r="AE346">
        <v>49.26</v>
      </c>
    </row>
    <row r="347" spans="1:31" x14ac:dyDescent="0.3">
      <c r="A347">
        <v>-16</v>
      </c>
      <c r="B347">
        <v>22.13</v>
      </c>
      <c r="C347">
        <v>23.582000000000001</v>
      </c>
      <c r="D347">
        <v>21.901</v>
      </c>
      <c r="E347">
        <v>20.649000000000001</v>
      </c>
      <c r="F347">
        <v>19.548999999999999</v>
      </c>
      <c r="G347">
        <v>16.472000000000001</v>
      </c>
      <c r="P347">
        <v>-16</v>
      </c>
      <c r="Q347">
        <v>1085.2402190144401</v>
      </c>
      <c r="R347">
        <v>1156.44531607765</v>
      </c>
      <c r="S347">
        <v>1074.0102140368299</v>
      </c>
      <c r="T347">
        <v>1012.61298158288</v>
      </c>
      <c r="U347">
        <v>958.66972623195602</v>
      </c>
      <c r="V347">
        <v>807.77572921851697</v>
      </c>
      <c r="AE347">
        <v>48.06</v>
      </c>
    </row>
    <row r="348" spans="1:31" x14ac:dyDescent="0.3">
      <c r="A348">
        <v>-15</v>
      </c>
      <c r="B348">
        <v>22.93</v>
      </c>
      <c r="C348">
        <v>24.376000000000001</v>
      </c>
      <c r="D348">
        <v>22.597000000000001</v>
      </c>
      <c r="E348">
        <v>21.318000000000001</v>
      </c>
      <c r="F348">
        <v>20.16</v>
      </c>
      <c r="G348">
        <v>16.975999999999999</v>
      </c>
      <c r="P348">
        <v>-15</v>
      </c>
      <c r="Q348">
        <v>1097.07894474863</v>
      </c>
      <c r="R348">
        <v>1166.2623792931799</v>
      </c>
      <c r="S348">
        <v>1081.14666002987</v>
      </c>
      <c r="T348">
        <v>1019.95329019413</v>
      </c>
      <c r="U348">
        <v>964.549128919861</v>
      </c>
      <c r="V348">
        <v>812.21160776505701</v>
      </c>
      <c r="AE348">
        <v>46.93</v>
      </c>
    </row>
    <row r="349" spans="1:31" x14ac:dyDescent="0.3">
      <c r="A349">
        <v>-14</v>
      </c>
      <c r="B349">
        <v>23.710999999999999</v>
      </c>
      <c r="C349">
        <v>25.120999999999999</v>
      </c>
      <c r="D349">
        <v>23.297999999999998</v>
      </c>
      <c r="E349">
        <v>21.96</v>
      </c>
      <c r="F349">
        <v>20.763999999999999</v>
      </c>
      <c r="G349">
        <v>17.475999999999999</v>
      </c>
      <c r="P349">
        <v>-14</v>
      </c>
      <c r="Q349">
        <v>1107.7722548531599</v>
      </c>
      <c r="R349">
        <v>1173.64711796914</v>
      </c>
      <c r="S349">
        <v>1088.4769935291199</v>
      </c>
      <c r="T349">
        <v>1025.96595321055</v>
      </c>
      <c r="U349">
        <v>970.08911896465895</v>
      </c>
      <c r="V349">
        <v>816.47454454952697</v>
      </c>
      <c r="AE349">
        <v>45.89</v>
      </c>
    </row>
    <row r="350" spans="1:31" x14ac:dyDescent="0.3">
      <c r="A350">
        <v>-13</v>
      </c>
      <c r="B350">
        <v>24.533000000000001</v>
      </c>
      <c r="C350">
        <v>25.837</v>
      </c>
      <c r="D350">
        <v>24.001999999999999</v>
      </c>
      <c r="E350">
        <v>22.594000000000001</v>
      </c>
      <c r="F350">
        <v>21.359000000000002</v>
      </c>
      <c r="G350">
        <v>17.972000000000001</v>
      </c>
      <c r="P350">
        <v>-13</v>
      </c>
      <c r="Q350">
        <v>1120.7758785465401</v>
      </c>
      <c r="R350">
        <v>1180.3483623693401</v>
      </c>
      <c r="S350">
        <v>1096.5174514683899</v>
      </c>
      <c r="T350">
        <v>1032.1937879542099</v>
      </c>
      <c r="U350">
        <v>975.77352911896503</v>
      </c>
      <c r="V350">
        <v>821.04039820806395</v>
      </c>
      <c r="AE350">
        <v>44.91</v>
      </c>
    </row>
    <row r="351" spans="1:31" x14ac:dyDescent="0.3">
      <c r="A351">
        <v>-12</v>
      </c>
      <c r="B351">
        <v>25.387</v>
      </c>
      <c r="C351">
        <v>26.53</v>
      </c>
      <c r="D351">
        <v>24.710999999999999</v>
      </c>
      <c r="E351">
        <v>23.23</v>
      </c>
      <c r="F351">
        <v>21.939</v>
      </c>
      <c r="G351">
        <v>18.443999999999999</v>
      </c>
      <c r="P351">
        <v>-12</v>
      </c>
      <c r="Q351">
        <v>1135.02256844201</v>
      </c>
      <c r="R351">
        <v>1186.1247386759601</v>
      </c>
      <c r="S351">
        <v>1104.7994126431099</v>
      </c>
      <c r="T351">
        <v>1038.5856645097101</v>
      </c>
      <c r="U351">
        <v>980.86659034345405</v>
      </c>
      <c r="V351">
        <v>824.60929815828797</v>
      </c>
      <c r="AE351">
        <v>44.02</v>
      </c>
    </row>
    <row r="352" spans="1:31" x14ac:dyDescent="0.3">
      <c r="A352">
        <v>-11</v>
      </c>
      <c r="B352">
        <v>26.248000000000001</v>
      </c>
      <c r="C352">
        <v>27.177</v>
      </c>
      <c r="D352">
        <v>25.399000000000001</v>
      </c>
      <c r="E352">
        <v>23.835000000000001</v>
      </c>
      <c r="F352">
        <v>22.5</v>
      </c>
      <c r="G352">
        <v>18.896000000000001</v>
      </c>
      <c r="P352">
        <v>-11</v>
      </c>
      <c r="Q352">
        <v>1150.2607864609299</v>
      </c>
      <c r="R352">
        <v>1190.9721652563501</v>
      </c>
      <c r="S352">
        <v>1113.0552314584399</v>
      </c>
      <c r="T352">
        <v>1044.51637630662</v>
      </c>
      <c r="U352">
        <v>986.01294176207102</v>
      </c>
      <c r="V352">
        <v>828.07557989049303</v>
      </c>
      <c r="AE352">
        <v>43.2</v>
      </c>
    </row>
    <row r="353" spans="1:31" x14ac:dyDescent="0.3">
      <c r="A353">
        <v>-10</v>
      </c>
      <c r="B353">
        <v>27.166</v>
      </c>
      <c r="C353">
        <v>27.925000000000001</v>
      </c>
      <c r="D353">
        <v>26.113</v>
      </c>
      <c r="E353">
        <v>24.448</v>
      </c>
      <c r="F353">
        <v>23.029</v>
      </c>
      <c r="G353">
        <v>19.324999999999999</v>
      </c>
      <c r="P353">
        <v>-10</v>
      </c>
      <c r="Q353">
        <v>1168.3137879542101</v>
      </c>
      <c r="R353">
        <v>1200.95569935291</v>
      </c>
      <c r="S353">
        <v>1123.02797411648</v>
      </c>
      <c r="T353">
        <v>1051.4222000995501</v>
      </c>
      <c r="U353">
        <v>990.39601791936298</v>
      </c>
      <c r="V353">
        <v>831.10004977600795</v>
      </c>
      <c r="AE353">
        <v>42.45</v>
      </c>
    </row>
    <row r="354" spans="1:31" x14ac:dyDescent="0.3">
      <c r="A354">
        <v>-9</v>
      </c>
      <c r="B354">
        <v>28.198</v>
      </c>
      <c r="C354">
        <v>28.544</v>
      </c>
      <c r="D354">
        <v>26.821999999999999</v>
      </c>
      <c r="E354">
        <v>25.068000000000001</v>
      </c>
      <c r="F354">
        <v>23.516999999999999</v>
      </c>
      <c r="G354">
        <v>19.725999999999999</v>
      </c>
      <c r="P354">
        <v>-9</v>
      </c>
      <c r="Q354">
        <v>1191.6427078148299</v>
      </c>
      <c r="R354">
        <v>1206.26460925834</v>
      </c>
      <c r="S354">
        <v>1133.4931806869099</v>
      </c>
      <c r="T354">
        <v>1059.36943753111</v>
      </c>
      <c r="U354">
        <v>993.82444001990996</v>
      </c>
      <c r="V354">
        <v>833.61742160278698</v>
      </c>
      <c r="AE354">
        <v>41.79</v>
      </c>
    </row>
    <row r="355" spans="1:31" x14ac:dyDescent="0.3">
      <c r="A355">
        <v>-8</v>
      </c>
      <c r="B355">
        <v>29.257999999999999</v>
      </c>
      <c r="C355">
        <v>29.173999999999999</v>
      </c>
      <c r="D355">
        <v>27.548999999999999</v>
      </c>
      <c r="E355">
        <v>25.672999999999998</v>
      </c>
      <c r="F355">
        <v>23.978999999999999</v>
      </c>
      <c r="G355">
        <v>20.093</v>
      </c>
      <c r="P355">
        <v>-8</v>
      </c>
      <c r="Q355">
        <v>1217.2143554007</v>
      </c>
      <c r="R355">
        <v>1213.7197212543599</v>
      </c>
      <c r="S355">
        <v>1146.11519163763</v>
      </c>
      <c r="T355">
        <v>1068.0683623693401</v>
      </c>
      <c r="U355">
        <v>997.59324041811897</v>
      </c>
      <c r="V355">
        <v>835.92480836236905</v>
      </c>
      <c r="AE355">
        <v>41.2</v>
      </c>
    </row>
    <row r="356" spans="1:31" x14ac:dyDescent="0.3">
      <c r="A356">
        <v>-7</v>
      </c>
      <c r="B356">
        <v>30.443999999999999</v>
      </c>
      <c r="C356">
        <v>29.734999999999999</v>
      </c>
      <c r="D356">
        <v>28.315999999999999</v>
      </c>
      <c r="E356">
        <v>26.318999999999999</v>
      </c>
      <c r="F356">
        <v>24.398</v>
      </c>
      <c r="G356">
        <v>20.422000000000001</v>
      </c>
      <c r="P356">
        <v>-7</v>
      </c>
      <c r="Q356">
        <v>1248.6737680438</v>
      </c>
      <c r="R356">
        <v>1219.5938277750099</v>
      </c>
      <c r="S356">
        <v>1161.3929318068699</v>
      </c>
      <c r="T356">
        <v>1079.4851169736201</v>
      </c>
      <c r="U356">
        <v>1000.69447486312</v>
      </c>
      <c r="V356">
        <v>837.61712294673998</v>
      </c>
      <c r="AE356">
        <v>40.69</v>
      </c>
    </row>
    <row r="357" spans="1:31" x14ac:dyDescent="0.3">
      <c r="A357">
        <v>-6</v>
      </c>
      <c r="B357">
        <v>31.701000000000001</v>
      </c>
      <c r="C357">
        <v>30.350999999999999</v>
      </c>
      <c r="D357">
        <v>29.131</v>
      </c>
      <c r="E357">
        <v>26.988</v>
      </c>
      <c r="F357">
        <v>24.79</v>
      </c>
      <c r="G357">
        <v>20.71</v>
      </c>
      <c r="P357">
        <v>-6</v>
      </c>
      <c r="Q357">
        <v>1284.13508213041</v>
      </c>
      <c r="R357">
        <v>1229.44966650075</v>
      </c>
      <c r="S357">
        <v>1180.03025385764</v>
      </c>
      <c r="T357">
        <v>1093.22222000996</v>
      </c>
      <c r="U357">
        <v>1004.1862618218</v>
      </c>
      <c r="V357">
        <v>838.91478347436498</v>
      </c>
      <c r="AE357">
        <v>40.26</v>
      </c>
    </row>
    <row r="358" spans="1:31" x14ac:dyDescent="0.3">
      <c r="A358">
        <v>-5</v>
      </c>
      <c r="B358">
        <v>33.122</v>
      </c>
      <c r="C358">
        <v>30.957999999999998</v>
      </c>
      <c r="D358">
        <v>30.015000000000001</v>
      </c>
      <c r="E358">
        <v>27.7</v>
      </c>
      <c r="F358">
        <v>25.172999999999998</v>
      </c>
      <c r="G358">
        <v>20.954999999999998</v>
      </c>
      <c r="P358">
        <v>-5</v>
      </c>
      <c r="Q358">
        <v>1327.5178894972601</v>
      </c>
      <c r="R358">
        <v>1240.78554504729</v>
      </c>
      <c r="S358">
        <v>1202.9904430064701</v>
      </c>
      <c r="T358">
        <v>1110.2060726729701</v>
      </c>
      <c r="U358">
        <v>1008.92481831757</v>
      </c>
      <c r="V358">
        <v>839.86888999502196</v>
      </c>
      <c r="AE358">
        <v>39.9</v>
      </c>
    </row>
    <row r="359" spans="1:31" x14ac:dyDescent="0.3">
      <c r="A359">
        <v>-4</v>
      </c>
      <c r="B359">
        <v>34.731000000000002</v>
      </c>
      <c r="C359">
        <v>31.509</v>
      </c>
      <c r="D359">
        <v>31.012</v>
      </c>
      <c r="E359">
        <v>28.521000000000001</v>
      </c>
      <c r="F359">
        <v>25.529</v>
      </c>
      <c r="G359">
        <v>21.154</v>
      </c>
      <c r="P359">
        <v>-4</v>
      </c>
      <c r="Q359">
        <v>1379.5588850174199</v>
      </c>
      <c r="R359">
        <v>1251.5770034843199</v>
      </c>
      <c r="S359">
        <v>1231.8355400696901</v>
      </c>
      <c r="T359">
        <v>1132.88989547038</v>
      </c>
      <c r="U359">
        <v>1014.04390243902</v>
      </c>
      <c r="V359">
        <v>840.26341463414599</v>
      </c>
      <c r="AE359">
        <v>39.630000000000003</v>
      </c>
    </row>
    <row r="360" spans="1:31" x14ac:dyDescent="0.3">
      <c r="A360">
        <v>-3</v>
      </c>
      <c r="B360">
        <v>36.497</v>
      </c>
      <c r="C360">
        <v>32.140999999999998</v>
      </c>
      <c r="D360">
        <v>32.140999999999998</v>
      </c>
      <c r="E360">
        <v>29.459</v>
      </c>
      <c r="F360">
        <v>25.908000000000001</v>
      </c>
      <c r="G360">
        <v>21.295999999999999</v>
      </c>
      <c r="P360">
        <v>-3</v>
      </c>
      <c r="Q360">
        <v>1439.89657541065</v>
      </c>
      <c r="R360">
        <v>1268.04164260826</v>
      </c>
      <c r="S360">
        <v>1268.04164260826</v>
      </c>
      <c r="T360">
        <v>1162.2301343952199</v>
      </c>
      <c r="U360">
        <v>1022.13443504231</v>
      </c>
      <c r="V360">
        <v>840.17967147834804</v>
      </c>
      <c r="AE360">
        <v>39.43</v>
      </c>
    </row>
    <row r="361" spans="1:31" x14ac:dyDescent="0.3">
      <c r="A361">
        <v>-2</v>
      </c>
      <c r="B361">
        <v>38.408999999999999</v>
      </c>
      <c r="C361">
        <v>32.807000000000002</v>
      </c>
      <c r="D361">
        <v>33.414000000000001</v>
      </c>
      <c r="E361">
        <v>30.548999999999999</v>
      </c>
      <c r="F361">
        <v>26.312999999999999</v>
      </c>
      <c r="G361">
        <v>21.396000000000001</v>
      </c>
      <c r="P361">
        <v>-2</v>
      </c>
      <c r="Q361">
        <v>1507.68229965157</v>
      </c>
      <c r="R361">
        <v>1287.7849776007999</v>
      </c>
      <c r="S361">
        <v>1311.6117670482799</v>
      </c>
      <c r="T361">
        <v>1199.1508909905399</v>
      </c>
      <c r="U361">
        <v>1032.87365853659</v>
      </c>
      <c r="V361">
        <v>839.86488800398195</v>
      </c>
      <c r="AE361">
        <v>39.31</v>
      </c>
    </row>
    <row r="362" spans="1:31" x14ac:dyDescent="0.3">
      <c r="A362">
        <v>-1</v>
      </c>
      <c r="B362">
        <v>40.463999999999999</v>
      </c>
      <c r="C362">
        <v>33.576999999999998</v>
      </c>
      <c r="D362">
        <v>34.874000000000002</v>
      </c>
      <c r="E362">
        <v>31.844999999999999</v>
      </c>
      <c r="F362">
        <v>26.78</v>
      </c>
      <c r="G362">
        <v>21.452000000000002</v>
      </c>
      <c r="P362">
        <v>-1</v>
      </c>
      <c r="Q362">
        <v>1583.5140268790401</v>
      </c>
      <c r="R362">
        <v>1313.9988750622199</v>
      </c>
      <c r="S362">
        <v>1364.7555400696899</v>
      </c>
      <c r="T362">
        <v>1246.21896465903</v>
      </c>
      <c r="U362">
        <v>1048.00577401692</v>
      </c>
      <c r="V362">
        <v>839.50036834245896</v>
      </c>
      <c r="AE362">
        <v>39.270000000000003</v>
      </c>
    </row>
    <row r="363" spans="1:31" x14ac:dyDescent="0.3">
      <c r="A363">
        <v>0</v>
      </c>
      <c r="B363">
        <v>42.695999999999998</v>
      </c>
      <c r="C363">
        <v>34.433</v>
      </c>
      <c r="D363">
        <v>36.539000000000001</v>
      </c>
      <c r="E363">
        <v>33.356999999999999</v>
      </c>
      <c r="F363">
        <v>27.35</v>
      </c>
      <c r="G363">
        <v>21.46</v>
      </c>
      <c r="P363">
        <v>0</v>
      </c>
      <c r="Q363">
        <v>1669.1606968641099</v>
      </c>
      <c r="R363">
        <v>1346.12634146342</v>
      </c>
      <c r="S363">
        <v>1428.4584668989601</v>
      </c>
      <c r="T363">
        <v>1304.06111498258</v>
      </c>
      <c r="U363">
        <v>1069.2229965156801</v>
      </c>
      <c r="V363">
        <v>838.95888501742195</v>
      </c>
      <c r="AE363">
        <v>39.31</v>
      </c>
    </row>
    <row r="364" spans="1:31" x14ac:dyDescent="0.3">
      <c r="A364">
        <v>1</v>
      </c>
      <c r="B364">
        <v>45.061999999999998</v>
      </c>
      <c r="C364">
        <v>35.406999999999996</v>
      </c>
      <c r="D364">
        <v>38.396000000000001</v>
      </c>
      <c r="E364">
        <v>35.087000000000003</v>
      </c>
      <c r="F364">
        <v>28.055</v>
      </c>
      <c r="G364">
        <v>21.454000000000001</v>
      </c>
      <c r="P364">
        <v>1</v>
      </c>
      <c r="Q364">
        <v>1763.4516874066701</v>
      </c>
      <c r="R364">
        <v>1385.6139074166299</v>
      </c>
      <c r="S364">
        <v>1502.58512692882</v>
      </c>
      <c r="T364">
        <v>1373.09106022897</v>
      </c>
      <c r="U364">
        <v>1097.9014932802399</v>
      </c>
      <c r="V364">
        <v>839.57863613738198</v>
      </c>
      <c r="AE364">
        <v>39.43</v>
      </c>
    </row>
    <row r="365" spans="1:31" x14ac:dyDescent="0.3">
      <c r="A365">
        <v>2</v>
      </c>
      <c r="B365">
        <v>47.484000000000002</v>
      </c>
      <c r="C365">
        <v>36.526000000000003</v>
      </c>
      <c r="D365">
        <v>40.456000000000003</v>
      </c>
      <c r="E365">
        <v>37.064</v>
      </c>
      <c r="F365">
        <v>28.936</v>
      </c>
      <c r="G365">
        <v>21.443000000000001</v>
      </c>
      <c r="P365">
        <v>2</v>
      </c>
      <c r="Q365">
        <v>1863.9065405674501</v>
      </c>
      <c r="R365">
        <v>1433.7682229965201</v>
      </c>
      <c r="S365">
        <v>1588.0339273270299</v>
      </c>
      <c r="T365">
        <v>1454.88653061225</v>
      </c>
      <c r="U365">
        <v>1135.8352215032401</v>
      </c>
      <c r="V365">
        <v>841.70979591836704</v>
      </c>
      <c r="AE365">
        <v>39.630000000000003</v>
      </c>
    </row>
    <row r="366" spans="1:31" x14ac:dyDescent="0.3">
      <c r="A366">
        <v>3</v>
      </c>
      <c r="B366">
        <v>49.917999999999999</v>
      </c>
      <c r="C366">
        <v>37.831000000000003</v>
      </c>
      <c r="D366">
        <v>42.7</v>
      </c>
      <c r="E366">
        <v>39.258000000000003</v>
      </c>
      <c r="F366">
        <v>30.024000000000001</v>
      </c>
      <c r="G366">
        <v>21.434000000000001</v>
      </c>
      <c r="P366">
        <v>3</v>
      </c>
      <c r="Q366">
        <v>1969.3880935789</v>
      </c>
      <c r="R366">
        <v>1492.5261622697899</v>
      </c>
      <c r="S366">
        <v>1684.6202090592301</v>
      </c>
      <c r="T366">
        <v>1548.82482827277</v>
      </c>
      <c r="U366">
        <v>1184.5207765057201</v>
      </c>
      <c r="V366">
        <v>845.624111498258</v>
      </c>
      <c r="AE366">
        <v>39.9</v>
      </c>
    </row>
    <row r="367" spans="1:31" x14ac:dyDescent="0.3">
      <c r="A367">
        <v>4</v>
      </c>
      <c r="B367">
        <v>52.290999999999997</v>
      </c>
      <c r="C367">
        <v>39.299999999999997</v>
      </c>
      <c r="D367">
        <v>45.066000000000003</v>
      </c>
      <c r="E367">
        <v>41.658999999999999</v>
      </c>
      <c r="F367">
        <v>31.376000000000001</v>
      </c>
      <c r="G367">
        <v>21.497</v>
      </c>
      <c r="P367">
        <v>4</v>
      </c>
      <c r="Q367">
        <v>2077.06411149826</v>
      </c>
      <c r="R367">
        <v>1561.0452961672499</v>
      </c>
      <c r="S367">
        <v>1790.07804878049</v>
      </c>
      <c r="T367">
        <v>1654.74773519164</v>
      </c>
      <c r="U367">
        <v>1246.29407665505</v>
      </c>
      <c r="V367">
        <v>853.887804878049</v>
      </c>
      <c r="AE367">
        <v>40.26</v>
      </c>
    </row>
    <row r="368" spans="1:31" x14ac:dyDescent="0.3">
      <c r="A368">
        <v>5</v>
      </c>
      <c r="B368">
        <v>54.579000000000001</v>
      </c>
      <c r="C368">
        <v>40.899000000000001</v>
      </c>
      <c r="D368">
        <v>47.530999999999999</v>
      </c>
      <c r="E368">
        <v>44.218000000000004</v>
      </c>
      <c r="F368">
        <v>32.978000000000002</v>
      </c>
      <c r="G368">
        <v>21.652999999999999</v>
      </c>
      <c r="P368">
        <v>5</v>
      </c>
      <c r="Q368">
        <v>2187.50675958188</v>
      </c>
      <c r="R368">
        <v>1639.2172623195599</v>
      </c>
      <c r="S368">
        <v>1905.0254454952701</v>
      </c>
      <c r="T368">
        <v>1772.24159283226</v>
      </c>
      <c r="U368">
        <v>1321.7464211050301</v>
      </c>
      <c r="V368">
        <v>867.84447984071699</v>
      </c>
      <c r="AE368">
        <v>40.69</v>
      </c>
    </row>
    <row r="369" spans="1:31" x14ac:dyDescent="0.3">
      <c r="A369">
        <v>6</v>
      </c>
      <c r="B369">
        <v>56.743000000000002</v>
      </c>
      <c r="C369">
        <v>42.62</v>
      </c>
      <c r="D369">
        <v>50.045999999999999</v>
      </c>
      <c r="E369">
        <v>46.906999999999996</v>
      </c>
      <c r="F369">
        <v>34.838000000000001</v>
      </c>
      <c r="G369">
        <v>21.927</v>
      </c>
      <c r="P369">
        <v>6</v>
      </c>
      <c r="Q369">
        <v>2298.5292882030899</v>
      </c>
      <c r="R369">
        <v>1726.43882528621</v>
      </c>
      <c r="S369">
        <v>2027.2491189646601</v>
      </c>
      <c r="T369">
        <v>1900.09540069686</v>
      </c>
      <c r="U369">
        <v>1411.20778496765</v>
      </c>
      <c r="V369">
        <v>888.21267297162797</v>
      </c>
      <c r="AE369">
        <v>41.2</v>
      </c>
    </row>
    <row r="370" spans="1:31" x14ac:dyDescent="0.3">
      <c r="A370">
        <v>7</v>
      </c>
      <c r="B370">
        <v>58.783000000000001</v>
      </c>
      <c r="C370">
        <v>44.429000000000002</v>
      </c>
      <c r="D370">
        <v>52.558999999999997</v>
      </c>
      <c r="E370">
        <v>49.662999999999997</v>
      </c>
      <c r="F370">
        <v>36.945</v>
      </c>
      <c r="G370">
        <v>22.364999999999998</v>
      </c>
      <c r="P370">
        <v>7</v>
      </c>
      <c r="Q370">
        <v>2411.0100547536099</v>
      </c>
      <c r="R370">
        <v>1822.2745644599299</v>
      </c>
      <c r="S370">
        <v>2155.7300149327998</v>
      </c>
      <c r="T370">
        <v>2036.9493280238901</v>
      </c>
      <c r="U370">
        <v>1515.31508213041</v>
      </c>
      <c r="V370">
        <v>917.31010452961698</v>
      </c>
      <c r="AE370">
        <v>41.79</v>
      </c>
    </row>
    <row r="371" spans="1:31" x14ac:dyDescent="0.3">
      <c r="A371">
        <v>8</v>
      </c>
      <c r="B371">
        <v>60.654000000000003</v>
      </c>
      <c r="C371">
        <v>46.274000000000001</v>
      </c>
      <c r="D371">
        <v>55.040999999999997</v>
      </c>
      <c r="E371">
        <v>52.417999999999999</v>
      </c>
      <c r="F371">
        <v>39.250999999999998</v>
      </c>
      <c r="G371">
        <v>23</v>
      </c>
      <c r="P371">
        <v>8</v>
      </c>
      <c r="Q371">
        <v>2523.3754703832801</v>
      </c>
      <c r="R371">
        <v>1925.1273867595801</v>
      </c>
      <c r="S371">
        <v>2289.8590243902399</v>
      </c>
      <c r="T371">
        <v>2180.73491289199</v>
      </c>
      <c r="U371">
        <v>1632.95101045296</v>
      </c>
      <c r="V371">
        <v>956.86411149825801</v>
      </c>
      <c r="AE371">
        <v>42.45</v>
      </c>
    </row>
    <row r="372" spans="1:31" x14ac:dyDescent="0.3">
      <c r="A372">
        <v>9</v>
      </c>
      <c r="B372">
        <v>62.323</v>
      </c>
      <c r="C372">
        <v>48.122</v>
      </c>
      <c r="D372">
        <v>57.421999999999997</v>
      </c>
      <c r="E372">
        <v>55.095999999999997</v>
      </c>
      <c r="F372">
        <v>41.706000000000003</v>
      </c>
      <c r="G372">
        <v>23.824000000000002</v>
      </c>
      <c r="P372">
        <v>9</v>
      </c>
      <c r="Q372">
        <v>2633.7594325535101</v>
      </c>
      <c r="R372">
        <v>2033.6275759084101</v>
      </c>
      <c r="S372">
        <v>2426.6440019910401</v>
      </c>
      <c r="T372">
        <v>2328.34763563962</v>
      </c>
      <c r="U372">
        <v>1762.48850174216</v>
      </c>
      <c r="V372">
        <v>1006.79820806371</v>
      </c>
      <c r="AE372">
        <v>43.2</v>
      </c>
    </row>
    <row r="373" spans="1:31" x14ac:dyDescent="0.3">
      <c r="A373">
        <v>10</v>
      </c>
      <c r="B373">
        <v>63.784999999999997</v>
      </c>
      <c r="C373">
        <v>49.962000000000003</v>
      </c>
      <c r="D373">
        <v>59.655000000000001</v>
      </c>
      <c r="E373">
        <v>57.63</v>
      </c>
      <c r="F373">
        <v>44.279000000000003</v>
      </c>
      <c r="G373">
        <v>24.841999999999999</v>
      </c>
      <c r="P373">
        <v>10</v>
      </c>
      <c r="Q373">
        <v>2743.1677451468399</v>
      </c>
      <c r="R373">
        <v>2148.6892981582901</v>
      </c>
      <c r="S373">
        <v>2565.5510204081602</v>
      </c>
      <c r="T373">
        <v>2478.4629168740698</v>
      </c>
      <c r="U373">
        <v>1904.28352414136</v>
      </c>
      <c r="V373">
        <v>1068.3667496266801</v>
      </c>
      <c r="AE373">
        <v>44.02</v>
      </c>
    </row>
    <row r="374" spans="1:31" x14ac:dyDescent="0.3">
      <c r="A374">
        <v>11</v>
      </c>
      <c r="B374">
        <v>65.007000000000005</v>
      </c>
      <c r="C374">
        <v>51.753999999999998</v>
      </c>
      <c r="D374">
        <v>61.682000000000002</v>
      </c>
      <c r="E374">
        <v>59.936</v>
      </c>
      <c r="F374">
        <v>46.921999999999997</v>
      </c>
      <c r="G374">
        <v>26.048999999999999</v>
      </c>
      <c r="P374">
        <v>11</v>
      </c>
      <c r="Q374">
        <v>2848.78859133898</v>
      </c>
      <c r="R374">
        <v>2268.0050572424102</v>
      </c>
      <c r="S374">
        <v>2703.0777899452501</v>
      </c>
      <c r="T374">
        <v>2626.56318566451</v>
      </c>
      <c r="U374">
        <v>2056.2533001493298</v>
      </c>
      <c r="V374">
        <v>1141.5400497760099</v>
      </c>
      <c r="AE374">
        <v>44.91</v>
      </c>
    </row>
    <row r="375" spans="1:31" x14ac:dyDescent="0.3">
      <c r="A375">
        <v>12</v>
      </c>
      <c r="B375">
        <v>65.954999999999998</v>
      </c>
      <c r="C375">
        <v>53.454000000000001</v>
      </c>
      <c r="D375">
        <v>63.475000000000001</v>
      </c>
      <c r="E375">
        <v>61.947000000000003</v>
      </c>
      <c r="F375">
        <v>49.564</v>
      </c>
      <c r="G375">
        <v>27.443999999999999</v>
      </c>
      <c r="P375">
        <v>12</v>
      </c>
      <c r="Q375">
        <v>2948.76958685913</v>
      </c>
      <c r="R375">
        <v>2389.8647486311602</v>
      </c>
      <c r="S375">
        <v>2837.8917371826801</v>
      </c>
      <c r="T375">
        <v>2769.57667496267</v>
      </c>
      <c r="U375">
        <v>2215.9474763563999</v>
      </c>
      <c r="V375">
        <v>1226.9885913389701</v>
      </c>
      <c r="AE375">
        <v>45.89</v>
      </c>
    </row>
    <row r="376" spans="1:31" x14ac:dyDescent="0.3">
      <c r="A376">
        <v>13</v>
      </c>
      <c r="B376">
        <v>66.623999999999995</v>
      </c>
      <c r="C376">
        <v>55.051000000000002</v>
      </c>
      <c r="D376">
        <v>64.983000000000004</v>
      </c>
      <c r="E376">
        <v>63.610999999999997</v>
      </c>
      <c r="F376">
        <v>52.145000000000003</v>
      </c>
      <c r="G376">
        <v>29.004999999999999</v>
      </c>
      <c r="P376">
        <v>13</v>
      </c>
      <c r="Q376">
        <v>3043.67880537581</v>
      </c>
      <c r="R376">
        <v>2514.9730114484801</v>
      </c>
      <c r="S376">
        <v>2968.71067197611</v>
      </c>
      <c r="T376">
        <v>2906.0316475858599</v>
      </c>
      <c r="U376">
        <v>2382.21408661025</v>
      </c>
      <c r="V376">
        <v>1325.0766052762599</v>
      </c>
      <c r="AE376">
        <v>46.93</v>
      </c>
    </row>
    <row r="377" spans="1:31" x14ac:dyDescent="0.3">
      <c r="A377">
        <v>14</v>
      </c>
      <c r="B377">
        <v>66.995000000000005</v>
      </c>
      <c r="C377">
        <v>56.503</v>
      </c>
      <c r="D377">
        <v>66.186000000000007</v>
      </c>
      <c r="E377">
        <v>64.900999999999996</v>
      </c>
      <c r="F377">
        <v>54.582000000000001</v>
      </c>
      <c r="G377">
        <v>30.722000000000001</v>
      </c>
      <c r="P377">
        <v>14</v>
      </c>
      <c r="Q377">
        <v>3129.9903932304601</v>
      </c>
      <c r="R377">
        <v>2639.8066600298698</v>
      </c>
      <c r="S377">
        <v>3092.1941065206602</v>
      </c>
      <c r="T377">
        <v>3032.1592135390702</v>
      </c>
      <c r="U377">
        <v>2550.0579990044798</v>
      </c>
      <c r="V377">
        <v>1435.3244997511199</v>
      </c>
      <c r="AE377">
        <v>48.06</v>
      </c>
    </row>
    <row r="378" spans="1:31" x14ac:dyDescent="0.3">
      <c r="A378">
        <v>15</v>
      </c>
      <c r="B378">
        <v>67.102999999999994</v>
      </c>
      <c r="C378">
        <v>57.804000000000002</v>
      </c>
      <c r="D378">
        <v>67.063000000000002</v>
      </c>
      <c r="E378">
        <v>65.796000000000006</v>
      </c>
      <c r="F378">
        <v>56.783999999999999</v>
      </c>
      <c r="G378">
        <v>32.540999999999997</v>
      </c>
      <c r="P378">
        <v>15</v>
      </c>
      <c r="Q378">
        <v>3210.5228272772501</v>
      </c>
      <c r="R378">
        <v>2765.6149726232002</v>
      </c>
      <c r="S378">
        <v>3208.6090393230502</v>
      </c>
      <c r="T378">
        <v>3147.9898058735698</v>
      </c>
      <c r="U378">
        <v>2716.81337979094</v>
      </c>
      <c r="V378">
        <v>1556.9143454455</v>
      </c>
      <c r="AE378">
        <v>49.26</v>
      </c>
    </row>
    <row r="379" spans="1:31" x14ac:dyDescent="0.3">
      <c r="A379">
        <v>16</v>
      </c>
      <c r="B379">
        <v>66.965000000000003</v>
      </c>
      <c r="C379">
        <v>58.91</v>
      </c>
      <c r="D379">
        <v>67.614999999999995</v>
      </c>
      <c r="E379">
        <v>66.278000000000006</v>
      </c>
      <c r="F379">
        <v>58.673000000000002</v>
      </c>
      <c r="G379">
        <v>34.415999999999997</v>
      </c>
      <c r="P379">
        <v>16</v>
      </c>
      <c r="Q379">
        <v>3283.9182677949202</v>
      </c>
      <c r="R379">
        <v>2888.9065206570399</v>
      </c>
      <c r="S379">
        <v>3315.79382777501</v>
      </c>
      <c r="T379">
        <v>3250.2282528621199</v>
      </c>
      <c r="U379">
        <v>2877.2842010950699</v>
      </c>
      <c r="V379">
        <v>1687.7373419611699</v>
      </c>
      <c r="AE379">
        <v>50.53</v>
      </c>
    </row>
    <row r="380" spans="1:31" x14ac:dyDescent="0.3">
      <c r="A380">
        <v>17</v>
      </c>
      <c r="B380">
        <v>66.587000000000003</v>
      </c>
      <c r="C380">
        <v>59.832999999999998</v>
      </c>
      <c r="D380">
        <v>67.844999999999999</v>
      </c>
      <c r="E380">
        <v>66.38</v>
      </c>
      <c r="F380">
        <v>60.189</v>
      </c>
      <c r="G380">
        <v>36.31</v>
      </c>
      <c r="P380">
        <v>17</v>
      </c>
      <c r="Q380">
        <v>3349.5680537580902</v>
      </c>
      <c r="R380">
        <v>3009.8173120955698</v>
      </c>
      <c r="S380">
        <v>3412.850024888</v>
      </c>
      <c r="T380">
        <v>3339.1552015928301</v>
      </c>
      <c r="U380">
        <v>3027.72540567447</v>
      </c>
      <c r="V380">
        <v>1826.5249377799901</v>
      </c>
      <c r="AE380">
        <v>51.87</v>
      </c>
    </row>
    <row r="381" spans="1:31" x14ac:dyDescent="0.3">
      <c r="A381">
        <v>18</v>
      </c>
      <c r="B381">
        <v>65.992999999999995</v>
      </c>
      <c r="C381">
        <v>60.523000000000003</v>
      </c>
      <c r="D381">
        <v>67.742999999999995</v>
      </c>
      <c r="E381">
        <v>66.150999999999996</v>
      </c>
      <c r="F381">
        <v>61.287999999999997</v>
      </c>
      <c r="G381">
        <v>38.207999999999998</v>
      </c>
      <c r="P381">
        <v>18</v>
      </c>
      <c r="Q381">
        <v>3407.7221602787499</v>
      </c>
      <c r="R381">
        <v>3125.26432055749</v>
      </c>
      <c r="S381">
        <v>3498.0880139372798</v>
      </c>
      <c r="T381">
        <v>3415.8809059233499</v>
      </c>
      <c r="U381">
        <v>3164.7671080139398</v>
      </c>
      <c r="V381">
        <v>1972.9705923345</v>
      </c>
      <c r="AE381">
        <v>53.29</v>
      </c>
    </row>
    <row r="382" spans="1:31" x14ac:dyDescent="0.3">
      <c r="A382">
        <v>19</v>
      </c>
      <c r="B382">
        <v>65.225999999999999</v>
      </c>
      <c r="C382">
        <v>60.993000000000002</v>
      </c>
      <c r="D382">
        <v>67.347999999999999</v>
      </c>
      <c r="E382">
        <v>65.59</v>
      </c>
      <c r="F382">
        <v>61.942999999999998</v>
      </c>
      <c r="G382">
        <v>40.14</v>
      </c>
      <c r="P382">
        <v>19</v>
      </c>
      <c r="Q382">
        <v>3460.3220905923299</v>
      </c>
      <c r="R382">
        <v>3235.7560676953699</v>
      </c>
      <c r="S382">
        <v>3572.8968840219</v>
      </c>
      <c r="T382">
        <v>3479.63275261324</v>
      </c>
      <c r="U382">
        <v>3286.1547735191598</v>
      </c>
      <c r="V382">
        <v>2129.4779492284702</v>
      </c>
      <c r="AE382">
        <v>54.78</v>
      </c>
    </row>
    <row r="383" spans="1:31" x14ac:dyDescent="0.3">
      <c r="A383">
        <v>20</v>
      </c>
      <c r="B383">
        <v>64.296999999999997</v>
      </c>
      <c r="C383">
        <v>61.244</v>
      </c>
      <c r="D383">
        <v>66.650000000000006</v>
      </c>
      <c r="E383">
        <v>64.771000000000001</v>
      </c>
      <c r="F383">
        <v>62.165999999999997</v>
      </c>
      <c r="G383">
        <v>42.161999999999999</v>
      </c>
      <c r="P383">
        <v>20</v>
      </c>
      <c r="Q383">
        <v>3506.4108113489301</v>
      </c>
      <c r="R383">
        <v>3339.9166948730699</v>
      </c>
      <c r="S383">
        <v>3634.7307117969099</v>
      </c>
      <c r="T383">
        <v>3532.26020905923</v>
      </c>
      <c r="U383">
        <v>3390.1975908412201</v>
      </c>
      <c r="V383">
        <v>2299.2875659532101</v>
      </c>
      <c r="AE383">
        <v>56.34</v>
      </c>
    </row>
    <row r="384" spans="1:31" x14ac:dyDescent="0.3">
      <c r="A384">
        <v>21</v>
      </c>
      <c r="B384">
        <v>63.241999999999997</v>
      </c>
      <c r="C384">
        <v>61.253999999999998</v>
      </c>
      <c r="D384">
        <v>65.724000000000004</v>
      </c>
      <c r="E384">
        <v>63.667999999999999</v>
      </c>
      <c r="F384">
        <v>62.002000000000002</v>
      </c>
      <c r="G384">
        <v>44.173999999999999</v>
      </c>
      <c r="P384">
        <v>21</v>
      </c>
      <c r="Q384">
        <v>3547.0923643603801</v>
      </c>
      <c r="R384">
        <v>3435.59020408163</v>
      </c>
      <c r="S384">
        <v>3686.30180189149</v>
      </c>
      <c r="T384">
        <v>3570.9856844201099</v>
      </c>
      <c r="U384">
        <v>3477.5437332005999</v>
      </c>
      <c r="V384">
        <v>2477.61389746142</v>
      </c>
      <c r="AE384">
        <v>57.97</v>
      </c>
    </row>
    <row r="385" spans="1:31" x14ac:dyDescent="0.3">
      <c r="A385">
        <v>22</v>
      </c>
      <c r="B385">
        <v>62.070999999999998</v>
      </c>
      <c r="C385">
        <v>61.055</v>
      </c>
      <c r="D385">
        <v>64.58</v>
      </c>
      <c r="E385">
        <v>62.350999999999999</v>
      </c>
      <c r="F385">
        <v>61.423000000000002</v>
      </c>
      <c r="G385">
        <v>45.838999999999999</v>
      </c>
      <c r="P385">
        <v>22</v>
      </c>
      <c r="Q385">
        <v>3582.1362568442</v>
      </c>
      <c r="R385">
        <v>3523.5025883524099</v>
      </c>
      <c r="S385">
        <v>3726.9314086610302</v>
      </c>
      <c r="T385">
        <v>3598.2951418616199</v>
      </c>
      <c r="U385">
        <v>3544.7399800896001</v>
      </c>
      <c r="V385">
        <v>2645.3826082628202</v>
      </c>
      <c r="AE385">
        <v>59.67</v>
      </c>
    </row>
    <row r="386" spans="1:31" x14ac:dyDescent="0.3">
      <c r="A386">
        <v>23</v>
      </c>
      <c r="B386">
        <v>60.823</v>
      </c>
      <c r="C386">
        <v>60.606999999999999</v>
      </c>
      <c r="D386">
        <v>63.26</v>
      </c>
      <c r="E386">
        <v>60.884</v>
      </c>
      <c r="F386">
        <v>60.456000000000003</v>
      </c>
      <c r="G386">
        <v>46.878</v>
      </c>
      <c r="P386">
        <v>23</v>
      </c>
      <c r="Q386">
        <v>3613.0496864111501</v>
      </c>
      <c r="R386">
        <v>3600.2187058237901</v>
      </c>
      <c r="S386">
        <v>3757.8140368342501</v>
      </c>
      <c r="T386">
        <v>3616.6732503733201</v>
      </c>
      <c r="U386">
        <v>3591.2488999502202</v>
      </c>
      <c r="V386">
        <v>2784.6792035838698</v>
      </c>
      <c r="AE386">
        <v>61.44</v>
      </c>
    </row>
    <row r="387" spans="1:31" x14ac:dyDescent="0.3">
      <c r="A387">
        <v>24</v>
      </c>
      <c r="B387">
        <v>59.526000000000003</v>
      </c>
      <c r="C387">
        <v>59.993000000000002</v>
      </c>
      <c r="D387">
        <v>61.79</v>
      </c>
      <c r="E387">
        <v>59.304000000000002</v>
      </c>
      <c r="F387">
        <v>59.176000000000002</v>
      </c>
      <c r="G387">
        <v>47.142000000000003</v>
      </c>
      <c r="P387">
        <v>24</v>
      </c>
      <c r="Q387">
        <v>3640.8934196117498</v>
      </c>
      <c r="R387">
        <v>3669.4573618715799</v>
      </c>
      <c r="S387">
        <v>3779.3704330512701</v>
      </c>
      <c r="T387">
        <v>3627.31484320558</v>
      </c>
      <c r="U387">
        <v>3619.4857541065198</v>
      </c>
      <c r="V387">
        <v>2883.4290492782502</v>
      </c>
      <c r="AE387">
        <v>63.28</v>
      </c>
    </row>
    <row r="388" spans="1:31" x14ac:dyDescent="0.3">
      <c r="A388">
        <v>25</v>
      </c>
      <c r="B388">
        <v>58.192</v>
      </c>
      <c r="C388">
        <v>59.152000000000001</v>
      </c>
      <c r="D388">
        <v>60.210999999999999</v>
      </c>
      <c r="E388">
        <v>57.612000000000002</v>
      </c>
      <c r="F388">
        <v>57.665999999999997</v>
      </c>
      <c r="G388">
        <v>46.685000000000002</v>
      </c>
      <c r="P388">
        <v>25</v>
      </c>
      <c r="Q388">
        <v>3665.8932404181201</v>
      </c>
      <c r="R388">
        <v>3726.36989547038</v>
      </c>
      <c r="S388">
        <v>3793.0832055749102</v>
      </c>
      <c r="T388">
        <v>3629.3552613240399</v>
      </c>
      <c r="U388">
        <v>3632.7570731707301</v>
      </c>
      <c r="V388">
        <v>2940.9923344947701</v>
      </c>
      <c r="AE388">
        <v>65.180000000000007</v>
      </c>
    </row>
    <row r="389" spans="1:31" x14ac:dyDescent="0.3">
      <c r="A389">
        <v>26</v>
      </c>
      <c r="B389">
        <v>56.872999999999998</v>
      </c>
      <c r="C389">
        <v>58.177</v>
      </c>
      <c r="D389">
        <v>58.554000000000002</v>
      </c>
      <c r="E389">
        <v>55.884</v>
      </c>
      <c r="F389">
        <v>55.984000000000002</v>
      </c>
      <c r="G389">
        <v>45.661000000000001</v>
      </c>
      <c r="P389">
        <v>26</v>
      </c>
      <c r="Q389">
        <v>3690.3754504728699</v>
      </c>
      <c r="R389">
        <v>3774.98940766551</v>
      </c>
      <c r="S389">
        <v>3799.45218516675</v>
      </c>
      <c r="T389">
        <v>3626.2012145345998</v>
      </c>
      <c r="U389">
        <v>3632.6900149327998</v>
      </c>
      <c r="V389">
        <v>2962.8511498257799</v>
      </c>
      <c r="AE389">
        <v>67.150000000000006</v>
      </c>
    </row>
    <row r="390" spans="1:31" x14ac:dyDescent="0.3">
      <c r="A390">
        <v>27</v>
      </c>
      <c r="B390">
        <v>55.53</v>
      </c>
      <c r="C390">
        <v>57.045000000000002</v>
      </c>
      <c r="D390">
        <v>56.859000000000002</v>
      </c>
      <c r="E390">
        <v>54.115000000000002</v>
      </c>
      <c r="F390">
        <v>54.195999999999998</v>
      </c>
      <c r="G390">
        <v>44.283000000000001</v>
      </c>
      <c r="P390">
        <v>27</v>
      </c>
      <c r="Q390">
        <v>3712.1348929815799</v>
      </c>
      <c r="R390">
        <v>3813.4113987058199</v>
      </c>
      <c r="S390">
        <v>3800.97745146839</v>
      </c>
      <c r="T390">
        <v>3617.5433051269301</v>
      </c>
      <c r="U390">
        <v>3622.9580886013</v>
      </c>
      <c r="V390">
        <v>2960.28218018915</v>
      </c>
      <c r="AE390">
        <v>69.19</v>
      </c>
    </row>
    <row r="391" spans="1:31" x14ac:dyDescent="0.3">
      <c r="A391">
        <v>28</v>
      </c>
      <c r="B391">
        <v>53.966000000000001</v>
      </c>
      <c r="C391">
        <v>55.795999999999999</v>
      </c>
      <c r="D391">
        <v>55.12</v>
      </c>
      <c r="E391">
        <v>52.335999999999999</v>
      </c>
      <c r="F391">
        <v>52.356999999999999</v>
      </c>
      <c r="G391">
        <v>42.744999999999997</v>
      </c>
      <c r="P391">
        <v>28</v>
      </c>
      <c r="Q391">
        <v>3717.1802289696402</v>
      </c>
      <c r="R391">
        <v>3843.23070184171</v>
      </c>
      <c r="S391">
        <v>3796.6677949228501</v>
      </c>
      <c r="T391">
        <v>3604.9057640617202</v>
      </c>
      <c r="U391">
        <v>3606.3522448979602</v>
      </c>
      <c r="V391">
        <v>2944.27730214037</v>
      </c>
      <c r="AE391">
        <v>71.290000000000006</v>
      </c>
    </row>
    <row r="392" spans="1:31" x14ac:dyDescent="0.3">
      <c r="A392">
        <v>29</v>
      </c>
      <c r="B392">
        <v>52.212000000000003</v>
      </c>
      <c r="C392">
        <v>54.473999999999997</v>
      </c>
      <c r="D392">
        <v>53.381999999999998</v>
      </c>
      <c r="E392">
        <v>50.567999999999998</v>
      </c>
      <c r="F392">
        <v>50.524000000000001</v>
      </c>
      <c r="G392">
        <v>41.146999999999998</v>
      </c>
      <c r="P392">
        <v>29</v>
      </c>
      <c r="Q392">
        <v>3705.5186460925802</v>
      </c>
      <c r="R392">
        <v>3866.0542160278801</v>
      </c>
      <c r="S392">
        <v>3788.55428571429</v>
      </c>
      <c r="T392">
        <v>3588.8429268292698</v>
      </c>
      <c r="U392">
        <v>3585.7202190144399</v>
      </c>
      <c r="V392">
        <v>2920.22860129418</v>
      </c>
      <c r="AE392">
        <v>73.45</v>
      </c>
    </row>
    <row r="393" spans="1:31" x14ac:dyDescent="0.3">
      <c r="A393">
        <v>30</v>
      </c>
      <c r="B393">
        <v>50.463000000000001</v>
      </c>
      <c r="C393">
        <v>53.066000000000003</v>
      </c>
      <c r="D393">
        <v>51.643999999999998</v>
      </c>
      <c r="E393">
        <v>48.837000000000003</v>
      </c>
      <c r="F393">
        <v>48.704000000000001</v>
      </c>
      <c r="G393">
        <v>39.567</v>
      </c>
      <c r="P393">
        <v>30</v>
      </c>
      <c r="Q393">
        <v>3689.9027874564499</v>
      </c>
      <c r="R393">
        <v>3880.23663514186</v>
      </c>
      <c r="S393">
        <v>3776.2586361373801</v>
      </c>
      <c r="T393">
        <v>3571.0081134892998</v>
      </c>
      <c r="U393">
        <v>3561.2830263812798</v>
      </c>
      <c r="V393">
        <v>2893.1768541563001</v>
      </c>
      <c r="AE393">
        <v>75.67</v>
      </c>
    </row>
    <row r="394" spans="1:31" x14ac:dyDescent="0.3">
      <c r="A394">
        <v>31</v>
      </c>
      <c r="B394">
        <v>48.777000000000001</v>
      </c>
      <c r="C394">
        <v>51.616</v>
      </c>
      <c r="D394">
        <v>49.942999999999998</v>
      </c>
      <c r="E394">
        <v>47.122999999999998</v>
      </c>
      <c r="F394">
        <v>46.914000000000001</v>
      </c>
      <c r="G394">
        <v>38.020000000000003</v>
      </c>
      <c r="P394">
        <v>31</v>
      </c>
      <c r="Q394">
        <v>3674.4206968641101</v>
      </c>
      <c r="R394">
        <v>3888.28543554007</v>
      </c>
      <c r="S394">
        <v>3762.2566550522702</v>
      </c>
      <c r="T394">
        <v>3549.8232055749099</v>
      </c>
      <c r="U394">
        <v>3534.0790243902402</v>
      </c>
      <c r="V394">
        <v>2864.0850174215998</v>
      </c>
      <c r="AE394">
        <v>77.959999999999994</v>
      </c>
    </row>
    <row r="395" spans="1:31" x14ac:dyDescent="0.3">
      <c r="A395">
        <v>32</v>
      </c>
      <c r="B395">
        <v>47.113</v>
      </c>
      <c r="C395">
        <v>50.125</v>
      </c>
      <c r="D395">
        <v>48.267000000000003</v>
      </c>
      <c r="E395">
        <v>45.46</v>
      </c>
      <c r="F395">
        <v>45.174999999999997</v>
      </c>
      <c r="G395">
        <v>36.53</v>
      </c>
      <c r="P395">
        <v>32</v>
      </c>
      <c r="Q395">
        <v>3656.4753409656601</v>
      </c>
      <c r="R395">
        <v>3890.2389248382301</v>
      </c>
      <c r="S395">
        <v>3746.0381483325</v>
      </c>
      <c r="T395">
        <v>3528.1847685415601</v>
      </c>
      <c r="U395">
        <v>3506.06570433051</v>
      </c>
      <c r="V395">
        <v>2835.12075659532</v>
      </c>
      <c r="AE395">
        <v>80.31</v>
      </c>
    </row>
    <row r="396" spans="1:31" x14ac:dyDescent="0.3">
      <c r="A396">
        <v>33</v>
      </c>
      <c r="B396">
        <v>45.473999999999997</v>
      </c>
      <c r="C396">
        <v>48.637</v>
      </c>
      <c r="D396">
        <v>46.622999999999998</v>
      </c>
      <c r="E396">
        <v>43.851999999999997</v>
      </c>
      <c r="F396">
        <v>43.503999999999998</v>
      </c>
      <c r="G396">
        <v>35.098999999999997</v>
      </c>
      <c r="P396">
        <v>33</v>
      </c>
      <c r="Q396">
        <v>3635.6564858138399</v>
      </c>
      <c r="R396">
        <v>3888.5390443006499</v>
      </c>
      <c r="S396">
        <v>3727.5192931806901</v>
      </c>
      <c r="T396">
        <v>3505.9772224987601</v>
      </c>
      <c r="U396">
        <v>3478.1545445495299</v>
      </c>
      <c r="V396">
        <v>2806.1729118964699</v>
      </c>
      <c r="AE396">
        <v>82.71</v>
      </c>
    </row>
    <row r="397" spans="1:31" x14ac:dyDescent="0.3">
      <c r="A397">
        <v>34</v>
      </c>
      <c r="B397">
        <v>43.912999999999997</v>
      </c>
      <c r="C397">
        <v>47.12</v>
      </c>
      <c r="D397">
        <v>45.02</v>
      </c>
      <c r="E397">
        <v>42.281999999999996</v>
      </c>
      <c r="F397">
        <v>41.892000000000003</v>
      </c>
      <c r="G397">
        <v>33.734000000000002</v>
      </c>
      <c r="P397">
        <v>34</v>
      </c>
      <c r="Q397">
        <v>3615.77325037332</v>
      </c>
      <c r="R397">
        <v>3879.8359382777498</v>
      </c>
      <c r="S397">
        <v>3706.9230462916898</v>
      </c>
      <c r="T397">
        <v>3481.4775709308101</v>
      </c>
      <c r="U397">
        <v>3449.36517670483</v>
      </c>
      <c r="V397">
        <v>2777.6397610751601</v>
      </c>
      <c r="AE397">
        <v>85.17</v>
      </c>
    </row>
    <row r="398" spans="1:31" x14ac:dyDescent="0.3">
      <c r="A398">
        <v>35</v>
      </c>
      <c r="B398">
        <v>42.363</v>
      </c>
      <c r="C398">
        <v>45.634999999999998</v>
      </c>
      <c r="D398">
        <v>43.469000000000001</v>
      </c>
      <c r="E398">
        <v>40.768999999999998</v>
      </c>
      <c r="F398">
        <v>40.340000000000003</v>
      </c>
      <c r="G398">
        <v>32.433</v>
      </c>
      <c r="P398">
        <v>35</v>
      </c>
      <c r="Q398">
        <v>3591.8931906421099</v>
      </c>
      <c r="R398">
        <v>3869.3210054753599</v>
      </c>
      <c r="S398">
        <v>3685.6692185166798</v>
      </c>
      <c r="T398">
        <v>3456.74039820806</v>
      </c>
      <c r="U398">
        <v>3420.3661523145902</v>
      </c>
      <c r="V398">
        <v>2749.94386261822</v>
      </c>
      <c r="AE398">
        <v>87.69</v>
      </c>
    </row>
    <row r="399" spans="1:31" x14ac:dyDescent="0.3">
      <c r="A399">
        <v>36</v>
      </c>
      <c r="B399">
        <v>40.877000000000002</v>
      </c>
      <c r="C399">
        <v>44.16</v>
      </c>
      <c r="D399">
        <v>41.965000000000003</v>
      </c>
      <c r="E399">
        <v>39.319000000000003</v>
      </c>
      <c r="F399">
        <v>38.845999999999997</v>
      </c>
      <c r="G399">
        <v>31.189</v>
      </c>
      <c r="P399">
        <v>36</v>
      </c>
      <c r="Q399">
        <v>3568.4461224489801</v>
      </c>
      <c r="R399">
        <v>3855.04270781483</v>
      </c>
      <c r="S399">
        <v>3663.4254355400699</v>
      </c>
      <c r="T399">
        <v>3432.4371428571399</v>
      </c>
      <c r="U399">
        <v>3391.1455848680898</v>
      </c>
      <c r="V399">
        <v>2722.7112095569901</v>
      </c>
      <c r="AE399">
        <v>90.26</v>
      </c>
    </row>
    <row r="400" spans="1:31" x14ac:dyDescent="0.3">
      <c r="A400">
        <v>37</v>
      </c>
      <c r="B400">
        <v>39.445999999999998</v>
      </c>
      <c r="C400">
        <v>42.726999999999997</v>
      </c>
      <c r="D400">
        <v>40.5</v>
      </c>
      <c r="E400">
        <v>37.914999999999999</v>
      </c>
      <c r="F400">
        <v>37.417999999999999</v>
      </c>
      <c r="G400">
        <v>30.003</v>
      </c>
      <c r="P400">
        <v>37</v>
      </c>
      <c r="Q400">
        <v>3544.4459532105502</v>
      </c>
      <c r="R400">
        <v>3839.2623394723701</v>
      </c>
      <c r="S400">
        <v>3639.1538078646099</v>
      </c>
      <c r="T400">
        <v>3406.8769537083099</v>
      </c>
      <c r="U400">
        <v>3362.2186958685902</v>
      </c>
      <c r="V400">
        <v>2695.9390542558499</v>
      </c>
      <c r="AE400">
        <v>92.89</v>
      </c>
    </row>
    <row r="401" spans="1:31" x14ac:dyDescent="0.3">
      <c r="A401">
        <v>38</v>
      </c>
      <c r="B401">
        <v>38.058</v>
      </c>
      <c r="C401">
        <v>41.317</v>
      </c>
      <c r="D401">
        <v>39.097999999999999</v>
      </c>
      <c r="E401">
        <v>36.561</v>
      </c>
      <c r="F401">
        <v>36.051000000000002</v>
      </c>
      <c r="G401">
        <v>28.872</v>
      </c>
      <c r="P401">
        <v>38</v>
      </c>
      <c r="Q401">
        <v>3519.3704529616698</v>
      </c>
      <c r="R401">
        <v>3820.7427874564501</v>
      </c>
      <c r="S401">
        <v>3615.5432752613201</v>
      </c>
      <c r="T401">
        <v>3380.9370731707299</v>
      </c>
      <c r="U401">
        <v>3333.7754006968598</v>
      </c>
      <c r="V401">
        <v>2669.9055052264798</v>
      </c>
      <c r="AE401">
        <v>95.57</v>
      </c>
    </row>
    <row r="402" spans="1:31" x14ac:dyDescent="0.3">
      <c r="A402">
        <v>39</v>
      </c>
      <c r="B402">
        <v>36.728000000000002</v>
      </c>
      <c r="C402">
        <v>39.936999999999998</v>
      </c>
      <c r="D402">
        <v>37.734999999999999</v>
      </c>
      <c r="E402">
        <v>35.267000000000003</v>
      </c>
      <c r="F402">
        <v>34.744</v>
      </c>
      <c r="G402">
        <v>27.788</v>
      </c>
      <c r="P402">
        <v>39</v>
      </c>
      <c r="Q402">
        <v>3494.3702936784498</v>
      </c>
      <c r="R402">
        <v>3799.68052762568</v>
      </c>
      <c r="S402">
        <v>3590.1781483324999</v>
      </c>
      <c r="T402">
        <v>3355.3680338476902</v>
      </c>
      <c r="U402">
        <v>3305.6088402190098</v>
      </c>
      <c r="V402">
        <v>2643.80205077153</v>
      </c>
      <c r="AE402">
        <v>98.3</v>
      </c>
    </row>
    <row r="403" spans="1:31" x14ac:dyDescent="0.3">
      <c r="A403">
        <v>40</v>
      </c>
      <c r="B403">
        <v>35.447000000000003</v>
      </c>
      <c r="C403">
        <v>38.625</v>
      </c>
      <c r="D403">
        <v>36.429000000000002</v>
      </c>
      <c r="E403">
        <v>34.024999999999999</v>
      </c>
      <c r="F403">
        <v>33.496000000000002</v>
      </c>
      <c r="G403">
        <v>26.757000000000001</v>
      </c>
      <c r="P403">
        <v>40</v>
      </c>
      <c r="Q403">
        <v>3468.8303633648602</v>
      </c>
      <c r="R403">
        <v>3779.82827277252</v>
      </c>
      <c r="S403">
        <v>3564.92852165256</v>
      </c>
      <c r="T403">
        <v>3329.6739671478399</v>
      </c>
      <c r="U403">
        <v>3277.9062220010001</v>
      </c>
      <c r="V403">
        <v>2618.4301642608302</v>
      </c>
      <c r="AE403">
        <v>101.09</v>
      </c>
    </row>
    <row r="404" spans="1:31" x14ac:dyDescent="0.3">
      <c r="A404">
        <v>41</v>
      </c>
      <c r="B404">
        <v>34.210999999999999</v>
      </c>
      <c r="C404">
        <v>37.332999999999998</v>
      </c>
      <c r="D404">
        <v>35.164999999999999</v>
      </c>
      <c r="E404">
        <v>32.838999999999999</v>
      </c>
      <c r="F404">
        <v>32.296999999999997</v>
      </c>
      <c r="G404">
        <v>25.777000000000001</v>
      </c>
      <c r="P404">
        <v>41</v>
      </c>
      <c r="Q404">
        <v>3442.8969537083099</v>
      </c>
      <c r="R404">
        <v>3757.0860826281701</v>
      </c>
      <c r="S404">
        <v>3538.9047784967702</v>
      </c>
      <c r="T404">
        <v>3304.8228073668502</v>
      </c>
      <c r="U404">
        <v>3250.2774813340002</v>
      </c>
      <c r="V404">
        <v>2594.12337481334</v>
      </c>
      <c r="AE404">
        <v>103.92</v>
      </c>
    </row>
    <row r="405" spans="1:31" x14ac:dyDescent="0.3">
      <c r="A405">
        <v>42</v>
      </c>
      <c r="B405">
        <v>33.018999999999998</v>
      </c>
      <c r="C405">
        <v>36.109000000000002</v>
      </c>
      <c r="D405">
        <v>33.969000000000001</v>
      </c>
      <c r="E405">
        <v>31.701000000000001</v>
      </c>
      <c r="F405">
        <v>31.155999999999999</v>
      </c>
      <c r="G405">
        <v>24.835999999999999</v>
      </c>
      <c r="P405">
        <v>42</v>
      </c>
      <c r="Q405">
        <v>3415.96264808362</v>
      </c>
      <c r="R405">
        <v>3735.6369138875102</v>
      </c>
      <c r="S405">
        <v>3514.2443802887001</v>
      </c>
      <c r="T405">
        <v>3279.6096764559502</v>
      </c>
      <c r="U405">
        <v>3223.2269985067201</v>
      </c>
      <c r="V405">
        <v>2569.3948432055799</v>
      </c>
      <c r="AE405">
        <v>106.8</v>
      </c>
    </row>
    <row r="406" spans="1:31" x14ac:dyDescent="0.3">
      <c r="A406">
        <v>43</v>
      </c>
      <c r="B406">
        <v>31.885999999999999</v>
      </c>
      <c r="C406">
        <v>34.912999999999997</v>
      </c>
      <c r="D406">
        <v>32.814999999999998</v>
      </c>
      <c r="E406">
        <v>30.609000000000002</v>
      </c>
      <c r="F406">
        <v>30.062999999999999</v>
      </c>
      <c r="G406">
        <v>23.945</v>
      </c>
      <c r="P406">
        <v>43</v>
      </c>
      <c r="Q406">
        <v>3390.1690393230501</v>
      </c>
      <c r="R406">
        <v>3712.0043802886998</v>
      </c>
      <c r="S406">
        <v>3488.9417620706799</v>
      </c>
      <c r="T406">
        <v>3254.3964161274298</v>
      </c>
      <c r="U406">
        <v>3196.3448481831801</v>
      </c>
      <c r="V406">
        <v>2545.8695868591299</v>
      </c>
      <c r="AE406">
        <v>109.72</v>
      </c>
    </row>
    <row r="407" spans="1:31" x14ac:dyDescent="0.3">
      <c r="A407">
        <v>44</v>
      </c>
      <c r="B407">
        <v>30.783000000000001</v>
      </c>
      <c r="C407">
        <v>33.764000000000003</v>
      </c>
      <c r="D407">
        <v>31.713999999999999</v>
      </c>
      <c r="E407">
        <v>29.559000000000001</v>
      </c>
      <c r="F407">
        <v>29.021999999999998</v>
      </c>
      <c r="G407">
        <v>23.094000000000001</v>
      </c>
      <c r="P407">
        <v>44</v>
      </c>
      <c r="Q407">
        <v>3362.3800497760099</v>
      </c>
      <c r="R407">
        <v>3687.9901244400198</v>
      </c>
      <c r="S407">
        <v>3464.0717570930801</v>
      </c>
      <c r="T407">
        <v>3228.6844001990999</v>
      </c>
      <c r="U407">
        <v>3170.0287108013899</v>
      </c>
      <c r="V407">
        <v>2522.52232951717</v>
      </c>
      <c r="AE407">
        <v>112.69</v>
      </c>
    </row>
    <row r="408" spans="1:31" x14ac:dyDescent="0.3">
      <c r="A408">
        <v>45</v>
      </c>
      <c r="B408">
        <v>29.736000000000001</v>
      </c>
      <c r="C408">
        <v>32.664000000000001</v>
      </c>
      <c r="D408">
        <v>30.649000000000001</v>
      </c>
      <c r="E408">
        <v>28.565000000000001</v>
      </c>
      <c r="F408">
        <v>28.026</v>
      </c>
      <c r="G408">
        <v>22.288</v>
      </c>
      <c r="P408">
        <v>45</v>
      </c>
      <c r="Q408">
        <v>3335.9381184669001</v>
      </c>
      <c r="R408">
        <v>3664.4162867098098</v>
      </c>
      <c r="S408">
        <v>3438.3631757093099</v>
      </c>
      <c r="T408">
        <v>3204.5692882030899</v>
      </c>
      <c r="U408">
        <v>3144.1014833250401</v>
      </c>
      <c r="V408">
        <v>2500.3829965156801</v>
      </c>
      <c r="AE408">
        <v>115.7</v>
      </c>
    </row>
    <row r="409" spans="1:31" x14ac:dyDescent="0.3">
      <c r="A409">
        <v>46</v>
      </c>
      <c r="B409">
        <v>28.736999999999998</v>
      </c>
      <c r="C409">
        <v>31.596</v>
      </c>
      <c r="D409">
        <v>29.640999999999998</v>
      </c>
      <c r="E409">
        <v>27.619</v>
      </c>
      <c r="F409">
        <v>27.077000000000002</v>
      </c>
      <c r="G409">
        <v>21.515999999999998</v>
      </c>
      <c r="P409">
        <v>46</v>
      </c>
      <c r="Q409">
        <v>3309.9760079641601</v>
      </c>
      <c r="R409">
        <v>3639.2804380288699</v>
      </c>
      <c r="S409">
        <v>3414.10024888004</v>
      </c>
      <c r="T409">
        <v>3181.20288700846</v>
      </c>
      <c r="U409">
        <v>3118.7744151319098</v>
      </c>
      <c r="V409">
        <v>2478.2490791438499</v>
      </c>
      <c r="AE409">
        <v>118.76</v>
      </c>
    </row>
    <row r="410" spans="1:31" x14ac:dyDescent="0.3">
      <c r="A410">
        <v>47</v>
      </c>
      <c r="B410">
        <v>27.771999999999998</v>
      </c>
      <c r="C410">
        <v>30.584</v>
      </c>
      <c r="D410">
        <v>28.666</v>
      </c>
      <c r="E410">
        <v>26.7</v>
      </c>
      <c r="F410">
        <v>26.167999999999999</v>
      </c>
      <c r="G410">
        <v>20.78</v>
      </c>
      <c r="P410">
        <v>47</v>
      </c>
      <c r="Q410">
        <v>3283.4272971627702</v>
      </c>
      <c r="R410">
        <v>3615.8843603782998</v>
      </c>
      <c r="S410">
        <v>3389.1231060229002</v>
      </c>
      <c r="T410">
        <v>3156.68690890991</v>
      </c>
      <c r="U410">
        <v>3093.7896266799398</v>
      </c>
      <c r="V410">
        <v>2456.77730214037</v>
      </c>
      <c r="AE410">
        <v>121.85</v>
      </c>
    </row>
    <row r="411" spans="1:31" x14ac:dyDescent="0.3">
      <c r="A411">
        <v>48</v>
      </c>
      <c r="B411">
        <v>26.86</v>
      </c>
      <c r="C411">
        <v>29.587</v>
      </c>
      <c r="D411">
        <v>27.742000000000001</v>
      </c>
      <c r="E411">
        <v>25.834</v>
      </c>
      <c r="F411">
        <v>25.302</v>
      </c>
      <c r="G411">
        <v>20.077999999999999</v>
      </c>
      <c r="P411">
        <v>48</v>
      </c>
      <c r="Q411">
        <v>3258.2289696366402</v>
      </c>
      <c r="R411">
        <v>3589.0253359880498</v>
      </c>
      <c r="S411">
        <v>3365.2192135390701</v>
      </c>
      <c r="T411">
        <v>3133.7709308113499</v>
      </c>
      <c r="U411">
        <v>3069.2371329019402</v>
      </c>
      <c r="V411">
        <v>2435.5443504230998</v>
      </c>
      <c r="AE411">
        <v>124.99</v>
      </c>
    </row>
    <row r="412" spans="1:31" x14ac:dyDescent="0.3">
      <c r="A412">
        <v>49</v>
      </c>
      <c r="B412">
        <v>26.001999999999999</v>
      </c>
      <c r="C412">
        <v>28.646999999999998</v>
      </c>
      <c r="D412">
        <v>26.84</v>
      </c>
      <c r="E412">
        <v>25.001999999999999</v>
      </c>
      <c r="F412">
        <v>24.474</v>
      </c>
      <c r="G412">
        <v>19.404</v>
      </c>
      <c r="P412">
        <v>49</v>
      </c>
      <c r="Q412">
        <v>3235.4305425584898</v>
      </c>
      <c r="R412">
        <v>3564.54806371329</v>
      </c>
      <c r="S412">
        <v>3339.7029367844698</v>
      </c>
      <c r="T412">
        <v>3111.00047784968</v>
      </c>
      <c r="U412">
        <v>3045.3014036834302</v>
      </c>
      <c r="V412">
        <v>2414.4409756097598</v>
      </c>
      <c r="AE412">
        <v>128.16</v>
      </c>
    </row>
    <row r="413" spans="1:31" x14ac:dyDescent="0.3">
      <c r="A413">
        <v>50</v>
      </c>
      <c r="B413">
        <v>25.167999999999999</v>
      </c>
      <c r="C413">
        <v>27.744</v>
      </c>
      <c r="D413">
        <v>25.988</v>
      </c>
      <c r="E413">
        <v>24.198</v>
      </c>
      <c r="F413">
        <v>23.684000000000001</v>
      </c>
      <c r="G413">
        <v>18.765999999999998</v>
      </c>
      <c r="P413">
        <v>50</v>
      </c>
      <c r="Q413">
        <v>3211.08101543056</v>
      </c>
      <c r="R413">
        <v>3539.7422000995498</v>
      </c>
      <c r="S413">
        <v>3315.70142359383</v>
      </c>
      <c r="T413">
        <v>3087.3227277252399</v>
      </c>
      <c r="U413">
        <v>3021.7435938277799</v>
      </c>
      <c r="V413">
        <v>2394.27631657541</v>
      </c>
      <c r="AE413">
        <v>131.37</v>
      </c>
    </row>
    <row r="414" spans="1:31" x14ac:dyDescent="0.3">
      <c r="A414">
        <v>51</v>
      </c>
      <c r="B414">
        <v>24.381</v>
      </c>
      <c r="C414">
        <v>26.872</v>
      </c>
      <c r="D414">
        <v>25.167000000000002</v>
      </c>
      <c r="E414">
        <v>23.437999999999999</v>
      </c>
      <c r="F414">
        <v>22.925999999999998</v>
      </c>
      <c r="G414">
        <v>18.152999999999999</v>
      </c>
      <c r="P414">
        <v>51</v>
      </c>
      <c r="Q414">
        <v>3188.58334494774</v>
      </c>
      <c r="R414">
        <v>3514.3600199103998</v>
      </c>
      <c r="S414">
        <v>3291.3775908412099</v>
      </c>
      <c r="T414">
        <v>3065.2564061722301</v>
      </c>
      <c r="U414">
        <v>2998.2962867098099</v>
      </c>
      <c r="V414">
        <v>2374.0762667993999</v>
      </c>
      <c r="AE414">
        <v>134.61000000000001</v>
      </c>
    </row>
    <row r="415" spans="1:31" x14ac:dyDescent="0.3">
      <c r="A415">
        <v>52</v>
      </c>
      <c r="B415">
        <v>23.623000000000001</v>
      </c>
      <c r="C415">
        <v>26.042000000000002</v>
      </c>
      <c r="D415">
        <v>24.382000000000001</v>
      </c>
      <c r="E415">
        <v>22.71</v>
      </c>
      <c r="F415">
        <v>22.202999999999999</v>
      </c>
      <c r="G415">
        <v>17.567</v>
      </c>
      <c r="P415">
        <v>52</v>
      </c>
      <c r="Q415">
        <v>3165.6466202090601</v>
      </c>
      <c r="R415">
        <v>3489.8094773519201</v>
      </c>
      <c r="S415">
        <v>3267.3579094076699</v>
      </c>
      <c r="T415">
        <v>3043.29825783972</v>
      </c>
      <c r="U415">
        <v>2975.35672473868</v>
      </c>
      <c r="V415">
        <v>2354.1004181184699</v>
      </c>
      <c r="AE415">
        <v>137.88999999999999</v>
      </c>
    </row>
    <row r="416" spans="1:31" x14ac:dyDescent="0.3">
      <c r="A416">
        <v>53</v>
      </c>
      <c r="B416">
        <v>22.887</v>
      </c>
      <c r="C416">
        <v>25.225000000000001</v>
      </c>
      <c r="D416">
        <v>23.628</v>
      </c>
      <c r="E416">
        <v>22.01</v>
      </c>
      <c r="F416">
        <v>21.513999999999999</v>
      </c>
      <c r="G416">
        <v>17.012</v>
      </c>
      <c r="P416">
        <v>53</v>
      </c>
      <c r="Q416">
        <v>3141.7505525136899</v>
      </c>
      <c r="R416">
        <v>3462.6931309109</v>
      </c>
      <c r="S416">
        <v>3243.4693081134901</v>
      </c>
      <c r="T416">
        <v>3021.3627675460398</v>
      </c>
      <c r="U416">
        <v>2953.2757192633198</v>
      </c>
      <c r="V416">
        <v>2335.2759382777499</v>
      </c>
      <c r="AE416">
        <v>141.19</v>
      </c>
    </row>
    <row r="417" spans="1:31" x14ac:dyDescent="0.3">
      <c r="A417">
        <v>54</v>
      </c>
      <c r="B417">
        <v>22.178999999999998</v>
      </c>
      <c r="C417">
        <v>24.457999999999998</v>
      </c>
      <c r="D417">
        <v>22.911999999999999</v>
      </c>
      <c r="E417">
        <v>21.344000000000001</v>
      </c>
      <c r="F417">
        <v>20.853000000000002</v>
      </c>
      <c r="G417">
        <v>16.48</v>
      </c>
      <c r="P417">
        <v>54</v>
      </c>
      <c r="Q417">
        <v>3117.42459930314</v>
      </c>
      <c r="R417">
        <v>3437.7551219512202</v>
      </c>
      <c r="S417">
        <v>3220.45324041812</v>
      </c>
      <c r="T417">
        <v>3000.0590940766601</v>
      </c>
      <c r="U417">
        <v>2931.0453658536599</v>
      </c>
      <c r="V417">
        <v>2316.3874564459902</v>
      </c>
      <c r="AE417">
        <v>144.53</v>
      </c>
    </row>
    <row r="418" spans="1:31" x14ac:dyDescent="0.3">
      <c r="A418">
        <v>55</v>
      </c>
      <c r="B418">
        <v>21.492999999999999</v>
      </c>
      <c r="C418">
        <v>23.706</v>
      </c>
      <c r="D418">
        <v>22.227</v>
      </c>
      <c r="E418">
        <v>20.701000000000001</v>
      </c>
      <c r="F418">
        <v>20.219000000000001</v>
      </c>
      <c r="G418">
        <v>15.974</v>
      </c>
      <c r="P418">
        <v>55</v>
      </c>
      <c r="Q418">
        <v>3092.4671876555499</v>
      </c>
      <c r="R418">
        <v>3410.8792234942798</v>
      </c>
      <c r="S418">
        <v>3198.07696366351</v>
      </c>
      <c r="T418">
        <v>2978.5122249875599</v>
      </c>
      <c r="U418">
        <v>2909.1608461921401</v>
      </c>
      <c r="V418">
        <v>2298.3795121951198</v>
      </c>
      <c r="AE418">
        <v>147.9</v>
      </c>
    </row>
    <row r="419" spans="1:31" x14ac:dyDescent="0.3">
      <c r="A419">
        <v>56</v>
      </c>
      <c r="B419">
        <v>20.829000000000001</v>
      </c>
      <c r="C419">
        <v>22.992999999999999</v>
      </c>
      <c r="D419">
        <v>21.568999999999999</v>
      </c>
      <c r="E419">
        <v>20.084</v>
      </c>
      <c r="F419">
        <v>19.606999999999999</v>
      </c>
      <c r="G419">
        <v>15.491</v>
      </c>
      <c r="P419">
        <v>56</v>
      </c>
      <c r="Q419">
        <v>3066.80846192135</v>
      </c>
      <c r="R419">
        <v>3385.4302638128402</v>
      </c>
      <c r="S419">
        <v>3175.76416127427</v>
      </c>
      <c r="T419">
        <v>2957.1165754106501</v>
      </c>
      <c r="U419">
        <v>2886.8843205574899</v>
      </c>
      <c r="V419">
        <v>2280.8550522648102</v>
      </c>
      <c r="AE419">
        <v>151.30000000000001</v>
      </c>
    </row>
    <row r="420" spans="1:31" x14ac:dyDescent="0.3">
      <c r="A420">
        <v>57</v>
      </c>
      <c r="B420">
        <v>20.206</v>
      </c>
      <c r="C420">
        <v>22.309000000000001</v>
      </c>
      <c r="D420">
        <v>20.937999999999999</v>
      </c>
      <c r="E420">
        <v>19.495000000000001</v>
      </c>
      <c r="F420">
        <v>19.029</v>
      </c>
      <c r="G420">
        <v>15.028</v>
      </c>
      <c r="P420">
        <v>57</v>
      </c>
      <c r="Q420">
        <v>3043.4721752115502</v>
      </c>
      <c r="R420">
        <v>3360.2306620209101</v>
      </c>
      <c r="S420">
        <v>3153.7276256844202</v>
      </c>
      <c r="T420">
        <v>2936.3797909407699</v>
      </c>
      <c r="U420">
        <v>2866.18984569438</v>
      </c>
      <c r="V420">
        <v>2263.5504230960701</v>
      </c>
      <c r="AE420">
        <v>154.72</v>
      </c>
    </row>
    <row r="421" spans="1:31" x14ac:dyDescent="0.3">
      <c r="A421">
        <v>58</v>
      </c>
      <c r="B421">
        <v>19.594999999999999</v>
      </c>
      <c r="C421">
        <v>21.646000000000001</v>
      </c>
      <c r="D421">
        <v>20.335000000000001</v>
      </c>
      <c r="E421">
        <v>18.934999999999999</v>
      </c>
      <c r="F421">
        <v>18.478000000000002</v>
      </c>
      <c r="G421">
        <v>14.586</v>
      </c>
      <c r="P421">
        <v>58</v>
      </c>
      <c r="Q421">
        <v>3018.1566948730701</v>
      </c>
      <c r="R421">
        <v>3334.0658237929301</v>
      </c>
      <c r="S421">
        <v>3132.1365853658499</v>
      </c>
      <c r="T421">
        <v>2916.4989547038299</v>
      </c>
      <c r="U421">
        <v>2846.10867098059</v>
      </c>
      <c r="V421">
        <v>2246.6360577401701</v>
      </c>
      <c r="AE421">
        <v>158.16</v>
      </c>
    </row>
    <row r="422" spans="1:31" x14ac:dyDescent="0.3">
      <c r="A422">
        <v>59</v>
      </c>
      <c r="B422">
        <v>19.013999999999999</v>
      </c>
      <c r="C422">
        <v>21.033000000000001</v>
      </c>
      <c r="D422">
        <v>19.747</v>
      </c>
      <c r="E422">
        <v>18.399000000000001</v>
      </c>
      <c r="F422">
        <v>17.949000000000002</v>
      </c>
      <c r="G422">
        <v>14.162000000000001</v>
      </c>
      <c r="P422">
        <v>59</v>
      </c>
      <c r="Q422">
        <v>2993.7822200099599</v>
      </c>
      <c r="R422">
        <v>3311.67673469388</v>
      </c>
      <c r="S422">
        <v>3109.1941463414601</v>
      </c>
      <c r="T422">
        <v>2896.9495669487301</v>
      </c>
      <c r="U422">
        <v>2826.0964061722302</v>
      </c>
      <c r="V422">
        <v>2229.82769537083</v>
      </c>
      <c r="AE422">
        <v>161.63</v>
      </c>
    </row>
    <row r="423" spans="1:31" x14ac:dyDescent="0.3">
      <c r="A423">
        <v>60</v>
      </c>
      <c r="B423">
        <v>18.47</v>
      </c>
      <c r="C423">
        <v>20.434999999999999</v>
      </c>
      <c r="D423">
        <v>19.190000000000001</v>
      </c>
      <c r="E423">
        <v>17.876999999999999</v>
      </c>
      <c r="F423">
        <v>17.437999999999999</v>
      </c>
      <c r="G423">
        <v>13.757</v>
      </c>
      <c r="P423">
        <v>60</v>
      </c>
      <c r="Q423">
        <v>2971.9324041811901</v>
      </c>
      <c r="R423">
        <v>3288.1125435540098</v>
      </c>
      <c r="S423">
        <v>3087.78466898955</v>
      </c>
      <c r="T423">
        <v>2876.5151916376299</v>
      </c>
      <c r="U423">
        <v>2805.8774912892</v>
      </c>
      <c r="V423">
        <v>2213.5827874564502</v>
      </c>
      <c r="AE423">
        <v>165.12</v>
      </c>
    </row>
    <row r="424" spans="1:31" x14ac:dyDescent="0.3">
      <c r="A424">
        <v>61</v>
      </c>
      <c r="B424">
        <v>17.943999999999999</v>
      </c>
      <c r="C424">
        <v>19.875</v>
      </c>
      <c r="D424">
        <v>18.652999999999999</v>
      </c>
      <c r="E424">
        <v>17.382000000000001</v>
      </c>
      <c r="F424">
        <v>16.948</v>
      </c>
      <c r="G424">
        <v>13.371</v>
      </c>
      <c r="P424">
        <v>61</v>
      </c>
      <c r="Q424">
        <v>2949.6399004479799</v>
      </c>
      <c r="R424">
        <v>3267.0582379293201</v>
      </c>
      <c r="S424">
        <v>3066.1855251368802</v>
      </c>
      <c r="T424">
        <v>2857.2581781981098</v>
      </c>
      <c r="U424">
        <v>2785.91713290194</v>
      </c>
      <c r="V424">
        <v>2197.92884021902</v>
      </c>
      <c r="AE424">
        <v>168.63</v>
      </c>
    </row>
    <row r="425" spans="1:31" x14ac:dyDescent="0.3">
      <c r="A425">
        <v>62</v>
      </c>
      <c r="B425">
        <v>17.449000000000002</v>
      </c>
      <c r="C425">
        <v>19.346</v>
      </c>
      <c r="D425">
        <v>18.137</v>
      </c>
      <c r="E425">
        <v>16.917000000000002</v>
      </c>
      <c r="F425">
        <v>16.478999999999999</v>
      </c>
      <c r="G425">
        <v>12.999000000000001</v>
      </c>
      <c r="P425">
        <v>62</v>
      </c>
      <c r="Q425">
        <v>2929.2432752613199</v>
      </c>
      <c r="R425">
        <v>3247.70132404181</v>
      </c>
      <c r="S425">
        <v>3044.74097560976</v>
      </c>
      <c r="T425">
        <v>2839.93400696864</v>
      </c>
      <c r="U425">
        <v>2766.40494773519</v>
      </c>
      <c r="V425">
        <v>2182.2014634146299</v>
      </c>
      <c r="AE425">
        <v>172.16</v>
      </c>
    </row>
    <row r="426" spans="1:31" x14ac:dyDescent="0.3">
      <c r="A426">
        <v>63</v>
      </c>
      <c r="B426">
        <v>16.972999999999999</v>
      </c>
      <c r="C426">
        <v>18.84</v>
      </c>
      <c r="D426">
        <v>17.645</v>
      </c>
      <c r="E426">
        <v>16.462</v>
      </c>
      <c r="F426">
        <v>16.03</v>
      </c>
      <c r="G426">
        <v>12.643000000000001</v>
      </c>
      <c r="P426">
        <v>63</v>
      </c>
      <c r="Q426">
        <v>2908.9812643106002</v>
      </c>
      <c r="R426">
        <v>3228.9640617222499</v>
      </c>
      <c r="S426">
        <v>3024.15450472872</v>
      </c>
      <c r="T426">
        <v>2821.4016127426598</v>
      </c>
      <c r="U426">
        <v>2747.3616724738699</v>
      </c>
      <c r="V426">
        <v>2166.8679741164801</v>
      </c>
      <c r="AE426">
        <v>175.7</v>
      </c>
    </row>
    <row r="427" spans="1:31" x14ac:dyDescent="0.3">
      <c r="A427">
        <v>64</v>
      </c>
      <c r="B427">
        <v>16.533000000000001</v>
      </c>
      <c r="C427">
        <v>18.361000000000001</v>
      </c>
      <c r="D427">
        <v>17.178999999999998</v>
      </c>
      <c r="E427">
        <v>16.03</v>
      </c>
      <c r="F427">
        <v>15.6</v>
      </c>
      <c r="G427">
        <v>12.302</v>
      </c>
      <c r="P427">
        <v>64</v>
      </c>
      <c r="Q427">
        <v>2891.83484320558</v>
      </c>
      <c r="R427">
        <v>3211.5756097561002</v>
      </c>
      <c r="S427">
        <v>3004.8285714285698</v>
      </c>
      <c r="T427">
        <v>2803.85365853659</v>
      </c>
      <c r="U427">
        <v>2728.6411149825799</v>
      </c>
      <c r="V427">
        <v>2151.7783972125399</v>
      </c>
      <c r="AE427">
        <v>179.26</v>
      </c>
    </row>
    <row r="428" spans="1:31" x14ac:dyDescent="0.3">
      <c r="A428">
        <v>65</v>
      </c>
      <c r="B428">
        <v>16.116</v>
      </c>
      <c r="C428">
        <v>17.895</v>
      </c>
      <c r="D428">
        <v>16.736999999999998</v>
      </c>
      <c r="E428">
        <v>15.618</v>
      </c>
      <c r="F428">
        <v>15.189</v>
      </c>
      <c r="G428">
        <v>11.978999999999999</v>
      </c>
      <c r="P428">
        <v>65</v>
      </c>
      <c r="Q428">
        <v>2876.0121055251402</v>
      </c>
      <c r="R428">
        <v>3193.4870084619201</v>
      </c>
      <c r="S428">
        <v>2986.8338675958198</v>
      </c>
      <c r="T428">
        <v>2787.1405475360898</v>
      </c>
      <c r="U428">
        <v>2710.5825186659999</v>
      </c>
      <c r="V428">
        <v>2137.7357292185202</v>
      </c>
      <c r="AE428">
        <v>182.83</v>
      </c>
    </row>
    <row r="429" spans="1:31" x14ac:dyDescent="0.3">
      <c r="A429">
        <v>66</v>
      </c>
      <c r="B429">
        <v>15.72</v>
      </c>
      <c r="C429">
        <v>17.452000000000002</v>
      </c>
      <c r="D429">
        <v>16.305</v>
      </c>
      <c r="E429">
        <v>15.22</v>
      </c>
      <c r="F429">
        <v>14.795999999999999</v>
      </c>
      <c r="G429">
        <v>11.667</v>
      </c>
      <c r="P429">
        <v>66</v>
      </c>
      <c r="Q429">
        <v>2861.2121453459399</v>
      </c>
      <c r="R429">
        <v>3176.4551119960202</v>
      </c>
      <c r="S429">
        <v>2967.6885515181698</v>
      </c>
      <c r="T429">
        <v>2770.2066699850702</v>
      </c>
      <c r="U429">
        <v>2693.0340268790401</v>
      </c>
      <c r="V429">
        <v>2123.5217620706799</v>
      </c>
      <c r="AE429">
        <v>186.42</v>
      </c>
    </row>
    <row r="430" spans="1:31" x14ac:dyDescent="0.3">
      <c r="A430">
        <v>67</v>
      </c>
      <c r="B430">
        <v>15.345000000000001</v>
      </c>
      <c r="C430">
        <v>17.015000000000001</v>
      </c>
      <c r="D430">
        <v>15.891</v>
      </c>
      <c r="E430">
        <v>14.832000000000001</v>
      </c>
      <c r="F430">
        <v>14.417</v>
      </c>
      <c r="G430">
        <v>11.371</v>
      </c>
      <c r="P430">
        <v>67</v>
      </c>
      <c r="Q430">
        <v>2847.7998008959698</v>
      </c>
      <c r="R430">
        <v>3157.7265306122499</v>
      </c>
      <c r="S430">
        <v>2949.1291388750601</v>
      </c>
      <c r="T430">
        <v>2752.59476356396</v>
      </c>
      <c r="U430">
        <v>2675.5770433051298</v>
      </c>
      <c r="V430">
        <v>2110.28553509209</v>
      </c>
      <c r="AE430">
        <v>190.02</v>
      </c>
    </row>
    <row r="431" spans="1:31" x14ac:dyDescent="0.3">
      <c r="A431">
        <v>68</v>
      </c>
      <c r="B431">
        <v>14.981999999999999</v>
      </c>
      <c r="C431">
        <v>16.588000000000001</v>
      </c>
      <c r="D431">
        <v>15.499000000000001</v>
      </c>
      <c r="E431">
        <v>14.458</v>
      </c>
      <c r="F431">
        <v>14.054</v>
      </c>
      <c r="G431">
        <v>11.087</v>
      </c>
      <c r="P431">
        <v>68</v>
      </c>
      <c r="Q431">
        <v>2834.1260726729702</v>
      </c>
      <c r="R431">
        <v>3137.93107018417</v>
      </c>
      <c r="S431">
        <v>2931.9263115978101</v>
      </c>
      <c r="T431">
        <v>2735.0016525634701</v>
      </c>
      <c r="U431">
        <v>2658.5774813339999</v>
      </c>
      <c r="V431">
        <v>2097.3138277750099</v>
      </c>
      <c r="AE431">
        <v>193.62</v>
      </c>
    </row>
    <row r="432" spans="1:31" x14ac:dyDescent="0.3">
      <c r="A432">
        <v>69</v>
      </c>
      <c r="B432">
        <v>14.631</v>
      </c>
      <c r="C432">
        <v>16.167999999999999</v>
      </c>
      <c r="D432">
        <v>15.122</v>
      </c>
      <c r="E432">
        <v>14.097</v>
      </c>
      <c r="F432">
        <v>13.706</v>
      </c>
      <c r="G432">
        <v>10.808999999999999</v>
      </c>
      <c r="P432">
        <v>69</v>
      </c>
      <c r="Q432">
        <v>2820.1634843205602</v>
      </c>
      <c r="R432">
        <v>3116.4242508710799</v>
      </c>
      <c r="S432">
        <v>2914.8050174216</v>
      </c>
      <c r="T432">
        <v>2717.2335888501698</v>
      </c>
      <c r="U432">
        <v>2641.8673170731699</v>
      </c>
      <c r="V432">
        <v>2083.4629965156801</v>
      </c>
      <c r="AE432">
        <v>197.24</v>
      </c>
    </row>
    <row r="433" spans="1:31" x14ac:dyDescent="0.3">
      <c r="A433">
        <v>70</v>
      </c>
      <c r="B433">
        <v>14.291</v>
      </c>
      <c r="C433">
        <v>15.763999999999999</v>
      </c>
      <c r="D433">
        <v>14.753</v>
      </c>
      <c r="E433">
        <v>13.750999999999999</v>
      </c>
      <c r="F433">
        <v>13.372999999999999</v>
      </c>
      <c r="G433">
        <v>10.545</v>
      </c>
      <c r="P433">
        <v>70</v>
      </c>
      <c r="Q433">
        <v>2806.1292583374802</v>
      </c>
      <c r="R433">
        <v>3095.3622299651602</v>
      </c>
      <c r="S433">
        <v>2896.84591338975</v>
      </c>
      <c r="T433">
        <v>2700.09680438029</v>
      </c>
      <c r="U433">
        <v>2625.8740866102498</v>
      </c>
      <c r="V433">
        <v>2070.5781981085102</v>
      </c>
      <c r="AE433">
        <v>200.86</v>
      </c>
    </row>
    <row r="434" spans="1:31" x14ac:dyDescent="0.3">
      <c r="A434">
        <v>71</v>
      </c>
      <c r="B434">
        <v>13.961</v>
      </c>
      <c r="C434">
        <v>15.375999999999999</v>
      </c>
      <c r="D434">
        <v>14.403</v>
      </c>
      <c r="E434">
        <v>13.422000000000001</v>
      </c>
      <c r="F434">
        <v>13.053000000000001</v>
      </c>
      <c r="G434">
        <v>10.286</v>
      </c>
      <c r="P434">
        <v>71</v>
      </c>
      <c r="Q434">
        <v>2791.6440617222502</v>
      </c>
      <c r="R434">
        <v>3074.58771528124</v>
      </c>
      <c r="S434">
        <v>2880.0264609258302</v>
      </c>
      <c r="T434">
        <v>2683.86552513688</v>
      </c>
      <c r="U434">
        <v>2610.08021901444</v>
      </c>
      <c r="V434">
        <v>2056.7904031856701</v>
      </c>
      <c r="AE434">
        <v>204.49</v>
      </c>
    </row>
    <row r="435" spans="1:31" x14ac:dyDescent="0.3">
      <c r="A435">
        <v>72</v>
      </c>
      <c r="B435">
        <v>13.651999999999999</v>
      </c>
      <c r="C435">
        <v>15.000999999999999</v>
      </c>
      <c r="D435">
        <v>14.061999999999999</v>
      </c>
      <c r="E435">
        <v>13.111000000000001</v>
      </c>
      <c r="F435">
        <v>12.744999999999999</v>
      </c>
      <c r="G435">
        <v>10.039999999999999</v>
      </c>
      <c r="P435">
        <v>72</v>
      </c>
      <c r="Q435">
        <v>2779.19111996018</v>
      </c>
      <c r="R435">
        <v>3053.8123344947699</v>
      </c>
      <c r="S435">
        <v>2862.6564260826299</v>
      </c>
      <c r="T435">
        <v>2669.0576306620201</v>
      </c>
      <c r="U435">
        <v>2594.5495769039298</v>
      </c>
      <c r="V435">
        <v>2043.88213041314</v>
      </c>
      <c r="AE435">
        <v>208.12</v>
      </c>
    </row>
    <row r="436" spans="1:31" x14ac:dyDescent="0.3">
      <c r="A436">
        <v>73</v>
      </c>
      <c r="B436">
        <v>13.332000000000001</v>
      </c>
      <c r="C436">
        <v>14.638999999999999</v>
      </c>
      <c r="D436">
        <v>13.738</v>
      </c>
      <c r="E436">
        <v>12.805999999999999</v>
      </c>
      <c r="F436">
        <v>12.444000000000001</v>
      </c>
      <c r="G436">
        <v>9.8030000000000008</v>
      </c>
      <c r="P436">
        <v>73</v>
      </c>
      <c r="Q436">
        <v>2762.22582379293</v>
      </c>
      <c r="R436">
        <v>3033.0200895968101</v>
      </c>
      <c r="S436">
        <v>2846.3440119462398</v>
      </c>
      <c r="T436">
        <v>2653.24511697362</v>
      </c>
      <c r="U436">
        <v>2578.2431856645098</v>
      </c>
      <c r="V436">
        <v>2031.06058735689</v>
      </c>
      <c r="AE436">
        <v>211.75</v>
      </c>
    </row>
    <row r="437" spans="1:31" x14ac:dyDescent="0.3">
      <c r="A437">
        <v>74</v>
      </c>
      <c r="B437">
        <v>13.028</v>
      </c>
      <c r="C437">
        <v>14.298</v>
      </c>
      <c r="D437">
        <v>13.420999999999999</v>
      </c>
      <c r="E437">
        <v>12.516</v>
      </c>
      <c r="F437">
        <v>12.159000000000001</v>
      </c>
      <c r="G437">
        <v>9.5749999999999993</v>
      </c>
      <c r="P437">
        <v>74</v>
      </c>
      <c r="Q437">
        <v>2746.3205574912899</v>
      </c>
      <c r="R437">
        <v>3014.0383275261302</v>
      </c>
      <c r="S437">
        <v>2829.16550522648</v>
      </c>
      <c r="T437">
        <v>2638.39024390244</v>
      </c>
      <c r="U437">
        <v>2563.1341463414601</v>
      </c>
      <c r="V437">
        <v>2018.4233449477399</v>
      </c>
      <c r="AE437">
        <v>215.38</v>
      </c>
    </row>
    <row r="438" spans="1:31" x14ac:dyDescent="0.3">
      <c r="A438">
        <v>75</v>
      </c>
      <c r="B438">
        <v>12.73</v>
      </c>
      <c r="C438">
        <v>13.97</v>
      </c>
      <c r="D438">
        <v>13.114000000000001</v>
      </c>
      <c r="E438">
        <v>12.234</v>
      </c>
      <c r="F438">
        <v>11.885999999999999</v>
      </c>
      <c r="G438">
        <v>9.3580000000000005</v>
      </c>
      <c r="P438">
        <v>75</v>
      </c>
      <c r="Q438">
        <v>2729.5046291687399</v>
      </c>
      <c r="R438">
        <v>2995.3793927327001</v>
      </c>
      <c r="S438">
        <v>2811.84003982081</v>
      </c>
      <c r="T438">
        <v>2623.15472374316</v>
      </c>
      <c r="U438">
        <v>2548.5382578397198</v>
      </c>
      <c r="V438">
        <v>2006.4968043802901</v>
      </c>
      <c r="AE438">
        <v>219.02</v>
      </c>
    </row>
    <row r="439" spans="1:31" x14ac:dyDescent="0.3">
      <c r="A439">
        <v>76</v>
      </c>
      <c r="B439">
        <v>12.439</v>
      </c>
      <c r="C439">
        <v>13.664</v>
      </c>
      <c r="D439">
        <v>12.818</v>
      </c>
      <c r="E439">
        <v>11.957000000000001</v>
      </c>
      <c r="F439">
        <v>11.625999999999999</v>
      </c>
      <c r="G439">
        <v>9.15</v>
      </c>
      <c r="P439">
        <v>76</v>
      </c>
      <c r="Q439">
        <v>2712.1849477351898</v>
      </c>
      <c r="R439">
        <v>2979.2825087107999</v>
      </c>
      <c r="S439">
        <v>2794.8216625186701</v>
      </c>
      <c r="T439">
        <v>2607.09023394724</v>
      </c>
      <c r="U439">
        <v>2534.9193827774998</v>
      </c>
      <c r="V439">
        <v>1995.0552513688399</v>
      </c>
      <c r="AE439">
        <v>222.65</v>
      </c>
    </row>
    <row r="440" spans="1:31" x14ac:dyDescent="0.3">
      <c r="A440">
        <v>77</v>
      </c>
      <c r="B440">
        <v>12.16</v>
      </c>
      <c r="C440">
        <v>13.369</v>
      </c>
      <c r="D440">
        <v>12.538</v>
      </c>
      <c r="E440">
        <v>11.695</v>
      </c>
      <c r="F440">
        <v>11.374000000000001</v>
      </c>
      <c r="G440">
        <v>8.9480000000000004</v>
      </c>
      <c r="P440">
        <v>77</v>
      </c>
      <c r="Q440">
        <v>2695.2951717272299</v>
      </c>
      <c r="R440">
        <v>2963.2731209557001</v>
      </c>
      <c r="S440">
        <v>2779.0798407167699</v>
      </c>
      <c r="T440">
        <v>2592.2267297162798</v>
      </c>
      <c r="U440">
        <v>2521.0762568442001</v>
      </c>
      <c r="V440">
        <v>1983.34713787954</v>
      </c>
      <c r="AE440">
        <v>226.27</v>
      </c>
    </row>
    <row r="441" spans="1:31" x14ac:dyDescent="0.3">
      <c r="A441">
        <v>78</v>
      </c>
      <c r="B441">
        <v>11.884</v>
      </c>
      <c r="C441">
        <v>13.086</v>
      </c>
      <c r="D441">
        <v>12.262</v>
      </c>
      <c r="E441">
        <v>11.441000000000001</v>
      </c>
      <c r="F441">
        <v>11.129</v>
      </c>
      <c r="G441">
        <v>8.7560000000000002</v>
      </c>
      <c r="P441">
        <v>78</v>
      </c>
      <c r="Q441">
        <v>2676.9464211050299</v>
      </c>
      <c r="R441">
        <v>2947.70454952713</v>
      </c>
      <c r="S441">
        <v>2762.0933200597301</v>
      </c>
      <c r="T441">
        <v>2577.1578596316599</v>
      </c>
      <c r="U441">
        <v>2506.8778795420599</v>
      </c>
      <c r="V441">
        <v>1972.34456943753</v>
      </c>
      <c r="AE441">
        <v>229.9</v>
      </c>
    </row>
    <row r="442" spans="1:31" x14ac:dyDescent="0.3">
      <c r="A442">
        <v>79</v>
      </c>
      <c r="B442">
        <v>11.63</v>
      </c>
      <c r="C442">
        <v>12.804</v>
      </c>
      <c r="D442">
        <v>12.000999999999999</v>
      </c>
      <c r="E442">
        <v>11.196</v>
      </c>
      <c r="F442">
        <v>10.893000000000001</v>
      </c>
      <c r="G442">
        <v>8.5719999999999992</v>
      </c>
      <c r="P442">
        <v>79</v>
      </c>
      <c r="Q442">
        <v>2661.7590841214501</v>
      </c>
      <c r="R442">
        <v>2930.4525634644101</v>
      </c>
      <c r="S442">
        <v>2746.6698855151799</v>
      </c>
      <c r="T442">
        <v>2562.4294673967202</v>
      </c>
      <c r="U442">
        <v>2493.0818317570902</v>
      </c>
      <c r="V442">
        <v>1961.8743653559</v>
      </c>
      <c r="AE442">
        <v>233.51</v>
      </c>
    </row>
    <row r="443" spans="1:31" x14ac:dyDescent="0.3">
      <c r="A443">
        <v>80</v>
      </c>
      <c r="B443">
        <v>11.39</v>
      </c>
      <c r="C443">
        <v>12.529</v>
      </c>
      <c r="D443">
        <v>11.750999999999999</v>
      </c>
      <c r="E443">
        <v>10.954000000000001</v>
      </c>
      <c r="F443">
        <v>10.667</v>
      </c>
      <c r="G443">
        <v>8.3979999999999997</v>
      </c>
      <c r="P443">
        <v>80</v>
      </c>
      <c r="Q443">
        <v>2647.7639621702301</v>
      </c>
      <c r="R443">
        <v>2912.5403583872599</v>
      </c>
      <c r="S443">
        <v>2731.68343454455</v>
      </c>
      <c r="T443">
        <v>2546.4096963663501</v>
      </c>
      <c r="U443">
        <v>2479.69255350921</v>
      </c>
      <c r="V443">
        <v>1952.2319362867099</v>
      </c>
      <c r="AE443">
        <v>237.12</v>
      </c>
    </row>
    <row r="444" spans="1:31" x14ac:dyDescent="0.3">
      <c r="A444">
        <v>81</v>
      </c>
      <c r="B444">
        <v>11.151</v>
      </c>
      <c r="C444">
        <v>12.271000000000001</v>
      </c>
      <c r="D444">
        <v>11.512</v>
      </c>
      <c r="E444">
        <v>10.728999999999999</v>
      </c>
      <c r="F444">
        <v>10.448</v>
      </c>
      <c r="G444">
        <v>8.23</v>
      </c>
      <c r="P444">
        <v>81</v>
      </c>
      <c r="Q444">
        <v>2632.2798606271799</v>
      </c>
      <c r="R444">
        <v>2896.6645296167299</v>
      </c>
      <c r="S444">
        <v>2717.4967048282701</v>
      </c>
      <c r="T444">
        <v>2532.6634942757601</v>
      </c>
      <c r="U444">
        <v>2466.3312692882</v>
      </c>
      <c r="V444">
        <v>1942.75520159283</v>
      </c>
      <c r="AE444">
        <v>240.73</v>
      </c>
    </row>
    <row r="445" spans="1:31" x14ac:dyDescent="0.3">
      <c r="A445">
        <v>82</v>
      </c>
      <c r="B445">
        <v>10.920999999999999</v>
      </c>
      <c r="C445">
        <v>12.02</v>
      </c>
      <c r="D445">
        <v>11.275</v>
      </c>
      <c r="E445">
        <v>10.51</v>
      </c>
      <c r="F445">
        <v>10.236000000000001</v>
      </c>
      <c r="G445">
        <v>8.0690000000000008</v>
      </c>
      <c r="P445">
        <v>82</v>
      </c>
      <c r="Q445">
        <v>2617.2347735191602</v>
      </c>
      <c r="R445">
        <v>2880.6118466899002</v>
      </c>
      <c r="S445">
        <v>2702.0714285714298</v>
      </c>
      <c r="T445">
        <v>2518.7379790940799</v>
      </c>
      <c r="U445">
        <v>2453.0734494773501</v>
      </c>
      <c r="V445">
        <v>1933.74850174216</v>
      </c>
      <c r="AE445">
        <v>244.32</v>
      </c>
    </row>
    <row r="446" spans="1:31" x14ac:dyDescent="0.3">
      <c r="A446">
        <v>83</v>
      </c>
      <c r="B446">
        <v>10.696999999999999</v>
      </c>
      <c r="C446">
        <v>11.772</v>
      </c>
      <c r="D446">
        <v>11.047000000000001</v>
      </c>
      <c r="E446">
        <v>10.295</v>
      </c>
      <c r="F446">
        <v>10.031000000000001</v>
      </c>
      <c r="G446">
        <v>7.9119999999999999</v>
      </c>
      <c r="P446">
        <v>83</v>
      </c>
      <c r="Q446">
        <v>2601.7830164260799</v>
      </c>
      <c r="R446">
        <v>2863.25041314087</v>
      </c>
      <c r="S446">
        <v>2686.91193628671</v>
      </c>
      <c r="T446">
        <v>2504.0063713290201</v>
      </c>
      <c r="U446">
        <v>2439.79484320558</v>
      </c>
      <c r="V446">
        <v>1924.40003982081</v>
      </c>
      <c r="AE446">
        <v>247.9</v>
      </c>
    </row>
    <row r="447" spans="1:31" x14ac:dyDescent="0.3">
      <c r="A447">
        <v>84</v>
      </c>
      <c r="B447">
        <v>10.493</v>
      </c>
      <c r="C447">
        <v>11.534000000000001</v>
      </c>
      <c r="D447">
        <v>10.829000000000001</v>
      </c>
      <c r="E447">
        <v>10.093</v>
      </c>
      <c r="F447">
        <v>9.8350000000000009</v>
      </c>
      <c r="G447">
        <v>7.7629999999999999</v>
      </c>
      <c r="P447">
        <v>84</v>
      </c>
      <c r="Q447">
        <v>2589.5616724738702</v>
      </c>
      <c r="R447">
        <v>2846.4694873071198</v>
      </c>
      <c r="S447">
        <v>2672.4829268292701</v>
      </c>
      <c r="T447">
        <v>2490.8458934793398</v>
      </c>
      <c r="U447">
        <v>2427.17421602788</v>
      </c>
      <c r="V447">
        <v>1915.8264808362401</v>
      </c>
      <c r="AE447">
        <v>251.47</v>
      </c>
    </row>
    <row r="448" spans="1:31" x14ac:dyDescent="0.3">
      <c r="A448">
        <v>85</v>
      </c>
      <c r="B448">
        <v>10.294</v>
      </c>
      <c r="C448">
        <v>11.308</v>
      </c>
      <c r="D448">
        <v>10.622</v>
      </c>
      <c r="E448">
        <v>9.8979999999999997</v>
      </c>
      <c r="F448">
        <v>9.6440000000000001</v>
      </c>
      <c r="G448">
        <v>7.6150000000000002</v>
      </c>
      <c r="P448">
        <v>85</v>
      </c>
      <c r="Q448">
        <v>2577.0355201592802</v>
      </c>
      <c r="R448">
        <v>2830.8837829766098</v>
      </c>
      <c r="S448">
        <v>2659.1481732205102</v>
      </c>
      <c r="T448">
        <v>2477.8995121951202</v>
      </c>
      <c r="U448">
        <v>2414.3122747635598</v>
      </c>
      <c r="V448">
        <v>1906.3654056744699</v>
      </c>
      <c r="AE448">
        <v>255.03</v>
      </c>
    </row>
    <row r="449" spans="1:31" x14ac:dyDescent="0.3">
      <c r="A449">
        <v>86</v>
      </c>
      <c r="B449">
        <v>10.087</v>
      </c>
      <c r="C449">
        <v>11.089</v>
      </c>
      <c r="D449">
        <v>10.422000000000001</v>
      </c>
      <c r="E449">
        <v>9.7089999999999996</v>
      </c>
      <c r="F449">
        <v>9.4510000000000005</v>
      </c>
      <c r="G449">
        <v>7.4740000000000002</v>
      </c>
      <c r="P449">
        <v>86</v>
      </c>
      <c r="Q449">
        <v>2560.9632752613202</v>
      </c>
      <c r="R449">
        <v>2815.3585564957698</v>
      </c>
      <c r="S449">
        <v>2646.0155898457001</v>
      </c>
      <c r="T449">
        <v>2464.9937979094102</v>
      </c>
      <c r="U449">
        <v>2399.4908213041299</v>
      </c>
      <c r="V449">
        <v>1897.5552215032401</v>
      </c>
      <c r="AE449">
        <v>258.57</v>
      </c>
    </row>
    <row r="450" spans="1:31" x14ac:dyDescent="0.3">
      <c r="A450">
        <v>87</v>
      </c>
      <c r="B450">
        <v>9.89</v>
      </c>
      <c r="C450">
        <v>10.885999999999999</v>
      </c>
      <c r="D450">
        <v>10.231</v>
      </c>
      <c r="E450">
        <v>9.5289999999999999</v>
      </c>
      <c r="F450">
        <v>9.2590000000000003</v>
      </c>
      <c r="G450">
        <v>7.335</v>
      </c>
      <c r="P450">
        <v>87</v>
      </c>
      <c r="Q450">
        <v>2545.80119462419</v>
      </c>
      <c r="R450">
        <v>2802.1831956197102</v>
      </c>
      <c r="S450">
        <v>2633.5785664509699</v>
      </c>
      <c r="T450">
        <v>2452.8755898456898</v>
      </c>
      <c r="U450">
        <v>2383.3744449975102</v>
      </c>
      <c r="V450">
        <v>1888.1144350423101</v>
      </c>
      <c r="AE450">
        <v>262.08999999999997</v>
      </c>
    </row>
    <row r="451" spans="1:31" x14ac:dyDescent="0.3">
      <c r="A451">
        <v>88</v>
      </c>
      <c r="B451">
        <v>9.7110000000000003</v>
      </c>
      <c r="C451">
        <v>10.699</v>
      </c>
      <c r="D451">
        <v>10.050000000000001</v>
      </c>
      <c r="E451">
        <v>9.36</v>
      </c>
      <c r="F451">
        <v>9.0739999999999998</v>
      </c>
      <c r="G451">
        <v>7.2039999999999997</v>
      </c>
      <c r="P451">
        <v>88</v>
      </c>
      <c r="Q451">
        <v>2533.7540965654598</v>
      </c>
      <c r="R451">
        <v>2791.5389845694399</v>
      </c>
      <c r="S451">
        <v>2622.20457939273</v>
      </c>
      <c r="T451">
        <v>2442.17262319562</v>
      </c>
      <c r="U451">
        <v>2367.55068193131</v>
      </c>
      <c r="V451">
        <v>1879.6379890492799</v>
      </c>
      <c r="AE451">
        <v>265.60000000000002</v>
      </c>
    </row>
    <row r="452" spans="1:31" x14ac:dyDescent="0.3">
      <c r="A452">
        <v>89</v>
      </c>
      <c r="B452">
        <v>9.5370000000000008</v>
      </c>
      <c r="C452">
        <v>10.518000000000001</v>
      </c>
      <c r="D452">
        <v>9.8729999999999993</v>
      </c>
      <c r="E452">
        <v>9.1940000000000008</v>
      </c>
      <c r="F452">
        <v>8.9030000000000005</v>
      </c>
      <c r="G452">
        <v>7.0759999999999996</v>
      </c>
      <c r="P452">
        <v>89</v>
      </c>
      <c r="Q452">
        <v>2521.6796416127399</v>
      </c>
      <c r="R452">
        <v>2781.0660029865599</v>
      </c>
      <c r="S452">
        <v>2610.5214534594302</v>
      </c>
      <c r="T452">
        <v>2430.9869586859099</v>
      </c>
      <c r="U452">
        <v>2354.04360378298</v>
      </c>
      <c r="V452">
        <v>1870.9662518666</v>
      </c>
      <c r="AE452">
        <v>269.08999999999997</v>
      </c>
    </row>
    <row r="453" spans="1:31" x14ac:dyDescent="0.3">
      <c r="A453">
        <v>90</v>
      </c>
      <c r="B453">
        <v>9.3680000000000003</v>
      </c>
      <c r="C453">
        <v>10.349</v>
      </c>
      <c r="D453">
        <v>9.7029999999999994</v>
      </c>
      <c r="E453">
        <v>9.0329999999999995</v>
      </c>
      <c r="F453">
        <v>8.7509999999999994</v>
      </c>
      <c r="G453">
        <v>6.9539999999999997</v>
      </c>
      <c r="P453">
        <v>90</v>
      </c>
      <c r="Q453">
        <v>2509.5421801891498</v>
      </c>
      <c r="R453">
        <v>2772.3368939770999</v>
      </c>
      <c r="S453">
        <v>2599.2834942757599</v>
      </c>
      <c r="T453">
        <v>2419.8008661025401</v>
      </c>
      <c r="U453">
        <v>2344.25743155799</v>
      </c>
      <c r="V453">
        <v>1862.8689497262301</v>
      </c>
      <c r="AE453">
        <v>272.57</v>
      </c>
    </row>
    <row r="454" spans="1:31" x14ac:dyDescent="0.3">
      <c r="A454">
        <v>91</v>
      </c>
      <c r="B454">
        <v>9.1999999999999993</v>
      </c>
      <c r="C454">
        <v>10.191000000000001</v>
      </c>
      <c r="D454">
        <v>9.5350000000000001</v>
      </c>
      <c r="E454">
        <v>8.8789999999999996</v>
      </c>
      <c r="F454">
        <v>8.6129999999999995</v>
      </c>
      <c r="G454">
        <v>6.8339999999999996</v>
      </c>
      <c r="P454">
        <v>91</v>
      </c>
      <c r="Q454">
        <v>2496.4101543056199</v>
      </c>
      <c r="R454">
        <v>2765.3169437531101</v>
      </c>
      <c r="S454">
        <v>2587.3120457939299</v>
      </c>
      <c r="T454">
        <v>2409.3071478347401</v>
      </c>
      <c r="U454">
        <v>2337.1283325037298</v>
      </c>
      <c r="V454">
        <v>1854.39858636137</v>
      </c>
      <c r="AE454">
        <v>276.02</v>
      </c>
    </row>
    <row r="455" spans="1:31" x14ac:dyDescent="0.3">
      <c r="A455">
        <v>92</v>
      </c>
      <c r="B455">
        <v>9.0380000000000003</v>
      </c>
      <c r="C455">
        <v>10.034000000000001</v>
      </c>
      <c r="D455">
        <v>9.3710000000000004</v>
      </c>
      <c r="E455">
        <v>8.73</v>
      </c>
      <c r="F455">
        <v>8.48</v>
      </c>
      <c r="G455">
        <v>6.7190000000000003</v>
      </c>
      <c r="P455">
        <v>92</v>
      </c>
      <c r="Q455">
        <v>2483.4930413140901</v>
      </c>
      <c r="R455">
        <v>2757.1773817819799</v>
      </c>
      <c r="S455">
        <v>2574.9959382777502</v>
      </c>
      <c r="T455">
        <v>2398.8597312095599</v>
      </c>
      <c r="U455">
        <v>2330.1638626182198</v>
      </c>
      <c r="V455">
        <v>1846.2701642608299</v>
      </c>
      <c r="AE455">
        <v>279.45</v>
      </c>
    </row>
    <row r="456" spans="1:31" x14ac:dyDescent="0.3">
      <c r="A456">
        <v>93</v>
      </c>
      <c r="B456">
        <v>8.8840000000000003</v>
      </c>
      <c r="C456">
        <v>9.8680000000000003</v>
      </c>
      <c r="D456">
        <v>9.218</v>
      </c>
      <c r="E456">
        <v>8.5850000000000009</v>
      </c>
      <c r="F456">
        <v>8.3480000000000008</v>
      </c>
      <c r="G456">
        <v>6.609</v>
      </c>
      <c r="P456">
        <v>93</v>
      </c>
      <c r="Q456">
        <v>2471.51199601792</v>
      </c>
      <c r="R456">
        <v>2745.2589347934299</v>
      </c>
      <c r="S456">
        <v>2564.4301642608302</v>
      </c>
      <c r="T456">
        <v>2388.33076157292</v>
      </c>
      <c r="U456">
        <v>2322.3978098556499</v>
      </c>
      <c r="V456">
        <v>1838.61129915381</v>
      </c>
      <c r="AE456">
        <v>282.86</v>
      </c>
    </row>
    <row r="457" spans="1:31" x14ac:dyDescent="0.3">
      <c r="A457">
        <v>94</v>
      </c>
      <c r="B457">
        <v>8.7390000000000008</v>
      </c>
      <c r="C457">
        <v>9.6999999999999993</v>
      </c>
      <c r="D457">
        <v>9.0709999999999997</v>
      </c>
      <c r="E457">
        <v>8.4489999999999998</v>
      </c>
      <c r="F457">
        <v>8.2119999999999997</v>
      </c>
      <c r="G457">
        <v>6.5010000000000003</v>
      </c>
      <c r="P457">
        <v>94</v>
      </c>
      <c r="Q457">
        <v>2460.8397610751599</v>
      </c>
      <c r="R457">
        <v>2731.4504728720799</v>
      </c>
      <c r="S457">
        <v>2554.3285813837701</v>
      </c>
      <c r="T457">
        <v>2379.1778397212502</v>
      </c>
      <c r="U457">
        <v>2312.4403384768498</v>
      </c>
      <c r="V457">
        <v>1830.6350024888</v>
      </c>
      <c r="AE457">
        <v>286.24</v>
      </c>
    </row>
    <row r="458" spans="1:31" x14ac:dyDescent="0.3">
      <c r="A458">
        <v>95</v>
      </c>
      <c r="B458">
        <v>8.6039999999999992</v>
      </c>
      <c r="C458">
        <v>9.5359999999999996</v>
      </c>
      <c r="D458">
        <v>8.9329999999999998</v>
      </c>
      <c r="E458">
        <v>8.3209999999999997</v>
      </c>
      <c r="F458">
        <v>8.0790000000000006</v>
      </c>
      <c r="G458">
        <v>6.3970000000000002</v>
      </c>
      <c r="P458">
        <v>95</v>
      </c>
      <c r="Q458">
        <v>2451.7759681433499</v>
      </c>
      <c r="R458">
        <v>2717.35653558985</v>
      </c>
      <c r="S458">
        <v>2545.52704828273</v>
      </c>
      <c r="T458">
        <v>2371.13294176207</v>
      </c>
      <c r="U458">
        <v>2302.1731806869102</v>
      </c>
      <c r="V458">
        <v>1822.8743454455</v>
      </c>
      <c r="AE458">
        <v>289.61</v>
      </c>
    </row>
    <row r="459" spans="1:31" x14ac:dyDescent="0.3">
      <c r="A459">
        <v>96</v>
      </c>
      <c r="B459">
        <v>8.4710000000000001</v>
      </c>
      <c r="C459">
        <v>9.3710000000000004</v>
      </c>
      <c r="D459">
        <v>8.8049999999999997</v>
      </c>
      <c r="E459">
        <v>8.1980000000000004</v>
      </c>
      <c r="F459">
        <v>7.9459999999999997</v>
      </c>
      <c r="G459">
        <v>6.3</v>
      </c>
      <c r="P459">
        <v>96</v>
      </c>
      <c r="Q459">
        <v>2442.2959780985602</v>
      </c>
      <c r="R459">
        <v>2701.7773120955699</v>
      </c>
      <c r="S459">
        <v>2538.5923842707798</v>
      </c>
      <c r="T459">
        <v>2363.5866401194598</v>
      </c>
      <c r="U459">
        <v>2290.9318666003001</v>
      </c>
      <c r="V459">
        <v>1816.36933797909</v>
      </c>
      <c r="AE459">
        <v>292.95</v>
      </c>
    </row>
    <row r="460" spans="1:31" x14ac:dyDescent="0.3">
      <c r="A460">
        <v>97</v>
      </c>
      <c r="B460">
        <v>8.3379999999999992</v>
      </c>
      <c r="C460">
        <v>9.2070000000000007</v>
      </c>
      <c r="D460">
        <v>8.6750000000000007</v>
      </c>
      <c r="E460">
        <v>8.0809999999999995</v>
      </c>
      <c r="F460">
        <v>7.8209999999999997</v>
      </c>
      <c r="G460">
        <v>6.202</v>
      </c>
      <c r="P460">
        <v>97</v>
      </c>
      <c r="Q460">
        <v>2431.67456445993</v>
      </c>
      <c r="R460">
        <v>2685.1076655052302</v>
      </c>
      <c r="S460">
        <v>2529.9564459930298</v>
      </c>
      <c r="T460">
        <v>2356.7236933797899</v>
      </c>
      <c r="U460">
        <v>2280.8979094076699</v>
      </c>
      <c r="V460">
        <v>1808.73658536585</v>
      </c>
      <c r="AE460">
        <v>296.26</v>
      </c>
    </row>
    <row r="461" spans="1:31" x14ac:dyDescent="0.3">
      <c r="A461">
        <v>98</v>
      </c>
      <c r="B461">
        <v>8.2100000000000009</v>
      </c>
      <c r="C461">
        <v>9.0419999999999998</v>
      </c>
      <c r="D461">
        <v>8.5419999999999998</v>
      </c>
      <c r="E461">
        <v>7.968</v>
      </c>
      <c r="F461">
        <v>7.6989999999999998</v>
      </c>
      <c r="G461">
        <v>6.1120000000000001</v>
      </c>
      <c r="P461">
        <v>98</v>
      </c>
      <c r="Q461">
        <v>2421.3983076157301</v>
      </c>
      <c r="R461">
        <v>2666.7823992035801</v>
      </c>
      <c r="S461">
        <v>2519.3159980089599</v>
      </c>
      <c r="T461">
        <v>2350.0245694375299</v>
      </c>
      <c r="U461">
        <v>2270.68764559482</v>
      </c>
      <c r="V461">
        <v>1802.62928820309</v>
      </c>
      <c r="AE461">
        <v>299.54000000000002</v>
      </c>
    </row>
    <row r="462" spans="1:31" x14ac:dyDescent="0.3">
      <c r="A462">
        <v>99</v>
      </c>
      <c r="B462">
        <v>8.0760000000000005</v>
      </c>
      <c r="C462">
        <v>8.8940000000000001</v>
      </c>
      <c r="D462">
        <v>8.4149999999999991</v>
      </c>
      <c r="E462">
        <v>7.851</v>
      </c>
      <c r="F462">
        <v>7.5819999999999999</v>
      </c>
      <c r="G462">
        <v>6.0179999999999998</v>
      </c>
      <c r="P462">
        <v>99</v>
      </c>
      <c r="Q462">
        <v>2408.24792434047</v>
      </c>
      <c r="R462">
        <v>2652.1739771030402</v>
      </c>
      <c r="S462">
        <v>2509.3370831259299</v>
      </c>
      <c r="T462">
        <v>2341.1533499253401</v>
      </c>
      <c r="U462">
        <v>2260.93805873569</v>
      </c>
      <c r="V462">
        <v>1794.5562170234</v>
      </c>
      <c r="AE462">
        <v>302.8</v>
      </c>
    </row>
    <row r="463" spans="1:31" x14ac:dyDescent="0.3">
      <c r="A463">
        <v>100</v>
      </c>
      <c r="B463">
        <v>7.9450000000000003</v>
      </c>
      <c r="C463">
        <v>8.7750000000000004</v>
      </c>
      <c r="D463">
        <v>8.2919999999999998</v>
      </c>
      <c r="E463">
        <v>7.7450000000000001</v>
      </c>
      <c r="F463">
        <v>7.4660000000000002</v>
      </c>
      <c r="G463">
        <v>5.9320000000000004</v>
      </c>
      <c r="P463">
        <v>100</v>
      </c>
      <c r="Q463">
        <v>2394.9686411149801</v>
      </c>
      <c r="R463">
        <v>2645.16674962668</v>
      </c>
      <c r="S463">
        <v>2499.5695370831299</v>
      </c>
      <c r="T463">
        <v>2334.6799402687898</v>
      </c>
      <c r="U463">
        <v>2250.5772025883498</v>
      </c>
      <c r="V463">
        <v>1788.1628670980599</v>
      </c>
      <c r="AE463">
        <v>306.02999999999997</v>
      </c>
    </row>
    <row r="464" spans="1:31" x14ac:dyDescent="0.3">
      <c r="A464">
        <v>101</v>
      </c>
      <c r="B464">
        <v>7.819</v>
      </c>
      <c r="C464">
        <v>8.6609999999999996</v>
      </c>
      <c r="D464">
        <v>8.1780000000000008</v>
      </c>
      <c r="E464">
        <v>7.6390000000000002</v>
      </c>
      <c r="F464">
        <v>7.3579999999999997</v>
      </c>
      <c r="G464">
        <v>5.8440000000000003</v>
      </c>
      <c r="P464">
        <v>101</v>
      </c>
      <c r="Q464">
        <v>2382.12898954704</v>
      </c>
      <c r="R464">
        <v>2638.6518964658999</v>
      </c>
      <c r="S464">
        <v>2491.5015828770502</v>
      </c>
      <c r="T464">
        <v>2327.2903633648598</v>
      </c>
      <c r="U464">
        <v>2241.6811747137899</v>
      </c>
      <c r="V464">
        <v>1780.4273967147799</v>
      </c>
      <c r="AE464">
        <v>309.23</v>
      </c>
    </row>
    <row r="465" spans="1:31" x14ac:dyDescent="0.3">
      <c r="A465">
        <v>102</v>
      </c>
      <c r="B465">
        <v>7.694</v>
      </c>
      <c r="C465">
        <v>8.5440000000000005</v>
      </c>
      <c r="D465">
        <v>8.0579999999999998</v>
      </c>
      <c r="E465">
        <v>7.5410000000000004</v>
      </c>
      <c r="F465">
        <v>7.2519999999999998</v>
      </c>
      <c r="G465">
        <v>5.76</v>
      </c>
      <c r="P465">
        <v>102</v>
      </c>
      <c r="Q465">
        <v>2368.5571129915402</v>
      </c>
      <c r="R465">
        <v>2630.2251070184202</v>
      </c>
      <c r="S465">
        <v>2480.6125833748101</v>
      </c>
      <c r="T465">
        <v>2321.4568740667</v>
      </c>
      <c r="U465">
        <v>2232.4897560975601</v>
      </c>
      <c r="V465">
        <v>1773.1854654056699</v>
      </c>
      <c r="AE465">
        <v>312.39999999999998</v>
      </c>
    </row>
    <row r="466" spans="1:31" x14ac:dyDescent="0.3">
      <c r="A466">
        <v>103</v>
      </c>
      <c r="B466">
        <v>7.5709999999999997</v>
      </c>
      <c r="C466">
        <v>8.4220000000000006</v>
      </c>
      <c r="D466">
        <v>7.9470000000000001</v>
      </c>
      <c r="E466">
        <v>7.4349999999999996</v>
      </c>
      <c r="F466">
        <v>7.1550000000000002</v>
      </c>
      <c r="G466">
        <v>5.6820000000000004</v>
      </c>
      <c r="P466">
        <v>103</v>
      </c>
      <c r="Q466">
        <v>2354.5847685415602</v>
      </c>
      <c r="R466">
        <v>2619.2461921353902</v>
      </c>
      <c r="S466">
        <v>2471.52095569935</v>
      </c>
      <c r="T466">
        <v>2312.2887008461898</v>
      </c>
      <c r="U466">
        <v>2225.2085614733701</v>
      </c>
      <c r="V466">
        <v>1767.10482827277</v>
      </c>
      <c r="AE466">
        <v>315.54000000000002</v>
      </c>
    </row>
    <row r="467" spans="1:31" x14ac:dyDescent="0.3">
      <c r="A467">
        <v>104</v>
      </c>
      <c r="B467">
        <v>7.4569999999999999</v>
      </c>
      <c r="C467">
        <v>8.3070000000000004</v>
      </c>
      <c r="D467">
        <v>7.8380000000000001</v>
      </c>
      <c r="E467">
        <v>7.3259999999999996</v>
      </c>
      <c r="F467">
        <v>7.0629999999999997</v>
      </c>
      <c r="G467">
        <v>5.6040000000000001</v>
      </c>
      <c r="P467">
        <v>104</v>
      </c>
      <c r="Q467">
        <v>2342.4407964161301</v>
      </c>
      <c r="R467">
        <v>2609.44826281732</v>
      </c>
      <c r="S467">
        <v>2462.1229666500799</v>
      </c>
      <c r="T467">
        <v>2301.2902339472398</v>
      </c>
      <c r="U467">
        <v>2218.6749825784</v>
      </c>
      <c r="V467">
        <v>1760.36451966152</v>
      </c>
      <c r="AE467">
        <v>318.64999999999998</v>
      </c>
    </row>
    <row r="468" spans="1:31" x14ac:dyDescent="0.3">
      <c r="A468">
        <v>105</v>
      </c>
      <c r="B468">
        <v>7.3570000000000002</v>
      </c>
      <c r="C468">
        <v>8.1999999999999993</v>
      </c>
      <c r="D468">
        <v>7.734</v>
      </c>
      <c r="E468">
        <v>7.2210000000000001</v>
      </c>
      <c r="F468">
        <v>6.9749999999999996</v>
      </c>
      <c r="G468">
        <v>5.5250000000000004</v>
      </c>
      <c r="P468">
        <v>105</v>
      </c>
      <c r="Q468">
        <v>2333.8059233449499</v>
      </c>
      <c r="R468">
        <v>2601.2244897959199</v>
      </c>
      <c r="S468">
        <v>2453.3988053758098</v>
      </c>
      <c r="T468">
        <v>2290.6636635141899</v>
      </c>
      <c r="U468">
        <v>2212.6269288203098</v>
      </c>
      <c r="V468">
        <v>1752.6543056246901</v>
      </c>
      <c r="AE468">
        <v>321.73</v>
      </c>
    </row>
    <row r="469" spans="1:31" x14ac:dyDescent="0.3">
      <c r="A469">
        <v>106</v>
      </c>
      <c r="B469">
        <v>7.2640000000000002</v>
      </c>
      <c r="C469">
        <v>8.0850000000000009</v>
      </c>
      <c r="D469">
        <v>7.6429999999999998</v>
      </c>
      <c r="E469">
        <v>7.1189999999999998</v>
      </c>
      <c r="F469">
        <v>6.883</v>
      </c>
      <c r="G469">
        <v>5.4560000000000004</v>
      </c>
      <c r="P469">
        <v>106</v>
      </c>
      <c r="Q469">
        <v>2326.57712294674</v>
      </c>
      <c r="R469">
        <v>2589.5341463414602</v>
      </c>
      <c r="S469">
        <v>2447.96654056745</v>
      </c>
      <c r="T469">
        <v>2280.1352613240401</v>
      </c>
      <c r="U469">
        <v>2204.5471279243402</v>
      </c>
      <c r="V469">
        <v>1747.49515181682</v>
      </c>
      <c r="AE469">
        <v>324.77</v>
      </c>
    </row>
    <row r="470" spans="1:31" x14ac:dyDescent="0.3">
      <c r="A470">
        <v>107</v>
      </c>
      <c r="B470">
        <v>7.173</v>
      </c>
      <c r="C470">
        <v>7.9710000000000001</v>
      </c>
      <c r="D470">
        <v>7.556</v>
      </c>
      <c r="E470">
        <v>7.0220000000000002</v>
      </c>
      <c r="F470">
        <v>6.7919999999999998</v>
      </c>
      <c r="G470">
        <v>5.3879999999999999</v>
      </c>
      <c r="P470">
        <v>107</v>
      </c>
      <c r="Q470">
        <v>2319.1390841214502</v>
      </c>
      <c r="R470">
        <v>2577.14451966152</v>
      </c>
      <c r="S470">
        <v>2442.9687605774002</v>
      </c>
      <c r="T470">
        <v>2270.3185067197601</v>
      </c>
      <c r="U470">
        <v>2195.9560378297701</v>
      </c>
      <c r="V470">
        <v>1742.0216625186699</v>
      </c>
      <c r="AE470">
        <v>327.79</v>
      </c>
    </row>
    <row r="471" spans="1:31" x14ac:dyDescent="0.3">
      <c r="A471">
        <v>108</v>
      </c>
      <c r="B471">
        <v>7.0960000000000001</v>
      </c>
      <c r="C471">
        <v>7.8579999999999997</v>
      </c>
      <c r="D471">
        <v>7.4589999999999996</v>
      </c>
      <c r="E471">
        <v>6.9390000000000001</v>
      </c>
      <c r="F471">
        <v>6.7060000000000004</v>
      </c>
      <c r="G471">
        <v>5.3179999999999996</v>
      </c>
      <c r="P471">
        <v>108</v>
      </c>
      <c r="Q471">
        <v>2315.5777401692399</v>
      </c>
      <c r="R471">
        <v>2564.2347635639599</v>
      </c>
      <c r="S471">
        <v>2434.0324639124001</v>
      </c>
      <c r="T471">
        <v>2264.3452563464398</v>
      </c>
      <c r="U471">
        <v>2188.3123344947699</v>
      </c>
      <c r="V471">
        <v>1735.3780189148799</v>
      </c>
      <c r="AE471">
        <v>330.76</v>
      </c>
    </row>
    <row r="472" spans="1:31" x14ac:dyDescent="0.3">
      <c r="A472">
        <v>109</v>
      </c>
      <c r="B472">
        <v>7.0250000000000004</v>
      </c>
      <c r="C472">
        <v>7.7480000000000002</v>
      </c>
      <c r="D472">
        <v>7.3639999999999999</v>
      </c>
      <c r="E472">
        <v>6.86</v>
      </c>
      <c r="F472">
        <v>6.625</v>
      </c>
      <c r="G472">
        <v>5.2450000000000001</v>
      </c>
      <c r="P472">
        <v>109</v>
      </c>
      <c r="Q472">
        <v>2313.1796913887501</v>
      </c>
      <c r="R472">
        <v>2551.24786460926</v>
      </c>
      <c r="S472">
        <v>2424.8050174216</v>
      </c>
      <c r="T472">
        <v>2258.84878048781</v>
      </c>
      <c r="U472">
        <v>2181.46839223494</v>
      </c>
      <c r="V472">
        <v>1727.0644101543101</v>
      </c>
      <c r="AE472">
        <v>333.71</v>
      </c>
    </row>
    <row r="473" spans="1:31" x14ac:dyDescent="0.3">
      <c r="A473">
        <v>110</v>
      </c>
      <c r="B473">
        <v>6.9530000000000003</v>
      </c>
      <c r="C473">
        <v>7.6440000000000001</v>
      </c>
      <c r="D473">
        <v>7.2729999999999997</v>
      </c>
      <c r="E473">
        <v>6.7729999999999997</v>
      </c>
      <c r="F473">
        <v>6.5490000000000004</v>
      </c>
      <c r="G473">
        <v>5.181</v>
      </c>
      <c r="P473">
        <v>110</v>
      </c>
      <c r="Q473">
        <v>2309.8911199601798</v>
      </c>
      <c r="R473">
        <v>2539.45170731707</v>
      </c>
      <c r="S473">
        <v>2416.1999303135899</v>
      </c>
      <c r="T473">
        <v>2250.0924141363898</v>
      </c>
      <c r="U473">
        <v>2175.6762468890001</v>
      </c>
      <c r="V473">
        <v>1721.20608262817</v>
      </c>
      <c r="AE473">
        <v>336.61</v>
      </c>
    </row>
    <row r="474" spans="1:31" x14ac:dyDescent="0.3">
      <c r="A474">
        <v>111</v>
      </c>
      <c r="B474">
        <v>6.8869999999999996</v>
      </c>
      <c r="C474">
        <v>7.5519999999999996</v>
      </c>
      <c r="D474">
        <v>7.1779999999999999</v>
      </c>
      <c r="E474">
        <v>6.6959999999999997</v>
      </c>
      <c r="F474">
        <v>6.476</v>
      </c>
      <c r="G474">
        <v>5.1159999999999997</v>
      </c>
      <c r="P474">
        <v>111</v>
      </c>
      <c r="Q474">
        <v>2307.8477551020401</v>
      </c>
      <c r="R474">
        <v>2530.6906122449</v>
      </c>
      <c r="S474">
        <v>2405.3624489795902</v>
      </c>
      <c r="T474">
        <v>2243.84326530612</v>
      </c>
      <c r="U474">
        <v>2170.1208163265301</v>
      </c>
      <c r="V474">
        <v>1714.3820408163299</v>
      </c>
      <c r="AE474">
        <v>339.49</v>
      </c>
    </row>
    <row r="475" spans="1:31" x14ac:dyDescent="0.3">
      <c r="A475">
        <v>112</v>
      </c>
      <c r="B475">
        <v>6.8230000000000004</v>
      </c>
      <c r="C475">
        <v>7.4749999999999996</v>
      </c>
      <c r="D475">
        <v>7.0869999999999997</v>
      </c>
      <c r="E475">
        <v>6.6159999999999997</v>
      </c>
      <c r="F475">
        <v>6.407</v>
      </c>
      <c r="G475">
        <v>5.0529999999999999</v>
      </c>
      <c r="P475">
        <v>112</v>
      </c>
      <c r="Q475">
        <v>2305.9634345445502</v>
      </c>
      <c r="R475">
        <v>2526.31931309109</v>
      </c>
      <c r="S475">
        <v>2395.1872872075701</v>
      </c>
      <c r="T475">
        <v>2236.0038227974101</v>
      </c>
      <c r="U475">
        <v>2165.36827277252</v>
      </c>
      <c r="V475">
        <v>1707.7580587356899</v>
      </c>
      <c r="AE475">
        <v>342.32</v>
      </c>
    </row>
    <row r="476" spans="1:31" x14ac:dyDescent="0.3">
      <c r="A476">
        <v>113</v>
      </c>
      <c r="B476">
        <v>6.7629999999999999</v>
      </c>
      <c r="C476">
        <v>7.4</v>
      </c>
      <c r="D476">
        <v>6.9950000000000001</v>
      </c>
      <c r="E476">
        <v>6.5490000000000004</v>
      </c>
      <c r="F476">
        <v>6.3369999999999997</v>
      </c>
      <c r="G476">
        <v>4.9909999999999997</v>
      </c>
      <c r="P476">
        <v>113</v>
      </c>
      <c r="Q476">
        <v>2304.73883524141</v>
      </c>
      <c r="R476">
        <v>2521.8198108511701</v>
      </c>
      <c r="S476">
        <v>2383.8012941762099</v>
      </c>
      <c r="T476">
        <v>2231.8105326032901</v>
      </c>
      <c r="U476">
        <v>2159.5638028870098</v>
      </c>
      <c r="V476">
        <v>1700.86522648084</v>
      </c>
      <c r="AE476">
        <v>345.12</v>
      </c>
    </row>
    <row r="477" spans="1:31" x14ac:dyDescent="0.3">
      <c r="A477">
        <v>114</v>
      </c>
      <c r="B477">
        <v>6.7030000000000003</v>
      </c>
      <c r="C477">
        <v>7.3209999999999997</v>
      </c>
      <c r="D477">
        <v>6.92</v>
      </c>
      <c r="E477">
        <v>6.4710000000000001</v>
      </c>
      <c r="F477">
        <v>6.2720000000000002</v>
      </c>
      <c r="G477">
        <v>4.9329999999999998</v>
      </c>
      <c r="P477">
        <v>114</v>
      </c>
      <c r="Q477">
        <v>2302.9759681433602</v>
      </c>
      <c r="R477">
        <v>2515.3046490791398</v>
      </c>
      <c r="S477">
        <v>2377.5315082130401</v>
      </c>
      <c r="T477">
        <v>2223.2668193130899</v>
      </c>
      <c r="U477">
        <v>2154.8956097560999</v>
      </c>
      <c r="V477">
        <v>1694.85013439522</v>
      </c>
      <c r="AE477">
        <v>347.89</v>
      </c>
    </row>
    <row r="478" spans="1:31" x14ac:dyDescent="0.3">
      <c r="A478">
        <v>115</v>
      </c>
      <c r="B478">
        <v>6.6390000000000002</v>
      </c>
      <c r="C478">
        <v>7.2519999999999998</v>
      </c>
      <c r="D478">
        <v>6.8520000000000003</v>
      </c>
      <c r="E478">
        <v>6.3920000000000003</v>
      </c>
      <c r="F478">
        <v>6.2050000000000001</v>
      </c>
      <c r="G478">
        <v>4.8760000000000003</v>
      </c>
      <c r="P478">
        <v>115</v>
      </c>
      <c r="Q478">
        <v>2299.2948830263799</v>
      </c>
      <c r="R478">
        <v>2511.5960975609801</v>
      </c>
      <c r="S478">
        <v>2373.0634942757601</v>
      </c>
      <c r="T478">
        <v>2213.7510004977598</v>
      </c>
      <c r="U478">
        <v>2148.9870084619201</v>
      </c>
      <c r="V478">
        <v>1688.7124340467899</v>
      </c>
      <c r="AE478">
        <v>350.61</v>
      </c>
    </row>
    <row r="479" spans="1:31" x14ac:dyDescent="0.3">
      <c r="A479">
        <v>116</v>
      </c>
      <c r="B479">
        <v>6.5750000000000002</v>
      </c>
      <c r="C479">
        <v>7.1829999999999998</v>
      </c>
      <c r="D479">
        <v>6.7770000000000001</v>
      </c>
      <c r="E479">
        <v>6.3239999999999998</v>
      </c>
      <c r="F479">
        <v>6.1470000000000002</v>
      </c>
      <c r="G479">
        <v>4.8179999999999996</v>
      </c>
      <c r="P479">
        <v>116</v>
      </c>
      <c r="Q479">
        <v>2294.9335490293702</v>
      </c>
      <c r="R479">
        <v>2507.1494574415101</v>
      </c>
      <c r="S479">
        <v>2365.43949228472</v>
      </c>
      <c r="T479">
        <v>2207.3246789447498</v>
      </c>
      <c r="U479">
        <v>2145.54471876556</v>
      </c>
      <c r="V479">
        <v>1681.67145843703</v>
      </c>
      <c r="AE479">
        <v>353.3</v>
      </c>
    </row>
    <row r="480" spans="1:31" x14ac:dyDescent="0.3">
      <c r="A480">
        <v>117</v>
      </c>
      <c r="B480">
        <v>6.5129999999999999</v>
      </c>
      <c r="C480">
        <v>7.1120000000000001</v>
      </c>
      <c r="D480">
        <v>6.7</v>
      </c>
      <c r="E480">
        <v>6.2450000000000001</v>
      </c>
      <c r="F480">
        <v>6.0890000000000004</v>
      </c>
      <c r="G480">
        <v>4.766</v>
      </c>
      <c r="P480">
        <v>117</v>
      </c>
      <c r="Q480">
        <v>2290.73459432554</v>
      </c>
      <c r="R480">
        <v>2501.41324041812</v>
      </c>
      <c r="S480">
        <v>2356.5057242409198</v>
      </c>
      <c r="T480">
        <v>2196.4743653558999</v>
      </c>
      <c r="U480">
        <v>2141.60647088104</v>
      </c>
      <c r="V480">
        <v>1676.2845196615201</v>
      </c>
      <c r="AE480">
        <v>355.95</v>
      </c>
    </row>
    <row r="481" spans="1:31" x14ac:dyDescent="0.3">
      <c r="A481">
        <v>118</v>
      </c>
      <c r="B481">
        <v>6.4589999999999996</v>
      </c>
      <c r="C481">
        <v>7.0419999999999998</v>
      </c>
      <c r="D481">
        <v>6.633</v>
      </c>
      <c r="E481">
        <v>6.1779999999999999</v>
      </c>
      <c r="F481">
        <v>6.0339999999999998</v>
      </c>
      <c r="G481">
        <v>4.7140000000000004</v>
      </c>
      <c r="P481">
        <v>118</v>
      </c>
      <c r="Q481">
        <v>2288.7815331010502</v>
      </c>
      <c r="R481">
        <v>2495.3707317073199</v>
      </c>
      <c r="S481">
        <v>2350.4393728222999</v>
      </c>
      <c r="T481">
        <v>2189.2076655052301</v>
      </c>
      <c r="U481">
        <v>2138.1804878048802</v>
      </c>
      <c r="V481">
        <v>1670.43135888502</v>
      </c>
      <c r="AE481">
        <v>358.56</v>
      </c>
    </row>
    <row r="482" spans="1:31" x14ac:dyDescent="0.3">
      <c r="A482">
        <v>119</v>
      </c>
      <c r="B482">
        <v>6.3920000000000003</v>
      </c>
      <c r="C482">
        <v>6.9729999999999999</v>
      </c>
      <c r="D482">
        <v>6.5679999999999996</v>
      </c>
      <c r="E482">
        <v>6.1159999999999997</v>
      </c>
      <c r="F482">
        <v>5.9720000000000004</v>
      </c>
      <c r="G482">
        <v>4.6589999999999998</v>
      </c>
      <c r="P482">
        <v>119</v>
      </c>
      <c r="Q482">
        <v>2281.6481035340998</v>
      </c>
      <c r="R482">
        <v>2489.03820806371</v>
      </c>
      <c r="S482">
        <v>2344.4719561971101</v>
      </c>
      <c r="T482">
        <v>2183.1288800398202</v>
      </c>
      <c r="U482">
        <v>2131.72754604281</v>
      </c>
      <c r="V482">
        <v>1663.0473270283701</v>
      </c>
      <c r="AE482">
        <v>361.13</v>
      </c>
    </row>
    <row r="483" spans="1:31" x14ac:dyDescent="0.3">
      <c r="A483">
        <v>120</v>
      </c>
      <c r="B483">
        <v>6.3250000000000002</v>
      </c>
      <c r="C483">
        <v>6.9</v>
      </c>
      <c r="D483">
        <v>6.4980000000000002</v>
      </c>
      <c r="E483">
        <v>6.0609999999999999</v>
      </c>
      <c r="F483">
        <v>5.9139999999999997</v>
      </c>
      <c r="G483">
        <v>4.6050000000000004</v>
      </c>
      <c r="P483">
        <v>120</v>
      </c>
      <c r="Q483">
        <v>2273.9146341463402</v>
      </c>
      <c r="R483">
        <v>2480.6341463414601</v>
      </c>
      <c r="S483">
        <v>2336.1102439024398</v>
      </c>
      <c r="T483">
        <v>2179.00341463415</v>
      </c>
      <c r="U483">
        <v>2126.1551219512198</v>
      </c>
      <c r="V483">
        <v>1655.5536585365901</v>
      </c>
      <c r="AE483">
        <v>363.66</v>
      </c>
    </row>
    <row r="484" spans="1:31" x14ac:dyDescent="0.3">
      <c r="A484">
        <v>121</v>
      </c>
      <c r="B484">
        <v>6.2610000000000001</v>
      </c>
      <c r="C484">
        <v>6.8230000000000004</v>
      </c>
      <c r="D484">
        <v>6.4329999999999998</v>
      </c>
      <c r="E484">
        <v>6.0129999999999999</v>
      </c>
      <c r="F484">
        <v>5.859</v>
      </c>
      <c r="G484">
        <v>4.5529999999999999</v>
      </c>
      <c r="P484">
        <v>121</v>
      </c>
      <c r="Q484">
        <v>2266.6752215032402</v>
      </c>
      <c r="R484">
        <v>2470.1365654554502</v>
      </c>
      <c r="S484">
        <v>2328.9445296167301</v>
      </c>
      <c r="T484">
        <v>2176.8915679442498</v>
      </c>
      <c r="U484">
        <v>2121.1388153310099</v>
      </c>
      <c r="V484">
        <v>1648.3265107018401</v>
      </c>
      <c r="AE484">
        <v>366.16</v>
      </c>
    </row>
    <row r="485" spans="1:31" x14ac:dyDescent="0.3">
      <c r="A485">
        <v>122</v>
      </c>
      <c r="B485">
        <v>6.2009999999999996</v>
      </c>
      <c r="C485">
        <v>6.7549999999999999</v>
      </c>
      <c r="D485">
        <v>6.3689999999999998</v>
      </c>
      <c r="E485">
        <v>5.9619999999999997</v>
      </c>
      <c r="F485">
        <v>5.81</v>
      </c>
      <c r="G485">
        <v>4.4969999999999999</v>
      </c>
      <c r="P485">
        <v>122</v>
      </c>
      <c r="Q485">
        <v>2260.38642110503</v>
      </c>
      <c r="R485">
        <v>2462.33031358885</v>
      </c>
      <c r="S485">
        <v>2321.6257242409201</v>
      </c>
      <c r="T485">
        <v>2173.2662220010002</v>
      </c>
      <c r="U485">
        <v>2117.8592334494801</v>
      </c>
      <c r="V485">
        <v>1639.2449178695899</v>
      </c>
      <c r="AE485">
        <v>368.61</v>
      </c>
    </row>
    <row r="486" spans="1:31" x14ac:dyDescent="0.3">
      <c r="A486">
        <v>123</v>
      </c>
      <c r="B486">
        <v>6.1550000000000002</v>
      </c>
      <c r="C486">
        <v>6.694</v>
      </c>
      <c r="D486">
        <v>6.3129999999999997</v>
      </c>
      <c r="E486">
        <v>5.9169999999999998</v>
      </c>
      <c r="F486">
        <v>5.7629999999999999</v>
      </c>
      <c r="G486">
        <v>4.4370000000000003</v>
      </c>
      <c r="P486">
        <v>123</v>
      </c>
      <c r="Q486">
        <v>2258.63071179691</v>
      </c>
      <c r="R486">
        <v>2456.42144350423</v>
      </c>
      <c r="S486">
        <v>2316.6101841712298</v>
      </c>
      <c r="T486">
        <v>2171.2945445495302</v>
      </c>
      <c r="U486">
        <v>2114.7829069188701</v>
      </c>
      <c r="V486">
        <v>1628.1956893977101</v>
      </c>
      <c r="AE486">
        <v>371.02</v>
      </c>
    </row>
    <row r="487" spans="1:31" x14ac:dyDescent="0.3">
      <c r="A487">
        <v>124</v>
      </c>
      <c r="B487">
        <v>6.109</v>
      </c>
      <c r="C487">
        <v>6.63</v>
      </c>
      <c r="D487">
        <v>6.258</v>
      </c>
      <c r="E487">
        <v>5.8680000000000003</v>
      </c>
      <c r="F487">
        <v>5.718</v>
      </c>
      <c r="G487">
        <v>4.3730000000000002</v>
      </c>
      <c r="P487">
        <v>124</v>
      </c>
      <c r="Q487">
        <v>2256.4073469387799</v>
      </c>
      <c r="R487">
        <v>2448.8428073668501</v>
      </c>
      <c r="S487">
        <v>2311.4416724738699</v>
      </c>
      <c r="T487">
        <v>2167.39209556994</v>
      </c>
      <c r="U487">
        <v>2111.9884121453501</v>
      </c>
      <c r="V487">
        <v>1615.2020507715299</v>
      </c>
      <c r="AE487">
        <v>373.39</v>
      </c>
    </row>
    <row r="488" spans="1:31" x14ac:dyDescent="0.3">
      <c r="A488">
        <v>125</v>
      </c>
      <c r="B488">
        <v>6.0609999999999999</v>
      </c>
      <c r="C488">
        <v>6.5650000000000004</v>
      </c>
      <c r="D488">
        <v>6.2039999999999997</v>
      </c>
      <c r="E488">
        <v>5.8090000000000002</v>
      </c>
      <c r="F488">
        <v>5.6710000000000003</v>
      </c>
      <c r="G488">
        <v>4.3049999999999997</v>
      </c>
      <c r="P488">
        <v>125</v>
      </c>
      <c r="Q488">
        <v>2252.9783872573398</v>
      </c>
      <c r="R488">
        <v>2440.3238924838201</v>
      </c>
      <c r="S488">
        <v>2306.1339571926301</v>
      </c>
      <c r="T488">
        <v>2159.3056346440999</v>
      </c>
      <c r="U488">
        <v>2108.0086510701799</v>
      </c>
      <c r="V488">
        <v>1600.24285714286</v>
      </c>
      <c r="AE488">
        <v>375.72</v>
      </c>
    </row>
    <row r="489" spans="1:31" x14ac:dyDescent="0.3">
      <c r="A489">
        <v>126</v>
      </c>
      <c r="B489">
        <v>6.0270000000000001</v>
      </c>
      <c r="C489">
        <v>6.5019999999999998</v>
      </c>
      <c r="D489">
        <v>6.149</v>
      </c>
      <c r="E489">
        <v>5.7519999999999998</v>
      </c>
      <c r="F489">
        <v>5.6239999999999997</v>
      </c>
      <c r="G489">
        <v>4.2329999999999997</v>
      </c>
      <c r="P489">
        <v>126</v>
      </c>
      <c r="Q489">
        <v>2254.3200000000002</v>
      </c>
      <c r="R489">
        <v>2431.9874962668</v>
      </c>
      <c r="S489">
        <v>2299.9524937780002</v>
      </c>
      <c r="T489">
        <v>2151.4598705823801</v>
      </c>
      <c r="U489">
        <v>2103.58315579891</v>
      </c>
      <c r="V489">
        <v>1583.2979193628701</v>
      </c>
      <c r="AE489">
        <v>378.01</v>
      </c>
    </row>
    <row r="490" spans="1:31" x14ac:dyDescent="0.3">
      <c r="A490">
        <v>127</v>
      </c>
      <c r="B490">
        <v>6.0060000000000002</v>
      </c>
      <c r="C490">
        <v>6.4459999999999997</v>
      </c>
      <c r="D490">
        <v>6.0869999999999997</v>
      </c>
      <c r="E490">
        <v>5.6989999999999998</v>
      </c>
      <c r="F490">
        <v>5.5830000000000002</v>
      </c>
      <c r="G490">
        <v>4.1550000000000002</v>
      </c>
      <c r="P490">
        <v>127</v>
      </c>
      <c r="Q490">
        <v>2260.1573519163799</v>
      </c>
      <c r="R490">
        <v>2425.7366450970599</v>
      </c>
      <c r="S490">
        <v>2290.6389945246401</v>
      </c>
      <c r="T490">
        <v>2144.6281632653099</v>
      </c>
      <c r="U490">
        <v>2100.97544051767</v>
      </c>
      <c r="V490">
        <v>1563.59537083126</v>
      </c>
      <c r="AE490">
        <v>380.26</v>
      </c>
    </row>
    <row r="491" spans="1:31" x14ac:dyDescent="0.3">
      <c r="A491">
        <v>128</v>
      </c>
      <c r="B491">
        <v>5.992</v>
      </c>
      <c r="C491">
        <v>6.391</v>
      </c>
      <c r="D491">
        <v>6.0259999999999998</v>
      </c>
      <c r="E491">
        <v>5.6420000000000003</v>
      </c>
      <c r="F491">
        <v>5.548</v>
      </c>
      <c r="G491">
        <v>4.0709999999999997</v>
      </c>
      <c r="P491">
        <v>128</v>
      </c>
      <c r="Q491">
        <v>2268.3105226480802</v>
      </c>
      <c r="R491">
        <v>2419.3545644599299</v>
      </c>
      <c r="S491">
        <v>2281.1814435042302</v>
      </c>
      <c r="T491">
        <v>2135.8157491289198</v>
      </c>
      <c r="U491">
        <v>2100.23143852663</v>
      </c>
      <c r="V491">
        <v>1541.1034942757601</v>
      </c>
      <c r="AE491">
        <v>382.47</v>
      </c>
    </row>
    <row r="492" spans="1:31" x14ac:dyDescent="0.3">
      <c r="A492">
        <v>129</v>
      </c>
      <c r="B492">
        <v>5.9729999999999999</v>
      </c>
      <c r="C492">
        <v>6.3390000000000004</v>
      </c>
      <c r="D492">
        <v>5.97</v>
      </c>
      <c r="E492">
        <v>5.5810000000000004</v>
      </c>
      <c r="F492">
        <v>5.51</v>
      </c>
      <c r="G492">
        <v>3.9870000000000001</v>
      </c>
      <c r="P492">
        <v>129</v>
      </c>
      <c r="Q492">
        <v>2274.2591438526601</v>
      </c>
      <c r="R492">
        <v>2413.6160577401702</v>
      </c>
      <c r="S492">
        <v>2273.1168740666999</v>
      </c>
      <c r="T492">
        <v>2125.0025584868099</v>
      </c>
      <c r="U492">
        <v>2097.96884021902</v>
      </c>
      <c r="V492">
        <v>1518.0765455450501</v>
      </c>
      <c r="AE492">
        <v>384.63</v>
      </c>
    </row>
    <row r="493" spans="1:31" x14ac:dyDescent="0.3">
      <c r="A493">
        <v>130</v>
      </c>
      <c r="B493">
        <v>5.9420000000000002</v>
      </c>
      <c r="C493">
        <v>6.2869999999999999</v>
      </c>
      <c r="D493">
        <v>5.915</v>
      </c>
      <c r="E493">
        <v>5.5259999999999998</v>
      </c>
      <c r="F493">
        <v>5.4690000000000003</v>
      </c>
      <c r="G493">
        <v>3.895</v>
      </c>
      <c r="P493">
        <v>130</v>
      </c>
      <c r="Q493">
        <v>2275.2329118964699</v>
      </c>
      <c r="R493">
        <v>2407.33579890493</v>
      </c>
      <c r="S493">
        <v>2264.89442508711</v>
      </c>
      <c r="T493">
        <v>2115.9436336485801</v>
      </c>
      <c r="U493">
        <v>2094.1179392732702</v>
      </c>
      <c r="V493">
        <v>1491.4224489795899</v>
      </c>
      <c r="AE493">
        <v>386.76</v>
      </c>
    </row>
    <row r="494" spans="1:31" x14ac:dyDescent="0.3">
      <c r="A494">
        <v>131</v>
      </c>
      <c r="B494">
        <v>5.9119999999999999</v>
      </c>
      <c r="C494">
        <v>6.2309999999999999</v>
      </c>
      <c r="D494">
        <v>5.8659999999999997</v>
      </c>
      <c r="E494">
        <v>5.4729999999999999</v>
      </c>
      <c r="F494">
        <v>5.43</v>
      </c>
      <c r="G494">
        <v>3.7970000000000002</v>
      </c>
      <c r="P494">
        <v>131</v>
      </c>
      <c r="Q494">
        <v>2276.2818516675002</v>
      </c>
      <c r="R494">
        <v>2399.1055848680899</v>
      </c>
      <c r="S494">
        <v>2258.5705923344999</v>
      </c>
      <c r="T494">
        <v>2107.2548332503702</v>
      </c>
      <c r="U494">
        <v>2090.6986560477899</v>
      </c>
      <c r="V494">
        <v>1461.94894972623</v>
      </c>
      <c r="AE494">
        <v>388.84</v>
      </c>
    </row>
    <row r="495" spans="1:31" x14ac:dyDescent="0.3">
      <c r="A495">
        <v>132</v>
      </c>
      <c r="B495">
        <v>5.8810000000000002</v>
      </c>
      <c r="C495">
        <v>6.1749999999999998</v>
      </c>
      <c r="D495">
        <v>5.8170000000000002</v>
      </c>
      <c r="E495">
        <v>5.423</v>
      </c>
      <c r="F495">
        <v>5.3920000000000003</v>
      </c>
      <c r="G495">
        <v>3.6920000000000002</v>
      </c>
      <c r="P495">
        <v>132</v>
      </c>
      <c r="Q495">
        <v>2276.5236834245902</v>
      </c>
      <c r="R495">
        <v>2390.3305126928799</v>
      </c>
      <c r="S495">
        <v>2251.7494076655098</v>
      </c>
      <c r="T495">
        <v>2099.2327725236401</v>
      </c>
      <c r="U495">
        <v>2087.2327327028402</v>
      </c>
      <c r="V495">
        <v>1429.16603285217</v>
      </c>
      <c r="AE495">
        <v>390.88</v>
      </c>
    </row>
    <row r="496" spans="1:31" x14ac:dyDescent="0.3">
      <c r="A496">
        <v>133</v>
      </c>
      <c r="B496">
        <v>5.8529999999999998</v>
      </c>
      <c r="C496">
        <v>6.12</v>
      </c>
      <c r="D496">
        <v>5.7720000000000002</v>
      </c>
      <c r="E496">
        <v>5.3730000000000002</v>
      </c>
      <c r="F496">
        <v>5.3579999999999997</v>
      </c>
      <c r="G496">
        <v>3.5830000000000002</v>
      </c>
      <c r="P496">
        <v>133</v>
      </c>
      <c r="Q496">
        <v>2277.5715679442501</v>
      </c>
      <c r="R496">
        <v>2381.4689895470401</v>
      </c>
      <c r="S496">
        <v>2246.0521254355399</v>
      </c>
      <c r="T496">
        <v>2090.7896864111499</v>
      </c>
      <c r="U496">
        <v>2084.9527526132401</v>
      </c>
      <c r="V496">
        <v>1394.2489198606299</v>
      </c>
      <c r="AE496">
        <v>392.87</v>
      </c>
    </row>
    <row r="497" spans="1:31" x14ac:dyDescent="0.3">
      <c r="A497">
        <v>134</v>
      </c>
      <c r="B497">
        <v>5.8140000000000001</v>
      </c>
      <c r="C497">
        <v>6.0709999999999997</v>
      </c>
      <c r="D497">
        <v>5.726</v>
      </c>
      <c r="E497">
        <v>5.3310000000000004</v>
      </c>
      <c r="F497">
        <v>5.3179999999999996</v>
      </c>
      <c r="G497">
        <v>3.47</v>
      </c>
      <c r="P497">
        <v>134</v>
      </c>
      <c r="Q497">
        <v>2273.9135689397699</v>
      </c>
      <c r="R497">
        <v>2374.42884021902</v>
      </c>
      <c r="S497">
        <v>2239.49588850174</v>
      </c>
      <c r="T497">
        <v>2085.0074365355899</v>
      </c>
      <c r="U497">
        <v>2079.92300647088</v>
      </c>
      <c r="V497">
        <v>1357.1517172722799</v>
      </c>
      <c r="AE497">
        <v>394.83</v>
      </c>
    </row>
    <row r="498" spans="1:31" x14ac:dyDescent="0.3">
      <c r="A498">
        <v>135</v>
      </c>
      <c r="B498">
        <v>5.7679999999999998</v>
      </c>
      <c r="C498">
        <v>6.0220000000000002</v>
      </c>
      <c r="D498">
        <v>5.681</v>
      </c>
      <c r="E498">
        <v>5.29</v>
      </c>
      <c r="F498">
        <v>5.282</v>
      </c>
      <c r="G498">
        <v>3.3540000000000001</v>
      </c>
      <c r="P498">
        <v>135</v>
      </c>
      <c r="Q498">
        <v>2267.1771428571401</v>
      </c>
      <c r="R498">
        <v>2367.0146938775501</v>
      </c>
      <c r="S498">
        <v>2232.9808163265302</v>
      </c>
      <c r="T498">
        <v>2079.2938775510202</v>
      </c>
      <c r="U498">
        <v>2076.1493877551002</v>
      </c>
      <c r="V498">
        <v>1318.32734693878</v>
      </c>
      <c r="AE498">
        <v>396.74</v>
      </c>
    </row>
    <row r="499" spans="1:31" x14ac:dyDescent="0.3">
      <c r="A499">
        <v>136</v>
      </c>
      <c r="B499">
        <v>5.7089999999999996</v>
      </c>
      <c r="C499">
        <v>5.9749999999999996</v>
      </c>
      <c r="D499">
        <v>5.633</v>
      </c>
      <c r="E499">
        <v>5.2549999999999999</v>
      </c>
      <c r="F499">
        <v>5.2450000000000001</v>
      </c>
      <c r="G499">
        <v>3.2360000000000002</v>
      </c>
      <c r="P499">
        <v>136</v>
      </c>
      <c r="Q499">
        <v>2254.8418715778998</v>
      </c>
      <c r="R499">
        <v>2359.9019412643102</v>
      </c>
      <c r="S499">
        <v>2224.8247088103499</v>
      </c>
      <c r="T499">
        <v>2075.5288203086102</v>
      </c>
      <c r="U499">
        <v>2071.5791936286701</v>
      </c>
      <c r="V499">
        <v>1278.09919362867</v>
      </c>
      <c r="AE499">
        <v>398.61</v>
      </c>
    </row>
    <row r="500" spans="1:31" x14ac:dyDescent="0.3">
      <c r="A500">
        <v>137</v>
      </c>
      <c r="B500">
        <v>5.6470000000000002</v>
      </c>
      <c r="C500">
        <v>5.92</v>
      </c>
      <c r="D500">
        <v>5.5819999999999999</v>
      </c>
      <c r="E500">
        <v>5.21</v>
      </c>
      <c r="F500">
        <v>5.2119999999999997</v>
      </c>
      <c r="G500">
        <v>3.113</v>
      </c>
      <c r="P500">
        <v>137</v>
      </c>
      <c r="Q500">
        <v>2240.86676953708</v>
      </c>
      <c r="R500">
        <v>2349.1998008959699</v>
      </c>
      <c r="S500">
        <v>2215.0731906421101</v>
      </c>
      <c r="T500">
        <v>2067.4545545047299</v>
      </c>
      <c r="U500">
        <v>2068.2482030861102</v>
      </c>
      <c r="V500">
        <v>1235.31401692384</v>
      </c>
      <c r="AE500">
        <v>400.43</v>
      </c>
    </row>
    <row r="501" spans="1:31" x14ac:dyDescent="0.3">
      <c r="A501">
        <v>138</v>
      </c>
      <c r="B501">
        <v>5.5810000000000004</v>
      </c>
      <c r="C501">
        <v>5.8639999999999999</v>
      </c>
      <c r="D501">
        <v>5.5220000000000002</v>
      </c>
      <c r="E501">
        <v>5.1609999999999996</v>
      </c>
      <c r="F501">
        <v>5.18</v>
      </c>
      <c r="G501">
        <v>2.992</v>
      </c>
      <c r="P501">
        <v>138</v>
      </c>
      <c r="Q501">
        <v>2224.7882827277299</v>
      </c>
      <c r="R501">
        <v>2337.6023096067702</v>
      </c>
      <c r="S501">
        <v>2201.2687506222001</v>
      </c>
      <c r="T501">
        <v>2057.3611050273798</v>
      </c>
      <c r="U501">
        <v>2064.9351916376299</v>
      </c>
      <c r="V501">
        <v>1192.7193230462899</v>
      </c>
      <c r="AE501">
        <v>402.22</v>
      </c>
    </row>
    <row r="502" spans="1:31" x14ac:dyDescent="0.3">
      <c r="A502">
        <v>139</v>
      </c>
      <c r="B502">
        <v>5.5179999999999998</v>
      </c>
      <c r="C502">
        <v>5.8040000000000003</v>
      </c>
      <c r="D502">
        <v>5.468</v>
      </c>
      <c r="E502">
        <v>5.1109999999999998</v>
      </c>
      <c r="F502">
        <v>5.1559999999999997</v>
      </c>
      <c r="G502">
        <v>2.867</v>
      </c>
      <c r="P502">
        <v>139</v>
      </c>
      <c r="Q502">
        <v>2209.50717770035</v>
      </c>
      <c r="R502">
        <v>2324.02675958188</v>
      </c>
      <c r="S502">
        <v>2189.4862717770002</v>
      </c>
      <c r="T502">
        <v>2046.5370034843199</v>
      </c>
      <c r="U502">
        <v>2064.55581881533</v>
      </c>
      <c r="V502">
        <v>1147.9987456445999</v>
      </c>
      <c r="AE502">
        <v>403.96</v>
      </c>
    </row>
    <row r="503" spans="1:31" x14ac:dyDescent="0.3">
      <c r="A503">
        <v>140</v>
      </c>
      <c r="B503">
        <v>5.4489999999999998</v>
      </c>
      <c r="C503">
        <v>5.7549999999999999</v>
      </c>
      <c r="D503">
        <v>5.4189999999999996</v>
      </c>
      <c r="E503">
        <v>5.0460000000000003</v>
      </c>
      <c r="F503">
        <v>5.1280000000000001</v>
      </c>
      <c r="G503">
        <v>2.742</v>
      </c>
      <c r="P503">
        <v>140</v>
      </c>
      <c r="Q503">
        <v>2191.3171129915399</v>
      </c>
      <c r="R503">
        <v>2314.3751119960202</v>
      </c>
      <c r="S503">
        <v>2179.2526032852202</v>
      </c>
      <c r="T503">
        <v>2029.2505326032899</v>
      </c>
      <c r="U503">
        <v>2062.2268591338998</v>
      </c>
      <c r="V503">
        <v>1102.6961871577901</v>
      </c>
      <c r="AE503">
        <v>405.66</v>
      </c>
    </row>
    <row r="504" spans="1:31" x14ac:dyDescent="0.3">
      <c r="A504">
        <v>141</v>
      </c>
      <c r="B504">
        <v>5.3739999999999997</v>
      </c>
      <c r="C504">
        <v>5.7009999999999996</v>
      </c>
      <c r="D504">
        <v>5.367</v>
      </c>
      <c r="E504">
        <v>4.9930000000000003</v>
      </c>
      <c r="F504">
        <v>5.0949999999999998</v>
      </c>
      <c r="G504">
        <v>2.6160000000000001</v>
      </c>
      <c r="P504">
        <v>141</v>
      </c>
      <c r="Q504">
        <v>2170.2507117969099</v>
      </c>
      <c r="R504">
        <v>2302.3072772523601</v>
      </c>
      <c r="S504">
        <v>2167.4238128422098</v>
      </c>
      <c r="T504">
        <v>2016.38664011946</v>
      </c>
      <c r="U504">
        <v>2057.5785963165799</v>
      </c>
      <c r="V504">
        <v>1056.4525236436</v>
      </c>
      <c r="AE504">
        <v>407.31</v>
      </c>
    </row>
    <row r="505" spans="1:31" x14ac:dyDescent="0.3">
      <c r="A505">
        <v>142</v>
      </c>
      <c r="B505">
        <v>5.2930000000000001</v>
      </c>
      <c r="C505">
        <v>5.6349999999999998</v>
      </c>
      <c r="D505">
        <v>5.3159999999999998</v>
      </c>
      <c r="E505">
        <v>4.9400000000000004</v>
      </c>
      <c r="F505">
        <v>5.0599999999999996</v>
      </c>
      <c r="G505">
        <v>2.4900000000000002</v>
      </c>
      <c r="P505">
        <v>142</v>
      </c>
      <c r="Q505">
        <v>2146.2337779989998</v>
      </c>
      <c r="R505">
        <v>2284.9097560975601</v>
      </c>
      <c r="S505">
        <v>2155.5599402687899</v>
      </c>
      <c r="T505">
        <v>2003.0974614235899</v>
      </c>
      <c r="U505">
        <v>2051.7556993529101</v>
      </c>
      <c r="V505">
        <v>1009.65843703335</v>
      </c>
      <c r="AE505">
        <v>408.92</v>
      </c>
    </row>
    <row r="506" spans="1:31" x14ac:dyDescent="0.3">
      <c r="A506">
        <v>143</v>
      </c>
      <c r="B506">
        <v>5.2140000000000004</v>
      </c>
      <c r="C506">
        <v>5.569</v>
      </c>
      <c r="D506">
        <v>5.2649999999999997</v>
      </c>
      <c r="E506">
        <v>4.8869999999999996</v>
      </c>
      <c r="F506">
        <v>5.03</v>
      </c>
      <c r="G506">
        <v>2.363</v>
      </c>
      <c r="P506">
        <v>143</v>
      </c>
      <c r="Q506">
        <v>2122.5573718267801</v>
      </c>
      <c r="R506">
        <v>2267.07364858138</v>
      </c>
      <c r="S506">
        <v>2143.31886510702</v>
      </c>
      <c r="T506">
        <v>1989.4395619711299</v>
      </c>
      <c r="U506">
        <v>2047.65316077651</v>
      </c>
      <c r="V506">
        <v>961.94918865107002</v>
      </c>
      <c r="AE506">
        <v>410.49</v>
      </c>
    </row>
    <row r="507" spans="1:31" x14ac:dyDescent="0.3">
      <c r="A507">
        <v>144</v>
      </c>
      <c r="B507">
        <v>5.1379999999999999</v>
      </c>
      <c r="C507">
        <v>5.5069999999999997</v>
      </c>
      <c r="D507">
        <v>5.2149999999999999</v>
      </c>
      <c r="E507">
        <v>4.8360000000000003</v>
      </c>
      <c r="F507">
        <v>5.0039999999999996</v>
      </c>
      <c r="G507">
        <v>2.2349999999999999</v>
      </c>
      <c r="P507">
        <v>144</v>
      </c>
      <c r="Q507">
        <v>2099.6491986062701</v>
      </c>
      <c r="R507">
        <v>2250.4414435042299</v>
      </c>
      <c r="S507">
        <v>2131.1153310104501</v>
      </c>
      <c r="T507">
        <v>1976.2365754106499</v>
      </c>
      <c r="U507">
        <v>2044.8899552015901</v>
      </c>
      <c r="V507">
        <v>913.33514186162301</v>
      </c>
      <c r="AE507">
        <v>412.02</v>
      </c>
    </row>
    <row r="508" spans="1:31" x14ac:dyDescent="0.3">
      <c r="A508">
        <v>145</v>
      </c>
      <c r="B508">
        <v>5.0629999999999997</v>
      </c>
      <c r="C508">
        <v>5.4470000000000001</v>
      </c>
      <c r="D508">
        <v>5.1559999999999997</v>
      </c>
      <c r="E508">
        <v>4.78</v>
      </c>
      <c r="F508">
        <v>4.9779999999999998</v>
      </c>
      <c r="G508">
        <v>2.1110000000000002</v>
      </c>
      <c r="P508">
        <v>145</v>
      </c>
      <c r="Q508">
        <v>2076.7120557491298</v>
      </c>
      <c r="R508">
        <v>2234.2189547038301</v>
      </c>
      <c r="S508">
        <v>2114.85825783972</v>
      </c>
      <c r="T508">
        <v>1960.63275261324</v>
      </c>
      <c r="U508">
        <v>2041.84724738676</v>
      </c>
      <c r="V508">
        <v>865.87777003484302</v>
      </c>
      <c r="AE508">
        <v>413.5</v>
      </c>
    </row>
    <row r="509" spans="1:31" x14ac:dyDescent="0.3">
      <c r="A509">
        <v>146</v>
      </c>
      <c r="B509">
        <v>4.9939999999999998</v>
      </c>
      <c r="C509">
        <v>5.383</v>
      </c>
      <c r="D509">
        <v>5.0940000000000003</v>
      </c>
      <c r="E509">
        <v>4.72</v>
      </c>
      <c r="F509">
        <v>4.9530000000000003</v>
      </c>
      <c r="G509">
        <v>1.99</v>
      </c>
      <c r="P509">
        <v>146</v>
      </c>
      <c r="Q509">
        <v>2055.7680438028901</v>
      </c>
      <c r="R509">
        <v>2215.89895470383</v>
      </c>
      <c r="S509">
        <v>2096.9328023892499</v>
      </c>
      <c r="T509">
        <v>1942.97660527626</v>
      </c>
      <c r="U509">
        <v>2038.8904927824799</v>
      </c>
      <c r="V509">
        <v>819.17869586859103</v>
      </c>
      <c r="AE509">
        <v>414.94</v>
      </c>
    </row>
    <row r="510" spans="1:31" x14ac:dyDescent="0.3">
      <c r="A510">
        <v>147</v>
      </c>
      <c r="B510">
        <v>4.9349999999999996</v>
      </c>
      <c r="C510">
        <v>5.3179999999999996</v>
      </c>
      <c r="D510">
        <v>5.04</v>
      </c>
      <c r="E510">
        <v>4.6630000000000003</v>
      </c>
      <c r="F510">
        <v>4.9240000000000004</v>
      </c>
      <c r="G510">
        <v>1.867</v>
      </c>
      <c r="P510">
        <v>147</v>
      </c>
      <c r="Q510">
        <v>2038.55540069686</v>
      </c>
      <c r="R510">
        <v>2196.7654753608799</v>
      </c>
      <c r="S510">
        <v>2081.9289198606298</v>
      </c>
      <c r="T510">
        <v>1926.1973320059701</v>
      </c>
      <c r="U510">
        <v>2034.0115082130401</v>
      </c>
      <c r="V510">
        <v>771.22247884519697</v>
      </c>
      <c r="AE510">
        <v>416.33</v>
      </c>
    </row>
    <row r="511" spans="1:31" x14ac:dyDescent="0.3">
      <c r="A511">
        <v>148</v>
      </c>
      <c r="B511">
        <v>4.8920000000000003</v>
      </c>
      <c r="C511">
        <v>5.2560000000000002</v>
      </c>
      <c r="D511">
        <v>4.9880000000000004</v>
      </c>
      <c r="E511">
        <v>4.6020000000000003</v>
      </c>
      <c r="F511">
        <v>4.8970000000000002</v>
      </c>
      <c r="G511">
        <v>1.744</v>
      </c>
      <c r="P511">
        <v>148</v>
      </c>
      <c r="Q511">
        <v>2027.5623295171699</v>
      </c>
      <c r="R511">
        <v>2178.4275559980101</v>
      </c>
      <c r="S511">
        <v>2067.3509606769499</v>
      </c>
      <c r="T511">
        <v>1907.367506222</v>
      </c>
      <c r="U511">
        <v>2029.6346540567499</v>
      </c>
      <c r="V511">
        <v>722.82679940268804</v>
      </c>
      <c r="AE511">
        <v>417.69</v>
      </c>
    </row>
    <row r="512" spans="1:31" x14ac:dyDescent="0.3">
      <c r="A512">
        <v>149</v>
      </c>
      <c r="B512">
        <v>4.8550000000000004</v>
      </c>
      <c r="C512">
        <v>5.1909999999999998</v>
      </c>
      <c r="D512">
        <v>4.9290000000000003</v>
      </c>
      <c r="E512">
        <v>4.54</v>
      </c>
      <c r="F512">
        <v>4.8620000000000001</v>
      </c>
      <c r="G512">
        <v>1.629</v>
      </c>
      <c r="P512">
        <v>149</v>
      </c>
      <c r="Q512">
        <v>2018.80034843206</v>
      </c>
      <c r="R512">
        <v>2158.51547038328</v>
      </c>
      <c r="S512">
        <v>2049.5709407665499</v>
      </c>
      <c r="T512">
        <v>1887.8174216027901</v>
      </c>
      <c r="U512">
        <v>2021.7110801393701</v>
      </c>
      <c r="V512">
        <v>677.36885017421605</v>
      </c>
      <c r="AE512">
        <v>419</v>
      </c>
    </row>
    <row r="513" spans="1:31" x14ac:dyDescent="0.3">
      <c r="A513">
        <v>150</v>
      </c>
      <c r="B513">
        <v>4.8129999999999997</v>
      </c>
      <c r="C513">
        <v>5.1280000000000001</v>
      </c>
      <c r="D513">
        <v>4.8639999999999999</v>
      </c>
      <c r="E513">
        <v>4.4749999999999996</v>
      </c>
      <c r="F513">
        <v>4.8319999999999999</v>
      </c>
      <c r="G513">
        <v>1.516</v>
      </c>
      <c r="P513">
        <v>150</v>
      </c>
      <c r="Q513">
        <v>2007.6127426580399</v>
      </c>
      <c r="R513">
        <v>2139.0064708810401</v>
      </c>
      <c r="S513">
        <v>2028.8860129417601</v>
      </c>
      <c r="T513">
        <v>1866.6251866600301</v>
      </c>
      <c r="U513">
        <v>2015.5380786460901</v>
      </c>
      <c r="V513">
        <v>632.35838725734197</v>
      </c>
      <c r="AE513">
        <v>420.26</v>
      </c>
    </row>
    <row r="514" spans="1:31" x14ac:dyDescent="0.3">
      <c r="A514">
        <v>151</v>
      </c>
      <c r="B514">
        <v>4.7869999999999999</v>
      </c>
      <c r="C514">
        <v>5.0629999999999997</v>
      </c>
      <c r="D514">
        <v>4.806</v>
      </c>
      <c r="E514">
        <v>4.4039999999999999</v>
      </c>
      <c r="F514">
        <v>4.8090000000000002</v>
      </c>
      <c r="G514">
        <v>1.4059999999999999</v>
      </c>
      <c r="P514">
        <v>151</v>
      </c>
      <c r="Q514">
        <v>2002.7721453459401</v>
      </c>
      <c r="R514">
        <v>2118.2442807366901</v>
      </c>
      <c r="S514">
        <v>2010.7213140866099</v>
      </c>
      <c r="T514">
        <v>1842.5336386261799</v>
      </c>
      <c r="U514">
        <v>2011.97644599303</v>
      </c>
      <c r="V514">
        <v>588.23848680935805</v>
      </c>
      <c r="AE514">
        <v>421.49</v>
      </c>
    </row>
    <row r="515" spans="1:31" x14ac:dyDescent="0.3">
      <c r="A515">
        <v>152</v>
      </c>
      <c r="B515">
        <v>4.7759999999999998</v>
      </c>
      <c r="C515">
        <v>4.9980000000000002</v>
      </c>
      <c r="D515">
        <v>4.7530000000000001</v>
      </c>
      <c r="E515">
        <v>4.3330000000000002</v>
      </c>
      <c r="F515">
        <v>4.7930000000000001</v>
      </c>
      <c r="G515">
        <v>1.3029999999999999</v>
      </c>
      <c r="P515">
        <v>152</v>
      </c>
      <c r="Q515">
        <v>2004.0181582877101</v>
      </c>
      <c r="R515">
        <v>2097.1697560975599</v>
      </c>
      <c r="S515">
        <v>1994.3673170731699</v>
      </c>
      <c r="T515">
        <v>1818.1345644599301</v>
      </c>
      <c r="U515">
        <v>2011.1513887506201</v>
      </c>
      <c r="V515">
        <v>546.74113489298202</v>
      </c>
      <c r="AE515">
        <v>422.67</v>
      </c>
    </row>
    <row r="516" spans="1:31" x14ac:dyDescent="0.3">
      <c r="A516">
        <v>153</v>
      </c>
      <c r="B516">
        <v>4.7629999999999999</v>
      </c>
      <c r="C516">
        <v>4.9340000000000002</v>
      </c>
      <c r="D516">
        <v>4.6829999999999998</v>
      </c>
      <c r="E516">
        <v>4.2590000000000003</v>
      </c>
      <c r="F516">
        <v>4.7690000000000001</v>
      </c>
      <c r="G516">
        <v>1.2070000000000001</v>
      </c>
      <c r="P516">
        <v>153</v>
      </c>
      <c r="Q516">
        <v>2004.1584967645599</v>
      </c>
      <c r="R516">
        <v>2076.1112792434101</v>
      </c>
      <c r="S516">
        <v>1970.49637630662</v>
      </c>
      <c r="T516">
        <v>1792.08713787954</v>
      </c>
      <c r="U516">
        <v>2006.6831557989101</v>
      </c>
      <c r="V516">
        <v>507.87724240915901</v>
      </c>
      <c r="AE516">
        <v>423.8</v>
      </c>
    </row>
    <row r="517" spans="1:31" x14ac:dyDescent="0.3">
      <c r="A517">
        <v>154</v>
      </c>
      <c r="B517">
        <v>4.74</v>
      </c>
      <c r="C517">
        <v>4.8680000000000003</v>
      </c>
      <c r="D517">
        <v>4.609</v>
      </c>
      <c r="E517">
        <v>4.1890000000000001</v>
      </c>
      <c r="F517">
        <v>4.7430000000000003</v>
      </c>
      <c r="G517">
        <v>1.119</v>
      </c>
      <c r="P517">
        <v>154</v>
      </c>
      <c r="Q517">
        <v>1999.8128422100599</v>
      </c>
      <c r="R517">
        <v>2053.8162269785998</v>
      </c>
      <c r="S517">
        <v>1944.5437531109999</v>
      </c>
      <c r="T517">
        <v>1767.34514683922</v>
      </c>
      <c r="U517">
        <v>2001.07854654057</v>
      </c>
      <c r="V517">
        <v>472.10771528123399</v>
      </c>
      <c r="AE517">
        <v>424.9</v>
      </c>
    </row>
    <row r="518" spans="1:31" x14ac:dyDescent="0.3">
      <c r="A518">
        <v>155</v>
      </c>
      <c r="B518">
        <v>4.7</v>
      </c>
      <c r="C518">
        <v>4.8019999999999996</v>
      </c>
      <c r="D518">
        <v>4.54</v>
      </c>
      <c r="E518">
        <v>4.117</v>
      </c>
      <c r="F518">
        <v>4.7169999999999996</v>
      </c>
      <c r="G518">
        <v>1.0389999999999999</v>
      </c>
      <c r="P518">
        <v>155</v>
      </c>
      <c r="Q518">
        <v>1988.0836236933801</v>
      </c>
      <c r="R518">
        <v>2031.22926829268</v>
      </c>
      <c r="S518">
        <v>1920.4041811846701</v>
      </c>
      <c r="T518">
        <v>1741.47665505227</v>
      </c>
      <c r="U518">
        <v>1995.2745644599299</v>
      </c>
      <c r="V518">
        <v>439.49337979094099</v>
      </c>
      <c r="AE518">
        <v>425.95</v>
      </c>
    </row>
    <row r="519" spans="1:31" x14ac:dyDescent="0.3">
      <c r="A519">
        <v>156</v>
      </c>
      <c r="B519">
        <v>4.6550000000000002</v>
      </c>
      <c r="C519">
        <v>4.7370000000000001</v>
      </c>
      <c r="D519">
        <v>4.4640000000000004</v>
      </c>
      <c r="E519">
        <v>4.0460000000000003</v>
      </c>
      <c r="F519">
        <v>4.6929999999999996</v>
      </c>
      <c r="G519">
        <v>0.96899999999999997</v>
      </c>
      <c r="P519">
        <v>156</v>
      </c>
      <c r="Q519">
        <v>1973.9146341463399</v>
      </c>
      <c r="R519">
        <v>2008.68606271777</v>
      </c>
      <c r="S519">
        <v>1892.9226480836201</v>
      </c>
      <c r="T519">
        <v>1715.6731707317099</v>
      </c>
      <c r="U519">
        <v>1990.0282229965201</v>
      </c>
      <c r="V519">
        <v>410.89651567944298</v>
      </c>
      <c r="AE519">
        <v>426.96</v>
      </c>
    </row>
    <row r="520" spans="1:31" x14ac:dyDescent="0.3">
      <c r="A520">
        <v>157</v>
      </c>
      <c r="B520">
        <v>4.6130000000000004</v>
      </c>
      <c r="C520">
        <v>4.6689999999999996</v>
      </c>
      <c r="D520">
        <v>4.383</v>
      </c>
      <c r="E520">
        <v>3.9780000000000002</v>
      </c>
      <c r="F520">
        <v>4.665</v>
      </c>
      <c r="G520">
        <v>0.90700000000000003</v>
      </c>
      <c r="P520">
        <v>157</v>
      </c>
      <c r="Q520">
        <v>1960.7431358885001</v>
      </c>
      <c r="R520">
        <v>1984.54578397213</v>
      </c>
      <c r="S520">
        <v>1862.9822598307601</v>
      </c>
      <c r="T520">
        <v>1690.8381085117001</v>
      </c>
      <c r="U520">
        <v>1982.8455948233</v>
      </c>
      <c r="V520">
        <v>385.51788949726199</v>
      </c>
      <c r="AE520">
        <v>427.92</v>
      </c>
    </row>
    <row r="521" spans="1:31" x14ac:dyDescent="0.3">
      <c r="A521">
        <v>158</v>
      </c>
      <c r="B521">
        <v>4.5679999999999996</v>
      </c>
      <c r="C521">
        <v>4.5960000000000001</v>
      </c>
      <c r="D521">
        <v>4.3049999999999997</v>
      </c>
      <c r="E521">
        <v>3.899</v>
      </c>
      <c r="F521">
        <v>4.6319999999999997</v>
      </c>
      <c r="G521">
        <v>0.85299999999999998</v>
      </c>
      <c r="P521">
        <v>158</v>
      </c>
      <c r="Q521">
        <v>1945.98164260826</v>
      </c>
      <c r="R521">
        <v>1957.9097262319599</v>
      </c>
      <c r="S521">
        <v>1833.94285714286</v>
      </c>
      <c r="T521">
        <v>1660.9856445993</v>
      </c>
      <c r="U521">
        <v>1973.2458337481301</v>
      </c>
      <c r="V521">
        <v>363.38054753608799</v>
      </c>
      <c r="AE521">
        <v>428.84</v>
      </c>
    </row>
    <row r="522" spans="1:31" x14ac:dyDescent="0.3">
      <c r="A522">
        <v>159</v>
      </c>
      <c r="B522">
        <v>4.5190000000000001</v>
      </c>
      <c r="C522">
        <v>4.5190000000000001</v>
      </c>
      <c r="D522">
        <v>4.2290000000000001</v>
      </c>
      <c r="E522">
        <v>3.8250000000000002</v>
      </c>
      <c r="F522">
        <v>4.6020000000000003</v>
      </c>
      <c r="G522">
        <v>0.81100000000000005</v>
      </c>
      <c r="P522">
        <v>159</v>
      </c>
      <c r="Q522">
        <v>1929.24635141862</v>
      </c>
      <c r="R522">
        <v>1929.24635141862</v>
      </c>
      <c r="S522">
        <v>1805.4398805375799</v>
      </c>
      <c r="T522">
        <v>1632.96465903435</v>
      </c>
      <c r="U522">
        <v>1964.6806172224999</v>
      </c>
      <c r="V522">
        <v>346.23119960179201</v>
      </c>
      <c r="AE522">
        <v>429.72</v>
      </c>
    </row>
    <row r="523" spans="1:31" x14ac:dyDescent="0.3">
      <c r="A523">
        <v>160</v>
      </c>
      <c r="B523">
        <v>4.4660000000000002</v>
      </c>
      <c r="C523">
        <v>4.444</v>
      </c>
      <c r="D523">
        <v>4.1479999999999997</v>
      </c>
      <c r="E523">
        <v>3.7490000000000001</v>
      </c>
      <c r="F523">
        <v>4.569</v>
      </c>
      <c r="G523">
        <v>0.77400000000000002</v>
      </c>
      <c r="P523">
        <v>160</v>
      </c>
      <c r="Q523">
        <v>1910.5321254355399</v>
      </c>
      <c r="R523">
        <v>1901.1206371328999</v>
      </c>
      <c r="S523">
        <v>1774.4933399701299</v>
      </c>
      <c r="T523">
        <v>1603.8031657541101</v>
      </c>
      <c r="U523">
        <v>1954.5950024888</v>
      </c>
      <c r="V523">
        <v>331.11327028372301</v>
      </c>
      <c r="AE523">
        <v>430.55</v>
      </c>
    </row>
    <row r="524" spans="1:31" x14ac:dyDescent="0.3">
      <c r="A524">
        <v>161</v>
      </c>
      <c r="B524">
        <v>4.42</v>
      </c>
      <c r="C524">
        <v>4.3739999999999997</v>
      </c>
      <c r="D524">
        <v>4.0730000000000004</v>
      </c>
      <c r="E524">
        <v>3.6709999999999998</v>
      </c>
      <c r="F524">
        <v>4.53</v>
      </c>
      <c r="G524">
        <v>0.75</v>
      </c>
      <c r="P524">
        <v>161</v>
      </c>
      <c r="Q524">
        <v>1894.50572424092</v>
      </c>
      <c r="R524">
        <v>1874.78914883026</v>
      </c>
      <c r="S524">
        <v>1745.7741662518699</v>
      </c>
      <c r="T524">
        <v>1573.46844201095</v>
      </c>
      <c r="U524">
        <v>1941.65405674465</v>
      </c>
      <c r="V524">
        <v>321.465903434545</v>
      </c>
      <c r="AE524">
        <v>431.35</v>
      </c>
    </row>
    <row r="525" spans="1:31" x14ac:dyDescent="0.3">
      <c r="A525">
        <v>162</v>
      </c>
      <c r="B525">
        <v>4.3730000000000002</v>
      </c>
      <c r="C525">
        <v>4.3079999999999998</v>
      </c>
      <c r="D525">
        <v>4.0030000000000001</v>
      </c>
      <c r="E525">
        <v>3.5960000000000001</v>
      </c>
      <c r="F525">
        <v>4.4809999999999999</v>
      </c>
      <c r="G525">
        <v>0.73199999999999998</v>
      </c>
      <c r="P525">
        <v>162</v>
      </c>
      <c r="Q525">
        <v>1877.8432553509199</v>
      </c>
      <c r="R525">
        <v>1849.9311100049799</v>
      </c>
      <c r="S525">
        <v>1718.9587356894001</v>
      </c>
      <c r="T525">
        <v>1544.18576406172</v>
      </c>
      <c r="U525">
        <v>1924.2203583872599</v>
      </c>
      <c r="V525">
        <v>314.333698357392</v>
      </c>
      <c r="AE525">
        <v>432.1</v>
      </c>
    </row>
    <row r="526" spans="1:31" x14ac:dyDescent="0.3">
      <c r="A526">
        <v>163</v>
      </c>
      <c r="B526">
        <v>4.3090000000000002</v>
      </c>
      <c r="C526">
        <v>4.2450000000000001</v>
      </c>
      <c r="D526">
        <v>3.927</v>
      </c>
      <c r="E526">
        <v>3.5150000000000001</v>
      </c>
      <c r="F526">
        <v>4.43</v>
      </c>
      <c r="G526">
        <v>0.72099999999999997</v>
      </c>
      <c r="P526">
        <v>163</v>
      </c>
      <c r="Q526">
        <v>1853.5777999004499</v>
      </c>
      <c r="R526">
        <v>1826.04728720757</v>
      </c>
      <c r="S526">
        <v>1689.25505226481</v>
      </c>
      <c r="T526">
        <v>1512.0273768043801</v>
      </c>
      <c r="U526">
        <v>1905.6276754604301</v>
      </c>
      <c r="V526">
        <v>310.14843205574903</v>
      </c>
      <c r="AE526">
        <v>432.8</v>
      </c>
    </row>
    <row r="527" spans="1:31" x14ac:dyDescent="0.3">
      <c r="A527">
        <v>164</v>
      </c>
      <c r="B527">
        <v>4.2270000000000003</v>
      </c>
      <c r="C527">
        <v>4.1760000000000002</v>
      </c>
      <c r="D527">
        <v>3.85</v>
      </c>
      <c r="E527">
        <v>3.4249999999999998</v>
      </c>
      <c r="F527">
        <v>4.3789999999999996</v>
      </c>
      <c r="G527">
        <v>0.71799999999999997</v>
      </c>
      <c r="P527">
        <v>164</v>
      </c>
      <c r="Q527">
        <v>1821.2499751119999</v>
      </c>
      <c r="R527">
        <v>1799.27605774017</v>
      </c>
      <c r="S527">
        <v>1658.8153310104501</v>
      </c>
      <c r="T527">
        <v>1475.6993529119</v>
      </c>
      <c r="U527">
        <v>1886.7408661025399</v>
      </c>
      <c r="V527">
        <v>309.35828770532601</v>
      </c>
      <c r="AE527">
        <v>433.47</v>
      </c>
    </row>
    <row r="528" spans="1:31" x14ac:dyDescent="0.3">
      <c r="A528">
        <v>165</v>
      </c>
      <c r="B528">
        <v>4.1399999999999997</v>
      </c>
      <c r="C528">
        <v>4.1050000000000004</v>
      </c>
      <c r="D528">
        <v>3.7770000000000001</v>
      </c>
      <c r="E528">
        <v>3.3370000000000002</v>
      </c>
      <c r="F528">
        <v>4.33</v>
      </c>
      <c r="G528">
        <v>0.71899999999999997</v>
      </c>
      <c r="P528">
        <v>165</v>
      </c>
      <c r="Q528">
        <v>1786.5264310602299</v>
      </c>
      <c r="R528">
        <v>1771.4229467396699</v>
      </c>
      <c r="S528">
        <v>1629.8817222498801</v>
      </c>
      <c r="T528">
        <v>1440.0093479343</v>
      </c>
      <c r="U528">
        <v>1868.51677451468</v>
      </c>
      <c r="V528">
        <v>310.26872075659497</v>
      </c>
      <c r="AE528">
        <v>434.09</v>
      </c>
    </row>
    <row r="529" spans="1:31" x14ac:dyDescent="0.3">
      <c r="A529">
        <v>166</v>
      </c>
      <c r="B529">
        <v>4.0679999999999996</v>
      </c>
      <c r="C529">
        <v>4.0339999999999998</v>
      </c>
      <c r="D529">
        <v>3.6989999999999998</v>
      </c>
      <c r="E529">
        <v>3.2530000000000001</v>
      </c>
      <c r="F529">
        <v>4.2789999999999999</v>
      </c>
      <c r="G529">
        <v>0.72299999999999998</v>
      </c>
      <c r="P529">
        <v>166</v>
      </c>
      <c r="Q529">
        <v>1757.9672672971601</v>
      </c>
      <c r="R529">
        <v>1743.2743255350899</v>
      </c>
      <c r="S529">
        <v>1598.5056346440999</v>
      </c>
      <c r="T529">
        <v>1405.7688103534099</v>
      </c>
      <c r="U529">
        <v>1849.1499352911901</v>
      </c>
      <c r="V529">
        <v>312.44108511697402</v>
      </c>
      <c r="AE529">
        <v>434.66</v>
      </c>
    </row>
    <row r="530" spans="1:31" x14ac:dyDescent="0.3">
      <c r="A530">
        <v>167</v>
      </c>
      <c r="B530">
        <v>4</v>
      </c>
      <c r="C530">
        <v>3.9609999999999999</v>
      </c>
      <c r="D530">
        <v>3.6179999999999999</v>
      </c>
      <c r="E530">
        <v>3.1709999999999998</v>
      </c>
      <c r="F530">
        <v>4.2210000000000001</v>
      </c>
      <c r="G530">
        <v>0.73299999999999998</v>
      </c>
      <c r="P530">
        <v>167</v>
      </c>
      <c r="Q530">
        <v>1730.8511697361901</v>
      </c>
      <c r="R530">
        <v>1713.9753708312601</v>
      </c>
      <c r="S530">
        <v>1565.5548830263799</v>
      </c>
      <c r="T530">
        <v>1372.1322648083601</v>
      </c>
      <c r="U530">
        <v>1826.4806968641101</v>
      </c>
      <c r="V530">
        <v>317.17847685415597</v>
      </c>
      <c r="AE530">
        <v>435.2</v>
      </c>
    </row>
    <row r="531" spans="1:31" x14ac:dyDescent="0.3">
      <c r="A531">
        <v>168</v>
      </c>
      <c r="B531">
        <v>3.9279999999999999</v>
      </c>
      <c r="C531">
        <v>3.8860000000000001</v>
      </c>
      <c r="D531">
        <v>3.5470000000000002</v>
      </c>
      <c r="E531">
        <v>3.0910000000000002</v>
      </c>
      <c r="F531">
        <v>4.157</v>
      </c>
      <c r="G531">
        <v>0.745</v>
      </c>
      <c r="P531">
        <v>168</v>
      </c>
      <c r="Q531">
        <v>1701.8074664011999</v>
      </c>
      <c r="R531">
        <v>1683.61095072175</v>
      </c>
      <c r="S531">
        <v>1536.73907416625</v>
      </c>
      <c r="T531">
        <v>1339.1769039323101</v>
      </c>
      <c r="U531">
        <v>1801.02180189149</v>
      </c>
      <c r="V531">
        <v>322.77152812344502</v>
      </c>
      <c r="AE531">
        <v>435.69</v>
      </c>
    </row>
    <row r="532" spans="1:31" x14ac:dyDescent="0.3">
      <c r="A532">
        <v>169</v>
      </c>
      <c r="B532">
        <v>3.8559999999999999</v>
      </c>
      <c r="C532">
        <v>3.8140000000000001</v>
      </c>
      <c r="D532">
        <v>3.48</v>
      </c>
      <c r="E532">
        <v>3.0169999999999999</v>
      </c>
      <c r="F532">
        <v>4.0890000000000004</v>
      </c>
      <c r="G532">
        <v>0.755</v>
      </c>
      <c r="P532">
        <v>169</v>
      </c>
      <c r="Q532">
        <v>1672.49441513191</v>
      </c>
      <c r="R532">
        <v>1654.27741164759</v>
      </c>
      <c r="S532">
        <v>1509.40886012942</v>
      </c>
      <c r="T532">
        <v>1308.58808362369</v>
      </c>
      <c r="U532">
        <v>1773.5554106520699</v>
      </c>
      <c r="V532">
        <v>327.47232453957201</v>
      </c>
      <c r="AE532">
        <v>436.14</v>
      </c>
    </row>
    <row r="533" spans="1:31" x14ac:dyDescent="0.3">
      <c r="A533">
        <v>170</v>
      </c>
      <c r="B533">
        <v>3.7949999999999999</v>
      </c>
      <c r="C533">
        <v>3.7429999999999999</v>
      </c>
      <c r="D533">
        <v>3.41</v>
      </c>
      <c r="E533">
        <v>2.9390000000000001</v>
      </c>
      <c r="F533">
        <v>4.0140000000000002</v>
      </c>
      <c r="G533">
        <v>0.76400000000000001</v>
      </c>
      <c r="P533">
        <v>170</v>
      </c>
      <c r="Q533">
        <v>1647.7364858138401</v>
      </c>
      <c r="R533">
        <v>1625.1588053758101</v>
      </c>
      <c r="S533">
        <v>1480.57481333997</v>
      </c>
      <c r="T533">
        <v>1276.0731309109001</v>
      </c>
      <c r="U533">
        <v>1742.8232553509199</v>
      </c>
      <c r="V533">
        <v>331.71822797411699</v>
      </c>
      <c r="AE533">
        <v>436.54</v>
      </c>
    </row>
    <row r="534" spans="1:31" x14ac:dyDescent="0.3">
      <c r="A534">
        <v>171</v>
      </c>
      <c r="B534">
        <v>3.7429999999999999</v>
      </c>
      <c r="C534">
        <v>3.6709999999999998</v>
      </c>
      <c r="D534">
        <v>3.3439999999999999</v>
      </c>
      <c r="E534">
        <v>2.859</v>
      </c>
      <c r="F534">
        <v>3.9350000000000001</v>
      </c>
      <c r="G534">
        <v>0.77400000000000002</v>
      </c>
      <c r="P534">
        <v>171</v>
      </c>
      <c r="Q534">
        <v>1626.6492981582901</v>
      </c>
      <c r="R534">
        <v>1595.3592234942801</v>
      </c>
      <c r="S534">
        <v>1453.2501343952199</v>
      </c>
      <c r="T534">
        <v>1242.47671478347</v>
      </c>
      <c r="U534">
        <v>1710.08949726232</v>
      </c>
      <c r="V534">
        <v>336.368302638128</v>
      </c>
      <c r="AE534">
        <v>436.91</v>
      </c>
    </row>
    <row r="535" spans="1:31" x14ac:dyDescent="0.3">
      <c r="A535">
        <v>172</v>
      </c>
      <c r="B535">
        <v>3.6890000000000001</v>
      </c>
      <c r="C535">
        <v>3.6019999999999999</v>
      </c>
      <c r="D535">
        <v>3.274</v>
      </c>
      <c r="E535">
        <v>2.78</v>
      </c>
      <c r="F535">
        <v>3.8580000000000001</v>
      </c>
      <c r="G535">
        <v>0.78400000000000003</v>
      </c>
      <c r="P535">
        <v>172</v>
      </c>
      <c r="Q535">
        <v>1604.54055749129</v>
      </c>
      <c r="R535">
        <v>1566.69967147835</v>
      </c>
      <c r="S535">
        <v>1424.03518168243</v>
      </c>
      <c r="T535">
        <v>1209.1685415629699</v>
      </c>
      <c r="U535">
        <v>1678.0475659532101</v>
      </c>
      <c r="V535">
        <v>341.00292682926801</v>
      </c>
      <c r="AE535">
        <v>437.23</v>
      </c>
    </row>
    <row r="536" spans="1:31" x14ac:dyDescent="0.3">
      <c r="A536">
        <v>173</v>
      </c>
      <c r="B536">
        <v>3.6379999999999999</v>
      </c>
      <c r="C536">
        <v>3.532</v>
      </c>
      <c r="D536">
        <v>3.198</v>
      </c>
      <c r="E536">
        <v>2.7040000000000002</v>
      </c>
      <c r="F536">
        <v>3.78</v>
      </c>
      <c r="G536">
        <v>0.79100000000000004</v>
      </c>
      <c r="P536">
        <v>173</v>
      </c>
      <c r="Q536">
        <v>1583.5169138875101</v>
      </c>
      <c r="R536">
        <v>1537.37815828771</v>
      </c>
      <c r="S536">
        <v>1391.9975510204099</v>
      </c>
      <c r="T536">
        <v>1176.97353907417</v>
      </c>
      <c r="U536">
        <v>1645.32543554007</v>
      </c>
      <c r="V536">
        <v>344.29958188153302</v>
      </c>
      <c r="AE536">
        <v>437.51</v>
      </c>
    </row>
    <row r="537" spans="1:31" x14ac:dyDescent="0.3">
      <c r="A537">
        <v>174</v>
      </c>
      <c r="B537">
        <v>3.5910000000000002</v>
      </c>
      <c r="C537">
        <v>3.464</v>
      </c>
      <c r="D537">
        <v>3.1230000000000002</v>
      </c>
      <c r="E537">
        <v>2.63</v>
      </c>
      <c r="F537">
        <v>3.7040000000000002</v>
      </c>
      <c r="G537">
        <v>0.79500000000000004</v>
      </c>
      <c r="P537">
        <v>174</v>
      </c>
      <c r="Q537">
        <v>1564.06013937282</v>
      </c>
      <c r="R537">
        <v>1508.7452862120499</v>
      </c>
      <c r="S537">
        <v>1360.22272772524</v>
      </c>
      <c r="T537">
        <v>1145.4965654554501</v>
      </c>
      <c r="U537">
        <v>1613.2772921851699</v>
      </c>
      <c r="V537">
        <v>346.26226978596299</v>
      </c>
      <c r="AE537">
        <v>437.74</v>
      </c>
    </row>
    <row r="538" spans="1:31" x14ac:dyDescent="0.3">
      <c r="A538">
        <v>175</v>
      </c>
      <c r="B538">
        <v>3.5459999999999998</v>
      </c>
      <c r="C538">
        <v>3.4009999999999998</v>
      </c>
      <c r="D538">
        <v>3.0470000000000002</v>
      </c>
      <c r="E538">
        <v>2.5569999999999999</v>
      </c>
      <c r="F538">
        <v>3.621</v>
      </c>
      <c r="G538">
        <v>0.79900000000000004</v>
      </c>
      <c r="P538">
        <v>175</v>
      </c>
      <c r="Q538">
        <v>1545.27231458437</v>
      </c>
      <c r="R538">
        <v>1482.0843603783001</v>
      </c>
      <c r="S538">
        <v>1327.8185963165799</v>
      </c>
      <c r="T538">
        <v>1114.2868889995</v>
      </c>
      <c r="U538">
        <v>1577.9557391737201</v>
      </c>
      <c r="V538">
        <v>348.18741662518698</v>
      </c>
      <c r="AE538">
        <v>437.93</v>
      </c>
    </row>
    <row r="539" spans="1:31" x14ac:dyDescent="0.3">
      <c r="A539">
        <v>176</v>
      </c>
      <c r="B539">
        <v>3.5009999999999999</v>
      </c>
      <c r="C539">
        <v>3.34</v>
      </c>
      <c r="D539">
        <v>2.9790000000000001</v>
      </c>
      <c r="E539">
        <v>2.4860000000000002</v>
      </c>
      <c r="F539">
        <v>3.5350000000000001</v>
      </c>
      <c r="G539">
        <v>0.8</v>
      </c>
      <c r="P539">
        <v>176</v>
      </c>
      <c r="Q539">
        <v>1526.3244698855201</v>
      </c>
      <c r="R539">
        <v>1456.13359880538</v>
      </c>
      <c r="S539">
        <v>1298.7490990542599</v>
      </c>
      <c r="T539">
        <v>1083.81680438029</v>
      </c>
      <c r="U539">
        <v>1541.1473867595801</v>
      </c>
      <c r="V539">
        <v>348.77451468392201</v>
      </c>
      <c r="AE539">
        <v>438.08</v>
      </c>
    </row>
    <row r="540" spans="1:31" x14ac:dyDescent="0.3">
      <c r="A540">
        <v>177</v>
      </c>
      <c r="B540">
        <v>3.4510000000000001</v>
      </c>
      <c r="C540">
        <v>3.286</v>
      </c>
      <c r="D540">
        <v>2.919</v>
      </c>
      <c r="E540">
        <v>2.415</v>
      </c>
      <c r="F540">
        <v>3.4430000000000001</v>
      </c>
      <c r="G540">
        <v>0.79500000000000004</v>
      </c>
      <c r="P540">
        <v>177</v>
      </c>
      <c r="Q540">
        <v>1505.0413937282201</v>
      </c>
      <c r="R540">
        <v>1433.0820109507199</v>
      </c>
      <c r="S540">
        <v>1273.0268989547001</v>
      </c>
      <c r="T540">
        <v>1053.2236933797899</v>
      </c>
      <c r="U540">
        <v>1501.55245395719</v>
      </c>
      <c r="V540">
        <v>346.71338974614201</v>
      </c>
      <c r="AE540">
        <v>438.19</v>
      </c>
    </row>
    <row r="541" spans="1:31" x14ac:dyDescent="0.3">
      <c r="A541">
        <v>178</v>
      </c>
      <c r="B541">
        <v>3.39</v>
      </c>
      <c r="C541">
        <v>3.2389999999999999</v>
      </c>
      <c r="D541">
        <v>2.8570000000000002</v>
      </c>
      <c r="E541">
        <v>2.351</v>
      </c>
      <c r="F541">
        <v>3.3540000000000001</v>
      </c>
      <c r="G541">
        <v>0.79100000000000004</v>
      </c>
      <c r="P541">
        <v>178</v>
      </c>
      <c r="Q541">
        <v>1478.8094574415099</v>
      </c>
      <c r="R541">
        <v>1412.9391836734701</v>
      </c>
      <c r="S541">
        <v>1246.30047784968</v>
      </c>
      <c r="T541">
        <v>1025.56962667994</v>
      </c>
      <c r="U541">
        <v>1463.10528621205</v>
      </c>
      <c r="V541">
        <v>345.055540069686</v>
      </c>
      <c r="AE541">
        <v>438.25</v>
      </c>
    </row>
    <row r="542" spans="1:31" x14ac:dyDescent="0.3">
      <c r="A542">
        <v>179</v>
      </c>
      <c r="B542">
        <v>3.3239999999999998</v>
      </c>
      <c r="C542">
        <v>3.1909999999999998</v>
      </c>
      <c r="D542">
        <v>2.798</v>
      </c>
      <c r="E542">
        <v>2.2919999999999998</v>
      </c>
      <c r="F542">
        <v>3.2629999999999999</v>
      </c>
      <c r="G542">
        <v>0.78900000000000003</v>
      </c>
      <c r="P542">
        <v>179</v>
      </c>
      <c r="Q542">
        <v>1450.2170233947199</v>
      </c>
      <c r="R542">
        <v>1392.1908909905401</v>
      </c>
      <c r="S542">
        <v>1220.7302140368299</v>
      </c>
      <c r="T542">
        <v>999.96913887506196</v>
      </c>
      <c r="U542">
        <v>1423.60353409657</v>
      </c>
      <c r="V542">
        <v>344.23021403683401</v>
      </c>
      <c r="AE542">
        <v>438.28</v>
      </c>
    </row>
    <row r="543" spans="1:31" x14ac:dyDescent="0.3">
      <c r="A543">
        <v>180</v>
      </c>
      <c r="B543">
        <v>3.2709999999999999</v>
      </c>
      <c r="C543">
        <v>3.137</v>
      </c>
      <c r="D543">
        <v>2.734</v>
      </c>
      <c r="E543">
        <v>2.2349999999999999</v>
      </c>
      <c r="F543">
        <v>3.17</v>
      </c>
      <c r="G543">
        <v>0.78100000000000003</v>
      </c>
      <c r="P543">
        <v>180</v>
      </c>
      <c r="Q543">
        <v>1427.19151816824</v>
      </c>
      <c r="R543">
        <v>1368.7250970632199</v>
      </c>
      <c r="S543">
        <v>1192.8895171727199</v>
      </c>
      <c r="T543">
        <v>975.16754604280698</v>
      </c>
      <c r="U543">
        <v>1383.1235440517701</v>
      </c>
      <c r="V543">
        <v>340.76324539571903</v>
      </c>
      <c r="AE543">
        <v>438.25</v>
      </c>
    </row>
    <row r="544" spans="1:31" x14ac:dyDescent="0.3">
      <c r="A544">
        <v>181</v>
      </c>
      <c r="B544">
        <v>3.2370000000000001</v>
      </c>
      <c r="C544">
        <v>3.0819999999999999</v>
      </c>
      <c r="D544">
        <v>2.6749999999999998</v>
      </c>
      <c r="E544">
        <v>2.1760000000000002</v>
      </c>
      <c r="F544">
        <v>3.0739999999999998</v>
      </c>
      <c r="G544">
        <v>0.77100000000000002</v>
      </c>
      <c r="P544">
        <v>181</v>
      </c>
      <c r="Q544">
        <v>1412.26007964161</v>
      </c>
      <c r="R544">
        <v>1344.6356396217</v>
      </c>
      <c r="S544">
        <v>1167.06694873071</v>
      </c>
      <c r="T544">
        <v>949.35988053758103</v>
      </c>
      <c r="U544">
        <v>1341.1453459432601</v>
      </c>
      <c r="V544">
        <v>336.37705326032898</v>
      </c>
      <c r="AE544">
        <v>438.19</v>
      </c>
    </row>
    <row r="545" spans="1:31" x14ac:dyDescent="0.3">
      <c r="A545">
        <v>182</v>
      </c>
      <c r="B545">
        <v>3.2160000000000002</v>
      </c>
      <c r="C545">
        <v>3.02</v>
      </c>
      <c r="D545">
        <v>2.625</v>
      </c>
      <c r="E545">
        <v>2.12</v>
      </c>
      <c r="F545">
        <v>2.9809999999999999</v>
      </c>
      <c r="G545">
        <v>0.77300000000000002</v>
      </c>
      <c r="P545">
        <v>182</v>
      </c>
      <c r="Q545">
        <v>1402.9059631657501</v>
      </c>
      <c r="R545">
        <v>1317.40547536088</v>
      </c>
      <c r="S545">
        <v>1145.0958188153299</v>
      </c>
      <c r="T545">
        <v>924.801194624191</v>
      </c>
      <c r="U545">
        <v>1300.39262319562</v>
      </c>
      <c r="V545">
        <v>337.20345445495298</v>
      </c>
      <c r="AE545">
        <v>438.08</v>
      </c>
    </row>
    <row r="546" spans="1:31" x14ac:dyDescent="0.3">
      <c r="A546">
        <v>183</v>
      </c>
      <c r="B546">
        <v>3.1930000000000001</v>
      </c>
      <c r="C546">
        <v>2.96</v>
      </c>
      <c r="D546">
        <v>2.577</v>
      </c>
      <c r="E546">
        <v>2.0670000000000002</v>
      </c>
      <c r="F546">
        <v>2.8839999999999999</v>
      </c>
      <c r="G546">
        <v>0.75800000000000001</v>
      </c>
      <c r="P546">
        <v>183</v>
      </c>
      <c r="Q546">
        <v>1392.5230861124901</v>
      </c>
      <c r="R546">
        <v>1290.9077152812299</v>
      </c>
      <c r="S546">
        <v>1123.8747237431601</v>
      </c>
      <c r="T546">
        <v>901.45481333996997</v>
      </c>
      <c r="U546">
        <v>1257.76278745645</v>
      </c>
      <c r="V546">
        <v>330.57704330512701</v>
      </c>
      <c r="AE546">
        <v>437.93</v>
      </c>
    </row>
    <row r="547" spans="1:31" x14ac:dyDescent="0.3">
      <c r="A547">
        <v>184</v>
      </c>
      <c r="B547">
        <v>3.1629999999999998</v>
      </c>
      <c r="C547">
        <v>2.9060000000000001</v>
      </c>
      <c r="D547">
        <v>2.5249999999999999</v>
      </c>
      <c r="E547">
        <v>2.0169999999999999</v>
      </c>
      <c r="F547">
        <v>2.7959999999999998</v>
      </c>
      <c r="G547">
        <v>0.75700000000000001</v>
      </c>
      <c r="P547">
        <v>184</v>
      </c>
      <c r="Q547">
        <v>1378.9672374315601</v>
      </c>
      <c r="R547">
        <v>1266.9234245893499</v>
      </c>
      <c r="S547">
        <v>1100.81956197113</v>
      </c>
      <c r="T547">
        <v>879.34774514683897</v>
      </c>
      <c r="U547">
        <v>1218.9669288203099</v>
      </c>
      <c r="V547">
        <v>330.027884519662</v>
      </c>
      <c r="AE547">
        <v>437.74</v>
      </c>
    </row>
    <row r="548" spans="1:31" x14ac:dyDescent="0.3">
      <c r="A548">
        <v>185</v>
      </c>
      <c r="B548">
        <v>3.1269999999999998</v>
      </c>
      <c r="C548">
        <v>2.86</v>
      </c>
      <c r="D548">
        <v>2.4689999999999999</v>
      </c>
      <c r="E548">
        <v>1.962</v>
      </c>
      <c r="F548">
        <v>2.698</v>
      </c>
      <c r="G548">
        <v>0.75900000000000001</v>
      </c>
      <c r="P548">
        <v>185</v>
      </c>
      <c r="Q548">
        <v>1362.68091587855</v>
      </c>
      <c r="R548">
        <v>1246.32792434047</v>
      </c>
      <c r="S548">
        <v>1075.9383374813301</v>
      </c>
      <c r="T548">
        <v>854.99838725734196</v>
      </c>
      <c r="U548">
        <v>1175.73172722748</v>
      </c>
      <c r="V548">
        <v>330.756256844201</v>
      </c>
      <c r="AE548">
        <v>437.51</v>
      </c>
    </row>
    <row r="549" spans="1:31" x14ac:dyDescent="0.3">
      <c r="A549">
        <v>186</v>
      </c>
      <c r="B549">
        <v>3.0870000000000002</v>
      </c>
      <c r="C549">
        <v>2.8119999999999998</v>
      </c>
      <c r="D549">
        <v>2.4009999999999998</v>
      </c>
      <c r="E549">
        <v>1.9059999999999999</v>
      </c>
      <c r="F549">
        <v>2.5939999999999999</v>
      </c>
      <c r="G549">
        <v>0.75700000000000001</v>
      </c>
      <c r="P549">
        <v>186</v>
      </c>
      <c r="Q549">
        <v>1344.5429268292701</v>
      </c>
      <c r="R549">
        <v>1224.7666699850699</v>
      </c>
      <c r="S549">
        <v>1045.7556097561001</v>
      </c>
      <c r="T549">
        <v>830.15834743653602</v>
      </c>
      <c r="U549">
        <v>1129.8167645594799</v>
      </c>
      <c r="V549">
        <v>329.711368840219</v>
      </c>
      <c r="AE549">
        <v>437.23</v>
      </c>
    </row>
    <row r="550" spans="1:31" x14ac:dyDescent="0.3">
      <c r="A550">
        <v>187</v>
      </c>
      <c r="B550">
        <v>3.0409999999999999</v>
      </c>
      <c r="C550">
        <v>2.7570000000000001</v>
      </c>
      <c r="D550">
        <v>2.3260000000000001</v>
      </c>
      <c r="E550">
        <v>1.853</v>
      </c>
      <c r="F550">
        <v>2.4929999999999999</v>
      </c>
      <c r="G550">
        <v>0.76</v>
      </c>
      <c r="P550">
        <v>187</v>
      </c>
      <c r="Q550">
        <v>1323.65996017919</v>
      </c>
      <c r="R550">
        <v>1200.04291687407</v>
      </c>
      <c r="S550">
        <v>1012.44099552016</v>
      </c>
      <c r="T550">
        <v>806.55768043802902</v>
      </c>
      <c r="U550">
        <v>1085.13129915381</v>
      </c>
      <c r="V550">
        <v>330.80617222498802</v>
      </c>
      <c r="AE550">
        <v>436.91</v>
      </c>
    </row>
    <row r="551" spans="1:31" x14ac:dyDescent="0.3">
      <c r="A551">
        <v>188</v>
      </c>
      <c r="B551">
        <v>2.99</v>
      </c>
      <c r="C551">
        <v>2.7010000000000001</v>
      </c>
      <c r="D551">
        <v>2.2530000000000001</v>
      </c>
      <c r="E551">
        <v>1.8009999999999999</v>
      </c>
      <c r="F551">
        <v>2.399</v>
      </c>
      <c r="G551">
        <v>0.76500000000000001</v>
      </c>
      <c r="P551">
        <v>188</v>
      </c>
      <c r="Q551">
        <v>1300.50861124938</v>
      </c>
      <c r="R551">
        <v>1174.8072772523601</v>
      </c>
      <c r="S551">
        <v>979.94846192135401</v>
      </c>
      <c r="T551">
        <v>783.34983573917395</v>
      </c>
      <c r="U551">
        <v>1043.4515579890499</v>
      </c>
      <c r="V551">
        <v>332.73882528621198</v>
      </c>
      <c r="AE551">
        <v>436.54</v>
      </c>
    </row>
    <row r="552" spans="1:31" x14ac:dyDescent="0.3">
      <c r="A552">
        <v>189</v>
      </c>
      <c r="B552">
        <v>2.9460000000000002</v>
      </c>
      <c r="C552">
        <v>2.65</v>
      </c>
      <c r="D552">
        <v>2.1909999999999998</v>
      </c>
      <c r="E552">
        <v>1.7490000000000001</v>
      </c>
      <c r="F552">
        <v>2.3069999999999999</v>
      </c>
      <c r="G552">
        <v>0.77100000000000002</v>
      </c>
      <c r="P552">
        <v>189</v>
      </c>
      <c r="Q552">
        <v>1280.2855550024899</v>
      </c>
      <c r="R552">
        <v>1151.6485813837701</v>
      </c>
      <c r="S552">
        <v>952.17435540069698</v>
      </c>
      <c r="T552">
        <v>760.08806371329001</v>
      </c>
      <c r="U552">
        <v>1002.58614235938</v>
      </c>
      <c r="V552">
        <v>335.06454952712801</v>
      </c>
      <c r="AE552">
        <v>436.14</v>
      </c>
    </row>
    <row r="553" spans="1:31" x14ac:dyDescent="0.3">
      <c r="A553">
        <v>190</v>
      </c>
      <c r="B553">
        <v>2.89</v>
      </c>
      <c r="C553">
        <v>2.6040000000000001</v>
      </c>
      <c r="D553">
        <v>2.1339999999999999</v>
      </c>
      <c r="E553">
        <v>1.6990000000000001</v>
      </c>
      <c r="F553">
        <v>2.2120000000000002</v>
      </c>
      <c r="G553">
        <v>0.77800000000000002</v>
      </c>
      <c r="P553">
        <v>190</v>
      </c>
      <c r="Q553">
        <v>1254.7980089596799</v>
      </c>
      <c r="R553">
        <v>1130.6207665505201</v>
      </c>
      <c r="S553">
        <v>926.55327028372301</v>
      </c>
      <c r="T553">
        <v>737.68228969636596</v>
      </c>
      <c r="U553">
        <v>960.41979094076703</v>
      </c>
      <c r="V553">
        <v>337.79683424589399</v>
      </c>
      <c r="AE553">
        <v>435.69</v>
      </c>
    </row>
    <row r="554" spans="1:31" x14ac:dyDescent="0.3">
      <c r="A554">
        <v>191</v>
      </c>
      <c r="B554">
        <v>2.8130000000000002</v>
      </c>
      <c r="C554">
        <v>2.5590000000000002</v>
      </c>
      <c r="D554">
        <v>2.0790000000000002</v>
      </c>
      <c r="E554">
        <v>1.649</v>
      </c>
      <c r="F554">
        <v>2.125</v>
      </c>
      <c r="G554">
        <v>0.78800000000000003</v>
      </c>
      <c r="P554">
        <v>191</v>
      </c>
      <c r="Q554">
        <v>1220.10549527128</v>
      </c>
      <c r="R554">
        <v>1109.93599800896</v>
      </c>
      <c r="S554">
        <v>901.74167247386799</v>
      </c>
      <c r="T554">
        <v>715.23425584868096</v>
      </c>
      <c r="U554">
        <v>921.69362867098096</v>
      </c>
      <c r="V554">
        <v>341.78568442010999</v>
      </c>
      <c r="AE554">
        <v>435.2</v>
      </c>
    </row>
    <row r="555" spans="1:31" x14ac:dyDescent="0.3">
      <c r="A555">
        <v>192</v>
      </c>
      <c r="B555">
        <v>2.73</v>
      </c>
      <c r="C555">
        <v>2.5209999999999999</v>
      </c>
      <c r="D555">
        <v>2.0299999999999998</v>
      </c>
      <c r="E555">
        <v>1.6040000000000001</v>
      </c>
      <c r="F555">
        <v>2.0379999999999998</v>
      </c>
      <c r="G555">
        <v>0.80200000000000005</v>
      </c>
      <c r="P555">
        <v>192</v>
      </c>
      <c r="Q555">
        <v>1182.7735191637601</v>
      </c>
      <c r="R555">
        <v>1092.2241911398701</v>
      </c>
      <c r="S555">
        <v>879.49825783972096</v>
      </c>
      <c r="T555">
        <v>694.93359880537605</v>
      </c>
      <c r="U555">
        <v>882.96426082628204</v>
      </c>
      <c r="V555">
        <v>347.46679940268803</v>
      </c>
      <c r="AE555">
        <v>434.66</v>
      </c>
    </row>
    <row r="556" spans="1:31" x14ac:dyDescent="0.3">
      <c r="A556">
        <v>193</v>
      </c>
      <c r="B556">
        <v>2.66</v>
      </c>
      <c r="C556">
        <v>2.4990000000000001</v>
      </c>
      <c r="D556">
        <v>1.9930000000000001</v>
      </c>
      <c r="E556">
        <v>1.5640000000000001</v>
      </c>
      <c r="F556">
        <v>1.9510000000000001</v>
      </c>
      <c r="G556">
        <v>0.81100000000000005</v>
      </c>
      <c r="P556">
        <v>193</v>
      </c>
      <c r="Q556">
        <v>1151.01602787457</v>
      </c>
      <c r="R556">
        <v>1081.3492682926801</v>
      </c>
      <c r="S556">
        <v>862.39659532105497</v>
      </c>
      <c r="T556">
        <v>676.76280736684896</v>
      </c>
      <c r="U556">
        <v>844.22265803882499</v>
      </c>
      <c r="V556">
        <v>350.93007466401201</v>
      </c>
      <c r="AE556">
        <v>434.09</v>
      </c>
    </row>
    <row r="557" spans="1:31" x14ac:dyDescent="0.3">
      <c r="A557">
        <v>194</v>
      </c>
      <c r="B557">
        <v>2.6</v>
      </c>
      <c r="C557">
        <v>2.4769999999999999</v>
      </c>
      <c r="D557">
        <v>1.96</v>
      </c>
      <c r="E557">
        <v>1.526</v>
      </c>
      <c r="F557">
        <v>1.869</v>
      </c>
      <c r="G557">
        <v>0.82</v>
      </c>
      <c r="P557">
        <v>194</v>
      </c>
      <c r="Q557">
        <v>1123.5778994524601</v>
      </c>
      <c r="R557">
        <v>1070.42402190144</v>
      </c>
      <c r="S557">
        <v>847.00487804878105</v>
      </c>
      <c r="T557">
        <v>659.45379790940797</v>
      </c>
      <c r="U557">
        <v>807.67965156794401</v>
      </c>
      <c r="V557">
        <v>354.35918367346898</v>
      </c>
      <c r="AE557">
        <v>433.47</v>
      </c>
    </row>
    <row r="558" spans="1:31" x14ac:dyDescent="0.3">
      <c r="A558">
        <v>195</v>
      </c>
      <c r="B558">
        <v>2.5499999999999998</v>
      </c>
      <c r="C558">
        <v>2.4489999999999998</v>
      </c>
      <c r="D558">
        <v>1.93</v>
      </c>
      <c r="E558">
        <v>1.494</v>
      </c>
      <c r="F558">
        <v>1.7929999999999999</v>
      </c>
      <c r="G558">
        <v>0.83099999999999996</v>
      </c>
      <c r="P558">
        <v>195</v>
      </c>
      <c r="Q558">
        <v>1100.3967147834701</v>
      </c>
      <c r="R558">
        <v>1056.81237431558</v>
      </c>
      <c r="S558">
        <v>832.84927824788497</v>
      </c>
      <c r="T558">
        <v>644.70301642608297</v>
      </c>
      <c r="U558">
        <v>773.72992533598801</v>
      </c>
      <c r="V558">
        <v>358.59987058237903</v>
      </c>
      <c r="AE558">
        <v>432.8</v>
      </c>
    </row>
    <row r="559" spans="1:31" x14ac:dyDescent="0.3">
      <c r="A559">
        <v>196</v>
      </c>
      <c r="B559">
        <v>2.5169999999999999</v>
      </c>
      <c r="C559">
        <v>2.4129999999999998</v>
      </c>
      <c r="D559">
        <v>1.905</v>
      </c>
      <c r="E559">
        <v>1.47</v>
      </c>
      <c r="F559">
        <v>1.72</v>
      </c>
      <c r="G559">
        <v>0.83799999999999997</v>
      </c>
      <c r="P559">
        <v>196</v>
      </c>
      <c r="Q559">
        <v>1084.47745146839</v>
      </c>
      <c r="R559">
        <v>1039.6678944748601</v>
      </c>
      <c r="S559">
        <v>820.79044300647104</v>
      </c>
      <c r="T559">
        <v>633.36585365853705</v>
      </c>
      <c r="U559">
        <v>741.08113489298205</v>
      </c>
      <c r="V559">
        <v>361.06162269786</v>
      </c>
      <c r="AE559">
        <v>432.1</v>
      </c>
    </row>
    <row r="560" spans="1:31" x14ac:dyDescent="0.3">
      <c r="A560">
        <v>197</v>
      </c>
      <c r="B560">
        <v>2.4940000000000002</v>
      </c>
      <c r="C560">
        <v>2.367</v>
      </c>
      <c r="D560">
        <v>1.883</v>
      </c>
      <c r="E560">
        <v>1.4470000000000001</v>
      </c>
      <c r="F560">
        <v>1.6479999999999999</v>
      </c>
      <c r="G560">
        <v>0.84899999999999998</v>
      </c>
      <c r="P560">
        <v>197</v>
      </c>
      <c r="Q560">
        <v>1072.8296665007499</v>
      </c>
      <c r="R560">
        <v>1018.19880537581</v>
      </c>
      <c r="S560">
        <v>809.99930313588902</v>
      </c>
      <c r="T560">
        <v>622.44768541562996</v>
      </c>
      <c r="U560">
        <v>708.91070184171201</v>
      </c>
      <c r="V560">
        <v>365.209457441513</v>
      </c>
      <c r="AE560">
        <v>431.35</v>
      </c>
    </row>
    <row r="561" spans="1:31" x14ac:dyDescent="0.3">
      <c r="A561">
        <v>198</v>
      </c>
      <c r="B561">
        <v>2.4860000000000002</v>
      </c>
      <c r="C561">
        <v>2.31</v>
      </c>
      <c r="D561">
        <v>1.857</v>
      </c>
      <c r="E561">
        <v>1.4179999999999999</v>
      </c>
      <c r="F561">
        <v>1.58</v>
      </c>
      <c r="G561">
        <v>0.85499999999999998</v>
      </c>
      <c r="P561">
        <v>198</v>
      </c>
      <c r="Q561">
        <v>1067.5322050771499</v>
      </c>
      <c r="R561">
        <v>991.95470383275301</v>
      </c>
      <c r="S561">
        <v>797.42852165256397</v>
      </c>
      <c r="T561">
        <v>608.91418616226997</v>
      </c>
      <c r="U561">
        <v>678.47984071677502</v>
      </c>
      <c r="V561">
        <v>367.15206570433099</v>
      </c>
      <c r="AE561">
        <v>430.55</v>
      </c>
    </row>
    <row r="562" spans="1:31" x14ac:dyDescent="0.3">
      <c r="A562">
        <v>199</v>
      </c>
      <c r="B562">
        <v>2.4830000000000001</v>
      </c>
      <c r="C562">
        <v>2.2450000000000001</v>
      </c>
      <c r="D562">
        <v>1.835</v>
      </c>
      <c r="E562">
        <v>1.397</v>
      </c>
      <c r="F562">
        <v>1.5129999999999999</v>
      </c>
      <c r="G562">
        <v>0.86</v>
      </c>
      <c r="P562">
        <v>199</v>
      </c>
      <c r="Q562">
        <v>1064.2664509706301</v>
      </c>
      <c r="R562">
        <v>962.254604280737</v>
      </c>
      <c r="S562">
        <v>786.51991040318603</v>
      </c>
      <c r="T562">
        <v>598.78382279741197</v>
      </c>
      <c r="U562">
        <v>648.50388252862103</v>
      </c>
      <c r="V562">
        <v>368.614235938278</v>
      </c>
      <c r="AE562">
        <v>429.72</v>
      </c>
    </row>
    <row r="563" spans="1:31" x14ac:dyDescent="0.3">
      <c r="A563">
        <v>200</v>
      </c>
      <c r="B563">
        <v>2.4740000000000002</v>
      </c>
      <c r="C563">
        <v>2.1739999999999999</v>
      </c>
      <c r="D563">
        <v>1.8120000000000001</v>
      </c>
      <c r="E563">
        <v>1.3759999999999999</v>
      </c>
      <c r="F563">
        <v>1.454</v>
      </c>
      <c r="G563">
        <v>0.86299999999999999</v>
      </c>
      <c r="P563">
        <v>200</v>
      </c>
      <c r="Q563">
        <v>1058.3646391239399</v>
      </c>
      <c r="R563">
        <v>930.02616226978603</v>
      </c>
      <c r="S563">
        <v>775.16440019910397</v>
      </c>
      <c r="T563">
        <v>588.64581383772997</v>
      </c>
      <c r="U563">
        <v>622.01381781981104</v>
      </c>
      <c r="V563">
        <v>369.187018417123</v>
      </c>
      <c r="AE563">
        <v>428.84</v>
      </c>
    </row>
    <row r="564" spans="1:31" x14ac:dyDescent="0.3">
      <c r="A564">
        <v>201</v>
      </c>
      <c r="B564">
        <v>2.4649999999999999</v>
      </c>
      <c r="C564">
        <v>2.1110000000000002</v>
      </c>
      <c r="D564">
        <v>1.7889999999999999</v>
      </c>
      <c r="E564">
        <v>1.349</v>
      </c>
      <c r="F564">
        <v>1.4019999999999999</v>
      </c>
      <c r="G564">
        <v>0.86199999999999999</v>
      </c>
      <c r="P564">
        <v>201</v>
      </c>
      <c r="Q564">
        <v>1052.3550024888</v>
      </c>
      <c r="R564">
        <v>901.22572424091595</v>
      </c>
      <c r="S564">
        <v>763.75784967645598</v>
      </c>
      <c r="T564">
        <v>575.91354902936803</v>
      </c>
      <c r="U564">
        <v>598.54024888004005</v>
      </c>
      <c r="V564">
        <v>368.00406172225001</v>
      </c>
      <c r="AE564">
        <v>427.92</v>
      </c>
    </row>
    <row r="565" spans="1:31" x14ac:dyDescent="0.3">
      <c r="A565">
        <v>202</v>
      </c>
      <c r="B565">
        <v>2.4460000000000002</v>
      </c>
      <c r="C565">
        <v>2.0499999999999998</v>
      </c>
      <c r="D565">
        <v>1.768</v>
      </c>
      <c r="E565">
        <v>1.325</v>
      </c>
      <c r="F565">
        <v>1.3520000000000001</v>
      </c>
      <c r="G565">
        <v>0.86199999999999999</v>
      </c>
      <c r="P565">
        <v>202</v>
      </c>
      <c r="Q565">
        <v>1042.0033051269299</v>
      </c>
      <c r="R565">
        <v>873.30612244897895</v>
      </c>
      <c r="S565">
        <v>753.17328023892503</v>
      </c>
      <c r="T565">
        <v>564.45395719263297</v>
      </c>
      <c r="U565">
        <v>575.95603782976605</v>
      </c>
      <c r="V565">
        <v>367.21457441513201</v>
      </c>
      <c r="AE565">
        <v>426.96</v>
      </c>
    </row>
    <row r="566" spans="1:31" x14ac:dyDescent="0.3">
      <c r="A566">
        <v>203</v>
      </c>
      <c r="B566">
        <v>2.4119999999999999</v>
      </c>
      <c r="C566">
        <v>1.99</v>
      </c>
      <c r="D566">
        <v>1.7470000000000001</v>
      </c>
      <c r="E566">
        <v>1.3029999999999999</v>
      </c>
      <c r="F566">
        <v>1.304</v>
      </c>
      <c r="G566">
        <v>0.86099999999999999</v>
      </c>
      <c r="P566">
        <v>203</v>
      </c>
      <c r="Q566">
        <v>1025.21405674465</v>
      </c>
      <c r="R566">
        <v>845.84410154305601</v>
      </c>
      <c r="S566">
        <v>742.55761075161797</v>
      </c>
      <c r="T566">
        <v>553.83661523145804</v>
      </c>
      <c r="U566">
        <v>554.26166251866596</v>
      </c>
      <c r="V566">
        <v>365.965714285714</v>
      </c>
      <c r="AE566">
        <v>425.95</v>
      </c>
    </row>
    <row r="567" spans="1:31" x14ac:dyDescent="0.3">
      <c r="A567">
        <v>204</v>
      </c>
      <c r="B567">
        <v>2.38</v>
      </c>
      <c r="C567">
        <v>1.9410000000000001</v>
      </c>
      <c r="D567">
        <v>1.73</v>
      </c>
      <c r="E567">
        <v>1.2789999999999999</v>
      </c>
      <c r="F567">
        <v>1.262</v>
      </c>
      <c r="G567">
        <v>0.85799999999999998</v>
      </c>
      <c r="P567">
        <v>204</v>
      </c>
      <c r="Q567">
        <v>1009.21951219512</v>
      </c>
      <c r="R567">
        <v>823.06515679442498</v>
      </c>
      <c r="S567">
        <v>733.59233449477404</v>
      </c>
      <c r="T567">
        <v>542.34947735191599</v>
      </c>
      <c r="U567">
        <v>535.14076655052304</v>
      </c>
      <c r="V567">
        <v>363.82787456445999</v>
      </c>
      <c r="AE567">
        <v>424.9</v>
      </c>
    </row>
    <row r="568" spans="1:31" x14ac:dyDescent="0.3">
      <c r="A568">
        <v>205</v>
      </c>
      <c r="B568">
        <v>2.355</v>
      </c>
      <c r="C568">
        <v>1.909</v>
      </c>
      <c r="D568">
        <v>1.716</v>
      </c>
      <c r="E568">
        <v>1.2490000000000001</v>
      </c>
      <c r="F568">
        <v>1.224</v>
      </c>
      <c r="G568">
        <v>0.85399999999999998</v>
      </c>
      <c r="P568">
        <v>205</v>
      </c>
      <c r="Q568">
        <v>996.15679442508701</v>
      </c>
      <c r="R568">
        <v>807.50034843205594</v>
      </c>
      <c r="S568">
        <v>725.86202090592303</v>
      </c>
      <c r="T568">
        <v>528.32264808362402</v>
      </c>
      <c r="U568">
        <v>517.74773519163796</v>
      </c>
      <c r="V568">
        <v>361.23902439024403</v>
      </c>
      <c r="AE568">
        <v>423.8</v>
      </c>
    </row>
    <row r="569" spans="1:31" x14ac:dyDescent="0.3">
      <c r="A569">
        <v>206</v>
      </c>
      <c r="B569">
        <v>2.3290000000000002</v>
      </c>
      <c r="C569">
        <v>1.8979999999999999</v>
      </c>
      <c r="D569">
        <v>1.6990000000000001</v>
      </c>
      <c r="E569">
        <v>1.226</v>
      </c>
      <c r="F569">
        <v>1.1890000000000001</v>
      </c>
      <c r="G569">
        <v>0.84499999999999997</v>
      </c>
      <c r="P569">
        <v>206</v>
      </c>
      <c r="Q569">
        <v>982.60846192135398</v>
      </c>
      <c r="R569">
        <v>800.76893977102998</v>
      </c>
      <c r="S569">
        <v>716.81055251368798</v>
      </c>
      <c r="T569">
        <v>517.25116973618697</v>
      </c>
      <c r="U569">
        <v>501.64081632653102</v>
      </c>
      <c r="V569">
        <v>356.50671976107498</v>
      </c>
      <c r="AE569">
        <v>422.67</v>
      </c>
    </row>
    <row r="570" spans="1:31" x14ac:dyDescent="0.3">
      <c r="A570">
        <v>207</v>
      </c>
      <c r="B570">
        <v>2.3090000000000002</v>
      </c>
      <c r="C570">
        <v>1.899</v>
      </c>
      <c r="D570">
        <v>1.6830000000000001</v>
      </c>
      <c r="E570">
        <v>1.204</v>
      </c>
      <c r="F570">
        <v>1.1579999999999999</v>
      </c>
      <c r="G570">
        <v>0.83599999999999997</v>
      </c>
      <c r="P570">
        <v>207</v>
      </c>
      <c r="Q570">
        <v>971.57295171727196</v>
      </c>
      <c r="R570">
        <v>799.05458437033406</v>
      </c>
      <c r="S570">
        <v>708.16685913389699</v>
      </c>
      <c r="T570">
        <v>506.61491289198602</v>
      </c>
      <c r="U570">
        <v>487.25919362867103</v>
      </c>
      <c r="V570">
        <v>351.76915878546498</v>
      </c>
      <c r="AE570">
        <v>421.49</v>
      </c>
    </row>
    <row r="571" spans="1:31" x14ac:dyDescent="0.3">
      <c r="A571">
        <v>208</v>
      </c>
      <c r="B571">
        <v>2.2810000000000001</v>
      </c>
      <c r="C571">
        <v>1.909</v>
      </c>
      <c r="D571">
        <v>1.66</v>
      </c>
      <c r="E571">
        <v>1.177</v>
      </c>
      <c r="F571">
        <v>1.1299999999999999</v>
      </c>
      <c r="G571">
        <v>0.82799999999999996</v>
      </c>
      <c r="P571">
        <v>208</v>
      </c>
      <c r="Q571">
        <v>957.11168740666994</v>
      </c>
      <c r="R571">
        <v>801.01982080637094</v>
      </c>
      <c r="S571">
        <v>696.53897461423605</v>
      </c>
      <c r="T571">
        <v>493.87130910900999</v>
      </c>
      <c r="U571">
        <v>474.150024888004</v>
      </c>
      <c r="V571">
        <v>347.430283723245</v>
      </c>
      <c r="AE571">
        <v>420.26</v>
      </c>
    </row>
    <row r="572" spans="1:31" x14ac:dyDescent="0.3">
      <c r="A572">
        <v>209</v>
      </c>
      <c r="B572">
        <v>2.2429999999999999</v>
      </c>
      <c r="C572">
        <v>1.9319999999999999</v>
      </c>
      <c r="D572">
        <v>1.6240000000000001</v>
      </c>
      <c r="E572">
        <v>1.155</v>
      </c>
      <c r="F572">
        <v>1.1060000000000001</v>
      </c>
      <c r="G572">
        <v>0.81899999999999995</v>
      </c>
      <c r="P572">
        <v>209</v>
      </c>
      <c r="Q572">
        <v>938.42028870084596</v>
      </c>
      <c r="R572">
        <v>808.30494773519194</v>
      </c>
      <c r="S572">
        <v>679.44473867595798</v>
      </c>
      <c r="T572">
        <v>483.22578397212499</v>
      </c>
      <c r="U572">
        <v>462.725296167247</v>
      </c>
      <c r="V572">
        <v>342.651010452962</v>
      </c>
      <c r="AE572">
        <v>419</v>
      </c>
    </row>
    <row r="573" spans="1:31" x14ac:dyDescent="0.3">
      <c r="A573">
        <v>210</v>
      </c>
      <c r="B573">
        <v>2.2160000000000002</v>
      </c>
      <c r="C573">
        <v>1.9590000000000001</v>
      </c>
      <c r="D573">
        <v>1.5860000000000001</v>
      </c>
      <c r="E573">
        <v>1.139</v>
      </c>
      <c r="F573">
        <v>1.081</v>
      </c>
      <c r="G573">
        <v>0.81200000000000006</v>
      </c>
      <c r="P573">
        <v>210</v>
      </c>
      <c r="Q573">
        <v>924.34444997511196</v>
      </c>
      <c r="R573">
        <v>817.14385266301599</v>
      </c>
      <c r="S573">
        <v>661.55699352911904</v>
      </c>
      <c r="T573">
        <v>475.10303633648601</v>
      </c>
      <c r="U573">
        <v>450.90990542558501</v>
      </c>
      <c r="V573">
        <v>338.70383275261298</v>
      </c>
      <c r="AE573">
        <v>417.69</v>
      </c>
    </row>
    <row r="574" spans="1:31" x14ac:dyDescent="0.3">
      <c r="A574">
        <v>211</v>
      </c>
      <c r="B574">
        <v>2.1890000000000001</v>
      </c>
      <c r="C574">
        <v>1.9790000000000001</v>
      </c>
      <c r="D574">
        <v>1.56</v>
      </c>
      <c r="E574">
        <v>1.119</v>
      </c>
      <c r="F574">
        <v>1.056</v>
      </c>
      <c r="G574">
        <v>0.80500000000000005</v>
      </c>
      <c r="P574">
        <v>211</v>
      </c>
      <c r="Q574">
        <v>910.22738675958203</v>
      </c>
      <c r="R574">
        <v>822.90543554007002</v>
      </c>
      <c r="S574">
        <v>648.67735191637598</v>
      </c>
      <c r="T574">
        <v>465.301254355401</v>
      </c>
      <c r="U574">
        <v>439.10466898954701</v>
      </c>
      <c r="V574">
        <v>334.73414634146297</v>
      </c>
      <c r="AE574">
        <v>416.33</v>
      </c>
    </row>
    <row r="575" spans="1:31" x14ac:dyDescent="0.3">
      <c r="A575">
        <v>212</v>
      </c>
      <c r="B575">
        <v>2.177</v>
      </c>
      <c r="C575">
        <v>1.978</v>
      </c>
      <c r="D575">
        <v>1.5329999999999999</v>
      </c>
      <c r="E575">
        <v>1.101</v>
      </c>
      <c r="F575">
        <v>1.032</v>
      </c>
      <c r="G575">
        <v>0.8</v>
      </c>
      <c r="P575">
        <v>212</v>
      </c>
      <c r="Q575">
        <v>902.290104529617</v>
      </c>
      <c r="R575">
        <v>819.81158785465402</v>
      </c>
      <c r="S575">
        <v>635.37470383275297</v>
      </c>
      <c r="T575">
        <v>456.32586361373802</v>
      </c>
      <c r="U575">
        <v>427.72778496764602</v>
      </c>
      <c r="V575">
        <v>331.571926331508</v>
      </c>
      <c r="AE575">
        <v>414.94</v>
      </c>
    </row>
    <row r="576" spans="1:31" x14ac:dyDescent="0.3">
      <c r="A576">
        <v>213</v>
      </c>
      <c r="B576">
        <v>2.169</v>
      </c>
      <c r="C576">
        <v>1.972</v>
      </c>
      <c r="D576">
        <v>1.5009999999999999</v>
      </c>
      <c r="E576">
        <v>1.091</v>
      </c>
      <c r="F576">
        <v>1.0109999999999999</v>
      </c>
      <c r="G576">
        <v>0.79400000000000004</v>
      </c>
      <c r="P576">
        <v>213</v>
      </c>
      <c r="Q576">
        <v>895.97298158287697</v>
      </c>
      <c r="R576">
        <v>814.59599800896001</v>
      </c>
      <c r="S576">
        <v>620.03478347436499</v>
      </c>
      <c r="T576">
        <v>450.67151816824298</v>
      </c>
      <c r="U576">
        <v>417.62502737680398</v>
      </c>
      <c r="V576">
        <v>327.98642110502698</v>
      </c>
      <c r="AE576">
        <v>413.5</v>
      </c>
    </row>
    <row r="577" spans="1:31" x14ac:dyDescent="0.3">
      <c r="A577">
        <v>214</v>
      </c>
      <c r="B577">
        <v>2.1509999999999998</v>
      </c>
      <c r="C577">
        <v>1.958</v>
      </c>
      <c r="D577">
        <v>1.4690000000000001</v>
      </c>
      <c r="E577">
        <v>1.073</v>
      </c>
      <c r="F577">
        <v>0.996</v>
      </c>
      <c r="G577">
        <v>0.79100000000000004</v>
      </c>
      <c r="P577">
        <v>214</v>
      </c>
      <c r="Q577">
        <v>885.45395719263297</v>
      </c>
      <c r="R577">
        <v>806.00597312095601</v>
      </c>
      <c r="S577">
        <v>604.710303633649</v>
      </c>
      <c r="T577">
        <v>441.69785963165799</v>
      </c>
      <c r="U577">
        <v>410.00099552015899</v>
      </c>
      <c r="V577">
        <v>325.61324041811901</v>
      </c>
      <c r="AE577">
        <v>412.02</v>
      </c>
    </row>
    <row r="578" spans="1:31" x14ac:dyDescent="0.3">
      <c r="A578">
        <v>215</v>
      </c>
      <c r="B578">
        <v>2.1269999999999998</v>
      </c>
      <c r="C578">
        <v>1.9330000000000001</v>
      </c>
      <c r="D578">
        <v>1.44</v>
      </c>
      <c r="E578">
        <v>1.0649999999999999</v>
      </c>
      <c r="F578">
        <v>0.98599999999999999</v>
      </c>
      <c r="G578">
        <v>0.78800000000000003</v>
      </c>
      <c r="P578">
        <v>215</v>
      </c>
      <c r="Q578">
        <v>872.44055749128904</v>
      </c>
      <c r="R578">
        <v>792.86675958188198</v>
      </c>
      <c r="S578">
        <v>590.65087108013904</v>
      </c>
      <c r="T578">
        <v>436.83554006968598</v>
      </c>
      <c r="U578">
        <v>404.431777003484</v>
      </c>
      <c r="V578">
        <v>323.21728222996501</v>
      </c>
      <c r="AE578">
        <v>410.49</v>
      </c>
    </row>
    <row r="579" spans="1:31" x14ac:dyDescent="0.3">
      <c r="A579">
        <v>216</v>
      </c>
      <c r="B579">
        <v>2.0910000000000002</v>
      </c>
      <c r="C579">
        <v>1.8979999999999999</v>
      </c>
      <c r="D579">
        <v>1.4119999999999999</v>
      </c>
      <c r="E579">
        <v>1.0649999999999999</v>
      </c>
      <c r="F579">
        <v>0.97799999999999998</v>
      </c>
      <c r="G579">
        <v>0.78900000000000003</v>
      </c>
      <c r="P579">
        <v>216</v>
      </c>
      <c r="Q579">
        <v>854.48938775510203</v>
      </c>
      <c r="R579">
        <v>775.61973120955702</v>
      </c>
      <c r="S579">
        <v>577.01531110004998</v>
      </c>
      <c r="T579">
        <v>435.21338974614201</v>
      </c>
      <c r="U579">
        <v>399.66074664011899</v>
      </c>
      <c r="V579">
        <v>322.42569437531102</v>
      </c>
      <c r="AE579">
        <v>408.92</v>
      </c>
    </row>
    <row r="580" spans="1:31" x14ac:dyDescent="0.3">
      <c r="A580">
        <v>217</v>
      </c>
      <c r="B580">
        <v>2.0680000000000001</v>
      </c>
      <c r="C580">
        <v>1.8620000000000001</v>
      </c>
      <c r="D580">
        <v>1.3839999999999999</v>
      </c>
      <c r="E580">
        <v>1.0580000000000001</v>
      </c>
      <c r="F580">
        <v>0.97099999999999997</v>
      </c>
      <c r="G580">
        <v>0.79</v>
      </c>
      <c r="P580">
        <v>217</v>
      </c>
      <c r="Q580">
        <v>841.85819810851206</v>
      </c>
      <c r="R580">
        <v>757.99804878048803</v>
      </c>
      <c r="S580">
        <v>563.40993529118998</v>
      </c>
      <c r="T580">
        <v>430.69921353907398</v>
      </c>
      <c r="U580">
        <v>395.28254853160797</v>
      </c>
      <c r="V580">
        <v>321.59960179193598</v>
      </c>
      <c r="AE580">
        <v>407.31</v>
      </c>
    </row>
    <row r="581" spans="1:31" x14ac:dyDescent="0.3">
      <c r="A581">
        <v>218</v>
      </c>
      <c r="B581">
        <v>2.0430000000000001</v>
      </c>
      <c r="C581">
        <v>1.821</v>
      </c>
      <c r="D581">
        <v>1.353</v>
      </c>
      <c r="E581">
        <v>1.052</v>
      </c>
      <c r="F581">
        <v>0.96699999999999997</v>
      </c>
      <c r="G581">
        <v>0.79500000000000004</v>
      </c>
      <c r="P581">
        <v>218</v>
      </c>
      <c r="Q581">
        <v>828.40650074663995</v>
      </c>
      <c r="R581">
        <v>738.38876057740197</v>
      </c>
      <c r="S581">
        <v>548.62163265306106</v>
      </c>
      <c r="T581">
        <v>426.57055251368803</v>
      </c>
      <c r="U581">
        <v>392.104300647088</v>
      </c>
      <c r="V581">
        <v>322.36082628173199</v>
      </c>
      <c r="AE581">
        <v>405.66</v>
      </c>
    </row>
    <row r="582" spans="1:31" x14ac:dyDescent="0.3">
      <c r="A582">
        <v>219</v>
      </c>
      <c r="B582">
        <v>2.0190000000000001</v>
      </c>
      <c r="C582">
        <v>1.7709999999999999</v>
      </c>
      <c r="D582">
        <v>1.33</v>
      </c>
      <c r="E582">
        <v>1.048</v>
      </c>
      <c r="F582">
        <v>0.96299999999999997</v>
      </c>
      <c r="G582">
        <v>0.8</v>
      </c>
      <c r="P582">
        <v>219</v>
      </c>
      <c r="Q582">
        <v>815.358427078148</v>
      </c>
      <c r="R582">
        <v>715.20543554006997</v>
      </c>
      <c r="S582">
        <v>537.11080139372802</v>
      </c>
      <c r="T582">
        <v>423.22715778994501</v>
      </c>
      <c r="U582">
        <v>388.90052762568399</v>
      </c>
      <c r="V582">
        <v>323.07416625186698</v>
      </c>
      <c r="AE582">
        <v>403.96</v>
      </c>
    </row>
    <row r="583" spans="1:31" x14ac:dyDescent="0.3">
      <c r="A583">
        <v>220</v>
      </c>
      <c r="B583">
        <v>1.9950000000000001</v>
      </c>
      <c r="C583">
        <v>1.724</v>
      </c>
      <c r="D583">
        <v>1.3120000000000001</v>
      </c>
      <c r="E583">
        <v>1.036</v>
      </c>
      <c r="F583">
        <v>0.95899999999999996</v>
      </c>
      <c r="G583">
        <v>0.80500000000000005</v>
      </c>
      <c r="P583">
        <v>220</v>
      </c>
      <c r="Q583">
        <v>802.28989547038304</v>
      </c>
      <c r="R583">
        <v>693.30715778994499</v>
      </c>
      <c r="S583">
        <v>527.62122448979596</v>
      </c>
      <c r="T583">
        <v>416.62773519163801</v>
      </c>
      <c r="U583">
        <v>385.662160278746</v>
      </c>
      <c r="V583">
        <v>323.73101045296198</v>
      </c>
      <c r="AE583">
        <v>402.22</v>
      </c>
    </row>
    <row r="584" spans="1:31" x14ac:dyDescent="0.3">
      <c r="A584">
        <v>221</v>
      </c>
      <c r="B584">
        <v>1.978</v>
      </c>
      <c r="C584">
        <v>1.6910000000000001</v>
      </c>
      <c r="D584">
        <v>1.296</v>
      </c>
      <c r="E584">
        <v>1.026</v>
      </c>
      <c r="F584">
        <v>0.95399999999999996</v>
      </c>
      <c r="G584">
        <v>0.81100000000000005</v>
      </c>
      <c r="P584">
        <v>221</v>
      </c>
      <c r="Q584">
        <v>792.02703832752604</v>
      </c>
      <c r="R584">
        <v>677.10703832752597</v>
      </c>
      <c r="S584">
        <v>518.94188153310097</v>
      </c>
      <c r="T584">
        <v>410.82898954703802</v>
      </c>
      <c r="U584">
        <v>381.99888501742203</v>
      </c>
      <c r="V584">
        <v>324.73909407665502</v>
      </c>
      <c r="AE584">
        <v>400.43</v>
      </c>
    </row>
    <row r="585" spans="1:31" x14ac:dyDescent="0.3">
      <c r="A585">
        <v>222</v>
      </c>
      <c r="B585">
        <v>1.964</v>
      </c>
      <c r="C585">
        <v>1.659</v>
      </c>
      <c r="D585">
        <v>1.292</v>
      </c>
      <c r="E585">
        <v>1.014</v>
      </c>
      <c r="F585">
        <v>0.95399999999999996</v>
      </c>
      <c r="G585">
        <v>0.82</v>
      </c>
      <c r="P585">
        <v>222</v>
      </c>
      <c r="Q585">
        <v>782.92137381782004</v>
      </c>
      <c r="R585">
        <v>661.33735191637595</v>
      </c>
      <c r="S585">
        <v>515.03788949726197</v>
      </c>
      <c r="T585">
        <v>404.21704330512699</v>
      </c>
      <c r="U585">
        <v>380.29887506222002</v>
      </c>
      <c r="V585">
        <v>326.88163265306099</v>
      </c>
      <c r="AE585">
        <v>398.61</v>
      </c>
    </row>
    <row r="586" spans="1:31" x14ac:dyDescent="0.3">
      <c r="A586">
        <v>223</v>
      </c>
      <c r="B586">
        <v>1.9570000000000001</v>
      </c>
      <c r="C586">
        <v>1.6279999999999999</v>
      </c>
      <c r="D586">
        <v>1.2909999999999999</v>
      </c>
      <c r="E586">
        <v>0.998</v>
      </c>
      <c r="F586">
        <v>0.95499999999999996</v>
      </c>
      <c r="G586">
        <v>0.83</v>
      </c>
      <c r="P586">
        <v>223</v>
      </c>
      <c r="Q586">
        <v>776.58513688402195</v>
      </c>
      <c r="R586">
        <v>646.02994524639098</v>
      </c>
      <c r="S586">
        <v>512.30015928322496</v>
      </c>
      <c r="T586">
        <v>396.03064211050298</v>
      </c>
      <c r="U586">
        <v>378.96719761075201</v>
      </c>
      <c r="V586">
        <v>329.364161274266</v>
      </c>
      <c r="AE586">
        <v>396.74</v>
      </c>
    </row>
    <row r="587" spans="1:31" x14ac:dyDescent="0.3">
      <c r="A587">
        <v>224</v>
      </c>
      <c r="B587">
        <v>1.9319999999999999</v>
      </c>
      <c r="C587">
        <v>1.6020000000000001</v>
      </c>
      <c r="D587">
        <v>1.294</v>
      </c>
      <c r="E587">
        <v>0.98699999999999999</v>
      </c>
      <c r="F587">
        <v>0.95599999999999996</v>
      </c>
      <c r="G587">
        <v>0.84099999999999997</v>
      </c>
      <c r="P587">
        <v>224</v>
      </c>
      <c r="Q587">
        <v>763.06787456446</v>
      </c>
      <c r="R587">
        <v>632.730194126431</v>
      </c>
      <c r="S587">
        <v>511.08169238427098</v>
      </c>
      <c r="T587">
        <v>389.82815331010499</v>
      </c>
      <c r="U587">
        <v>377.58431060228997</v>
      </c>
      <c r="V587">
        <v>332.16360378297702</v>
      </c>
      <c r="AE587">
        <v>394.83</v>
      </c>
    </row>
    <row r="588" spans="1:31" x14ac:dyDescent="0.3">
      <c r="A588">
        <v>225</v>
      </c>
      <c r="B588">
        <v>1.919</v>
      </c>
      <c r="C588">
        <v>1.579</v>
      </c>
      <c r="D588">
        <v>1.2989999999999999</v>
      </c>
      <c r="E588">
        <v>0.98099999999999998</v>
      </c>
      <c r="F588">
        <v>0.95399999999999996</v>
      </c>
      <c r="G588">
        <v>0.85099999999999998</v>
      </c>
      <c r="P588">
        <v>225</v>
      </c>
      <c r="Q588">
        <v>754.28448979591803</v>
      </c>
      <c r="R588">
        <v>620.64367346938798</v>
      </c>
      <c r="S588">
        <v>510.58653061224499</v>
      </c>
      <c r="T588">
        <v>385.59306122448999</v>
      </c>
      <c r="U588">
        <v>374.980408163265</v>
      </c>
      <c r="V588">
        <v>334.49510204081599</v>
      </c>
      <c r="AE588">
        <v>392.87</v>
      </c>
    </row>
    <row r="589" spans="1:31" x14ac:dyDescent="0.3">
      <c r="A589">
        <v>226</v>
      </c>
      <c r="B589">
        <v>1.923</v>
      </c>
      <c r="C589">
        <v>1.5589999999999999</v>
      </c>
      <c r="D589">
        <v>1.3069999999999999</v>
      </c>
      <c r="E589">
        <v>0.97499999999999998</v>
      </c>
      <c r="F589">
        <v>0.95399999999999996</v>
      </c>
      <c r="G589">
        <v>0.86</v>
      </c>
      <c r="P589">
        <v>226</v>
      </c>
      <c r="Q589">
        <v>752.10453957192601</v>
      </c>
      <c r="R589">
        <v>609.74049776007996</v>
      </c>
      <c r="S589">
        <v>511.180776505724</v>
      </c>
      <c r="T589">
        <v>381.33225485316098</v>
      </c>
      <c r="U589">
        <v>373.11894474863101</v>
      </c>
      <c r="V589">
        <v>336.35460428073702</v>
      </c>
      <c r="AE589">
        <v>390.88</v>
      </c>
    </row>
    <row r="590" spans="1:31" x14ac:dyDescent="0.3">
      <c r="A590">
        <v>227</v>
      </c>
      <c r="B590">
        <v>1.92</v>
      </c>
      <c r="C590">
        <v>1.5429999999999999</v>
      </c>
      <c r="D590">
        <v>1.3140000000000001</v>
      </c>
      <c r="E590">
        <v>0.97499999999999998</v>
      </c>
      <c r="F590">
        <v>0.95699999999999996</v>
      </c>
      <c r="G590">
        <v>0.86699999999999999</v>
      </c>
      <c r="P590">
        <v>227</v>
      </c>
      <c r="Q590">
        <v>747.127526132404</v>
      </c>
      <c r="R590">
        <v>600.42592334494805</v>
      </c>
      <c r="S590">
        <v>511.315400696864</v>
      </c>
      <c r="T590">
        <v>379.40069686411198</v>
      </c>
      <c r="U590">
        <v>372.39637630662003</v>
      </c>
      <c r="V590">
        <v>337.37477351916402</v>
      </c>
      <c r="AE590">
        <v>388.84</v>
      </c>
    </row>
    <row r="591" spans="1:31" x14ac:dyDescent="0.3">
      <c r="A591">
        <v>228</v>
      </c>
      <c r="B591">
        <v>1.9159999999999999</v>
      </c>
      <c r="C591">
        <v>1.53</v>
      </c>
      <c r="D591">
        <v>1.3069999999999999</v>
      </c>
      <c r="E591">
        <v>0.97499999999999998</v>
      </c>
      <c r="F591">
        <v>0.95799999999999996</v>
      </c>
      <c r="G591">
        <v>0.874</v>
      </c>
      <c r="P591">
        <v>228</v>
      </c>
      <c r="Q591">
        <v>741.67988053758097</v>
      </c>
      <c r="R591">
        <v>592.26002986560502</v>
      </c>
      <c r="S591">
        <v>505.937162767546</v>
      </c>
      <c r="T591">
        <v>377.42060726729699</v>
      </c>
      <c r="U591">
        <v>370.83994026878997</v>
      </c>
      <c r="V591">
        <v>338.32370333499301</v>
      </c>
      <c r="AE591">
        <v>386.76</v>
      </c>
    </row>
    <row r="592" spans="1:31" x14ac:dyDescent="0.3">
      <c r="A592">
        <v>229</v>
      </c>
      <c r="B592">
        <v>1.907</v>
      </c>
      <c r="C592">
        <v>1.5229999999999999</v>
      </c>
      <c r="D592">
        <v>1.2909999999999999</v>
      </c>
      <c r="E592">
        <v>0.98</v>
      </c>
      <c r="F592">
        <v>0.95899999999999996</v>
      </c>
      <c r="G592">
        <v>0.88200000000000001</v>
      </c>
      <c r="P592">
        <v>229</v>
      </c>
      <c r="Q592">
        <v>734.24720756595298</v>
      </c>
      <c r="R592">
        <v>586.39669487307106</v>
      </c>
      <c r="S592">
        <v>497.07034345445499</v>
      </c>
      <c r="T592">
        <v>377.32682926829301</v>
      </c>
      <c r="U592">
        <v>369.241254355401</v>
      </c>
      <c r="V592">
        <v>339.59414634146299</v>
      </c>
      <c r="AE592">
        <v>384.63</v>
      </c>
    </row>
    <row r="593" spans="1:31" x14ac:dyDescent="0.3">
      <c r="A593">
        <v>230</v>
      </c>
      <c r="B593">
        <v>1.8819999999999999</v>
      </c>
      <c r="C593">
        <v>1.516</v>
      </c>
      <c r="D593">
        <v>1.2769999999999999</v>
      </c>
      <c r="E593">
        <v>0.97399999999999998</v>
      </c>
      <c r="F593">
        <v>0.96299999999999997</v>
      </c>
      <c r="G593">
        <v>0.89200000000000002</v>
      </c>
      <c r="P593">
        <v>230</v>
      </c>
      <c r="Q593">
        <v>720.63082130413102</v>
      </c>
      <c r="R593">
        <v>580.48688899950196</v>
      </c>
      <c r="S593">
        <v>488.97213539074198</v>
      </c>
      <c r="T593">
        <v>372.95133897461398</v>
      </c>
      <c r="U593">
        <v>368.73936286709801</v>
      </c>
      <c r="V593">
        <v>341.55297162767499</v>
      </c>
      <c r="AE593">
        <v>382.47</v>
      </c>
    </row>
    <row r="594" spans="1:31" x14ac:dyDescent="0.3">
      <c r="A594">
        <v>231</v>
      </c>
      <c r="B594">
        <v>1.8560000000000001</v>
      </c>
      <c r="C594">
        <v>1.5089999999999999</v>
      </c>
      <c r="D594">
        <v>1.2629999999999999</v>
      </c>
      <c r="E594">
        <v>0.98199999999999998</v>
      </c>
      <c r="F594">
        <v>0.96799999999999997</v>
      </c>
      <c r="G594">
        <v>0.89900000000000002</v>
      </c>
      <c r="P594">
        <v>231</v>
      </c>
      <c r="Q594">
        <v>706.68424091587895</v>
      </c>
      <c r="R594">
        <v>574.56170233947296</v>
      </c>
      <c r="S594">
        <v>480.89557989049302</v>
      </c>
      <c r="T594">
        <v>373.90297660527602</v>
      </c>
      <c r="U594">
        <v>368.57238427078198</v>
      </c>
      <c r="V594">
        <v>342.30017919362899</v>
      </c>
      <c r="AE594">
        <v>380.26</v>
      </c>
    </row>
    <row r="595" spans="1:31" x14ac:dyDescent="0.3">
      <c r="A595">
        <v>232</v>
      </c>
      <c r="B595">
        <v>1.823</v>
      </c>
      <c r="C595">
        <v>1.506</v>
      </c>
      <c r="D595">
        <v>1.2509999999999999</v>
      </c>
      <c r="E595">
        <v>0.99099999999999999</v>
      </c>
      <c r="F595">
        <v>0.97399999999999998</v>
      </c>
      <c r="G595">
        <v>0.90300000000000002</v>
      </c>
      <c r="P595">
        <v>232</v>
      </c>
      <c r="Q595">
        <v>690.10849178695901</v>
      </c>
      <c r="R595">
        <v>570.106082628173</v>
      </c>
      <c r="S595">
        <v>473.57417620706798</v>
      </c>
      <c r="T595">
        <v>375.14948730711802</v>
      </c>
      <c r="U595">
        <v>368.71402687904401</v>
      </c>
      <c r="V595">
        <v>341.83651567944298</v>
      </c>
      <c r="AE595">
        <v>378.01</v>
      </c>
    </row>
    <row r="596" spans="1:31" x14ac:dyDescent="0.3">
      <c r="A596">
        <v>233</v>
      </c>
      <c r="B596">
        <v>1.7909999999999999</v>
      </c>
      <c r="C596">
        <v>1.5069999999999999</v>
      </c>
      <c r="D596">
        <v>1.24</v>
      </c>
      <c r="E596">
        <v>0.99399999999999999</v>
      </c>
      <c r="F596">
        <v>0.98</v>
      </c>
      <c r="G596">
        <v>0.90600000000000003</v>
      </c>
      <c r="P596">
        <v>233</v>
      </c>
      <c r="Q596">
        <v>673.98298656047803</v>
      </c>
      <c r="R596">
        <v>567.10907914385302</v>
      </c>
      <c r="S596">
        <v>466.632553509209</v>
      </c>
      <c r="T596">
        <v>374.05867595818802</v>
      </c>
      <c r="U596">
        <v>368.79024390243899</v>
      </c>
      <c r="V596">
        <v>340.94281732205098</v>
      </c>
      <c r="AE596">
        <v>375.72</v>
      </c>
    </row>
    <row r="597" spans="1:31" x14ac:dyDescent="0.3">
      <c r="A597">
        <v>234</v>
      </c>
      <c r="B597">
        <v>1.758</v>
      </c>
      <c r="C597">
        <v>1.5089999999999999</v>
      </c>
      <c r="D597">
        <v>1.2310000000000001</v>
      </c>
      <c r="E597">
        <v>0.99</v>
      </c>
      <c r="F597">
        <v>0.98299999999999998</v>
      </c>
      <c r="G597">
        <v>0.90600000000000003</v>
      </c>
      <c r="P597">
        <v>234</v>
      </c>
      <c r="Q597">
        <v>657.55675460428097</v>
      </c>
      <c r="R597">
        <v>564.42158287705297</v>
      </c>
      <c r="S597">
        <v>460.43934295669499</v>
      </c>
      <c r="T597">
        <v>370.29646590343498</v>
      </c>
      <c r="U597">
        <v>367.67820806371299</v>
      </c>
      <c r="V597">
        <v>338.87737182678001</v>
      </c>
      <c r="AE597">
        <v>373.39</v>
      </c>
    </row>
    <row r="598" spans="1:31" x14ac:dyDescent="0.3">
      <c r="A598">
        <v>235</v>
      </c>
      <c r="B598">
        <v>1.724</v>
      </c>
      <c r="C598">
        <v>1.508</v>
      </c>
      <c r="D598">
        <v>1.224</v>
      </c>
      <c r="E598">
        <v>0.99199999999999999</v>
      </c>
      <c r="F598">
        <v>0.98399999999999999</v>
      </c>
      <c r="G598">
        <v>0.90600000000000003</v>
      </c>
      <c r="P598">
        <v>235</v>
      </c>
      <c r="Q598">
        <v>640.84057740169203</v>
      </c>
      <c r="R598">
        <v>560.54964659034295</v>
      </c>
      <c r="S598">
        <v>454.98194126431099</v>
      </c>
      <c r="T598">
        <v>368.74353409656499</v>
      </c>
      <c r="U598">
        <v>365.76979591836698</v>
      </c>
      <c r="V598">
        <v>336.77584868093601</v>
      </c>
      <c r="AE598">
        <v>371.02</v>
      </c>
    </row>
    <row r="599" spans="1:31" x14ac:dyDescent="0.3">
      <c r="A599">
        <v>236</v>
      </c>
      <c r="B599">
        <v>1.6950000000000001</v>
      </c>
      <c r="C599">
        <v>1.51</v>
      </c>
      <c r="D599">
        <v>1.2190000000000001</v>
      </c>
      <c r="E599">
        <v>0.997</v>
      </c>
      <c r="F599">
        <v>0.98399999999999999</v>
      </c>
      <c r="G599">
        <v>0.90700000000000003</v>
      </c>
      <c r="P599">
        <v>236</v>
      </c>
      <c r="Q599">
        <v>626.06162269786</v>
      </c>
      <c r="R599">
        <v>557.73041314086595</v>
      </c>
      <c r="S599">
        <v>450.24726729716298</v>
      </c>
      <c r="T599">
        <v>368.24981582877098</v>
      </c>
      <c r="U599">
        <v>363.44816326530599</v>
      </c>
      <c r="V599">
        <v>335.00760577401701</v>
      </c>
      <c r="AE599">
        <v>368.61</v>
      </c>
    </row>
    <row r="600" spans="1:31" x14ac:dyDescent="0.3">
      <c r="A600">
        <v>237</v>
      </c>
      <c r="B600">
        <v>1.66</v>
      </c>
      <c r="C600">
        <v>1.51</v>
      </c>
      <c r="D600">
        <v>1.21</v>
      </c>
      <c r="E600">
        <v>0.996</v>
      </c>
      <c r="F600">
        <v>0.98099999999999998</v>
      </c>
      <c r="G600">
        <v>0.90700000000000003</v>
      </c>
      <c r="P600">
        <v>237</v>
      </c>
      <c r="Q600">
        <v>609.15141861622703</v>
      </c>
      <c r="R600">
        <v>554.10761572921899</v>
      </c>
      <c r="S600">
        <v>444.020009955202</v>
      </c>
      <c r="T600">
        <v>365.490851169736</v>
      </c>
      <c r="U600">
        <v>359.98647088103502</v>
      </c>
      <c r="V600">
        <v>332.83152812344503</v>
      </c>
      <c r="AE600">
        <v>366.16</v>
      </c>
    </row>
    <row r="601" spans="1:31" x14ac:dyDescent="0.3">
      <c r="A601">
        <v>238</v>
      </c>
      <c r="B601">
        <v>1.63</v>
      </c>
      <c r="C601">
        <v>1.4970000000000001</v>
      </c>
      <c r="D601">
        <v>1.2</v>
      </c>
      <c r="E601">
        <v>1</v>
      </c>
      <c r="F601">
        <v>0.97899999999999998</v>
      </c>
      <c r="G601">
        <v>0.90500000000000003</v>
      </c>
      <c r="P601">
        <v>238</v>
      </c>
      <c r="Q601">
        <v>594.16704828272805</v>
      </c>
      <c r="R601">
        <v>545.68593330014903</v>
      </c>
      <c r="S601">
        <v>437.42359382777499</v>
      </c>
      <c r="T601">
        <v>364.519661523146</v>
      </c>
      <c r="U601">
        <v>356.86474863116001</v>
      </c>
      <c r="V601">
        <v>329.89029367844699</v>
      </c>
      <c r="AE601">
        <v>363.66</v>
      </c>
    </row>
    <row r="602" spans="1:31" x14ac:dyDescent="0.3">
      <c r="A602">
        <v>239</v>
      </c>
      <c r="B602">
        <v>1.603</v>
      </c>
      <c r="C602">
        <v>1.4830000000000001</v>
      </c>
      <c r="D602">
        <v>1.181</v>
      </c>
      <c r="E602">
        <v>1.0029999999999999</v>
      </c>
      <c r="F602">
        <v>0.97899999999999998</v>
      </c>
      <c r="G602">
        <v>0.90500000000000003</v>
      </c>
      <c r="P602">
        <v>239</v>
      </c>
      <c r="Q602">
        <v>580.33547038327504</v>
      </c>
      <c r="R602">
        <v>536.89176704828299</v>
      </c>
      <c r="S602">
        <v>427.55844698855202</v>
      </c>
      <c r="T602">
        <v>363.11695370831302</v>
      </c>
      <c r="U602">
        <v>354.428213041314</v>
      </c>
      <c r="V602">
        <v>327.63792931806898</v>
      </c>
      <c r="AE602">
        <v>361.13</v>
      </c>
    </row>
    <row r="603" spans="1:31" x14ac:dyDescent="0.3">
      <c r="A603">
        <v>240</v>
      </c>
      <c r="B603">
        <v>1.581</v>
      </c>
      <c r="C603">
        <v>1.466</v>
      </c>
      <c r="D603">
        <v>1.1659999999999999</v>
      </c>
      <c r="E603">
        <v>1.006</v>
      </c>
      <c r="F603">
        <v>0.97899999999999998</v>
      </c>
      <c r="G603">
        <v>0.90500000000000003</v>
      </c>
      <c r="P603">
        <v>240</v>
      </c>
      <c r="Q603">
        <v>568.38878048780498</v>
      </c>
      <c r="R603">
        <v>527.04487804877999</v>
      </c>
      <c r="S603">
        <v>419.191219512195</v>
      </c>
      <c r="T603">
        <v>361.669268292683</v>
      </c>
      <c r="U603">
        <v>351.96243902438999</v>
      </c>
      <c r="V603">
        <v>325.35853658536598</v>
      </c>
      <c r="AE603">
        <v>358.56</v>
      </c>
    </row>
    <row r="604" spans="1:31" x14ac:dyDescent="0.3">
      <c r="A604">
        <v>241</v>
      </c>
      <c r="B604">
        <v>1.5609999999999999</v>
      </c>
      <c r="C604">
        <v>1.4490000000000001</v>
      </c>
      <c r="D604">
        <v>1.1599999999999999</v>
      </c>
      <c r="E604">
        <v>1.0109999999999999</v>
      </c>
      <c r="F604">
        <v>0.97599999999999998</v>
      </c>
      <c r="G604">
        <v>0.90300000000000002</v>
      </c>
      <c r="P604">
        <v>241</v>
      </c>
      <c r="Q604">
        <v>557.20473867595797</v>
      </c>
      <c r="R604">
        <v>517.225923344948</v>
      </c>
      <c r="S604">
        <v>414.06630164260798</v>
      </c>
      <c r="T604">
        <v>360.88019910403199</v>
      </c>
      <c r="U604">
        <v>348.386819313091</v>
      </c>
      <c r="V604">
        <v>322.32919860627197</v>
      </c>
      <c r="AE604">
        <v>355.95</v>
      </c>
    </row>
    <row r="605" spans="1:31" x14ac:dyDescent="0.3">
      <c r="A605">
        <v>242</v>
      </c>
      <c r="B605">
        <v>1.5369999999999999</v>
      </c>
      <c r="C605">
        <v>1.4319999999999999</v>
      </c>
      <c r="D605">
        <v>1.1519999999999999</v>
      </c>
      <c r="E605">
        <v>1.0169999999999999</v>
      </c>
      <c r="F605">
        <v>0.97</v>
      </c>
      <c r="G605">
        <v>0.90300000000000002</v>
      </c>
      <c r="P605">
        <v>242</v>
      </c>
      <c r="Q605">
        <v>544.64425087107998</v>
      </c>
      <c r="R605">
        <v>507.43693379790898</v>
      </c>
      <c r="S605">
        <v>408.217421602787</v>
      </c>
      <c r="T605">
        <v>360.37944250871101</v>
      </c>
      <c r="U605">
        <v>343.72473867595801</v>
      </c>
      <c r="V605">
        <v>319.98292682926802</v>
      </c>
      <c r="AE605">
        <v>353.3</v>
      </c>
    </row>
    <row r="606" spans="1:31" x14ac:dyDescent="0.3">
      <c r="A606">
        <v>243</v>
      </c>
      <c r="B606">
        <v>1.51</v>
      </c>
      <c r="C606">
        <v>1.419</v>
      </c>
      <c r="D606">
        <v>1.1459999999999999</v>
      </c>
      <c r="E606">
        <v>1.0189999999999999</v>
      </c>
      <c r="F606">
        <v>0.96499999999999997</v>
      </c>
      <c r="G606">
        <v>0.90300000000000002</v>
      </c>
      <c r="P606">
        <v>243</v>
      </c>
      <c r="Q606">
        <v>531.09308113489305</v>
      </c>
      <c r="R606">
        <v>499.08680935788999</v>
      </c>
      <c r="S606">
        <v>403.06799402687898</v>
      </c>
      <c r="T606">
        <v>358.39990044798401</v>
      </c>
      <c r="U606">
        <v>339.40716774514698</v>
      </c>
      <c r="V606">
        <v>317.60069686411202</v>
      </c>
      <c r="AE606">
        <v>350.61</v>
      </c>
    </row>
    <row r="607" spans="1:31" x14ac:dyDescent="0.3">
      <c r="A607">
        <v>244</v>
      </c>
      <c r="B607">
        <v>1.49</v>
      </c>
      <c r="C607">
        <v>1.4079999999999999</v>
      </c>
      <c r="D607">
        <v>1.1439999999999999</v>
      </c>
      <c r="E607">
        <v>1.024</v>
      </c>
      <c r="F607">
        <v>0.96399999999999997</v>
      </c>
      <c r="G607">
        <v>0.90400000000000003</v>
      </c>
      <c r="P607">
        <v>244</v>
      </c>
      <c r="Q607">
        <v>520.06859133897501</v>
      </c>
      <c r="R607">
        <v>491.44736684917899</v>
      </c>
      <c r="S607">
        <v>399.30098556495801</v>
      </c>
      <c r="T607">
        <v>357.41626679940299</v>
      </c>
      <c r="U607">
        <v>336.47390741662502</v>
      </c>
      <c r="V607">
        <v>315.53154803384803</v>
      </c>
      <c r="AE607">
        <v>347.89</v>
      </c>
    </row>
    <row r="608" spans="1:31" x14ac:dyDescent="0.3">
      <c r="A608">
        <v>245</v>
      </c>
      <c r="B608">
        <v>1.478</v>
      </c>
      <c r="C608">
        <v>1.389</v>
      </c>
      <c r="D608">
        <v>1.1399999999999999</v>
      </c>
      <c r="E608">
        <v>1.0309999999999999</v>
      </c>
      <c r="F608">
        <v>0.96499999999999997</v>
      </c>
      <c r="G608">
        <v>0.90700000000000003</v>
      </c>
      <c r="P608">
        <v>245</v>
      </c>
      <c r="Q608">
        <v>511.87796913887502</v>
      </c>
      <c r="R608">
        <v>481.054464907914</v>
      </c>
      <c r="S608">
        <v>394.81791936286697</v>
      </c>
      <c r="T608">
        <v>357.06778496764599</v>
      </c>
      <c r="U608">
        <v>334.20990542558502</v>
      </c>
      <c r="V608">
        <v>314.122677949229</v>
      </c>
      <c r="AE608">
        <v>345.12</v>
      </c>
    </row>
    <row r="609" spans="1:31" x14ac:dyDescent="0.3">
      <c r="A609">
        <v>246</v>
      </c>
      <c r="B609">
        <v>1.48</v>
      </c>
      <c r="C609">
        <v>1.3759999999999999</v>
      </c>
      <c r="D609">
        <v>1.1379999999999999</v>
      </c>
      <c r="E609">
        <v>1.0369999999999999</v>
      </c>
      <c r="F609">
        <v>0.96299999999999997</v>
      </c>
      <c r="G609">
        <v>0.90900000000000003</v>
      </c>
      <c r="P609">
        <v>246</v>
      </c>
      <c r="Q609">
        <v>508.48939771030399</v>
      </c>
      <c r="R609">
        <v>472.75771030363398</v>
      </c>
      <c r="S609">
        <v>390.98711796913898</v>
      </c>
      <c r="T609">
        <v>356.286152314584</v>
      </c>
      <c r="U609">
        <v>330.86168242906899</v>
      </c>
      <c r="V609">
        <v>312.30869089099099</v>
      </c>
      <c r="AE609">
        <v>342.32</v>
      </c>
    </row>
    <row r="610" spans="1:31" x14ac:dyDescent="0.3">
      <c r="A610">
        <v>247</v>
      </c>
      <c r="B610">
        <v>1.4990000000000001</v>
      </c>
      <c r="C610">
        <v>1.371</v>
      </c>
      <c r="D610">
        <v>1.137</v>
      </c>
      <c r="E610">
        <v>1.042</v>
      </c>
      <c r="F610">
        <v>0.95899999999999996</v>
      </c>
      <c r="G610">
        <v>0.91200000000000003</v>
      </c>
      <c r="P610">
        <v>247</v>
      </c>
      <c r="Q610">
        <v>510.83890492782501</v>
      </c>
      <c r="R610">
        <v>467.21823792931798</v>
      </c>
      <c r="S610">
        <v>387.47420607267298</v>
      </c>
      <c r="T610">
        <v>355.09949228471902</v>
      </c>
      <c r="U610">
        <v>326.81421602787498</v>
      </c>
      <c r="V610">
        <v>310.79725236436002</v>
      </c>
      <c r="AE610">
        <v>339.49</v>
      </c>
    </row>
    <row r="611" spans="1:31" x14ac:dyDescent="0.3">
      <c r="A611">
        <v>248</v>
      </c>
      <c r="B611">
        <v>1.5249999999999999</v>
      </c>
      <c r="C611">
        <v>1.3680000000000001</v>
      </c>
      <c r="D611">
        <v>1.1419999999999999</v>
      </c>
      <c r="E611">
        <v>1.048</v>
      </c>
      <c r="F611">
        <v>0.95499999999999996</v>
      </c>
      <c r="G611">
        <v>0.91700000000000004</v>
      </c>
      <c r="P611">
        <v>248</v>
      </c>
      <c r="Q611">
        <v>515.40293678446994</v>
      </c>
      <c r="R611">
        <v>462.34178198108498</v>
      </c>
      <c r="S611">
        <v>385.96075659532102</v>
      </c>
      <c r="T611">
        <v>354.19165754106501</v>
      </c>
      <c r="U611">
        <v>322.76052762568401</v>
      </c>
      <c r="V611">
        <v>309.91770034843199</v>
      </c>
      <c r="AE611">
        <v>336.61</v>
      </c>
    </row>
    <row r="612" spans="1:31" x14ac:dyDescent="0.3">
      <c r="A612">
        <v>249</v>
      </c>
      <c r="B612">
        <v>1.542</v>
      </c>
      <c r="C612">
        <v>1.367</v>
      </c>
      <c r="D612">
        <v>1.1439999999999999</v>
      </c>
      <c r="E612">
        <v>1.0489999999999999</v>
      </c>
      <c r="F612">
        <v>0.94699999999999995</v>
      </c>
      <c r="G612">
        <v>0.92200000000000004</v>
      </c>
      <c r="P612">
        <v>249</v>
      </c>
      <c r="Q612">
        <v>516.72734693877601</v>
      </c>
      <c r="R612">
        <v>458.08448979591799</v>
      </c>
      <c r="S612">
        <v>383.35673469387802</v>
      </c>
      <c r="T612">
        <v>351.52204081632698</v>
      </c>
      <c r="U612">
        <v>317.34163265306103</v>
      </c>
      <c r="V612">
        <v>308.96408163265301</v>
      </c>
      <c r="AE612">
        <v>333.71</v>
      </c>
    </row>
    <row r="613" spans="1:31" x14ac:dyDescent="0.3">
      <c r="A613">
        <v>250</v>
      </c>
      <c r="B613">
        <v>1.5580000000000001</v>
      </c>
      <c r="C613">
        <v>1.3640000000000001</v>
      </c>
      <c r="D613">
        <v>1.1399999999999999</v>
      </c>
      <c r="E613">
        <v>1.046</v>
      </c>
      <c r="F613">
        <v>0.94299999999999995</v>
      </c>
      <c r="G613">
        <v>0.93</v>
      </c>
      <c r="P613">
        <v>250</v>
      </c>
      <c r="Q613">
        <v>517.59102040816299</v>
      </c>
      <c r="R613">
        <v>453.14130413140902</v>
      </c>
      <c r="S613">
        <v>378.72513688402199</v>
      </c>
      <c r="T613">
        <v>347.49692384270799</v>
      </c>
      <c r="U613">
        <v>313.27877551020401</v>
      </c>
      <c r="V613">
        <v>308.95998008959702</v>
      </c>
      <c r="AE613">
        <v>330.76</v>
      </c>
    </row>
    <row r="614" spans="1:31" x14ac:dyDescent="0.3">
      <c r="A614">
        <v>251</v>
      </c>
      <c r="B614">
        <v>1.5740000000000001</v>
      </c>
      <c r="C614">
        <v>1.367</v>
      </c>
      <c r="D614">
        <v>1.1439999999999999</v>
      </c>
      <c r="E614">
        <v>1.052</v>
      </c>
      <c r="F614">
        <v>0.93600000000000005</v>
      </c>
      <c r="G614">
        <v>0.93799999999999994</v>
      </c>
      <c r="P614">
        <v>251</v>
      </c>
      <c r="Q614">
        <v>518.28396217023396</v>
      </c>
      <c r="R614">
        <v>450.12336485813802</v>
      </c>
      <c r="S614">
        <v>376.69431557988997</v>
      </c>
      <c r="T614">
        <v>346.40071677451499</v>
      </c>
      <c r="U614">
        <v>308.20444001991001</v>
      </c>
      <c r="V614">
        <v>308.86299651567998</v>
      </c>
      <c r="AE614">
        <v>327.79</v>
      </c>
    </row>
    <row r="615" spans="1:31" x14ac:dyDescent="0.3">
      <c r="A615">
        <v>252</v>
      </c>
      <c r="B615">
        <v>1.589</v>
      </c>
      <c r="C615">
        <v>1.3720000000000001</v>
      </c>
      <c r="D615">
        <v>1.1479999999999999</v>
      </c>
      <c r="E615">
        <v>1.054</v>
      </c>
      <c r="F615">
        <v>0.92900000000000005</v>
      </c>
      <c r="G615">
        <v>0.94599999999999995</v>
      </c>
      <c r="P615">
        <v>252</v>
      </c>
      <c r="Q615">
        <v>518.52494773519197</v>
      </c>
      <c r="R615">
        <v>447.71317073170701</v>
      </c>
      <c r="S615">
        <v>374.61714285714299</v>
      </c>
      <c r="T615">
        <v>343.94291687406701</v>
      </c>
      <c r="U615">
        <v>303.15272274763601</v>
      </c>
      <c r="V615">
        <v>308.70018914883002</v>
      </c>
      <c r="AE615">
        <v>324.77</v>
      </c>
    </row>
    <row r="616" spans="1:31" x14ac:dyDescent="0.3">
      <c r="A616">
        <v>253</v>
      </c>
      <c r="B616">
        <v>1.597</v>
      </c>
      <c r="C616">
        <v>1.3759999999999999</v>
      </c>
      <c r="D616">
        <v>1.151</v>
      </c>
      <c r="E616">
        <v>1.0529999999999999</v>
      </c>
      <c r="F616">
        <v>0.92</v>
      </c>
      <c r="G616">
        <v>0.95399999999999996</v>
      </c>
      <c r="P616">
        <v>253</v>
      </c>
      <c r="Q616">
        <v>516.33418616227004</v>
      </c>
      <c r="R616">
        <v>444.881553011449</v>
      </c>
      <c r="S616">
        <v>372.13565953210599</v>
      </c>
      <c r="T616">
        <v>340.45078148332499</v>
      </c>
      <c r="U616">
        <v>297.44987555998</v>
      </c>
      <c r="V616">
        <v>308.44258835241402</v>
      </c>
      <c r="AE616">
        <v>321.73</v>
      </c>
    </row>
    <row r="617" spans="1:31" x14ac:dyDescent="0.3">
      <c r="A617">
        <v>254</v>
      </c>
      <c r="B617">
        <v>1.603</v>
      </c>
      <c r="C617">
        <v>1.3759999999999999</v>
      </c>
      <c r="D617">
        <v>1.153</v>
      </c>
      <c r="E617">
        <v>1.06</v>
      </c>
      <c r="F617">
        <v>0.91100000000000003</v>
      </c>
      <c r="G617">
        <v>0.96299999999999997</v>
      </c>
      <c r="P617">
        <v>254</v>
      </c>
      <c r="Q617">
        <v>513.42278745644603</v>
      </c>
      <c r="R617">
        <v>440.71725236435998</v>
      </c>
      <c r="S617">
        <v>369.29287207566</v>
      </c>
      <c r="T617">
        <v>339.506022896964</v>
      </c>
      <c r="U617">
        <v>291.78300647088099</v>
      </c>
      <c r="V617">
        <v>308.438018914883</v>
      </c>
      <c r="AE617">
        <v>318.64999999999998</v>
      </c>
    </row>
    <row r="618" spans="1:31" x14ac:dyDescent="0.3">
      <c r="A618">
        <v>255</v>
      </c>
      <c r="B618">
        <v>1.605</v>
      </c>
      <c r="C618">
        <v>1.371</v>
      </c>
      <c r="D618">
        <v>1.1519999999999999</v>
      </c>
      <c r="E618">
        <v>1.069</v>
      </c>
      <c r="F618">
        <v>0.90200000000000002</v>
      </c>
      <c r="G618">
        <v>0.96899999999999997</v>
      </c>
      <c r="P618">
        <v>255</v>
      </c>
      <c r="Q618">
        <v>509.14211050273798</v>
      </c>
      <c r="R618">
        <v>434.91204579392701</v>
      </c>
      <c r="S618">
        <v>365.44031856645103</v>
      </c>
      <c r="T618">
        <v>339.11085116973601</v>
      </c>
      <c r="U618">
        <v>286.134693877551</v>
      </c>
      <c r="V618">
        <v>307.388601294176</v>
      </c>
      <c r="AE618">
        <v>315.54000000000002</v>
      </c>
    </row>
    <row r="619" spans="1:31" x14ac:dyDescent="0.3">
      <c r="A619">
        <v>256</v>
      </c>
      <c r="B619">
        <v>1.603</v>
      </c>
      <c r="C619">
        <v>1.371</v>
      </c>
      <c r="D619">
        <v>1.153</v>
      </c>
      <c r="E619">
        <v>1.0720000000000001</v>
      </c>
      <c r="F619">
        <v>0.89700000000000002</v>
      </c>
      <c r="G619">
        <v>0.97599999999999998</v>
      </c>
      <c r="P619">
        <v>256</v>
      </c>
      <c r="Q619">
        <v>503.54466898954701</v>
      </c>
      <c r="R619">
        <v>430.66733698357399</v>
      </c>
      <c r="S619">
        <v>362.18777501244398</v>
      </c>
      <c r="T619">
        <v>336.74353409656499</v>
      </c>
      <c r="U619">
        <v>281.77140866102502</v>
      </c>
      <c r="V619">
        <v>306.58739671478401</v>
      </c>
      <c r="AE619">
        <v>312.39999999999998</v>
      </c>
    </row>
    <row r="620" spans="1:31" x14ac:dyDescent="0.3">
      <c r="A620">
        <v>257</v>
      </c>
      <c r="B620">
        <v>1.599</v>
      </c>
      <c r="C620">
        <v>1.3680000000000001</v>
      </c>
      <c r="D620">
        <v>1.155</v>
      </c>
      <c r="E620">
        <v>1.077</v>
      </c>
      <c r="F620">
        <v>0.89200000000000002</v>
      </c>
      <c r="G620">
        <v>0.98199999999999998</v>
      </c>
      <c r="P620">
        <v>257</v>
      </c>
      <c r="Q620">
        <v>497.28979591836702</v>
      </c>
      <c r="R620">
        <v>425.44868093578901</v>
      </c>
      <c r="S620">
        <v>359.20557491289202</v>
      </c>
      <c r="T620">
        <v>334.94753608760601</v>
      </c>
      <c r="U620">
        <v>277.41244400199099</v>
      </c>
      <c r="V620">
        <v>305.40248880039798</v>
      </c>
      <c r="AE620">
        <v>309.23</v>
      </c>
    </row>
    <row r="621" spans="1:31" x14ac:dyDescent="0.3">
      <c r="A621">
        <v>258</v>
      </c>
      <c r="B621">
        <v>1.595</v>
      </c>
      <c r="C621">
        <v>1.3620000000000001</v>
      </c>
      <c r="D621">
        <v>1.1539999999999999</v>
      </c>
      <c r="E621">
        <v>1.0820000000000001</v>
      </c>
      <c r="F621">
        <v>0.88800000000000001</v>
      </c>
      <c r="G621">
        <v>0.98599999999999999</v>
      </c>
      <c r="P621">
        <v>258</v>
      </c>
      <c r="Q621">
        <v>491.01229467396701</v>
      </c>
      <c r="R621">
        <v>419.28447984071698</v>
      </c>
      <c r="S621">
        <v>355.25278247884501</v>
      </c>
      <c r="T621">
        <v>333.08796416127399</v>
      </c>
      <c r="U621">
        <v>273.36609258337501</v>
      </c>
      <c r="V621">
        <v>303.53487307118002</v>
      </c>
      <c r="AE621">
        <v>306.02999999999997</v>
      </c>
    </row>
    <row r="622" spans="1:31" x14ac:dyDescent="0.3">
      <c r="A622">
        <v>259</v>
      </c>
      <c r="B622">
        <v>1.589</v>
      </c>
      <c r="C622">
        <v>1.3560000000000001</v>
      </c>
      <c r="D622">
        <v>1.1559999999999999</v>
      </c>
      <c r="E622">
        <v>1.0840000000000001</v>
      </c>
      <c r="F622">
        <v>0.88100000000000001</v>
      </c>
      <c r="G622">
        <v>0.99</v>
      </c>
      <c r="P622">
        <v>259</v>
      </c>
      <c r="Q622">
        <v>484.10320557491298</v>
      </c>
      <c r="R622">
        <v>413.117650572424</v>
      </c>
      <c r="S622">
        <v>352.18584370333502</v>
      </c>
      <c r="T622">
        <v>330.25039323046298</v>
      </c>
      <c r="U622">
        <v>268.40460925833702</v>
      </c>
      <c r="V622">
        <v>301.61244400199098</v>
      </c>
      <c r="AE622">
        <v>302.8</v>
      </c>
    </row>
    <row r="623" spans="1:31" x14ac:dyDescent="0.3">
      <c r="A623">
        <v>260</v>
      </c>
      <c r="B623">
        <v>1.595</v>
      </c>
      <c r="C623">
        <v>1.355</v>
      </c>
      <c r="D623">
        <v>1.163</v>
      </c>
      <c r="E623">
        <v>1.083</v>
      </c>
      <c r="F623">
        <v>0.875</v>
      </c>
      <c r="G623">
        <v>0.99299999999999999</v>
      </c>
      <c r="P623">
        <v>260</v>
      </c>
      <c r="Q623">
        <v>480.80238924838198</v>
      </c>
      <c r="R623">
        <v>408.45594823295198</v>
      </c>
      <c r="S623">
        <v>350.57879542060698</v>
      </c>
      <c r="T623">
        <v>326.46331508213001</v>
      </c>
      <c r="U623">
        <v>263.76306620209101</v>
      </c>
      <c r="V623">
        <v>299.33339970134398</v>
      </c>
      <c r="AE623">
        <v>299.54000000000002</v>
      </c>
    </row>
    <row r="624" spans="1:31" x14ac:dyDescent="0.3">
      <c r="A624">
        <v>261</v>
      </c>
      <c r="B624">
        <v>1.5960000000000001</v>
      </c>
      <c r="C624">
        <v>1.353</v>
      </c>
      <c r="D624">
        <v>1.173</v>
      </c>
      <c r="E624">
        <v>1.0820000000000001</v>
      </c>
      <c r="F624">
        <v>0.86899999999999999</v>
      </c>
      <c r="G624">
        <v>0.996</v>
      </c>
      <c r="P624">
        <v>261</v>
      </c>
      <c r="Q624">
        <v>475.92418118466901</v>
      </c>
      <c r="R624">
        <v>403.46204081632698</v>
      </c>
      <c r="S624">
        <v>349.78638128422102</v>
      </c>
      <c r="T624">
        <v>322.65035340965699</v>
      </c>
      <c r="U624">
        <v>259.13415629666503</v>
      </c>
      <c r="V624">
        <v>297.005316077651</v>
      </c>
      <c r="AE624">
        <v>296.26</v>
      </c>
    </row>
    <row r="625" spans="1:31" x14ac:dyDescent="0.3">
      <c r="A625">
        <v>262</v>
      </c>
      <c r="B625">
        <v>1.6</v>
      </c>
      <c r="C625">
        <v>1.361</v>
      </c>
      <c r="D625">
        <v>1.1830000000000001</v>
      </c>
      <c r="E625">
        <v>1.0840000000000001</v>
      </c>
      <c r="F625">
        <v>0.86799999999999999</v>
      </c>
      <c r="G625">
        <v>0.998</v>
      </c>
      <c r="P625">
        <v>262</v>
      </c>
      <c r="Q625">
        <v>471.89248382279698</v>
      </c>
      <c r="R625">
        <v>401.40354405176703</v>
      </c>
      <c r="S625">
        <v>348.90550522648101</v>
      </c>
      <c r="T625">
        <v>319.70715778994497</v>
      </c>
      <c r="U625">
        <v>256.00167247386798</v>
      </c>
      <c r="V625">
        <v>294.34293678447</v>
      </c>
      <c r="AE625">
        <v>292.94</v>
      </c>
    </row>
    <row r="626" spans="1:31" x14ac:dyDescent="0.3">
      <c r="A626">
        <v>263</v>
      </c>
      <c r="B626">
        <v>1.6040000000000001</v>
      </c>
      <c r="C626">
        <v>1.3759999999999999</v>
      </c>
      <c r="D626">
        <v>1.1910000000000001</v>
      </c>
      <c r="E626">
        <v>1.0840000000000001</v>
      </c>
      <c r="F626">
        <v>0.86899999999999999</v>
      </c>
      <c r="G626">
        <v>0.998</v>
      </c>
      <c r="P626">
        <v>263</v>
      </c>
      <c r="Q626">
        <v>467.770791438527</v>
      </c>
      <c r="R626">
        <v>401.279681433549</v>
      </c>
      <c r="S626">
        <v>347.32856147336997</v>
      </c>
      <c r="T626">
        <v>316.124400199104</v>
      </c>
      <c r="U626">
        <v>253.424449975112</v>
      </c>
      <c r="V626">
        <v>291.04442010950697</v>
      </c>
      <c r="AE626">
        <v>289.61</v>
      </c>
    </row>
    <row r="627" spans="1:31" x14ac:dyDescent="0.3">
      <c r="A627">
        <v>264</v>
      </c>
      <c r="B627">
        <v>1.599</v>
      </c>
      <c r="C627">
        <v>1.391</v>
      </c>
      <c r="D627">
        <v>1.2050000000000001</v>
      </c>
      <c r="E627">
        <v>1.085</v>
      </c>
      <c r="F627">
        <v>0.871</v>
      </c>
      <c r="G627">
        <v>0.996</v>
      </c>
      <c r="P627">
        <v>264</v>
      </c>
      <c r="Q627">
        <v>461.01183673469399</v>
      </c>
      <c r="R627">
        <v>401.04281732205101</v>
      </c>
      <c r="S627">
        <v>347.41667496266803</v>
      </c>
      <c r="T627">
        <v>312.819163763066</v>
      </c>
      <c r="U627">
        <v>251.12026879044299</v>
      </c>
      <c r="V627">
        <v>287.15934295669501</v>
      </c>
      <c r="AE627">
        <v>286.24</v>
      </c>
    </row>
    <row r="628" spans="1:31" x14ac:dyDescent="0.3">
      <c r="A628">
        <v>265</v>
      </c>
      <c r="B628">
        <v>1.5880000000000001</v>
      </c>
      <c r="C628">
        <v>1.4039999999999999</v>
      </c>
      <c r="D628">
        <v>1.21</v>
      </c>
      <c r="E628">
        <v>1.087</v>
      </c>
      <c r="F628">
        <v>0.871</v>
      </c>
      <c r="G628">
        <v>0.99299999999999999</v>
      </c>
      <c r="P628">
        <v>265</v>
      </c>
      <c r="Q628">
        <v>452.51281234445003</v>
      </c>
      <c r="R628">
        <v>400.08059731209602</v>
      </c>
      <c r="S628">
        <v>344.79880537580902</v>
      </c>
      <c r="T628">
        <v>309.74900945744201</v>
      </c>
      <c r="U628">
        <v>248.19814833250399</v>
      </c>
      <c r="V628">
        <v>282.96298656047799</v>
      </c>
      <c r="AE628">
        <v>282.86</v>
      </c>
    </row>
    <row r="629" spans="1:31" x14ac:dyDescent="0.3">
      <c r="A629">
        <v>266</v>
      </c>
      <c r="B629">
        <v>1.5820000000000001</v>
      </c>
      <c r="C629">
        <v>1.42</v>
      </c>
      <c r="D629">
        <v>1.214</v>
      </c>
      <c r="E629">
        <v>1.083</v>
      </c>
      <c r="F629">
        <v>0.871</v>
      </c>
      <c r="G629">
        <v>0.99199999999999999</v>
      </c>
      <c r="P629">
        <v>266</v>
      </c>
      <c r="Q629">
        <v>445.47986062717803</v>
      </c>
      <c r="R629">
        <v>399.86182180189201</v>
      </c>
      <c r="S629">
        <v>341.85369835739198</v>
      </c>
      <c r="T629">
        <v>304.96503733200598</v>
      </c>
      <c r="U629">
        <v>245.267356893977</v>
      </c>
      <c r="V629">
        <v>279.34008959681398</v>
      </c>
      <c r="AE629">
        <v>279.45</v>
      </c>
    </row>
    <row r="630" spans="1:31" x14ac:dyDescent="0.3">
      <c r="A630">
        <v>267</v>
      </c>
      <c r="B630">
        <v>1.579</v>
      </c>
      <c r="C630">
        <v>1.4379999999999999</v>
      </c>
      <c r="D630">
        <v>1.2130000000000001</v>
      </c>
      <c r="E630">
        <v>1.08</v>
      </c>
      <c r="F630">
        <v>0.872</v>
      </c>
      <c r="G630">
        <v>0.98899999999999999</v>
      </c>
      <c r="P630">
        <v>267</v>
      </c>
      <c r="Q630">
        <v>439.27481333997002</v>
      </c>
      <c r="R630">
        <v>400.04888003982097</v>
      </c>
      <c r="S630">
        <v>337.45430562468903</v>
      </c>
      <c r="T630">
        <v>300.45395719263303</v>
      </c>
      <c r="U630">
        <v>242.5887506222</v>
      </c>
      <c r="V630">
        <v>275.13792931806898</v>
      </c>
      <c r="AE630">
        <v>276.02</v>
      </c>
    </row>
    <row r="631" spans="1:31" x14ac:dyDescent="0.3">
      <c r="A631">
        <v>268</v>
      </c>
      <c r="B631">
        <v>1.581</v>
      </c>
      <c r="C631">
        <v>1.452</v>
      </c>
      <c r="D631">
        <v>1.2150000000000001</v>
      </c>
      <c r="E631">
        <v>1.0820000000000001</v>
      </c>
      <c r="F631">
        <v>0.873</v>
      </c>
      <c r="G631">
        <v>0.98499999999999999</v>
      </c>
      <c r="P631">
        <v>268</v>
      </c>
      <c r="Q631">
        <v>434.43267297162799</v>
      </c>
      <c r="R631">
        <v>398.98560477849702</v>
      </c>
      <c r="S631">
        <v>333.86192135390701</v>
      </c>
      <c r="T631">
        <v>297.31571926331497</v>
      </c>
      <c r="U631">
        <v>239.88597312095601</v>
      </c>
      <c r="V631">
        <v>270.66172224987599</v>
      </c>
      <c r="AE631">
        <v>272.56</v>
      </c>
    </row>
    <row r="632" spans="1:31" x14ac:dyDescent="0.3">
      <c r="A632">
        <v>269</v>
      </c>
      <c r="B632">
        <v>1.5840000000000001</v>
      </c>
      <c r="C632">
        <v>1.46</v>
      </c>
      <c r="D632">
        <v>1.216</v>
      </c>
      <c r="E632">
        <v>1.077</v>
      </c>
      <c r="F632">
        <v>0.874</v>
      </c>
      <c r="G632">
        <v>0.98099999999999998</v>
      </c>
      <c r="P632">
        <v>269</v>
      </c>
      <c r="Q632">
        <v>429.80093578895003</v>
      </c>
      <c r="R632">
        <v>396.15490293678499</v>
      </c>
      <c r="S632">
        <v>329.94819313091102</v>
      </c>
      <c r="T632">
        <v>292.23207565953197</v>
      </c>
      <c r="U632">
        <v>237.15026381284201</v>
      </c>
      <c r="V632">
        <v>266.18353409656498</v>
      </c>
      <c r="AE632">
        <v>269.08999999999997</v>
      </c>
    </row>
    <row r="633" spans="1:31" x14ac:dyDescent="0.3">
      <c r="A633">
        <v>270</v>
      </c>
      <c r="B633">
        <v>1.579</v>
      </c>
      <c r="C633">
        <v>1.464</v>
      </c>
      <c r="D633">
        <v>1.214</v>
      </c>
      <c r="E633">
        <v>1.071</v>
      </c>
      <c r="F633">
        <v>0.872</v>
      </c>
      <c r="G633">
        <v>0.97799999999999998</v>
      </c>
      <c r="P633">
        <v>270</v>
      </c>
      <c r="Q633">
        <v>422.98965654554502</v>
      </c>
      <c r="R633">
        <v>392.18293678446997</v>
      </c>
      <c r="S633">
        <v>325.211806869089</v>
      </c>
      <c r="T633">
        <v>286.90432055749102</v>
      </c>
      <c r="U633">
        <v>233.59530114484801</v>
      </c>
      <c r="V633">
        <v>261.99106022897001</v>
      </c>
      <c r="AE633">
        <v>265.60000000000002</v>
      </c>
    </row>
    <row r="634" spans="1:31" x14ac:dyDescent="0.3">
      <c r="A634">
        <v>271</v>
      </c>
      <c r="B634">
        <v>1.58</v>
      </c>
      <c r="C634">
        <v>1.4670000000000001</v>
      </c>
      <c r="D634">
        <v>1.208</v>
      </c>
      <c r="E634">
        <v>1.0629999999999999</v>
      </c>
      <c r="F634">
        <v>0.86799999999999999</v>
      </c>
      <c r="G634">
        <v>0.97299999999999998</v>
      </c>
      <c r="P634">
        <v>271</v>
      </c>
      <c r="Q634">
        <v>417.76804380288701</v>
      </c>
      <c r="R634">
        <v>387.88969636635102</v>
      </c>
      <c r="S634">
        <v>319.40746640119499</v>
      </c>
      <c r="T634">
        <v>281.06799402687898</v>
      </c>
      <c r="U634">
        <v>229.50801393728199</v>
      </c>
      <c r="V634">
        <v>257.271080139373</v>
      </c>
      <c r="AE634">
        <v>262.08999999999997</v>
      </c>
    </row>
    <row r="635" spans="1:31" x14ac:dyDescent="0.3">
      <c r="A635">
        <v>272</v>
      </c>
      <c r="B635">
        <v>1.577</v>
      </c>
      <c r="C635">
        <v>1.468</v>
      </c>
      <c r="D635">
        <v>1.202</v>
      </c>
      <c r="E635">
        <v>1.054</v>
      </c>
      <c r="F635">
        <v>0.86299999999999999</v>
      </c>
      <c r="G635">
        <v>0.97</v>
      </c>
      <c r="P635">
        <v>272</v>
      </c>
      <c r="Q635">
        <v>411.46434046789398</v>
      </c>
      <c r="R635">
        <v>383.02450970632202</v>
      </c>
      <c r="S635">
        <v>313.62088601294198</v>
      </c>
      <c r="T635">
        <v>275.00533598805401</v>
      </c>
      <c r="U635">
        <v>225.17040318566501</v>
      </c>
      <c r="V635">
        <v>253.088402190144</v>
      </c>
      <c r="AE635">
        <v>258.57</v>
      </c>
    </row>
    <row r="636" spans="1:31" x14ac:dyDescent="0.3">
      <c r="A636">
        <v>273</v>
      </c>
      <c r="B636">
        <v>1.577</v>
      </c>
      <c r="C636">
        <v>1.462</v>
      </c>
      <c r="D636">
        <v>1.198</v>
      </c>
      <c r="E636">
        <v>1.0429999999999999</v>
      </c>
      <c r="F636">
        <v>0.872</v>
      </c>
      <c r="G636">
        <v>0.96899999999999997</v>
      </c>
      <c r="P636">
        <v>273</v>
      </c>
      <c r="Q636">
        <v>405.93816824290701</v>
      </c>
      <c r="R636">
        <v>376.335828770533</v>
      </c>
      <c r="S636">
        <v>308.37915380786501</v>
      </c>
      <c r="T636">
        <v>268.48034843205602</v>
      </c>
      <c r="U636">
        <v>224.46295669487299</v>
      </c>
      <c r="V636">
        <v>249.43188651070199</v>
      </c>
      <c r="AE636">
        <v>255.03</v>
      </c>
    </row>
    <row r="637" spans="1:31" x14ac:dyDescent="0.3">
      <c r="A637">
        <v>274</v>
      </c>
      <c r="B637">
        <v>1.581</v>
      </c>
      <c r="C637">
        <v>1.4510000000000001</v>
      </c>
      <c r="D637">
        <v>1.1910000000000001</v>
      </c>
      <c r="E637">
        <v>1.044</v>
      </c>
      <c r="F637">
        <v>0.88800000000000001</v>
      </c>
      <c r="G637">
        <v>0.96599999999999997</v>
      </c>
      <c r="P637">
        <v>274</v>
      </c>
      <c r="Q637">
        <v>401.39614733698397</v>
      </c>
      <c r="R637">
        <v>368.39077152812303</v>
      </c>
      <c r="S637">
        <v>302.38001991040301</v>
      </c>
      <c r="T637">
        <v>265.05855649576898</v>
      </c>
      <c r="U637">
        <v>225.452105525137</v>
      </c>
      <c r="V637">
        <v>245.25533101045301</v>
      </c>
      <c r="AE637">
        <v>251.47</v>
      </c>
    </row>
    <row r="638" spans="1:31" x14ac:dyDescent="0.3">
      <c r="A638">
        <v>275</v>
      </c>
      <c r="B638">
        <v>1.585</v>
      </c>
      <c r="C638">
        <v>1.4359999999999999</v>
      </c>
      <c r="D638">
        <v>1.1859999999999999</v>
      </c>
      <c r="E638">
        <v>1.0449999999999999</v>
      </c>
      <c r="F638">
        <v>0.91300000000000003</v>
      </c>
      <c r="G638">
        <v>0.96499999999999997</v>
      </c>
      <c r="P638">
        <v>275</v>
      </c>
      <c r="Q638">
        <v>396.7943753111</v>
      </c>
      <c r="R638">
        <v>359.49320059731201</v>
      </c>
      <c r="S638">
        <v>296.907336983574</v>
      </c>
      <c r="T638">
        <v>261.608909905426</v>
      </c>
      <c r="U638">
        <v>228.563573917372</v>
      </c>
      <c r="V638">
        <v>241.58143354902899</v>
      </c>
      <c r="AE638">
        <v>247.9</v>
      </c>
    </row>
    <row r="639" spans="1:31" x14ac:dyDescent="0.3">
      <c r="A639">
        <v>276</v>
      </c>
      <c r="B639">
        <v>1.589</v>
      </c>
      <c r="C639">
        <v>1.4259999999999999</v>
      </c>
      <c r="D639">
        <v>1.1850000000000001</v>
      </c>
      <c r="E639">
        <v>1.0409999999999999</v>
      </c>
      <c r="F639">
        <v>0.93</v>
      </c>
      <c r="G639">
        <v>0.96699999999999997</v>
      </c>
      <c r="P639">
        <v>276</v>
      </c>
      <c r="Q639">
        <v>392.14843205574903</v>
      </c>
      <c r="R639">
        <v>351.92175211547999</v>
      </c>
      <c r="S639">
        <v>292.44549527127901</v>
      </c>
      <c r="T639">
        <v>256.90781483324997</v>
      </c>
      <c r="U639">
        <v>229.51418616226999</v>
      </c>
      <c r="V639">
        <v>238.64539571926301</v>
      </c>
      <c r="AE639">
        <v>244.32</v>
      </c>
    </row>
    <row r="640" spans="1:31" x14ac:dyDescent="0.3">
      <c r="A640">
        <v>277</v>
      </c>
      <c r="B640">
        <v>1.5940000000000001</v>
      </c>
      <c r="C640">
        <v>1.427</v>
      </c>
      <c r="D640">
        <v>1.1910000000000001</v>
      </c>
      <c r="E640">
        <v>1.036</v>
      </c>
      <c r="F640">
        <v>0.94199999999999995</v>
      </c>
      <c r="G640">
        <v>0.96899999999999997</v>
      </c>
      <c r="P640">
        <v>277</v>
      </c>
      <c r="Q640">
        <v>387.701423593828</v>
      </c>
      <c r="R640">
        <v>347.08276754604299</v>
      </c>
      <c r="S640">
        <v>289.68155301144901</v>
      </c>
      <c r="T640">
        <v>251.98160278745601</v>
      </c>
      <c r="U640">
        <v>229.118407167745</v>
      </c>
      <c r="V640">
        <v>235.685495271279</v>
      </c>
      <c r="AE640">
        <v>240.73</v>
      </c>
    </row>
    <row r="641" spans="1:31" x14ac:dyDescent="0.3">
      <c r="A641">
        <v>278</v>
      </c>
      <c r="B641">
        <v>1.601</v>
      </c>
      <c r="C641">
        <v>1.4319999999999999</v>
      </c>
      <c r="D641">
        <v>1.1970000000000001</v>
      </c>
      <c r="E641">
        <v>1.0349999999999999</v>
      </c>
      <c r="F641">
        <v>0.94399999999999995</v>
      </c>
      <c r="G641">
        <v>0.97199999999999998</v>
      </c>
      <c r="P641">
        <v>278</v>
      </c>
      <c r="Q641">
        <v>383.68216027874598</v>
      </c>
      <c r="R641">
        <v>343.18104529616699</v>
      </c>
      <c r="S641">
        <v>286.86292682926802</v>
      </c>
      <c r="T641">
        <v>248.03937282230001</v>
      </c>
      <c r="U641">
        <v>226.23108013937301</v>
      </c>
      <c r="V641">
        <v>232.94132404181201</v>
      </c>
      <c r="AE641">
        <v>237.12</v>
      </c>
    </row>
    <row r="642" spans="1:31" x14ac:dyDescent="0.3">
      <c r="A642">
        <v>279</v>
      </c>
      <c r="B642">
        <v>1.6060000000000001</v>
      </c>
      <c r="C642">
        <v>1.444</v>
      </c>
      <c r="D642">
        <v>1.2</v>
      </c>
      <c r="E642">
        <v>1.03</v>
      </c>
      <c r="F642">
        <v>0.94799999999999995</v>
      </c>
      <c r="G642">
        <v>0.97399999999999998</v>
      </c>
      <c r="P642">
        <v>279</v>
      </c>
      <c r="Q642">
        <v>379.10873071179702</v>
      </c>
      <c r="R642">
        <v>340.86737680438</v>
      </c>
      <c r="S642">
        <v>283.26928820308598</v>
      </c>
      <c r="T642">
        <v>243.139472374316</v>
      </c>
      <c r="U642">
        <v>223.782737680438</v>
      </c>
      <c r="V642">
        <v>229.920238924838</v>
      </c>
      <c r="AE642">
        <v>233.51</v>
      </c>
    </row>
    <row r="643" spans="1:31" x14ac:dyDescent="0.3">
      <c r="A643">
        <v>280</v>
      </c>
      <c r="B643">
        <v>1.6160000000000001</v>
      </c>
      <c r="C643">
        <v>1.46</v>
      </c>
      <c r="D643">
        <v>1.202</v>
      </c>
      <c r="E643">
        <v>1.028</v>
      </c>
      <c r="F643">
        <v>0.95099999999999996</v>
      </c>
      <c r="G643">
        <v>0.97699999999999998</v>
      </c>
      <c r="P643">
        <v>280</v>
      </c>
      <c r="Q643">
        <v>375.661682429069</v>
      </c>
      <c r="R643">
        <v>339.39731209556999</v>
      </c>
      <c r="S643">
        <v>279.42162269786002</v>
      </c>
      <c r="T643">
        <v>238.97290194126401</v>
      </c>
      <c r="U643">
        <v>221.07318068690901</v>
      </c>
      <c r="V643">
        <v>227.11724240915899</v>
      </c>
      <c r="AE643">
        <v>229.9</v>
      </c>
    </row>
    <row r="644" spans="1:31" x14ac:dyDescent="0.3">
      <c r="A644">
        <v>281</v>
      </c>
      <c r="B644">
        <v>1.619</v>
      </c>
      <c r="C644">
        <v>1.478</v>
      </c>
      <c r="D644">
        <v>1.202</v>
      </c>
      <c r="E644">
        <v>1.0249999999999999</v>
      </c>
      <c r="F644">
        <v>0.95699999999999996</v>
      </c>
      <c r="G644">
        <v>0.98099999999999998</v>
      </c>
      <c r="P644">
        <v>281</v>
      </c>
      <c r="Q644">
        <v>370.54066699850699</v>
      </c>
      <c r="R644">
        <v>338.26998506719798</v>
      </c>
      <c r="S644">
        <v>275.10184171229503</v>
      </c>
      <c r="T644">
        <v>234.591836734694</v>
      </c>
      <c r="U644">
        <v>219.02867098058701</v>
      </c>
      <c r="V644">
        <v>224.52155301144899</v>
      </c>
      <c r="AE644">
        <v>226.27</v>
      </c>
    </row>
    <row r="645" spans="1:31" x14ac:dyDescent="0.3">
      <c r="A645">
        <v>282</v>
      </c>
      <c r="B645">
        <v>1.63</v>
      </c>
      <c r="C645">
        <v>1.4950000000000001</v>
      </c>
      <c r="D645">
        <v>1.206</v>
      </c>
      <c r="E645">
        <v>1.0169999999999999</v>
      </c>
      <c r="F645">
        <v>0.95899999999999996</v>
      </c>
      <c r="G645">
        <v>0.98499999999999999</v>
      </c>
      <c r="P645">
        <v>282</v>
      </c>
      <c r="Q645">
        <v>367.16784469885499</v>
      </c>
      <c r="R645">
        <v>336.758237929318</v>
      </c>
      <c r="S645">
        <v>271.65915380786498</v>
      </c>
      <c r="T645">
        <v>229.08570433051301</v>
      </c>
      <c r="U645">
        <v>216.020836236934</v>
      </c>
      <c r="V645">
        <v>221.87750124440001</v>
      </c>
      <c r="AE645">
        <v>222.65</v>
      </c>
    </row>
    <row r="646" spans="1:31" x14ac:dyDescent="0.3">
      <c r="A646">
        <v>283</v>
      </c>
      <c r="B646">
        <v>1.6459999999999999</v>
      </c>
      <c r="C646">
        <v>1.504</v>
      </c>
      <c r="D646">
        <v>1.21</v>
      </c>
      <c r="E646">
        <v>1.008</v>
      </c>
      <c r="F646">
        <v>0.95699999999999996</v>
      </c>
      <c r="G646">
        <v>0.98799999999999999</v>
      </c>
      <c r="P646">
        <v>283</v>
      </c>
      <c r="Q646">
        <v>364.84011946241901</v>
      </c>
      <c r="R646">
        <v>333.36545545047301</v>
      </c>
      <c r="S646">
        <v>268.199601791936</v>
      </c>
      <c r="T646">
        <v>223.425783972125</v>
      </c>
      <c r="U646">
        <v>212.121503235441</v>
      </c>
      <c r="V646">
        <v>218.992732702837</v>
      </c>
      <c r="AE646">
        <v>219.01</v>
      </c>
    </row>
    <row r="647" spans="1:31" x14ac:dyDescent="0.3">
      <c r="A647">
        <v>284</v>
      </c>
      <c r="B647">
        <v>1.6559999999999999</v>
      </c>
      <c r="C647">
        <v>1.5089999999999999</v>
      </c>
      <c r="D647">
        <v>1.2190000000000001</v>
      </c>
      <c r="E647">
        <v>1.0009999999999999</v>
      </c>
      <c r="F647">
        <v>0.95499999999999996</v>
      </c>
      <c r="G647">
        <v>0.99199999999999999</v>
      </c>
      <c r="P647">
        <v>284</v>
      </c>
      <c r="Q647">
        <v>361.05580886012899</v>
      </c>
      <c r="R647">
        <v>329.00556495769001</v>
      </c>
      <c r="S647">
        <v>265.777192633151</v>
      </c>
      <c r="T647">
        <v>218.24689895470399</v>
      </c>
      <c r="U647">
        <v>208.21757093081101</v>
      </c>
      <c r="V647">
        <v>216.28463912394199</v>
      </c>
      <c r="AE647">
        <v>215.38</v>
      </c>
    </row>
    <row r="648" spans="1:31" x14ac:dyDescent="0.3">
      <c r="A648">
        <v>285</v>
      </c>
      <c r="B648">
        <v>1.667</v>
      </c>
      <c r="C648">
        <v>1.5129999999999999</v>
      </c>
      <c r="D648">
        <v>1.23</v>
      </c>
      <c r="E648">
        <v>0.998</v>
      </c>
      <c r="F648">
        <v>0.95699999999999996</v>
      </c>
      <c r="G648">
        <v>0.99399999999999999</v>
      </c>
      <c r="P648">
        <v>285</v>
      </c>
      <c r="Q648">
        <v>357.43002488800403</v>
      </c>
      <c r="R648">
        <v>324.41009457441498</v>
      </c>
      <c r="S648">
        <v>263.730612244898</v>
      </c>
      <c r="T648">
        <v>213.986301642608</v>
      </c>
      <c r="U648">
        <v>205.19528123444499</v>
      </c>
      <c r="V648">
        <v>213.128641114983</v>
      </c>
      <c r="AE648">
        <v>211.75</v>
      </c>
    </row>
    <row r="649" spans="1:31" x14ac:dyDescent="0.3">
      <c r="A649">
        <v>286</v>
      </c>
      <c r="B649">
        <v>1.681</v>
      </c>
      <c r="C649">
        <v>1.518</v>
      </c>
      <c r="D649">
        <v>1.2390000000000001</v>
      </c>
      <c r="E649">
        <v>0.996</v>
      </c>
      <c r="F649">
        <v>0.95799999999999996</v>
      </c>
      <c r="G649">
        <v>0.995</v>
      </c>
      <c r="P649">
        <v>286</v>
      </c>
      <c r="Q649">
        <v>354.357142857143</v>
      </c>
      <c r="R649">
        <v>319.99651567944301</v>
      </c>
      <c r="S649">
        <v>261.18292682926801</v>
      </c>
      <c r="T649">
        <v>209.95818815331</v>
      </c>
      <c r="U649">
        <v>201.947735191638</v>
      </c>
      <c r="V649">
        <v>209.74738675958201</v>
      </c>
      <c r="AE649">
        <v>208.12</v>
      </c>
    </row>
    <row r="650" spans="1:31" x14ac:dyDescent="0.3">
      <c r="A650">
        <v>287</v>
      </c>
      <c r="B650">
        <v>1.6919999999999999</v>
      </c>
      <c r="C650">
        <v>1.524</v>
      </c>
      <c r="D650">
        <v>1.2390000000000001</v>
      </c>
      <c r="E650">
        <v>0.996</v>
      </c>
      <c r="F650">
        <v>0.95799999999999996</v>
      </c>
      <c r="G650">
        <v>0.995</v>
      </c>
      <c r="P650">
        <v>287</v>
      </c>
      <c r="Q650">
        <v>350.56151319064202</v>
      </c>
      <c r="R650">
        <v>315.75398705823801</v>
      </c>
      <c r="S650">
        <v>256.70550522648102</v>
      </c>
      <c r="T650">
        <v>206.35890492782499</v>
      </c>
      <c r="U650">
        <v>198.48577401692401</v>
      </c>
      <c r="V650">
        <v>206.15171727227499</v>
      </c>
      <c r="AE650">
        <v>204.49</v>
      </c>
    </row>
    <row r="651" spans="1:31" x14ac:dyDescent="0.3">
      <c r="A651">
        <v>288</v>
      </c>
      <c r="B651">
        <v>1.7030000000000001</v>
      </c>
      <c r="C651">
        <v>1.5329999999999999</v>
      </c>
      <c r="D651">
        <v>1.24</v>
      </c>
      <c r="E651">
        <v>0.99199999999999999</v>
      </c>
      <c r="F651">
        <v>0.95899999999999996</v>
      </c>
      <c r="G651">
        <v>0.995</v>
      </c>
      <c r="P651">
        <v>288</v>
      </c>
      <c r="Q651">
        <v>346.686381284221</v>
      </c>
      <c r="R651">
        <v>312.07881533100999</v>
      </c>
      <c r="S651">
        <v>252.43165754106499</v>
      </c>
      <c r="T651">
        <v>201.94532603285199</v>
      </c>
      <c r="U651">
        <v>195.227386759582</v>
      </c>
      <c r="V651">
        <v>202.556047784968</v>
      </c>
      <c r="AE651">
        <v>200.86</v>
      </c>
    </row>
    <row r="652" spans="1:31" x14ac:dyDescent="0.3">
      <c r="A652">
        <v>289</v>
      </c>
      <c r="B652">
        <v>1.7210000000000001</v>
      </c>
      <c r="C652">
        <v>1.542</v>
      </c>
      <c r="D652">
        <v>1.236</v>
      </c>
      <c r="E652">
        <v>0.98599999999999999</v>
      </c>
      <c r="F652">
        <v>0.95499999999999996</v>
      </c>
      <c r="G652">
        <v>0.99</v>
      </c>
      <c r="P652">
        <v>289</v>
      </c>
      <c r="Q652">
        <v>344.13146839223498</v>
      </c>
      <c r="R652">
        <v>308.33859631657498</v>
      </c>
      <c r="S652">
        <v>247.15078148332501</v>
      </c>
      <c r="T652">
        <v>197.16073668491799</v>
      </c>
      <c r="U652">
        <v>190.96197112991501</v>
      </c>
      <c r="V652">
        <v>197.96057740169201</v>
      </c>
      <c r="AE652">
        <v>197.24</v>
      </c>
    </row>
    <row r="653" spans="1:31" x14ac:dyDescent="0.3">
      <c r="A653">
        <v>290</v>
      </c>
      <c r="B653">
        <v>1.7390000000000001</v>
      </c>
      <c r="C653">
        <v>1.5529999999999999</v>
      </c>
      <c r="D653">
        <v>1.234</v>
      </c>
      <c r="E653">
        <v>0.97799999999999998</v>
      </c>
      <c r="F653">
        <v>0.95</v>
      </c>
      <c r="G653">
        <v>0.98699999999999999</v>
      </c>
      <c r="P653">
        <v>290</v>
      </c>
      <c r="Q653">
        <v>341.46377302140399</v>
      </c>
      <c r="R653">
        <v>304.94148332503698</v>
      </c>
      <c r="S653">
        <v>242.30379293180701</v>
      </c>
      <c r="T653">
        <v>192.03655550024899</v>
      </c>
      <c r="U653">
        <v>186.53857640617201</v>
      </c>
      <c r="V653">
        <v>193.80376306620201</v>
      </c>
      <c r="AE653">
        <v>193.62</v>
      </c>
    </row>
    <row r="654" spans="1:31" x14ac:dyDescent="0.3">
      <c r="A654">
        <v>291</v>
      </c>
      <c r="B654">
        <v>1.7609999999999999</v>
      </c>
      <c r="C654">
        <v>1.5640000000000001</v>
      </c>
      <c r="D654">
        <v>1.232</v>
      </c>
      <c r="E654">
        <v>0.97099999999999997</v>
      </c>
      <c r="F654">
        <v>0.94199999999999995</v>
      </c>
      <c r="G654">
        <v>0.98299999999999998</v>
      </c>
      <c r="P654">
        <v>291</v>
      </c>
      <c r="Q654">
        <v>339.43735191637597</v>
      </c>
      <c r="R654">
        <v>301.46508710801402</v>
      </c>
      <c r="S654">
        <v>237.47121951219501</v>
      </c>
      <c r="T654">
        <v>187.16278745644601</v>
      </c>
      <c r="U654">
        <v>181.57296167247401</v>
      </c>
      <c r="V654">
        <v>189.475818815331</v>
      </c>
      <c r="AE654">
        <v>190.02</v>
      </c>
    </row>
    <row r="655" spans="1:31" x14ac:dyDescent="0.3">
      <c r="A655">
        <v>292</v>
      </c>
      <c r="B655">
        <v>1.786</v>
      </c>
      <c r="C655">
        <v>1.5669999999999999</v>
      </c>
      <c r="D655">
        <v>1.238</v>
      </c>
      <c r="E655">
        <v>0.95899999999999996</v>
      </c>
      <c r="F655">
        <v>0.93700000000000006</v>
      </c>
      <c r="G655">
        <v>0.97599999999999998</v>
      </c>
      <c r="P655">
        <v>292</v>
      </c>
      <c r="Q655">
        <v>337.85537083125899</v>
      </c>
      <c r="R655">
        <v>296.42741662518699</v>
      </c>
      <c r="S655">
        <v>234.190900945744</v>
      </c>
      <c r="T655">
        <v>181.41282229965199</v>
      </c>
      <c r="U655">
        <v>177.25111000497799</v>
      </c>
      <c r="V655">
        <v>184.62869089099101</v>
      </c>
      <c r="AE655">
        <v>186.42</v>
      </c>
    </row>
    <row r="656" spans="1:31" x14ac:dyDescent="0.3">
      <c r="A656">
        <v>293</v>
      </c>
      <c r="B656">
        <v>1.8129999999999999</v>
      </c>
      <c r="C656">
        <v>1.5649999999999999</v>
      </c>
      <c r="D656">
        <v>1.2390000000000001</v>
      </c>
      <c r="E656">
        <v>0.94899999999999995</v>
      </c>
      <c r="F656">
        <v>0.93100000000000005</v>
      </c>
      <c r="G656">
        <v>0.97</v>
      </c>
      <c r="P656">
        <v>293</v>
      </c>
      <c r="Q656">
        <v>336.46536585365902</v>
      </c>
      <c r="R656">
        <v>290.44031856645103</v>
      </c>
      <c r="S656">
        <v>229.939651567944</v>
      </c>
      <c r="T656">
        <v>176.120039820806</v>
      </c>
      <c r="U656">
        <v>172.77951219512201</v>
      </c>
      <c r="V656">
        <v>180.01732205077201</v>
      </c>
      <c r="AE656">
        <v>182.83</v>
      </c>
    </row>
    <row r="657" spans="1:31" x14ac:dyDescent="0.3">
      <c r="A657">
        <v>294</v>
      </c>
      <c r="B657">
        <v>1.8360000000000001</v>
      </c>
      <c r="C657">
        <v>1.5669999999999999</v>
      </c>
      <c r="D657">
        <v>1.244</v>
      </c>
      <c r="E657">
        <v>0.94499999999999995</v>
      </c>
      <c r="F657">
        <v>0.93100000000000005</v>
      </c>
      <c r="G657">
        <v>0.96599999999999997</v>
      </c>
      <c r="P657">
        <v>294</v>
      </c>
      <c r="Q657">
        <v>334.172105525137</v>
      </c>
      <c r="R657">
        <v>285.21115978098601</v>
      </c>
      <c r="S657">
        <v>226.42162269785999</v>
      </c>
      <c r="T657">
        <v>172.000348432056</v>
      </c>
      <c r="U657">
        <v>169.45219512195101</v>
      </c>
      <c r="V657">
        <v>175.82257839721299</v>
      </c>
      <c r="AE657">
        <v>179.26</v>
      </c>
    </row>
    <row r="658" spans="1:31" x14ac:dyDescent="0.3">
      <c r="A658">
        <v>295</v>
      </c>
      <c r="B658">
        <v>1.847</v>
      </c>
      <c r="C658">
        <v>1.5720000000000001</v>
      </c>
      <c r="D658">
        <v>1.242</v>
      </c>
      <c r="E658">
        <v>0.93799999999999994</v>
      </c>
      <c r="F658">
        <v>0.93100000000000005</v>
      </c>
      <c r="G658">
        <v>0.95599999999999996</v>
      </c>
      <c r="P658">
        <v>295</v>
      </c>
      <c r="Q658">
        <v>329.60997511199599</v>
      </c>
      <c r="R658">
        <v>280.53431557989097</v>
      </c>
      <c r="S658">
        <v>221.643524141364</v>
      </c>
      <c r="T658">
        <v>167.392613240418</v>
      </c>
      <c r="U658">
        <v>166.14341463414601</v>
      </c>
      <c r="V658">
        <v>170.604838227974</v>
      </c>
      <c r="AE658">
        <v>175.7</v>
      </c>
    </row>
    <row r="659" spans="1:31" x14ac:dyDescent="0.3">
      <c r="A659">
        <v>296</v>
      </c>
      <c r="B659">
        <v>1.8480000000000001</v>
      </c>
      <c r="C659">
        <v>1.5660000000000001</v>
      </c>
      <c r="D659">
        <v>1.2330000000000001</v>
      </c>
      <c r="E659">
        <v>0.93700000000000006</v>
      </c>
      <c r="F659">
        <v>0.93300000000000005</v>
      </c>
      <c r="G659">
        <v>0.95</v>
      </c>
      <c r="P659">
        <v>296</v>
      </c>
      <c r="Q659">
        <v>323.23902439024403</v>
      </c>
      <c r="R659">
        <v>273.91358885017399</v>
      </c>
      <c r="S659">
        <v>215.66759581881499</v>
      </c>
      <c r="T659">
        <v>163.893379790941</v>
      </c>
      <c r="U659">
        <v>163.19372822299701</v>
      </c>
      <c r="V659">
        <v>166.16724738676001</v>
      </c>
      <c r="AE659">
        <v>172.16</v>
      </c>
    </row>
    <row r="660" spans="1:31" x14ac:dyDescent="0.3">
      <c r="A660">
        <v>297</v>
      </c>
      <c r="B660">
        <v>1.8420000000000001</v>
      </c>
      <c r="C660">
        <v>1.5449999999999999</v>
      </c>
      <c r="D660">
        <v>1.2230000000000001</v>
      </c>
      <c r="E660">
        <v>0.94399999999999995</v>
      </c>
      <c r="F660">
        <v>0.93</v>
      </c>
      <c r="G660">
        <v>0.94799999999999995</v>
      </c>
      <c r="P660">
        <v>297</v>
      </c>
      <c r="Q660">
        <v>315.69807864609299</v>
      </c>
      <c r="R660">
        <v>264.79561971129903</v>
      </c>
      <c r="S660">
        <v>209.60844201095099</v>
      </c>
      <c r="T660">
        <v>161.79098058735701</v>
      </c>
      <c r="U660">
        <v>159.39153807864599</v>
      </c>
      <c r="V660">
        <v>162.47653558984601</v>
      </c>
      <c r="AE660">
        <v>168.63</v>
      </c>
    </row>
    <row r="661" spans="1:31" x14ac:dyDescent="0.3">
      <c r="A661">
        <v>298</v>
      </c>
      <c r="B661">
        <v>1.831</v>
      </c>
      <c r="C661">
        <v>1.5409999999999999</v>
      </c>
      <c r="D661">
        <v>1.2130000000000001</v>
      </c>
      <c r="E661">
        <v>0.94799999999999995</v>
      </c>
      <c r="F661">
        <v>0.92700000000000005</v>
      </c>
      <c r="G661">
        <v>0.94099999999999995</v>
      </c>
      <c r="P661">
        <v>298</v>
      </c>
      <c r="Q661">
        <v>307.37832752613201</v>
      </c>
      <c r="R661">
        <v>258.69470383275302</v>
      </c>
      <c r="S661">
        <v>203.63184668989601</v>
      </c>
      <c r="T661">
        <v>159.145087108014</v>
      </c>
      <c r="U661">
        <v>155.619721254355</v>
      </c>
      <c r="V661">
        <v>157.96996515679399</v>
      </c>
      <c r="AE661">
        <v>165.12</v>
      </c>
    </row>
    <row r="662" spans="1:31" x14ac:dyDescent="0.3">
      <c r="A662">
        <v>299</v>
      </c>
      <c r="B662">
        <v>1.8149999999999999</v>
      </c>
      <c r="C662">
        <v>1.544</v>
      </c>
      <c r="D662">
        <v>1.2010000000000001</v>
      </c>
      <c r="E662">
        <v>0.95499999999999996</v>
      </c>
      <c r="F662">
        <v>0.91800000000000004</v>
      </c>
      <c r="G662">
        <v>0.93600000000000005</v>
      </c>
      <c r="P662">
        <v>299</v>
      </c>
      <c r="Q662">
        <v>298.35022399203598</v>
      </c>
      <c r="R662">
        <v>253.803165754107</v>
      </c>
      <c r="S662">
        <v>197.42072672971599</v>
      </c>
      <c r="T662">
        <v>156.983175709308</v>
      </c>
      <c r="U662">
        <v>150.90110502737701</v>
      </c>
      <c r="V662">
        <v>153.859950223992</v>
      </c>
      <c r="AE662">
        <v>161.63</v>
      </c>
    </row>
    <row r="663" spans="1:31" x14ac:dyDescent="0.3">
      <c r="A663">
        <v>300</v>
      </c>
      <c r="B663">
        <v>1.802</v>
      </c>
      <c r="C663">
        <v>1.53</v>
      </c>
      <c r="D663">
        <v>1.1919999999999999</v>
      </c>
      <c r="E663">
        <v>0.95899999999999996</v>
      </c>
      <c r="F663">
        <v>0.91</v>
      </c>
      <c r="G663">
        <v>0.93400000000000005</v>
      </c>
      <c r="P663">
        <v>300</v>
      </c>
      <c r="Q663">
        <v>289.95247386759598</v>
      </c>
      <c r="R663">
        <v>246.18606271777</v>
      </c>
      <c r="S663">
        <v>191.79986062717799</v>
      </c>
      <c r="T663">
        <v>154.308780487805</v>
      </c>
      <c r="U663">
        <v>146.42439024390299</v>
      </c>
      <c r="V663">
        <v>150.28613240418099</v>
      </c>
      <c r="AE663">
        <v>158.16</v>
      </c>
    </row>
    <row r="664" spans="1:31" x14ac:dyDescent="0.3">
      <c r="A664">
        <v>301</v>
      </c>
      <c r="B664">
        <v>1.7949999999999999</v>
      </c>
      <c r="C664">
        <v>1.508</v>
      </c>
      <c r="D664">
        <v>1.1890000000000001</v>
      </c>
      <c r="E664">
        <v>0.95899999999999996</v>
      </c>
      <c r="F664">
        <v>0.90100000000000002</v>
      </c>
      <c r="G664">
        <v>0.93200000000000005</v>
      </c>
      <c r="P664">
        <v>301</v>
      </c>
      <c r="Q664">
        <v>282.625385764062</v>
      </c>
      <c r="R664">
        <v>237.43681433549</v>
      </c>
      <c r="S664">
        <v>187.20979591836701</v>
      </c>
      <c r="T664">
        <v>150.995958188153</v>
      </c>
      <c r="U664">
        <v>141.863773021404</v>
      </c>
      <c r="V664">
        <v>146.74476854156299</v>
      </c>
      <c r="AE664">
        <v>154.72</v>
      </c>
    </row>
    <row r="665" spans="1:31" x14ac:dyDescent="0.3">
      <c r="A665">
        <v>302</v>
      </c>
      <c r="B665">
        <v>1.7849999999999999</v>
      </c>
      <c r="C665">
        <v>1.504</v>
      </c>
      <c r="D665">
        <v>1.1850000000000001</v>
      </c>
      <c r="E665">
        <v>0.96299999999999997</v>
      </c>
      <c r="F665">
        <v>0.89200000000000002</v>
      </c>
      <c r="G665">
        <v>0.93200000000000005</v>
      </c>
      <c r="P665">
        <v>302</v>
      </c>
      <c r="Q665">
        <v>274.93797909407698</v>
      </c>
      <c r="R665">
        <v>231.656426082628</v>
      </c>
      <c r="S665">
        <v>182.52185166749601</v>
      </c>
      <c r="T665">
        <v>148.32788451966201</v>
      </c>
      <c r="U665">
        <v>137.391976107516</v>
      </c>
      <c r="V665">
        <v>143.55305126928801</v>
      </c>
      <c r="AE665">
        <v>151.30000000000001</v>
      </c>
    </row>
    <row r="666" spans="1:31" x14ac:dyDescent="0.3">
      <c r="A666">
        <v>303</v>
      </c>
      <c r="B666">
        <v>1.774</v>
      </c>
      <c r="C666">
        <v>1.5149999999999999</v>
      </c>
      <c r="D666">
        <v>1.1870000000000001</v>
      </c>
      <c r="E666">
        <v>0.95899999999999996</v>
      </c>
      <c r="F666">
        <v>0.879</v>
      </c>
      <c r="G666">
        <v>0.93</v>
      </c>
      <c r="P666">
        <v>303</v>
      </c>
      <c r="Q666">
        <v>267.203782976605</v>
      </c>
      <c r="R666">
        <v>228.192633150821</v>
      </c>
      <c r="S666">
        <v>178.78855151816799</v>
      </c>
      <c r="T666">
        <v>144.44668989547</v>
      </c>
      <c r="U666">
        <v>132.396913887506</v>
      </c>
      <c r="V666">
        <v>140.078646092583</v>
      </c>
      <c r="AE666">
        <v>147.9</v>
      </c>
    </row>
    <row r="667" spans="1:31" x14ac:dyDescent="0.3">
      <c r="A667">
        <v>304</v>
      </c>
      <c r="B667">
        <v>1.76</v>
      </c>
      <c r="C667">
        <v>1.5009999999999999</v>
      </c>
      <c r="D667">
        <v>1.1970000000000001</v>
      </c>
      <c r="E667">
        <v>0.95699999999999996</v>
      </c>
      <c r="F667">
        <v>0.86599999999999999</v>
      </c>
      <c r="G667">
        <v>0.93</v>
      </c>
      <c r="P667">
        <v>304</v>
      </c>
      <c r="Q667">
        <v>259.137879542061</v>
      </c>
      <c r="R667">
        <v>221.00338476854199</v>
      </c>
      <c r="S667">
        <v>176.24320557491299</v>
      </c>
      <c r="T667">
        <v>140.906222000996</v>
      </c>
      <c r="U667">
        <v>127.507615729219</v>
      </c>
      <c r="V667">
        <v>136.93081134893001</v>
      </c>
      <c r="AE667">
        <v>144.53</v>
      </c>
    </row>
    <row r="668" spans="1:31" x14ac:dyDescent="0.3">
      <c r="A668">
        <v>305</v>
      </c>
      <c r="B668">
        <v>1.76</v>
      </c>
      <c r="C668">
        <v>1.4870000000000001</v>
      </c>
      <c r="D668">
        <v>1.202</v>
      </c>
      <c r="E668">
        <v>0.95299999999999996</v>
      </c>
      <c r="F668">
        <v>0.85699999999999998</v>
      </c>
      <c r="G668">
        <v>0.92900000000000005</v>
      </c>
      <c r="P668">
        <v>305</v>
      </c>
      <c r="Q668">
        <v>253.23325037332</v>
      </c>
      <c r="R668">
        <v>213.953320059731</v>
      </c>
      <c r="S668">
        <v>172.94679940268799</v>
      </c>
      <c r="T668">
        <v>137.12004977600799</v>
      </c>
      <c r="U668">
        <v>123.307327028372</v>
      </c>
      <c r="V668">
        <v>133.66686908909901</v>
      </c>
      <c r="AE668">
        <v>141.19</v>
      </c>
    </row>
    <row r="669" spans="1:31" x14ac:dyDescent="0.3">
      <c r="A669">
        <v>306</v>
      </c>
      <c r="B669">
        <v>1.7749999999999999</v>
      </c>
      <c r="C669">
        <v>1.496</v>
      </c>
      <c r="D669">
        <v>1.1990000000000001</v>
      </c>
      <c r="E669">
        <v>0.94899999999999995</v>
      </c>
      <c r="F669">
        <v>0.84899999999999998</v>
      </c>
      <c r="G669">
        <v>0.93</v>
      </c>
      <c r="P669">
        <v>306</v>
      </c>
      <c r="Q669">
        <v>249.489547038328</v>
      </c>
      <c r="R669">
        <v>210.274006968641</v>
      </c>
      <c r="S669">
        <v>168.52843205574899</v>
      </c>
      <c r="T669">
        <v>133.38905923345001</v>
      </c>
      <c r="U669">
        <v>119.33331010453</v>
      </c>
      <c r="V669">
        <v>130.718466898955</v>
      </c>
      <c r="AE669">
        <v>137.88999999999999</v>
      </c>
    </row>
    <row r="670" spans="1:31" x14ac:dyDescent="0.3">
      <c r="A670">
        <v>307</v>
      </c>
      <c r="B670">
        <v>1.792</v>
      </c>
      <c r="C670">
        <v>1.5089999999999999</v>
      </c>
      <c r="D670">
        <v>1.194</v>
      </c>
      <c r="E670">
        <v>0.95599999999999996</v>
      </c>
      <c r="F670">
        <v>0.84899999999999998</v>
      </c>
      <c r="G670">
        <v>0.93100000000000005</v>
      </c>
      <c r="P670">
        <v>307</v>
      </c>
      <c r="Q670">
        <v>245.99191637630699</v>
      </c>
      <c r="R670">
        <v>207.14386261821801</v>
      </c>
      <c r="S670">
        <v>163.903096067695</v>
      </c>
      <c r="T670">
        <v>131.232294673967</v>
      </c>
      <c r="U670">
        <v>116.544161274266</v>
      </c>
      <c r="V670">
        <v>127.800487804878</v>
      </c>
      <c r="AE670">
        <v>134.61000000000001</v>
      </c>
    </row>
    <row r="671" spans="1:31" x14ac:dyDescent="0.3">
      <c r="A671">
        <v>308</v>
      </c>
      <c r="B671">
        <v>1.8</v>
      </c>
      <c r="C671">
        <v>1.5</v>
      </c>
      <c r="D671">
        <v>1.18</v>
      </c>
      <c r="E671">
        <v>0.95799999999999996</v>
      </c>
      <c r="F671">
        <v>0.84799999999999998</v>
      </c>
      <c r="G671">
        <v>0.92700000000000005</v>
      </c>
      <c r="P671">
        <v>308</v>
      </c>
      <c r="Q671">
        <v>241.212543554007</v>
      </c>
      <c r="R671">
        <v>201.010452961673</v>
      </c>
      <c r="S671">
        <v>158.128222996516</v>
      </c>
      <c r="T671">
        <v>128.37867595818801</v>
      </c>
      <c r="U671">
        <v>113.637909407666</v>
      </c>
      <c r="V671">
        <v>124.224459930314</v>
      </c>
      <c r="AE671">
        <v>131.37</v>
      </c>
    </row>
    <row r="672" spans="1:31" x14ac:dyDescent="0.3">
      <c r="A672">
        <v>309</v>
      </c>
      <c r="B672">
        <v>1.798</v>
      </c>
      <c r="C672">
        <v>1.4810000000000001</v>
      </c>
      <c r="D672">
        <v>1.1619999999999999</v>
      </c>
      <c r="E672">
        <v>0.96599999999999997</v>
      </c>
      <c r="F672">
        <v>0.85199999999999998</v>
      </c>
      <c r="G672">
        <v>0.92600000000000005</v>
      </c>
      <c r="P672">
        <v>309</v>
      </c>
      <c r="Q672">
        <v>235.14510701841701</v>
      </c>
      <c r="R672">
        <v>193.68737680437999</v>
      </c>
      <c r="S672">
        <v>151.96808362369299</v>
      </c>
      <c r="T672">
        <v>126.33491289198599</v>
      </c>
      <c r="U672">
        <v>111.42582379293199</v>
      </c>
      <c r="V672">
        <v>121.103653558985</v>
      </c>
      <c r="AE672">
        <v>128.16</v>
      </c>
    </row>
    <row r="673" spans="1:31" x14ac:dyDescent="0.3">
      <c r="A673">
        <v>310</v>
      </c>
      <c r="B673">
        <v>1.8049999999999999</v>
      </c>
      <c r="C673">
        <v>1.47</v>
      </c>
      <c r="D673">
        <v>1.1439999999999999</v>
      </c>
      <c r="E673">
        <v>0.97</v>
      </c>
      <c r="F673">
        <v>0.85599999999999998</v>
      </c>
      <c r="G673">
        <v>0.92800000000000005</v>
      </c>
      <c r="P673">
        <v>310</v>
      </c>
      <c r="Q673">
        <v>230.29248382279701</v>
      </c>
      <c r="R673">
        <v>187.55121951219499</v>
      </c>
      <c r="S673">
        <v>145.95822797411699</v>
      </c>
      <c r="T673">
        <v>123.758287705326</v>
      </c>
      <c r="U673">
        <v>109.21349925336</v>
      </c>
      <c r="V673">
        <v>118.39968143354901</v>
      </c>
      <c r="AE673">
        <v>124.99</v>
      </c>
    </row>
    <row r="674" spans="1:31" x14ac:dyDescent="0.3">
      <c r="A674">
        <v>311</v>
      </c>
      <c r="B674">
        <v>1.804</v>
      </c>
      <c r="C674">
        <v>1.45</v>
      </c>
      <c r="D674">
        <v>1.133</v>
      </c>
      <c r="E674">
        <v>0.97099999999999997</v>
      </c>
      <c r="F674">
        <v>0.86099999999999999</v>
      </c>
      <c r="G674">
        <v>0.92500000000000004</v>
      </c>
      <c r="P674">
        <v>311</v>
      </c>
      <c r="Q674">
        <v>224.47183673469399</v>
      </c>
      <c r="R674">
        <v>180.42359382777499</v>
      </c>
      <c r="S674">
        <v>140.97926331508199</v>
      </c>
      <c r="T674">
        <v>120.82159283225501</v>
      </c>
      <c r="U674">
        <v>107.13428571428599</v>
      </c>
      <c r="V674">
        <v>115.09780985565</v>
      </c>
      <c r="AE674">
        <v>121.85</v>
      </c>
    </row>
    <row r="675" spans="1:31" x14ac:dyDescent="0.3">
      <c r="A675">
        <v>312</v>
      </c>
      <c r="B675">
        <v>1.7969999999999999</v>
      </c>
      <c r="C675">
        <v>1.419</v>
      </c>
      <c r="D675">
        <v>1.1259999999999999</v>
      </c>
      <c r="E675">
        <v>0.97299999999999998</v>
      </c>
      <c r="F675">
        <v>0.86499999999999999</v>
      </c>
      <c r="G675">
        <v>0.92400000000000004</v>
      </c>
      <c r="P675">
        <v>312</v>
      </c>
      <c r="Q675">
        <v>217.983524141364</v>
      </c>
      <c r="R675">
        <v>172.13056246888999</v>
      </c>
      <c r="S675">
        <v>136.58845196615201</v>
      </c>
      <c r="T675">
        <v>118.028919860627</v>
      </c>
      <c r="U675">
        <v>104.928073668492</v>
      </c>
      <c r="V675">
        <v>112.085017421603</v>
      </c>
      <c r="AE675">
        <v>118.76</v>
      </c>
    </row>
    <row r="676" spans="1:31" x14ac:dyDescent="0.3">
      <c r="A676">
        <v>313</v>
      </c>
      <c r="B676">
        <v>1.788</v>
      </c>
      <c r="C676">
        <v>1.393</v>
      </c>
      <c r="D676">
        <v>1.1220000000000001</v>
      </c>
      <c r="E676">
        <v>0.97099999999999997</v>
      </c>
      <c r="F676">
        <v>0.873</v>
      </c>
      <c r="G676">
        <v>0.92100000000000004</v>
      </c>
      <c r="P676">
        <v>313</v>
      </c>
      <c r="Q676">
        <v>211.39161772025901</v>
      </c>
      <c r="R676">
        <v>164.69156794425101</v>
      </c>
      <c r="S676">
        <v>132.65178695868599</v>
      </c>
      <c r="T676">
        <v>114.799362867098</v>
      </c>
      <c r="U676">
        <v>103.213021403683</v>
      </c>
      <c r="V676">
        <v>108.887964161274</v>
      </c>
      <c r="AE676">
        <v>115.7</v>
      </c>
    </row>
    <row r="677" spans="1:31" x14ac:dyDescent="0.3">
      <c r="A677">
        <v>314</v>
      </c>
      <c r="B677">
        <v>1.7729999999999999</v>
      </c>
      <c r="C677">
        <v>1.3759999999999999</v>
      </c>
      <c r="D677">
        <v>1.115</v>
      </c>
      <c r="E677">
        <v>0.98</v>
      </c>
      <c r="F677">
        <v>0.876</v>
      </c>
      <c r="G677">
        <v>0.91700000000000004</v>
      </c>
      <c r="P677">
        <v>314</v>
      </c>
      <c r="Q677">
        <v>204.21712294674001</v>
      </c>
      <c r="R677">
        <v>158.489995022399</v>
      </c>
      <c r="S677">
        <v>128.427575908412</v>
      </c>
      <c r="T677">
        <v>112.878048780488</v>
      </c>
      <c r="U677">
        <v>100.89915380786501</v>
      </c>
      <c r="V677">
        <v>105.621602787456</v>
      </c>
      <c r="AE677">
        <v>112.69</v>
      </c>
    </row>
    <row r="678" spans="1:31" x14ac:dyDescent="0.3">
      <c r="A678">
        <v>315</v>
      </c>
      <c r="B678">
        <v>1.77</v>
      </c>
      <c r="C678">
        <v>1.359</v>
      </c>
      <c r="D678">
        <v>1.1060000000000001</v>
      </c>
      <c r="E678">
        <v>0.98599999999999999</v>
      </c>
      <c r="F678">
        <v>0.88300000000000001</v>
      </c>
      <c r="G678">
        <v>0.91300000000000003</v>
      </c>
      <c r="P678">
        <v>315</v>
      </c>
      <c r="Q678">
        <v>198.567745146839</v>
      </c>
      <c r="R678">
        <v>152.45964161274301</v>
      </c>
      <c r="S678">
        <v>124.076794425087</v>
      </c>
      <c r="T678">
        <v>110.614574415132</v>
      </c>
      <c r="U678">
        <v>99.059502239920405</v>
      </c>
      <c r="V678">
        <v>102.425057242409</v>
      </c>
      <c r="AE678">
        <v>109.72</v>
      </c>
    </row>
    <row r="679" spans="1:31" x14ac:dyDescent="0.3">
      <c r="A679">
        <v>316</v>
      </c>
      <c r="B679">
        <v>1.7609999999999999</v>
      </c>
      <c r="C679">
        <v>1.339</v>
      </c>
      <c r="D679">
        <v>1.099</v>
      </c>
      <c r="E679">
        <v>0.99</v>
      </c>
      <c r="F679">
        <v>0.88400000000000001</v>
      </c>
      <c r="G679">
        <v>0.90900000000000003</v>
      </c>
      <c r="P679">
        <v>316</v>
      </c>
      <c r="Q679">
        <v>192.35133897461401</v>
      </c>
      <c r="R679">
        <v>146.25692384270801</v>
      </c>
      <c r="S679">
        <v>120.042090592335</v>
      </c>
      <c r="T679">
        <v>108.13618715779</v>
      </c>
      <c r="U679">
        <v>96.557969138875094</v>
      </c>
      <c r="V679">
        <v>99.288680935789003</v>
      </c>
      <c r="AE679">
        <v>106.8</v>
      </c>
    </row>
    <row r="680" spans="1:31" x14ac:dyDescent="0.3">
      <c r="A680">
        <v>317</v>
      </c>
      <c r="B680">
        <v>1.754</v>
      </c>
      <c r="C680">
        <v>1.3260000000000001</v>
      </c>
      <c r="D680">
        <v>1.093</v>
      </c>
      <c r="E680">
        <v>0.998</v>
      </c>
      <c r="F680">
        <v>0.88900000000000001</v>
      </c>
      <c r="G680">
        <v>0.90400000000000003</v>
      </c>
      <c r="P680">
        <v>317</v>
      </c>
      <c r="Q680">
        <v>186.48800398208101</v>
      </c>
      <c r="R680">
        <v>140.982379293181</v>
      </c>
      <c r="S680">
        <v>116.209457441513</v>
      </c>
      <c r="T680">
        <v>106.108909905426</v>
      </c>
      <c r="U680">
        <v>94.519860627177707</v>
      </c>
      <c r="V680">
        <v>96.1146839223494</v>
      </c>
      <c r="AE680">
        <v>103.92</v>
      </c>
    </row>
    <row r="681" spans="1:31" x14ac:dyDescent="0.3">
      <c r="A681">
        <v>318</v>
      </c>
      <c r="B681">
        <v>1.758</v>
      </c>
      <c r="C681">
        <v>1.3140000000000001</v>
      </c>
      <c r="D681">
        <v>1.0860000000000001</v>
      </c>
      <c r="E681">
        <v>0.99099999999999999</v>
      </c>
      <c r="F681">
        <v>0.89600000000000002</v>
      </c>
      <c r="G681">
        <v>0.9</v>
      </c>
      <c r="P681">
        <v>318</v>
      </c>
      <c r="Q681">
        <v>181.87293180686899</v>
      </c>
      <c r="R681">
        <v>135.93915380786501</v>
      </c>
      <c r="S681">
        <v>112.351538078646</v>
      </c>
      <c r="T681">
        <v>102.523364858138</v>
      </c>
      <c r="U681">
        <v>92.6951916376307</v>
      </c>
      <c r="V681">
        <v>93.109009457441502</v>
      </c>
      <c r="AE681">
        <v>101.09</v>
      </c>
    </row>
    <row r="682" spans="1:31" x14ac:dyDescent="0.3">
      <c r="A682">
        <v>319</v>
      </c>
      <c r="B682">
        <v>1.7589999999999999</v>
      </c>
      <c r="C682">
        <v>1.3</v>
      </c>
      <c r="D682">
        <v>1.089</v>
      </c>
      <c r="E682">
        <v>0.98599999999999999</v>
      </c>
      <c r="F682">
        <v>0.90300000000000002</v>
      </c>
      <c r="G682">
        <v>0.89600000000000002</v>
      </c>
      <c r="P682">
        <v>319</v>
      </c>
      <c r="Q682">
        <v>177.02071677451499</v>
      </c>
      <c r="R682">
        <v>130.828272772524</v>
      </c>
      <c r="S682">
        <v>109.59383773021401</v>
      </c>
      <c r="T682">
        <v>99.228213041314106</v>
      </c>
      <c r="U682">
        <v>90.875331010452996</v>
      </c>
      <c r="V682">
        <v>90.170871080139406</v>
      </c>
      <c r="AE682">
        <v>98.3</v>
      </c>
    </row>
    <row r="683" spans="1:31" x14ac:dyDescent="0.3">
      <c r="A683">
        <v>320</v>
      </c>
      <c r="B683">
        <v>1.766</v>
      </c>
      <c r="C683">
        <v>1.284</v>
      </c>
      <c r="D683">
        <v>1.095</v>
      </c>
      <c r="E683">
        <v>0.98</v>
      </c>
      <c r="F683">
        <v>0.91200000000000003</v>
      </c>
      <c r="G683">
        <v>0.89300000000000002</v>
      </c>
      <c r="P683">
        <v>320</v>
      </c>
      <c r="Q683">
        <v>172.82010950721801</v>
      </c>
      <c r="R683">
        <v>125.65176704828301</v>
      </c>
      <c r="S683">
        <v>107.156296665008</v>
      </c>
      <c r="T683">
        <v>95.902439024390304</v>
      </c>
      <c r="U683">
        <v>89.247984071677493</v>
      </c>
      <c r="V683">
        <v>87.388651070184196</v>
      </c>
      <c r="AE683">
        <v>95.57</v>
      </c>
    </row>
    <row r="684" spans="1:31" x14ac:dyDescent="0.3">
      <c r="A684">
        <v>321</v>
      </c>
      <c r="B684">
        <v>1.764</v>
      </c>
      <c r="C684">
        <v>1.2669999999999999</v>
      </c>
      <c r="D684">
        <v>1.1000000000000001</v>
      </c>
      <c r="E684">
        <v>0.97899999999999998</v>
      </c>
      <c r="F684">
        <v>0.92400000000000004</v>
      </c>
      <c r="G684">
        <v>0.89200000000000002</v>
      </c>
      <c r="P684">
        <v>321</v>
      </c>
      <c r="Q684">
        <v>167.83024390243901</v>
      </c>
      <c r="R684">
        <v>120.544738675958</v>
      </c>
      <c r="S684">
        <v>104.656047784968</v>
      </c>
      <c r="T684">
        <v>93.143882528621205</v>
      </c>
      <c r="U684">
        <v>87.9110801393728</v>
      </c>
      <c r="V684">
        <v>84.866540567446506</v>
      </c>
      <c r="AE684">
        <v>92.89</v>
      </c>
    </row>
    <row r="685" spans="1:31" x14ac:dyDescent="0.3">
      <c r="A685">
        <v>322</v>
      </c>
      <c r="B685">
        <v>1.7569999999999999</v>
      </c>
      <c r="C685">
        <v>1.2569999999999999</v>
      </c>
      <c r="D685">
        <v>1.101</v>
      </c>
      <c r="E685">
        <v>0.98499999999999999</v>
      </c>
      <c r="F685">
        <v>0.93300000000000005</v>
      </c>
      <c r="G685">
        <v>0.89200000000000002</v>
      </c>
      <c r="P685">
        <v>322</v>
      </c>
      <c r="Q685">
        <v>162.47658536585399</v>
      </c>
      <c r="R685">
        <v>116.23965156794399</v>
      </c>
      <c r="S685">
        <v>101.813728222997</v>
      </c>
      <c r="T685">
        <v>91.086759581881495</v>
      </c>
      <c r="U685">
        <v>86.278118466899002</v>
      </c>
      <c r="V685">
        <v>82.486689895470406</v>
      </c>
      <c r="AE685">
        <v>90.26</v>
      </c>
    </row>
    <row r="686" spans="1:31" x14ac:dyDescent="0.3">
      <c r="A686">
        <v>323</v>
      </c>
      <c r="B686">
        <v>1.746</v>
      </c>
      <c r="C686">
        <v>1.2490000000000001</v>
      </c>
      <c r="D686">
        <v>1.1000000000000001</v>
      </c>
      <c r="E686">
        <v>0.99</v>
      </c>
      <c r="F686">
        <v>0.93600000000000005</v>
      </c>
      <c r="G686">
        <v>0.89300000000000002</v>
      </c>
      <c r="P686">
        <v>323</v>
      </c>
      <c r="Q686">
        <v>156.887964161274</v>
      </c>
      <c r="R686">
        <v>112.229706321553</v>
      </c>
      <c r="S686">
        <v>98.8412145345943</v>
      </c>
      <c r="T686">
        <v>88.9570930811349</v>
      </c>
      <c r="U686">
        <v>84.104888003982097</v>
      </c>
      <c r="V686">
        <v>80.241095072175199</v>
      </c>
      <c r="AE686">
        <v>87.69</v>
      </c>
    </row>
    <row r="687" spans="1:31" x14ac:dyDescent="0.3">
      <c r="A687">
        <v>324</v>
      </c>
      <c r="B687">
        <v>1.73</v>
      </c>
      <c r="C687">
        <v>1.24</v>
      </c>
      <c r="D687">
        <v>1.0940000000000001</v>
      </c>
      <c r="E687">
        <v>0.99299999999999999</v>
      </c>
      <c r="F687">
        <v>0.94099999999999995</v>
      </c>
      <c r="G687">
        <v>0.89700000000000002</v>
      </c>
      <c r="P687">
        <v>324</v>
      </c>
      <c r="Q687">
        <v>151.024091587855</v>
      </c>
      <c r="R687">
        <v>108.248481831757</v>
      </c>
      <c r="S687">
        <v>95.503096067695395</v>
      </c>
      <c r="T687">
        <v>86.686082628173196</v>
      </c>
      <c r="U687">
        <v>82.146630164260799</v>
      </c>
      <c r="V687">
        <v>78.305555002488802</v>
      </c>
      <c r="AE687">
        <v>85.17</v>
      </c>
    </row>
    <row r="688" spans="1:31" x14ac:dyDescent="0.3">
      <c r="A688">
        <v>325</v>
      </c>
      <c r="B688">
        <v>1.7130000000000001</v>
      </c>
      <c r="C688">
        <v>1.234</v>
      </c>
      <c r="D688">
        <v>1.087</v>
      </c>
      <c r="E688">
        <v>0.98599999999999999</v>
      </c>
      <c r="F688">
        <v>0.94099999999999995</v>
      </c>
      <c r="G688">
        <v>0.90200000000000002</v>
      </c>
      <c r="P688">
        <v>325</v>
      </c>
      <c r="Q688">
        <v>145.242618218019</v>
      </c>
      <c r="R688">
        <v>104.62894972623199</v>
      </c>
      <c r="S688">
        <v>92.165047287207599</v>
      </c>
      <c r="T688">
        <v>83.601413638626198</v>
      </c>
      <c r="U688">
        <v>79.785933300149296</v>
      </c>
      <c r="V688">
        <v>76.479183673469393</v>
      </c>
      <c r="AE688">
        <v>82.71</v>
      </c>
    </row>
    <row r="689" spans="1:31" x14ac:dyDescent="0.3">
      <c r="A689">
        <v>326</v>
      </c>
      <c r="B689">
        <v>1.6919999999999999</v>
      </c>
      <c r="C689">
        <v>1.232</v>
      </c>
      <c r="D689">
        <v>1.0760000000000001</v>
      </c>
      <c r="E689">
        <v>0.98199999999999998</v>
      </c>
      <c r="F689">
        <v>0.94099999999999995</v>
      </c>
      <c r="G689">
        <v>0.90800000000000003</v>
      </c>
      <c r="P689">
        <v>326</v>
      </c>
      <c r="Q689">
        <v>139.31838725734201</v>
      </c>
      <c r="R689">
        <v>101.442229965157</v>
      </c>
      <c r="S689">
        <v>88.597272274763597</v>
      </c>
      <c r="T689">
        <v>80.857361871577893</v>
      </c>
      <c r="U689">
        <v>77.481443504230995</v>
      </c>
      <c r="V689">
        <v>74.764240915878503</v>
      </c>
      <c r="AE689">
        <v>80.31</v>
      </c>
    </row>
    <row r="690" spans="1:31" x14ac:dyDescent="0.3">
      <c r="A690">
        <v>327</v>
      </c>
      <c r="B690">
        <v>1.6619999999999999</v>
      </c>
      <c r="C690">
        <v>1.228</v>
      </c>
      <c r="D690">
        <v>1.069</v>
      </c>
      <c r="E690">
        <v>0.98199999999999998</v>
      </c>
      <c r="F690">
        <v>0.93899999999999995</v>
      </c>
      <c r="G690">
        <v>0.91500000000000004</v>
      </c>
      <c r="P690">
        <v>327</v>
      </c>
      <c r="Q690">
        <v>132.87727227476401</v>
      </c>
      <c r="R690">
        <v>98.178875062220001</v>
      </c>
      <c r="S690">
        <v>85.466789447486306</v>
      </c>
      <c r="T690">
        <v>78.511119960179201</v>
      </c>
      <c r="U690">
        <v>75.073260328521698</v>
      </c>
      <c r="V690">
        <v>73.154454952712797</v>
      </c>
      <c r="AE690">
        <v>77.959999999999994</v>
      </c>
    </row>
    <row r="691" spans="1:31" x14ac:dyDescent="0.3">
      <c r="A691">
        <v>328</v>
      </c>
      <c r="B691">
        <v>1.6259999999999999</v>
      </c>
      <c r="C691">
        <v>1.2230000000000001</v>
      </c>
      <c r="D691">
        <v>1.0629999999999999</v>
      </c>
      <c r="E691">
        <v>0.98499999999999999</v>
      </c>
      <c r="F691">
        <v>0.93700000000000006</v>
      </c>
      <c r="G691">
        <v>0.92300000000000004</v>
      </c>
      <c r="P691">
        <v>328</v>
      </c>
      <c r="Q691">
        <v>126.195082130413</v>
      </c>
      <c r="R691">
        <v>94.917949228471898</v>
      </c>
      <c r="S691">
        <v>82.500228969636595</v>
      </c>
      <c r="T691">
        <v>76.446590343454503</v>
      </c>
      <c r="U691">
        <v>72.721274265803899</v>
      </c>
      <c r="V691">
        <v>71.634723743155803</v>
      </c>
      <c r="AE691">
        <v>75.67</v>
      </c>
    </row>
    <row r="692" spans="1:31" x14ac:dyDescent="0.3">
      <c r="A692">
        <v>329</v>
      </c>
      <c r="B692">
        <v>1.5940000000000001</v>
      </c>
      <c r="C692">
        <v>1.2190000000000001</v>
      </c>
      <c r="D692">
        <v>1.056</v>
      </c>
      <c r="E692">
        <v>0.97799999999999998</v>
      </c>
      <c r="F692">
        <v>0.93400000000000005</v>
      </c>
      <c r="G692">
        <v>0.92900000000000005</v>
      </c>
      <c r="P692">
        <v>329</v>
      </c>
      <c r="Q692">
        <v>120.07763066202099</v>
      </c>
      <c r="R692">
        <v>91.828501742160299</v>
      </c>
      <c r="S692">
        <v>79.549547038327503</v>
      </c>
      <c r="T692">
        <v>73.673728222996502</v>
      </c>
      <c r="U692">
        <v>70.359163763066206</v>
      </c>
      <c r="V692">
        <v>69.982508710801397</v>
      </c>
      <c r="AE692">
        <v>73.45</v>
      </c>
    </row>
    <row r="693" spans="1:31" x14ac:dyDescent="0.3">
      <c r="A693">
        <v>330</v>
      </c>
      <c r="B693">
        <v>1.5660000000000001</v>
      </c>
      <c r="C693">
        <v>1.2130000000000001</v>
      </c>
      <c r="D693">
        <v>1.05</v>
      </c>
      <c r="E693">
        <v>0.97799999999999998</v>
      </c>
      <c r="F693">
        <v>0.93799999999999994</v>
      </c>
      <c r="G693">
        <v>0.93500000000000005</v>
      </c>
      <c r="P693">
        <v>330</v>
      </c>
      <c r="Q693">
        <v>114.50741662518701</v>
      </c>
      <c r="R693">
        <v>88.695719263315098</v>
      </c>
      <c r="S693">
        <v>76.777003484320602</v>
      </c>
      <c r="T693">
        <v>71.512294673967205</v>
      </c>
      <c r="U693">
        <v>68.587456445992999</v>
      </c>
      <c r="V693">
        <v>68.368093578894999</v>
      </c>
      <c r="AE693">
        <v>71.290000000000006</v>
      </c>
    </row>
    <row r="694" spans="1:31" x14ac:dyDescent="0.3">
      <c r="A694">
        <v>331</v>
      </c>
      <c r="B694">
        <v>1.544</v>
      </c>
      <c r="C694">
        <v>1.2</v>
      </c>
      <c r="D694">
        <v>1.0469999999999999</v>
      </c>
      <c r="E694">
        <v>0.98099999999999998</v>
      </c>
      <c r="F694">
        <v>0.93100000000000005</v>
      </c>
      <c r="G694">
        <v>0.94099999999999995</v>
      </c>
      <c r="P694">
        <v>331</v>
      </c>
      <c r="Q694">
        <v>109.578656047785</v>
      </c>
      <c r="R694">
        <v>85.164758586361401</v>
      </c>
      <c r="S694">
        <v>74.306251866600306</v>
      </c>
      <c r="T694">
        <v>69.622190144350398</v>
      </c>
      <c r="U694">
        <v>66.073658536585398</v>
      </c>
      <c r="V694">
        <v>66.783364858138398</v>
      </c>
      <c r="AE694">
        <v>69.19</v>
      </c>
    </row>
    <row r="695" spans="1:31" x14ac:dyDescent="0.3">
      <c r="A695">
        <v>332</v>
      </c>
      <c r="B695">
        <v>1.5209999999999999</v>
      </c>
      <c r="C695">
        <v>1.1830000000000001</v>
      </c>
      <c r="D695">
        <v>1.05</v>
      </c>
      <c r="E695">
        <v>0.96599999999999997</v>
      </c>
      <c r="F695">
        <v>0.92500000000000004</v>
      </c>
      <c r="G695">
        <v>0.94899999999999995</v>
      </c>
      <c r="P695">
        <v>332</v>
      </c>
      <c r="Q695">
        <v>104.766540567447</v>
      </c>
      <c r="R695">
        <v>81.4850871080139</v>
      </c>
      <c r="S695">
        <v>72.324041811846698</v>
      </c>
      <c r="T695">
        <v>66.538118466898993</v>
      </c>
      <c r="U695">
        <v>63.714036834245903</v>
      </c>
      <c r="V695">
        <v>65.367157789945296</v>
      </c>
      <c r="AE695">
        <v>67.150000000000006</v>
      </c>
    </row>
    <row r="696" spans="1:31" x14ac:dyDescent="0.3">
      <c r="A696">
        <v>333</v>
      </c>
      <c r="B696">
        <v>1.5049999999999999</v>
      </c>
      <c r="C696">
        <v>1.169</v>
      </c>
      <c r="D696">
        <v>1.0469999999999999</v>
      </c>
      <c r="E696">
        <v>0.96399999999999997</v>
      </c>
      <c r="F696">
        <v>0.92100000000000004</v>
      </c>
      <c r="G696">
        <v>0.95799999999999996</v>
      </c>
      <c r="P696">
        <v>333</v>
      </c>
      <c r="Q696">
        <v>100.608013937282</v>
      </c>
      <c r="R696">
        <v>78.146689895470402</v>
      </c>
      <c r="S696">
        <v>69.991090094574403</v>
      </c>
      <c r="T696">
        <v>64.442608262817302</v>
      </c>
      <c r="U696">
        <v>61.568093578895002</v>
      </c>
      <c r="V696">
        <v>64.041513190642107</v>
      </c>
      <c r="AE696">
        <v>65.180000000000007</v>
      </c>
    </row>
    <row r="697" spans="1:31" x14ac:dyDescent="0.3">
      <c r="A697">
        <v>334</v>
      </c>
      <c r="B697">
        <v>1.492</v>
      </c>
      <c r="C697">
        <v>1.153</v>
      </c>
      <c r="D697">
        <v>1.0389999999999999</v>
      </c>
      <c r="E697">
        <v>0.96099999999999997</v>
      </c>
      <c r="F697">
        <v>0.91800000000000004</v>
      </c>
      <c r="G697">
        <v>0.96599999999999997</v>
      </c>
      <c r="P697">
        <v>334</v>
      </c>
      <c r="Q697">
        <v>96.8129019412643</v>
      </c>
      <c r="R697">
        <v>74.815868591338997</v>
      </c>
      <c r="S697">
        <v>67.418636137381796</v>
      </c>
      <c r="T697">
        <v>62.357371826779499</v>
      </c>
      <c r="U697">
        <v>59.567187655550001</v>
      </c>
      <c r="V697">
        <v>62.681811846689897</v>
      </c>
      <c r="AE697">
        <v>63.28</v>
      </c>
    </row>
    <row r="698" spans="1:31" x14ac:dyDescent="0.3">
      <c r="A698">
        <v>335</v>
      </c>
      <c r="B698">
        <v>1.4790000000000001</v>
      </c>
      <c r="C698">
        <v>1.133</v>
      </c>
      <c r="D698">
        <v>1.0309999999999999</v>
      </c>
      <c r="E698">
        <v>0.96799999999999997</v>
      </c>
      <c r="F698">
        <v>0.91500000000000004</v>
      </c>
      <c r="G698">
        <v>0.97299999999999998</v>
      </c>
      <c r="P698">
        <v>335</v>
      </c>
      <c r="Q698">
        <v>93.171846689895503</v>
      </c>
      <c r="R698">
        <v>71.375052264808403</v>
      </c>
      <c r="S698">
        <v>64.949407665505206</v>
      </c>
      <c r="T698">
        <v>60.980627177700399</v>
      </c>
      <c r="U698">
        <v>57.641811846689897</v>
      </c>
      <c r="V698">
        <v>61.295609756097598</v>
      </c>
      <c r="AE698">
        <v>61.44</v>
      </c>
    </row>
    <row r="699" spans="1:31" x14ac:dyDescent="0.3">
      <c r="A699">
        <v>336</v>
      </c>
      <c r="B699">
        <v>1.464</v>
      </c>
      <c r="C699">
        <v>1.1180000000000001</v>
      </c>
      <c r="D699">
        <v>1.0229999999999999</v>
      </c>
      <c r="E699">
        <v>0.96099999999999997</v>
      </c>
      <c r="F699">
        <v>0.91200000000000003</v>
      </c>
      <c r="G699">
        <v>0.97899999999999998</v>
      </c>
      <c r="P699">
        <v>336</v>
      </c>
      <c r="Q699">
        <v>89.545206570433095</v>
      </c>
      <c r="R699">
        <v>68.382200099551994</v>
      </c>
      <c r="S699">
        <v>62.571548033847698</v>
      </c>
      <c r="T699">
        <v>58.779333001493299</v>
      </c>
      <c r="U699">
        <v>55.782259830761603</v>
      </c>
      <c r="V699">
        <v>59.880298656047799</v>
      </c>
      <c r="AE699">
        <v>59.67</v>
      </c>
    </row>
    <row r="700" spans="1:31" x14ac:dyDescent="0.3">
      <c r="A700">
        <v>337</v>
      </c>
      <c r="B700">
        <v>1.4430000000000001</v>
      </c>
      <c r="C700">
        <v>1.109</v>
      </c>
      <c r="D700">
        <v>1.0149999999999999</v>
      </c>
      <c r="E700">
        <v>0.94499999999999995</v>
      </c>
      <c r="F700">
        <v>0.90700000000000003</v>
      </c>
      <c r="G700">
        <v>0.98399999999999999</v>
      </c>
      <c r="P700">
        <v>337</v>
      </c>
      <c r="Q700">
        <v>85.718078646092593</v>
      </c>
      <c r="R700">
        <v>65.877580886012893</v>
      </c>
      <c r="S700">
        <v>60.293728222996499</v>
      </c>
      <c r="T700">
        <v>56.1355400696864</v>
      </c>
      <c r="U700">
        <v>53.878237929318097</v>
      </c>
      <c r="V700">
        <v>58.452244897959197</v>
      </c>
      <c r="AE700">
        <v>57.97</v>
      </c>
    </row>
    <row r="701" spans="1:31" x14ac:dyDescent="0.3">
      <c r="A701">
        <v>338</v>
      </c>
      <c r="B701">
        <v>1.4350000000000001</v>
      </c>
      <c r="C701">
        <v>1.101</v>
      </c>
      <c r="D701">
        <v>1.004</v>
      </c>
      <c r="E701">
        <v>0.94</v>
      </c>
      <c r="F701">
        <v>0.89900000000000002</v>
      </c>
      <c r="G701">
        <v>0.98899999999999999</v>
      </c>
      <c r="P701">
        <v>338</v>
      </c>
      <c r="Q701">
        <v>82.814285714285703</v>
      </c>
      <c r="R701">
        <v>63.539044300647099</v>
      </c>
      <c r="S701">
        <v>57.9411448481832</v>
      </c>
      <c r="T701">
        <v>54.247685415629697</v>
      </c>
      <c r="U701">
        <v>51.881562966650101</v>
      </c>
      <c r="V701">
        <v>57.075490293678499</v>
      </c>
      <c r="AE701">
        <v>56.34</v>
      </c>
    </row>
    <row r="702" spans="1:31" x14ac:dyDescent="0.3">
      <c r="A702">
        <v>339</v>
      </c>
      <c r="B702">
        <v>1.4339999999999999</v>
      </c>
      <c r="C702">
        <v>1.0940000000000001</v>
      </c>
      <c r="D702">
        <v>0.99199999999999999</v>
      </c>
      <c r="E702">
        <v>0.93600000000000005</v>
      </c>
      <c r="F702">
        <v>0.89900000000000002</v>
      </c>
      <c r="G702">
        <v>0.99399999999999999</v>
      </c>
      <c r="P702">
        <v>339</v>
      </c>
      <c r="Q702">
        <v>80.429626679940299</v>
      </c>
      <c r="R702">
        <v>61.359840716774499</v>
      </c>
      <c r="S702">
        <v>55.638904927824797</v>
      </c>
      <c r="T702">
        <v>52.497999004479801</v>
      </c>
      <c r="U702">
        <v>50.422757590841201</v>
      </c>
      <c r="V702">
        <v>55.751080139372803</v>
      </c>
      <c r="AE702">
        <v>54.78</v>
      </c>
    </row>
    <row r="703" spans="1:31" x14ac:dyDescent="0.3">
      <c r="A703">
        <v>340</v>
      </c>
      <c r="B703">
        <v>1.4359999999999999</v>
      </c>
      <c r="C703">
        <v>1.091</v>
      </c>
      <c r="D703">
        <v>0.99299999999999999</v>
      </c>
      <c r="E703">
        <v>0.92700000000000005</v>
      </c>
      <c r="F703">
        <v>0.90100000000000002</v>
      </c>
      <c r="G703">
        <v>0.998</v>
      </c>
      <c r="P703">
        <v>340</v>
      </c>
      <c r="Q703">
        <v>78.311677451468398</v>
      </c>
      <c r="R703">
        <v>59.497242409158801</v>
      </c>
      <c r="S703">
        <v>54.152852165256398</v>
      </c>
      <c r="T703">
        <v>50.553568939770997</v>
      </c>
      <c r="U703">
        <v>49.135669487307098</v>
      </c>
      <c r="V703">
        <v>54.425525136883998</v>
      </c>
      <c r="AE703">
        <v>53.29</v>
      </c>
    </row>
    <row r="704" spans="1:31" x14ac:dyDescent="0.3">
      <c r="A704">
        <v>341</v>
      </c>
      <c r="B704">
        <v>1.4330000000000001</v>
      </c>
      <c r="C704">
        <v>1.0920000000000001</v>
      </c>
      <c r="D704">
        <v>0.997</v>
      </c>
      <c r="E704">
        <v>0.91</v>
      </c>
      <c r="F704">
        <v>0.90200000000000002</v>
      </c>
      <c r="G704">
        <v>1.0029999999999999</v>
      </c>
      <c r="P704">
        <v>341</v>
      </c>
      <c r="Q704">
        <v>76.022468889994997</v>
      </c>
      <c r="R704">
        <v>57.931986062717797</v>
      </c>
      <c r="S704">
        <v>52.892115480338497</v>
      </c>
      <c r="T704">
        <v>48.2766550522648</v>
      </c>
      <c r="U704">
        <v>47.852244897959203</v>
      </c>
      <c r="V704">
        <v>53.2104230960677</v>
      </c>
      <c r="AE704">
        <v>51.87</v>
      </c>
    </row>
    <row r="705" spans="1:31" x14ac:dyDescent="0.3">
      <c r="A705">
        <v>342</v>
      </c>
      <c r="B705">
        <v>1.419</v>
      </c>
      <c r="C705">
        <v>1.0940000000000001</v>
      </c>
      <c r="D705">
        <v>0.998</v>
      </c>
      <c r="E705">
        <v>0.88700000000000001</v>
      </c>
      <c r="F705">
        <v>0.9</v>
      </c>
      <c r="G705">
        <v>1.0069999999999999</v>
      </c>
      <c r="P705">
        <v>342</v>
      </c>
      <c r="Q705">
        <v>73.273797909407705</v>
      </c>
      <c r="R705">
        <v>56.491567944250903</v>
      </c>
      <c r="S705">
        <v>51.534355400696903</v>
      </c>
      <c r="T705">
        <v>45.8025783972125</v>
      </c>
      <c r="U705">
        <v>46.473867595818803</v>
      </c>
      <c r="V705">
        <v>51.999094076654998</v>
      </c>
      <c r="AE705">
        <v>50.53</v>
      </c>
    </row>
    <row r="706" spans="1:31" x14ac:dyDescent="0.3">
      <c r="A706">
        <v>343</v>
      </c>
      <c r="B706">
        <v>1.413</v>
      </c>
      <c r="C706">
        <v>1.0860000000000001</v>
      </c>
      <c r="D706">
        <v>1.0069999999999999</v>
      </c>
      <c r="E706">
        <v>0.86399999999999999</v>
      </c>
      <c r="F706">
        <v>0.90300000000000002</v>
      </c>
      <c r="G706">
        <v>1.0109999999999999</v>
      </c>
      <c r="P706">
        <v>343</v>
      </c>
      <c r="Q706">
        <v>71.079034345445507</v>
      </c>
      <c r="R706">
        <v>54.629746142359402</v>
      </c>
      <c r="S706">
        <v>50.655759084121399</v>
      </c>
      <c r="T706">
        <v>43.462339472374303</v>
      </c>
      <c r="U706">
        <v>45.424181184669003</v>
      </c>
      <c r="V706">
        <v>50.856973618715799</v>
      </c>
      <c r="AE706">
        <v>49.26</v>
      </c>
    </row>
    <row r="707" spans="1:31" x14ac:dyDescent="0.3">
      <c r="A707">
        <v>344</v>
      </c>
      <c r="B707">
        <v>1.3979999999999999</v>
      </c>
      <c r="C707">
        <v>1.077</v>
      </c>
      <c r="D707">
        <v>1.0049999999999999</v>
      </c>
      <c r="E707">
        <v>0.84599999999999997</v>
      </c>
      <c r="F707">
        <v>0.90400000000000003</v>
      </c>
      <c r="G707">
        <v>1.0149999999999999</v>
      </c>
      <c r="P707">
        <v>344</v>
      </c>
      <c r="Q707">
        <v>68.556973618715801</v>
      </c>
      <c r="R707">
        <v>52.815350920856197</v>
      </c>
      <c r="S707">
        <v>49.284519661523099</v>
      </c>
      <c r="T707">
        <v>41.487267297162802</v>
      </c>
      <c r="U707">
        <v>44.331548033847703</v>
      </c>
      <c r="V707">
        <v>49.774912891986098</v>
      </c>
      <c r="AE707">
        <v>48.06</v>
      </c>
    </row>
    <row r="708" spans="1:31" x14ac:dyDescent="0.3">
      <c r="A708">
        <v>345</v>
      </c>
      <c r="B708">
        <v>1.377</v>
      </c>
      <c r="C708">
        <v>1.0649999999999999</v>
      </c>
      <c r="D708">
        <v>0.99299999999999999</v>
      </c>
      <c r="E708">
        <v>0.84099999999999997</v>
      </c>
      <c r="F708">
        <v>0.90900000000000003</v>
      </c>
      <c r="G708">
        <v>1.0209999999999999</v>
      </c>
      <c r="P708">
        <v>345</v>
      </c>
      <c r="Q708">
        <v>65.882150323544096</v>
      </c>
      <c r="R708">
        <v>50.954604280736703</v>
      </c>
      <c r="S708">
        <v>47.509785963165797</v>
      </c>
      <c r="T708">
        <v>40.237391737182698</v>
      </c>
      <c r="U708">
        <v>43.490831259333</v>
      </c>
      <c r="V708">
        <v>48.849437531109999</v>
      </c>
      <c r="AE708">
        <v>46.93</v>
      </c>
    </row>
    <row r="709" spans="1:31" x14ac:dyDescent="0.3">
      <c r="A709">
        <v>346</v>
      </c>
      <c r="B709">
        <v>1.3560000000000001</v>
      </c>
      <c r="C709">
        <v>1.05</v>
      </c>
      <c r="D709">
        <v>0.996</v>
      </c>
      <c r="E709">
        <v>0.83799999999999997</v>
      </c>
      <c r="F709">
        <v>0.91700000000000004</v>
      </c>
      <c r="G709">
        <v>1.026</v>
      </c>
      <c r="P709">
        <v>346</v>
      </c>
      <c r="Q709">
        <v>63.351996017919397</v>
      </c>
      <c r="R709">
        <v>49.055749128919899</v>
      </c>
      <c r="S709">
        <v>46.532882030861103</v>
      </c>
      <c r="T709">
        <v>39.151159780985601</v>
      </c>
      <c r="U709">
        <v>42.842020905923299</v>
      </c>
      <c r="V709">
        <v>47.934474863116002</v>
      </c>
      <c r="AE709">
        <v>45.89</v>
      </c>
    </row>
    <row r="710" spans="1:31" x14ac:dyDescent="0.3">
      <c r="A710">
        <v>347</v>
      </c>
      <c r="B710">
        <v>1.331</v>
      </c>
      <c r="C710">
        <v>1.0349999999999999</v>
      </c>
      <c r="D710">
        <v>0.99299999999999999</v>
      </c>
      <c r="E710">
        <v>0.82899999999999996</v>
      </c>
      <c r="F710">
        <v>0.92700000000000005</v>
      </c>
      <c r="G710">
        <v>1.0309999999999999</v>
      </c>
      <c r="P710">
        <v>347</v>
      </c>
      <c r="Q710">
        <v>60.8059631657541</v>
      </c>
      <c r="R710">
        <v>47.283374813339996</v>
      </c>
      <c r="S710">
        <v>45.364629168740699</v>
      </c>
      <c r="T710">
        <v>37.872384270781502</v>
      </c>
      <c r="U710">
        <v>42.349457441513202</v>
      </c>
      <c r="V710">
        <v>47.100637132901902</v>
      </c>
      <c r="AE710">
        <v>44.91</v>
      </c>
    </row>
    <row r="711" spans="1:31" x14ac:dyDescent="0.3">
      <c r="A711">
        <v>348</v>
      </c>
      <c r="B711">
        <v>1.3009999999999999</v>
      </c>
      <c r="C711">
        <v>1.0289999999999999</v>
      </c>
      <c r="D711">
        <v>0.98499999999999999</v>
      </c>
      <c r="E711">
        <v>0.81299999999999994</v>
      </c>
      <c r="F711">
        <v>0.93899999999999995</v>
      </c>
      <c r="G711">
        <v>1.036</v>
      </c>
      <c r="P711">
        <v>348</v>
      </c>
      <c r="Q711">
        <v>58.166162269786</v>
      </c>
      <c r="R711">
        <v>46.005365853658503</v>
      </c>
      <c r="S711">
        <v>44.038178198108497</v>
      </c>
      <c r="T711">
        <v>36.348262817322002</v>
      </c>
      <c r="U711">
        <v>41.981572921851701</v>
      </c>
      <c r="V711">
        <v>46.3183275261324</v>
      </c>
      <c r="AE711">
        <v>44.02</v>
      </c>
    </row>
    <row r="712" spans="1:31" x14ac:dyDescent="0.3">
      <c r="A712">
        <v>349</v>
      </c>
      <c r="B712">
        <v>1.2709999999999999</v>
      </c>
      <c r="C712">
        <v>1.0229999999999999</v>
      </c>
      <c r="D712">
        <v>1.004</v>
      </c>
      <c r="E712">
        <v>0.79300000000000004</v>
      </c>
      <c r="F712">
        <v>0.95099999999999996</v>
      </c>
      <c r="G712">
        <v>1.04</v>
      </c>
      <c r="P712">
        <v>349</v>
      </c>
      <c r="Q712">
        <v>55.698775510204101</v>
      </c>
      <c r="R712">
        <v>44.830721752115501</v>
      </c>
      <c r="S712">
        <v>43.998088601294199</v>
      </c>
      <c r="T712">
        <v>34.751478347436503</v>
      </c>
      <c r="U712">
        <v>41.675480338476902</v>
      </c>
      <c r="V712">
        <v>45.575709308113503</v>
      </c>
      <c r="AE712">
        <v>43.2</v>
      </c>
    </row>
    <row r="713" spans="1:31" x14ac:dyDescent="0.3">
      <c r="A713">
        <v>350</v>
      </c>
      <c r="B713">
        <v>1.2390000000000001</v>
      </c>
      <c r="C713">
        <v>1.014</v>
      </c>
      <c r="D713">
        <v>1.022</v>
      </c>
      <c r="E713">
        <v>0.78200000000000003</v>
      </c>
      <c r="F713">
        <v>0.95699999999999996</v>
      </c>
      <c r="G713">
        <v>1.044</v>
      </c>
      <c r="P713">
        <v>350</v>
      </c>
      <c r="Q713">
        <v>53.285017421602802</v>
      </c>
      <c r="R713">
        <v>43.608561473369797</v>
      </c>
      <c r="S713">
        <v>43.952613240418103</v>
      </c>
      <c r="T713">
        <v>33.631060228969602</v>
      </c>
      <c r="U713">
        <v>41.1571926331508</v>
      </c>
      <c r="V713">
        <v>44.8987555998009</v>
      </c>
      <c r="AE713">
        <v>42.45</v>
      </c>
    </row>
    <row r="714" spans="1:31" x14ac:dyDescent="0.3">
      <c r="A714">
        <v>351</v>
      </c>
      <c r="B714">
        <v>1.2150000000000001</v>
      </c>
      <c r="C714">
        <v>1.004</v>
      </c>
      <c r="D714">
        <v>1.014</v>
      </c>
      <c r="E714">
        <v>0.77900000000000003</v>
      </c>
      <c r="F714">
        <v>0.96099999999999997</v>
      </c>
      <c r="G714">
        <v>1.0469999999999999</v>
      </c>
      <c r="P714">
        <v>351</v>
      </c>
      <c r="Q714">
        <v>51.345694375311098</v>
      </c>
      <c r="R714">
        <v>42.428870084619199</v>
      </c>
      <c r="S714">
        <v>42.851468392234899</v>
      </c>
      <c r="T714">
        <v>32.9204081632653</v>
      </c>
      <c r="U714">
        <v>40.611697361871599</v>
      </c>
      <c r="V714">
        <v>44.246042807366898</v>
      </c>
      <c r="AE714">
        <v>41.79</v>
      </c>
    </row>
    <row r="715" spans="1:31" x14ac:dyDescent="0.3">
      <c r="A715">
        <v>352</v>
      </c>
      <c r="B715">
        <v>1.1779999999999999</v>
      </c>
      <c r="C715">
        <v>1.002</v>
      </c>
      <c r="D715">
        <v>1.0089999999999999</v>
      </c>
      <c r="E715">
        <v>0.78200000000000003</v>
      </c>
      <c r="F715">
        <v>0.96899999999999997</v>
      </c>
      <c r="G715">
        <v>1.0489999999999999</v>
      </c>
      <c r="P715">
        <v>352</v>
      </c>
      <c r="Q715">
        <v>49.008083623693402</v>
      </c>
      <c r="R715">
        <v>41.685993031358898</v>
      </c>
      <c r="S715">
        <v>41.977212543554003</v>
      </c>
      <c r="T715">
        <v>32.533379790940799</v>
      </c>
      <c r="U715">
        <v>40.3131010452962</v>
      </c>
      <c r="V715">
        <v>43.641324041811899</v>
      </c>
      <c r="AE715">
        <v>41.2</v>
      </c>
    </row>
    <row r="716" spans="1:31" x14ac:dyDescent="0.3">
      <c r="A716">
        <v>353</v>
      </c>
      <c r="B716">
        <v>1.137</v>
      </c>
      <c r="C716">
        <v>1.0029999999999999</v>
      </c>
      <c r="D716">
        <v>1.0049999999999999</v>
      </c>
      <c r="E716">
        <v>0.78700000000000003</v>
      </c>
      <c r="F716">
        <v>0.97499999999999998</v>
      </c>
      <c r="G716">
        <v>1.0489999999999999</v>
      </c>
      <c r="P716">
        <v>353</v>
      </c>
      <c r="Q716">
        <v>46.634544549527099</v>
      </c>
      <c r="R716">
        <v>41.138476854156302</v>
      </c>
      <c r="S716">
        <v>41.220507715281201</v>
      </c>
      <c r="T716">
        <v>32.279143852662997</v>
      </c>
      <c r="U716">
        <v>39.990044798407197</v>
      </c>
      <c r="V716">
        <v>43.025186660029902</v>
      </c>
      <c r="AE716">
        <v>40.69</v>
      </c>
    </row>
    <row r="717" spans="1:31" x14ac:dyDescent="0.3">
      <c r="A717">
        <v>354</v>
      </c>
      <c r="B717">
        <v>1.1080000000000001</v>
      </c>
      <c r="C717">
        <v>0.998</v>
      </c>
      <c r="D717">
        <v>0.98699999999999999</v>
      </c>
      <c r="E717">
        <v>0.78600000000000003</v>
      </c>
      <c r="F717">
        <v>0.98199999999999998</v>
      </c>
      <c r="G717">
        <v>1.048</v>
      </c>
      <c r="P717">
        <v>354</v>
      </c>
      <c r="Q717">
        <v>44.882548531607803</v>
      </c>
      <c r="R717">
        <v>40.426699850672001</v>
      </c>
      <c r="S717">
        <v>39.981114982578397</v>
      </c>
      <c r="T717">
        <v>31.839064211050299</v>
      </c>
      <c r="U717">
        <v>39.778576406172199</v>
      </c>
      <c r="V717">
        <v>42.452085614733697</v>
      </c>
      <c r="AE717">
        <v>40.26</v>
      </c>
    </row>
    <row r="718" spans="1:31" x14ac:dyDescent="0.3">
      <c r="A718">
        <v>355</v>
      </c>
      <c r="B718">
        <v>1.089</v>
      </c>
      <c r="C718">
        <v>0.98799999999999999</v>
      </c>
      <c r="D718">
        <v>0.99199999999999999</v>
      </c>
      <c r="E718">
        <v>0.78400000000000003</v>
      </c>
      <c r="F718">
        <v>0.98499999999999999</v>
      </c>
      <c r="G718">
        <v>1.046</v>
      </c>
      <c r="P718">
        <v>355</v>
      </c>
      <c r="Q718">
        <v>43.646729716276802</v>
      </c>
      <c r="R718">
        <v>39.598685913389701</v>
      </c>
      <c r="S718">
        <v>39.759004479840698</v>
      </c>
      <c r="T718">
        <v>31.422439024390201</v>
      </c>
      <c r="U718">
        <v>39.478446988551497</v>
      </c>
      <c r="V718">
        <v>41.923305126928803</v>
      </c>
      <c r="AE718">
        <v>39.9</v>
      </c>
    </row>
    <row r="719" spans="1:31" x14ac:dyDescent="0.3">
      <c r="A719">
        <v>356</v>
      </c>
      <c r="B719">
        <v>1.0740000000000001</v>
      </c>
      <c r="C719">
        <v>0.98499999999999999</v>
      </c>
      <c r="D719">
        <v>1.0009999999999999</v>
      </c>
      <c r="E719">
        <v>0.78300000000000003</v>
      </c>
      <c r="F719">
        <v>0.99099999999999999</v>
      </c>
      <c r="G719">
        <v>1.0409999999999999</v>
      </c>
      <c r="P719">
        <v>356</v>
      </c>
      <c r="Q719">
        <v>42.660627177700398</v>
      </c>
      <c r="R719">
        <v>39.125435540069702</v>
      </c>
      <c r="S719">
        <v>39.760975609756102</v>
      </c>
      <c r="T719">
        <v>31.1017421602788</v>
      </c>
      <c r="U719">
        <v>39.363763066202097</v>
      </c>
      <c r="V719">
        <v>41.349825783972101</v>
      </c>
      <c r="AE719">
        <v>39.630000000000003</v>
      </c>
    </row>
    <row r="720" spans="1:31" x14ac:dyDescent="0.3">
      <c r="A720">
        <v>357</v>
      </c>
      <c r="B720">
        <v>1.054</v>
      </c>
      <c r="C720">
        <v>0.997</v>
      </c>
      <c r="D720">
        <v>0.98499999999999999</v>
      </c>
      <c r="E720">
        <v>0.79</v>
      </c>
      <c r="F720">
        <v>0.995</v>
      </c>
      <c r="G720">
        <v>1.034</v>
      </c>
      <c r="P720">
        <v>357</v>
      </c>
      <c r="Q720">
        <v>41.582896963663501</v>
      </c>
      <c r="R720">
        <v>39.334106520657002</v>
      </c>
      <c r="S720">
        <v>38.8606769537083</v>
      </c>
      <c r="T720">
        <v>31.167446490791399</v>
      </c>
      <c r="U720">
        <v>39.2552015928323</v>
      </c>
      <c r="V720">
        <v>40.793847685415599</v>
      </c>
      <c r="AE720">
        <v>39.43</v>
      </c>
    </row>
    <row r="721" spans="1:31" x14ac:dyDescent="0.3">
      <c r="A721">
        <v>358</v>
      </c>
      <c r="B721">
        <v>1.0449999999999999</v>
      </c>
      <c r="C721">
        <v>1.006</v>
      </c>
      <c r="D721">
        <v>0.96099999999999997</v>
      </c>
      <c r="E721">
        <v>0.80300000000000005</v>
      </c>
      <c r="F721">
        <v>1</v>
      </c>
      <c r="G721">
        <v>1.0289999999999999</v>
      </c>
      <c r="P721">
        <v>358</v>
      </c>
      <c r="Q721">
        <v>41.019761075161803</v>
      </c>
      <c r="R721">
        <v>39.488880039820799</v>
      </c>
      <c r="S721">
        <v>37.722478845196598</v>
      </c>
      <c r="T721">
        <v>31.520447984071701</v>
      </c>
      <c r="U721">
        <v>39.253359880537602</v>
      </c>
      <c r="V721">
        <v>40.391707317073198</v>
      </c>
      <c r="AE721">
        <v>39.31</v>
      </c>
    </row>
    <row r="722" spans="1:31" x14ac:dyDescent="0.3">
      <c r="A722">
        <v>359</v>
      </c>
      <c r="B722">
        <v>1.0629999999999999</v>
      </c>
      <c r="C722">
        <v>1.0049999999999999</v>
      </c>
      <c r="D722">
        <v>0.93400000000000005</v>
      </c>
      <c r="E722">
        <v>0.81899999999999995</v>
      </c>
      <c r="F722">
        <v>1.0009999999999999</v>
      </c>
      <c r="G722">
        <v>1.0249999999999999</v>
      </c>
      <c r="P722">
        <v>359</v>
      </c>
      <c r="Q722">
        <v>41.599333001493299</v>
      </c>
      <c r="R722">
        <v>39.329566948730701</v>
      </c>
      <c r="S722">
        <v>36.551060228969597</v>
      </c>
      <c r="T722">
        <v>32.050662020905897</v>
      </c>
      <c r="U722">
        <v>39.173031358884998</v>
      </c>
      <c r="V722">
        <v>40.112244897959201</v>
      </c>
    </row>
  </sheetData>
  <pageMargins left="0.7" right="0.7" top="0.75" bottom="0.75" header="0.511811023622047" footer="0.511811023622047"/>
  <pageSetup paperSize="9" orientation="portrait" horizontalDpi="300" verticalDpi="30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28"/>
  <sheetViews>
    <sheetView topLeftCell="A40" zoomScale="75" zoomScaleNormal="75" workbookViewId="0">
      <selection activeCell="C63" sqref="C63"/>
    </sheetView>
  </sheetViews>
  <sheetFormatPr defaultColWidth="8.6640625" defaultRowHeight="14.4" x14ac:dyDescent="0.3"/>
  <cols>
    <col min="1" max="1" width="30.6640625" customWidth="1"/>
    <col min="2" max="3" width="9.77734375" customWidth="1"/>
  </cols>
  <sheetData>
    <row r="1" spans="1:1" x14ac:dyDescent="0.3">
      <c r="A1" s="1" t="s">
        <v>32</v>
      </c>
    </row>
    <row r="4" spans="1:1" x14ac:dyDescent="0.3">
      <c r="A4" t="s">
        <v>33</v>
      </c>
    </row>
    <row r="5" spans="1:1" x14ac:dyDescent="0.3">
      <c r="A5" t="s">
        <v>34</v>
      </c>
    </row>
    <row r="7" spans="1:1" x14ac:dyDescent="0.3">
      <c r="A7" t="s">
        <v>35</v>
      </c>
    </row>
    <row r="8" spans="1:1" x14ac:dyDescent="0.3">
      <c r="A8" t="s">
        <v>36</v>
      </c>
    </row>
    <row r="9" spans="1:1" x14ac:dyDescent="0.3">
      <c r="A9" t="s">
        <v>37</v>
      </c>
    </row>
    <row r="10" spans="1:1" x14ac:dyDescent="0.3">
      <c r="A10" t="s">
        <v>38</v>
      </c>
    </row>
    <row r="11" spans="1:1" x14ac:dyDescent="0.3">
      <c r="A11" t="s">
        <v>39</v>
      </c>
    </row>
    <row r="12" spans="1:1" x14ac:dyDescent="0.3">
      <c r="A12" t="s">
        <v>40</v>
      </c>
    </row>
    <row r="13" spans="1:1" x14ac:dyDescent="0.3">
      <c r="A13" t="s">
        <v>41</v>
      </c>
    </row>
    <row r="15" spans="1:1" x14ac:dyDescent="0.3">
      <c r="A15" s="1" t="s">
        <v>42</v>
      </c>
    </row>
    <row r="17" spans="1:7" x14ac:dyDescent="0.3">
      <c r="A17" s="1" t="s">
        <v>43</v>
      </c>
      <c r="B17" s="1" t="s">
        <v>44</v>
      </c>
      <c r="C17" s="1">
        <v>5500</v>
      </c>
      <c r="D17" s="1" t="s">
        <v>45</v>
      </c>
      <c r="E17" s="1">
        <v>3500</v>
      </c>
      <c r="F17" s="1" t="s">
        <v>46</v>
      </c>
      <c r="G17" s="1">
        <v>1000</v>
      </c>
    </row>
    <row r="18" spans="1:7" x14ac:dyDescent="0.3">
      <c r="A18" t="s">
        <v>47</v>
      </c>
      <c r="B18">
        <v>67.102999999999994</v>
      </c>
      <c r="C18">
        <v>61.253999999999998</v>
      </c>
      <c r="D18">
        <v>67.844999999999999</v>
      </c>
      <c r="E18">
        <v>66.38</v>
      </c>
      <c r="F18">
        <v>62.165999999999997</v>
      </c>
      <c r="G18">
        <v>47.142000000000003</v>
      </c>
    </row>
    <row r="19" spans="1:7" x14ac:dyDescent="0.3">
      <c r="A19" t="s">
        <v>48</v>
      </c>
      <c r="B19">
        <v>15</v>
      </c>
      <c r="C19">
        <v>21</v>
      </c>
      <c r="D19">
        <v>17</v>
      </c>
      <c r="E19">
        <v>17</v>
      </c>
      <c r="F19">
        <v>20</v>
      </c>
      <c r="G19">
        <v>24</v>
      </c>
    </row>
    <row r="20" spans="1:7" x14ac:dyDescent="0.3">
      <c r="A20" t="s">
        <v>49</v>
      </c>
      <c r="B20">
        <v>3717.18</v>
      </c>
      <c r="C20">
        <v>3890.2389248382301</v>
      </c>
      <c r="D20">
        <v>3800.9769999999999</v>
      </c>
      <c r="E20">
        <v>3629.3552613240399</v>
      </c>
      <c r="F20">
        <v>3632.7570000000001</v>
      </c>
      <c r="G20">
        <v>2962.8511498257799</v>
      </c>
    </row>
    <row r="21" spans="1:7" x14ac:dyDescent="0.3">
      <c r="A21" t="s">
        <v>50</v>
      </c>
      <c r="B21">
        <v>1.2795000000000001</v>
      </c>
      <c r="C21">
        <v>1.2975000000000001</v>
      </c>
      <c r="D21">
        <v>1.304</v>
      </c>
      <c r="E21">
        <v>1.3152999999999999</v>
      </c>
      <c r="F21">
        <v>1.3104</v>
      </c>
      <c r="G21">
        <v>1.3191999999999999</v>
      </c>
    </row>
    <row r="22" spans="1:7" x14ac:dyDescent="0.3">
      <c r="A22" t="s">
        <v>51</v>
      </c>
      <c r="B22">
        <v>1.3189</v>
      </c>
      <c r="C22">
        <v>1.3236000000000001</v>
      </c>
      <c r="D22">
        <v>1.3261000000000001</v>
      </c>
      <c r="E22">
        <v>1.3278000000000001</v>
      </c>
      <c r="F22">
        <v>1.3317000000000001</v>
      </c>
      <c r="G22">
        <v>1.4029</v>
      </c>
    </row>
    <row r="23" spans="1:7" x14ac:dyDescent="0.3">
      <c r="A23" t="s">
        <v>52</v>
      </c>
      <c r="B23">
        <f>SUM('6500'!K2:K721)/1000000/0.0003989/100000</f>
        <v>12.165203534720481</v>
      </c>
      <c r="C23">
        <f>SUMIFS('5500'!K2:K721, '5500'!A2:A721, "&gt;=-140", '5500'!A2:A721, "&lt;=120")/1000000/0.0003989/100000</f>
        <v>13.045774178992232</v>
      </c>
      <c r="D23">
        <f>SUMIFS('4500'!K2:K721, '4500'!A2:A721, "&gt;=-140", '4500'!A2:A721, "&lt;=120")/1000000/0.0003989/100000</f>
        <v>12.972572900476314</v>
      </c>
      <c r="E23">
        <f>SUMIFS('3500'!K2:K721, '3500'!A2:A721, "&gt;=-140", '3500'!A2:A721, "&lt;=120")/1000000/0.0003989/100000</f>
        <v>12.282441689646529</v>
      </c>
      <c r="F23">
        <f>SUMIFS('2000'!K2:K721, '2000'!A2:A721, "&gt;=-140", '2000'!A2:A721, "&lt;=120")/1000000/0.0003989/100000</f>
        <v>11.861051466532967</v>
      </c>
      <c r="G23">
        <f>SUMIFS('1000'!K2:K721, '1000'!A2:A721, "&gt;=-140", '1000'!A2:A721, "&lt;=120")/1000000/0.0003989/100000</f>
        <v>8.7766188017046876</v>
      </c>
    </row>
    <row r="24" spans="1:7" x14ac:dyDescent="0.3">
      <c r="A24" t="s">
        <v>53</v>
      </c>
      <c r="B24">
        <f>SUMIFS('6500'!K2:K721, '6500'!A2:A721, "&gt;120", '6500'!A2:A721, "&lt;540")/1000000/0.0003989/100000</f>
        <v>-0.82249077463023379</v>
      </c>
      <c r="C24">
        <f>SUMIFS('5500'!K2:K721, '5500'!A2:A721, "&gt;120", '5500'!A2:A721, "&lt;540")/1000000/0.0003989/100000</f>
        <v>-0.50888215091501687</v>
      </c>
      <c r="D24">
        <f>SUMIFS('4500'!K2:K721, '4500'!A2:A721, "&gt;120", '4500'!A2:A721, "&lt;540")/1000000/0.0003989/100000</f>
        <v>-0.30571709701679617</v>
      </c>
      <c r="E24">
        <f>SUMIFS('3500'!K2:K721, '3500'!A2:A721, "&gt;120", '3500'!A2:A721, "&lt;540")/1000000/0.0003989/100000</f>
        <v>-0.17651677112058176</v>
      </c>
      <c r="F24">
        <f>SUMIFS('2000'!K2:K721, '2000'!A2:A721, "&gt;120", '2000'!A2:A721, "&lt;540")/1000000/0.0003989/100000</f>
        <v>-9.1320406116821976E-2</v>
      </c>
      <c r="G24">
        <f>SUMIFS('1000'!K2:K721, '1000'!A2:A721, "&gt;120", '1000'!A2:A721, "&lt;540")/1000000/0.0003989/100000</f>
        <v>-0.51470165455001249</v>
      </c>
    </row>
    <row r="25" spans="1:7" x14ac:dyDescent="0.3">
      <c r="A25" t="s">
        <v>54</v>
      </c>
      <c r="B25">
        <f t="shared" ref="B25:G25" si="0">B23+B24</f>
        <v>11.342712760090247</v>
      </c>
      <c r="C25">
        <f t="shared" si="0"/>
        <v>12.536892028077215</v>
      </c>
      <c r="D25">
        <f t="shared" si="0"/>
        <v>12.666855803459518</v>
      </c>
      <c r="E25">
        <f t="shared" si="0"/>
        <v>12.105924918525947</v>
      </c>
      <c r="F25">
        <f t="shared" si="0"/>
        <v>11.769731060416145</v>
      </c>
      <c r="G25">
        <f t="shared" si="0"/>
        <v>8.2619171471546746</v>
      </c>
    </row>
    <row r="26" spans="1:7" x14ac:dyDescent="0.3">
      <c r="A26" t="s">
        <v>55</v>
      </c>
      <c r="B26">
        <f t="array" ref="B26">INDEX('6500'!A2:A721, MATCH(TRUE(), INDEX('6500'!G2:G721&gt;0.1, 0), 0))-360</f>
        <v>-431</v>
      </c>
      <c r="C26">
        <f t="array" ref="C26">INDEX('5500'!A2:A721, MATCH(TRUE(), INDEX('5500'!G2:G721&gt;0.1, 0), 0))-360</f>
        <v>-433</v>
      </c>
      <c r="D26">
        <f t="array" ref="D26">INDEX('4500'!A2:A721, MATCH(TRUE(), INDEX('4500'!G2:G721&gt;0.1, 0), 0))-360</f>
        <v>-428</v>
      </c>
      <c r="E26">
        <f t="array" ref="E26">INDEX('3500'!A2:A721, MATCH(TRUE(), INDEX('3500'!G2:G721&gt;0.1, 0), 0))-360</f>
        <v>-425</v>
      </c>
      <c r="F26">
        <f t="array" ref="F26">INDEX('2000'!A2:A721, MATCH(TRUE(), INDEX('2000'!G2:G721&gt;0.1, 0), 0))-360</f>
        <v>-425</v>
      </c>
      <c r="G26">
        <f t="array" ref="G26">INDEX('1000'!A2:A721, MATCH(TRUE(), INDEX('1000'!G2:G721&gt;0.1, 0), 0))-360</f>
        <v>-421</v>
      </c>
    </row>
    <row r="27" spans="1:7" x14ac:dyDescent="0.3">
      <c r="A27" t="s">
        <v>56</v>
      </c>
      <c r="B27">
        <f t="shared" ref="B27:G27" si="1">B19-5</f>
        <v>10</v>
      </c>
      <c r="C27">
        <f t="shared" si="1"/>
        <v>16</v>
      </c>
      <c r="D27">
        <f t="shared" si="1"/>
        <v>12</v>
      </c>
      <c r="E27">
        <f t="shared" si="1"/>
        <v>12</v>
      </c>
      <c r="F27">
        <f t="shared" si="1"/>
        <v>15</v>
      </c>
      <c r="G27">
        <f t="shared" si="1"/>
        <v>19</v>
      </c>
    </row>
    <row r="28" spans="1:7" x14ac:dyDescent="0.3">
      <c r="A28" t="s">
        <v>57</v>
      </c>
      <c r="B28">
        <f t="shared" ref="B28:G28" si="2">B27-B26</f>
        <v>441</v>
      </c>
      <c r="C28">
        <f t="shared" si="2"/>
        <v>449</v>
      </c>
      <c r="D28">
        <f t="shared" si="2"/>
        <v>440</v>
      </c>
      <c r="E28">
        <f t="shared" si="2"/>
        <v>437</v>
      </c>
      <c r="F28">
        <f t="shared" si="2"/>
        <v>440</v>
      </c>
      <c r="G28">
        <f t="shared" si="2"/>
        <v>440</v>
      </c>
    </row>
  </sheetData>
  <pageMargins left="0.7" right="0.7" top="0.75" bottom="0.75" header="0.511811023622047" footer="0.511811023622047"/>
  <pageSetup paperSize="9" orientation="portrait" horizontalDpi="300" verticalDpi="30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I395"/>
  <sheetViews>
    <sheetView zoomScale="82" zoomScaleNormal="82" workbookViewId="0">
      <selection activeCell="AR10" sqref="AR10"/>
    </sheetView>
  </sheetViews>
  <sheetFormatPr defaultColWidth="8.6640625" defaultRowHeight="14.4" x14ac:dyDescent="0.3"/>
  <cols>
    <col min="1" max="1" width="32.6640625" customWidth="1"/>
    <col min="10" max="10" width="12.5546875" customWidth="1"/>
    <col min="12" max="12" width="19.88671875" customWidth="1"/>
    <col min="13" max="13" width="15.21875" customWidth="1"/>
    <col min="14" max="14" width="14.33203125" customWidth="1"/>
    <col min="15" max="15" width="11" customWidth="1"/>
    <col min="16" max="16" width="11.5546875" customWidth="1"/>
    <col min="18" max="18" width="20.109375" customWidth="1"/>
    <col min="19" max="19" width="17.44140625" customWidth="1"/>
    <col min="20" max="20" width="15.109375" customWidth="1"/>
    <col min="21" max="21" width="10.88671875" customWidth="1"/>
    <col min="22" max="22" width="13.21875" customWidth="1"/>
    <col min="24" max="24" width="19.33203125" customWidth="1"/>
    <col min="25" max="25" width="15.44140625" customWidth="1"/>
    <col min="26" max="26" width="15.5546875" customWidth="1"/>
    <col min="27" max="27" width="10" customWidth="1"/>
    <col min="28" max="28" width="13.33203125" customWidth="1"/>
    <col min="30" max="30" width="19.21875" customWidth="1"/>
    <col min="31" max="31" width="17.88671875" customWidth="1"/>
    <col min="32" max="32" width="15.33203125" customWidth="1"/>
    <col min="33" max="33" width="11.5546875" customWidth="1"/>
    <col min="34" max="34" width="13" customWidth="1"/>
    <col min="35" max="35" width="9.21875" customWidth="1"/>
    <col min="36" max="36" width="19.88671875" customWidth="1"/>
    <col min="37" max="37" width="17.77734375" customWidth="1"/>
    <col min="38" max="38" width="16.6640625" customWidth="1"/>
    <col min="39" max="39" width="11.44140625" customWidth="1"/>
    <col min="40" max="40" width="13.44140625" customWidth="1"/>
    <col min="42" max="42" width="19.5546875" customWidth="1"/>
    <col min="43" max="43" width="16" customWidth="1"/>
    <col min="44" max="44" width="14.5546875" customWidth="1"/>
    <col min="46" max="46" width="10.21875" customWidth="1"/>
    <col min="47" max="47" width="11.6640625" customWidth="1"/>
    <col min="48" max="48" width="12.21875" customWidth="1"/>
    <col min="49" max="49" width="12.5546875" customWidth="1"/>
    <col min="50" max="50" width="12" customWidth="1"/>
    <col min="51" max="51" width="9.77734375" customWidth="1"/>
    <col min="52" max="52" width="9.5546875" customWidth="1"/>
  </cols>
  <sheetData>
    <row r="1" spans="1:7" x14ac:dyDescent="0.3">
      <c r="A1" t="s">
        <v>58</v>
      </c>
    </row>
    <row r="2" spans="1:7" x14ac:dyDescent="0.3">
      <c r="A2" t="s">
        <v>59</v>
      </c>
      <c r="B2" t="s">
        <v>44</v>
      </c>
      <c r="C2" t="s">
        <v>60</v>
      </c>
      <c r="D2" t="s">
        <v>45</v>
      </c>
      <c r="E2" t="s">
        <v>61</v>
      </c>
      <c r="F2" t="s">
        <v>46</v>
      </c>
      <c r="G2" t="s">
        <v>62</v>
      </c>
    </row>
    <row r="3" spans="1:7" x14ac:dyDescent="0.3">
      <c r="A3" t="s">
        <v>63</v>
      </c>
      <c r="B3">
        <v>1.2795000000000001</v>
      </c>
      <c r="C3">
        <v>1.2975000000000001</v>
      </c>
      <c r="D3">
        <v>1.304</v>
      </c>
      <c r="E3">
        <v>1.3152999999999999</v>
      </c>
      <c r="F3">
        <v>1.3104</v>
      </c>
      <c r="G3">
        <v>1.3191999999999999</v>
      </c>
    </row>
    <row r="4" spans="1:7" x14ac:dyDescent="0.3">
      <c r="A4" t="s">
        <v>64</v>
      </c>
      <c r="B4">
        <v>1.3189</v>
      </c>
      <c r="C4">
        <v>1.3236000000000001</v>
      </c>
      <c r="D4">
        <v>1.3261000000000001</v>
      </c>
      <c r="E4">
        <v>1.3278000000000001</v>
      </c>
      <c r="F4">
        <v>1.3317000000000001</v>
      </c>
      <c r="G4">
        <v>1.4029</v>
      </c>
    </row>
    <row r="5" spans="1:7" x14ac:dyDescent="0.3">
      <c r="A5" t="s">
        <v>65</v>
      </c>
      <c r="B5">
        <v>2</v>
      </c>
      <c r="C5">
        <v>2</v>
      </c>
      <c r="D5">
        <v>2</v>
      </c>
      <c r="E5">
        <v>2</v>
      </c>
      <c r="F5">
        <v>2</v>
      </c>
      <c r="G5">
        <v>2</v>
      </c>
    </row>
    <row r="6" spans="1:7" x14ac:dyDescent="0.3">
      <c r="A6" t="s">
        <v>66</v>
      </c>
      <c r="B6">
        <v>5</v>
      </c>
      <c r="C6">
        <v>5</v>
      </c>
      <c r="D6">
        <v>5</v>
      </c>
      <c r="E6">
        <v>5</v>
      </c>
      <c r="F6">
        <v>5</v>
      </c>
      <c r="G6">
        <v>5</v>
      </c>
    </row>
    <row r="7" spans="1:7" x14ac:dyDescent="0.3">
      <c r="A7" t="s">
        <v>67</v>
      </c>
      <c r="B7">
        <v>-21</v>
      </c>
      <c r="C7">
        <v>-17</v>
      </c>
      <c r="D7">
        <v>-23</v>
      </c>
      <c r="E7">
        <v>-25</v>
      </c>
      <c r="F7">
        <v>-26</v>
      </c>
      <c r="G7">
        <v>-28</v>
      </c>
    </row>
    <row r="8" spans="1:7" x14ac:dyDescent="0.3">
      <c r="A8" t="s">
        <v>68</v>
      </c>
      <c r="B8">
        <v>45</v>
      </c>
      <c r="C8">
        <v>48</v>
      </c>
      <c r="D8">
        <v>50</v>
      </c>
      <c r="E8">
        <v>53</v>
      </c>
      <c r="F8">
        <v>58</v>
      </c>
      <c r="G8">
        <v>65</v>
      </c>
    </row>
    <row r="9" spans="1:7" x14ac:dyDescent="0.3">
      <c r="A9" t="s">
        <v>69</v>
      </c>
      <c r="B9">
        <v>764</v>
      </c>
      <c r="C9">
        <v>825</v>
      </c>
      <c r="D9">
        <v>834</v>
      </c>
      <c r="E9">
        <v>864</v>
      </c>
      <c r="F9">
        <v>888</v>
      </c>
      <c r="G9">
        <v>756</v>
      </c>
    </row>
    <row r="10" spans="1:7" x14ac:dyDescent="0.3">
      <c r="A10" t="s">
        <v>70</v>
      </c>
      <c r="B10">
        <v>1.3</v>
      </c>
      <c r="C10">
        <v>1.3</v>
      </c>
      <c r="D10">
        <v>1.3</v>
      </c>
      <c r="E10">
        <v>1.3</v>
      </c>
      <c r="F10">
        <v>1.3</v>
      </c>
      <c r="G10">
        <v>1.3</v>
      </c>
    </row>
    <row r="11" spans="1:7" x14ac:dyDescent="0.3">
      <c r="A11" t="s">
        <v>71</v>
      </c>
      <c r="B11">
        <v>287</v>
      </c>
      <c r="C11">
        <v>287</v>
      </c>
      <c r="D11">
        <v>287</v>
      </c>
      <c r="E11">
        <v>287</v>
      </c>
      <c r="F11">
        <v>287</v>
      </c>
      <c r="G11">
        <v>287</v>
      </c>
    </row>
    <row r="12" spans="1:7" x14ac:dyDescent="0.3">
      <c r="A12" t="s">
        <v>72</v>
      </c>
      <c r="B12">
        <v>320</v>
      </c>
      <c r="C12">
        <v>315</v>
      </c>
      <c r="D12">
        <v>318</v>
      </c>
      <c r="E12">
        <v>316</v>
      </c>
      <c r="F12">
        <v>310</v>
      </c>
      <c r="G12">
        <v>305</v>
      </c>
    </row>
    <row r="13" spans="1:7" x14ac:dyDescent="0.3">
      <c r="A13" t="s">
        <v>73</v>
      </c>
      <c r="B13">
        <v>-145</v>
      </c>
      <c r="C13">
        <v>-145</v>
      </c>
      <c r="D13">
        <v>-145</v>
      </c>
      <c r="E13">
        <v>-148</v>
      </c>
      <c r="F13">
        <v>-150</v>
      </c>
      <c r="G13">
        <v>-155</v>
      </c>
    </row>
    <row r="14" spans="1:7" x14ac:dyDescent="0.3">
      <c r="A14" t="s">
        <v>74</v>
      </c>
      <c r="B14">
        <v>1.504</v>
      </c>
      <c r="C14">
        <v>1.5980000000000001</v>
      </c>
      <c r="D14">
        <v>1.4590000000000001</v>
      </c>
      <c r="E14">
        <v>1.2070000000000001</v>
      </c>
      <c r="F14">
        <v>1.226</v>
      </c>
      <c r="G14">
        <v>1.073</v>
      </c>
    </row>
    <row r="15" spans="1:7" x14ac:dyDescent="0.3">
      <c r="A15" t="s">
        <v>75</v>
      </c>
      <c r="B15">
        <f t="shared" ref="B15:G15" si="0">B14*100000</f>
        <v>150400</v>
      </c>
      <c r="C15">
        <f t="shared" si="0"/>
        <v>159800</v>
      </c>
      <c r="D15">
        <f t="shared" si="0"/>
        <v>145900</v>
      </c>
      <c r="E15">
        <f t="shared" si="0"/>
        <v>120700.00000000001</v>
      </c>
      <c r="F15">
        <f t="shared" si="0"/>
        <v>122600</v>
      </c>
      <c r="G15">
        <f t="shared" si="0"/>
        <v>107300</v>
      </c>
    </row>
    <row r="16" spans="1:7" x14ac:dyDescent="0.3">
      <c r="A16" t="s">
        <v>76</v>
      </c>
      <c r="B16">
        <v>4.1201999999999998E-4</v>
      </c>
      <c r="C16">
        <v>4.1201999999999998E-4</v>
      </c>
      <c r="D16">
        <v>4.1201999999999998E-4</v>
      </c>
      <c r="E16">
        <v>4.1633000000000002E-4</v>
      </c>
      <c r="F16">
        <v>4.1899999999999999E-4</v>
      </c>
      <c r="G16">
        <v>4.2489999999999997E-4</v>
      </c>
    </row>
    <row r="18" spans="1:87" x14ac:dyDescent="0.3">
      <c r="A18" t="s">
        <v>77</v>
      </c>
      <c r="AT18" t="s">
        <v>78</v>
      </c>
    </row>
    <row r="19" spans="1:87" x14ac:dyDescent="0.3">
      <c r="I19" t="s">
        <v>44</v>
      </c>
      <c r="O19" t="s">
        <v>60</v>
      </c>
      <c r="U19" t="s">
        <v>45</v>
      </c>
      <c r="AA19" t="s">
        <v>61</v>
      </c>
      <c r="AG19" t="s">
        <v>46</v>
      </c>
      <c r="AM19" t="s">
        <v>62</v>
      </c>
      <c r="AT19" t="s">
        <v>44</v>
      </c>
      <c r="BA19" t="s">
        <v>60</v>
      </c>
      <c r="BH19" t="s">
        <v>45</v>
      </c>
      <c r="BO19" t="s">
        <v>61</v>
      </c>
      <c r="BV19" t="s">
        <v>46</v>
      </c>
      <c r="CC19" t="s">
        <v>62</v>
      </c>
    </row>
    <row r="20" spans="1:87" x14ac:dyDescent="0.3">
      <c r="I20" t="s">
        <v>15</v>
      </c>
      <c r="J20" t="s">
        <v>79</v>
      </c>
      <c r="K20" t="s">
        <v>80</v>
      </c>
      <c r="L20" t="s">
        <v>81</v>
      </c>
      <c r="M20" t="s">
        <v>82</v>
      </c>
      <c r="N20" t="s">
        <v>83</v>
      </c>
      <c r="O20" t="s">
        <v>15</v>
      </c>
      <c r="P20" t="s">
        <v>79</v>
      </c>
      <c r="Q20" t="s">
        <v>80</v>
      </c>
      <c r="R20" t="s">
        <v>81</v>
      </c>
      <c r="S20" t="s">
        <v>82</v>
      </c>
      <c r="T20" t="s">
        <v>83</v>
      </c>
      <c r="U20" t="s">
        <v>15</v>
      </c>
      <c r="V20" t="s">
        <v>79</v>
      </c>
      <c r="W20" t="s">
        <v>80</v>
      </c>
      <c r="X20" t="s">
        <v>81</v>
      </c>
      <c r="Y20" t="s">
        <v>82</v>
      </c>
      <c r="Z20" t="s">
        <v>83</v>
      </c>
      <c r="AA20" t="s">
        <v>15</v>
      </c>
      <c r="AB20" t="s">
        <v>79</v>
      </c>
      <c r="AC20" t="s">
        <v>80</v>
      </c>
      <c r="AD20" t="s">
        <v>81</v>
      </c>
      <c r="AE20" t="s">
        <v>82</v>
      </c>
      <c r="AF20" t="s">
        <v>83</v>
      </c>
      <c r="AG20" t="s">
        <v>15</v>
      </c>
      <c r="AH20" t="s">
        <v>79</v>
      </c>
      <c r="AI20" t="s">
        <v>80</v>
      </c>
      <c r="AJ20" t="s">
        <v>81</v>
      </c>
      <c r="AK20" t="s">
        <v>82</v>
      </c>
      <c r="AL20" t="s">
        <v>83</v>
      </c>
      <c r="AM20" t="s">
        <v>15</v>
      </c>
      <c r="AN20" t="s">
        <v>79</v>
      </c>
      <c r="AO20" t="s">
        <v>80</v>
      </c>
      <c r="AP20" t="s">
        <v>81</v>
      </c>
      <c r="AQ20" t="s">
        <v>82</v>
      </c>
      <c r="AR20" t="s">
        <v>83</v>
      </c>
      <c r="AT20" t="s">
        <v>15</v>
      </c>
      <c r="AU20" t="s">
        <v>79</v>
      </c>
      <c r="AV20" t="s">
        <v>84</v>
      </c>
      <c r="AW20" t="s">
        <v>85</v>
      </c>
      <c r="AX20" t="s">
        <v>86</v>
      </c>
      <c r="AY20" t="s">
        <v>87</v>
      </c>
      <c r="AZ20" t="s">
        <v>88</v>
      </c>
      <c r="BA20" t="s">
        <v>15</v>
      </c>
      <c r="BB20" t="s">
        <v>79</v>
      </c>
      <c r="BC20" t="s">
        <v>84</v>
      </c>
      <c r="BD20" t="s">
        <v>85</v>
      </c>
      <c r="BE20" t="s">
        <v>86</v>
      </c>
      <c r="BF20" t="s">
        <v>87</v>
      </c>
      <c r="BG20" t="s">
        <v>88</v>
      </c>
      <c r="BH20" t="s">
        <v>15</v>
      </c>
      <c r="BI20" t="s">
        <v>79</v>
      </c>
      <c r="BJ20" t="s">
        <v>84</v>
      </c>
      <c r="BK20" t="s">
        <v>85</v>
      </c>
      <c r="BL20" t="s">
        <v>86</v>
      </c>
      <c r="BM20" t="s">
        <v>87</v>
      </c>
      <c r="BN20" t="s">
        <v>88</v>
      </c>
      <c r="BO20" t="s">
        <v>15</v>
      </c>
      <c r="BP20" t="s">
        <v>79</v>
      </c>
      <c r="BQ20" t="s">
        <v>84</v>
      </c>
      <c r="BR20" t="s">
        <v>85</v>
      </c>
      <c r="BS20" t="s">
        <v>86</v>
      </c>
      <c r="BT20" t="s">
        <v>87</v>
      </c>
      <c r="BU20" t="s">
        <v>88</v>
      </c>
      <c r="BV20" t="s">
        <v>15</v>
      </c>
      <c r="BW20" t="s">
        <v>79</v>
      </c>
      <c r="BX20" t="s">
        <v>84</v>
      </c>
      <c r="BY20" t="s">
        <v>85</v>
      </c>
      <c r="BZ20" t="s">
        <v>86</v>
      </c>
      <c r="CA20" t="s">
        <v>87</v>
      </c>
      <c r="CB20" t="s">
        <v>88</v>
      </c>
      <c r="CC20" t="s">
        <v>15</v>
      </c>
      <c r="CD20" t="s">
        <v>79</v>
      </c>
      <c r="CE20" t="s">
        <v>84</v>
      </c>
      <c r="CF20" t="s">
        <v>85</v>
      </c>
      <c r="CG20" t="s">
        <v>86</v>
      </c>
      <c r="CH20" t="s">
        <v>87</v>
      </c>
      <c r="CI20" t="s">
        <v>88</v>
      </c>
    </row>
    <row r="21" spans="1:87" x14ac:dyDescent="0.3">
      <c r="I21">
        <v>-180</v>
      </c>
      <c r="J21">
        <f>'6500'!B182/1000000</f>
        <v>4.3827999999999998E-4</v>
      </c>
      <c r="K21">
        <f t="shared" ref="K21:K84" si="1">IF(I21&lt;$B$7,0,MIN(1,1-EXP(-$B$6*((I21-$B$7)/$B$8)^($B$5+1))))</f>
        <v>0</v>
      </c>
      <c r="L21">
        <f>(K22-K21)</f>
        <v>0</v>
      </c>
      <c r="M21">
        <f t="shared" ref="M21:M84" si="2">$B$9*L21</f>
        <v>0</v>
      </c>
      <c r="N21">
        <f>M21</f>
        <v>0</v>
      </c>
      <c r="O21">
        <v>-180</v>
      </c>
      <c r="P21">
        <f>'5500'!B182/1000000</f>
        <v>4.3827999999999998E-4</v>
      </c>
      <c r="Q21">
        <f t="shared" ref="Q21:Q84" si="3">IF(O21&lt;$C$7,0,MIN(1,1-EXP(-$C$6*((O21-$C$7)/$C$8)^($C$5+1))))</f>
        <v>0</v>
      </c>
      <c r="R21">
        <f>(Q22-Q21)</f>
        <v>0</v>
      </c>
      <c r="S21">
        <f t="shared" ref="S21:S84" si="4">$C$9*R21</f>
        <v>0</v>
      </c>
      <c r="T21">
        <f>S21</f>
        <v>0</v>
      </c>
      <c r="U21">
        <v>-180</v>
      </c>
      <c r="V21">
        <f>'4500'!B182/1000000</f>
        <v>4.3827999999999998E-4</v>
      </c>
      <c r="W21">
        <f t="shared" ref="W21:W84" si="5">IF(U21&lt;$D$7,0,MIN(1,1-EXP(-$D$6*((U21-$D$7)/$D$8)^($D$5+1))))</f>
        <v>0</v>
      </c>
      <c r="X21">
        <f>(W22-W21)</f>
        <v>0</v>
      </c>
      <c r="Y21">
        <f t="shared" ref="Y21:Y84" si="6">$D$9*X21</f>
        <v>0</v>
      </c>
      <c r="Z21">
        <f>Y21</f>
        <v>0</v>
      </c>
      <c r="AA21">
        <v>-180</v>
      </c>
      <c r="AB21">
        <f>'3500'!B182/1000000</f>
        <v>4.3827999999999998E-4</v>
      </c>
      <c r="AC21">
        <f t="shared" ref="AC21:AC84" si="7">IF(AA21&lt;$E$7,0,MIN(1,1-EXP(-$E$6*((AA21-$E$7)/$E$8)^($E$5+1))))</f>
        <v>0</v>
      </c>
      <c r="AD21">
        <f>(AC22-AC21)</f>
        <v>0</v>
      </c>
      <c r="AE21">
        <f t="shared" ref="AE21:AE84" si="8">$E$9*AD21</f>
        <v>0</v>
      </c>
      <c r="AF21">
        <f>AE21</f>
        <v>0</v>
      </c>
      <c r="AG21">
        <v>-180</v>
      </c>
      <c r="AH21">
        <f>'2000'!B182/1000000</f>
        <v>4.3827999999999998E-4</v>
      </c>
      <c r="AI21">
        <f t="shared" ref="AI21:AI84" si="9">IF(AG21&lt;$F$7,0,MIN(1,1-EXP(-$F$6*((AG21-$F$7)/$F$8)^($F$5+1))))</f>
        <v>0</v>
      </c>
      <c r="AJ21">
        <f>(AI22-AI21)</f>
        <v>0</v>
      </c>
      <c r="AK21">
        <f t="shared" ref="AK21:AK84" si="10">$F$9*AJ21</f>
        <v>0</v>
      </c>
      <c r="AL21">
        <f>AK21</f>
        <v>0</v>
      </c>
      <c r="AM21">
        <v>-180</v>
      </c>
      <c r="AN21">
        <f>'1000'!B182/1000000</f>
        <v>4.3827999999999998E-4</v>
      </c>
      <c r="AO21">
        <f t="shared" ref="AO21:AO84" si="11">IF(AM21&lt;$G$7,0,MIN(1,1-EXP(-$G$6*((AM21-$G$7)/$G$8)^($G$5+1))))</f>
        <v>0</v>
      </c>
      <c r="AP21">
        <f>(AO22-AO21)</f>
        <v>0</v>
      </c>
      <c r="AQ21">
        <f t="shared" ref="AQ21:AQ84" si="12">$G$9*AP21</f>
        <v>0</v>
      </c>
      <c r="AR21">
        <f>AQ21</f>
        <v>0</v>
      </c>
      <c r="AT21">
        <v>-180</v>
      </c>
      <c r="AU21">
        <f>'6500'!B182/1000000</f>
        <v>4.3827999999999998E-4</v>
      </c>
      <c r="AV21">
        <f>'6500'!C182</f>
        <v>1.143</v>
      </c>
      <c r="AW21">
        <f>IF(AT21&lt;$B$13,0,IF(AT21&lt;=0,$B$15*($B$16/AU21)^$B$3/100000,$B$15*($B$16/('6500'!B362/1000000))^$B$3*(('6500'!B362/1000000)/AU21)^$B$4/100000))</f>
        <v>0</v>
      </c>
      <c r="AX21">
        <f t="shared" ref="AX21:AX84" si="13">AW21+IF(AT21&lt;$B$7,0,($B$10-1)*N21/(AU21*100000))</f>
        <v>0</v>
      </c>
      <c r="AY21">
        <f t="shared" ref="AY21:AY84" si="14">AX21-AV21</f>
        <v>-1.143</v>
      </c>
      <c r="AZ21">
        <f t="shared" ref="AZ21:AZ84" si="15">IF(AV21=0,0,AY21/AV21*100)</f>
        <v>-100</v>
      </c>
      <c r="BA21">
        <v>-180</v>
      </c>
      <c r="BB21">
        <f>'5500'!B182/1000000</f>
        <v>4.3827999999999998E-4</v>
      </c>
      <c r="BC21">
        <f>'5500'!C182</f>
        <v>1.2390000000000001</v>
      </c>
      <c r="BD21">
        <f>IF(BA21&lt;$C$13,0,IF(BA21&lt;=0,$C$15*($C$16/BB21)^$C$3/100000,$C$15*($C$16/('5500'!B362/1000000))^$C$3*(('5500'!B362/1000000)/BB21)^$C$4/100000))</f>
        <v>0</v>
      </c>
      <c r="BE21">
        <f t="shared" ref="BE21:BE84" si="16">BD21+IF(BA21&lt;$C$7,0,($C$10-1)*T21/(BB21*100000))</f>
        <v>0</v>
      </c>
      <c r="BF21">
        <f t="shared" ref="BF21:BF84" si="17">BE21-BC21</f>
        <v>-1.2390000000000001</v>
      </c>
      <c r="BG21">
        <f t="shared" ref="BG21:BG84" si="18">IF(BC21=0,0,BF21/BC21*100)</f>
        <v>-100</v>
      </c>
      <c r="BH21">
        <v>-180</v>
      </c>
      <c r="BI21">
        <f>'4500'!B182/1000000</f>
        <v>4.3827999999999998E-4</v>
      </c>
      <c r="BJ21">
        <f>'4500'!C182</f>
        <v>1.24</v>
      </c>
      <c r="BK21">
        <f>IF(BH21&lt;$D$13,0,IF(BH21&lt;=0,$D$15*($D$16/BI21)^$D$3/100000,$D$15*($D$16/('4500'!B362/1000000))^$D$3*(('4500'!B362/1000000)/BI21)^$D$4/100000))</f>
        <v>0</v>
      </c>
      <c r="BL21">
        <f t="shared" ref="BL21:BL84" si="19">BK21+IF(BH21&lt;$D$7,0,($D$10-1)*Z21/(BI21*100000))</f>
        <v>0</v>
      </c>
      <c r="BM21">
        <f t="shared" ref="BM21:BM84" si="20">BL21-BJ21</f>
        <v>-1.24</v>
      </c>
      <c r="BN21">
        <f t="shared" ref="BN21:BN84" si="21">IF(BJ21=0,0,BM21/BJ21*100)</f>
        <v>-100</v>
      </c>
      <c r="BO21">
        <v>-180</v>
      </c>
      <c r="BP21">
        <f>'3500'!B182/1000000</f>
        <v>4.3827999999999998E-4</v>
      </c>
      <c r="BQ21">
        <f>'3500'!C182</f>
        <v>1.145</v>
      </c>
      <c r="BR21">
        <f>IF(BO21&lt;$E$13,0,IF(BO21&lt;=0,$E$15*($E$16/BP21)^$E$3/100000,$E$15*($E$16/('3500'!B362/1000000))^$E$3*(('3500'!B362/1000000)/BP21)^$E$4/100000))</f>
        <v>0</v>
      </c>
      <c r="BS21">
        <f t="shared" ref="BS21:BS84" si="22">BR21+IF(BO21&lt;$E$7,0,($E$10-1)*AF21/(BP21*100000))</f>
        <v>0</v>
      </c>
      <c r="BT21">
        <f t="shared" ref="BT21:BT84" si="23">BS21-BQ21</f>
        <v>-1.145</v>
      </c>
      <c r="BU21">
        <f t="shared" ref="BU21:BU84" si="24">IF(BQ21=0,0,BT21/BQ21*100)</f>
        <v>-100</v>
      </c>
      <c r="BV21">
        <v>-180</v>
      </c>
      <c r="BW21">
        <f>'2000'!B182/1000000</f>
        <v>4.3827999999999998E-4</v>
      </c>
      <c r="BX21">
        <f>'2000'!C182</f>
        <v>1.1559999999999999</v>
      </c>
      <c r="BY21">
        <f>IF(BV21&lt;$F$13,0,IF(BV21&lt;=0,$F$15*($F$16/BW21)^$F$3/100000,$F$15*($F$16/('2000'!B362/1000000))^$F$3*(('2000'!B362/1000000)/BW21)^$F$4/100000))</f>
        <v>0</v>
      </c>
      <c r="BZ21">
        <f t="shared" ref="BZ21:BZ84" si="25">BY21+IF(BV21&lt;$F$7,0,($F$10-1)*AL21/(BW21*100000))</f>
        <v>0</v>
      </c>
      <c r="CA21">
        <f t="shared" ref="CA21:CA84" si="26">BZ21-BX21</f>
        <v>-1.1559999999999999</v>
      </c>
      <c r="CB21">
        <f t="shared" ref="CB21:CB84" si="27">IF(BX21=0,0,CA21/BX21*100)</f>
        <v>-100</v>
      </c>
      <c r="CC21">
        <v>-180</v>
      </c>
      <c r="CD21">
        <f>'1000'!B182/1000000</f>
        <v>4.3827999999999998E-4</v>
      </c>
      <c r="CE21">
        <f>'1000'!C182</f>
        <v>1.077</v>
      </c>
      <c r="CF21">
        <f>IF(CC21&lt;$G$13,0,IF(CC21&lt;=0,$G$15*($G$16/CD21)^$G$3/100000,$G$15*($G$16/('1000'!B362/1000000))^$G$3*(('1000'!B362/1000000)/CD21)^$G$4/100000))</f>
        <v>0</v>
      </c>
      <c r="CG21">
        <f t="shared" ref="CG21:CG84" si="28">CF21+IF(CC21&lt;$G$7,0,($G$10-1)*AR21/(CD21*100000))</f>
        <v>0</v>
      </c>
      <c r="CH21">
        <f t="shared" ref="CH21:CH84" si="29">CG21-CE21</f>
        <v>-1.077</v>
      </c>
      <c r="CI21">
        <f t="shared" ref="CI21:CI84" si="30">IF(CE21=0,0,CH21/CE21*100)</f>
        <v>-100</v>
      </c>
    </row>
    <row r="22" spans="1:87" x14ac:dyDescent="0.3">
      <c r="I22">
        <v>-179</v>
      </c>
      <c r="J22">
        <f>'6500'!B183/1000000</f>
        <v>4.3825E-4</v>
      </c>
      <c r="K22">
        <f t="shared" si="1"/>
        <v>0</v>
      </c>
      <c r="L22">
        <f t="shared" ref="L22:L85" si="31">(K23-K21)/2</f>
        <v>0</v>
      </c>
      <c r="M22">
        <f t="shared" si="2"/>
        <v>0</v>
      </c>
      <c r="N22">
        <f t="shared" ref="N22:N85" si="32">N21+M22</f>
        <v>0</v>
      </c>
      <c r="O22">
        <v>-179</v>
      </c>
      <c r="P22">
        <f>'5500'!B183/1000000</f>
        <v>4.3825E-4</v>
      </c>
      <c r="Q22">
        <f t="shared" si="3"/>
        <v>0</v>
      </c>
      <c r="R22">
        <f t="shared" ref="R22:R85" si="33">(Q23-Q21)/2</f>
        <v>0</v>
      </c>
      <c r="S22">
        <f t="shared" si="4"/>
        <v>0</v>
      </c>
      <c r="T22">
        <f t="shared" ref="T22:T85" si="34">T21+S22</f>
        <v>0</v>
      </c>
      <c r="U22">
        <v>-179</v>
      </c>
      <c r="V22">
        <f>'4500'!B183/1000000</f>
        <v>4.3825E-4</v>
      </c>
      <c r="W22">
        <f t="shared" si="5"/>
        <v>0</v>
      </c>
      <c r="X22">
        <f t="shared" ref="X22:X85" si="35">(W23-W21)/2</f>
        <v>0</v>
      </c>
      <c r="Y22">
        <f t="shared" si="6"/>
        <v>0</v>
      </c>
      <c r="Z22">
        <f t="shared" ref="Z22:Z85" si="36">Z21+Y22</f>
        <v>0</v>
      </c>
      <c r="AA22">
        <v>-179</v>
      </c>
      <c r="AB22">
        <f>'3500'!B183/1000000</f>
        <v>4.3825E-4</v>
      </c>
      <c r="AC22">
        <f t="shared" si="7"/>
        <v>0</v>
      </c>
      <c r="AD22">
        <f t="shared" ref="AD22:AD85" si="37">(AC23-AC21)/2</f>
        <v>0</v>
      </c>
      <c r="AE22">
        <f t="shared" si="8"/>
        <v>0</v>
      </c>
      <c r="AF22">
        <f t="shared" ref="AF22:AF85" si="38">AF21+AE22</f>
        <v>0</v>
      </c>
      <c r="AG22">
        <v>-179</v>
      </c>
      <c r="AH22">
        <f>'2000'!B183/1000000</f>
        <v>4.3825E-4</v>
      </c>
      <c r="AI22">
        <f t="shared" si="9"/>
        <v>0</v>
      </c>
      <c r="AJ22">
        <f t="shared" ref="AJ22:AJ85" si="39">(AI23-AI21)/2</f>
        <v>0</v>
      </c>
      <c r="AK22">
        <f t="shared" si="10"/>
        <v>0</v>
      </c>
      <c r="AL22">
        <f t="shared" ref="AL22:AL85" si="40">AL21+AK22</f>
        <v>0</v>
      </c>
      <c r="AM22">
        <v>-179</v>
      </c>
      <c r="AN22">
        <f>'1000'!B183/1000000</f>
        <v>4.3825E-4</v>
      </c>
      <c r="AO22">
        <f t="shared" si="11"/>
        <v>0</v>
      </c>
      <c r="AP22">
        <f t="shared" ref="AP22:AP85" si="41">(AO23-AO21)/2</f>
        <v>0</v>
      </c>
      <c r="AQ22">
        <f t="shared" si="12"/>
        <v>0</v>
      </c>
      <c r="AR22">
        <f t="shared" ref="AR22:AR85" si="42">AR21+AQ22</f>
        <v>0</v>
      </c>
      <c r="AT22">
        <v>-179</v>
      </c>
      <c r="AU22">
        <f>'6500'!B183/1000000</f>
        <v>4.3825E-4</v>
      </c>
      <c r="AV22">
        <f>'6500'!C183</f>
        <v>1.167</v>
      </c>
      <c r="AW22">
        <f>IF(AT22&lt;$B$13,0,IF(AT22&lt;=0,$B$15*($B$16/AU22)^$B$3/100000,$B$15*($B$16/('6500'!B362/1000000))^$B$3*(('6500'!B362/1000000)/AU22)^$B$4/100000))</f>
        <v>0</v>
      </c>
      <c r="AX22">
        <f t="shared" si="13"/>
        <v>0</v>
      </c>
      <c r="AY22">
        <f t="shared" si="14"/>
        <v>-1.167</v>
      </c>
      <c r="AZ22">
        <f t="shared" si="15"/>
        <v>-100</v>
      </c>
      <c r="BA22">
        <v>-179</v>
      </c>
      <c r="BB22">
        <f>'5500'!B183/1000000</f>
        <v>4.3825E-4</v>
      </c>
      <c r="BC22">
        <f>'5500'!C183</f>
        <v>1.2629999999999999</v>
      </c>
      <c r="BD22">
        <f>IF(BA22&lt;$C$13,0,IF(BA22&lt;=0,$C$15*($C$16/BB22)^$C$3/100000,$C$15*($C$16/('5500'!B362/1000000))^$C$3*(('5500'!B362/1000000)/BB22)^$C$4/100000))</f>
        <v>0</v>
      </c>
      <c r="BE22">
        <f t="shared" si="16"/>
        <v>0</v>
      </c>
      <c r="BF22">
        <f t="shared" si="17"/>
        <v>-1.2629999999999999</v>
      </c>
      <c r="BG22">
        <f t="shared" si="18"/>
        <v>-100</v>
      </c>
      <c r="BH22">
        <v>-179</v>
      </c>
      <c r="BI22">
        <f>'4500'!B183/1000000</f>
        <v>4.3825E-4</v>
      </c>
      <c r="BJ22">
        <f>'4500'!C183</f>
        <v>1.2410000000000001</v>
      </c>
      <c r="BK22">
        <f>IF(BH22&lt;$D$13,0,IF(BH22&lt;=0,$D$15*($D$16/BI22)^$D$3/100000,$D$15*($D$16/('4500'!B362/1000000))^$D$3*(('4500'!B362/1000000)/BI22)^$D$4/100000))</f>
        <v>0</v>
      </c>
      <c r="BL22">
        <f t="shared" si="19"/>
        <v>0</v>
      </c>
      <c r="BM22">
        <f t="shared" si="20"/>
        <v>-1.2410000000000001</v>
      </c>
      <c r="BN22">
        <f t="shared" si="21"/>
        <v>-100</v>
      </c>
      <c r="BO22">
        <v>-179</v>
      </c>
      <c r="BP22">
        <f>'3500'!B183/1000000</f>
        <v>4.3825E-4</v>
      </c>
      <c r="BQ22">
        <f>'3500'!C183</f>
        <v>1.1379999999999999</v>
      </c>
      <c r="BR22">
        <f>IF(BO22&lt;$E$13,0,IF(BO22&lt;=0,$E$15*($E$16/BP22)^$E$3/100000,$E$15*($E$16/('3500'!B362/1000000))^$E$3*(('3500'!B362/1000000)/BP22)^$E$4/100000))</f>
        <v>0</v>
      </c>
      <c r="BS22">
        <f t="shared" si="22"/>
        <v>0</v>
      </c>
      <c r="BT22">
        <f t="shared" si="23"/>
        <v>-1.1379999999999999</v>
      </c>
      <c r="BU22">
        <f t="shared" si="24"/>
        <v>-100</v>
      </c>
      <c r="BV22">
        <v>-179</v>
      </c>
      <c r="BW22">
        <f>'2000'!B183/1000000</f>
        <v>4.3825E-4</v>
      </c>
      <c r="BX22">
        <f>'2000'!C183</f>
        <v>1.1499999999999999</v>
      </c>
      <c r="BY22">
        <f>IF(BV22&lt;$F$13,0,IF(BV22&lt;=0,$F$15*($F$16/BW22)^$F$3/100000,$F$15*($F$16/('2000'!B362/1000000))^$F$3*(('2000'!B362/1000000)/BW22)^$F$4/100000))</f>
        <v>0</v>
      </c>
      <c r="BZ22">
        <f t="shared" si="25"/>
        <v>0</v>
      </c>
      <c r="CA22">
        <f t="shared" si="26"/>
        <v>-1.1499999999999999</v>
      </c>
      <c r="CB22">
        <f t="shared" si="27"/>
        <v>-100</v>
      </c>
      <c r="CC22">
        <v>-179</v>
      </c>
      <c r="CD22">
        <f>'1000'!B183/1000000</f>
        <v>4.3825E-4</v>
      </c>
      <c r="CE22">
        <f>'1000'!C183</f>
        <v>1.0760000000000001</v>
      </c>
      <c r="CF22">
        <f>IF(CC22&lt;$G$13,0,IF(CC22&lt;=0,$G$15*($G$16/CD22)^$G$3/100000,$G$15*($G$16/('1000'!B362/1000000))^$G$3*(('1000'!B362/1000000)/CD22)^$G$4/100000))</f>
        <v>0</v>
      </c>
      <c r="CG22">
        <f t="shared" si="28"/>
        <v>0</v>
      </c>
      <c r="CH22">
        <f t="shared" si="29"/>
        <v>-1.0760000000000001</v>
      </c>
      <c r="CI22">
        <f t="shared" si="30"/>
        <v>-100</v>
      </c>
    </row>
    <row r="23" spans="1:87" x14ac:dyDescent="0.3">
      <c r="I23">
        <v>-178</v>
      </c>
      <c r="J23">
        <f>'6500'!B184/1000000</f>
        <v>4.3818999999999998E-4</v>
      </c>
      <c r="K23">
        <f t="shared" si="1"/>
        <v>0</v>
      </c>
      <c r="L23">
        <f t="shared" si="31"/>
        <v>0</v>
      </c>
      <c r="M23">
        <f t="shared" si="2"/>
        <v>0</v>
      </c>
      <c r="N23">
        <f t="shared" si="32"/>
        <v>0</v>
      </c>
      <c r="O23">
        <v>-178</v>
      </c>
      <c r="P23">
        <f>'5500'!B184/1000000</f>
        <v>4.3818999999999998E-4</v>
      </c>
      <c r="Q23">
        <f t="shared" si="3"/>
        <v>0</v>
      </c>
      <c r="R23">
        <f t="shared" si="33"/>
        <v>0</v>
      </c>
      <c r="S23">
        <f t="shared" si="4"/>
        <v>0</v>
      </c>
      <c r="T23">
        <f t="shared" si="34"/>
        <v>0</v>
      </c>
      <c r="U23">
        <v>-178</v>
      </c>
      <c r="V23">
        <f>'4500'!B184/1000000</f>
        <v>4.3818999999999998E-4</v>
      </c>
      <c r="W23">
        <f t="shared" si="5"/>
        <v>0</v>
      </c>
      <c r="X23">
        <f t="shared" si="35"/>
        <v>0</v>
      </c>
      <c r="Y23">
        <f t="shared" si="6"/>
        <v>0</v>
      </c>
      <c r="Z23">
        <f t="shared" si="36"/>
        <v>0</v>
      </c>
      <c r="AA23">
        <v>-178</v>
      </c>
      <c r="AB23">
        <f>'3500'!B184/1000000</f>
        <v>4.3818999999999998E-4</v>
      </c>
      <c r="AC23">
        <f t="shared" si="7"/>
        <v>0</v>
      </c>
      <c r="AD23">
        <f t="shared" si="37"/>
        <v>0</v>
      </c>
      <c r="AE23">
        <f t="shared" si="8"/>
        <v>0</v>
      </c>
      <c r="AF23">
        <f t="shared" si="38"/>
        <v>0</v>
      </c>
      <c r="AG23">
        <v>-178</v>
      </c>
      <c r="AH23">
        <f>'2000'!B184/1000000</f>
        <v>4.3818999999999998E-4</v>
      </c>
      <c r="AI23">
        <f t="shared" si="9"/>
        <v>0</v>
      </c>
      <c r="AJ23">
        <f t="shared" si="39"/>
        <v>0</v>
      </c>
      <c r="AK23">
        <f t="shared" si="10"/>
        <v>0</v>
      </c>
      <c r="AL23">
        <f t="shared" si="40"/>
        <v>0</v>
      </c>
      <c r="AM23">
        <v>-178</v>
      </c>
      <c r="AN23">
        <f>'1000'!B184/1000000</f>
        <v>4.3818999999999998E-4</v>
      </c>
      <c r="AO23">
        <f t="shared" si="11"/>
        <v>0</v>
      </c>
      <c r="AP23">
        <f t="shared" si="41"/>
        <v>0</v>
      </c>
      <c r="AQ23">
        <f t="shared" si="12"/>
        <v>0</v>
      </c>
      <c r="AR23">
        <f t="shared" si="42"/>
        <v>0</v>
      </c>
      <c r="AT23">
        <v>-178</v>
      </c>
      <c r="AU23">
        <f>'6500'!B184/1000000</f>
        <v>4.3818999999999998E-4</v>
      </c>
      <c r="AV23">
        <f>'6500'!C184</f>
        <v>1.1930000000000001</v>
      </c>
      <c r="AW23">
        <f>IF(AT23&lt;$B$13,0,IF(AT23&lt;=0,$B$15*($B$16/AU23)^$B$3/100000,$B$15*($B$16/('6500'!B362/1000000))^$B$3*(('6500'!B362/1000000)/AU23)^$B$4/100000))</f>
        <v>0</v>
      </c>
      <c r="AX23">
        <f t="shared" si="13"/>
        <v>0</v>
      </c>
      <c r="AY23">
        <f t="shared" si="14"/>
        <v>-1.1930000000000001</v>
      </c>
      <c r="AZ23">
        <f t="shared" si="15"/>
        <v>-100</v>
      </c>
      <c r="BA23">
        <v>-178</v>
      </c>
      <c r="BB23">
        <f>'5500'!B184/1000000</f>
        <v>4.3818999999999998E-4</v>
      </c>
      <c r="BC23">
        <f>'5500'!C184</f>
        <v>1.286</v>
      </c>
      <c r="BD23">
        <f>IF(BA23&lt;$C$13,0,IF(BA23&lt;=0,$C$15*($C$16/BB23)^$C$3/100000,$C$15*($C$16/('5500'!B362/1000000))^$C$3*(('5500'!B362/1000000)/BB23)^$C$4/100000))</f>
        <v>0</v>
      </c>
      <c r="BE23">
        <f t="shared" si="16"/>
        <v>0</v>
      </c>
      <c r="BF23">
        <f t="shared" si="17"/>
        <v>-1.286</v>
      </c>
      <c r="BG23">
        <f t="shared" si="18"/>
        <v>-100</v>
      </c>
      <c r="BH23">
        <v>-178</v>
      </c>
      <c r="BI23">
        <f>'4500'!B184/1000000</f>
        <v>4.3818999999999998E-4</v>
      </c>
      <c r="BJ23">
        <f>'4500'!C184</f>
        <v>1.2430000000000001</v>
      </c>
      <c r="BK23">
        <f>IF(BH23&lt;$D$13,0,IF(BH23&lt;=0,$D$15*($D$16/BI23)^$D$3/100000,$D$15*($D$16/('4500'!B362/1000000))^$D$3*(('4500'!B362/1000000)/BI23)^$D$4/100000))</f>
        <v>0</v>
      </c>
      <c r="BL23">
        <f t="shared" si="19"/>
        <v>0</v>
      </c>
      <c r="BM23">
        <f t="shared" si="20"/>
        <v>-1.2430000000000001</v>
      </c>
      <c r="BN23">
        <f t="shared" si="21"/>
        <v>-100</v>
      </c>
      <c r="BO23">
        <v>-178</v>
      </c>
      <c r="BP23">
        <f>'3500'!B184/1000000</f>
        <v>4.3818999999999998E-4</v>
      </c>
      <c r="BQ23">
        <f>'3500'!C184</f>
        <v>1.133</v>
      </c>
      <c r="BR23">
        <f>IF(BO23&lt;$E$13,0,IF(BO23&lt;=0,$E$15*($E$16/BP23)^$E$3/100000,$E$15*($E$16/('3500'!B362/1000000))^$E$3*(('3500'!B362/1000000)/BP23)^$E$4/100000))</f>
        <v>0</v>
      </c>
      <c r="BS23">
        <f t="shared" si="22"/>
        <v>0</v>
      </c>
      <c r="BT23">
        <f t="shared" si="23"/>
        <v>-1.133</v>
      </c>
      <c r="BU23">
        <f t="shared" si="24"/>
        <v>-100</v>
      </c>
      <c r="BV23">
        <v>-178</v>
      </c>
      <c r="BW23">
        <f>'2000'!B184/1000000</f>
        <v>4.3818999999999998E-4</v>
      </c>
      <c r="BX23">
        <f>'2000'!C184</f>
        <v>1.153</v>
      </c>
      <c r="BY23">
        <f>IF(BV23&lt;$F$13,0,IF(BV23&lt;=0,$F$15*($F$16/BW23)^$F$3/100000,$F$15*($F$16/('2000'!B362/1000000))^$F$3*(('2000'!B362/1000000)/BW23)^$F$4/100000))</f>
        <v>0</v>
      </c>
      <c r="BZ23">
        <f t="shared" si="25"/>
        <v>0</v>
      </c>
      <c r="CA23">
        <f t="shared" si="26"/>
        <v>-1.153</v>
      </c>
      <c r="CB23">
        <f t="shared" si="27"/>
        <v>-100</v>
      </c>
      <c r="CC23">
        <v>-178</v>
      </c>
      <c r="CD23">
        <f>'1000'!B184/1000000</f>
        <v>4.3818999999999998E-4</v>
      </c>
      <c r="CE23">
        <f>'1000'!C184</f>
        <v>1.0860000000000001</v>
      </c>
      <c r="CF23">
        <f>IF(CC23&lt;$G$13,0,IF(CC23&lt;=0,$G$15*($G$16/CD23)^$G$3/100000,$G$15*($G$16/('1000'!B362/1000000))^$G$3*(('1000'!B362/1000000)/CD23)^$G$4/100000))</f>
        <v>0</v>
      </c>
      <c r="CG23">
        <f t="shared" si="28"/>
        <v>0</v>
      </c>
      <c r="CH23">
        <f t="shared" si="29"/>
        <v>-1.0860000000000001</v>
      </c>
      <c r="CI23">
        <f t="shared" si="30"/>
        <v>-100</v>
      </c>
    </row>
    <row r="24" spans="1:87" x14ac:dyDescent="0.3">
      <c r="I24">
        <v>-177</v>
      </c>
      <c r="J24">
        <f>'6500'!B185/1000000</f>
        <v>4.3807999999999998E-4</v>
      </c>
      <c r="K24">
        <f t="shared" si="1"/>
        <v>0</v>
      </c>
      <c r="L24">
        <f t="shared" si="31"/>
        <v>0</v>
      </c>
      <c r="M24">
        <f t="shared" si="2"/>
        <v>0</v>
      </c>
      <c r="N24">
        <f t="shared" si="32"/>
        <v>0</v>
      </c>
      <c r="O24">
        <v>-177</v>
      </c>
      <c r="P24">
        <f>'5500'!B185/1000000</f>
        <v>4.3807999999999998E-4</v>
      </c>
      <c r="Q24">
        <f t="shared" si="3"/>
        <v>0</v>
      </c>
      <c r="R24">
        <f t="shared" si="33"/>
        <v>0</v>
      </c>
      <c r="S24">
        <f t="shared" si="4"/>
        <v>0</v>
      </c>
      <c r="T24">
        <f t="shared" si="34"/>
        <v>0</v>
      </c>
      <c r="U24">
        <v>-177</v>
      </c>
      <c r="V24">
        <f>'4500'!B185/1000000</f>
        <v>4.3807999999999998E-4</v>
      </c>
      <c r="W24">
        <f t="shared" si="5"/>
        <v>0</v>
      </c>
      <c r="X24">
        <f t="shared" si="35"/>
        <v>0</v>
      </c>
      <c r="Y24">
        <f t="shared" si="6"/>
        <v>0</v>
      </c>
      <c r="Z24">
        <f t="shared" si="36"/>
        <v>0</v>
      </c>
      <c r="AA24">
        <v>-177</v>
      </c>
      <c r="AB24">
        <f>'3500'!B185/1000000</f>
        <v>4.3807999999999998E-4</v>
      </c>
      <c r="AC24">
        <f t="shared" si="7"/>
        <v>0</v>
      </c>
      <c r="AD24">
        <f t="shared" si="37"/>
        <v>0</v>
      </c>
      <c r="AE24">
        <f t="shared" si="8"/>
        <v>0</v>
      </c>
      <c r="AF24">
        <f t="shared" si="38"/>
        <v>0</v>
      </c>
      <c r="AG24">
        <v>-177</v>
      </c>
      <c r="AH24">
        <f>'2000'!B185/1000000</f>
        <v>4.3807999999999998E-4</v>
      </c>
      <c r="AI24">
        <f t="shared" si="9"/>
        <v>0</v>
      </c>
      <c r="AJ24">
        <f t="shared" si="39"/>
        <v>0</v>
      </c>
      <c r="AK24">
        <f t="shared" si="10"/>
        <v>0</v>
      </c>
      <c r="AL24">
        <f t="shared" si="40"/>
        <v>0</v>
      </c>
      <c r="AM24">
        <v>-177</v>
      </c>
      <c r="AN24">
        <f>'1000'!B185/1000000</f>
        <v>4.3807999999999998E-4</v>
      </c>
      <c r="AO24">
        <f t="shared" si="11"/>
        <v>0</v>
      </c>
      <c r="AP24">
        <f t="shared" si="41"/>
        <v>0</v>
      </c>
      <c r="AQ24">
        <f t="shared" si="12"/>
        <v>0</v>
      </c>
      <c r="AR24">
        <f t="shared" si="42"/>
        <v>0</v>
      </c>
      <c r="AT24">
        <v>-177</v>
      </c>
      <c r="AU24">
        <f>'6500'!B185/1000000</f>
        <v>4.3807999999999998E-4</v>
      </c>
      <c r="AV24">
        <f>'6500'!C185</f>
        <v>1.224</v>
      </c>
      <c r="AW24">
        <f>IF(AT24&lt;$B$13,0,IF(AT24&lt;=0,$B$15*($B$16/AU24)^$B$3/100000,$B$15*($B$16/('6500'!B362/1000000))^$B$3*(('6500'!B362/1000000)/AU24)^$B$4/100000))</f>
        <v>0</v>
      </c>
      <c r="AX24">
        <f t="shared" si="13"/>
        <v>0</v>
      </c>
      <c r="AY24">
        <f t="shared" si="14"/>
        <v>-1.224</v>
      </c>
      <c r="AZ24">
        <f t="shared" si="15"/>
        <v>-100</v>
      </c>
      <c r="BA24">
        <v>-177</v>
      </c>
      <c r="BB24">
        <f>'5500'!B185/1000000</f>
        <v>4.3807999999999998E-4</v>
      </c>
      <c r="BC24">
        <f>'5500'!C185</f>
        <v>1.3069999999999999</v>
      </c>
      <c r="BD24">
        <f>IF(BA24&lt;$C$13,0,IF(BA24&lt;=0,$C$15*($C$16/BB24)^$C$3/100000,$C$15*($C$16/('5500'!B362/1000000))^$C$3*(('5500'!B362/1000000)/BB24)^$C$4/100000))</f>
        <v>0</v>
      </c>
      <c r="BE24">
        <f t="shared" si="16"/>
        <v>0</v>
      </c>
      <c r="BF24">
        <f t="shared" si="17"/>
        <v>-1.3069999999999999</v>
      </c>
      <c r="BG24">
        <f t="shared" si="18"/>
        <v>-100</v>
      </c>
      <c r="BH24">
        <v>-177</v>
      </c>
      <c r="BI24">
        <f>'4500'!B185/1000000</f>
        <v>4.3807999999999998E-4</v>
      </c>
      <c r="BJ24">
        <f>'4500'!C185</f>
        <v>1.2470000000000001</v>
      </c>
      <c r="BK24">
        <f>IF(BH24&lt;$D$13,0,IF(BH24&lt;=0,$D$15*($D$16/BI24)^$D$3/100000,$D$15*($D$16/('4500'!B362/1000000))^$D$3*(('4500'!B362/1000000)/BI24)^$D$4/100000))</f>
        <v>0</v>
      </c>
      <c r="BL24">
        <f t="shared" si="19"/>
        <v>0</v>
      </c>
      <c r="BM24">
        <f t="shared" si="20"/>
        <v>-1.2470000000000001</v>
      </c>
      <c r="BN24">
        <f t="shared" si="21"/>
        <v>-100</v>
      </c>
      <c r="BO24">
        <v>-177</v>
      </c>
      <c r="BP24">
        <f>'3500'!B185/1000000</f>
        <v>4.3807999999999998E-4</v>
      </c>
      <c r="BQ24">
        <f>'3500'!C185</f>
        <v>1.127</v>
      </c>
      <c r="BR24">
        <f>IF(BO24&lt;$E$13,0,IF(BO24&lt;=0,$E$15*($E$16/BP24)^$E$3/100000,$E$15*($E$16/('3500'!B362/1000000))^$E$3*(('3500'!B362/1000000)/BP24)^$E$4/100000))</f>
        <v>0</v>
      </c>
      <c r="BS24">
        <f t="shared" si="22"/>
        <v>0</v>
      </c>
      <c r="BT24">
        <f t="shared" si="23"/>
        <v>-1.127</v>
      </c>
      <c r="BU24">
        <f t="shared" si="24"/>
        <v>-100</v>
      </c>
      <c r="BV24">
        <v>-177</v>
      </c>
      <c r="BW24">
        <f>'2000'!B185/1000000</f>
        <v>4.3807999999999998E-4</v>
      </c>
      <c r="BX24">
        <f>'2000'!C185</f>
        <v>1.157</v>
      </c>
      <c r="BY24">
        <f>IF(BV24&lt;$F$13,0,IF(BV24&lt;=0,$F$15*($F$16/BW24)^$F$3/100000,$F$15*($F$16/('2000'!B362/1000000))^$F$3*(('2000'!B362/1000000)/BW24)^$F$4/100000))</f>
        <v>0</v>
      </c>
      <c r="BZ24">
        <f t="shared" si="25"/>
        <v>0</v>
      </c>
      <c r="CA24">
        <f t="shared" si="26"/>
        <v>-1.157</v>
      </c>
      <c r="CB24">
        <f t="shared" si="27"/>
        <v>-100</v>
      </c>
      <c r="CC24">
        <v>-177</v>
      </c>
      <c r="CD24">
        <f>'1000'!B185/1000000</f>
        <v>4.3807999999999998E-4</v>
      </c>
      <c r="CE24">
        <f>'1000'!C185</f>
        <v>1.0780000000000001</v>
      </c>
      <c r="CF24">
        <f>IF(CC24&lt;$G$13,0,IF(CC24&lt;=0,$G$15*($G$16/CD24)^$G$3/100000,$G$15*($G$16/('1000'!B362/1000000))^$G$3*(('1000'!B362/1000000)/CD24)^$G$4/100000))</f>
        <v>0</v>
      </c>
      <c r="CG24">
        <f t="shared" si="28"/>
        <v>0</v>
      </c>
      <c r="CH24">
        <f t="shared" si="29"/>
        <v>-1.0780000000000001</v>
      </c>
      <c r="CI24">
        <f t="shared" si="30"/>
        <v>-100</v>
      </c>
    </row>
    <row r="25" spans="1:87" x14ac:dyDescent="0.3">
      <c r="I25">
        <v>-176</v>
      </c>
      <c r="J25">
        <f>'6500'!B186/1000000</f>
        <v>4.3793E-4</v>
      </c>
      <c r="K25">
        <f t="shared" si="1"/>
        <v>0</v>
      </c>
      <c r="L25">
        <f t="shared" si="31"/>
        <v>0</v>
      </c>
      <c r="M25">
        <f t="shared" si="2"/>
        <v>0</v>
      </c>
      <c r="N25">
        <f t="shared" si="32"/>
        <v>0</v>
      </c>
      <c r="O25">
        <v>-176</v>
      </c>
      <c r="P25">
        <f>'5500'!B186/1000000</f>
        <v>4.3793E-4</v>
      </c>
      <c r="Q25">
        <f t="shared" si="3"/>
        <v>0</v>
      </c>
      <c r="R25">
        <f t="shared" si="33"/>
        <v>0</v>
      </c>
      <c r="S25">
        <f t="shared" si="4"/>
        <v>0</v>
      </c>
      <c r="T25">
        <f t="shared" si="34"/>
        <v>0</v>
      </c>
      <c r="U25">
        <v>-176</v>
      </c>
      <c r="V25">
        <f>'4500'!B186/1000000</f>
        <v>4.3793E-4</v>
      </c>
      <c r="W25">
        <f t="shared" si="5"/>
        <v>0</v>
      </c>
      <c r="X25">
        <f t="shared" si="35"/>
        <v>0</v>
      </c>
      <c r="Y25">
        <f t="shared" si="6"/>
        <v>0</v>
      </c>
      <c r="Z25">
        <f t="shared" si="36"/>
        <v>0</v>
      </c>
      <c r="AA25">
        <v>-176</v>
      </c>
      <c r="AB25">
        <f>'3500'!B186/1000000</f>
        <v>4.3793E-4</v>
      </c>
      <c r="AC25">
        <f t="shared" si="7"/>
        <v>0</v>
      </c>
      <c r="AD25">
        <f t="shared" si="37"/>
        <v>0</v>
      </c>
      <c r="AE25">
        <f t="shared" si="8"/>
        <v>0</v>
      </c>
      <c r="AF25">
        <f t="shared" si="38"/>
        <v>0</v>
      </c>
      <c r="AG25">
        <v>-176</v>
      </c>
      <c r="AH25">
        <f>'2000'!B186/1000000</f>
        <v>4.3793E-4</v>
      </c>
      <c r="AI25">
        <f t="shared" si="9"/>
        <v>0</v>
      </c>
      <c r="AJ25">
        <f t="shared" si="39"/>
        <v>0</v>
      </c>
      <c r="AK25">
        <f t="shared" si="10"/>
        <v>0</v>
      </c>
      <c r="AL25">
        <f t="shared" si="40"/>
        <v>0</v>
      </c>
      <c r="AM25">
        <v>-176</v>
      </c>
      <c r="AN25">
        <f>'1000'!B186/1000000</f>
        <v>4.3793E-4</v>
      </c>
      <c r="AO25">
        <f t="shared" si="11"/>
        <v>0</v>
      </c>
      <c r="AP25">
        <f t="shared" si="41"/>
        <v>0</v>
      </c>
      <c r="AQ25">
        <f t="shared" si="12"/>
        <v>0</v>
      </c>
      <c r="AR25">
        <f t="shared" si="42"/>
        <v>0</v>
      </c>
      <c r="AT25">
        <v>-176</v>
      </c>
      <c r="AU25">
        <f>'6500'!B186/1000000</f>
        <v>4.3793E-4</v>
      </c>
      <c r="AV25">
        <f>'6500'!C186</f>
        <v>1.2589999999999999</v>
      </c>
      <c r="AW25">
        <f>IF(AT25&lt;$B$13,0,IF(AT25&lt;=0,$B$15*($B$16/AU25)^$B$3/100000,$B$15*($B$16/('6500'!B362/1000000))^$B$3*(('6500'!B362/1000000)/AU25)^$B$4/100000))</f>
        <v>0</v>
      </c>
      <c r="AX25">
        <f t="shared" si="13"/>
        <v>0</v>
      </c>
      <c r="AY25">
        <f t="shared" si="14"/>
        <v>-1.2589999999999999</v>
      </c>
      <c r="AZ25">
        <f t="shared" si="15"/>
        <v>-100</v>
      </c>
      <c r="BA25">
        <v>-176</v>
      </c>
      <c r="BB25">
        <f>'5500'!B186/1000000</f>
        <v>4.3793E-4</v>
      </c>
      <c r="BC25">
        <f>'5500'!C186</f>
        <v>1.3220000000000001</v>
      </c>
      <c r="BD25">
        <f>IF(BA25&lt;$C$13,0,IF(BA25&lt;=0,$C$15*($C$16/BB25)^$C$3/100000,$C$15*($C$16/('5500'!B362/1000000))^$C$3*(('5500'!B362/1000000)/BB25)^$C$4/100000))</f>
        <v>0</v>
      </c>
      <c r="BE25">
        <f t="shared" si="16"/>
        <v>0</v>
      </c>
      <c r="BF25">
        <f t="shared" si="17"/>
        <v>-1.3220000000000001</v>
      </c>
      <c r="BG25">
        <f t="shared" si="18"/>
        <v>-100</v>
      </c>
      <c r="BH25">
        <v>-176</v>
      </c>
      <c r="BI25">
        <f>'4500'!B186/1000000</f>
        <v>4.3793E-4</v>
      </c>
      <c r="BJ25">
        <f>'4500'!C186</f>
        <v>1.2529999999999999</v>
      </c>
      <c r="BK25">
        <f>IF(BH25&lt;$D$13,0,IF(BH25&lt;=0,$D$15*($D$16/BI25)^$D$3/100000,$D$15*($D$16/('4500'!B362/1000000))^$D$3*(('4500'!B362/1000000)/BI25)^$D$4/100000))</f>
        <v>0</v>
      </c>
      <c r="BL25">
        <f t="shared" si="19"/>
        <v>0</v>
      </c>
      <c r="BM25">
        <f t="shared" si="20"/>
        <v>-1.2529999999999999</v>
      </c>
      <c r="BN25">
        <f t="shared" si="21"/>
        <v>-100</v>
      </c>
      <c r="BO25">
        <v>-176</v>
      </c>
      <c r="BP25">
        <f>'3500'!B186/1000000</f>
        <v>4.3793E-4</v>
      </c>
      <c r="BQ25">
        <f>'3500'!C186</f>
        <v>1.123</v>
      </c>
      <c r="BR25">
        <f>IF(BO25&lt;$E$13,0,IF(BO25&lt;=0,$E$15*($E$16/BP25)^$E$3/100000,$E$15*($E$16/('3500'!B362/1000000))^$E$3*(('3500'!B362/1000000)/BP25)^$E$4/100000))</f>
        <v>0</v>
      </c>
      <c r="BS25">
        <f t="shared" si="22"/>
        <v>0</v>
      </c>
      <c r="BT25">
        <f t="shared" si="23"/>
        <v>-1.123</v>
      </c>
      <c r="BU25">
        <f t="shared" si="24"/>
        <v>-100</v>
      </c>
      <c r="BV25">
        <v>-176</v>
      </c>
      <c r="BW25">
        <f>'2000'!B186/1000000</f>
        <v>4.3793E-4</v>
      </c>
      <c r="BX25">
        <f>'2000'!C186</f>
        <v>1.1679999999999999</v>
      </c>
      <c r="BY25">
        <f>IF(BV25&lt;$F$13,0,IF(BV25&lt;=0,$F$15*($F$16/BW25)^$F$3/100000,$F$15*($F$16/('2000'!B362/1000000))^$F$3*(('2000'!B362/1000000)/BW25)^$F$4/100000))</f>
        <v>0</v>
      </c>
      <c r="BZ25">
        <f t="shared" si="25"/>
        <v>0</v>
      </c>
      <c r="CA25">
        <f t="shared" si="26"/>
        <v>-1.1679999999999999</v>
      </c>
      <c r="CB25">
        <f t="shared" si="27"/>
        <v>-100</v>
      </c>
      <c r="CC25">
        <v>-176</v>
      </c>
      <c r="CD25">
        <f>'1000'!B186/1000000</f>
        <v>4.3793E-4</v>
      </c>
      <c r="CE25">
        <f>'1000'!C186</f>
        <v>1.0780000000000001</v>
      </c>
      <c r="CF25">
        <f>IF(CC25&lt;$G$13,0,IF(CC25&lt;=0,$G$15*($G$16/CD25)^$G$3/100000,$G$15*($G$16/('1000'!B362/1000000))^$G$3*(('1000'!B362/1000000)/CD25)^$G$4/100000))</f>
        <v>0</v>
      </c>
      <c r="CG25">
        <f t="shared" si="28"/>
        <v>0</v>
      </c>
      <c r="CH25">
        <f t="shared" si="29"/>
        <v>-1.0780000000000001</v>
      </c>
      <c r="CI25">
        <f t="shared" si="30"/>
        <v>-100</v>
      </c>
    </row>
    <row r="26" spans="1:87" x14ac:dyDescent="0.3">
      <c r="I26">
        <v>-175</v>
      </c>
      <c r="J26">
        <f>'6500'!B187/1000000</f>
        <v>4.3773999999999999E-4</v>
      </c>
      <c r="K26">
        <f t="shared" si="1"/>
        <v>0</v>
      </c>
      <c r="L26">
        <f t="shared" si="31"/>
        <v>0</v>
      </c>
      <c r="M26">
        <f t="shared" si="2"/>
        <v>0</v>
      </c>
      <c r="N26">
        <f t="shared" si="32"/>
        <v>0</v>
      </c>
      <c r="O26">
        <v>-175</v>
      </c>
      <c r="P26">
        <f>'5500'!B187/1000000</f>
        <v>4.3773999999999999E-4</v>
      </c>
      <c r="Q26">
        <f t="shared" si="3"/>
        <v>0</v>
      </c>
      <c r="R26">
        <f t="shared" si="33"/>
        <v>0</v>
      </c>
      <c r="S26">
        <f t="shared" si="4"/>
        <v>0</v>
      </c>
      <c r="T26">
        <f t="shared" si="34"/>
        <v>0</v>
      </c>
      <c r="U26">
        <v>-175</v>
      </c>
      <c r="V26">
        <f>'4500'!B187/1000000</f>
        <v>4.3773999999999999E-4</v>
      </c>
      <c r="W26">
        <f t="shared" si="5"/>
        <v>0</v>
      </c>
      <c r="X26">
        <f t="shared" si="35"/>
        <v>0</v>
      </c>
      <c r="Y26">
        <f t="shared" si="6"/>
        <v>0</v>
      </c>
      <c r="Z26">
        <f t="shared" si="36"/>
        <v>0</v>
      </c>
      <c r="AA26">
        <v>-175</v>
      </c>
      <c r="AB26">
        <f>'3500'!B187/1000000</f>
        <v>4.3773999999999999E-4</v>
      </c>
      <c r="AC26">
        <f t="shared" si="7"/>
        <v>0</v>
      </c>
      <c r="AD26">
        <f t="shared" si="37"/>
        <v>0</v>
      </c>
      <c r="AE26">
        <f t="shared" si="8"/>
        <v>0</v>
      </c>
      <c r="AF26">
        <f t="shared" si="38"/>
        <v>0</v>
      </c>
      <c r="AG26">
        <v>-175</v>
      </c>
      <c r="AH26">
        <f>'2000'!B187/1000000</f>
        <v>4.3773999999999999E-4</v>
      </c>
      <c r="AI26">
        <f t="shared" si="9"/>
        <v>0</v>
      </c>
      <c r="AJ26">
        <f t="shared" si="39"/>
        <v>0</v>
      </c>
      <c r="AK26">
        <f t="shared" si="10"/>
        <v>0</v>
      </c>
      <c r="AL26">
        <f t="shared" si="40"/>
        <v>0</v>
      </c>
      <c r="AM26">
        <v>-175</v>
      </c>
      <c r="AN26">
        <f>'1000'!B187/1000000</f>
        <v>4.3773999999999999E-4</v>
      </c>
      <c r="AO26">
        <f t="shared" si="11"/>
        <v>0</v>
      </c>
      <c r="AP26">
        <f t="shared" si="41"/>
        <v>0</v>
      </c>
      <c r="AQ26">
        <f t="shared" si="12"/>
        <v>0</v>
      </c>
      <c r="AR26">
        <f t="shared" si="42"/>
        <v>0</v>
      </c>
      <c r="AT26">
        <v>-175</v>
      </c>
      <c r="AU26">
        <f>'6500'!B187/1000000</f>
        <v>4.3773999999999999E-4</v>
      </c>
      <c r="AV26">
        <f>'6500'!C187</f>
        <v>1.28</v>
      </c>
      <c r="AW26">
        <f>IF(AT26&lt;$B$13,0,IF(AT26&lt;=0,$B$15*($B$16/AU26)^$B$3/100000,$B$15*($B$16/('6500'!B362/1000000))^$B$3*(('6500'!B362/1000000)/AU26)^$B$4/100000))</f>
        <v>0</v>
      </c>
      <c r="AX26">
        <f t="shared" si="13"/>
        <v>0</v>
      </c>
      <c r="AY26">
        <f t="shared" si="14"/>
        <v>-1.28</v>
      </c>
      <c r="AZ26">
        <f t="shared" si="15"/>
        <v>-100</v>
      </c>
      <c r="BA26">
        <v>-175</v>
      </c>
      <c r="BB26">
        <f>'5500'!B187/1000000</f>
        <v>4.3773999999999999E-4</v>
      </c>
      <c r="BC26">
        <f>'5500'!C187</f>
        <v>1.331</v>
      </c>
      <c r="BD26">
        <f>IF(BA26&lt;$C$13,0,IF(BA26&lt;=0,$C$15*($C$16/BB26)^$C$3/100000,$C$15*($C$16/('5500'!B362/1000000))^$C$3*(('5500'!B362/1000000)/BB26)^$C$4/100000))</f>
        <v>0</v>
      </c>
      <c r="BE26">
        <f t="shared" si="16"/>
        <v>0</v>
      </c>
      <c r="BF26">
        <f t="shared" si="17"/>
        <v>-1.331</v>
      </c>
      <c r="BG26">
        <f t="shared" si="18"/>
        <v>-100</v>
      </c>
      <c r="BH26">
        <v>-175</v>
      </c>
      <c r="BI26">
        <f>'4500'!B187/1000000</f>
        <v>4.3773999999999999E-4</v>
      </c>
      <c r="BJ26">
        <f>'4500'!C187</f>
        <v>1.258</v>
      </c>
      <c r="BK26">
        <f>IF(BH26&lt;$D$13,0,IF(BH26&lt;=0,$D$15*($D$16/BI26)^$D$3/100000,$D$15*($D$16/('4500'!B362/1000000))^$D$3*(('4500'!B362/1000000)/BI26)^$D$4/100000))</f>
        <v>0</v>
      </c>
      <c r="BL26">
        <f t="shared" si="19"/>
        <v>0</v>
      </c>
      <c r="BM26">
        <f t="shared" si="20"/>
        <v>-1.258</v>
      </c>
      <c r="BN26">
        <f t="shared" si="21"/>
        <v>-100</v>
      </c>
      <c r="BO26">
        <v>-175</v>
      </c>
      <c r="BP26">
        <f>'3500'!B187/1000000</f>
        <v>4.3773999999999999E-4</v>
      </c>
      <c r="BQ26">
        <f>'3500'!C187</f>
        <v>1.117</v>
      </c>
      <c r="BR26">
        <f>IF(BO26&lt;$E$13,0,IF(BO26&lt;=0,$E$15*($E$16/BP26)^$E$3/100000,$E$15*($E$16/('3500'!B362/1000000))^$E$3*(('3500'!B362/1000000)/BP26)^$E$4/100000))</f>
        <v>0</v>
      </c>
      <c r="BS26">
        <f t="shared" si="22"/>
        <v>0</v>
      </c>
      <c r="BT26">
        <f t="shared" si="23"/>
        <v>-1.117</v>
      </c>
      <c r="BU26">
        <f t="shared" si="24"/>
        <v>-100</v>
      </c>
      <c r="BV26">
        <v>-175</v>
      </c>
      <c r="BW26">
        <f>'2000'!B187/1000000</f>
        <v>4.3773999999999999E-4</v>
      </c>
      <c r="BX26">
        <f>'2000'!C187</f>
        <v>1.163</v>
      </c>
      <c r="BY26">
        <f>IF(BV26&lt;$F$13,0,IF(BV26&lt;=0,$F$15*($F$16/BW26)^$F$3/100000,$F$15*($F$16/('2000'!B362/1000000))^$F$3*(('2000'!B362/1000000)/BW26)^$F$4/100000))</f>
        <v>0</v>
      </c>
      <c r="BZ26">
        <f t="shared" si="25"/>
        <v>0</v>
      </c>
      <c r="CA26">
        <f t="shared" si="26"/>
        <v>-1.163</v>
      </c>
      <c r="CB26">
        <f t="shared" si="27"/>
        <v>-100</v>
      </c>
      <c r="CC26">
        <v>-175</v>
      </c>
      <c r="CD26">
        <f>'1000'!B187/1000000</f>
        <v>4.3773999999999999E-4</v>
      </c>
      <c r="CE26">
        <f>'1000'!C187</f>
        <v>1.0840000000000001</v>
      </c>
      <c r="CF26">
        <f>IF(CC26&lt;$G$13,0,IF(CC26&lt;=0,$G$15*($G$16/CD26)^$G$3/100000,$G$15*($G$16/('1000'!B362/1000000))^$G$3*(('1000'!B362/1000000)/CD26)^$G$4/100000))</f>
        <v>0</v>
      </c>
      <c r="CG26">
        <f t="shared" si="28"/>
        <v>0</v>
      </c>
      <c r="CH26">
        <f t="shared" si="29"/>
        <v>-1.0840000000000001</v>
      </c>
      <c r="CI26">
        <f t="shared" si="30"/>
        <v>-100</v>
      </c>
    </row>
    <row r="27" spans="1:87" x14ac:dyDescent="0.3">
      <c r="I27">
        <v>-174</v>
      </c>
      <c r="J27">
        <f>'6500'!B188/1000000</f>
        <v>4.3751E-4</v>
      </c>
      <c r="K27">
        <f t="shared" si="1"/>
        <v>0</v>
      </c>
      <c r="L27">
        <f t="shared" si="31"/>
        <v>0</v>
      </c>
      <c r="M27">
        <f t="shared" si="2"/>
        <v>0</v>
      </c>
      <c r="N27">
        <f t="shared" si="32"/>
        <v>0</v>
      </c>
      <c r="O27">
        <v>-174</v>
      </c>
      <c r="P27">
        <f>'5500'!B188/1000000</f>
        <v>4.3751E-4</v>
      </c>
      <c r="Q27">
        <f t="shared" si="3"/>
        <v>0</v>
      </c>
      <c r="R27">
        <f t="shared" si="33"/>
        <v>0</v>
      </c>
      <c r="S27">
        <f t="shared" si="4"/>
        <v>0</v>
      </c>
      <c r="T27">
        <f t="shared" si="34"/>
        <v>0</v>
      </c>
      <c r="U27">
        <v>-174</v>
      </c>
      <c r="V27">
        <f>'4500'!B188/1000000</f>
        <v>4.3751E-4</v>
      </c>
      <c r="W27">
        <f t="shared" si="5"/>
        <v>0</v>
      </c>
      <c r="X27">
        <f t="shared" si="35"/>
        <v>0</v>
      </c>
      <c r="Y27">
        <f t="shared" si="6"/>
        <v>0</v>
      </c>
      <c r="Z27">
        <f t="shared" si="36"/>
        <v>0</v>
      </c>
      <c r="AA27">
        <v>-174</v>
      </c>
      <c r="AB27">
        <f>'3500'!B188/1000000</f>
        <v>4.3751E-4</v>
      </c>
      <c r="AC27">
        <f t="shared" si="7"/>
        <v>0</v>
      </c>
      <c r="AD27">
        <f t="shared" si="37"/>
        <v>0</v>
      </c>
      <c r="AE27">
        <f t="shared" si="8"/>
        <v>0</v>
      </c>
      <c r="AF27">
        <f t="shared" si="38"/>
        <v>0</v>
      </c>
      <c r="AG27">
        <v>-174</v>
      </c>
      <c r="AH27">
        <f>'2000'!B188/1000000</f>
        <v>4.3751E-4</v>
      </c>
      <c r="AI27">
        <f t="shared" si="9"/>
        <v>0</v>
      </c>
      <c r="AJ27">
        <f t="shared" si="39"/>
        <v>0</v>
      </c>
      <c r="AK27">
        <f t="shared" si="10"/>
        <v>0</v>
      </c>
      <c r="AL27">
        <f t="shared" si="40"/>
        <v>0</v>
      </c>
      <c r="AM27">
        <v>-174</v>
      </c>
      <c r="AN27">
        <f>'1000'!B188/1000000</f>
        <v>4.3751E-4</v>
      </c>
      <c r="AO27">
        <f t="shared" si="11"/>
        <v>0</v>
      </c>
      <c r="AP27">
        <f t="shared" si="41"/>
        <v>0</v>
      </c>
      <c r="AQ27">
        <f t="shared" si="12"/>
        <v>0</v>
      </c>
      <c r="AR27">
        <f t="shared" si="42"/>
        <v>0</v>
      </c>
      <c r="AT27">
        <v>-174</v>
      </c>
      <c r="AU27">
        <f>'6500'!B188/1000000</f>
        <v>4.3751E-4</v>
      </c>
      <c r="AV27">
        <f>'6500'!C188</f>
        <v>1.2929999999999999</v>
      </c>
      <c r="AW27">
        <f>IF(AT27&lt;$B$13,0,IF(AT27&lt;=0,$B$15*($B$16/AU27)^$B$3/100000,$B$15*($B$16/('6500'!B362/1000000))^$B$3*(('6500'!B362/1000000)/AU27)^$B$4/100000))</f>
        <v>0</v>
      </c>
      <c r="AX27">
        <f t="shared" si="13"/>
        <v>0</v>
      </c>
      <c r="AY27">
        <f t="shared" si="14"/>
        <v>-1.2929999999999999</v>
      </c>
      <c r="AZ27">
        <f t="shared" si="15"/>
        <v>-100</v>
      </c>
      <c r="BA27">
        <v>-174</v>
      </c>
      <c r="BB27">
        <f>'5500'!B188/1000000</f>
        <v>4.3751E-4</v>
      </c>
      <c r="BC27">
        <f>'5500'!C188</f>
        <v>1.3380000000000001</v>
      </c>
      <c r="BD27">
        <f>IF(BA27&lt;$C$13,0,IF(BA27&lt;=0,$C$15*($C$16/BB27)^$C$3/100000,$C$15*($C$16/('5500'!B362/1000000))^$C$3*(('5500'!B362/1000000)/BB27)^$C$4/100000))</f>
        <v>0</v>
      </c>
      <c r="BE27">
        <f t="shared" si="16"/>
        <v>0</v>
      </c>
      <c r="BF27">
        <f t="shared" si="17"/>
        <v>-1.3380000000000001</v>
      </c>
      <c r="BG27">
        <f t="shared" si="18"/>
        <v>-100</v>
      </c>
      <c r="BH27">
        <v>-174</v>
      </c>
      <c r="BI27">
        <f>'4500'!B188/1000000</f>
        <v>4.3751E-4</v>
      </c>
      <c r="BJ27">
        <f>'4500'!C188</f>
        <v>1.2609999999999999</v>
      </c>
      <c r="BK27">
        <f>IF(BH27&lt;$D$13,0,IF(BH27&lt;=0,$D$15*($D$16/BI27)^$D$3/100000,$D$15*($D$16/('4500'!B362/1000000))^$D$3*(('4500'!B362/1000000)/BI27)^$D$4/100000))</f>
        <v>0</v>
      </c>
      <c r="BL27">
        <f t="shared" si="19"/>
        <v>0</v>
      </c>
      <c r="BM27">
        <f t="shared" si="20"/>
        <v>-1.2609999999999999</v>
      </c>
      <c r="BN27">
        <f t="shared" si="21"/>
        <v>-100</v>
      </c>
      <c r="BO27">
        <v>-174</v>
      </c>
      <c r="BP27">
        <f>'3500'!B188/1000000</f>
        <v>4.3751E-4</v>
      </c>
      <c r="BQ27">
        <f>'3500'!C188</f>
        <v>1.1120000000000001</v>
      </c>
      <c r="BR27">
        <f>IF(BO27&lt;$E$13,0,IF(BO27&lt;=0,$E$15*($E$16/BP27)^$E$3/100000,$E$15*($E$16/('3500'!B362/1000000))^$E$3*(('3500'!B362/1000000)/BP27)^$E$4/100000))</f>
        <v>0</v>
      </c>
      <c r="BS27">
        <f t="shared" si="22"/>
        <v>0</v>
      </c>
      <c r="BT27">
        <f t="shared" si="23"/>
        <v>-1.1120000000000001</v>
      </c>
      <c r="BU27">
        <f t="shared" si="24"/>
        <v>-100</v>
      </c>
      <c r="BV27">
        <v>-174</v>
      </c>
      <c r="BW27">
        <f>'2000'!B188/1000000</f>
        <v>4.3751E-4</v>
      </c>
      <c r="BX27">
        <f>'2000'!C188</f>
        <v>1.1599999999999999</v>
      </c>
      <c r="BY27">
        <f>IF(BV27&lt;$F$13,0,IF(BV27&lt;=0,$F$15*($F$16/BW27)^$F$3/100000,$F$15*($F$16/('2000'!B362/1000000))^$F$3*(('2000'!B362/1000000)/BW27)^$F$4/100000))</f>
        <v>0</v>
      </c>
      <c r="BZ27">
        <f t="shared" si="25"/>
        <v>0</v>
      </c>
      <c r="CA27">
        <f t="shared" si="26"/>
        <v>-1.1599999999999999</v>
      </c>
      <c r="CB27">
        <f t="shared" si="27"/>
        <v>-100</v>
      </c>
      <c r="CC27">
        <v>-174</v>
      </c>
      <c r="CD27">
        <f>'1000'!B188/1000000</f>
        <v>4.3751E-4</v>
      </c>
      <c r="CE27">
        <f>'1000'!C188</f>
        <v>1.081</v>
      </c>
      <c r="CF27">
        <f>IF(CC27&lt;$G$13,0,IF(CC27&lt;=0,$G$15*($G$16/CD27)^$G$3/100000,$G$15*($G$16/('1000'!B362/1000000))^$G$3*(('1000'!B362/1000000)/CD27)^$G$4/100000))</f>
        <v>0</v>
      </c>
      <c r="CG27">
        <f t="shared" si="28"/>
        <v>0</v>
      </c>
      <c r="CH27">
        <f t="shared" si="29"/>
        <v>-1.081</v>
      </c>
      <c r="CI27">
        <f t="shared" si="30"/>
        <v>-100</v>
      </c>
    </row>
    <row r="28" spans="1:87" x14ac:dyDescent="0.3">
      <c r="I28">
        <v>-173</v>
      </c>
      <c r="J28">
        <f>'6500'!B189/1000000</f>
        <v>4.3723000000000004E-4</v>
      </c>
      <c r="K28">
        <f t="shared" si="1"/>
        <v>0</v>
      </c>
      <c r="L28">
        <f t="shared" si="31"/>
        <v>0</v>
      </c>
      <c r="M28">
        <f t="shared" si="2"/>
        <v>0</v>
      </c>
      <c r="N28">
        <f t="shared" si="32"/>
        <v>0</v>
      </c>
      <c r="O28">
        <v>-173</v>
      </c>
      <c r="P28">
        <f>'5500'!B189/1000000</f>
        <v>4.3723000000000004E-4</v>
      </c>
      <c r="Q28">
        <f t="shared" si="3"/>
        <v>0</v>
      </c>
      <c r="R28">
        <f t="shared" si="33"/>
        <v>0</v>
      </c>
      <c r="S28">
        <f t="shared" si="4"/>
        <v>0</v>
      </c>
      <c r="T28">
        <f t="shared" si="34"/>
        <v>0</v>
      </c>
      <c r="U28">
        <v>-173</v>
      </c>
      <c r="V28">
        <f>'4500'!B189/1000000</f>
        <v>4.3723000000000004E-4</v>
      </c>
      <c r="W28">
        <f t="shared" si="5"/>
        <v>0</v>
      </c>
      <c r="X28">
        <f t="shared" si="35"/>
        <v>0</v>
      </c>
      <c r="Y28">
        <f t="shared" si="6"/>
        <v>0</v>
      </c>
      <c r="Z28">
        <f t="shared" si="36"/>
        <v>0</v>
      </c>
      <c r="AA28">
        <v>-173</v>
      </c>
      <c r="AB28">
        <f>'3500'!B189/1000000</f>
        <v>4.3723000000000004E-4</v>
      </c>
      <c r="AC28">
        <f t="shared" si="7"/>
        <v>0</v>
      </c>
      <c r="AD28">
        <f t="shared" si="37"/>
        <v>0</v>
      </c>
      <c r="AE28">
        <f t="shared" si="8"/>
        <v>0</v>
      </c>
      <c r="AF28">
        <f t="shared" si="38"/>
        <v>0</v>
      </c>
      <c r="AG28">
        <v>-173</v>
      </c>
      <c r="AH28">
        <f>'2000'!B189/1000000</f>
        <v>4.3723000000000004E-4</v>
      </c>
      <c r="AI28">
        <f t="shared" si="9"/>
        <v>0</v>
      </c>
      <c r="AJ28">
        <f t="shared" si="39"/>
        <v>0</v>
      </c>
      <c r="AK28">
        <f t="shared" si="10"/>
        <v>0</v>
      </c>
      <c r="AL28">
        <f t="shared" si="40"/>
        <v>0</v>
      </c>
      <c r="AM28">
        <v>-173</v>
      </c>
      <c r="AN28">
        <f>'1000'!B189/1000000</f>
        <v>4.3723000000000004E-4</v>
      </c>
      <c r="AO28">
        <f t="shared" si="11"/>
        <v>0</v>
      </c>
      <c r="AP28">
        <f t="shared" si="41"/>
        <v>0</v>
      </c>
      <c r="AQ28">
        <f t="shared" si="12"/>
        <v>0</v>
      </c>
      <c r="AR28">
        <f t="shared" si="42"/>
        <v>0</v>
      </c>
      <c r="AT28">
        <v>-173</v>
      </c>
      <c r="AU28">
        <f>'6500'!B189/1000000</f>
        <v>4.3723000000000004E-4</v>
      </c>
      <c r="AV28">
        <f>'6500'!C189</f>
        <v>1.298</v>
      </c>
      <c r="AW28">
        <f>IF(AT28&lt;$B$13,0,IF(AT28&lt;=0,$B$15*($B$16/AU28)^$B$3/100000,$B$15*($B$16/('6500'!B362/1000000))^$B$3*(('6500'!B362/1000000)/AU28)^$B$4/100000))</f>
        <v>0</v>
      </c>
      <c r="AX28">
        <f t="shared" si="13"/>
        <v>0</v>
      </c>
      <c r="AY28">
        <f t="shared" si="14"/>
        <v>-1.298</v>
      </c>
      <c r="AZ28">
        <f t="shared" si="15"/>
        <v>-100</v>
      </c>
      <c r="BA28">
        <v>-173</v>
      </c>
      <c r="BB28">
        <f>'5500'!B189/1000000</f>
        <v>4.3723000000000004E-4</v>
      </c>
      <c r="BC28">
        <f>'5500'!C189</f>
        <v>1.341</v>
      </c>
      <c r="BD28">
        <f>IF(BA28&lt;$C$13,0,IF(BA28&lt;=0,$C$15*($C$16/BB28)^$C$3/100000,$C$15*($C$16/('5500'!B362/1000000))^$C$3*(('5500'!B362/1000000)/BB28)^$C$4/100000))</f>
        <v>0</v>
      </c>
      <c r="BE28">
        <f t="shared" si="16"/>
        <v>0</v>
      </c>
      <c r="BF28">
        <f t="shared" si="17"/>
        <v>-1.341</v>
      </c>
      <c r="BG28">
        <f t="shared" si="18"/>
        <v>-100</v>
      </c>
      <c r="BH28">
        <v>-173</v>
      </c>
      <c r="BI28">
        <f>'4500'!B189/1000000</f>
        <v>4.3723000000000004E-4</v>
      </c>
      <c r="BJ28">
        <f>'4500'!C189</f>
        <v>1.268</v>
      </c>
      <c r="BK28">
        <f>IF(BH28&lt;$D$13,0,IF(BH28&lt;=0,$D$15*($D$16/BI28)^$D$3/100000,$D$15*($D$16/('4500'!B362/1000000))^$D$3*(('4500'!B362/1000000)/BI28)^$D$4/100000))</f>
        <v>0</v>
      </c>
      <c r="BL28">
        <f t="shared" si="19"/>
        <v>0</v>
      </c>
      <c r="BM28">
        <f t="shared" si="20"/>
        <v>-1.268</v>
      </c>
      <c r="BN28">
        <f t="shared" si="21"/>
        <v>-100</v>
      </c>
      <c r="BO28">
        <v>-173</v>
      </c>
      <c r="BP28">
        <f>'3500'!B189/1000000</f>
        <v>4.3723000000000004E-4</v>
      </c>
      <c r="BQ28">
        <f>'3500'!C189</f>
        <v>1.107</v>
      </c>
      <c r="BR28">
        <f>IF(BO28&lt;$E$13,0,IF(BO28&lt;=0,$E$15*($E$16/BP28)^$E$3/100000,$E$15*($E$16/('3500'!B362/1000000))^$E$3*(('3500'!B362/1000000)/BP28)^$E$4/100000))</f>
        <v>0</v>
      </c>
      <c r="BS28">
        <f t="shared" si="22"/>
        <v>0</v>
      </c>
      <c r="BT28">
        <f t="shared" si="23"/>
        <v>-1.107</v>
      </c>
      <c r="BU28">
        <f t="shared" si="24"/>
        <v>-100</v>
      </c>
      <c r="BV28">
        <v>-173</v>
      </c>
      <c r="BW28">
        <f>'2000'!B189/1000000</f>
        <v>4.3723000000000004E-4</v>
      </c>
      <c r="BX28">
        <f>'2000'!C189</f>
        <v>1.159</v>
      </c>
      <c r="BY28">
        <f>IF(BV28&lt;$F$13,0,IF(BV28&lt;=0,$F$15*($F$16/BW28)^$F$3/100000,$F$15*($F$16/('2000'!B362/1000000))^$F$3*(('2000'!B362/1000000)/BW28)^$F$4/100000))</f>
        <v>0</v>
      </c>
      <c r="BZ28">
        <f t="shared" si="25"/>
        <v>0</v>
      </c>
      <c r="CA28">
        <f t="shared" si="26"/>
        <v>-1.159</v>
      </c>
      <c r="CB28">
        <f t="shared" si="27"/>
        <v>-100</v>
      </c>
      <c r="CC28">
        <v>-173</v>
      </c>
      <c r="CD28">
        <f>'1000'!B189/1000000</f>
        <v>4.3723000000000004E-4</v>
      </c>
      <c r="CE28">
        <f>'1000'!C189</f>
        <v>1.0820000000000001</v>
      </c>
      <c r="CF28">
        <f>IF(CC28&lt;$G$13,0,IF(CC28&lt;=0,$G$15*($G$16/CD28)^$G$3/100000,$G$15*($G$16/('1000'!B362/1000000))^$G$3*(('1000'!B362/1000000)/CD28)^$G$4/100000))</f>
        <v>0</v>
      </c>
      <c r="CG28">
        <f t="shared" si="28"/>
        <v>0</v>
      </c>
      <c r="CH28">
        <f t="shared" si="29"/>
        <v>-1.0820000000000001</v>
      </c>
      <c r="CI28">
        <f t="shared" si="30"/>
        <v>-100</v>
      </c>
    </row>
    <row r="29" spans="1:87" x14ac:dyDescent="0.3">
      <c r="I29">
        <v>-172</v>
      </c>
      <c r="J29">
        <f>'6500'!B190/1000000</f>
        <v>4.3691000000000004E-4</v>
      </c>
      <c r="K29">
        <f t="shared" si="1"/>
        <v>0</v>
      </c>
      <c r="L29">
        <f t="shared" si="31"/>
        <v>0</v>
      </c>
      <c r="M29">
        <f t="shared" si="2"/>
        <v>0</v>
      </c>
      <c r="N29">
        <f t="shared" si="32"/>
        <v>0</v>
      </c>
      <c r="O29">
        <v>-172</v>
      </c>
      <c r="P29">
        <f>'5500'!B190/1000000</f>
        <v>4.3691000000000004E-4</v>
      </c>
      <c r="Q29">
        <f t="shared" si="3"/>
        <v>0</v>
      </c>
      <c r="R29">
        <f t="shared" si="33"/>
        <v>0</v>
      </c>
      <c r="S29">
        <f t="shared" si="4"/>
        <v>0</v>
      </c>
      <c r="T29">
        <f t="shared" si="34"/>
        <v>0</v>
      </c>
      <c r="U29">
        <v>-172</v>
      </c>
      <c r="V29">
        <f>'4500'!B190/1000000</f>
        <v>4.3691000000000004E-4</v>
      </c>
      <c r="W29">
        <f t="shared" si="5"/>
        <v>0</v>
      </c>
      <c r="X29">
        <f t="shared" si="35"/>
        <v>0</v>
      </c>
      <c r="Y29">
        <f t="shared" si="6"/>
        <v>0</v>
      </c>
      <c r="Z29">
        <f t="shared" si="36"/>
        <v>0</v>
      </c>
      <c r="AA29">
        <v>-172</v>
      </c>
      <c r="AB29">
        <f>'3500'!B190/1000000</f>
        <v>4.3691000000000004E-4</v>
      </c>
      <c r="AC29">
        <f t="shared" si="7"/>
        <v>0</v>
      </c>
      <c r="AD29">
        <f t="shared" si="37"/>
        <v>0</v>
      </c>
      <c r="AE29">
        <f t="shared" si="8"/>
        <v>0</v>
      </c>
      <c r="AF29">
        <f t="shared" si="38"/>
        <v>0</v>
      </c>
      <c r="AG29">
        <v>-172</v>
      </c>
      <c r="AH29">
        <f>'2000'!B190/1000000</f>
        <v>4.3691000000000004E-4</v>
      </c>
      <c r="AI29">
        <f t="shared" si="9"/>
        <v>0</v>
      </c>
      <c r="AJ29">
        <f t="shared" si="39"/>
        <v>0</v>
      </c>
      <c r="AK29">
        <f t="shared" si="10"/>
        <v>0</v>
      </c>
      <c r="AL29">
        <f t="shared" si="40"/>
        <v>0</v>
      </c>
      <c r="AM29">
        <v>-172</v>
      </c>
      <c r="AN29">
        <f>'1000'!B190/1000000</f>
        <v>4.3691000000000004E-4</v>
      </c>
      <c r="AO29">
        <f t="shared" si="11"/>
        <v>0</v>
      </c>
      <c r="AP29">
        <f t="shared" si="41"/>
        <v>0</v>
      </c>
      <c r="AQ29">
        <f t="shared" si="12"/>
        <v>0</v>
      </c>
      <c r="AR29">
        <f t="shared" si="42"/>
        <v>0</v>
      </c>
      <c r="AT29">
        <v>-172</v>
      </c>
      <c r="AU29">
        <f>'6500'!B190/1000000</f>
        <v>4.3691000000000004E-4</v>
      </c>
      <c r="AV29">
        <f>'6500'!C190</f>
        <v>1.2969999999999999</v>
      </c>
      <c r="AW29">
        <f>IF(AT29&lt;$B$13,0,IF(AT29&lt;=0,$B$15*($B$16/AU29)^$B$3/100000,$B$15*($B$16/('6500'!B362/1000000))^$B$3*(('6500'!B362/1000000)/AU29)^$B$4/100000))</f>
        <v>0</v>
      </c>
      <c r="AX29">
        <f t="shared" si="13"/>
        <v>0</v>
      </c>
      <c r="AY29">
        <f t="shared" si="14"/>
        <v>-1.2969999999999999</v>
      </c>
      <c r="AZ29">
        <f t="shared" si="15"/>
        <v>-100</v>
      </c>
      <c r="BA29">
        <v>-172</v>
      </c>
      <c r="BB29">
        <f>'5500'!B190/1000000</f>
        <v>4.3691000000000004E-4</v>
      </c>
      <c r="BC29">
        <f>'5500'!C190</f>
        <v>1.339</v>
      </c>
      <c r="BD29">
        <f>IF(BA29&lt;$C$13,0,IF(BA29&lt;=0,$C$15*($C$16/BB29)^$C$3/100000,$C$15*($C$16/('5500'!B362/1000000))^$C$3*(('5500'!B362/1000000)/BB29)^$C$4/100000))</f>
        <v>0</v>
      </c>
      <c r="BE29">
        <f t="shared" si="16"/>
        <v>0</v>
      </c>
      <c r="BF29">
        <f t="shared" si="17"/>
        <v>-1.339</v>
      </c>
      <c r="BG29">
        <f t="shared" si="18"/>
        <v>-100</v>
      </c>
      <c r="BH29">
        <v>-172</v>
      </c>
      <c r="BI29">
        <f>'4500'!B190/1000000</f>
        <v>4.3691000000000004E-4</v>
      </c>
      <c r="BJ29">
        <f>'4500'!C190</f>
        <v>1.2749999999999999</v>
      </c>
      <c r="BK29">
        <f>IF(BH29&lt;$D$13,0,IF(BH29&lt;=0,$D$15*($D$16/BI29)^$D$3/100000,$D$15*($D$16/('4500'!B362/1000000))^$D$3*(('4500'!B362/1000000)/BI29)^$D$4/100000))</f>
        <v>0</v>
      </c>
      <c r="BL29">
        <f t="shared" si="19"/>
        <v>0</v>
      </c>
      <c r="BM29">
        <f t="shared" si="20"/>
        <v>-1.2749999999999999</v>
      </c>
      <c r="BN29">
        <f t="shared" si="21"/>
        <v>-100</v>
      </c>
      <c r="BO29">
        <v>-172</v>
      </c>
      <c r="BP29">
        <f>'3500'!B190/1000000</f>
        <v>4.3691000000000004E-4</v>
      </c>
      <c r="BQ29">
        <f>'3500'!C190</f>
        <v>1.099</v>
      </c>
      <c r="BR29">
        <f>IF(BO29&lt;$E$13,0,IF(BO29&lt;=0,$E$15*($E$16/BP29)^$E$3/100000,$E$15*($E$16/('3500'!B362/1000000))^$E$3*(('3500'!B362/1000000)/BP29)^$E$4/100000))</f>
        <v>0</v>
      </c>
      <c r="BS29">
        <f t="shared" si="22"/>
        <v>0</v>
      </c>
      <c r="BT29">
        <f t="shared" si="23"/>
        <v>-1.099</v>
      </c>
      <c r="BU29">
        <f t="shared" si="24"/>
        <v>-100</v>
      </c>
      <c r="BV29">
        <v>-172</v>
      </c>
      <c r="BW29">
        <f>'2000'!B190/1000000</f>
        <v>4.3691000000000004E-4</v>
      </c>
      <c r="BX29">
        <f>'2000'!C190</f>
        <v>1.1599999999999999</v>
      </c>
      <c r="BY29">
        <f>IF(BV29&lt;$F$13,0,IF(BV29&lt;=0,$F$15*($F$16/BW29)^$F$3/100000,$F$15*($F$16/('2000'!B362/1000000))^$F$3*(('2000'!B362/1000000)/BW29)^$F$4/100000))</f>
        <v>0</v>
      </c>
      <c r="BZ29">
        <f t="shared" si="25"/>
        <v>0</v>
      </c>
      <c r="CA29">
        <f t="shared" si="26"/>
        <v>-1.1599999999999999</v>
      </c>
      <c r="CB29">
        <f t="shared" si="27"/>
        <v>-100</v>
      </c>
      <c r="CC29">
        <v>-172</v>
      </c>
      <c r="CD29">
        <f>'1000'!B190/1000000</f>
        <v>4.3691000000000004E-4</v>
      </c>
      <c r="CE29">
        <f>'1000'!C190</f>
        <v>1.0860000000000001</v>
      </c>
      <c r="CF29">
        <f>IF(CC29&lt;$G$13,0,IF(CC29&lt;=0,$G$15*($G$16/CD29)^$G$3/100000,$G$15*($G$16/('1000'!B362/1000000))^$G$3*(('1000'!B362/1000000)/CD29)^$G$4/100000))</f>
        <v>0</v>
      </c>
      <c r="CG29">
        <f t="shared" si="28"/>
        <v>0</v>
      </c>
      <c r="CH29">
        <f t="shared" si="29"/>
        <v>-1.0860000000000001</v>
      </c>
      <c r="CI29">
        <f t="shared" si="30"/>
        <v>-100</v>
      </c>
    </row>
    <row r="30" spans="1:87" x14ac:dyDescent="0.3">
      <c r="I30">
        <v>-171</v>
      </c>
      <c r="J30">
        <f>'6500'!B191/1000000</f>
        <v>4.3654000000000002E-4</v>
      </c>
      <c r="K30">
        <f t="shared" si="1"/>
        <v>0</v>
      </c>
      <c r="L30">
        <f t="shared" si="31"/>
        <v>0</v>
      </c>
      <c r="M30">
        <f t="shared" si="2"/>
        <v>0</v>
      </c>
      <c r="N30">
        <f t="shared" si="32"/>
        <v>0</v>
      </c>
      <c r="O30">
        <v>-171</v>
      </c>
      <c r="P30">
        <f>'5500'!B191/1000000</f>
        <v>4.3654000000000002E-4</v>
      </c>
      <c r="Q30">
        <f t="shared" si="3"/>
        <v>0</v>
      </c>
      <c r="R30">
        <f t="shared" si="33"/>
        <v>0</v>
      </c>
      <c r="S30">
        <f t="shared" si="4"/>
        <v>0</v>
      </c>
      <c r="T30">
        <f t="shared" si="34"/>
        <v>0</v>
      </c>
      <c r="U30">
        <v>-171</v>
      </c>
      <c r="V30">
        <f>'4500'!B191/1000000</f>
        <v>4.3654000000000002E-4</v>
      </c>
      <c r="W30">
        <f t="shared" si="5"/>
        <v>0</v>
      </c>
      <c r="X30">
        <f t="shared" si="35"/>
        <v>0</v>
      </c>
      <c r="Y30">
        <f t="shared" si="6"/>
        <v>0</v>
      </c>
      <c r="Z30">
        <f t="shared" si="36"/>
        <v>0</v>
      </c>
      <c r="AA30">
        <v>-171</v>
      </c>
      <c r="AB30">
        <f>'3500'!B191/1000000</f>
        <v>4.3654000000000002E-4</v>
      </c>
      <c r="AC30">
        <f t="shared" si="7"/>
        <v>0</v>
      </c>
      <c r="AD30">
        <f t="shared" si="37"/>
        <v>0</v>
      </c>
      <c r="AE30">
        <f t="shared" si="8"/>
        <v>0</v>
      </c>
      <c r="AF30">
        <f t="shared" si="38"/>
        <v>0</v>
      </c>
      <c r="AG30">
        <v>-171</v>
      </c>
      <c r="AH30">
        <f>'2000'!B191/1000000</f>
        <v>4.3654000000000002E-4</v>
      </c>
      <c r="AI30">
        <f t="shared" si="9"/>
        <v>0</v>
      </c>
      <c r="AJ30">
        <f t="shared" si="39"/>
        <v>0</v>
      </c>
      <c r="AK30">
        <f t="shared" si="10"/>
        <v>0</v>
      </c>
      <c r="AL30">
        <f t="shared" si="40"/>
        <v>0</v>
      </c>
      <c r="AM30">
        <v>-171</v>
      </c>
      <c r="AN30">
        <f>'1000'!B191/1000000</f>
        <v>4.3654000000000002E-4</v>
      </c>
      <c r="AO30">
        <f t="shared" si="11"/>
        <v>0</v>
      </c>
      <c r="AP30">
        <f t="shared" si="41"/>
        <v>0</v>
      </c>
      <c r="AQ30">
        <f t="shared" si="12"/>
        <v>0</v>
      </c>
      <c r="AR30">
        <f t="shared" si="42"/>
        <v>0</v>
      </c>
      <c r="AT30">
        <v>-171</v>
      </c>
      <c r="AU30">
        <f>'6500'!B191/1000000</f>
        <v>4.3654000000000002E-4</v>
      </c>
      <c r="AV30">
        <f>'6500'!C191</f>
        <v>1.29</v>
      </c>
      <c r="AW30">
        <f>IF(AT30&lt;$B$13,0,IF(AT30&lt;=0,$B$15*($B$16/AU30)^$B$3/100000,$B$15*($B$16/('6500'!B362/1000000))^$B$3*(('6500'!B362/1000000)/AU30)^$B$4/100000))</f>
        <v>0</v>
      </c>
      <c r="AX30">
        <f t="shared" si="13"/>
        <v>0</v>
      </c>
      <c r="AY30">
        <f t="shared" si="14"/>
        <v>-1.29</v>
      </c>
      <c r="AZ30">
        <f t="shared" si="15"/>
        <v>-100</v>
      </c>
      <c r="BA30">
        <v>-171</v>
      </c>
      <c r="BB30">
        <f>'5500'!B191/1000000</f>
        <v>4.3654000000000002E-4</v>
      </c>
      <c r="BC30">
        <f>'5500'!C191</f>
        <v>1.3280000000000001</v>
      </c>
      <c r="BD30">
        <f>IF(BA30&lt;$C$13,0,IF(BA30&lt;=0,$C$15*($C$16/BB30)^$C$3/100000,$C$15*($C$16/('5500'!B362/1000000))^$C$3*(('5500'!B362/1000000)/BB30)^$C$4/100000))</f>
        <v>0</v>
      </c>
      <c r="BE30">
        <f t="shared" si="16"/>
        <v>0</v>
      </c>
      <c r="BF30">
        <f t="shared" si="17"/>
        <v>-1.3280000000000001</v>
      </c>
      <c r="BG30">
        <f t="shared" si="18"/>
        <v>-100</v>
      </c>
      <c r="BH30">
        <v>-171</v>
      </c>
      <c r="BI30">
        <f>'4500'!B191/1000000</f>
        <v>4.3654000000000002E-4</v>
      </c>
      <c r="BJ30">
        <f>'4500'!C191</f>
        <v>1.2789999999999999</v>
      </c>
      <c r="BK30">
        <f>IF(BH30&lt;$D$13,0,IF(BH30&lt;=0,$D$15*($D$16/BI30)^$D$3/100000,$D$15*($D$16/('4500'!B362/1000000))^$D$3*(('4500'!B362/1000000)/BI30)^$D$4/100000))</f>
        <v>0</v>
      </c>
      <c r="BL30">
        <f t="shared" si="19"/>
        <v>0</v>
      </c>
      <c r="BM30">
        <f t="shared" si="20"/>
        <v>-1.2789999999999999</v>
      </c>
      <c r="BN30">
        <f t="shared" si="21"/>
        <v>-100</v>
      </c>
      <c r="BO30">
        <v>-171</v>
      </c>
      <c r="BP30">
        <f>'3500'!B191/1000000</f>
        <v>4.3654000000000002E-4</v>
      </c>
      <c r="BQ30">
        <f>'3500'!C191</f>
        <v>1.091</v>
      </c>
      <c r="BR30">
        <f>IF(BO30&lt;$E$13,0,IF(BO30&lt;=0,$E$15*($E$16/BP30)^$E$3/100000,$E$15*($E$16/('3500'!B362/1000000))^$E$3*(('3500'!B362/1000000)/BP30)^$E$4/100000))</f>
        <v>0</v>
      </c>
      <c r="BS30">
        <f t="shared" si="22"/>
        <v>0</v>
      </c>
      <c r="BT30">
        <f t="shared" si="23"/>
        <v>-1.091</v>
      </c>
      <c r="BU30">
        <f t="shared" si="24"/>
        <v>-100</v>
      </c>
      <c r="BV30">
        <v>-171</v>
      </c>
      <c r="BW30">
        <f>'2000'!B191/1000000</f>
        <v>4.3654000000000002E-4</v>
      </c>
      <c r="BX30">
        <f>'2000'!C191</f>
        <v>1.1619999999999999</v>
      </c>
      <c r="BY30">
        <f>IF(BV30&lt;$F$13,0,IF(BV30&lt;=0,$F$15*($F$16/BW30)^$F$3/100000,$F$15*($F$16/('2000'!B362/1000000))^$F$3*(('2000'!B362/1000000)/BW30)^$F$4/100000))</f>
        <v>0</v>
      </c>
      <c r="BZ30">
        <f t="shared" si="25"/>
        <v>0</v>
      </c>
      <c r="CA30">
        <f t="shared" si="26"/>
        <v>-1.1619999999999999</v>
      </c>
      <c r="CB30">
        <f t="shared" si="27"/>
        <v>-100</v>
      </c>
      <c r="CC30">
        <v>-171</v>
      </c>
      <c r="CD30">
        <f>'1000'!B191/1000000</f>
        <v>4.3654000000000002E-4</v>
      </c>
      <c r="CE30">
        <f>'1000'!C191</f>
        <v>1.085</v>
      </c>
      <c r="CF30">
        <f>IF(CC30&lt;$G$13,0,IF(CC30&lt;=0,$G$15*($G$16/CD30)^$G$3/100000,$G$15*($G$16/('1000'!B362/1000000))^$G$3*(('1000'!B362/1000000)/CD30)^$G$4/100000))</f>
        <v>0</v>
      </c>
      <c r="CG30">
        <f t="shared" si="28"/>
        <v>0</v>
      </c>
      <c r="CH30">
        <f t="shared" si="29"/>
        <v>-1.085</v>
      </c>
      <c r="CI30">
        <f t="shared" si="30"/>
        <v>-100</v>
      </c>
    </row>
    <row r="31" spans="1:87" x14ac:dyDescent="0.3">
      <c r="I31">
        <v>-170</v>
      </c>
      <c r="J31">
        <f>'6500'!B192/1000000</f>
        <v>4.3614000000000001E-4</v>
      </c>
      <c r="K31">
        <f t="shared" si="1"/>
        <v>0</v>
      </c>
      <c r="L31">
        <f t="shared" si="31"/>
        <v>0</v>
      </c>
      <c r="M31">
        <f t="shared" si="2"/>
        <v>0</v>
      </c>
      <c r="N31">
        <f t="shared" si="32"/>
        <v>0</v>
      </c>
      <c r="O31">
        <v>-170</v>
      </c>
      <c r="P31">
        <f>'5500'!B192/1000000</f>
        <v>4.3614000000000001E-4</v>
      </c>
      <c r="Q31">
        <f t="shared" si="3"/>
        <v>0</v>
      </c>
      <c r="R31">
        <f t="shared" si="33"/>
        <v>0</v>
      </c>
      <c r="S31">
        <f t="shared" si="4"/>
        <v>0</v>
      </c>
      <c r="T31">
        <f t="shared" si="34"/>
        <v>0</v>
      </c>
      <c r="U31">
        <v>-170</v>
      </c>
      <c r="V31">
        <f>'4500'!B192/1000000</f>
        <v>4.3614000000000001E-4</v>
      </c>
      <c r="W31">
        <f t="shared" si="5"/>
        <v>0</v>
      </c>
      <c r="X31">
        <f t="shared" si="35"/>
        <v>0</v>
      </c>
      <c r="Y31">
        <f t="shared" si="6"/>
        <v>0</v>
      </c>
      <c r="Z31">
        <f t="shared" si="36"/>
        <v>0</v>
      </c>
      <c r="AA31">
        <v>-170</v>
      </c>
      <c r="AB31">
        <f>'3500'!B192/1000000</f>
        <v>4.3614000000000001E-4</v>
      </c>
      <c r="AC31">
        <f t="shared" si="7"/>
        <v>0</v>
      </c>
      <c r="AD31">
        <f t="shared" si="37"/>
        <v>0</v>
      </c>
      <c r="AE31">
        <f t="shared" si="8"/>
        <v>0</v>
      </c>
      <c r="AF31">
        <f t="shared" si="38"/>
        <v>0</v>
      </c>
      <c r="AG31">
        <v>-170</v>
      </c>
      <c r="AH31">
        <f>'2000'!B192/1000000</f>
        <v>4.3614000000000001E-4</v>
      </c>
      <c r="AI31">
        <f t="shared" si="9"/>
        <v>0</v>
      </c>
      <c r="AJ31">
        <f t="shared" si="39"/>
        <v>0</v>
      </c>
      <c r="AK31">
        <f t="shared" si="10"/>
        <v>0</v>
      </c>
      <c r="AL31">
        <f t="shared" si="40"/>
        <v>0</v>
      </c>
      <c r="AM31">
        <v>-170</v>
      </c>
      <c r="AN31">
        <f>'1000'!B192/1000000</f>
        <v>4.3614000000000001E-4</v>
      </c>
      <c r="AO31">
        <f t="shared" si="11"/>
        <v>0</v>
      </c>
      <c r="AP31">
        <f t="shared" si="41"/>
        <v>0</v>
      </c>
      <c r="AQ31">
        <f t="shared" si="12"/>
        <v>0</v>
      </c>
      <c r="AR31">
        <f t="shared" si="42"/>
        <v>0</v>
      </c>
      <c r="AT31">
        <v>-170</v>
      </c>
      <c r="AU31">
        <f>'6500'!B192/1000000</f>
        <v>4.3614000000000001E-4</v>
      </c>
      <c r="AV31">
        <f>'6500'!C192</f>
        <v>1.2649999999999999</v>
      </c>
      <c r="AW31">
        <f>IF(AT31&lt;$B$13,0,IF(AT31&lt;=0,$B$15*($B$16/AU31)^$B$3/100000,$B$15*($B$16/('6500'!B362/1000000))^$B$3*(('6500'!B362/1000000)/AU31)^$B$4/100000))</f>
        <v>0</v>
      </c>
      <c r="AX31">
        <f t="shared" si="13"/>
        <v>0</v>
      </c>
      <c r="AY31">
        <f t="shared" si="14"/>
        <v>-1.2649999999999999</v>
      </c>
      <c r="AZ31">
        <f t="shared" si="15"/>
        <v>-100</v>
      </c>
      <c r="BA31">
        <v>-170</v>
      </c>
      <c r="BB31">
        <f>'5500'!B192/1000000</f>
        <v>4.3614000000000001E-4</v>
      </c>
      <c r="BC31">
        <f>'5500'!C192</f>
        <v>1.3160000000000001</v>
      </c>
      <c r="BD31">
        <f>IF(BA31&lt;$C$13,0,IF(BA31&lt;=0,$C$15*($C$16/BB31)^$C$3/100000,$C$15*($C$16/('5500'!B362/1000000))^$C$3*(('5500'!B362/1000000)/BB31)^$C$4/100000))</f>
        <v>0</v>
      </c>
      <c r="BE31">
        <f t="shared" si="16"/>
        <v>0</v>
      </c>
      <c r="BF31">
        <f t="shared" si="17"/>
        <v>-1.3160000000000001</v>
      </c>
      <c r="BG31">
        <f t="shared" si="18"/>
        <v>-100</v>
      </c>
      <c r="BH31">
        <v>-170</v>
      </c>
      <c r="BI31">
        <f>'4500'!B192/1000000</f>
        <v>4.3614000000000001E-4</v>
      </c>
      <c r="BJ31">
        <f>'4500'!C192</f>
        <v>1.276</v>
      </c>
      <c r="BK31">
        <f>IF(BH31&lt;$D$13,0,IF(BH31&lt;=0,$D$15*($D$16/BI31)^$D$3/100000,$D$15*($D$16/('4500'!B362/1000000))^$D$3*(('4500'!B362/1000000)/BI31)^$D$4/100000))</f>
        <v>0</v>
      </c>
      <c r="BL31">
        <f t="shared" si="19"/>
        <v>0</v>
      </c>
      <c r="BM31">
        <f t="shared" si="20"/>
        <v>-1.276</v>
      </c>
      <c r="BN31">
        <f t="shared" si="21"/>
        <v>-100</v>
      </c>
      <c r="BO31">
        <v>-170</v>
      </c>
      <c r="BP31">
        <f>'3500'!B192/1000000</f>
        <v>4.3614000000000001E-4</v>
      </c>
      <c r="BQ31">
        <f>'3500'!C192</f>
        <v>1.085</v>
      </c>
      <c r="BR31">
        <f>IF(BO31&lt;$E$13,0,IF(BO31&lt;=0,$E$15*($E$16/BP31)^$E$3/100000,$E$15*($E$16/('3500'!B362/1000000))^$E$3*(('3500'!B362/1000000)/BP31)^$E$4/100000))</f>
        <v>0</v>
      </c>
      <c r="BS31">
        <f t="shared" si="22"/>
        <v>0</v>
      </c>
      <c r="BT31">
        <f t="shared" si="23"/>
        <v>-1.085</v>
      </c>
      <c r="BU31">
        <f t="shared" si="24"/>
        <v>-100</v>
      </c>
      <c r="BV31">
        <v>-170</v>
      </c>
      <c r="BW31">
        <f>'2000'!B192/1000000</f>
        <v>4.3614000000000001E-4</v>
      </c>
      <c r="BX31">
        <f>'2000'!C192</f>
        <v>1.163</v>
      </c>
      <c r="BY31">
        <f>IF(BV31&lt;$F$13,0,IF(BV31&lt;=0,$F$15*($F$16/BW31)^$F$3/100000,$F$15*($F$16/('2000'!B362/1000000))^$F$3*(('2000'!B362/1000000)/BW31)^$F$4/100000))</f>
        <v>0</v>
      </c>
      <c r="BZ31">
        <f t="shared" si="25"/>
        <v>0</v>
      </c>
      <c r="CA31">
        <f t="shared" si="26"/>
        <v>-1.163</v>
      </c>
      <c r="CB31">
        <f t="shared" si="27"/>
        <v>-100</v>
      </c>
      <c r="CC31">
        <v>-170</v>
      </c>
      <c r="CD31">
        <f>'1000'!B192/1000000</f>
        <v>4.3614000000000001E-4</v>
      </c>
      <c r="CE31">
        <f>'1000'!C192</f>
        <v>1.0840000000000001</v>
      </c>
      <c r="CF31">
        <f>IF(CC31&lt;$G$13,0,IF(CC31&lt;=0,$G$15*($G$16/CD31)^$G$3/100000,$G$15*($G$16/('1000'!B362/1000000))^$G$3*(('1000'!B362/1000000)/CD31)^$G$4/100000))</f>
        <v>0</v>
      </c>
      <c r="CG31">
        <f t="shared" si="28"/>
        <v>0</v>
      </c>
      <c r="CH31">
        <f t="shared" si="29"/>
        <v>-1.0840000000000001</v>
      </c>
      <c r="CI31">
        <f t="shared" si="30"/>
        <v>-100</v>
      </c>
    </row>
    <row r="32" spans="1:87" x14ac:dyDescent="0.3">
      <c r="I32">
        <v>-169</v>
      </c>
      <c r="J32">
        <f>'6500'!B193/1000000</f>
        <v>4.3569000000000002E-4</v>
      </c>
      <c r="K32">
        <f t="shared" si="1"/>
        <v>0</v>
      </c>
      <c r="L32">
        <f t="shared" si="31"/>
        <v>0</v>
      </c>
      <c r="M32">
        <f t="shared" si="2"/>
        <v>0</v>
      </c>
      <c r="N32">
        <f t="shared" si="32"/>
        <v>0</v>
      </c>
      <c r="O32">
        <v>-169</v>
      </c>
      <c r="P32">
        <f>'5500'!B193/1000000</f>
        <v>4.3569000000000002E-4</v>
      </c>
      <c r="Q32">
        <f t="shared" si="3"/>
        <v>0</v>
      </c>
      <c r="R32">
        <f t="shared" si="33"/>
        <v>0</v>
      </c>
      <c r="S32">
        <f t="shared" si="4"/>
        <v>0</v>
      </c>
      <c r="T32">
        <f t="shared" si="34"/>
        <v>0</v>
      </c>
      <c r="U32">
        <v>-169</v>
      </c>
      <c r="V32">
        <f>'4500'!B193/1000000</f>
        <v>4.3569000000000002E-4</v>
      </c>
      <c r="W32">
        <f t="shared" si="5"/>
        <v>0</v>
      </c>
      <c r="X32">
        <f t="shared" si="35"/>
        <v>0</v>
      </c>
      <c r="Y32">
        <f t="shared" si="6"/>
        <v>0</v>
      </c>
      <c r="Z32">
        <f t="shared" si="36"/>
        <v>0</v>
      </c>
      <c r="AA32">
        <v>-169</v>
      </c>
      <c r="AB32">
        <f>'3500'!B193/1000000</f>
        <v>4.3569000000000002E-4</v>
      </c>
      <c r="AC32">
        <f t="shared" si="7"/>
        <v>0</v>
      </c>
      <c r="AD32">
        <f t="shared" si="37"/>
        <v>0</v>
      </c>
      <c r="AE32">
        <f t="shared" si="8"/>
        <v>0</v>
      </c>
      <c r="AF32">
        <f t="shared" si="38"/>
        <v>0</v>
      </c>
      <c r="AG32">
        <v>-169</v>
      </c>
      <c r="AH32">
        <f>'2000'!B193/1000000</f>
        <v>4.3569000000000002E-4</v>
      </c>
      <c r="AI32">
        <f t="shared" si="9"/>
        <v>0</v>
      </c>
      <c r="AJ32">
        <f t="shared" si="39"/>
        <v>0</v>
      </c>
      <c r="AK32">
        <f t="shared" si="10"/>
        <v>0</v>
      </c>
      <c r="AL32">
        <f t="shared" si="40"/>
        <v>0</v>
      </c>
      <c r="AM32">
        <v>-169</v>
      </c>
      <c r="AN32">
        <f>'1000'!B193/1000000</f>
        <v>4.3569000000000002E-4</v>
      </c>
      <c r="AO32">
        <f t="shared" si="11"/>
        <v>0</v>
      </c>
      <c r="AP32">
        <f t="shared" si="41"/>
        <v>0</v>
      </c>
      <c r="AQ32">
        <f t="shared" si="12"/>
        <v>0</v>
      </c>
      <c r="AR32">
        <f t="shared" si="42"/>
        <v>0</v>
      </c>
      <c r="AT32">
        <v>-169</v>
      </c>
      <c r="AU32">
        <f>'6500'!B193/1000000</f>
        <v>4.3569000000000002E-4</v>
      </c>
      <c r="AV32">
        <f>'6500'!C193</f>
        <v>1.23</v>
      </c>
      <c r="AW32">
        <f>IF(AT32&lt;$B$13,0,IF(AT32&lt;=0,$B$15*($B$16/AU32)^$B$3/100000,$B$15*($B$16/('6500'!B362/1000000))^$B$3*(('6500'!B362/1000000)/AU32)^$B$4/100000))</f>
        <v>0</v>
      </c>
      <c r="AX32">
        <f t="shared" si="13"/>
        <v>0</v>
      </c>
      <c r="AY32">
        <f t="shared" si="14"/>
        <v>-1.23</v>
      </c>
      <c r="AZ32">
        <f t="shared" si="15"/>
        <v>-100</v>
      </c>
      <c r="BA32">
        <v>-169</v>
      </c>
      <c r="BB32">
        <f>'5500'!B193/1000000</f>
        <v>4.3569000000000002E-4</v>
      </c>
      <c r="BC32">
        <f>'5500'!C193</f>
        <v>1.306</v>
      </c>
      <c r="BD32">
        <f>IF(BA32&lt;$C$13,0,IF(BA32&lt;=0,$C$15*($C$16/BB32)^$C$3/100000,$C$15*($C$16/('5500'!B362/1000000))^$C$3*(('5500'!B362/1000000)/BB32)^$C$4/100000))</f>
        <v>0</v>
      </c>
      <c r="BE32">
        <f t="shared" si="16"/>
        <v>0</v>
      </c>
      <c r="BF32">
        <f t="shared" si="17"/>
        <v>-1.306</v>
      </c>
      <c r="BG32">
        <f t="shared" si="18"/>
        <v>-100</v>
      </c>
      <c r="BH32">
        <v>-169</v>
      </c>
      <c r="BI32">
        <f>'4500'!B193/1000000</f>
        <v>4.3569000000000002E-4</v>
      </c>
      <c r="BJ32">
        <f>'4500'!C193</f>
        <v>1.2669999999999999</v>
      </c>
      <c r="BK32">
        <f>IF(BH32&lt;$D$13,0,IF(BH32&lt;=0,$D$15*($D$16/BI32)^$D$3/100000,$D$15*($D$16/('4500'!B362/1000000))^$D$3*(('4500'!B362/1000000)/BI32)^$D$4/100000))</f>
        <v>0</v>
      </c>
      <c r="BL32">
        <f t="shared" si="19"/>
        <v>0</v>
      </c>
      <c r="BM32">
        <f t="shared" si="20"/>
        <v>-1.2669999999999999</v>
      </c>
      <c r="BN32">
        <f t="shared" si="21"/>
        <v>-100</v>
      </c>
      <c r="BO32">
        <v>-169</v>
      </c>
      <c r="BP32">
        <f>'3500'!B193/1000000</f>
        <v>4.3569000000000002E-4</v>
      </c>
      <c r="BQ32">
        <f>'3500'!C193</f>
        <v>1.079</v>
      </c>
      <c r="BR32">
        <f>IF(BO32&lt;$E$13,0,IF(BO32&lt;=0,$E$15*($E$16/BP32)^$E$3/100000,$E$15*($E$16/('3500'!B362/1000000))^$E$3*(('3500'!B362/1000000)/BP32)^$E$4/100000))</f>
        <v>0</v>
      </c>
      <c r="BS32">
        <f t="shared" si="22"/>
        <v>0</v>
      </c>
      <c r="BT32">
        <f t="shared" si="23"/>
        <v>-1.079</v>
      </c>
      <c r="BU32">
        <f t="shared" si="24"/>
        <v>-100</v>
      </c>
      <c r="BV32">
        <v>-169</v>
      </c>
      <c r="BW32">
        <f>'2000'!B193/1000000</f>
        <v>4.3569000000000002E-4</v>
      </c>
      <c r="BX32">
        <f>'2000'!C193</f>
        <v>1.167</v>
      </c>
      <c r="BY32">
        <f>IF(BV32&lt;$F$13,0,IF(BV32&lt;=0,$F$15*($F$16/BW32)^$F$3/100000,$F$15*($F$16/('2000'!B362/1000000))^$F$3*(('2000'!B362/1000000)/BW32)^$F$4/100000))</f>
        <v>0</v>
      </c>
      <c r="BZ32">
        <f t="shared" si="25"/>
        <v>0</v>
      </c>
      <c r="CA32">
        <f t="shared" si="26"/>
        <v>-1.167</v>
      </c>
      <c r="CB32">
        <f t="shared" si="27"/>
        <v>-100</v>
      </c>
      <c r="CC32">
        <v>-169</v>
      </c>
      <c r="CD32">
        <f>'1000'!B193/1000000</f>
        <v>4.3569000000000002E-4</v>
      </c>
      <c r="CE32">
        <f>'1000'!C193</f>
        <v>1.085</v>
      </c>
      <c r="CF32">
        <f>IF(CC32&lt;$G$13,0,IF(CC32&lt;=0,$G$15*($G$16/CD32)^$G$3/100000,$G$15*($G$16/('1000'!B362/1000000))^$G$3*(('1000'!B362/1000000)/CD32)^$G$4/100000))</f>
        <v>0</v>
      </c>
      <c r="CG32">
        <f t="shared" si="28"/>
        <v>0</v>
      </c>
      <c r="CH32">
        <f t="shared" si="29"/>
        <v>-1.085</v>
      </c>
      <c r="CI32">
        <f t="shared" si="30"/>
        <v>-100</v>
      </c>
    </row>
    <row r="33" spans="9:87" x14ac:dyDescent="0.3">
      <c r="I33">
        <v>-168</v>
      </c>
      <c r="J33">
        <f>'6500'!B194/1000000</f>
        <v>4.3520000000000001E-4</v>
      </c>
      <c r="K33">
        <f t="shared" si="1"/>
        <v>0</v>
      </c>
      <c r="L33">
        <f t="shared" si="31"/>
        <v>0</v>
      </c>
      <c r="M33">
        <f t="shared" si="2"/>
        <v>0</v>
      </c>
      <c r="N33">
        <f t="shared" si="32"/>
        <v>0</v>
      </c>
      <c r="O33">
        <v>-168</v>
      </c>
      <c r="P33">
        <f>'5500'!B194/1000000</f>
        <v>4.3520000000000001E-4</v>
      </c>
      <c r="Q33">
        <f t="shared" si="3"/>
        <v>0</v>
      </c>
      <c r="R33">
        <f t="shared" si="33"/>
        <v>0</v>
      </c>
      <c r="S33">
        <f t="shared" si="4"/>
        <v>0</v>
      </c>
      <c r="T33">
        <f t="shared" si="34"/>
        <v>0</v>
      </c>
      <c r="U33">
        <v>-168</v>
      </c>
      <c r="V33">
        <f>'4500'!B194/1000000</f>
        <v>4.3520000000000001E-4</v>
      </c>
      <c r="W33">
        <f t="shared" si="5"/>
        <v>0</v>
      </c>
      <c r="X33">
        <f t="shared" si="35"/>
        <v>0</v>
      </c>
      <c r="Y33">
        <f t="shared" si="6"/>
        <v>0</v>
      </c>
      <c r="Z33">
        <f t="shared" si="36"/>
        <v>0</v>
      </c>
      <c r="AA33">
        <v>-168</v>
      </c>
      <c r="AB33">
        <f>'3500'!B194/1000000</f>
        <v>4.3520000000000001E-4</v>
      </c>
      <c r="AC33">
        <f t="shared" si="7"/>
        <v>0</v>
      </c>
      <c r="AD33">
        <f t="shared" si="37"/>
        <v>0</v>
      </c>
      <c r="AE33">
        <f t="shared" si="8"/>
        <v>0</v>
      </c>
      <c r="AF33">
        <f t="shared" si="38"/>
        <v>0</v>
      </c>
      <c r="AG33">
        <v>-168</v>
      </c>
      <c r="AH33">
        <f>'2000'!B194/1000000</f>
        <v>4.3520000000000001E-4</v>
      </c>
      <c r="AI33">
        <f t="shared" si="9"/>
        <v>0</v>
      </c>
      <c r="AJ33">
        <f t="shared" si="39"/>
        <v>0</v>
      </c>
      <c r="AK33">
        <f t="shared" si="10"/>
        <v>0</v>
      </c>
      <c r="AL33">
        <f t="shared" si="40"/>
        <v>0</v>
      </c>
      <c r="AM33">
        <v>-168</v>
      </c>
      <c r="AN33">
        <f>'1000'!B194/1000000</f>
        <v>4.3520000000000001E-4</v>
      </c>
      <c r="AO33">
        <f t="shared" si="11"/>
        <v>0</v>
      </c>
      <c r="AP33">
        <f t="shared" si="41"/>
        <v>0</v>
      </c>
      <c r="AQ33">
        <f t="shared" si="12"/>
        <v>0</v>
      </c>
      <c r="AR33">
        <f t="shared" si="42"/>
        <v>0</v>
      </c>
      <c r="AT33">
        <v>-168</v>
      </c>
      <c r="AU33">
        <f>'6500'!B194/1000000</f>
        <v>4.3520000000000001E-4</v>
      </c>
      <c r="AV33">
        <f>'6500'!C194</f>
        <v>1.2</v>
      </c>
      <c r="AW33">
        <f>IF(AT33&lt;$B$13,0,IF(AT33&lt;=0,$B$15*($B$16/AU33)^$B$3/100000,$B$15*($B$16/('6500'!B362/1000000))^$B$3*(('6500'!B362/1000000)/AU33)^$B$4/100000))</f>
        <v>0</v>
      </c>
      <c r="AX33">
        <f t="shared" si="13"/>
        <v>0</v>
      </c>
      <c r="AY33">
        <f t="shared" si="14"/>
        <v>-1.2</v>
      </c>
      <c r="AZ33">
        <f t="shared" si="15"/>
        <v>-100</v>
      </c>
      <c r="BA33">
        <v>-168</v>
      </c>
      <c r="BB33">
        <f>'5500'!B194/1000000</f>
        <v>4.3520000000000001E-4</v>
      </c>
      <c r="BC33">
        <f>'5500'!C194</f>
        <v>1.304</v>
      </c>
      <c r="BD33">
        <f>IF(BA33&lt;$C$13,0,IF(BA33&lt;=0,$C$15*($C$16/BB33)^$C$3/100000,$C$15*($C$16/('5500'!B362/1000000))^$C$3*(('5500'!B362/1000000)/BB33)^$C$4/100000))</f>
        <v>0</v>
      </c>
      <c r="BE33">
        <f t="shared" si="16"/>
        <v>0</v>
      </c>
      <c r="BF33">
        <f t="shared" si="17"/>
        <v>-1.304</v>
      </c>
      <c r="BG33">
        <f t="shared" si="18"/>
        <v>-100</v>
      </c>
      <c r="BH33">
        <v>-168</v>
      </c>
      <c r="BI33">
        <f>'4500'!B194/1000000</f>
        <v>4.3520000000000001E-4</v>
      </c>
      <c r="BJ33">
        <f>'4500'!C194</f>
        <v>1.2549999999999999</v>
      </c>
      <c r="BK33">
        <f>IF(BH33&lt;$D$13,0,IF(BH33&lt;=0,$D$15*($D$16/BI33)^$D$3/100000,$D$15*($D$16/('4500'!B362/1000000))^$D$3*(('4500'!B362/1000000)/BI33)^$D$4/100000))</f>
        <v>0</v>
      </c>
      <c r="BL33">
        <f t="shared" si="19"/>
        <v>0</v>
      </c>
      <c r="BM33">
        <f t="shared" si="20"/>
        <v>-1.2549999999999999</v>
      </c>
      <c r="BN33">
        <f t="shared" si="21"/>
        <v>-100</v>
      </c>
      <c r="BO33">
        <v>-168</v>
      </c>
      <c r="BP33">
        <f>'3500'!B194/1000000</f>
        <v>4.3520000000000001E-4</v>
      </c>
      <c r="BQ33">
        <f>'3500'!C194</f>
        <v>1.077</v>
      </c>
      <c r="BR33">
        <f>IF(BO33&lt;$E$13,0,IF(BO33&lt;=0,$E$15*($E$16/BP33)^$E$3/100000,$E$15*($E$16/('3500'!B362/1000000))^$E$3*(('3500'!B362/1000000)/BP33)^$E$4/100000))</f>
        <v>0</v>
      </c>
      <c r="BS33">
        <f t="shared" si="22"/>
        <v>0</v>
      </c>
      <c r="BT33">
        <f t="shared" si="23"/>
        <v>-1.077</v>
      </c>
      <c r="BU33">
        <f t="shared" si="24"/>
        <v>-100</v>
      </c>
      <c r="BV33">
        <v>-168</v>
      </c>
      <c r="BW33">
        <f>'2000'!B194/1000000</f>
        <v>4.3520000000000001E-4</v>
      </c>
      <c r="BX33">
        <f>'2000'!C194</f>
        <v>1.1659999999999999</v>
      </c>
      <c r="BY33">
        <f>IF(BV33&lt;$F$13,0,IF(BV33&lt;=0,$F$15*($F$16/BW33)^$F$3/100000,$F$15*($F$16/('2000'!B362/1000000))^$F$3*(('2000'!B362/1000000)/BW33)^$F$4/100000))</f>
        <v>0</v>
      </c>
      <c r="BZ33">
        <f t="shared" si="25"/>
        <v>0</v>
      </c>
      <c r="CA33">
        <f t="shared" si="26"/>
        <v>-1.1659999999999999</v>
      </c>
      <c r="CB33">
        <f t="shared" si="27"/>
        <v>-100</v>
      </c>
      <c r="CC33">
        <v>-168</v>
      </c>
      <c r="CD33">
        <f>'1000'!B194/1000000</f>
        <v>4.3520000000000001E-4</v>
      </c>
      <c r="CE33">
        <f>'1000'!C194</f>
        <v>1.0840000000000001</v>
      </c>
      <c r="CF33">
        <f>IF(CC33&lt;$G$13,0,IF(CC33&lt;=0,$G$15*($G$16/CD33)^$G$3/100000,$G$15*($G$16/('1000'!B362/1000000))^$G$3*(('1000'!B362/1000000)/CD33)^$G$4/100000))</f>
        <v>0</v>
      </c>
      <c r="CG33">
        <f t="shared" si="28"/>
        <v>0</v>
      </c>
      <c r="CH33">
        <f t="shared" si="29"/>
        <v>-1.0840000000000001</v>
      </c>
      <c r="CI33">
        <f t="shared" si="30"/>
        <v>-100</v>
      </c>
    </row>
    <row r="34" spans="9:87" x14ac:dyDescent="0.3">
      <c r="I34">
        <v>-167</v>
      </c>
      <c r="J34">
        <f>'6500'!B195/1000000</f>
        <v>4.3466000000000002E-4</v>
      </c>
      <c r="K34">
        <f t="shared" si="1"/>
        <v>0</v>
      </c>
      <c r="L34">
        <f t="shared" si="31"/>
        <v>0</v>
      </c>
      <c r="M34">
        <f t="shared" si="2"/>
        <v>0</v>
      </c>
      <c r="N34">
        <f t="shared" si="32"/>
        <v>0</v>
      </c>
      <c r="O34">
        <v>-167</v>
      </c>
      <c r="P34">
        <f>'5500'!B195/1000000</f>
        <v>4.3466000000000002E-4</v>
      </c>
      <c r="Q34">
        <f t="shared" si="3"/>
        <v>0</v>
      </c>
      <c r="R34">
        <f t="shared" si="33"/>
        <v>0</v>
      </c>
      <c r="S34">
        <f t="shared" si="4"/>
        <v>0</v>
      </c>
      <c r="T34">
        <f t="shared" si="34"/>
        <v>0</v>
      </c>
      <c r="U34">
        <v>-167</v>
      </c>
      <c r="V34">
        <f>'4500'!B195/1000000</f>
        <v>4.3466000000000002E-4</v>
      </c>
      <c r="W34">
        <f t="shared" si="5"/>
        <v>0</v>
      </c>
      <c r="X34">
        <f t="shared" si="35"/>
        <v>0</v>
      </c>
      <c r="Y34">
        <f t="shared" si="6"/>
        <v>0</v>
      </c>
      <c r="Z34">
        <f t="shared" si="36"/>
        <v>0</v>
      </c>
      <c r="AA34">
        <v>-167</v>
      </c>
      <c r="AB34">
        <f>'3500'!B195/1000000</f>
        <v>4.3466000000000002E-4</v>
      </c>
      <c r="AC34">
        <f t="shared" si="7"/>
        <v>0</v>
      </c>
      <c r="AD34">
        <f t="shared" si="37"/>
        <v>0</v>
      </c>
      <c r="AE34">
        <f t="shared" si="8"/>
        <v>0</v>
      </c>
      <c r="AF34">
        <f t="shared" si="38"/>
        <v>0</v>
      </c>
      <c r="AG34">
        <v>-167</v>
      </c>
      <c r="AH34">
        <f>'2000'!B195/1000000</f>
        <v>4.3466000000000002E-4</v>
      </c>
      <c r="AI34">
        <f t="shared" si="9"/>
        <v>0</v>
      </c>
      <c r="AJ34">
        <f t="shared" si="39"/>
        <v>0</v>
      </c>
      <c r="AK34">
        <f t="shared" si="10"/>
        <v>0</v>
      </c>
      <c r="AL34">
        <f t="shared" si="40"/>
        <v>0</v>
      </c>
      <c r="AM34">
        <v>-167</v>
      </c>
      <c r="AN34">
        <f>'1000'!B195/1000000</f>
        <v>4.3466000000000002E-4</v>
      </c>
      <c r="AO34">
        <f t="shared" si="11"/>
        <v>0</v>
      </c>
      <c r="AP34">
        <f t="shared" si="41"/>
        <v>0</v>
      </c>
      <c r="AQ34">
        <f t="shared" si="12"/>
        <v>0</v>
      </c>
      <c r="AR34">
        <f t="shared" si="42"/>
        <v>0</v>
      </c>
      <c r="AT34">
        <v>-167</v>
      </c>
      <c r="AU34">
        <f>'6500'!B195/1000000</f>
        <v>4.3466000000000002E-4</v>
      </c>
      <c r="AV34">
        <f>'6500'!C195</f>
        <v>1.1719999999999999</v>
      </c>
      <c r="AW34">
        <f>IF(AT34&lt;$B$13,0,IF(AT34&lt;=0,$B$15*($B$16/AU34)^$B$3/100000,$B$15*($B$16/('6500'!B362/1000000))^$B$3*(('6500'!B362/1000000)/AU34)^$B$4/100000))</f>
        <v>0</v>
      </c>
      <c r="AX34">
        <f t="shared" si="13"/>
        <v>0</v>
      </c>
      <c r="AY34">
        <f t="shared" si="14"/>
        <v>-1.1719999999999999</v>
      </c>
      <c r="AZ34">
        <f t="shared" si="15"/>
        <v>-100</v>
      </c>
      <c r="BA34">
        <v>-167</v>
      </c>
      <c r="BB34">
        <f>'5500'!B195/1000000</f>
        <v>4.3466000000000002E-4</v>
      </c>
      <c r="BC34">
        <f>'5500'!C195</f>
        <v>1.3</v>
      </c>
      <c r="BD34">
        <f>IF(BA34&lt;$C$13,0,IF(BA34&lt;=0,$C$15*($C$16/BB34)^$C$3/100000,$C$15*($C$16/('5500'!B362/1000000))^$C$3*(('5500'!B362/1000000)/BB34)^$C$4/100000))</f>
        <v>0</v>
      </c>
      <c r="BE34">
        <f t="shared" si="16"/>
        <v>0</v>
      </c>
      <c r="BF34">
        <f t="shared" si="17"/>
        <v>-1.3</v>
      </c>
      <c r="BG34">
        <f t="shared" si="18"/>
        <v>-100</v>
      </c>
      <c r="BH34">
        <v>-167</v>
      </c>
      <c r="BI34">
        <f>'4500'!B195/1000000</f>
        <v>4.3466000000000002E-4</v>
      </c>
      <c r="BJ34">
        <f>'4500'!C195</f>
        <v>1.242</v>
      </c>
      <c r="BK34">
        <f>IF(BH34&lt;$D$13,0,IF(BH34&lt;=0,$D$15*($D$16/BI34)^$D$3/100000,$D$15*($D$16/('4500'!B362/1000000))^$D$3*(('4500'!B362/1000000)/BI34)^$D$4/100000))</f>
        <v>0</v>
      </c>
      <c r="BL34">
        <f t="shared" si="19"/>
        <v>0</v>
      </c>
      <c r="BM34">
        <f t="shared" si="20"/>
        <v>-1.242</v>
      </c>
      <c r="BN34">
        <f t="shared" si="21"/>
        <v>-100</v>
      </c>
      <c r="BO34">
        <v>-167</v>
      </c>
      <c r="BP34">
        <f>'3500'!B195/1000000</f>
        <v>4.3466000000000002E-4</v>
      </c>
      <c r="BQ34">
        <f>'3500'!C195</f>
        <v>1.077</v>
      </c>
      <c r="BR34">
        <f>IF(BO34&lt;$E$13,0,IF(BO34&lt;=0,$E$15*($E$16/BP34)^$E$3/100000,$E$15*($E$16/('3500'!B362/1000000))^$E$3*(('3500'!B362/1000000)/BP34)^$E$4/100000))</f>
        <v>0</v>
      </c>
      <c r="BS34">
        <f t="shared" si="22"/>
        <v>0</v>
      </c>
      <c r="BT34">
        <f t="shared" si="23"/>
        <v>-1.077</v>
      </c>
      <c r="BU34">
        <f t="shared" si="24"/>
        <v>-100</v>
      </c>
      <c r="BV34">
        <v>-167</v>
      </c>
      <c r="BW34">
        <f>'2000'!B195/1000000</f>
        <v>4.3466000000000002E-4</v>
      </c>
      <c r="BX34">
        <f>'2000'!C195</f>
        <v>1.169</v>
      </c>
      <c r="BY34">
        <f>IF(BV34&lt;$F$13,0,IF(BV34&lt;=0,$F$15*($F$16/BW34)^$F$3/100000,$F$15*($F$16/('2000'!B362/1000000))^$F$3*(('2000'!B362/1000000)/BW34)^$F$4/100000))</f>
        <v>0</v>
      </c>
      <c r="BZ34">
        <f t="shared" si="25"/>
        <v>0</v>
      </c>
      <c r="CA34">
        <f t="shared" si="26"/>
        <v>-1.169</v>
      </c>
      <c r="CB34">
        <f t="shared" si="27"/>
        <v>-100</v>
      </c>
      <c r="CC34">
        <v>-167</v>
      </c>
      <c r="CD34">
        <f>'1000'!B195/1000000</f>
        <v>4.3466000000000002E-4</v>
      </c>
      <c r="CE34">
        <f>'1000'!C195</f>
        <v>1.085</v>
      </c>
      <c r="CF34">
        <f>IF(CC34&lt;$G$13,0,IF(CC34&lt;=0,$G$15*($G$16/CD34)^$G$3/100000,$G$15*($G$16/('1000'!B362/1000000))^$G$3*(('1000'!B362/1000000)/CD34)^$G$4/100000))</f>
        <v>0</v>
      </c>
      <c r="CG34">
        <f t="shared" si="28"/>
        <v>0</v>
      </c>
      <c r="CH34">
        <f t="shared" si="29"/>
        <v>-1.085</v>
      </c>
      <c r="CI34">
        <f t="shared" si="30"/>
        <v>-100</v>
      </c>
    </row>
    <row r="35" spans="9:87" x14ac:dyDescent="0.3">
      <c r="I35">
        <v>-166</v>
      </c>
      <c r="J35">
        <f>'6500'!B196/1000000</f>
        <v>4.3408999999999999E-4</v>
      </c>
      <c r="K35">
        <f t="shared" si="1"/>
        <v>0</v>
      </c>
      <c r="L35">
        <f t="shared" si="31"/>
        <v>0</v>
      </c>
      <c r="M35">
        <f t="shared" si="2"/>
        <v>0</v>
      </c>
      <c r="N35">
        <f t="shared" si="32"/>
        <v>0</v>
      </c>
      <c r="O35">
        <v>-166</v>
      </c>
      <c r="P35">
        <f>'5500'!B196/1000000</f>
        <v>4.3408999999999999E-4</v>
      </c>
      <c r="Q35">
        <f t="shared" si="3"/>
        <v>0</v>
      </c>
      <c r="R35">
        <f t="shared" si="33"/>
        <v>0</v>
      </c>
      <c r="S35">
        <f t="shared" si="4"/>
        <v>0</v>
      </c>
      <c r="T35">
        <f t="shared" si="34"/>
        <v>0</v>
      </c>
      <c r="U35">
        <v>-166</v>
      </c>
      <c r="V35">
        <f>'4500'!B196/1000000</f>
        <v>4.3408999999999999E-4</v>
      </c>
      <c r="W35">
        <f t="shared" si="5"/>
        <v>0</v>
      </c>
      <c r="X35">
        <f t="shared" si="35"/>
        <v>0</v>
      </c>
      <c r="Y35">
        <f t="shared" si="6"/>
        <v>0</v>
      </c>
      <c r="Z35">
        <f t="shared" si="36"/>
        <v>0</v>
      </c>
      <c r="AA35">
        <v>-166</v>
      </c>
      <c r="AB35">
        <f>'3500'!B196/1000000</f>
        <v>4.3408999999999999E-4</v>
      </c>
      <c r="AC35">
        <f t="shared" si="7"/>
        <v>0</v>
      </c>
      <c r="AD35">
        <f t="shared" si="37"/>
        <v>0</v>
      </c>
      <c r="AE35">
        <f t="shared" si="8"/>
        <v>0</v>
      </c>
      <c r="AF35">
        <f t="shared" si="38"/>
        <v>0</v>
      </c>
      <c r="AG35">
        <v>-166</v>
      </c>
      <c r="AH35">
        <f>'2000'!B196/1000000</f>
        <v>4.3408999999999999E-4</v>
      </c>
      <c r="AI35">
        <f t="shared" si="9"/>
        <v>0</v>
      </c>
      <c r="AJ35">
        <f t="shared" si="39"/>
        <v>0</v>
      </c>
      <c r="AK35">
        <f t="shared" si="10"/>
        <v>0</v>
      </c>
      <c r="AL35">
        <f t="shared" si="40"/>
        <v>0</v>
      </c>
      <c r="AM35">
        <v>-166</v>
      </c>
      <c r="AN35">
        <f>'1000'!B196/1000000</f>
        <v>4.3408999999999999E-4</v>
      </c>
      <c r="AO35">
        <f t="shared" si="11"/>
        <v>0</v>
      </c>
      <c r="AP35">
        <f t="shared" si="41"/>
        <v>0</v>
      </c>
      <c r="AQ35">
        <f t="shared" si="12"/>
        <v>0</v>
      </c>
      <c r="AR35">
        <f t="shared" si="42"/>
        <v>0</v>
      </c>
      <c r="AT35">
        <v>-166</v>
      </c>
      <c r="AU35">
        <f>'6500'!B196/1000000</f>
        <v>4.3408999999999999E-4</v>
      </c>
      <c r="AV35">
        <f>'6500'!C196</f>
        <v>1.149</v>
      </c>
      <c r="AW35">
        <f>IF(AT35&lt;$B$13,0,IF(AT35&lt;=0,$B$15*($B$16/AU35)^$B$3/100000,$B$15*($B$16/('6500'!B362/1000000))^$B$3*(('6500'!B362/1000000)/AU35)^$B$4/100000))</f>
        <v>0</v>
      </c>
      <c r="AX35">
        <f t="shared" si="13"/>
        <v>0</v>
      </c>
      <c r="AY35">
        <f t="shared" si="14"/>
        <v>-1.149</v>
      </c>
      <c r="AZ35">
        <f t="shared" si="15"/>
        <v>-100</v>
      </c>
      <c r="BA35">
        <v>-166</v>
      </c>
      <c r="BB35">
        <f>'5500'!B196/1000000</f>
        <v>4.3408999999999999E-4</v>
      </c>
      <c r="BC35">
        <f>'5500'!C196</f>
        <v>1.2949999999999999</v>
      </c>
      <c r="BD35">
        <f>IF(BA35&lt;$C$13,0,IF(BA35&lt;=0,$C$15*($C$16/BB35)^$C$3/100000,$C$15*($C$16/('5500'!B362/1000000))^$C$3*(('5500'!B362/1000000)/BB35)^$C$4/100000))</f>
        <v>0</v>
      </c>
      <c r="BE35">
        <f t="shared" si="16"/>
        <v>0</v>
      </c>
      <c r="BF35">
        <f t="shared" si="17"/>
        <v>-1.2949999999999999</v>
      </c>
      <c r="BG35">
        <f t="shared" si="18"/>
        <v>-100</v>
      </c>
      <c r="BH35">
        <v>-166</v>
      </c>
      <c r="BI35">
        <f>'4500'!B196/1000000</f>
        <v>4.3408999999999999E-4</v>
      </c>
      <c r="BJ35">
        <f>'4500'!C196</f>
        <v>1.23</v>
      </c>
      <c r="BK35">
        <f>IF(BH35&lt;$D$13,0,IF(BH35&lt;=0,$D$15*($D$16/BI35)^$D$3/100000,$D$15*($D$16/('4500'!B362/1000000))^$D$3*(('4500'!B362/1000000)/BI35)^$D$4/100000))</f>
        <v>0</v>
      </c>
      <c r="BL35">
        <f t="shared" si="19"/>
        <v>0</v>
      </c>
      <c r="BM35">
        <f t="shared" si="20"/>
        <v>-1.23</v>
      </c>
      <c r="BN35">
        <f t="shared" si="21"/>
        <v>-100</v>
      </c>
      <c r="BO35">
        <v>-166</v>
      </c>
      <c r="BP35">
        <f>'3500'!B196/1000000</f>
        <v>4.3408999999999999E-4</v>
      </c>
      <c r="BQ35">
        <f>'3500'!C196</f>
        <v>1.0760000000000001</v>
      </c>
      <c r="BR35">
        <f>IF(BO35&lt;$E$13,0,IF(BO35&lt;=0,$E$15*($E$16/BP35)^$E$3/100000,$E$15*($E$16/('3500'!B362/1000000))^$E$3*(('3500'!B362/1000000)/BP35)^$E$4/100000))</f>
        <v>0</v>
      </c>
      <c r="BS35">
        <f t="shared" si="22"/>
        <v>0</v>
      </c>
      <c r="BT35">
        <f t="shared" si="23"/>
        <v>-1.0760000000000001</v>
      </c>
      <c r="BU35">
        <f t="shared" si="24"/>
        <v>-100</v>
      </c>
      <c r="BV35">
        <v>-166</v>
      </c>
      <c r="BW35">
        <f>'2000'!B196/1000000</f>
        <v>4.3408999999999999E-4</v>
      </c>
      <c r="BX35">
        <f>'2000'!C196</f>
        <v>1.1679999999999999</v>
      </c>
      <c r="BY35">
        <f>IF(BV35&lt;$F$13,0,IF(BV35&lt;=0,$F$15*($F$16/BW35)^$F$3/100000,$F$15*($F$16/('2000'!B362/1000000))^$F$3*(('2000'!B362/1000000)/BW35)^$F$4/100000))</f>
        <v>0</v>
      </c>
      <c r="BZ35">
        <f t="shared" si="25"/>
        <v>0</v>
      </c>
      <c r="CA35">
        <f t="shared" si="26"/>
        <v>-1.1679999999999999</v>
      </c>
      <c r="CB35">
        <f t="shared" si="27"/>
        <v>-100</v>
      </c>
      <c r="CC35">
        <v>-166</v>
      </c>
      <c r="CD35">
        <f>'1000'!B196/1000000</f>
        <v>4.3408999999999999E-4</v>
      </c>
      <c r="CE35">
        <f>'1000'!C196</f>
        <v>1.0820000000000001</v>
      </c>
      <c r="CF35">
        <f>IF(CC35&lt;$G$13,0,IF(CC35&lt;=0,$G$15*($G$16/CD35)^$G$3/100000,$G$15*($G$16/('1000'!B362/1000000))^$G$3*(('1000'!B362/1000000)/CD35)^$G$4/100000))</f>
        <v>0</v>
      </c>
      <c r="CG35">
        <f t="shared" si="28"/>
        <v>0</v>
      </c>
      <c r="CH35">
        <f t="shared" si="29"/>
        <v>-1.0820000000000001</v>
      </c>
      <c r="CI35">
        <f t="shared" si="30"/>
        <v>-100</v>
      </c>
    </row>
    <row r="36" spans="9:87" x14ac:dyDescent="0.3">
      <c r="I36">
        <v>-165</v>
      </c>
      <c r="J36">
        <f>'6500'!B197/1000000</f>
        <v>4.3347000000000004E-4</v>
      </c>
      <c r="K36">
        <f t="shared" si="1"/>
        <v>0</v>
      </c>
      <c r="L36">
        <f t="shared" si="31"/>
        <v>0</v>
      </c>
      <c r="M36">
        <f t="shared" si="2"/>
        <v>0</v>
      </c>
      <c r="N36">
        <f t="shared" si="32"/>
        <v>0</v>
      </c>
      <c r="O36">
        <v>-165</v>
      </c>
      <c r="P36">
        <f>'5500'!B197/1000000</f>
        <v>4.3347000000000004E-4</v>
      </c>
      <c r="Q36">
        <f t="shared" si="3"/>
        <v>0</v>
      </c>
      <c r="R36">
        <f t="shared" si="33"/>
        <v>0</v>
      </c>
      <c r="S36">
        <f t="shared" si="4"/>
        <v>0</v>
      </c>
      <c r="T36">
        <f t="shared" si="34"/>
        <v>0</v>
      </c>
      <c r="U36">
        <v>-165</v>
      </c>
      <c r="V36">
        <f>'4500'!B197/1000000</f>
        <v>4.3347000000000004E-4</v>
      </c>
      <c r="W36">
        <f t="shared" si="5"/>
        <v>0</v>
      </c>
      <c r="X36">
        <f t="shared" si="35"/>
        <v>0</v>
      </c>
      <c r="Y36">
        <f t="shared" si="6"/>
        <v>0</v>
      </c>
      <c r="Z36">
        <f t="shared" si="36"/>
        <v>0</v>
      </c>
      <c r="AA36">
        <v>-165</v>
      </c>
      <c r="AB36">
        <f>'3500'!B197/1000000</f>
        <v>4.3347000000000004E-4</v>
      </c>
      <c r="AC36">
        <f t="shared" si="7"/>
        <v>0</v>
      </c>
      <c r="AD36">
        <f t="shared" si="37"/>
        <v>0</v>
      </c>
      <c r="AE36">
        <f t="shared" si="8"/>
        <v>0</v>
      </c>
      <c r="AF36">
        <f t="shared" si="38"/>
        <v>0</v>
      </c>
      <c r="AG36">
        <v>-165</v>
      </c>
      <c r="AH36">
        <f>'2000'!B197/1000000</f>
        <v>4.3347000000000004E-4</v>
      </c>
      <c r="AI36">
        <f t="shared" si="9"/>
        <v>0</v>
      </c>
      <c r="AJ36">
        <f t="shared" si="39"/>
        <v>0</v>
      </c>
      <c r="AK36">
        <f t="shared" si="10"/>
        <v>0</v>
      </c>
      <c r="AL36">
        <f t="shared" si="40"/>
        <v>0</v>
      </c>
      <c r="AM36">
        <v>-165</v>
      </c>
      <c r="AN36">
        <f>'1000'!B197/1000000</f>
        <v>4.3347000000000004E-4</v>
      </c>
      <c r="AO36">
        <f t="shared" si="11"/>
        <v>0</v>
      </c>
      <c r="AP36">
        <f t="shared" si="41"/>
        <v>0</v>
      </c>
      <c r="AQ36">
        <f t="shared" si="12"/>
        <v>0</v>
      </c>
      <c r="AR36">
        <f t="shared" si="42"/>
        <v>0</v>
      </c>
      <c r="AT36">
        <v>-165</v>
      </c>
      <c r="AU36">
        <f>'6500'!B197/1000000</f>
        <v>4.3347000000000004E-4</v>
      </c>
      <c r="AV36">
        <f>'6500'!C197</f>
        <v>1.123</v>
      </c>
      <c r="AW36">
        <f>IF(AT36&lt;$B$13,0,IF(AT36&lt;=0,$B$15*($B$16/AU36)^$B$3/100000,$B$15*($B$16/('6500'!B362/1000000))^$B$3*(('6500'!B362/1000000)/AU36)^$B$4/100000))</f>
        <v>0</v>
      </c>
      <c r="AX36">
        <f t="shared" si="13"/>
        <v>0</v>
      </c>
      <c r="AY36">
        <f t="shared" si="14"/>
        <v>-1.123</v>
      </c>
      <c r="AZ36">
        <f t="shared" si="15"/>
        <v>-100</v>
      </c>
      <c r="BA36">
        <v>-165</v>
      </c>
      <c r="BB36">
        <f>'5500'!B197/1000000</f>
        <v>4.3347000000000004E-4</v>
      </c>
      <c r="BC36">
        <f>'5500'!C197</f>
        <v>1.296</v>
      </c>
      <c r="BD36">
        <f>IF(BA36&lt;$C$13,0,IF(BA36&lt;=0,$C$15*($C$16/BB36)^$C$3/100000,$C$15*($C$16/('5500'!B362/1000000))^$C$3*(('5500'!B362/1000000)/BB36)^$C$4/100000))</f>
        <v>0</v>
      </c>
      <c r="BE36">
        <f t="shared" si="16"/>
        <v>0</v>
      </c>
      <c r="BF36">
        <f t="shared" si="17"/>
        <v>-1.296</v>
      </c>
      <c r="BG36">
        <f t="shared" si="18"/>
        <v>-100</v>
      </c>
      <c r="BH36">
        <v>-165</v>
      </c>
      <c r="BI36">
        <f>'4500'!B197/1000000</f>
        <v>4.3347000000000004E-4</v>
      </c>
      <c r="BJ36">
        <f>'4500'!C197</f>
        <v>1.224</v>
      </c>
      <c r="BK36">
        <f>IF(BH36&lt;$D$13,0,IF(BH36&lt;=0,$D$15*($D$16/BI36)^$D$3/100000,$D$15*($D$16/('4500'!B362/1000000))^$D$3*(('4500'!B362/1000000)/BI36)^$D$4/100000))</f>
        <v>0</v>
      </c>
      <c r="BL36">
        <f t="shared" si="19"/>
        <v>0</v>
      </c>
      <c r="BM36">
        <f t="shared" si="20"/>
        <v>-1.224</v>
      </c>
      <c r="BN36">
        <f t="shared" si="21"/>
        <v>-100</v>
      </c>
      <c r="BO36">
        <v>-165</v>
      </c>
      <c r="BP36">
        <f>'3500'!B197/1000000</f>
        <v>4.3347000000000004E-4</v>
      </c>
      <c r="BQ36">
        <f>'3500'!C197</f>
        <v>1.077</v>
      </c>
      <c r="BR36">
        <f>IF(BO36&lt;$E$13,0,IF(BO36&lt;=0,$E$15*($E$16/BP36)^$E$3/100000,$E$15*($E$16/('3500'!B362/1000000))^$E$3*(('3500'!B362/1000000)/BP36)^$E$4/100000))</f>
        <v>0</v>
      </c>
      <c r="BS36">
        <f t="shared" si="22"/>
        <v>0</v>
      </c>
      <c r="BT36">
        <f t="shared" si="23"/>
        <v>-1.077</v>
      </c>
      <c r="BU36">
        <f t="shared" si="24"/>
        <v>-100</v>
      </c>
      <c r="BV36">
        <v>-165</v>
      </c>
      <c r="BW36">
        <f>'2000'!B197/1000000</f>
        <v>4.3347000000000004E-4</v>
      </c>
      <c r="BX36">
        <f>'2000'!C197</f>
        <v>1.1659999999999999</v>
      </c>
      <c r="BY36">
        <f>IF(BV36&lt;$F$13,0,IF(BV36&lt;=0,$F$15*($F$16/BW36)^$F$3/100000,$F$15*($F$16/('2000'!B362/1000000))^$F$3*(('2000'!B362/1000000)/BW36)^$F$4/100000))</f>
        <v>0</v>
      </c>
      <c r="BZ36">
        <f t="shared" si="25"/>
        <v>0</v>
      </c>
      <c r="CA36">
        <f t="shared" si="26"/>
        <v>-1.1659999999999999</v>
      </c>
      <c r="CB36">
        <f t="shared" si="27"/>
        <v>-100</v>
      </c>
      <c r="CC36">
        <v>-165</v>
      </c>
      <c r="CD36">
        <f>'1000'!B197/1000000</f>
        <v>4.3347000000000004E-4</v>
      </c>
      <c r="CE36">
        <f>'1000'!C197</f>
        <v>1.081</v>
      </c>
      <c r="CF36">
        <f>IF(CC36&lt;$G$13,0,IF(CC36&lt;=0,$G$15*($G$16/CD36)^$G$3/100000,$G$15*($G$16/('1000'!B362/1000000))^$G$3*(('1000'!B362/1000000)/CD36)^$G$4/100000))</f>
        <v>0</v>
      </c>
      <c r="CG36">
        <f t="shared" si="28"/>
        <v>0</v>
      </c>
      <c r="CH36">
        <f t="shared" si="29"/>
        <v>-1.081</v>
      </c>
      <c r="CI36">
        <f t="shared" si="30"/>
        <v>-100</v>
      </c>
    </row>
    <row r="37" spans="9:87" x14ac:dyDescent="0.3">
      <c r="I37">
        <v>-164</v>
      </c>
      <c r="J37">
        <f>'6500'!B198/1000000</f>
        <v>4.328E-4</v>
      </c>
      <c r="K37">
        <f t="shared" si="1"/>
        <v>0</v>
      </c>
      <c r="L37">
        <f t="shared" si="31"/>
        <v>0</v>
      </c>
      <c r="M37">
        <f t="shared" si="2"/>
        <v>0</v>
      </c>
      <c r="N37">
        <f t="shared" si="32"/>
        <v>0</v>
      </c>
      <c r="O37">
        <v>-164</v>
      </c>
      <c r="P37">
        <f>'5500'!B198/1000000</f>
        <v>4.328E-4</v>
      </c>
      <c r="Q37">
        <f t="shared" si="3"/>
        <v>0</v>
      </c>
      <c r="R37">
        <f t="shared" si="33"/>
        <v>0</v>
      </c>
      <c r="S37">
        <f t="shared" si="4"/>
        <v>0</v>
      </c>
      <c r="T37">
        <f t="shared" si="34"/>
        <v>0</v>
      </c>
      <c r="U37">
        <v>-164</v>
      </c>
      <c r="V37">
        <f>'4500'!B198/1000000</f>
        <v>4.328E-4</v>
      </c>
      <c r="W37">
        <f t="shared" si="5"/>
        <v>0</v>
      </c>
      <c r="X37">
        <f t="shared" si="35"/>
        <v>0</v>
      </c>
      <c r="Y37">
        <f t="shared" si="6"/>
        <v>0</v>
      </c>
      <c r="Z37">
        <f t="shared" si="36"/>
        <v>0</v>
      </c>
      <c r="AA37">
        <v>-164</v>
      </c>
      <c r="AB37">
        <f>'3500'!B198/1000000</f>
        <v>4.328E-4</v>
      </c>
      <c r="AC37">
        <f t="shared" si="7"/>
        <v>0</v>
      </c>
      <c r="AD37">
        <f t="shared" si="37"/>
        <v>0</v>
      </c>
      <c r="AE37">
        <f t="shared" si="8"/>
        <v>0</v>
      </c>
      <c r="AF37">
        <f t="shared" si="38"/>
        <v>0</v>
      </c>
      <c r="AG37">
        <v>-164</v>
      </c>
      <c r="AH37">
        <f>'2000'!B198/1000000</f>
        <v>4.328E-4</v>
      </c>
      <c r="AI37">
        <f t="shared" si="9"/>
        <v>0</v>
      </c>
      <c r="AJ37">
        <f t="shared" si="39"/>
        <v>0</v>
      </c>
      <c r="AK37">
        <f t="shared" si="10"/>
        <v>0</v>
      </c>
      <c r="AL37">
        <f t="shared" si="40"/>
        <v>0</v>
      </c>
      <c r="AM37">
        <v>-164</v>
      </c>
      <c r="AN37">
        <f>'1000'!B198/1000000</f>
        <v>4.328E-4</v>
      </c>
      <c r="AO37">
        <f t="shared" si="11"/>
        <v>0</v>
      </c>
      <c r="AP37">
        <f t="shared" si="41"/>
        <v>0</v>
      </c>
      <c r="AQ37">
        <f t="shared" si="12"/>
        <v>0</v>
      </c>
      <c r="AR37">
        <f t="shared" si="42"/>
        <v>0</v>
      </c>
      <c r="AT37">
        <v>-164</v>
      </c>
      <c r="AU37">
        <f>'6500'!B198/1000000</f>
        <v>4.328E-4</v>
      </c>
      <c r="AV37">
        <f>'6500'!C198</f>
        <v>1.1000000000000001</v>
      </c>
      <c r="AW37">
        <f>IF(AT37&lt;$B$13,0,IF(AT37&lt;=0,$B$15*($B$16/AU37)^$B$3/100000,$B$15*($B$16/('6500'!B362/1000000))^$B$3*(('6500'!B362/1000000)/AU37)^$B$4/100000))</f>
        <v>0</v>
      </c>
      <c r="AX37">
        <f t="shared" si="13"/>
        <v>0</v>
      </c>
      <c r="AY37">
        <f t="shared" si="14"/>
        <v>-1.1000000000000001</v>
      </c>
      <c r="AZ37">
        <f t="shared" si="15"/>
        <v>-100</v>
      </c>
      <c r="BA37">
        <v>-164</v>
      </c>
      <c r="BB37">
        <f>'5500'!B198/1000000</f>
        <v>4.328E-4</v>
      </c>
      <c r="BC37">
        <f>'5500'!C198</f>
        <v>1.3009999999999999</v>
      </c>
      <c r="BD37">
        <f>IF(BA37&lt;$C$13,0,IF(BA37&lt;=0,$C$15*($C$16/BB37)^$C$3/100000,$C$15*($C$16/('5500'!B362/1000000))^$C$3*(('5500'!B362/1000000)/BB37)^$C$4/100000))</f>
        <v>0</v>
      </c>
      <c r="BE37">
        <f t="shared" si="16"/>
        <v>0</v>
      </c>
      <c r="BF37">
        <f t="shared" si="17"/>
        <v>-1.3009999999999999</v>
      </c>
      <c r="BG37">
        <f t="shared" si="18"/>
        <v>-100</v>
      </c>
      <c r="BH37">
        <v>-164</v>
      </c>
      <c r="BI37">
        <f>'4500'!B198/1000000</f>
        <v>4.328E-4</v>
      </c>
      <c r="BJ37">
        <f>'4500'!C198</f>
        <v>1.222</v>
      </c>
      <c r="BK37">
        <f>IF(BH37&lt;$D$13,0,IF(BH37&lt;=0,$D$15*($D$16/BI37)^$D$3/100000,$D$15*($D$16/('4500'!B362/1000000))^$D$3*(('4500'!B362/1000000)/BI37)^$D$4/100000))</f>
        <v>0</v>
      </c>
      <c r="BL37">
        <f t="shared" si="19"/>
        <v>0</v>
      </c>
      <c r="BM37">
        <f t="shared" si="20"/>
        <v>-1.222</v>
      </c>
      <c r="BN37">
        <f t="shared" si="21"/>
        <v>-100</v>
      </c>
      <c r="BO37">
        <v>-164</v>
      </c>
      <c r="BP37">
        <f>'3500'!B198/1000000</f>
        <v>4.328E-4</v>
      </c>
      <c r="BQ37">
        <f>'3500'!C198</f>
        <v>1.085</v>
      </c>
      <c r="BR37">
        <f>IF(BO37&lt;$E$13,0,IF(BO37&lt;=0,$E$15*($E$16/BP37)^$E$3/100000,$E$15*($E$16/('3500'!B362/1000000))^$E$3*(('3500'!B362/1000000)/BP37)^$E$4/100000))</f>
        <v>0</v>
      </c>
      <c r="BS37">
        <f t="shared" si="22"/>
        <v>0</v>
      </c>
      <c r="BT37">
        <f t="shared" si="23"/>
        <v>-1.085</v>
      </c>
      <c r="BU37">
        <f t="shared" si="24"/>
        <v>-100</v>
      </c>
      <c r="BV37">
        <v>-164</v>
      </c>
      <c r="BW37">
        <f>'2000'!B198/1000000</f>
        <v>4.328E-4</v>
      </c>
      <c r="BX37">
        <f>'2000'!C198</f>
        <v>1.171</v>
      </c>
      <c r="BY37">
        <f>IF(BV37&lt;$F$13,0,IF(BV37&lt;=0,$F$15*($F$16/BW37)^$F$3/100000,$F$15*($F$16/('2000'!B362/1000000))^$F$3*(('2000'!B362/1000000)/BW37)^$F$4/100000))</f>
        <v>0</v>
      </c>
      <c r="BZ37">
        <f t="shared" si="25"/>
        <v>0</v>
      </c>
      <c r="CA37">
        <f t="shared" si="26"/>
        <v>-1.171</v>
      </c>
      <c r="CB37">
        <f t="shared" si="27"/>
        <v>-100</v>
      </c>
      <c r="CC37">
        <v>-164</v>
      </c>
      <c r="CD37">
        <f>'1000'!B198/1000000</f>
        <v>4.328E-4</v>
      </c>
      <c r="CE37">
        <f>'1000'!C198</f>
        <v>1.081</v>
      </c>
      <c r="CF37">
        <f>IF(CC37&lt;$G$13,0,IF(CC37&lt;=0,$G$15*($G$16/CD37)^$G$3/100000,$G$15*($G$16/('1000'!B362/1000000))^$G$3*(('1000'!B362/1000000)/CD37)^$G$4/100000))</f>
        <v>0</v>
      </c>
      <c r="CG37">
        <f t="shared" si="28"/>
        <v>0</v>
      </c>
      <c r="CH37">
        <f t="shared" si="29"/>
        <v>-1.081</v>
      </c>
      <c r="CI37">
        <f t="shared" si="30"/>
        <v>-100</v>
      </c>
    </row>
    <row r="38" spans="9:87" x14ac:dyDescent="0.3">
      <c r="I38">
        <v>-163</v>
      </c>
      <c r="J38">
        <f>'6500'!B199/1000000</f>
        <v>4.3210000000000004E-4</v>
      </c>
      <c r="K38">
        <f t="shared" si="1"/>
        <v>0</v>
      </c>
      <c r="L38">
        <f t="shared" si="31"/>
        <v>0</v>
      </c>
      <c r="M38">
        <f t="shared" si="2"/>
        <v>0</v>
      </c>
      <c r="N38">
        <f t="shared" si="32"/>
        <v>0</v>
      </c>
      <c r="O38">
        <v>-163</v>
      </c>
      <c r="P38">
        <f>'5500'!B199/1000000</f>
        <v>4.3210000000000004E-4</v>
      </c>
      <c r="Q38">
        <f t="shared" si="3"/>
        <v>0</v>
      </c>
      <c r="R38">
        <f t="shared" si="33"/>
        <v>0</v>
      </c>
      <c r="S38">
        <f t="shared" si="4"/>
        <v>0</v>
      </c>
      <c r="T38">
        <f t="shared" si="34"/>
        <v>0</v>
      </c>
      <c r="U38">
        <v>-163</v>
      </c>
      <c r="V38">
        <f>'4500'!B199/1000000</f>
        <v>4.3210000000000004E-4</v>
      </c>
      <c r="W38">
        <f t="shared" si="5"/>
        <v>0</v>
      </c>
      <c r="X38">
        <f t="shared" si="35"/>
        <v>0</v>
      </c>
      <c r="Y38">
        <f t="shared" si="6"/>
        <v>0</v>
      </c>
      <c r="Z38">
        <f t="shared" si="36"/>
        <v>0</v>
      </c>
      <c r="AA38">
        <v>-163</v>
      </c>
      <c r="AB38">
        <f>'3500'!B199/1000000</f>
        <v>4.3210000000000004E-4</v>
      </c>
      <c r="AC38">
        <f t="shared" si="7"/>
        <v>0</v>
      </c>
      <c r="AD38">
        <f t="shared" si="37"/>
        <v>0</v>
      </c>
      <c r="AE38">
        <f t="shared" si="8"/>
        <v>0</v>
      </c>
      <c r="AF38">
        <f t="shared" si="38"/>
        <v>0</v>
      </c>
      <c r="AG38">
        <v>-163</v>
      </c>
      <c r="AH38">
        <f>'2000'!B199/1000000</f>
        <v>4.3210000000000004E-4</v>
      </c>
      <c r="AI38">
        <f t="shared" si="9"/>
        <v>0</v>
      </c>
      <c r="AJ38">
        <f t="shared" si="39"/>
        <v>0</v>
      </c>
      <c r="AK38">
        <f t="shared" si="10"/>
        <v>0</v>
      </c>
      <c r="AL38">
        <f t="shared" si="40"/>
        <v>0</v>
      </c>
      <c r="AM38">
        <v>-163</v>
      </c>
      <c r="AN38">
        <f>'1000'!B199/1000000</f>
        <v>4.3210000000000004E-4</v>
      </c>
      <c r="AO38">
        <f t="shared" si="11"/>
        <v>0</v>
      </c>
      <c r="AP38">
        <f t="shared" si="41"/>
        <v>0</v>
      </c>
      <c r="AQ38">
        <f t="shared" si="12"/>
        <v>0</v>
      </c>
      <c r="AR38">
        <f t="shared" si="42"/>
        <v>0</v>
      </c>
      <c r="AT38">
        <v>-163</v>
      </c>
      <c r="AU38">
        <f>'6500'!B199/1000000</f>
        <v>4.3210000000000004E-4</v>
      </c>
      <c r="AV38">
        <f>'6500'!C199</f>
        <v>1.1000000000000001</v>
      </c>
      <c r="AW38">
        <f>IF(AT38&lt;$B$13,0,IF(AT38&lt;=0,$B$15*($B$16/AU38)^$B$3/100000,$B$15*($B$16/('6500'!B362/1000000))^$B$3*(('6500'!B362/1000000)/AU38)^$B$4/100000))</f>
        <v>0</v>
      </c>
      <c r="AX38">
        <f t="shared" si="13"/>
        <v>0</v>
      </c>
      <c r="AY38">
        <f t="shared" si="14"/>
        <v>-1.1000000000000001</v>
      </c>
      <c r="AZ38">
        <f t="shared" si="15"/>
        <v>-100</v>
      </c>
      <c r="BA38">
        <v>-163</v>
      </c>
      <c r="BB38">
        <f>'5500'!B199/1000000</f>
        <v>4.3210000000000004E-4</v>
      </c>
      <c r="BC38">
        <f>'5500'!C199</f>
        <v>1.3029999999999999</v>
      </c>
      <c r="BD38">
        <f>IF(BA38&lt;$C$13,0,IF(BA38&lt;=0,$C$15*($C$16/BB38)^$C$3/100000,$C$15*($C$16/('5500'!B362/1000000))^$C$3*(('5500'!B362/1000000)/BB38)^$C$4/100000))</f>
        <v>0</v>
      </c>
      <c r="BE38">
        <f t="shared" si="16"/>
        <v>0</v>
      </c>
      <c r="BF38">
        <f t="shared" si="17"/>
        <v>-1.3029999999999999</v>
      </c>
      <c r="BG38">
        <f t="shared" si="18"/>
        <v>-100</v>
      </c>
      <c r="BH38">
        <v>-163</v>
      </c>
      <c r="BI38">
        <f>'4500'!B199/1000000</f>
        <v>4.3210000000000004E-4</v>
      </c>
      <c r="BJ38">
        <f>'4500'!C199</f>
        <v>1.2290000000000001</v>
      </c>
      <c r="BK38">
        <f>IF(BH38&lt;$D$13,0,IF(BH38&lt;=0,$D$15*($D$16/BI38)^$D$3/100000,$D$15*($D$16/('4500'!B362/1000000))^$D$3*(('4500'!B362/1000000)/BI38)^$D$4/100000))</f>
        <v>0</v>
      </c>
      <c r="BL38">
        <f t="shared" si="19"/>
        <v>0</v>
      </c>
      <c r="BM38">
        <f t="shared" si="20"/>
        <v>-1.2290000000000001</v>
      </c>
      <c r="BN38">
        <f t="shared" si="21"/>
        <v>-100</v>
      </c>
      <c r="BO38">
        <v>-163</v>
      </c>
      <c r="BP38">
        <f>'3500'!B199/1000000</f>
        <v>4.3210000000000004E-4</v>
      </c>
      <c r="BQ38">
        <f>'3500'!C199</f>
        <v>1.0940000000000001</v>
      </c>
      <c r="BR38">
        <f>IF(BO38&lt;$E$13,0,IF(BO38&lt;=0,$E$15*($E$16/BP38)^$E$3/100000,$E$15*($E$16/('3500'!B362/1000000))^$E$3*(('3500'!B362/1000000)/BP38)^$E$4/100000))</f>
        <v>0</v>
      </c>
      <c r="BS38">
        <f t="shared" si="22"/>
        <v>0</v>
      </c>
      <c r="BT38">
        <f t="shared" si="23"/>
        <v>-1.0940000000000001</v>
      </c>
      <c r="BU38">
        <f t="shared" si="24"/>
        <v>-100</v>
      </c>
      <c r="BV38">
        <v>-163</v>
      </c>
      <c r="BW38">
        <f>'2000'!B199/1000000</f>
        <v>4.3210000000000004E-4</v>
      </c>
      <c r="BX38">
        <f>'2000'!C199</f>
        <v>1.171</v>
      </c>
      <c r="BY38">
        <f>IF(BV38&lt;$F$13,0,IF(BV38&lt;=0,$F$15*($F$16/BW38)^$F$3/100000,$F$15*($F$16/('2000'!B362/1000000))^$F$3*(('2000'!B362/1000000)/BW38)^$F$4/100000))</f>
        <v>0</v>
      </c>
      <c r="BZ38">
        <f t="shared" si="25"/>
        <v>0</v>
      </c>
      <c r="CA38">
        <f t="shared" si="26"/>
        <v>-1.171</v>
      </c>
      <c r="CB38">
        <f t="shared" si="27"/>
        <v>-100</v>
      </c>
      <c r="CC38">
        <v>-163</v>
      </c>
      <c r="CD38">
        <f>'1000'!B199/1000000</f>
        <v>4.3210000000000004E-4</v>
      </c>
      <c r="CE38">
        <f>'1000'!C199</f>
        <v>1.081</v>
      </c>
      <c r="CF38">
        <f>IF(CC38&lt;$G$13,0,IF(CC38&lt;=0,$G$15*($G$16/CD38)^$G$3/100000,$G$15*($G$16/('1000'!B362/1000000))^$G$3*(('1000'!B362/1000000)/CD38)^$G$4/100000))</f>
        <v>0</v>
      </c>
      <c r="CG38">
        <f t="shared" si="28"/>
        <v>0</v>
      </c>
      <c r="CH38">
        <f t="shared" si="29"/>
        <v>-1.081</v>
      </c>
      <c r="CI38">
        <f t="shared" si="30"/>
        <v>-100</v>
      </c>
    </row>
    <row r="39" spans="9:87" x14ac:dyDescent="0.3">
      <c r="I39">
        <v>-162</v>
      </c>
      <c r="J39">
        <f>'6500'!B200/1000000</f>
        <v>4.3135000000000005E-4</v>
      </c>
      <c r="K39">
        <f t="shared" si="1"/>
        <v>0</v>
      </c>
      <c r="L39">
        <f t="shared" si="31"/>
        <v>0</v>
      </c>
      <c r="M39">
        <f t="shared" si="2"/>
        <v>0</v>
      </c>
      <c r="N39">
        <f t="shared" si="32"/>
        <v>0</v>
      </c>
      <c r="O39">
        <v>-162</v>
      </c>
      <c r="P39">
        <f>'5500'!B200/1000000</f>
        <v>4.3135000000000005E-4</v>
      </c>
      <c r="Q39">
        <f t="shared" si="3"/>
        <v>0</v>
      </c>
      <c r="R39">
        <f t="shared" si="33"/>
        <v>0</v>
      </c>
      <c r="S39">
        <f t="shared" si="4"/>
        <v>0</v>
      </c>
      <c r="T39">
        <f t="shared" si="34"/>
        <v>0</v>
      </c>
      <c r="U39">
        <v>-162</v>
      </c>
      <c r="V39">
        <f>'4500'!B200/1000000</f>
        <v>4.3135000000000005E-4</v>
      </c>
      <c r="W39">
        <f t="shared" si="5"/>
        <v>0</v>
      </c>
      <c r="X39">
        <f t="shared" si="35"/>
        <v>0</v>
      </c>
      <c r="Y39">
        <f t="shared" si="6"/>
        <v>0</v>
      </c>
      <c r="Z39">
        <f t="shared" si="36"/>
        <v>0</v>
      </c>
      <c r="AA39">
        <v>-162</v>
      </c>
      <c r="AB39">
        <f>'3500'!B200/1000000</f>
        <v>4.3135000000000005E-4</v>
      </c>
      <c r="AC39">
        <f t="shared" si="7"/>
        <v>0</v>
      </c>
      <c r="AD39">
        <f t="shared" si="37"/>
        <v>0</v>
      </c>
      <c r="AE39">
        <f t="shared" si="8"/>
        <v>0</v>
      </c>
      <c r="AF39">
        <f t="shared" si="38"/>
        <v>0</v>
      </c>
      <c r="AG39">
        <v>-162</v>
      </c>
      <c r="AH39">
        <f>'2000'!B200/1000000</f>
        <v>4.3135000000000005E-4</v>
      </c>
      <c r="AI39">
        <f t="shared" si="9"/>
        <v>0</v>
      </c>
      <c r="AJ39">
        <f t="shared" si="39"/>
        <v>0</v>
      </c>
      <c r="AK39">
        <f t="shared" si="10"/>
        <v>0</v>
      </c>
      <c r="AL39">
        <f t="shared" si="40"/>
        <v>0</v>
      </c>
      <c r="AM39">
        <v>-162</v>
      </c>
      <c r="AN39">
        <f>'1000'!B200/1000000</f>
        <v>4.3135000000000005E-4</v>
      </c>
      <c r="AO39">
        <f t="shared" si="11"/>
        <v>0</v>
      </c>
      <c r="AP39">
        <f t="shared" si="41"/>
        <v>0</v>
      </c>
      <c r="AQ39">
        <f t="shared" si="12"/>
        <v>0</v>
      </c>
      <c r="AR39">
        <f t="shared" si="42"/>
        <v>0</v>
      </c>
      <c r="AT39">
        <v>-162</v>
      </c>
      <c r="AU39">
        <f>'6500'!B200/1000000</f>
        <v>4.3135000000000005E-4</v>
      </c>
      <c r="AV39">
        <f>'6500'!C200</f>
        <v>1.117</v>
      </c>
      <c r="AW39">
        <f>IF(AT39&lt;$B$13,0,IF(AT39&lt;=0,$B$15*($B$16/AU39)^$B$3/100000,$B$15*($B$16/('6500'!B362/1000000))^$B$3*(('6500'!B362/1000000)/AU39)^$B$4/100000))</f>
        <v>0</v>
      </c>
      <c r="AX39">
        <f t="shared" si="13"/>
        <v>0</v>
      </c>
      <c r="AY39">
        <f t="shared" si="14"/>
        <v>-1.117</v>
      </c>
      <c r="AZ39">
        <f t="shared" si="15"/>
        <v>-100</v>
      </c>
      <c r="BA39">
        <v>-162</v>
      </c>
      <c r="BB39">
        <f>'5500'!B200/1000000</f>
        <v>4.3135000000000005E-4</v>
      </c>
      <c r="BC39">
        <f>'5500'!C200</f>
        <v>1.3</v>
      </c>
      <c r="BD39">
        <f>IF(BA39&lt;$C$13,0,IF(BA39&lt;=0,$C$15*($C$16/BB39)^$C$3/100000,$C$15*($C$16/('5500'!B362/1000000))^$C$3*(('5500'!B362/1000000)/BB39)^$C$4/100000))</f>
        <v>0</v>
      </c>
      <c r="BE39">
        <f t="shared" si="16"/>
        <v>0</v>
      </c>
      <c r="BF39">
        <f t="shared" si="17"/>
        <v>-1.3</v>
      </c>
      <c r="BG39">
        <f t="shared" si="18"/>
        <v>-100</v>
      </c>
      <c r="BH39">
        <v>-162</v>
      </c>
      <c r="BI39">
        <f>'4500'!B200/1000000</f>
        <v>4.3135000000000005E-4</v>
      </c>
      <c r="BJ39">
        <f>'4500'!C200</f>
        <v>1.242</v>
      </c>
      <c r="BK39">
        <f>IF(BH39&lt;$D$13,0,IF(BH39&lt;=0,$D$15*($D$16/BI39)^$D$3/100000,$D$15*($D$16/('4500'!B362/1000000))^$D$3*(('4500'!B362/1000000)/BI39)^$D$4/100000))</f>
        <v>0</v>
      </c>
      <c r="BL39">
        <f t="shared" si="19"/>
        <v>0</v>
      </c>
      <c r="BM39">
        <f t="shared" si="20"/>
        <v>-1.242</v>
      </c>
      <c r="BN39">
        <f t="shared" si="21"/>
        <v>-100</v>
      </c>
      <c r="BO39">
        <v>-162</v>
      </c>
      <c r="BP39">
        <f>'3500'!B200/1000000</f>
        <v>4.3135000000000005E-4</v>
      </c>
      <c r="BQ39">
        <f>'3500'!C200</f>
        <v>1.1000000000000001</v>
      </c>
      <c r="BR39">
        <f>IF(BO39&lt;$E$13,0,IF(BO39&lt;=0,$E$15*($E$16/BP39)^$E$3/100000,$E$15*($E$16/('3500'!B362/1000000))^$E$3*(('3500'!B362/1000000)/BP39)^$E$4/100000))</f>
        <v>0</v>
      </c>
      <c r="BS39">
        <f t="shared" si="22"/>
        <v>0</v>
      </c>
      <c r="BT39">
        <f t="shared" si="23"/>
        <v>-1.1000000000000001</v>
      </c>
      <c r="BU39">
        <f t="shared" si="24"/>
        <v>-100</v>
      </c>
      <c r="BV39">
        <v>-162</v>
      </c>
      <c r="BW39">
        <f>'2000'!B200/1000000</f>
        <v>4.3135000000000005E-4</v>
      </c>
      <c r="BX39">
        <f>'2000'!C200</f>
        <v>1.173</v>
      </c>
      <c r="BY39">
        <f>IF(BV39&lt;$F$13,0,IF(BV39&lt;=0,$F$15*($F$16/BW39)^$F$3/100000,$F$15*($F$16/('2000'!B362/1000000))^$F$3*(('2000'!B362/1000000)/BW39)^$F$4/100000))</f>
        <v>0</v>
      </c>
      <c r="BZ39">
        <f t="shared" si="25"/>
        <v>0</v>
      </c>
      <c r="CA39">
        <f t="shared" si="26"/>
        <v>-1.173</v>
      </c>
      <c r="CB39">
        <f t="shared" si="27"/>
        <v>-100</v>
      </c>
      <c r="CC39">
        <v>-162</v>
      </c>
      <c r="CD39">
        <f>'1000'!B200/1000000</f>
        <v>4.3135000000000005E-4</v>
      </c>
      <c r="CE39">
        <f>'1000'!C200</f>
        <v>1.08</v>
      </c>
      <c r="CF39">
        <f>IF(CC39&lt;$G$13,0,IF(CC39&lt;=0,$G$15*($G$16/CD39)^$G$3/100000,$G$15*($G$16/('1000'!B362/1000000))^$G$3*(('1000'!B362/1000000)/CD39)^$G$4/100000))</f>
        <v>0</v>
      </c>
      <c r="CG39">
        <f t="shared" si="28"/>
        <v>0</v>
      </c>
      <c r="CH39">
        <f t="shared" si="29"/>
        <v>-1.08</v>
      </c>
      <c r="CI39">
        <f t="shared" si="30"/>
        <v>-100</v>
      </c>
    </row>
    <row r="40" spans="9:87" x14ac:dyDescent="0.3">
      <c r="I40">
        <v>-161</v>
      </c>
      <c r="J40">
        <f>'6500'!B201/1000000</f>
        <v>4.3055000000000003E-4</v>
      </c>
      <c r="K40">
        <f t="shared" si="1"/>
        <v>0</v>
      </c>
      <c r="L40">
        <f t="shared" si="31"/>
        <v>0</v>
      </c>
      <c r="M40">
        <f t="shared" si="2"/>
        <v>0</v>
      </c>
      <c r="N40">
        <f t="shared" si="32"/>
        <v>0</v>
      </c>
      <c r="O40">
        <v>-161</v>
      </c>
      <c r="P40">
        <f>'5500'!B201/1000000</f>
        <v>4.3055000000000003E-4</v>
      </c>
      <c r="Q40">
        <f t="shared" si="3"/>
        <v>0</v>
      </c>
      <c r="R40">
        <f t="shared" si="33"/>
        <v>0</v>
      </c>
      <c r="S40">
        <f t="shared" si="4"/>
        <v>0</v>
      </c>
      <c r="T40">
        <f t="shared" si="34"/>
        <v>0</v>
      </c>
      <c r="U40">
        <v>-161</v>
      </c>
      <c r="V40">
        <f>'4500'!B201/1000000</f>
        <v>4.3055000000000003E-4</v>
      </c>
      <c r="W40">
        <f t="shared" si="5"/>
        <v>0</v>
      </c>
      <c r="X40">
        <f t="shared" si="35"/>
        <v>0</v>
      </c>
      <c r="Y40">
        <f t="shared" si="6"/>
        <v>0</v>
      </c>
      <c r="Z40">
        <f t="shared" si="36"/>
        <v>0</v>
      </c>
      <c r="AA40">
        <v>-161</v>
      </c>
      <c r="AB40">
        <f>'3500'!B201/1000000</f>
        <v>4.3055000000000003E-4</v>
      </c>
      <c r="AC40">
        <f t="shared" si="7"/>
        <v>0</v>
      </c>
      <c r="AD40">
        <f t="shared" si="37"/>
        <v>0</v>
      </c>
      <c r="AE40">
        <f t="shared" si="8"/>
        <v>0</v>
      </c>
      <c r="AF40">
        <f t="shared" si="38"/>
        <v>0</v>
      </c>
      <c r="AG40">
        <v>-161</v>
      </c>
      <c r="AH40">
        <f>'2000'!B201/1000000</f>
        <v>4.3055000000000003E-4</v>
      </c>
      <c r="AI40">
        <f t="shared" si="9"/>
        <v>0</v>
      </c>
      <c r="AJ40">
        <f t="shared" si="39"/>
        <v>0</v>
      </c>
      <c r="AK40">
        <f t="shared" si="10"/>
        <v>0</v>
      </c>
      <c r="AL40">
        <f t="shared" si="40"/>
        <v>0</v>
      </c>
      <c r="AM40">
        <v>-161</v>
      </c>
      <c r="AN40">
        <f>'1000'!B201/1000000</f>
        <v>4.3055000000000003E-4</v>
      </c>
      <c r="AO40">
        <f t="shared" si="11"/>
        <v>0</v>
      </c>
      <c r="AP40">
        <f t="shared" si="41"/>
        <v>0</v>
      </c>
      <c r="AQ40">
        <f t="shared" si="12"/>
        <v>0</v>
      </c>
      <c r="AR40">
        <f t="shared" si="42"/>
        <v>0</v>
      </c>
      <c r="AT40">
        <v>-161</v>
      </c>
      <c r="AU40">
        <f>'6500'!B201/1000000</f>
        <v>4.3055000000000003E-4</v>
      </c>
      <c r="AV40">
        <f>'6500'!C201</f>
        <v>1.137</v>
      </c>
      <c r="AW40">
        <f>IF(AT40&lt;$B$13,0,IF(AT40&lt;=0,$B$15*($B$16/AU40)^$B$3/100000,$B$15*($B$16/('6500'!B362/1000000))^$B$3*(('6500'!B362/1000000)/AU40)^$B$4/100000))</f>
        <v>0</v>
      </c>
      <c r="AX40">
        <f t="shared" si="13"/>
        <v>0</v>
      </c>
      <c r="AY40">
        <f t="shared" si="14"/>
        <v>-1.137</v>
      </c>
      <c r="AZ40">
        <f t="shared" si="15"/>
        <v>-100</v>
      </c>
      <c r="BA40">
        <v>-161</v>
      </c>
      <c r="BB40">
        <f>'5500'!B201/1000000</f>
        <v>4.3055000000000003E-4</v>
      </c>
      <c r="BC40">
        <f>'5500'!C201</f>
        <v>1.2989999999999999</v>
      </c>
      <c r="BD40">
        <f>IF(BA40&lt;$C$13,0,IF(BA40&lt;=0,$C$15*($C$16/BB40)^$C$3/100000,$C$15*($C$16/('5500'!B362/1000000))^$C$3*(('5500'!B362/1000000)/BB40)^$C$4/100000))</f>
        <v>0</v>
      </c>
      <c r="BE40">
        <f t="shared" si="16"/>
        <v>0</v>
      </c>
      <c r="BF40">
        <f t="shared" si="17"/>
        <v>-1.2989999999999999</v>
      </c>
      <c r="BG40">
        <f t="shared" si="18"/>
        <v>-100</v>
      </c>
      <c r="BH40">
        <v>-161</v>
      </c>
      <c r="BI40">
        <f>'4500'!B201/1000000</f>
        <v>4.3055000000000003E-4</v>
      </c>
      <c r="BJ40">
        <f>'4500'!C201</f>
        <v>1.2569999999999999</v>
      </c>
      <c r="BK40">
        <f>IF(BH40&lt;$D$13,0,IF(BH40&lt;=0,$D$15*($D$16/BI40)^$D$3/100000,$D$15*($D$16/('4500'!B362/1000000))^$D$3*(('4500'!B362/1000000)/BI40)^$D$4/100000))</f>
        <v>0</v>
      </c>
      <c r="BL40">
        <f t="shared" si="19"/>
        <v>0</v>
      </c>
      <c r="BM40">
        <f t="shared" si="20"/>
        <v>-1.2569999999999999</v>
      </c>
      <c r="BN40">
        <f t="shared" si="21"/>
        <v>-100</v>
      </c>
      <c r="BO40">
        <v>-161</v>
      </c>
      <c r="BP40">
        <f>'3500'!B201/1000000</f>
        <v>4.3055000000000003E-4</v>
      </c>
      <c r="BQ40">
        <f>'3500'!C201</f>
        <v>1.111</v>
      </c>
      <c r="BR40">
        <f>IF(BO40&lt;$E$13,0,IF(BO40&lt;=0,$E$15*($E$16/BP40)^$E$3/100000,$E$15*($E$16/('3500'!B362/1000000))^$E$3*(('3500'!B362/1000000)/BP40)^$E$4/100000))</f>
        <v>0</v>
      </c>
      <c r="BS40">
        <f t="shared" si="22"/>
        <v>0</v>
      </c>
      <c r="BT40">
        <f t="shared" si="23"/>
        <v>-1.111</v>
      </c>
      <c r="BU40">
        <f t="shared" si="24"/>
        <v>-100</v>
      </c>
      <c r="BV40">
        <v>-161</v>
      </c>
      <c r="BW40">
        <f>'2000'!B201/1000000</f>
        <v>4.3055000000000003E-4</v>
      </c>
      <c r="BX40">
        <f>'2000'!C201</f>
        <v>1.1739999999999999</v>
      </c>
      <c r="BY40">
        <f>IF(BV40&lt;$F$13,0,IF(BV40&lt;=0,$F$15*($F$16/BW40)^$F$3/100000,$F$15*($F$16/('2000'!B362/1000000))^$F$3*(('2000'!B362/1000000)/BW40)^$F$4/100000))</f>
        <v>0</v>
      </c>
      <c r="BZ40">
        <f t="shared" si="25"/>
        <v>0</v>
      </c>
      <c r="CA40">
        <f t="shared" si="26"/>
        <v>-1.1739999999999999</v>
      </c>
      <c r="CB40">
        <f t="shared" si="27"/>
        <v>-100</v>
      </c>
      <c r="CC40">
        <v>-161</v>
      </c>
      <c r="CD40">
        <f>'1000'!B201/1000000</f>
        <v>4.3055000000000003E-4</v>
      </c>
      <c r="CE40">
        <f>'1000'!C201</f>
        <v>1.0780000000000001</v>
      </c>
      <c r="CF40">
        <f>IF(CC40&lt;$G$13,0,IF(CC40&lt;=0,$G$15*($G$16/CD40)^$G$3/100000,$G$15*($G$16/('1000'!B362/1000000))^$G$3*(('1000'!B362/1000000)/CD40)^$G$4/100000))</f>
        <v>0</v>
      </c>
      <c r="CG40">
        <f t="shared" si="28"/>
        <v>0</v>
      </c>
      <c r="CH40">
        <f t="shared" si="29"/>
        <v>-1.0780000000000001</v>
      </c>
      <c r="CI40">
        <f t="shared" si="30"/>
        <v>-100</v>
      </c>
    </row>
    <row r="41" spans="9:87" x14ac:dyDescent="0.3">
      <c r="I41">
        <v>-160</v>
      </c>
      <c r="J41">
        <f>'6500'!B202/1000000</f>
        <v>4.2972000000000003E-4</v>
      </c>
      <c r="K41">
        <f t="shared" si="1"/>
        <v>0</v>
      </c>
      <c r="L41">
        <f t="shared" si="31"/>
        <v>0</v>
      </c>
      <c r="M41">
        <f t="shared" si="2"/>
        <v>0</v>
      </c>
      <c r="N41">
        <f t="shared" si="32"/>
        <v>0</v>
      </c>
      <c r="O41">
        <v>-160</v>
      </c>
      <c r="P41">
        <f>'5500'!B202/1000000</f>
        <v>4.2972000000000003E-4</v>
      </c>
      <c r="Q41">
        <f t="shared" si="3"/>
        <v>0</v>
      </c>
      <c r="R41">
        <f t="shared" si="33"/>
        <v>0</v>
      </c>
      <c r="S41">
        <f t="shared" si="4"/>
        <v>0</v>
      </c>
      <c r="T41">
        <f t="shared" si="34"/>
        <v>0</v>
      </c>
      <c r="U41">
        <v>-160</v>
      </c>
      <c r="V41">
        <f>'4500'!B202/1000000</f>
        <v>4.2972000000000003E-4</v>
      </c>
      <c r="W41">
        <f t="shared" si="5"/>
        <v>0</v>
      </c>
      <c r="X41">
        <f t="shared" si="35"/>
        <v>0</v>
      </c>
      <c r="Y41">
        <f t="shared" si="6"/>
        <v>0</v>
      </c>
      <c r="Z41">
        <f t="shared" si="36"/>
        <v>0</v>
      </c>
      <c r="AA41">
        <v>-160</v>
      </c>
      <c r="AB41">
        <f>'3500'!B202/1000000</f>
        <v>4.2972000000000003E-4</v>
      </c>
      <c r="AC41">
        <f t="shared" si="7"/>
        <v>0</v>
      </c>
      <c r="AD41">
        <f t="shared" si="37"/>
        <v>0</v>
      </c>
      <c r="AE41">
        <f t="shared" si="8"/>
        <v>0</v>
      </c>
      <c r="AF41">
        <f t="shared" si="38"/>
        <v>0</v>
      </c>
      <c r="AG41">
        <v>-160</v>
      </c>
      <c r="AH41">
        <f>'2000'!B202/1000000</f>
        <v>4.2972000000000003E-4</v>
      </c>
      <c r="AI41">
        <f t="shared" si="9"/>
        <v>0</v>
      </c>
      <c r="AJ41">
        <f t="shared" si="39"/>
        <v>0</v>
      </c>
      <c r="AK41">
        <f t="shared" si="10"/>
        <v>0</v>
      </c>
      <c r="AL41">
        <f t="shared" si="40"/>
        <v>0</v>
      </c>
      <c r="AM41">
        <v>-160</v>
      </c>
      <c r="AN41">
        <f>'1000'!B202/1000000</f>
        <v>4.2972000000000003E-4</v>
      </c>
      <c r="AO41">
        <f t="shared" si="11"/>
        <v>0</v>
      </c>
      <c r="AP41">
        <f t="shared" si="41"/>
        <v>0</v>
      </c>
      <c r="AQ41">
        <f t="shared" si="12"/>
        <v>0</v>
      </c>
      <c r="AR41">
        <f t="shared" si="42"/>
        <v>0</v>
      </c>
      <c r="AT41">
        <v>-160</v>
      </c>
      <c r="AU41">
        <f>'6500'!B202/1000000</f>
        <v>4.2972000000000003E-4</v>
      </c>
      <c r="AV41">
        <f>'6500'!C202</f>
        <v>1.161</v>
      </c>
      <c r="AW41">
        <f>IF(AT41&lt;$B$13,0,IF(AT41&lt;=0,$B$15*($B$16/AU41)^$B$3/100000,$B$15*($B$16/('6500'!B362/1000000))^$B$3*(('6500'!B362/1000000)/AU41)^$B$4/100000))</f>
        <v>0</v>
      </c>
      <c r="AX41">
        <f t="shared" si="13"/>
        <v>0</v>
      </c>
      <c r="AY41">
        <f t="shared" si="14"/>
        <v>-1.161</v>
      </c>
      <c r="AZ41">
        <f t="shared" si="15"/>
        <v>-100</v>
      </c>
      <c r="BA41">
        <v>-160</v>
      </c>
      <c r="BB41">
        <f>'5500'!B202/1000000</f>
        <v>4.2972000000000003E-4</v>
      </c>
      <c r="BC41">
        <f>'5500'!C202</f>
        <v>1.3</v>
      </c>
      <c r="BD41">
        <f>IF(BA41&lt;$C$13,0,IF(BA41&lt;=0,$C$15*($C$16/BB41)^$C$3/100000,$C$15*($C$16/('5500'!B362/1000000))^$C$3*(('5500'!B362/1000000)/BB41)^$C$4/100000))</f>
        <v>0</v>
      </c>
      <c r="BE41">
        <f t="shared" si="16"/>
        <v>0</v>
      </c>
      <c r="BF41">
        <f t="shared" si="17"/>
        <v>-1.3</v>
      </c>
      <c r="BG41">
        <f t="shared" si="18"/>
        <v>-100</v>
      </c>
      <c r="BH41">
        <v>-160</v>
      </c>
      <c r="BI41">
        <f>'4500'!B202/1000000</f>
        <v>4.2972000000000003E-4</v>
      </c>
      <c r="BJ41">
        <f>'4500'!C202</f>
        <v>1.2769999999999999</v>
      </c>
      <c r="BK41">
        <f>IF(BH41&lt;$D$13,0,IF(BH41&lt;=0,$D$15*($D$16/BI41)^$D$3/100000,$D$15*($D$16/('4500'!B362/1000000))^$D$3*(('4500'!B362/1000000)/BI41)^$D$4/100000))</f>
        <v>0</v>
      </c>
      <c r="BL41">
        <f t="shared" si="19"/>
        <v>0</v>
      </c>
      <c r="BM41">
        <f t="shared" si="20"/>
        <v>-1.2769999999999999</v>
      </c>
      <c r="BN41">
        <f t="shared" si="21"/>
        <v>-100</v>
      </c>
      <c r="BO41">
        <v>-160</v>
      </c>
      <c r="BP41">
        <f>'3500'!B202/1000000</f>
        <v>4.2972000000000003E-4</v>
      </c>
      <c r="BQ41">
        <f>'3500'!C202</f>
        <v>1.1220000000000001</v>
      </c>
      <c r="BR41">
        <f>IF(BO41&lt;$E$13,0,IF(BO41&lt;=0,$E$15*($E$16/BP41)^$E$3/100000,$E$15*($E$16/('3500'!B362/1000000))^$E$3*(('3500'!B362/1000000)/BP41)^$E$4/100000))</f>
        <v>0</v>
      </c>
      <c r="BS41">
        <f t="shared" si="22"/>
        <v>0</v>
      </c>
      <c r="BT41">
        <f t="shared" si="23"/>
        <v>-1.1220000000000001</v>
      </c>
      <c r="BU41">
        <f t="shared" si="24"/>
        <v>-100</v>
      </c>
      <c r="BV41">
        <v>-160</v>
      </c>
      <c r="BW41">
        <f>'2000'!B202/1000000</f>
        <v>4.2972000000000003E-4</v>
      </c>
      <c r="BX41">
        <f>'2000'!C202</f>
        <v>1.18</v>
      </c>
      <c r="BY41">
        <f>IF(BV41&lt;$F$13,0,IF(BV41&lt;=0,$F$15*($F$16/BW41)^$F$3/100000,$F$15*($F$16/('2000'!B362/1000000))^$F$3*(('2000'!B362/1000000)/BW41)^$F$4/100000))</f>
        <v>0</v>
      </c>
      <c r="BZ41">
        <f t="shared" si="25"/>
        <v>0</v>
      </c>
      <c r="CA41">
        <f t="shared" si="26"/>
        <v>-1.18</v>
      </c>
      <c r="CB41">
        <f t="shared" si="27"/>
        <v>-100</v>
      </c>
      <c r="CC41">
        <v>-160</v>
      </c>
      <c r="CD41">
        <f>'1000'!B202/1000000</f>
        <v>4.2972000000000003E-4</v>
      </c>
      <c r="CE41">
        <f>'1000'!C202</f>
        <v>1.079</v>
      </c>
      <c r="CF41">
        <f>IF(CC41&lt;$G$13,0,IF(CC41&lt;=0,$G$15*($G$16/CD41)^$G$3/100000,$G$15*($G$16/('1000'!B362/1000000))^$G$3*(('1000'!B362/1000000)/CD41)^$G$4/100000))</f>
        <v>0</v>
      </c>
      <c r="CG41">
        <f t="shared" si="28"/>
        <v>0</v>
      </c>
      <c r="CH41">
        <f t="shared" si="29"/>
        <v>-1.079</v>
      </c>
      <c r="CI41">
        <f t="shared" si="30"/>
        <v>-100</v>
      </c>
    </row>
    <row r="42" spans="9:87" x14ac:dyDescent="0.3">
      <c r="I42">
        <v>-159</v>
      </c>
      <c r="J42">
        <f>'6500'!B203/1000000</f>
        <v>4.2883999999999999E-4</v>
      </c>
      <c r="K42">
        <f t="shared" si="1"/>
        <v>0</v>
      </c>
      <c r="L42">
        <f t="shared" si="31"/>
        <v>0</v>
      </c>
      <c r="M42">
        <f t="shared" si="2"/>
        <v>0</v>
      </c>
      <c r="N42">
        <f t="shared" si="32"/>
        <v>0</v>
      </c>
      <c r="O42">
        <v>-159</v>
      </c>
      <c r="P42">
        <f>'5500'!B203/1000000</f>
        <v>4.2883999999999999E-4</v>
      </c>
      <c r="Q42">
        <f t="shared" si="3"/>
        <v>0</v>
      </c>
      <c r="R42">
        <f t="shared" si="33"/>
        <v>0</v>
      </c>
      <c r="S42">
        <f t="shared" si="4"/>
        <v>0</v>
      </c>
      <c r="T42">
        <f t="shared" si="34"/>
        <v>0</v>
      </c>
      <c r="U42">
        <v>-159</v>
      </c>
      <c r="V42">
        <f>'4500'!B203/1000000</f>
        <v>4.2883999999999999E-4</v>
      </c>
      <c r="W42">
        <f t="shared" si="5"/>
        <v>0</v>
      </c>
      <c r="X42">
        <f t="shared" si="35"/>
        <v>0</v>
      </c>
      <c r="Y42">
        <f t="shared" si="6"/>
        <v>0</v>
      </c>
      <c r="Z42">
        <f t="shared" si="36"/>
        <v>0</v>
      </c>
      <c r="AA42">
        <v>-159</v>
      </c>
      <c r="AB42">
        <f>'3500'!B203/1000000</f>
        <v>4.2883999999999999E-4</v>
      </c>
      <c r="AC42">
        <f t="shared" si="7"/>
        <v>0</v>
      </c>
      <c r="AD42">
        <f t="shared" si="37"/>
        <v>0</v>
      </c>
      <c r="AE42">
        <f t="shared" si="8"/>
        <v>0</v>
      </c>
      <c r="AF42">
        <f t="shared" si="38"/>
        <v>0</v>
      </c>
      <c r="AG42">
        <v>-159</v>
      </c>
      <c r="AH42">
        <f>'2000'!B203/1000000</f>
        <v>4.2883999999999999E-4</v>
      </c>
      <c r="AI42">
        <f t="shared" si="9"/>
        <v>0</v>
      </c>
      <c r="AJ42">
        <f t="shared" si="39"/>
        <v>0</v>
      </c>
      <c r="AK42">
        <f t="shared" si="10"/>
        <v>0</v>
      </c>
      <c r="AL42">
        <f t="shared" si="40"/>
        <v>0</v>
      </c>
      <c r="AM42">
        <v>-159</v>
      </c>
      <c r="AN42">
        <f>'1000'!B203/1000000</f>
        <v>4.2883999999999999E-4</v>
      </c>
      <c r="AO42">
        <f t="shared" si="11"/>
        <v>0</v>
      </c>
      <c r="AP42">
        <f t="shared" si="41"/>
        <v>0</v>
      </c>
      <c r="AQ42">
        <f t="shared" si="12"/>
        <v>0</v>
      </c>
      <c r="AR42">
        <f t="shared" si="42"/>
        <v>0</v>
      </c>
      <c r="AT42">
        <v>-159</v>
      </c>
      <c r="AU42">
        <f>'6500'!B203/1000000</f>
        <v>4.2883999999999999E-4</v>
      </c>
      <c r="AV42">
        <f>'6500'!C203</f>
        <v>1.1870000000000001</v>
      </c>
      <c r="AW42">
        <f>IF(AT42&lt;$B$13,0,IF(AT42&lt;=0,$B$15*($B$16/AU42)^$B$3/100000,$B$15*($B$16/('6500'!B362/1000000))^$B$3*(('6500'!B362/1000000)/AU42)^$B$4/100000))</f>
        <v>0</v>
      </c>
      <c r="AX42">
        <f t="shared" si="13"/>
        <v>0</v>
      </c>
      <c r="AY42">
        <f t="shared" si="14"/>
        <v>-1.1870000000000001</v>
      </c>
      <c r="AZ42">
        <f t="shared" si="15"/>
        <v>-100</v>
      </c>
      <c r="BA42">
        <v>-159</v>
      </c>
      <c r="BB42">
        <f>'5500'!B203/1000000</f>
        <v>4.2883999999999999E-4</v>
      </c>
      <c r="BC42">
        <f>'5500'!C203</f>
        <v>1.3009999999999999</v>
      </c>
      <c r="BD42">
        <f>IF(BA42&lt;$C$13,0,IF(BA42&lt;=0,$C$15*($C$16/BB42)^$C$3/100000,$C$15*($C$16/('5500'!B362/1000000))^$C$3*(('5500'!B362/1000000)/BB42)^$C$4/100000))</f>
        <v>0</v>
      </c>
      <c r="BE42">
        <f t="shared" si="16"/>
        <v>0</v>
      </c>
      <c r="BF42">
        <f t="shared" si="17"/>
        <v>-1.3009999999999999</v>
      </c>
      <c r="BG42">
        <f t="shared" si="18"/>
        <v>-100</v>
      </c>
      <c r="BH42">
        <v>-159</v>
      </c>
      <c r="BI42">
        <f>'4500'!B203/1000000</f>
        <v>4.2883999999999999E-4</v>
      </c>
      <c r="BJ42">
        <f>'4500'!C203</f>
        <v>1.304</v>
      </c>
      <c r="BK42">
        <f>IF(BH42&lt;$D$13,0,IF(BH42&lt;=0,$D$15*($D$16/BI42)^$D$3/100000,$D$15*($D$16/('4500'!B362/1000000))^$D$3*(('4500'!B362/1000000)/BI42)^$D$4/100000))</f>
        <v>0</v>
      </c>
      <c r="BL42">
        <f t="shared" si="19"/>
        <v>0</v>
      </c>
      <c r="BM42">
        <f t="shared" si="20"/>
        <v>-1.304</v>
      </c>
      <c r="BN42">
        <f t="shared" si="21"/>
        <v>-100</v>
      </c>
      <c r="BO42">
        <v>-159</v>
      </c>
      <c r="BP42">
        <f>'3500'!B203/1000000</f>
        <v>4.2883999999999999E-4</v>
      </c>
      <c r="BQ42">
        <f>'3500'!C203</f>
        <v>1.1299999999999999</v>
      </c>
      <c r="BR42">
        <f>IF(BO42&lt;$E$13,0,IF(BO42&lt;=0,$E$15*($E$16/BP42)^$E$3/100000,$E$15*($E$16/('3500'!B362/1000000))^$E$3*(('3500'!B362/1000000)/BP42)^$E$4/100000))</f>
        <v>0</v>
      </c>
      <c r="BS42">
        <f t="shared" si="22"/>
        <v>0</v>
      </c>
      <c r="BT42">
        <f t="shared" si="23"/>
        <v>-1.1299999999999999</v>
      </c>
      <c r="BU42">
        <f t="shared" si="24"/>
        <v>-100</v>
      </c>
      <c r="BV42">
        <v>-159</v>
      </c>
      <c r="BW42">
        <f>'2000'!B203/1000000</f>
        <v>4.2883999999999999E-4</v>
      </c>
      <c r="BX42">
        <f>'2000'!C203</f>
        <v>1.1830000000000001</v>
      </c>
      <c r="BY42">
        <f>IF(BV42&lt;$F$13,0,IF(BV42&lt;=0,$F$15*($F$16/BW42)^$F$3/100000,$F$15*($F$16/('2000'!B362/1000000))^$F$3*(('2000'!B362/1000000)/BW42)^$F$4/100000))</f>
        <v>0</v>
      </c>
      <c r="BZ42">
        <f t="shared" si="25"/>
        <v>0</v>
      </c>
      <c r="CA42">
        <f t="shared" si="26"/>
        <v>-1.1830000000000001</v>
      </c>
      <c r="CB42">
        <f t="shared" si="27"/>
        <v>-100</v>
      </c>
      <c r="CC42">
        <v>-159</v>
      </c>
      <c r="CD42">
        <f>'1000'!B203/1000000</f>
        <v>4.2883999999999999E-4</v>
      </c>
      <c r="CE42">
        <f>'1000'!C203</f>
        <v>1.075</v>
      </c>
      <c r="CF42">
        <f>IF(CC42&lt;$G$13,0,IF(CC42&lt;=0,$G$15*($G$16/CD42)^$G$3/100000,$G$15*($G$16/('1000'!B362/1000000))^$G$3*(('1000'!B362/1000000)/CD42)^$G$4/100000))</f>
        <v>0</v>
      </c>
      <c r="CG42">
        <f t="shared" si="28"/>
        <v>0</v>
      </c>
      <c r="CH42">
        <f t="shared" si="29"/>
        <v>-1.075</v>
      </c>
      <c r="CI42">
        <f t="shared" si="30"/>
        <v>-100</v>
      </c>
    </row>
    <row r="43" spans="9:87" x14ac:dyDescent="0.3">
      <c r="I43">
        <v>-158</v>
      </c>
      <c r="J43">
        <f>'6500'!B204/1000000</f>
        <v>4.2792000000000004E-4</v>
      </c>
      <c r="K43">
        <f t="shared" si="1"/>
        <v>0</v>
      </c>
      <c r="L43">
        <f t="shared" si="31"/>
        <v>0</v>
      </c>
      <c r="M43">
        <f t="shared" si="2"/>
        <v>0</v>
      </c>
      <c r="N43">
        <f t="shared" si="32"/>
        <v>0</v>
      </c>
      <c r="O43">
        <v>-158</v>
      </c>
      <c r="P43">
        <f>'5500'!B204/1000000</f>
        <v>4.2792000000000004E-4</v>
      </c>
      <c r="Q43">
        <f t="shared" si="3"/>
        <v>0</v>
      </c>
      <c r="R43">
        <f t="shared" si="33"/>
        <v>0</v>
      </c>
      <c r="S43">
        <f t="shared" si="4"/>
        <v>0</v>
      </c>
      <c r="T43">
        <f t="shared" si="34"/>
        <v>0</v>
      </c>
      <c r="U43">
        <v>-158</v>
      </c>
      <c r="V43">
        <f>'4500'!B204/1000000</f>
        <v>4.2792000000000004E-4</v>
      </c>
      <c r="W43">
        <f t="shared" si="5"/>
        <v>0</v>
      </c>
      <c r="X43">
        <f t="shared" si="35"/>
        <v>0</v>
      </c>
      <c r="Y43">
        <f t="shared" si="6"/>
        <v>0</v>
      </c>
      <c r="Z43">
        <f t="shared" si="36"/>
        <v>0</v>
      </c>
      <c r="AA43">
        <v>-158</v>
      </c>
      <c r="AB43">
        <f>'3500'!B204/1000000</f>
        <v>4.2792000000000004E-4</v>
      </c>
      <c r="AC43">
        <f t="shared" si="7"/>
        <v>0</v>
      </c>
      <c r="AD43">
        <f t="shared" si="37"/>
        <v>0</v>
      </c>
      <c r="AE43">
        <f t="shared" si="8"/>
        <v>0</v>
      </c>
      <c r="AF43">
        <f t="shared" si="38"/>
        <v>0</v>
      </c>
      <c r="AG43">
        <v>-158</v>
      </c>
      <c r="AH43">
        <f>'2000'!B204/1000000</f>
        <v>4.2792000000000004E-4</v>
      </c>
      <c r="AI43">
        <f t="shared" si="9"/>
        <v>0</v>
      </c>
      <c r="AJ43">
        <f t="shared" si="39"/>
        <v>0</v>
      </c>
      <c r="AK43">
        <f t="shared" si="10"/>
        <v>0</v>
      </c>
      <c r="AL43">
        <f t="shared" si="40"/>
        <v>0</v>
      </c>
      <c r="AM43">
        <v>-158</v>
      </c>
      <c r="AN43">
        <f>'1000'!B204/1000000</f>
        <v>4.2792000000000004E-4</v>
      </c>
      <c r="AO43">
        <f t="shared" si="11"/>
        <v>0</v>
      </c>
      <c r="AP43">
        <f t="shared" si="41"/>
        <v>0</v>
      </c>
      <c r="AQ43">
        <f t="shared" si="12"/>
        <v>0</v>
      </c>
      <c r="AR43">
        <f t="shared" si="42"/>
        <v>0</v>
      </c>
      <c r="AT43">
        <v>-158</v>
      </c>
      <c r="AU43">
        <f>'6500'!B204/1000000</f>
        <v>4.2792000000000004E-4</v>
      </c>
      <c r="AV43">
        <f>'6500'!C204</f>
        <v>1.218</v>
      </c>
      <c r="AW43">
        <f>IF(AT43&lt;$B$13,0,IF(AT43&lt;=0,$B$15*($B$16/AU43)^$B$3/100000,$B$15*($B$16/('6500'!B362/1000000))^$B$3*(('6500'!B362/1000000)/AU43)^$B$4/100000))</f>
        <v>0</v>
      </c>
      <c r="AX43">
        <f t="shared" si="13"/>
        <v>0</v>
      </c>
      <c r="AY43">
        <f t="shared" si="14"/>
        <v>-1.218</v>
      </c>
      <c r="AZ43">
        <f t="shared" si="15"/>
        <v>-100</v>
      </c>
      <c r="BA43">
        <v>-158</v>
      </c>
      <c r="BB43">
        <f>'5500'!B204/1000000</f>
        <v>4.2792000000000004E-4</v>
      </c>
      <c r="BC43">
        <f>'5500'!C204</f>
        <v>1.302</v>
      </c>
      <c r="BD43">
        <f>IF(BA43&lt;$C$13,0,IF(BA43&lt;=0,$C$15*($C$16/BB43)^$C$3/100000,$C$15*($C$16/('5500'!B362/1000000))^$C$3*(('5500'!B362/1000000)/BB43)^$C$4/100000))</f>
        <v>0</v>
      </c>
      <c r="BE43">
        <f t="shared" si="16"/>
        <v>0</v>
      </c>
      <c r="BF43">
        <f t="shared" si="17"/>
        <v>-1.302</v>
      </c>
      <c r="BG43">
        <f t="shared" si="18"/>
        <v>-100</v>
      </c>
      <c r="BH43">
        <v>-158</v>
      </c>
      <c r="BI43">
        <f>'4500'!B204/1000000</f>
        <v>4.2792000000000004E-4</v>
      </c>
      <c r="BJ43">
        <f>'4500'!C204</f>
        <v>1.33</v>
      </c>
      <c r="BK43">
        <f>IF(BH43&lt;$D$13,0,IF(BH43&lt;=0,$D$15*($D$16/BI43)^$D$3/100000,$D$15*($D$16/('4500'!B362/1000000))^$D$3*(('4500'!B362/1000000)/BI43)^$D$4/100000))</f>
        <v>0</v>
      </c>
      <c r="BL43">
        <f t="shared" si="19"/>
        <v>0</v>
      </c>
      <c r="BM43">
        <f t="shared" si="20"/>
        <v>-1.33</v>
      </c>
      <c r="BN43">
        <f t="shared" si="21"/>
        <v>-100</v>
      </c>
      <c r="BO43">
        <v>-158</v>
      </c>
      <c r="BP43">
        <f>'3500'!B204/1000000</f>
        <v>4.2792000000000004E-4</v>
      </c>
      <c r="BQ43">
        <f>'3500'!C204</f>
        <v>1.1439999999999999</v>
      </c>
      <c r="BR43">
        <f>IF(BO43&lt;$E$13,0,IF(BO43&lt;=0,$E$15*($E$16/BP43)^$E$3/100000,$E$15*($E$16/('3500'!B362/1000000))^$E$3*(('3500'!B362/1000000)/BP43)^$E$4/100000))</f>
        <v>0</v>
      </c>
      <c r="BS43">
        <f t="shared" si="22"/>
        <v>0</v>
      </c>
      <c r="BT43">
        <f t="shared" si="23"/>
        <v>-1.1439999999999999</v>
      </c>
      <c r="BU43">
        <f t="shared" si="24"/>
        <v>-100</v>
      </c>
      <c r="BV43">
        <v>-158</v>
      </c>
      <c r="BW43">
        <f>'2000'!B204/1000000</f>
        <v>4.2792000000000004E-4</v>
      </c>
      <c r="BX43">
        <f>'2000'!C204</f>
        <v>1.1910000000000001</v>
      </c>
      <c r="BY43">
        <f>IF(BV43&lt;$F$13,0,IF(BV43&lt;=0,$F$15*($F$16/BW43)^$F$3/100000,$F$15*($F$16/('2000'!B362/1000000))^$F$3*(('2000'!B362/1000000)/BW43)^$F$4/100000))</f>
        <v>0</v>
      </c>
      <c r="BZ43">
        <f t="shared" si="25"/>
        <v>0</v>
      </c>
      <c r="CA43">
        <f t="shared" si="26"/>
        <v>-1.1910000000000001</v>
      </c>
      <c r="CB43">
        <f t="shared" si="27"/>
        <v>-100</v>
      </c>
      <c r="CC43">
        <v>-158</v>
      </c>
      <c r="CD43">
        <f>'1000'!B204/1000000</f>
        <v>4.2792000000000004E-4</v>
      </c>
      <c r="CE43">
        <f>'1000'!C204</f>
        <v>1.07</v>
      </c>
      <c r="CF43">
        <f>IF(CC43&lt;$G$13,0,IF(CC43&lt;=0,$G$15*($G$16/CD43)^$G$3/100000,$G$15*($G$16/('1000'!B362/1000000))^$G$3*(('1000'!B362/1000000)/CD43)^$G$4/100000))</f>
        <v>0</v>
      </c>
      <c r="CG43">
        <f t="shared" si="28"/>
        <v>0</v>
      </c>
      <c r="CH43">
        <f t="shared" si="29"/>
        <v>-1.07</v>
      </c>
      <c r="CI43">
        <f t="shared" si="30"/>
        <v>-100</v>
      </c>
    </row>
    <row r="44" spans="9:87" x14ac:dyDescent="0.3">
      <c r="I44">
        <v>-157</v>
      </c>
      <c r="J44">
        <f>'6500'!B205/1000000</f>
        <v>4.2695999999999999E-4</v>
      </c>
      <c r="K44">
        <f t="shared" si="1"/>
        <v>0</v>
      </c>
      <c r="L44">
        <f t="shared" si="31"/>
        <v>0</v>
      </c>
      <c r="M44">
        <f t="shared" si="2"/>
        <v>0</v>
      </c>
      <c r="N44">
        <f t="shared" si="32"/>
        <v>0</v>
      </c>
      <c r="O44">
        <v>-157</v>
      </c>
      <c r="P44">
        <f>'5500'!B205/1000000</f>
        <v>4.2695999999999999E-4</v>
      </c>
      <c r="Q44">
        <f t="shared" si="3"/>
        <v>0</v>
      </c>
      <c r="R44">
        <f t="shared" si="33"/>
        <v>0</v>
      </c>
      <c r="S44">
        <f t="shared" si="4"/>
        <v>0</v>
      </c>
      <c r="T44">
        <f t="shared" si="34"/>
        <v>0</v>
      </c>
      <c r="U44">
        <v>-157</v>
      </c>
      <c r="V44">
        <f>'4500'!B205/1000000</f>
        <v>4.2695999999999999E-4</v>
      </c>
      <c r="W44">
        <f t="shared" si="5"/>
        <v>0</v>
      </c>
      <c r="X44">
        <f t="shared" si="35"/>
        <v>0</v>
      </c>
      <c r="Y44">
        <f t="shared" si="6"/>
        <v>0</v>
      </c>
      <c r="Z44">
        <f t="shared" si="36"/>
        <v>0</v>
      </c>
      <c r="AA44">
        <v>-157</v>
      </c>
      <c r="AB44">
        <f>'3500'!B205/1000000</f>
        <v>4.2695999999999999E-4</v>
      </c>
      <c r="AC44">
        <f t="shared" si="7"/>
        <v>0</v>
      </c>
      <c r="AD44">
        <f t="shared" si="37"/>
        <v>0</v>
      </c>
      <c r="AE44">
        <f t="shared" si="8"/>
        <v>0</v>
      </c>
      <c r="AF44">
        <f t="shared" si="38"/>
        <v>0</v>
      </c>
      <c r="AG44">
        <v>-157</v>
      </c>
      <c r="AH44">
        <f>'2000'!B205/1000000</f>
        <v>4.2695999999999999E-4</v>
      </c>
      <c r="AI44">
        <f t="shared" si="9"/>
        <v>0</v>
      </c>
      <c r="AJ44">
        <f t="shared" si="39"/>
        <v>0</v>
      </c>
      <c r="AK44">
        <f t="shared" si="10"/>
        <v>0</v>
      </c>
      <c r="AL44">
        <f t="shared" si="40"/>
        <v>0</v>
      </c>
      <c r="AM44">
        <v>-157</v>
      </c>
      <c r="AN44">
        <f>'1000'!B205/1000000</f>
        <v>4.2695999999999999E-4</v>
      </c>
      <c r="AO44">
        <f t="shared" si="11"/>
        <v>0</v>
      </c>
      <c r="AP44">
        <f t="shared" si="41"/>
        <v>0</v>
      </c>
      <c r="AQ44">
        <f t="shared" si="12"/>
        <v>0</v>
      </c>
      <c r="AR44">
        <f t="shared" si="42"/>
        <v>0</v>
      </c>
      <c r="AT44">
        <v>-157</v>
      </c>
      <c r="AU44">
        <f>'6500'!B205/1000000</f>
        <v>4.2695999999999999E-4</v>
      </c>
      <c r="AV44">
        <f>'6500'!C205</f>
        <v>1.2430000000000001</v>
      </c>
      <c r="AW44">
        <f>IF(AT44&lt;$B$13,0,IF(AT44&lt;=0,$B$15*($B$16/AU44)^$B$3/100000,$B$15*($B$16/('6500'!B362/1000000))^$B$3*(('6500'!B362/1000000)/AU44)^$B$4/100000))</f>
        <v>0</v>
      </c>
      <c r="AX44">
        <f t="shared" si="13"/>
        <v>0</v>
      </c>
      <c r="AY44">
        <f t="shared" si="14"/>
        <v>-1.2430000000000001</v>
      </c>
      <c r="AZ44">
        <f t="shared" si="15"/>
        <v>-100</v>
      </c>
      <c r="BA44">
        <v>-157</v>
      </c>
      <c r="BB44">
        <f>'5500'!B205/1000000</f>
        <v>4.2695999999999999E-4</v>
      </c>
      <c r="BC44">
        <f>'5500'!C205</f>
        <v>1.3009999999999999</v>
      </c>
      <c r="BD44">
        <f>IF(BA44&lt;$C$13,0,IF(BA44&lt;=0,$C$15*($C$16/BB44)^$C$3/100000,$C$15*($C$16/('5500'!B362/1000000))^$C$3*(('5500'!B362/1000000)/BB44)^$C$4/100000))</f>
        <v>0</v>
      </c>
      <c r="BE44">
        <f t="shared" si="16"/>
        <v>0</v>
      </c>
      <c r="BF44">
        <f t="shared" si="17"/>
        <v>-1.3009999999999999</v>
      </c>
      <c r="BG44">
        <f t="shared" si="18"/>
        <v>-100</v>
      </c>
      <c r="BH44">
        <v>-157</v>
      </c>
      <c r="BI44">
        <f>'4500'!B205/1000000</f>
        <v>4.2695999999999999E-4</v>
      </c>
      <c r="BJ44">
        <f>'4500'!C205</f>
        <v>1.3540000000000001</v>
      </c>
      <c r="BK44">
        <f>IF(BH44&lt;$D$13,0,IF(BH44&lt;=0,$D$15*($D$16/BI44)^$D$3/100000,$D$15*($D$16/('4500'!B362/1000000))^$D$3*(('4500'!B362/1000000)/BI44)^$D$4/100000))</f>
        <v>0</v>
      </c>
      <c r="BL44">
        <f t="shared" si="19"/>
        <v>0</v>
      </c>
      <c r="BM44">
        <f t="shared" si="20"/>
        <v>-1.3540000000000001</v>
      </c>
      <c r="BN44">
        <f t="shared" si="21"/>
        <v>-100</v>
      </c>
      <c r="BO44">
        <v>-157</v>
      </c>
      <c r="BP44">
        <f>'3500'!B205/1000000</f>
        <v>4.2695999999999999E-4</v>
      </c>
      <c r="BQ44">
        <f>'3500'!C205</f>
        <v>1.161</v>
      </c>
      <c r="BR44">
        <f>IF(BO44&lt;$E$13,0,IF(BO44&lt;=0,$E$15*($E$16/BP44)^$E$3/100000,$E$15*($E$16/('3500'!B362/1000000))^$E$3*(('3500'!B362/1000000)/BP44)^$E$4/100000))</f>
        <v>0</v>
      </c>
      <c r="BS44">
        <f t="shared" si="22"/>
        <v>0</v>
      </c>
      <c r="BT44">
        <f t="shared" si="23"/>
        <v>-1.161</v>
      </c>
      <c r="BU44">
        <f t="shared" si="24"/>
        <v>-100</v>
      </c>
      <c r="BV44">
        <v>-157</v>
      </c>
      <c r="BW44">
        <f>'2000'!B205/1000000</f>
        <v>4.2695999999999999E-4</v>
      </c>
      <c r="BX44">
        <f>'2000'!C205</f>
        <v>1.196</v>
      </c>
      <c r="BY44">
        <f>IF(BV44&lt;$F$13,0,IF(BV44&lt;=0,$F$15*($F$16/BW44)^$F$3/100000,$F$15*($F$16/('2000'!B362/1000000))^$F$3*(('2000'!B362/1000000)/BW44)^$F$4/100000))</f>
        <v>0</v>
      </c>
      <c r="BZ44">
        <f t="shared" si="25"/>
        <v>0</v>
      </c>
      <c r="CA44">
        <f t="shared" si="26"/>
        <v>-1.196</v>
      </c>
      <c r="CB44">
        <f t="shared" si="27"/>
        <v>-100</v>
      </c>
      <c r="CC44">
        <v>-157</v>
      </c>
      <c r="CD44">
        <f>'1000'!B205/1000000</f>
        <v>4.2695999999999999E-4</v>
      </c>
      <c r="CE44">
        <f>'1000'!C205</f>
        <v>1.0680000000000001</v>
      </c>
      <c r="CF44">
        <f>IF(CC44&lt;$G$13,0,IF(CC44&lt;=0,$G$15*($G$16/CD44)^$G$3/100000,$G$15*($G$16/('1000'!B362/1000000))^$G$3*(('1000'!B362/1000000)/CD44)^$G$4/100000))</f>
        <v>0</v>
      </c>
      <c r="CG44">
        <f t="shared" si="28"/>
        <v>0</v>
      </c>
      <c r="CH44">
        <f t="shared" si="29"/>
        <v>-1.0680000000000001</v>
      </c>
      <c r="CI44">
        <f t="shared" si="30"/>
        <v>-100</v>
      </c>
    </row>
    <row r="45" spans="9:87" x14ac:dyDescent="0.3">
      <c r="I45">
        <v>-156</v>
      </c>
      <c r="J45">
        <f>'6500'!B206/1000000</f>
        <v>4.2594999999999997E-4</v>
      </c>
      <c r="K45">
        <f t="shared" si="1"/>
        <v>0</v>
      </c>
      <c r="L45">
        <f t="shared" si="31"/>
        <v>0</v>
      </c>
      <c r="M45">
        <f t="shared" si="2"/>
        <v>0</v>
      </c>
      <c r="N45">
        <f t="shared" si="32"/>
        <v>0</v>
      </c>
      <c r="O45">
        <v>-156</v>
      </c>
      <c r="P45">
        <f>'5500'!B206/1000000</f>
        <v>4.2594999999999997E-4</v>
      </c>
      <c r="Q45">
        <f t="shared" si="3"/>
        <v>0</v>
      </c>
      <c r="R45">
        <f t="shared" si="33"/>
        <v>0</v>
      </c>
      <c r="S45">
        <f t="shared" si="4"/>
        <v>0</v>
      </c>
      <c r="T45">
        <f t="shared" si="34"/>
        <v>0</v>
      </c>
      <c r="U45">
        <v>-156</v>
      </c>
      <c r="V45">
        <f>'4500'!B206/1000000</f>
        <v>4.2594999999999997E-4</v>
      </c>
      <c r="W45">
        <f t="shared" si="5"/>
        <v>0</v>
      </c>
      <c r="X45">
        <f t="shared" si="35"/>
        <v>0</v>
      </c>
      <c r="Y45">
        <f t="shared" si="6"/>
        <v>0</v>
      </c>
      <c r="Z45">
        <f t="shared" si="36"/>
        <v>0</v>
      </c>
      <c r="AA45">
        <v>-156</v>
      </c>
      <c r="AB45">
        <f>'3500'!B206/1000000</f>
        <v>4.2594999999999997E-4</v>
      </c>
      <c r="AC45">
        <f t="shared" si="7"/>
        <v>0</v>
      </c>
      <c r="AD45">
        <f t="shared" si="37"/>
        <v>0</v>
      </c>
      <c r="AE45">
        <f t="shared" si="8"/>
        <v>0</v>
      </c>
      <c r="AF45">
        <f t="shared" si="38"/>
        <v>0</v>
      </c>
      <c r="AG45">
        <v>-156</v>
      </c>
      <c r="AH45">
        <f>'2000'!B206/1000000</f>
        <v>4.2594999999999997E-4</v>
      </c>
      <c r="AI45">
        <f t="shared" si="9"/>
        <v>0</v>
      </c>
      <c r="AJ45">
        <f t="shared" si="39"/>
        <v>0</v>
      </c>
      <c r="AK45">
        <f t="shared" si="10"/>
        <v>0</v>
      </c>
      <c r="AL45">
        <f t="shared" si="40"/>
        <v>0</v>
      </c>
      <c r="AM45">
        <v>-156</v>
      </c>
      <c r="AN45">
        <f>'1000'!B206/1000000</f>
        <v>4.2594999999999997E-4</v>
      </c>
      <c r="AO45">
        <f t="shared" si="11"/>
        <v>0</v>
      </c>
      <c r="AP45">
        <f t="shared" si="41"/>
        <v>0</v>
      </c>
      <c r="AQ45">
        <f t="shared" si="12"/>
        <v>0</v>
      </c>
      <c r="AR45">
        <f t="shared" si="42"/>
        <v>0</v>
      </c>
      <c r="AT45">
        <v>-156</v>
      </c>
      <c r="AU45">
        <f>'6500'!B206/1000000</f>
        <v>4.2594999999999997E-4</v>
      </c>
      <c r="AV45">
        <f>'6500'!C206</f>
        <v>1.268</v>
      </c>
      <c r="AW45">
        <f>IF(AT45&lt;$B$13,0,IF(AT45&lt;=0,$B$15*($B$16/AU45)^$B$3/100000,$B$15*($B$16/('6500'!B362/1000000))^$B$3*(('6500'!B362/1000000)/AU45)^$B$4/100000))</f>
        <v>0</v>
      </c>
      <c r="AX45">
        <f t="shared" si="13"/>
        <v>0</v>
      </c>
      <c r="AY45">
        <f t="shared" si="14"/>
        <v>-1.268</v>
      </c>
      <c r="AZ45">
        <f t="shared" si="15"/>
        <v>-100</v>
      </c>
      <c r="BA45">
        <v>-156</v>
      </c>
      <c r="BB45">
        <f>'5500'!B206/1000000</f>
        <v>4.2594999999999997E-4</v>
      </c>
      <c r="BC45">
        <f>'5500'!C206</f>
        <v>1.3049999999999999</v>
      </c>
      <c r="BD45">
        <f>IF(BA45&lt;$C$13,0,IF(BA45&lt;=0,$C$15*($C$16/BB45)^$C$3/100000,$C$15*($C$16/('5500'!B362/1000000))^$C$3*(('5500'!B362/1000000)/BB45)^$C$4/100000))</f>
        <v>0</v>
      </c>
      <c r="BE45">
        <f t="shared" si="16"/>
        <v>0</v>
      </c>
      <c r="BF45">
        <f t="shared" si="17"/>
        <v>-1.3049999999999999</v>
      </c>
      <c r="BG45">
        <f t="shared" si="18"/>
        <v>-100</v>
      </c>
      <c r="BH45">
        <v>-156</v>
      </c>
      <c r="BI45">
        <f>'4500'!B206/1000000</f>
        <v>4.2594999999999997E-4</v>
      </c>
      <c r="BJ45">
        <f>'4500'!C206</f>
        <v>1.3759999999999999</v>
      </c>
      <c r="BK45">
        <f>IF(BH45&lt;$D$13,0,IF(BH45&lt;=0,$D$15*($D$16/BI45)^$D$3/100000,$D$15*($D$16/('4500'!B362/1000000))^$D$3*(('4500'!B362/1000000)/BI45)^$D$4/100000))</f>
        <v>0</v>
      </c>
      <c r="BL45">
        <f t="shared" si="19"/>
        <v>0</v>
      </c>
      <c r="BM45">
        <f t="shared" si="20"/>
        <v>-1.3759999999999999</v>
      </c>
      <c r="BN45">
        <f t="shared" si="21"/>
        <v>-100</v>
      </c>
      <c r="BO45">
        <v>-156</v>
      </c>
      <c r="BP45">
        <f>'3500'!B206/1000000</f>
        <v>4.2594999999999997E-4</v>
      </c>
      <c r="BQ45">
        <f>'3500'!C206</f>
        <v>1.173</v>
      </c>
      <c r="BR45">
        <f>IF(BO45&lt;$E$13,0,IF(BO45&lt;=0,$E$15*($E$16/BP45)^$E$3/100000,$E$15*($E$16/('3500'!B362/1000000))^$E$3*(('3500'!B362/1000000)/BP45)^$E$4/100000))</f>
        <v>0</v>
      </c>
      <c r="BS45">
        <f t="shared" si="22"/>
        <v>0</v>
      </c>
      <c r="BT45">
        <f t="shared" si="23"/>
        <v>-1.173</v>
      </c>
      <c r="BU45">
        <f t="shared" si="24"/>
        <v>-100</v>
      </c>
      <c r="BV45">
        <v>-156</v>
      </c>
      <c r="BW45">
        <f>'2000'!B206/1000000</f>
        <v>4.2594999999999997E-4</v>
      </c>
      <c r="BX45">
        <f>'2000'!C206</f>
        <v>1.204</v>
      </c>
      <c r="BY45">
        <f>IF(BV45&lt;$F$13,0,IF(BV45&lt;=0,$F$15*($F$16/BW45)^$F$3/100000,$F$15*($F$16/('2000'!B362/1000000))^$F$3*(('2000'!B362/1000000)/BW45)^$F$4/100000))</f>
        <v>0</v>
      </c>
      <c r="BZ45">
        <f t="shared" si="25"/>
        <v>0</v>
      </c>
      <c r="CA45">
        <f t="shared" si="26"/>
        <v>-1.204</v>
      </c>
      <c r="CB45">
        <f t="shared" si="27"/>
        <v>-100</v>
      </c>
      <c r="CC45">
        <v>-156</v>
      </c>
      <c r="CD45">
        <f>'1000'!B206/1000000</f>
        <v>4.2594999999999997E-4</v>
      </c>
      <c r="CE45">
        <f>'1000'!C206</f>
        <v>1.071</v>
      </c>
      <c r="CF45">
        <f>IF(CC45&lt;$G$13,0,IF(CC45&lt;=0,$G$15*($G$16/CD45)^$G$3/100000,$G$15*($G$16/('1000'!B362/1000000))^$G$3*(('1000'!B362/1000000)/CD45)^$G$4/100000))</f>
        <v>0</v>
      </c>
      <c r="CG45">
        <f t="shared" si="28"/>
        <v>0</v>
      </c>
      <c r="CH45">
        <f t="shared" si="29"/>
        <v>-1.071</v>
      </c>
      <c r="CI45">
        <f t="shared" si="30"/>
        <v>-100</v>
      </c>
    </row>
    <row r="46" spans="9:87" x14ac:dyDescent="0.3">
      <c r="I46">
        <v>-155</v>
      </c>
      <c r="J46">
        <f>'6500'!B207/1000000</f>
        <v>4.2489999999999997E-4</v>
      </c>
      <c r="K46">
        <f t="shared" si="1"/>
        <v>0</v>
      </c>
      <c r="L46">
        <f t="shared" si="31"/>
        <v>0</v>
      </c>
      <c r="M46">
        <f t="shared" si="2"/>
        <v>0</v>
      </c>
      <c r="N46">
        <f t="shared" si="32"/>
        <v>0</v>
      </c>
      <c r="O46">
        <v>-155</v>
      </c>
      <c r="P46">
        <f>'5500'!B207/1000000</f>
        <v>4.2489999999999997E-4</v>
      </c>
      <c r="Q46">
        <f t="shared" si="3"/>
        <v>0</v>
      </c>
      <c r="R46">
        <f t="shared" si="33"/>
        <v>0</v>
      </c>
      <c r="S46">
        <f t="shared" si="4"/>
        <v>0</v>
      </c>
      <c r="T46">
        <f t="shared" si="34"/>
        <v>0</v>
      </c>
      <c r="U46">
        <v>-155</v>
      </c>
      <c r="V46">
        <f>'4500'!B207/1000000</f>
        <v>4.2489999999999997E-4</v>
      </c>
      <c r="W46">
        <f t="shared" si="5"/>
        <v>0</v>
      </c>
      <c r="X46">
        <f t="shared" si="35"/>
        <v>0</v>
      </c>
      <c r="Y46">
        <f t="shared" si="6"/>
        <v>0</v>
      </c>
      <c r="Z46">
        <f t="shared" si="36"/>
        <v>0</v>
      </c>
      <c r="AA46">
        <v>-155</v>
      </c>
      <c r="AB46">
        <f>'3500'!B207/1000000</f>
        <v>4.2489999999999997E-4</v>
      </c>
      <c r="AC46">
        <f t="shared" si="7"/>
        <v>0</v>
      </c>
      <c r="AD46">
        <f t="shared" si="37"/>
        <v>0</v>
      </c>
      <c r="AE46">
        <f t="shared" si="8"/>
        <v>0</v>
      </c>
      <c r="AF46">
        <f t="shared" si="38"/>
        <v>0</v>
      </c>
      <c r="AG46">
        <v>-155</v>
      </c>
      <c r="AH46">
        <f>'2000'!B207/1000000</f>
        <v>4.2489999999999997E-4</v>
      </c>
      <c r="AI46">
        <f t="shared" si="9"/>
        <v>0</v>
      </c>
      <c r="AJ46">
        <f t="shared" si="39"/>
        <v>0</v>
      </c>
      <c r="AK46">
        <f t="shared" si="10"/>
        <v>0</v>
      </c>
      <c r="AL46">
        <f t="shared" si="40"/>
        <v>0</v>
      </c>
      <c r="AM46">
        <v>-155</v>
      </c>
      <c r="AN46">
        <f>'1000'!B207/1000000</f>
        <v>4.2489999999999997E-4</v>
      </c>
      <c r="AO46">
        <f t="shared" si="11"/>
        <v>0</v>
      </c>
      <c r="AP46">
        <f t="shared" si="41"/>
        <v>0</v>
      </c>
      <c r="AQ46">
        <f t="shared" si="12"/>
        <v>0</v>
      </c>
      <c r="AR46">
        <f t="shared" si="42"/>
        <v>0</v>
      </c>
      <c r="AT46">
        <v>-155</v>
      </c>
      <c r="AU46">
        <f>'6500'!B207/1000000</f>
        <v>4.2489999999999997E-4</v>
      </c>
      <c r="AV46">
        <f>'6500'!C207</f>
        <v>1.2869999999999999</v>
      </c>
      <c r="AW46">
        <f>IF(AT46&lt;$B$13,0,IF(AT46&lt;=0,$B$15*($B$16/AU46)^$B$3/100000,$B$15*($B$16/('6500'!B362/1000000))^$B$3*(('6500'!B362/1000000)/AU46)^$B$4/100000))</f>
        <v>0</v>
      </c>
      <c r="AX46">
        <f t="shared" si="13"/>
        <v>0</v>
      </c>
      <c r="AY46">
        <f t="shared" si="14"/>
        <v>-1.2869999999999999</v>
      </c>
      <c r="AZ46">
        <f t="shared" si="15"/>
        <v>-100</v>
      </c>
      <c r="BA46">
        <v>-155</v>
      </c>
      <c r="BB46">
        <f>'5500'!B207/1000000</f>
        <v>4.2489999999999997E-4</v>
      </c>
      <c r="BC46">
        <f>'5500'!C207</f>
        <v>1.3140000000000001</v>
      </c>
      <c r="BD46">
        <f>IF(BA46&lt;$C$13,0,IF(BA46&lt;=0,$C$15*($C$16/BB46)^$C$3/100000,$C$15*($C$16/('5500'!B362/1000000))^$C$3*(('5500'!B362/1000000)/BB46)^$C$4/100000))</f>
        <v>0</v>
      </c>
      <c r="BE46">
        <f t="shared" si="16"/>
        <v>0</v>
      </c>
      <c r="BF46">
        <f t="shared" si="17"/>
        <v>-1.3140000000000001</v>
      </c>
      <c r="BG46">
        <f t="shared" si="18"/>
        <v>-100</v>
      </c>
      <c r="BH46">
        <v>-155</v>
      </c>
      <c r="BI46">
        <f>'4500'!B207/1000000</f>
        <v>4.2489999999999997E-4</v>
      </c>
      <c r="BJ46">
        <f>'4500'!C207</f>
        <v>1.3919999999999999</v>
      </c>
      <c r="BK46">
        <f>IF(BH46&lt;$D$13,0,IF(BH46&lt;=0,$D$15*($D$16/BI46)^$D$3/100000,$D$15*($D$16/('4500'!B362/1000000))^$D$3*(('4500'!B362/1000000)/BI46)^$D$4/100000))</f>
        <v>0</v>
      </c>
      <c r="BL46">
        <f t="shared" si="19"/>
        <v>0</v>
      </c>
      <c r="BM46">
        <f t="shared" si="20"/>
        <v>-1.3919999999999999</v>
      </c>
      <c r="BN46">
        <f t="shared" si="21"/>
        <v>-100</v>
      </c>
      <c r="BO46">
        <v>-155</v>
      </c>
      <c r="BP46">
        <f>'3500'!B207/1000000</f>
        <v>4.2489999999999997E-4</v>
      </c>
      <c r="BQ46">
        <f>'3500'!C207</f>
        <v>1.1859999999999999</v>
      </c>
      <c r="BR46">
        <f>IF(BO46&lt;$E$13,0,IF(BO46&lt;=0,$E$15*($E$16/BP46)^$E$3/100000,$E$15*($E$16/('3500'!B362/1000000))^$E$3*(('3500'!B362/1000000)/BP46)^$E$4/100000))</f>
        <v>0</v>
      </c>
      <c r="BS46">
        <f t="shared" si="22"/>
        <v>0</v>
      </c>
      <c r="BT46">
        <f t="shared" si="23"/>
        <v>-1.1859999999999999</v>
      </c>
      <c r="BU46">
        <f t="shared" si="24"/>
        <v>-100</v>
      </c>
      <c r="BV46">
        <v>-155</v>
      </c>
      <c r="BW46">
        <f>'2000'!B207/1000000</f>
        <v>4.2489999999999997E-4</v>
      </c>
      <c r="BX46">
        <f>'2000'!C207</f>
        <v>1.21</v>
      </c>
      <c r="BY46">
        <f>IF(BV46&lt;$F$13,0,IF(BV46&lt;=0,$F$15*($F$16/BW46)^$F$3/100000,$F$15*($F$16/('2000'!B362/1000000))^$F$3*(('2000'!B362/1000000)/BW46)^$F$4/100000))</f>
        <v>0</v>
      </c>
      <c r="BZ46">
        <f t="shared" si="25"/>
        <v>0</v>
      </c>
      <c r="CA46">
        <f t="shared" si="26"/>
        <v>-1.21</v>
      </c>
      <c r="CB46">
        <f t="shared" si="27"/>
        <v>-100</v>
      </c>
      <c r="CC46">
        <v>-155</v>
      </c>
      <c r="CD46">
        <f>'1000'!B207/1000000</f>
        <v>4.2489999999999997E-4</v>
      </c>
      <c r="CE46">
        <f>'1000'!C207</f>
        <v>1.073</v>
      </c>
      <c r="CF46">
        <f>IF(CC46&lt;$G$13,0,IF(CC46&lt;=0,$G$15*($G$16/CD46)^$G$3/100000,$G$15*($G$16/('1000'!B362/1000000))^$G$3*(('1000'!B362/1000000)/CD46)^$G$4/100000))</f>
        <v>1.073</v>
      </c>
      <c r="CG46">
        <f t="shared" si="28"/>
        <v>1.073</v>
      </c>
      <c r="CH46">
        <f t="shared" si="29"/>
        <v>0</v>
      </c>
      <c r="CI46">
        <f t="shared" si="30"/>
        <v>0</v>
      </c>
    </row>
    <row r="47" spans="9:87" x14ac:dyDescent="0.3">
      <c r="I47">
        <v>-154</v>
      </c>
      <c r="J47">
        <f>'6500'!B208/1000000</f>
        <v>4.238E-4</v>
      </c>
      <c r="K47">
        <f t="shared" si="1"/>
        <v>0</v>
      </c>
      <c r="L47">
        <f t="shared" si="31"/>
        <v>0</v>
      </c>
      <c r="M47">
        <f t="shared" si="2"/>
        <v>0</v>
      </c>
      <c r="N47">
        <f t="shared" si="32"/>
        <v>0</v>
      </c>
      <c r="O47">
        <v>-154</v>
      </c>
      <c r="P47">
        <f>'5500'!B208/1000000</f>
        <v>4.238E-4</v>
      </c>
      <c r="Q47">
        <f t="shared" si="3"/>
        <v>0</v>
      </c>
      <c r="R47">
        <f t="shared" si="33"/>
        <v>0</v>
      </c>
      <c r="S47">
        <f t="shared" si="4"/>
        <v>0</v>
      </c>
      <c r="T47">
        <f t="shared" si="34"/>
        <v>0</v>
      </c>
      <c r="U47">
        <v>-154</v>
      </c>
      <c r="V47">
        <f>'4500'!B208/1000000</f>
        <v>4.238E-4</v>
      </c>
      <c r="W47">
        <f t="shared" si="5"/>
        <v>0</v>
      </c>
      <c r="X47">
        <f t="shared" si="35"/>
        <v>0</v>
      </c>
      <c r="Y47">
        <f t="shared" si="6"/>
        <v>0</v>
      </c>
      <c r="Z47">
        <f t="shared" si="36"/>
        <v>0</v>
      </c>
      <c r="AA47">
        <v>-154</v>
      </c>
      <c r="AB47">
        <f>'3500'!B208/1000000</f>
        <v>4.238E-4</v>
      </c>
      <c r="AC47">
        <f t="shared" si="7"/>
        <v>0</v>
      </c>
      <c r="AD47">
        <f t="shared" si="37"/>
        <v>0</v>
      </c>
      <c r="AE47">
        <f t="shared" si="8"/>
        <v>0</v>
      </c>
      <c r="AF47">
        <f t="shared" si="38"/>
        <v>0</v>
      </c>
      <c r="AG47">
        <v>-154</v>
      </c>
      <c r="AH47">
        <f>'2000'!B208/1000000</f>
        <v>4.238E-4</v>
      </c>
      <c r="AI47">
        <f t="shared" si="9"/>
        <v>0</v>
      </c>
      <c r="AJ47">
        <f t="shared" si="39"/>
        <v>0</v>
      </c>
      <c r="AK47">
        <f t="shared" si="10"/>
        <v>0</v>
      </c>
      <c r="AL47">
        <f t="shared" si="40"/>
        <v>0</v>
      </c>
      <c r="AM47">
        <v>-154</v>
      </c>
      <c r="AN47">
        <f>'1000'!B208/1000000</f>
        <v>4.238E-4</v>
      </c>
      <c r="AO47">
        <f t="shared" si="11"/>
        <v>0</v>
      </c>
      <c r="AP47">
        <f t="shared" si="41"/>
        <v>0</v>
      </c>
      <c r="AQ47">
        <f t="shared" si="12"/>
        <v>0</v>
      </c>
      <c r="AR47">
        <f t="shared" si="42"/>
        <v>0</v>
      </c>
      <c r="AT47">
        <v>-154</v>
      </c>
      <c r="AU47">
        <f>'6500'!B208/1000000</f>
        <v>4.238E-4</v>
      </c>
      <c r="AV47">
        <f>'6500'!C208</f>
        <v>1.3049999999999999</v>
      </c>
      <c r="AW47">
        <f>IF(AT47&lt;$B$13,0,IF(AT47&lt;=0,$B$15*($B$16/AU47)^$B$3/100000,$B$15*($B$16/('6500'!B362/1000000))^$B$3*(('6500'!B362/1000000)/AU47)^$B$4/100000))</f>
        <v>0</v>
      </c>
      <c r="AX47">
        <f t="shared" si="13"/>
        <v>0</v>
      </c>
      <c r="AY47">
        <f t="shared" si="14"/>
        <v>-1.3049999999999999</v>
      </c>
      <c r="AZ47">
        <f t="shared" si="15"/>
        <v>-100</v>
      </c>
      <c r="BA47">
        <v>-154</v>
      </c>
      <c r="BB47">
        <f>'5500'!B208/1000000</f>
        <v>4.238E-4</v>
      </c>
      <c r="BC47">
        <f>'5500'!C208</f>
        <v>1.327</v>
      </c>
      <c r="BD47">
        <f>IF(BA47&lt;$C$13,0,IF(BA47&lt;=0,$C$15*($C$16/BB47)^$C$3/100000,$C$15*($C$16/('5500'!B362/1000000))^$C$3*(('5500'!B362/1000000)/BB47)^$C$4/100000))</f>
        <v>0</v>
      </c>
      <c r="BE47">
        <f t="shared" si="16"/>
        <v>0</v>
      </c>
      <c r="BF47">
        <f t="shared" si="17"/>
        <v>-1.327</v>
      </c>
      <c r="BG47">
        <f t="shared" si="18"/>
        <v>-100</v>
      </c>
      <c r="BH47">
        <v>-154</v>
      </c>
      <c r="BI47">
        <f>'4500'!B208/1000000</f>
        <v>4.238E-4</v>
      </c>
      <c r="BJ47">
        <f>'4500'!C208</f>
        <v>1.409</v>
      </c>
      <c r="BK47">
        <f>IF(BH47&lt;$D$13,0,IF(BH47&lt;=0,$D$15*($D$16/BI47)^$D$3/100000,$D$15*($D$16/('4500'!B362/1000000))^$D$3*(('4500'!B362/1000000)/BI47)^$D$4/100000))</f>
        <v>0</v>
      </c>
      <c r="BL47">
        <f t="shared" si="19"/>
        <v>0</v>
      </c>
      <c r="BM47">
        <f t="shared" si="20"/>
        <v>-1.409</v>
      </c>
      <c r="BN47">
        <f t="shared" si="21"/>
        <v>-100</v>
      </c>
      <c r="BO47">
        <v>-154</v>
      </c>
      <c r="BP47">
        <f>'3500'!B208/1000000</f>
        <v>4.238E-4</v>
      </c>
      <c r="BQ47">
        <f>'3500'!C208</f>
        <v>1.198</v>
      </c>
      <c r="BR47">
        <f>IF(BO47&lt;$E$13,0,IF(BO47&lt;=0,$E$15*($E$16/BP47)^$E$3/100000,$E$15*($E$16/('3500'!B362/1000000))^$E$3*(('3500'!B362/1000000)/BP47)^$E$4/100000))</f>
        <v>0</v>
      </c>
      <c r="BS47">
        <f t="shared" si="22"/>
        <v>0</v>
      </c>
      <c r="BT47">
        <f t="shared" si="23"/>
        <v>-1.198</v>
      </c>
      <c r="BU47">
        <f t="shared" si="24"/>
        <v>-100</v>
      </c>
      <c r="BV47">
        <v>-154</v>
      </c>
      <c r="BW47">
        <f>'2000'!B208/1000000</f>
        <v>4.238E-4</v>
      </c>
      <c r="BX47">
        <f>'2000'!C208</f>
        <v>1.216</v>
      </c>
      <c r="BY47">
        <f>IF(BV47&lt;$F$13,0,IF(BV47&lt;=0,$F$15*($F$16/BW47)^$F$3/100000,$F$15*($F$16/('2000'!B362/1000000))^$F$3*(('2000'!B362/1000000)/BW47)^$F$4/100000))</f>
        <v>0</v>
      </c>
      <c r="BZ47">
        <f t="shared" si="25"/>
        <v>0</v>
      </c>
      <c r="CA47">
        <f t="shared" si="26"/>
        <v>-1.216</v>
      </c>
      <c r="CB47">
        <f t="shared" si="27"/>
        <v>-100</v>
      </c>
      <c r="CC47">
        <v>-154</v>
      </c>
      <c r="CD47">
        <f>'1000'!B208/1000000</f>
        <v>4.238E-4</v>
      </c>
      <c r="CE47">
        <f>'1000'!C208</f>
        <v>1.071</v>
      </c>
      <c r="CF47">
        <f>IF(CC47&lt;$G$13,0,IF(CC47&lt;=0,$G$15*($G$16/CD47)^$G$3/100000,$G$15*($G$16/('1000'!B362/1000000))^$G$3*(('1000'!B362/1000000)/CD47)^$G$4/100000))</f>
        <v>1.0766755459941089</v>
      </c>
      <c r="CG47">
        <f t="shared" si="28"/>
        <v>1.0766755459941089</v>
      </c>
      <c r="CH47">
        <f t="shared" si="29"/>
        <v>5.6755459941089104E-3</v>
      </c>
      <c r="CI47">
        <f t="shared" si="30"/>
        <v>0.52992959795601402</v>
      </c>
    </row>
    <row r="48" spans="9:87" x14ac:dyDescent="0.3">
      <c r="I48">
        <v>-153</v>
      </c>
      <c r="J48">
        <f>'6500'!B209/1000000</f>
        <v>4.2266999999999999E-4</v>
      </c>
      <c r="K48">
        <f t="shared" si="1"/>
        <v>0</v>
      </c>
      <c r="L48">
        <f t="shared" si="31"/>
        <v>0</v>
      </c>
      <c r="M48">
        <f t="shared" si="2"/>
        <v>0</v>
      </c>
      <c r="N48">
        <f t="shared" si="32"/>
        <v>0</v>
      </c>
      <c r="O48">
        <v>-153</v>
      </c>
      <c r="P48">
        <f>'5500'!B209/1000000</f>
        <v>4.2266999999999999E-4</v>
      </c>
      <c r="Q48">
        <f t="shared" si="3"/>
        <v>0</v>
      </c>
      <c r="R48">
        <f t="shared" si="33"/>
        <v>0</v>
      </c>
      <c r="S48">
        <f t="shared" si="4"/>
        <v>0</v>
      </c>
      <c r="T48">
        <f t="shared" si="34"/>
        <v>0</v>
      </c>
      <c r="U48">
        <v>-153</v>
      </c>
      <c r="V48">
        <f>'4500'!B209/1000000</f>
        <v>4.2266999999999999E-4</v>
      </c>
      <c r="W48">
        <f t="shared" si="5"/>
        <v>0</v>
      </c>
      <c r="X48">
        <f t="shared" si="35"/>
        <v>0</v>
      </c>
      <c r="Y48">
        <f t="shared" si="6"/>
        <v>0</v>
      </c>
      <c r="Z48">
        <f t="shared" si="36"/>
        <v>0</v>
      </c>
      <c r="AA48">
        <v>-153</v>
      </c>
      <c r="AB48">
        <f>'3500'!B209/1000000</f>
        <v>4.2266999999999999E-4</v>
      </c>
      <c r="AC48">
        <f t="shared" si="7"/>
        <v>0</v>
      </c>
      <c r="AD48">
        <f t="shared" si="37"/>
        <v>0</v>
      </c>
      <c r="AE48">
        <f t="shared" si="8"/>
        <v>0</v>
      </c>
      <c r="AF48">
        <f t="shared" si="38"/>
        <v>0</v>
      </c>
      <c r="AG48">
        <v>-153</v>
      </c>
      <c r="AH48">
        <f>'2000'!B209/1000000</f>
        <v>4.2266999999999999E-4</v>
      </c>
      <c r="AI48">
        <f t="shared" si="9"/>
        <v>0</v>
      </c>
      <c r="AJ48">
        <f t="shared" si="39"/>
        <v>0</v>
      </c>
      <c r="AK48">
        <f t="shared" si="10"/>
        <v>0</v>
      </c>
      <c r="AL48">
        <f t="shared" si="40"/>
        <v>0</v>
      </c>
      <c r="AM48">
        <v>-153</v>
      </c>
      <c r="AN48">
        <f>'1000'!B209/1000000</f>
        <v>4.2266999999999999E-4</v>
      </c>
      <c r="AO48">
        <f t="shared" si="11"/>
        <v>0</v>
      </c>
      <c r="AP48">
        <f t="shared" si="41"/>
        <v>0</v>
      </c>
      <c r="AQ48">
        <f t="shared" si="12"/>
        <v>0</v>
      </c>
      <c r="AR48">
        <f t="shared" si="42"/>
        <v>0</v>
      </c>
      <c r="AT48">
        <v>-153</v>
      </c>
      <c r="AU48">
        <f>'6500'!B209/1000000</f>
        <v>4.2266999999999999E-4</v>
      </c>
      <c r="AV48">
        <f>'6500'!C209</f>
        <v>1.3220000000000001</v>
      </c>
      <c r="AW48">
        <f>IF(AT48&lt;$B$13,0,IF(AT48&lt;=0,$B$15*($B$16/AU48)^$B$3/100000,$B$15*($B$16/('6500'!B362/1000000))^$B$3*(('6500'!B362/1000000)/AU48)^$B$4/100000))</f>
        <v>0</v>
      </c>
      <c r="AX48">
        <f t="shared" si="13"/>
        <v>0</v>
      </c>
      <c r="AY48">
        <f t="shared" si="14"/>
        <v>-1.3220000000000001</v>
      </c>
      <c r="AZ48">
        <f t="shared" si="15"/>
        <v>-100</v>
      </c>
      <c r="BA48">
        <v>-153</v>
      </c>
      <c r="BB48">
        <f>'5500'!B209/1000000</f>
        <v>4.2266999999999999E-4</v>
      </c>
      <c r="BC48">
        <f>'5500'!C209</f>
        <v>1.343</v>
      </c>
      <c r="BD48">
        <f>IF(BA48&lt;$C$13,0,IF(BA48&lt;=0,$C$15*($C$16/BB48)^$C$3/100000,$C$15*($C$16/('5500'!B362/1000000))^$C$3*(('5500'!B362/1000000)/BB48)^$C$4/100000))</f>
        <v>0</v>
      </c>
      <c r="BE48">
        <f t="shared" si="16"/>
        <v>0</v>
      </c>
      <c r="BF48">
        <f t="shared" si="17"/>
        <v>-1.343</v>
      </c>
      <c r="BG48">
        <f t="shared" si="18"/>
        <v>-100</v>
      </c>
      <c r="BH48">
        <v>-153</v>
      </c>
      <c r="BI48">
        <f>'4500'!B209/1000000</f>
        <v>4.2266999999999999E-4</v>
      </c>
      <c r="BJ48">
        <f>'4500'!C209</f>
        <v>1.417</v>
      </c>
      <c r="BK48">
        <f>IF(BH48&lt;$D$13,0,IF(BH48&lt;=0,$D$15*($D$16/BI48)^$D$3/100000,$D$15*($D$16/('4500'!B362/1000000))^$D$3*(('4500'!B362/1000000)/BI48)^$D$4/100000))</f>
        <v>0</v>
      </c>
      <c r="BL48">
        <f t="shared" si="19"/>
        <v>0</v>
      </c>
      <c r="BM48">
        <f t="shared" si="20"/>
        <v>-1.417</v>
      </c>
      <c r="BN48">
        <f t="shared" si="21"/>
        <v>-100</v>
      </c>
      <c r="BO48">
        <v>-153</v>
      </c>
      <c r="BP48">
        <f>'3500'!B209/1000000</f>
        <v>4.2266999999999999E-4</v>
      </c>
      <c r="BQ48">
        <f>'3500'!C209</f>
        <v>1.2030000000000001</v>
      </c>
      <c r="BR48">
        <f>IF(BO48&lt;$E$13,0,IF(BO48&lt;=0,$E$15*($E$16/BP48)^$E$3/100000,$E$15*($E$16/('3500'!B362/1000000))^$E$3*(('3500'!B362/1000000)/BP48)^$E$4/100000))</f>
        <v>0</v>
      </c>
      <c r="BS48">
        <f t="shared" si="22"/>
        <v>0</v>
      </c>
      <c r="BT48">
        <f t="shared" si="23"/>
        <v>-1.2030000000000001</v>
      </c>
      <c r="BU48">
        <f t="shared" si="24"/>
        <v>-100</v>
      </c>
      <c r="BV48">
        <v>-153</v>
      </c>
      <c r="BW48">
        <f>'2000'!B209/1000000</f>
        <v>4.2266999999999999E-4</v>
      </c>
      <c r="BX48">
        <f>'2000'!C209</f>
        <v>1.2190000000000001</v>
      </c>
      <c r="BY48">
        <f>IF(BV48&lt;$F$13,0,IF(BV48&lt;=0,$F$15*($F$16/BW48)^$F$3/100000,$F$15*($F$16/('2000'!B362/1000000))^$F$3*(('2000'!B362/1000000)/BW48)^$F$4/100000))</f>
        <v>0</v>
      </c>
      <c r="BZ48">
        <f t="shared" si="25"/>
        <v>0</v>
      </c>
      <c r="CA48">
        <f t="shared" si="26"/>
        <v>-1.2190000000000001</v>
      </c>
      <c r="CB48">
        <f t="shared" si="27"/>
        <v>-100</v>
      </c>
      <c r="CC48">
        <v>-153</v>
      </c>
      <c r="CD48">
        <f>'1000'!B209/1000000</f>
        <v>4.2266999999999999E-4</v>
      </c>
      <c r="CE48">
        <f>'1000'!C209</f>
        <v>1.0680000000000001</v>
      </c>
      <c r="CF48">
        <f>IF(CC48&lt;$G$13,0,IF(CC48&lt;=0,$G$15*($G$16/CD48)^$G$3/100000,$G$15*($G$16/('1000'!B362/1000000))^$G$3*(('1000'!B362/1000000)/CD48)^$G$4/100000))</f>
        <v>1.0804744442986209</v>
      </c>
      <c r="CG48">
        <f t="shared" si="28"/>
        <v>1.0804744442986209</v>
      </c>
      <c r="CH48">
        <f t="shared" si="29"/>
        <v>1.2474444298620879E-2</v>
      </c>
      <c r="CI48">
        <f t="shared" si="30"/>
        <v>1.1680191290843518</v>
      </c>
    </row>
    <row r="49" spans="9:87" x14ac:dyDescent="0.3">
      <c r="I49">
        <v>-152</v>
      </c>
      <c r="J49">
        <f>'6500'!B210/1000000</f>
        <v>4.2149E-4</v>
      </c>
      <c r="K49">
        <f t="shared" si="1"/>
        <v>0</v>
      </c>
      <c r="L49">
        <f t="shared" si="31"/>
        <v>0</v>
      </c>
      <c r="M49">
        <f t="shared" si="2"/>
        <v>0</v>
      </c>
      <c r="N49">
        <f t="shared" si="32"/>
        <v>0</v>
      </c>
      <c r="O49">
        <v>-152</v>
      </c>
      <c r="P49">
        <f>'5500'!B210/1000000</f>
        <v>4.2149E-4</v>
      </c>
      <c r="Q49">
        <f t="shared" si="3"/>
        <v>0</v>
      </c>
      <c r="R49">
        <f t="shared" si="33"/>
        <v>0</v>
      </c>
      <c r="S49">
        <f t="shared" si="4"/>
        <v>0</v>
      </c>
      <c r="T49">
        <f t="shared" si="34"/>
        <v>0</v>
      </c>
      <c r="U49">
        <v>-152</v>
      </c>
      <c r="V49">
        <f>'4500'!B210/1000000</f>
        <v>4.2149E-4</v>
      </c>
      <c r="W49">
        <f t="shared" si="5"/>
        <v>0</v>
      </c>
      <c r="X49">
        <f t="shared" si="35"/>
        <v>0</v>
      </c>
      <c r="Y49">
        <f t="shared" si="6"/>
        <v>0</v>
      </c>
      <c r="Z49">
        <f t="shared" si="36"/>
        <v>0</v>
      </c>
      <c r="AA49">
        <v>-152</v>
      </c>
      <c r="AB49">
        <f>'3500'!B210/1000000</f>
        <v>4.2149E-4</v>
      </c>
      <c r="AC49">
        <f t="shared" si="7"/>
        <v>0</v>
      </c>
      <c r="AD49">
        <f t="shared" si="37"/>
        <v>0</v>
      </c>
      <c r="AE49">
        <f t="shared" si="8"/>
        <v>0</v>
      </c>
      <c r="AF49">
        <f t="shared" si="38"/>
        <v>0</v>
      </c>
      <c r="AG49">
        <v>-152</v>
      </c>
      <c r="AH49">
        <f>'2000'!B210/1000000</f>
        <v>4.2149E-4</v>
      </c>
      <c r="AI49">
        <f t="shared" si="9"/>
        <v>0</v>
      </c>
      <c r="AJ49">
        <f t="shared" si="39"/>
        <v>0</v>
      </c>
      <c r="AK49">
        <f t="shared" si="10"/>
        <v>0</v>
      </c>
      <c r="AL49">
        <f t="shared" si="40"/>
        <v>0</v>
      </c>
      <c r="AM49">
        <v>-152</v>
      </c>
      <c r="AN49">
        <f>'1000'!B210/1000000</f>
        <v>4.2149E-4</v>
      </c>
      <c r="AO49">
        <f t="shared" si="11"/>
        <v>0</v>
      </c>
      <c r="AP49">
        <f t="shared" si="41"/>
        <v>0</v>
      </c>
      <c r="AQ49">
        <f t="shared" si="12"/>
        <v>0</v>
      </c>
      <c r="AR49">
        <f t="shared" si="42"/>
        <v>0</v>
      </c>
      <c r="AT49">
        <v>-152</v>
      </c>
      <c r="AU49">
        <f>'6500'!B210/1000000</f>
        <v>4.2149E-4</v>
      </c>
      <c r="AV49">
        <f>'6500'!C210</f>
        <v>1.3380000000000001</v>
      </c>
      <c r="AW49">
        <f>IF(AT49&lt;$B$13,0,IF(AT49&lt;=0,$B$15*($B$16/AU49)^$B$3/100000,$B$15*($B$16/('6500'!B362/1000000))^$B$3*(('6500'!B362/1000000)/AU49)^$B$4/100000))</f>
        <v>0</v>
      </c>
      <c r="AX49">
        <f t="shared" si="13"/>
        <v>0</v>
      </c>
      <c r="AY49">
        <f t="shared" si="14"/>
        <v>-1.3380000000000001</v>
      </c>
      <c r="AZ49">
        <f t="shared" si="15"/>
        <v>-100</v>
      </c>
      <c r="BA49">
        <v>-152</v>
      </c>
      <c r="BB49">
        <f>'5500'!B210/1000000</f>
        <v>4.2149E-4</v>
      </c>
      <c r="BC49">
        <f>'5500'!C210</f>
        <v>1.3640000000000001</v>
      </c>
      <c r="BD49">
        <f>IF(BA49&lt;$C$13,0,IF(BA49&lt;=0,$C$15*($C$16/BB49)^$C$3/100000,$C$15*($C$16/('5500'!B362/1000000))^$C$3*(('5500'!B362/1000000)/BB49)^$C$4/100000))</f>
        <v>0</v>
      </c>
      <c r="BE49">
        <f t="shared" si="16"/>
        <v>0</v>
      </c>
      <c r="BF49">
        <f t="shared" si="17"/>
        <v>-1.3640000000000001</v>
      </c>
      <c r="BG49">
        <f t="shared" si="18"/>
        <v>-100</v>
      </c>
      <c r="BH49">
        <v>-152</v>
      </c>
      <c r="BI49">
        <f>'4500'!B210/1000000</f>
        <v>4.2149E-4</v>
      </c>
      <c r="BJ49">
        <f>'4500'!C210</f>
        <v>1.42</v>
      </c>
      <c r="BK49">
        <f>IF(BH49&lt;$D$13,0,IF(BH49&lt;=0,$D$15*($D$16/BI49)^$D$3/100000,$D$15*($D$16/('4500'!B362/1000000))^$D$3*(('4500'!B362/1000000)/BI49)^$D$4/100000))</f>
        <v>0</v>
      </c>
      <c r="BL49">
        <f t="shared" si="19"/>
        <v>0</v>
      </c>
      <c r="BM49">
        <f t="shared" si="20"/>
        <v>-1.42</v>
      </c>
      <c r="BN49">
        <f t="shared" si="21"/>
        <v>-100</v>
      </c>
      <c r="BO49">
        <v>-152</v>
      </c>
      <c r="BP49">
        <f>'3500'!B210/1000000</f>
        <v>4.2149E-4</v>
      </c>
      <c r="BQ49">
        <f>'3500'!C210</f>
        <v>1.2050000000000001</v>
      </c>
      <c r="BR49">
        <f>IF(BO49&lt;$E$13,0,IF(BO49&lt;=0,$E$15*($E$16/BP49)^$E$3/100000,$E$15*($E$16/('3500'!B362/1000000))^$E$3*(('3500'!B362/1000000)/BP49)^$E$4/100000))</f>
        <v>0</v>
      </c>
      <c r="BS49">
        <f t="shared" si="22"/>
        <v>0</v>
      </c>
      <c r="BT49">
        <f t="shared" si="23"/>
        <v>-1.2050000000000001</v>
      </c>
      <c r="BU49">
        <f t="shared" si="24"/>
        <v>-100</v>
      </c>
      <c r="BV49">
        <v>-152</v>
      </c>
      <c r="BW49">
        <f>'2000'!B210/1000000</f>
        <v>4.2149E-4</v>
      </c>
      <c r="BX49">
        <f>'2000'!C210</f>
        <v>1.222</v>
      </c>
      <c r="BY49">
        <f>IF(BV49&lt;$F$13,0,IF(BV49&lt;=0,$F$15*($F$16/BW49)^$F$3/100000,$F$15*($F$16/('2000'!B362/1000000))^$F$3*(('2000'!B362/1000000)/BW49)^$F$4/100000))</f>
        <v>0</v>
      </c>
      <c r="BZ49">
        <f t="shared" si="25"/>
        <v>0</v>
      </c>
      <c r="CA49">
        <f t="shared" si="26"/>
        <v>-1.222</v>
      </c>
      <c r="CB49">
        <f t="shared" si="27"/>
        <v>-100</v>
      </c>
      <c r="CC49">
        <v>-152</v>
      </c>
      <c r="CD49">
        <f>'1000'!B210/1000000</f>
        <v>4.2149E-4</v>
      </c>
      <c r="CE49">
        <f>'1000'!C210</f>
        <v>1.0669999999999999</v>
      </c>
      <c r="CF49">
        <f>IF(CC49&lt;$G$13,0,IF(CC49&lt;=0,$G$15*($G$16/CD49)^$G$3/100000,$G$15*($G$16/('1000'!B362/1000000))^$G$3*(('1000'!B362/1000000)/CD49)^$G$4/100000))</f>
        <v>1.0844666577786148</v>
      </c>
      <c r="CG49">
        <f t="shared" si="28"/>
        <v>1.0844666577786148</v>
      </c>
      <c r="CH49">
        <f t="shared" si="29"/>
        <v>1.7466657778614891E-2</v>
      </c>
      <c r="CI49">
        <f t="shared" si="30"/>
        <v>1.6369876081176096</v>
      </c>
    </row>
    <row r="50" spans="9:87" x14ac:dyDescent="0.3">
      <c r="I50">
        <v>-151</v>
      </c>
      <c r="J50">
        <f>'6500'!B211/1000000</f>
        <v>4.2025999999999999E-4</v>
      </c>
      <c r="K50">
        <f t="shared" si="1"/>
        <v>0</v>
      </c>
      <c r="L50">
        <f t="shared" si="31"/>
        <v>0</v>
      </c>
      <c r="M50">
        <f t="shared" si="2"/>
        <v>0</v>
      </c>
      <c r="N50">
        <f t="shared" si="32"/>
        <v>0</v>
      </c>
      <c r="O50">
        <v>-151</v>
      </c>
      <c r="P50">
        <f>'5500'!B211/1000000</f>
        <v>4.2025999999999999E-4</v>
      </c>
      <c r="Q50">
        <f t="shared" si="3"/>
        <v>0</v>
      </c>
      <c r="R50">
        <f t="shared" si="33"/>
        <v>0</v>
      </c>
      <c r="S50">
        <f t="shared" si="4"/>
        <v>0</v>
      </c>
      <c r="T50">
        <f t="shared" si="34"/>
        <v>0</v>
      </c>
      <c r="U50">
        <v>-151</v>
      </c>
      <c r="V50">
        <f>'4500'!B211/1000000</f>
        <v>4.2025999999999999E-4</v>
      </c>
      <c r="W50">
        <f t="shared" si="5"/>
        <v>0</v>
      </c>
      <c r="X50">
        <f t="shared" si="35"/>
        <v>0</v>
      </c>
      <c r="Y50">
        <f t="shared" si="6"/>
        <v>0</v>
      </c>
      <c r="Z50">
        <f t="shared" si="36"/>
        <v>0</v>
      </c>
      <c r="AA50">
        <v>-151</v>
      </c>
      <c r="AB50">
        <f>'3500'!B211/1000000</f>
        <v>4.2025999999999999E-4</v>
      </c>
      <c r="AC50">
        <f t="shared" si="7"/>
        <v>0</v>
      </c>
      <c r="AD50">
        <f t="shared" si="37"/>
        <v>0</v>
      </c>
      <c r="AE50">
        <f t="shared" si="8"/>
        <v>0</v>
      </c>
      <c r="AF50">
        <f t="shared" si="38"/>
        <v>0</v>
      </c>
      <c r="AG50">
        <v>-151</v>
      </c>
      <c r="AH50">
        <f>'2000'!B211/1000000</f>
        <v>4.2025999999999999E-4</v>
      </c>
      <c r="AI50">
        <f t="shared" si="9"/>
        <v>0</v>
      </c>
      <c r="AJ50">
        <f t="shared" si="39"/>
        <v>0</v>
      </c>
      <c r="AK50">
        <f t="shared" si="10"/>
        <v>0</v>
      </c>
      <c r="AL50">
        <f t="shared" si="40"/>
        <v>0</v>
      </c>
      <c r="AM50">
        <v>-151</v>
      </c>
      <c r="AN50">
        <f>'1000'!B211/1000000</f>
        <v>4.2025999999999999E-4</v>
      </c>
      <c r="AO50">
        <f t="shared" si="11"/>
        <v>0</v>
      </c>
      <c r="AP50">
        <f t="shared" si="41"/>
        <v>0</v>
      </c>
      <c r="AQ50">
        <f t="shared" si="12"/>
        <v>0</v>
      </c>
      <c r="AR50">
        <f t="shared" si="42"/>
        <v>0</v>
      </c>
      <c r="AT50">
        <v>-151</v>
      </c>
      <c r="AU50">
        <f>'6500'!B211/1000000</f>
        <v>4.2025999999999999E-4</v>
      </c>
      <c r="AV50">
        <f>'6500'!C211</f>
        <v>1.353</v>
      </c>
      <c r="AW50">
        <f>IF(AT50&lt;$B$13,0,IF(AT50&lt;=0,$B$15*($B$16/AU50)^$B$3/100000,$B$15*($B$16/('6500'!B362/1000000))^$B$3*(('6500'!B362/1000000)/AU50)^$B$4/100000))</f>
        <v>0</v>
      </c>
      <c r="AX50">
        <f t="shared" si="13"/>
        <v>0</v>
      </c>
      <c r="AY50">
        <f t="shared" si="14"/>
        <v>-1.353</v>
      </c>
      <c r="AZ50">
        <f t="shared" si="15"/>
        <v>-100</v>
      </c>
      <c r="BA50">
        <v>-151</v>
      </c>
      <c r="BB50">
        <f>'5500'!B211/1000000</f>
        <v>4.2025999999999999E-4</v>
      </c>
      <c r="BC50">
        <f>'5500'!C211</f>
        <v>1.3919999999999999</v>
      </c>
      <c r="BD50">
        <f>IF(BA50&lt;$C$13,0,IF(BA50&lt;=0,$C$15*($C$16/BB50)^$C$3/100000,$C$15*($C$16/('5500'!B362/1000000))^$C$3*(('5500'!B362/1000000)/BB50)^$C$4/100000))</f>
        <v>0</v>
      </c>
      <c r="BE50">
        <f t="shared" si="16"/>
        <v>0</v>
      </c>
      <c r="BF50">
        <f t="shared" si="17"/>
        <v>-1.3919999999999999</v>
      </c>
      <c r="BG50">
        <f t="shared" si="18"/>
        <v>-100</v>
      </c>
      <c r="BH50">
        <v>-151</v>
      </c>
      <c r="BI50">
        <f>'4500'!B211/1000000</f>
        <v>4.2025999999999999E-4</v>
      </c>
      <c r="BJ50">
        <f>'4500'!C211</f>
        <v>1.425</v>
      </c>
      <c r="BK50">
        <f>IF(BH50&lt;$D$13,0,IF(BH50&lt;=0,$D$15*($D$16/BI50)^$D$3/100000,$D$15*($D$16/('4500'!B362/1000000))^$D$3*(('4500'!B362/1000000)/BI50)^$D$4/100000))</f>
        <v>0</v>
      </c>
      <c r="BL50">
        <f t="shared" si="19"/>
        <v>0</v>
      </c>
      <c r="BM50">
        <f t="shared" si="20"/>
        <v>-1.425</v>
      </c>
      <c r="BN50">
        <f t="shared" si="21"/>
        <v>-100</v>
      </c>
      <c r="BO50">
        <v>-151</v>
      </c>
      <c r="BP50">
        <f>'3500'!B211/1000000</f>
        <v>4.2025999999999999E-4</v>
      </c>
      <c r="BQ50">
        <f>'3500'!C211</f>
        <v>1.21</v>
      </c>
      <c r="BR50">
        <f>IF(BO50&lt;$E$13,0,IF(BO50&lt;=0,$E$15*($E$16/BP50)^$E$3/100000,$E$15*($E$16/('3500'!B362/1000000))^$E$3*(('3500'!B362/1000000)/BP50)^$E$4/100000))</f>
        <v>0</v>
      </c>
      <c r="BS50">
        <f t="shared" si="22"/>
        <v>0</v>
      </c>
      <c r="BT50">
        <f t="shared" si="23"/>
        <v>-1.21</v>
      </c>
      <c r="BU50">
        <f t="shared" si="24"/>
        <v>-100</v>
      </c>
      <c r="BV50">
        <v>-151</v>
      </c>
      <c r="BW50">
        <f>'2000'!B211/1000000</f>
        <v>4.2025999999999999E-4</v>
      </c>
      <c r="BX50">
        <f>'2000'!C211</f>
        <v>1.2250000000000001</v>
      </c>
      <c r="BY50">
        <f>IF(BV50&lt;$F$13,0,IF(BV50&lt;=0,$F$15*($F$16/BW50)^$F$3/100000,$F$15*($F$16/('2000'!B362/1000000))^$F$3*(('2000'!B362/1000000)/BW50)^$F$4/100000))</f>
        <v>0</v>
      </c>
      <c r="BZ50">
        <f t="shared" si="25"/>
        <v>0</v>
      </c>
      <c r="CA50">
        <f t="shared" si="26"/>
        <v>-1.2250000000000001</v>
      </c>
      <c r="CB50">
        <f t="shared" si="27"/>
        <v>-100</v>
      </c>
      <c r="CC50">
        <v>-151</v>
      </c>
      <c r="CD50">
        <f>'1000'!B211/1000000</f>
        <v>4.2025999999999999E-4</v>
      </c>
      <c r="CE50">
        <f>'1000'!C211</f>
        <v>1.0640000000000001</v>
      </c>
      <c r="CF50">
        <f>IF(CC50&lt;$G$13,0,IF(CC50&lt;=0,$G$15*($G$16/CD50)^$G$3/100000,$G$15*($G$16/('1000'!B362/1000000))^$G$3*(('1000'!B362/1000000)/CD50)^$G$4/100000))</f>
        <v>1.0886557178067431</v>
      </c>
      <c r="CG50">
        <f t="shared" si="28"/>
        <v>1.0886557178067431</v>
      </c>
      <c r="CH50">
        <f t="shared" si="29"/>
        <v>2.4655717806743027E-2</v>
      </c>
      <c r="CI50">
        <f t="shared" si="30"/>
        <v>2.3172667111600589</v>
      </c>
    </row>
    <row r="51" spans="9:87" x14ac:dyDescent="0.3">
      <c r="I51">
        <v>-150</v>
      </c>
      <c r="J51">
        <f>'6500'!B212/1000000</f>
        <v>4.1899999999999999E-4</v>
      </c>
      <c r="K51">
        <f t="shared" si="1"/>
        <v>0</v>
      </c>
      <c r="L51">
        <f t="shared" si="31"/>
        <v>0</v>
      </c>
      <c r="M51">
        <f t="shared" si="2"/>
        <v>0</v>
      </c>
      <c r="N51">
        <f t="shared" si="32"/>
        <v>0</v>
      </c>
      <c r="O51">
        <v>-150</v>
      </c>
      <c r="P51">
        <f>'5500'!B212/1000000</f>
        <v>4.1899999999999999E-4</v>
      </c>
      <c r="Q51">
        <f t="shared" si="3"/>
        <v>0</v>
      </c>
      <c r="R51">
        <f t="shared" si="33"/>
        <v>0</v>
      </c>
      <c r="S51">
        <f t="shared" si="4"/>
        <v>0</v>
      </c>
      <c r="T51">
        <f t="shared" si="34"/>
        <v>0</v>
      </c>
      <c r="U51">
        <v>-150</v>
      </c>
      <c r="V51">
        <f>'4500'!B212/1000000</f>
        <v>4.1899999999999999E-4</v>
      </c>
      <c r="W51">
        <f t="shared" si="5"/>
        <v>0</v>
      </c>
      <c r="X51">
        <f t="shared" si="35"/>
        <v>0</v>
      </c>
      <c r="Y51">
        <f t="shared" si="6"/>
        <v>0</v>
      </c>
      <c r="Z51">
        <f t="shared" si="36"/>
        <v>0</v>
      </c>
      <c r="AA51">
        <v>-150</v>
      </c>
      <c r="AB51">
        <f>'3500'!B212/1000000</f>
        <v>4.1899999999999999E-4</v>
      </c>
      <c r="AC51">
        <f t="shared" si="7"/>
        <v>0</v>
      </c>
      <c r="AD51">
        <f t="shared" si="37"/>
        <v>0</v>
      </c>
      <c r="AE51">
        <f t="shared" si="8"/>
        <v>0</v>
      </c>
      <c r="AF51">
        <f t="shared" si="38"/>
        <v>0</v>
      </c>
      <c r="AG51">
        <v>-150</v>
      </c>
      <c r="AH51">
        <f>'2000'!B212/1000000</f>
        <v>4.1899999999999999E-4</v>
      </c>
      <c r="AI51">
        <f t="shared" si="9"/>
        <v>0</v>
      </c>
      <c r="AJ51">
        <f t="shared" si="39"/>
        <v>0</v>
      </c>
      <c r="AK51">
        <f t="shared" si="10"/>
        <v>0</v>
      </c>
      <c r="AL51">
        <f t="shared" si="40"/>
        <v>0</v>
      </c>
      <c r="AM51">
        <v>-150</v>
      </c>
      <c r="AN51">
        <f>'1000'!B212/1000000</f>
        <v>4.1899999999999999E-4</v>
      </c>
      <c r="AO51">
        <f t="shared" si="11"/>
        <v>0</v>
      </c>
      <c r="AP51">
        <f t="shared" si="41"/>
        <v>0</v>
      </c>
      <c r="AQ51">
        <f t="shared" si="12"/>
        <v>0</v>
      </c>
      <c r="AR51">
        <f t="shared" si="42"/>
        <v>0</v>
      </c>
      <c r="AT51">
        <v>-150</v>
      </c>
      <c r="AU51">
        <f>'6500'!B212/1000000</f>
        <v>4.1899999999999999E-4</v>
      </c>
      <c r="AV51">
        <f>'6500'!C212</f>
        <v>1.375</v>
      </c>
      <c r="AW51">
        <f>IF(AT51&lt;$B$13,0,IF(AT51&lt;=0,$B$15*($B$16/AU51)^$B$3/100000,$B$15*($B$16/('6500'!B362/1000000))^$B$3*(('6500'!B362/1000000)/AU51)^$B$4/100000))</f>
        <v>0</v>
      </c>
      <c r="AX51">
        <f t="shared" si="13"/>
        <v>0</v>
      </c>
      <c r="AY51">
        <f t="shared" si="14"/>
        <v>-1.375</v>
      </c>
      <c r="AZ51">
        <f t="shared" si="15"/>
        <v>-100</v>
      </c>
      <c r="BA51">
        <v>-150</v>
      </c>
      <c r="BB51">
        <f>'5500'!B212/1000000</f>
        <v>4.1899999999999999E-4</v>
      </c>
      <c r="BC51">
        <f>'5500'!C212</f>
        <v>1.427</v>
      </c>
      <c r="BD51">
        <f>IF(BA51&lt;$C$13,0,IF(BA51&lt;=0,$C$15*($C$16/BB51)^$C$3/100000,$C$15*($C$16/('5500'!B362/1000000))^$C$3*(('5500'!B362/1000000)/BB51)^$C$4/100000))</f>
        <v>0</v>
      </c>
      <c r="BE51">
        <f t="shared" si="16"/>
        <v>0</v>
      </c>
      <c r="BF51">
        <f t="shared" si="17"/>
        <v>-1.427</v>
      </c>
      <c r="BG51">
        <f t="shared" si="18"/>
        <v>-100</v>
      </c>
      <c r="BH51">
        <v>-150</v>
      </c>
      <c r="BI51">
        <f>'4500'!B212/1000000</f>
        <v>4.1899999999999999E-4</v>
      </c>
      <c r="BJ51">
        <f>'4500'!C212</f>
        <v>1.4319999999999999</v>
      </c>
      <c r="BK51">
        <f>IF(BH51&lt;$D$13,0,IF(BH51&lt;=0,$D$15*($D$16/BI51)^$D$3/100000,$D$15*($D$16/('4500'!B362/1000000))^$D$3*(('4500'!B362/1000000)/BI51)^$D$4/100000))</f>
        <v>0</v>
      </c>
      <c r="BL51">
        <f t="shared" si="19"/>
        <v>0</v>
      </c>
      <c r="BM51">
        <f t="shared" si="20"/>
        <v>-1.4319999999999999</v>
      </c>
      <c r="BN51">
        <f t="shared" si="21"/>
        <v>-100</v>
      </c>
      <c r="BO51">
        <v>-150</v>
      </c>
      <c r="BP51">
        <f>'3500'!B212/1000000</f>
        <v>4.1899999999999999E-4</v>
      </c>
      <c r="BQ51">
        <f>'3500'!C212</f>
        <v>1.2090000000000001</v>
      </c>
      <c r="BR51">
        <f>IF(BO51&lt;$E$13,0,IF(BO51&lt;=0,$E$15*($E$16/BP51)^$E$3/100000,$E$15*($E$16/('3500'!B362/1000000))^$E$3*(('3500'!B362/1000000)/BP51)^$E$4/100000))</f>
        <v>0</v>
      </c>
      <c r="BS51">
        <f t="shared" si="22"/>
        <v>0</v>
      </c>
      <c r="BT51">
        <f t="shared" si="23"/>
        <v>-1.2090000000000001</v>
      </c>
      <c r="BU51">
        <f t="shared" si="24"/>
        <v>-100</v>
      </c>
      <c r="BV51">
        <v>-150</v>
      </c>
      <c r="BW51">
        <f>'2000'!B212/1000000</f>
        <v>4.1899999999999999E-4</v>
      </c>
      <c r="BX51">
        <f>'2000'!C212</f>
        <v>1.226</v>
      </c>
      <c r="BY51">
        <f>IF(BV51&lt;$F$13,0,IF(BV51&lt;=0,$F$15*($F$16/BW51)^$F$3/100000,$F$15*($F$16/('2000'!B362/1000000))^$F$3*(('2000'!B362/1000000)/BW51)^$F$4/100000))</f>
        <v>1.226</v>
      </c>
      <c r="BZ51">
        <f t="shared" si="25"/>
        <v>1.226</v>
      </c>
      <c r="CA51">
        <f t="shared" si="26"/>
        <v>0</v>
      </c>
      <c r="CB51">
        <f t="shared" si="27"/>
        <v>0</v>
      </c>
      <c r="CC51">
        <v>-150</v>
      </c>
      <c r="CD51">
        <f>'1000'!B212/1000000</f>
        <v>4.1899999999999999E-4</v>
      </c>
      <c r="CE51">
        <f>'1000'!C212</f>
        <v>1.0629999999999999</v>
      </c>
      <c r="CF51">
        <f>IF(CC51&lt;$G$13,0,IF(CC51&lt;=0,$G$15*($G$16/CD51)^$G$3/100000,$G$15*($G$16/('1000'!B362/1000000))^$G$3*(('1000'!B362/1000000)/CD51)^$G$4/100000))</f>
        <v>1.0929765357438128</v>
      </c>
      <c r="CG51">
        <f t="shared" si="28"/>
        <v>1.0929765357438128</v>
      </c>
      <c r="CH51">
        <f t="shared" si="29"/>
        <v>2.9976535743812871E-2</v>
      </c>
      <c r="CI51">
        <f t="shared" si="30"/>
        <v>2.8199939552034685</v>
      </c>
    </row>
    <row r="52" spans="9:87" x14ac:dyDescent="0.3">
      <c r="I52">
        <v>-149</v>
      </c>
      <c r="J52">
        <f>'6500'!B213/1000000</f>
        <v>4.1769000000000002E-4</v>
      </c>
      <c r="K52">
        <f t="shared" si="1"/>
        <v>0</v>
      </c>
      <c r="L52">
        <f t="shared" si="31"/>
        <v>0</v>
      </c>
      <c r="M52">
        <f t="shared" si="2"/>
        <v>0</v>
      </c>
      <c r="N52">
        <f t="shared" si="32"/>
        <v>0</v>
      </c>
      <c r="O52">
        <v>-149</v>
      </c>
      <c r="P52">
        <f>'5500'!B213/1000000</f>
        <v>4.1769000000000002E-4</v>
      </c>
      <c r="Q52">
        <f t="shared" si="3"/>
        <v>0</v>
      </c>
      <c r="R52">
        <f t="shared" si="33"/>
        <v>0</v>
      </c>
      <c r="S52">
        <f t="shared" si="4"/>
        <v>0</v>
      </c>
      <c r="T52">
        <f t="shared" si="34"/>
        <v>0</v>
      </c>
      <c r="U52">
        <v>-149</v>
      </c>
      <c r="V52">
        <f>'4500'!B213/1000000</f>
        <v>4.1769000000000002E-4</v>
      </c>
      <c r="W52">
        <f t="shared" si="5"/>
        <v>0</v>
      </c>
      <c r="X52">
        <f t="shared" si="35"/>
        <v>0</v>
      </c>
      <c r="Y52">
        <f t="shared" si="6"/>
        <v>0</v>
      </c>
      <c r="Z52">
        <f t="shared" si="36"/>
        <v>0</v>
      </c>
      <c r="AA52">
        <v>-149</v>
      </c>
      <c r="AB52">
        <f>'3500'!B213/1000000</f>
        <v>4.1769000000000002E-4</v>
      </c>
      <c r="AC52">
        <f t="shared" si="7"/>
        <v>0</v>
      </c>
      <c r="AD52">
        <f t="shared" si="37"/>
        <v>0</v>
      </c>
      <c r="AE52">
        <f t="shared" si="8"/>
        <v>0</v>
      </c>
      <c r="AF52">
        <f t="shared" si="38"/>
        <v>0</v>
      </c>
      <c r="AG52">
        <v>-149</v>
      </c>
      <c r="AH52">
        <f>'2000'!B213/1000000</f>
        <v>4.1769000000000002E-4</v>
      </c>
      <c r="AI52">
        <f t="shared" si="9"/>
        <v>0</v>
      </c>
      <c r="AJ52">
        <f t="shared" si="39"/>
        <v>0</v>
      </c>
      <c r="AK52">
        <f t="shared" si="10"/>
        <v>0</v>
      </c>
      <c r="AL52">
        <f t="shared" si="40"/>
        <v>0</v>
      </c>
      <c r="AM52">
        <v>-149</v>
      </c>
      <c r="AN52">
        <f>'1000'!B213/1000000</f>
        <v>4.1769000000000002E-4</v>
      </c>
      <c r="AO52">
        <f t="shared" si="11"/>
        <v>0</v>
      </c>
      <c r="AP52">
        <f t="shared" si="41"/>
        <v>0</v>
      </c>
      <c r="AQ52">
        <f t="shared" si="12"/>
        <v>0</v>
      </c>
      <c r="AR52">
        <f t="shared" si="42"/>
        <v>0</v>
      </c>
      <c r="AT52">
        <v>-149</v>
      </c>
      <c r="AU52">
        <f>'6500'!B213/1000000</f>
        <v>4.1769000000000002E-4</v>
      </c>
      <c r="AV52">
        <f>'6500'!C213</f>
        <v>1.401</v>
      </c>
      <c r="AW52">
        <f>IF(AT52&lt;$B$13,0,IF(AT52&lt;=0,$B$15*($B$16/AU52)^$B$3/100000,$B$15*($B$16/('6500'!B362/1000000))^$B$3*(('6500'!B362/1000000)/AU52)^$B$4/100000))</f>
        <v>0</v>
      </c>
      <c r="AX52">
        <f t="shared" si="13"/>
        <v>0</v>
      </c>
      <c r="AY52">
        <f t="shared" si="14"/>
        <v>-1.401</v>
      </c>
      <c r="AZ52">
        <f t="shared" si="15"/>
        <v>-100</v>
      </c>
      <c r="BA52">
        <v>-149</v>
      </c>
      <c r="BB52">
        <f>'5500'!B213/1000000</f>
        <v>4.1769000000000002E-4</v>
      </c>
      <c r="BC52">
        <f>'5500'!C213</f>
        <v>1.464</v>
      </c>
      <c r="BD52">
        <f>IF(BA52&lt;$C$13,0,IF(BA52&lt;=0,$C$15*($C$16/BB52)^$C$3/100000,$C$15*($C$16/('5500'!B362/1000000))^$C$3*(('5500'!B362/1000000)/BB52)^$C$4/100000))</f>
        <v>0</v>
      </c>
      <c r="BE52">
        <f t="shared" si="16"/>
        <v>0</v>
      </c>
      <c r="BF52">
        <f t="shared" si="17"/>
        <v>-1.464</v>
      </c>
      <c r="BG52">
        <f t="shared" si="18"/>
        <v>-100</v>
      </c>
      <c r="BH52">
        <v>-149</v>
      </c>
      <c r="BI52">
        <f>'4500'!B213/1000000</f>
        <v>4.1769000000000002E-4</v>
      </c>
      <c r="BJ52">
        <f>'4500'!C213</f>
        <v>1.4379999999999999</v>
      </c>
      <c r="BK52">
        <f>IF(BH52&lt;$D$13,0,IF(BH52&lt;=0,$D$15*($D$16/BI52)^$D$3/100000,$D$15*($D$16/('4500'!B362/1000000))^$D$3*(('4500'!B362/1000000)/BI52)^$D$4/100000))</f>
        <v>0</v>
      </c>
      <c r="BL52">
        <f t="shared" si="19"/>
        <v>0</v>
      </c>
      <c r="BM52">
        <f t="shared" si="20"/>
        <v>-1.4379999999999999</v>
      </c>
      <c r="BN52">
        <f t="shared" si="21"/>
        <v>-100</v>
      </c>
      <c r="BO52">
        <v>-149</v>
      </c>
      <c r="BP52">
        <f>'3500'!B213/1000000</f>
        <v>4.1769000000000002E-4</v>
      </c>
      <c r="BQ52">
        <f>'3500'!C213</f>
        <v>1.202</v>
      </c>
      <c r="BR52">
        <f>IF(BO52&lt;$E$13,0,IF(BO52&lt;=0,$E$15*($E$16/BP52)^$E$3/100000,$E$15*($E$16/('3500'!B362/1000000))^$E$3*(('3500'!B362/1000000)/BP52)^$E$4/100000))</f>
        <v>0</v>
      </c>
      <c r="BS52">
        <f t="shared" si="22"/>
        <v>0</v>
      </c>
      <c r="BT52">
        <f t="shared" si="23"/>
        <v>-1.202</v>
      </c>
      <c r="BU52">
        <f t="shared" si="24"/>
        <v>-100</v>
      </c>
      <c r="BV52">
        <v>-149</v>
      </c>
      <c r="BW52">
        <f>'2000'!B213/1000000</f>
        <v>4.1769000000000002E-4</v>
      </c>
      <c r="BX52">
        <f>'2000'!C213</f>
        <v>1.226</v>
      </c>
      <c r="BY52">
        <f>IF(BV52&lt;$F$13,0,IF(BV52&lt;=0,$F$15*($F$16/BW52)^$F$3/100000,$F$15*($F$16/('2000'!B362/1000000))^$F$3*(('2000'!B362/1000000)/BW52)^$F$4/100000))</f>
        <v>1.231041070406945</v>
      </c>
      <c r="BZ52">
        <f t="shared" si="25"/>
        <v>1.231041070406945</v>
      </c>
      <c r="CA52">
        <f t="shared" si="26"/>
        <v>5.0410704069450141E-3</v>
      </c>
      <c r="CB52">
        <f t="shared" si="27"/>
        <v>0.41118029420432417</v>
      </c>
      <c r="CC52">
        <v>-149</v>
      </c>
      <c r="CD52">
        <f>'1000'!B213/1000000</f>
        <v>4.1769000000000002E-4</v>
      </c>
      <c r="CE52">
        <f>'1000'!C213</f>
        <v>1.0629999999999999</v>
      </c>
      <c r="CF52">
        <f>IF(CC52&lt;$G$13,0,IF(CC52&lt;=0,$G$15*($G$16/CD52)^$G$3/100000,$G$15*($G$16/('1000'!B362/1000000))^$G$3*(('1000'!B362/1000000)/CD52)^$G$4/100000))</f>
        <v>1.0975008824448746</v>
      </c>
      <c r="CG52">
        <f t="shared" si="28"/>
        <v>1.0975008824448746</v>
      </c>
      <c r="CH52">
        <f t="shared" si="29"/>
        <v>3.4500882444874703E-2</v>
      </c>
      <c r="CI52">
        <f t="shared" si="30"/>
        <v>3.2456145291509602</v>
      </c>
    </row>
    <row r="53" spans="9:87" x14ac:dyDescent="0.3">
      <c r="I53">
        <v>-148</v>
      </c>
      <c r="J53">
        <f>'6500'!B214/1000000</f>
        <v>4.1632999999999997E-4</v>
      </c>
      <c r="K53">
        <f t="shared" si="1"/>
        <v>0</v>
      </c>
      <c r="L53">
        <f t="shared" si="31"/>
        <v>0</v>
      </c>
      <c r="M53">
        <f t="shared" si="2"/>
        <v>0</v>
      </c>
      <c r="N53">
        <f t="shared" si="32"/>
        <v>0</v>
      </c>
      <c r="O53">
        <v>-148</v>
      </c>
      <c r="P53">
        <f>'5500'!B214/1000000</f>
        <v>4.1632999999999997E-4</v>
      </c>
      <c r="Q53">
        <f t="shared" si="3"/>
        <v>0</v>
      </c>
      <c r="R53">
        <f t="shared" si="33"/>
        <v>0</v>
      </c>
      <c r="S53">
        <f t="shared" si="4"/>
        <v>0</v>
      </c>
      <c r="T53">
        <f t="shared" si="34"/>
        <v>0</v>
      </c>
      <c r="U53">
        <v>-148</v>
      </c>
      <c r="V53">
        <f>'4500'!B214/1000000</f>
        <v>4.1632999999999997E-4</v>
      </c>
      <c r="W53">
        <f t="shared" si="5"/>
        <v>0</v>
      </c>
      <c r="X53">
        <f t="shared" si="35"/>
        <v>0</v>
      </c>
      <c r="Y53">
        <f t="shared" si="6"/>
        <v>0</v>
      </c>
      <c r="Z53">
        <f t="shared" si="36"/>
        <v>0</v>
      </c>
      <c r="AA53">
        <v>-148</v>
      </c>
      <c r="AB53">
        <f>'3500'!B214/1000000</f>
        <v>4.1632999999999997E-4</v>
      </c>
      <c r="AC53">
        <f t="shared" si="7"/>
        <v>0</v>
      </c>
      <c r="AD53">
        <f t="shared" si="37"/>
        <v>0</v>
      </c>
      <c r="AE53">
        <f t="shared" si="8"/>
        <v>0</v>
      </c>
      <c r="AF53">
        <f t="shared" si="38"/>
        <v>0</v>
      </c>
      <c r="AG53">
        <v>-148</v>
      </c>
      <c r="AH53">
        <f>'2000'!B214/1000000</f>
        <v>4.1632999999999997E-4</v>
      </c>
      <c r="AI53">
        <f t="shared" si="9"/>
        <v>0</v>
      </c>
      <c r="AJ53">
        <f t="shared" si="39"/>
        <v>0</v>
      </c>
      <c r="AK53">
        <f t="shared" si="10"/>
        <v>0</v>
      </c>
      <c r="AL53">
        <f t="shared" si="40"/>
        <v>0</v>
      </c>
      <c r="AM53">
        <v>-148</v>
      </c>
      <c r="AN53">
        <f>'1000'!B214/1000000</f>
        <v>4.1632999999999997E-4</v>
      </c>
      <c r="AO53">
        <f t="shared" si="11"/>
        <v>0</v>
      </c>
      <c r="AP53">
        <f t="shared" si="41"/>
        <v>0</v>
      </c>
      <c r="AQ53">
        <f t="shared" si="12"/>
        <v>0</v>
      </c>
      <c r="AR53">
        <f t="shared" si="42"/>
        <v>0</v>
      </c>
      <c r="AT53">
        <v>-148</v>
      </c>
      <c r="AU53">
        <f>'6500'!B214/1000000</f>
        <v>4.1632999999999997E-4</v>
      </c>
      <c r="AV53">
        <f>'6500'!C214</f>
        <v>1.4219999999999999</v>
      </c>
      <c r="AW53">
        <f>IF(AT53&lt;$B$13,0,IF(AT53&lt;=0,$B$15*($B$16/AU53)^$B$3/100000,$B$15*($B$16/('6500'!B362/1000000))^$B$3*(('6500'!B362/1000000)/AU53)^$B$4/100000))</f>
        <v>0</v>
      </c>
      <c r="AX53">
        <f t="shared" si="13"/>
        <v>0</v>
      </c>
      <c r="AY53">
        <f t="shared" si="14"/>
        <v>-1.4219999999999999</v>
      </c>
      <c r="AZ53">
        <f t="shared" si="15"/>
        <v>-100</v>
      </c>
      <c r="BA53">
        <v>-148</v>
      </c>
      <c r="BB53">
        <f>'5500'!B214/1000000</f>
        <v>4.1632999999999997E-4</v>
      </c>
      <c r="BC53">
        <f>'5500'!C214</f>
        <v>1.502</v>
      </c>
      <c r="BD53">
        <f>IF(BA53&lt;$C$13,0,IF(BA53&lt;=0,$C$15*($C$16/BB53)^$C$3/100000,$C$15*($C$16/('5500'!B362/1000000))^$C$3*(('5500'!B362/1000000)/BB53)^$C$4/100000))</f>
        <v>0</v>
      </c>
      <c r="BE53">
        <f t="shared" si="16"/>
        <v>0</v>
      </c>
      <c r="BF53">
        <f t="shared" si="17"/>
        <v>-1.502</v>
      </c>
      <c r="BG53">
        <f t="shared" si="18"/>
        <v>-100</v>
      </c>
      <c r="BH53">
        <v>-148</v>
      </c>
      <c r="BI53">
        <f>'4500'!B214/1000000</f>
        <v>4.1632999999999997E-4</v>
      </c>
      <c r="BJ53">
        <f>'4500'!C214</f>
        <v>1.444</v>
      </c>
      <c r="BK53">
        <f>IF(BH53&lt;$D$13,0,IF(BH53&lt;=0,$D$15*($D$16/BI53)^$D$3/100000,$D$15*($D$16/('4500'!B362/1000000))^$D$3*(('4500'!B362/1000000)/BI53)^$D$4/100000))</f>
        <v>0</v>
      </c>
      <c r="BL53">
        <f t="shared" si="19"/>
        <v>0</v>
      </c>
      <c r="BM53">
        <f t="shared" si="20"/>
        <v>-1.444</v>
      </c>
      <c r="BN53">
        <f t="shared" si="21"/>
        <v>-100</v>
      </c>
      <c r="BO53">
        <v>-148</v>
      </c>
      <c r="BP53">
        <f>'3500'!B214/1000000</f>
        <v>4.1632999999999997E-4</v>
      </c>
      <c r="BQ53">
        <f>'3500'!C214</f>
        <v>1.2070000000000001</v>
      </c>
      <c r="BR53">
        <f>IF(BO53&lt;$E$13,0,IF(BO53&lt;=0,$E$15*($E$16/BP53)^$E$3/100000,$E$15*($E$16/('3500'!B362/1000000))^$E$3*(('3500'!B362/1000000)/BP53)^$E$4/100000))</f>
        <v>1.2070000000000005</v>
      </c>
      <c r="BS53">
        <f t="shared" si="22"/>
        <v>1.2070000000000005</v>
      </c>
      <c r="BT53">
        <f t="shared" si="23"/>
        <v>0</v>
      </c>
      <c r="BU53">
        <f t="shared" si="24"/>
        <v>0</v>
      </c>
      <c r="BV53">
        <v>-148</v>
      </c>
      <c r="BW53">
        <f>'2000'!B214/1000000</f>
        <v>4.1632999999999997E-4</v>
      </c>
      <c r="BX53">
        <f>'2000'!C214</f>
        <v>1.224</v>
      </c>
      <c r="BY53">
        <f>IF(BV53&lt;$F$13,0,IF(BV53&lt;=0,$F$15*($F$16/BW53)^$F$3/100000,$F$15*($F$16/('2000'!B362/1000000))^$F$3*(('2000'!B362/1000000)/BW53)^$F$4/100000))</f>
        <v>1.2363133397324675</v>
      </c>
      <c r="BZ53">
        <f t="shared" si="25"/>
        <v>1.2363133397324675</v>
      </c>
      <c r="CA53">
        <f t="shared" si="26"/>
        <v>1.231333973246751E-2</v>
      </c>
      <c r="CB53">
        <f t="shared" si="27"/>
        <v>1.0059918082081298</v>
      </c>
      <c r="CC53">
        <v>-148</v>
      </c>
      <c r="CD53">
        <f>'1000'!B214/1000000</f>
        <v>4.1632999999999997E-4</v>
      </c>
      <c r="CE53">
        <f>'1000'!C214</f>
        <v>1.0640000000000001</v>
      </c>
      <c r="CF53">
        <f>IF(CC53&lt;$G$13,0,IF(CC53&lt;=0,$G$15*($G$16/CD53)^$G$3/100000,$G$15*($G$16/('1000'!B362/1000000))^$G$3*(('1000'!B362/1000000)/CD53)^$G$4/100000))</f>
        <v>1.1022328626363638</v>
      </c>
      <c r="CG53">
        <f t="shared" si="28"/>
        <v>1.1022328626363638</v>
      </c>
      <c r="CH53">
        <f t="shared" si="29"/>
        <v>3.8232862636363718E-2</v>
      </c>
      <c r="CI53">
        <f t="shared" si="30"/>
        <v>3.5933141575529808</v>
      </c>
    </row>
    <row r="54" spans="9:87" x14ac:dyDescent="0.3">
      <c r="I54">
        <v>-147</v>
      </c>
      <c r="J54">
        <f>'6500'!B215/1000000</f>
        <v>4.1493999999999998E-4</v>
      </c>
      <c r="K54">
        <f t="shared" si="1"/>
        <v>0</v>
      </c>
      <c r="L54">
        <f t="shared" si="31"/>
        <v>0</v>
      </c>
      <c r="M54">
        <f t="shared" si="2"/>
        <v>0</v>
      </c>
      <c r="N54">
        <f t="shared" si="32"/>
        <v>0</v>
      </c>
      <c r="O54">
        <v>-147</v>
      </c>
      <c r="P54">
        <f>'5500'!B215/1000000</f>
        <v>4.1493999999999998E-4</v>
      </c>
      <c r="Q54">
        <f t="shared" si="3"/>
        <v>0</v>
      </c>
      <c r="R54">
        <f t="shared" si="33"/>
        <v>0</v>
      </c>
      <c r="S54">
        <f t="shared" si="4"/>
        <v>0</v>
      </c>
      <c r="T54">
        <f t="shared" si="34"/>
        <v>0</v>
      </c>
      <c r="U54">
        <v>-147</v>
      </c>
      <c r="V54">
        <f>'4500'!B215/1000000</f>
        <v>4.1493999999999998E-4</v>
      </c>
      <c r="W54">
        <f t="shared" si="5"/>
        <v>0</v>
      </c>
      <c r="X54">
        <f t="shared" si="35"/>
        <v>0</v>
      </c>
      <c r="Y54">
        <f t="shared" si="6"/>
        <v>0</v>
      </c>
      <c r="Z54">
        <f t="shared" si="36"/>
        <v>0</v>
      </c>
      <c r="AA54">
        <v>-147</v>
      </c>
      <c r="AB54">
        <f>'3500'!B215/1000000</f>
        <v>4.1493999999999998E-4</v>
      </c>
      <c r="AC54">
        <f t="shared" si="7"/>
        <v>0</v>
      </c>
      <c r="AD54">
        <f t="shared" si="37"/>
        <v>0</v>
      </c>
      <c r="AE54">
        <f t="shared" si="8"/>
        <v>0</v>
      </c>
      <c r="AF54">
        <f t="shared" si="38"/>
        <v>0</v>
      </c>
      <c r="AG54">
        <v>-147</v>
      </c>
      <c r="AH54">
        <f>'2000'!B215/1000000</f>
        <v>4.1493999999999998E-4</v>
      </c>
      <c r="AI54">
        <f t="shared" si="9"/>
        <v>0</v>
      </c>
      <c r="AJ54">
        <f t="shared" si="39"/>
        <v>0</v>
      </c>
      <c r="AK54">
        <f t="shared" si="10"/>
        <v>0</v>
      </c>
      <c r="AL54">
        <f t="shared" si="40"/>
        <v>0</v>
      </c>
      <c r="AM54">
        <v>-147</v>
      </c>
      <c r="AN54">
        <f>'1000'!B215/1000000</f>
        <v>4.1493999999999998E-4</v>
      </c>
      <c r="AO54">
        <f t="shared" si="11"/>
        <v>0</v>
      </c>
      <c r="AP54">
        <f t="shared" si="41"/>
        <v>0</v>
      </c>
      <c r="AQ54">
        <f t="shared" si="12"/>
        <v>0</v>
      </c>
      <c r="AR54">
        <f t="shared" si="42"/>
        <v>0</v>
      </c>
      <c r="AT54">
        <v>-147</v>
      </c>
      <c r="AU54">
        <f>'6500'!B215/1000000</f>
        <v>4.1493999999999998E-4</v>
      </c>
      <c r="AV54">
        <f>'6500'!C215</f>
        <v>1.448</v>
      </c>
      <c r="AW54">
        <f>IF(AT54&lt;$B$13,0,IF(AT54&lt;=0,$B$15*($B$16/AU54)^$B$3/100000,$B$15*($B$16/('6500'!B362/1000000))^$B$3*(('6500'!B362/1000000)/AU54)^$B$4/100000))</f>
        <v>0</v>
      </c>
      <c r="AX54">
        <f t="shared" si="13"/>
        <v>0</v>
      </c>
      <c r="AY54">
        <f t="shared" si="14"/>
        <v>-1.448</v>
      </c>
      <c r="AZ54">
        <f t="shared" si="15"/>
        <v>-100</v>
      </c>
      <c r="BA54">
        <v>-147</v>
      </c>
      <c r="BB54">
        <f>'5500'!B215/1000000</f>
        <v>4.1493999999999998E-4</v>
      </c>
      <c r="BC54">
        <f>'5500'!C215</f>
        <v>1.5369999999999999</v>
      </c>
      <c r="BD54">
        <f>IF(BA54&lt;$C$13,0,IF(BA54&lt;=0,$C$15*($C$16/BB54)^$C$3/100000,$C$15*($C$16/('5500'!B362/1000000))^$C$3*(('5500'!B362/1000000)/BB54)^$C$4/100000))</f>
        <v>0</v>
      </c>
      <c r="BE54">
        <f t="shared" si="16"/>
        <v>0</v>
      </c>
      <c r="BF54">
        <f t="shared" si="17"/>
        <v>-1.5369999999999999</v>
      </c>
      <c r="BG54">
        <f t="shared" si="18"/>
        <v>-100</v>
      </c>
      <c r="BH54">
        <v>-147</v>
      </c>
      <c r="BI54">
        <f>'4500'!B215/1000000</f>
        <v>4.1493999999999998E-4</v>
      </c>
      <c r="BJ54">
        <f>'4500'!C215</f>
        <v>1.4510000000000001</v>
      </c>
      <c r="BK54">
        <f>IF(BH54&lt;$D$13,0,IF(BH54&lt;=0,$D$15*($D$16/BI54)^$D$3/100000,$D$15*($D$16/('4500'!B362/1000000))^$D$3*(('4500'!B362/1000000)/BI54)^$D$4/100000))</f>
        <v>0</v>
      </c>
      <c r="BL54">
        <f t="shared" si="19"/>
        <v>0</v>
      </c>
      <c r="BM54">
        <f t="shared" si="20"/>
        <v>-1.4510000000000001</v>
      </c>
      <c r="BN54">
        <f t="shared" si="21"/>
        <v>-100</v>
      </c>
      <c r="BO54">
        <v>-147</v>
      </c>
      <c r="BP54">
        <f>'3500'!B215/1000000</f>
        <v>4.1493999999999998E-4</v>
      </c>
      <c r="BQ54">
        <f>'3500'!C215</f>
        <v>1.216</v>
      </c>
      <c r="BR54">
        <f>IF(BO54&lt;$E$13,0,IF(BO54&lt;=0,$E$15*($E$16/BP54)^$E$3/100000,$E$15*($E$16/('3500'!B362/1000000))^$E$3*(('3500'!B362/1000000)/BP54)^$E$4/100000))</f>
        <v>1.2123209687346919</v>
      </c>
      <c r="BS54">
        <f t="shared" si="22"/>
        <v>1.2123209687346919</v>
      </c>
      <c r="BT54">
        <f t="shared" si="23"/>
        <v>-3.6790312653081081E-3</v>
      </c>
      <c r="BU54">
        <f t="shared" si="24"/>
        <v>-0.30255191326546943</v>
      </c>
      <c r="BV54">
        <v>-147</v>
      </c>
      <c r="BW54">
        <f>'2000'!B215/1000000</f>
        <v>4.1493999999999998E-4</v>
      </c>
      <c r="BX54">
        <f>'2000'!C215</f>
        <v>1.2290000000000001</v>
      </c>
      <c r="BY54">
        <f>IF(BV54&lt;$F$13,0,IF(BV54&lt;=0,$F$15*($F$16/BW54)^$F$3/100000,$F$15*($F$16/('2000'!B362/1000000))^$F$3*(('2000'!B362/1000000)/BW54)^$F$4/100000))</f>
        <v>1.2417431855218626</v>
      </c>
      <c r="BZ54">
        <f t="shared" si="25"/>
        <v>1.2417431855218626</v>
      </c>
      <c r="CA54">
        <f t="shared" si="26"/>
        <v>1.2743185521862488E-2</v>
      </c>
      <c r="CB54">
        <f t="shared" si="27"/>
        <v>1.036874330501423</v>
      </c>
      <c r="CC54">
        <v>-147</v>
      </c>
      <c r="CD54">
        <f>'1000'!B215/1000000</f>
        <v>4.1493999999999998E-4</v>
      </c>
      <c r="CE54">
        <f>'1000'!C215</f>
        <v>1.0609999999999999</v>
      </c>
      <c r="CF54">
        <f>IF(CC54&lt;$G$13,0,IF(CC54&lt;=0,$G$15*($G$16/CD54)^$G$3/100000,$G$15*($G$16/('1000'!B362/1000000))^$G$3*(('1000'!B362/1000000)/CD54)^$G$4/100000))</f>
        <v>1.1071064128935213</v>
      </c>
      <c r="CG54">
        <f t="shared" si="28"/>
        <v>1.1071064128935213</v>
      </c>
      <c r="CH54">
        <f t="shared" si="29"/>
        <v>4.6106412893521354E-2</v>
      </c>
      <c r="CI54">
        <f t="shared" si="30"/>
        <v>4.3455620069294394</v>
      </c>
    </row>
    <row r="55" spans="9:87" x14ac:dyDescent="0.3">
      <c r="I55">
        <v>-146</v>
      </c>
      <c r="J55">
        <f>'6500'!B216/1000000</f>
        <v>4.1350000000000002E-4</v>
      </c>
      <c r="K55">
        <f t="shared" si="1"/>
        <v>0</v>
      </c>
      <c r="L55">
        <f t="shared" si="31"/>
        <v>0</v>
      </c>
      <c r="M55">
        <f t="shared" si="2"/>
        <v>0</v>
      </c>
      <c r="N55">
        <f t="shared" si="32"/>
        <v>0</v>
      </c>
      <c r="O55">
        <v>-146</v>
      </c>
      <c r="P55">
        <f>'5500'!B216/1000000</f>
        <v>4.1350000000000002E-4</v>
      </c>
      <c r="Q55">
        <f t="shared" si="3"/>
        <v>0</v>
      </c>
      <c r="R55">
        <f t="shared" si="33"/>
        <v>0</v>
      </c>
      <c r="S55">
        <f t="shared" si="4"/>
        <v>0</v>
      </c>
      <c r="T55">
        <f t="shared" si="34"/>
        <v>0</v>
      </c>
      <c r="U55">
        <v>-146</v>
      </c>
      <c r="V55">
        <f>'4500'!B216/1000000</f>
        <v>4.1350000000000002E-4</v>
      </c>
      <c r="W55">
        <f t="shared" si="5"/>
        <v>0</v>
      </c>
      <c r="X55">
        <f t="shared" si="35"/>
        <v>0</v>
      </c>
      <c r="Y55">
        <f t="shared" si="6"/>
        <v>0</v>
      </c>
      <c r="Z55">
        <f t="shared" si="36"/>
        <v>0</v>
      </c>
      <c r="AA55">
        <v>-146</v>
      </c>
      <c r="AB55">
        <f>'3500'!B216/1000000</f>
        <v>4.1350000000000002E-4</v>
      </c>
      <c r="AC55">
        <f t="shared" si="7"/>
        <v>0</v>
      </c>
      <c r="AD55">
        <f t="shared" si="37"/>
        <v>0</v>
      </c>
      <c r="AE55">
        <f t="shared" si="8"/>
        <v>0</v>
      </c>
      <c r="AF55">
        <f t="shared" si="38"/>
        <v>0</v>
      </c>
      <c r="AG55">
        <v>-146</v>
      </c>
      <c r="AH55">
        <f>'2000'!B216/1000000</f>
        <v>4.1350000000000002E-4</v>
      </c>
      <c r="AI55">
        <f t="shared" si="9"/>
        <v>0</v>
      </c>
      <c r="AJ55">
        <f t="shared" si="39"/>
        <v>0</v>
      </c>
      <c r="AK55">
        <f t="shared" si="10"/>
        <v>0</v>
      </c>
      <c r="AL55">
        <f t="shared" si="40"/>
        <v>0</v>
      </c>
      <c r="AM55">
        <v>-146</v>
      </c>
      <c r="AN55">
        <f>'1000'!B216/1000000</f>
        <v>4.1350000000000002E-4</v>
      </c>
      <c r="AO55">
        <f t="shared" si="11"/>
        <v>0</v>
      </c>
      <c r="AP55">
        <f t="shared" si="41"/>
        <v>0</v>
      </c>
      <c r="AQ55">
        <f t="shared" si="12"/>
        <v>0</v>
      </c>
      <c r="AR55">
        <f t="shared" si="42"/>
        <v>0</v>
      </c>
      <c r="AT55">
        <v>-146</v>
      </c>
      <c r="AU55">
        <f>'6500'!B216/1000000</f>
        <v>4.1350000000000002E-4</v>
      </c>
      <c r="AV55">
        <f>'6500'!C216</f>
        <v>1.476</v>
      </c>
      <c r="AW55">
        <f>IF(AT55&lt;$B$13,0,IF(AT55&lt;=0,$B$15*($B$16/AU55)^$B$3/100000,$B$15*($B$16/('6500'!B362/1000000))^$B$3*(('6500'!B362/1000000)/AU55)^$B$4/100000))</f>
        <v>0</v>
      </c>
      <c r="AX55">
        <f t="shared" si="13"/>
        <v>0</v>
      </c>
      <c r="AY55">
        <f t="shared" si="14"/>
        <v>-1.476</v>
      </c>
      <c r="AZ55">
        <f t="shared" si="15"/>
        <v>-100</v>
      </c>
      <c r="BA55">
        <v>-146</v>
      </c>
      <c r="BB55">
        <f>'5500'!B216/1000000</f>
        <v>4.1350000000000002E-4</v>
      </c>
      <c r="BC55">
        <f>'5500'!C216</f>
        <v>1.57</v>
      </c>
      <c r="BD55">
        <f>IF(BA55&lt;$C$13,0,IF(BA55&lt;=0,$C$15*($C$16/BB55)^$C$3/100000,$C$15*($C$16/('5500'!B362/1000000))^$C$3*(('5500'!B362/1000000)/BB55)^$C$4/100000))</f>
        <v>0</v>
      </c>
      <c r="BE55">
        <f t="shared" si="16"/>
        <v>0</v>
      </c>
      <c r="BF55">
        <f t="shared" si="17"/>
        <v>-1.57</v>
      </c>
      <c r="BG55">
        <f t="shared" si="18"/>
        <v>-100</v>
      </c>
      <c r="BH55">
        <v>-146</v>
      </c>
      <c r="BI55">
        <f>'4500'!B216/1000000</f>
        <v>4.1350000000000002E-4</v>
      </c>
      <c r="BJ55">
        <f>'4500'!C216</f>
        <v>1.4550000000000001</v>
      </c>
      <c r="BK55">
        <f>IF(BH55&lt;$D$13,0,IF(BH55&lt;=0,$D$15*($D$16/BI55)^$D$3/100000,$D$15*($D$16/('4500'!B362/1000000))^$D$3*(('4500'!B362/1000000)/BI55)^$D$4/100000))</f>
        <v>0</v>
      </c>
      <c r="BL55">
        <f t="shared" si="19"/>
        <v>0</v>
      </c>
      <c r="BM55">
        <f t="shared" si="20"/>
        <v>-1.4550000000000001</v>
      </c>
      <c r="BN55">
        <f t="shared" si="21"/>
        <v>-100</v>
      </c>
      <c r="BO55">
        <v>-146</v>
      </c>
      <c r="BP55">
        <f>'3500'!B216/1000000</f>
        <v>4.1350000000000002E-4</v>
      </c>
      <c r="BQ55">
        <f>'3500'!C216</f>
        <v>1.218</v>
      </c>
      <c r="BR55">
        <f>IF(BO55&lt;$E$13,0,IF(BO55&lt;=0,$E$15*($E$16/BP55)^$E$3/100000,$E$15*($E$16/('3500'!B362/1000000))^$E$3*(('3500'!B362/1000000)/BP55)^$E$4/100000))</f>
        <v>1.2178770372557597</v>
      </c>
      <c r="BS55">
        <f t="shared" si="22"/>
        <v>1.2178770372557597</v>
      </c>
      <c r="BT55">
        <f t="shared" si="23"/>
        <v>-1.2296274424028475E-4</v>
      </c>
      <c r="BU55">
        <f t="shared" si="24"/>
        <v>-1.009546340232223E-2</v>
      </c>
      <c r="BV55">
        <v>-146</v>
      </c>
      <c r="BW55">
        <f>'2000'!B216/1000000</f>
        <v>4.1350000000000002E-4</v>
      </c>
      <c r="BX55">
        <f>'2000'!C216</f>
        <v>1.236</v>
      </c>
      <c r="BY55">
        <f>IF(BV55&lt;$F$13,0,IF(BV55&lt;=0,$F$15*($F$16/BW55)^$F$3/100000,$F$15*($F$16/('2000'!B362/1000000))^$F$3*(('2000'!B362/1000000)/BW55)^$F$4/100000))</f>
        <v>1.2474128469349843</v>
      </c>
      <c r="BZ55">
        <f t="shared" si="25"/>
        <v>1.2474128469349843</v>
      </c>
      <c r="CA55">
        <f t="shared" si="26"/>
        <v>1.1412846934984344E-2</v>
      </c>
      <c r="CB55">
        <f t="shared" si="27"/>
        <v>0.92336949312171079</v>
      </c>
      <c r="CC55">
        <v>-146</v>
      </c>
      <c r="CD55">
        <f>'1000'!B216/1000000</f>
        <v>4.1350000000000002E-4</v>
      </c>
      <c r="CE55">
        <f>'1000'!C216</f>
        <v>1.0589999999999999</v>
      </c>
      <c r="CF55">
        <f>IF(CC55&lt;$G$13,0,IF(CC55&lt;=0,$G$15*($G$16/CD55)^$G$3/100000,$G$15*($G$16/('1000'!B362/1000000))^$G$3*(('1000'!B362/1000000)/CD55)^$G$4/100000))</f>
        <v>1.1121953620448872</v>
      </c>
      <c r="CG55">
        <f t="shared" si="28"/>
        <v>1.1121953620448872</v>
      </c>
      <c r="CH55">
        <f t="shared" si="29"/>
        <v>5.3195362044887284E-2</v>
      </c>
      <c r="CI55">
        <f t="shared" si="30"/>
        <v>5.0231692204803862</v>
      </c>
    </row>
    <row r="56" spans="9:87" x14ac:dyDescent="0.3">
      <c r="I56">
        <v>-145</v>
      </c>
      <c r="J56">
        <f>'6500'!B217/1000000</f>
        <v>4.1201999999999998E-4</v>
      </c>
      <c r="K56">
        <f t="shared" si="1"/>
        <v>0</v>
      </c>
      <c r="L56">
        <f t="shared" si="31"/>
        <v>0</v>
      </c>
      <c r="M56">
        <f t="shared" si="2"/>
        <v>0</v>
      </c>
      <c r="N56">
        <f t="shared" si="32"/>
        <v>0</v>
      </c>
      <c r="O56">
        <v>-145</v>
      </c>
      <c r="P56">
        <f>'5500'!B217/1000000</f>
        <v>4.1201999999999998E-4</v>
      </c>
      <c r="Q56">
        <f t="shared" si="3"/>
        <v>0</v>
      </c>
      <c r="R56">
        <f t="shared" si="33"/>
        <v>0</v>
      </c>
      <c r="S56">
        <f t="shared" si="4"/>
        <v>0</v>
      </c>
      <c r="T56">
        <f t="shared" si="34"/>
        <v>0</v>
      </c>
      <c r="U56">
        <v>-145</v>
      </c>
      <c r="V56">
        <f>'4500'!B217/1000000</f>
        <v>4.1201999999999998E-4</v>
      </c>
      <c r="W56">
        <f t="shared" si="5"/>
        <v>0</v>
      </c>
      <c r="X56">
        <f t="shared" si="35"/>
        <v>0</v>
      </c>
      <c r="Y56">
        <f t="shared" si="6"/>
        <v>0</v>
      </c>
      <c r="Z56">
        <f t="shared" si="36"/>
        <v>0</v>
      </c>
      <c r="AA56">
        <v>-145</v>
      </c>
      <c r="AB56">
        <f>'3500'!B217/1000000</f>
        <v>4.1201999999999998E-4</v>
      </c>
      <c r="AC56">
        <f t="shared" si="7"/>
        <v>0</v>
      </c>
      <c r="AD56">
        <f t="shared" si="37"/>
        <v>0</v>
      </c>
      <c r="AE56">
        <f t="shared" si="8"/>
        <v>0</v>
      </c>
      <c r="AF56">
        <f t="shared" si="38"/>
        <v>0</v>
      </c>
      <c r="AG56">
        <v>-145</v>
      </c>
      <c r="AH56">
        <f>'2000'!B217/1000000</f>
        <v>4.1201999999999998E-4</v>
      </c>
      <c r="AI56">
        <f t="shared" si="9"/>
        <v>0</v>
      </c>
      <c r="AJ56">
        <f t="shared" si="39"/>
        <v>0</v>
      </c>
      <c r="AK56">
        <f t="shared" si="10"/>
        <v>0</v>
      </c>
      <c r="AL56">
        <f t="shared" si="40"/>
        <v>0</v>
      </c>
      <c r="AM56">
        <v>-145</v>
      </c>
      <c r="AN56">
        <f>'1000'!B217/1000000</f>
        <v>4.1201999999999998E-4</v>
      </c>
      <c r="AO56">
        <f t="shared" si="11"/>
        <v>0</v>
      </c>
      <c r="AP56">
        <f t="shared" si="41"/>
        <v>0</v>
      </c>
      <c r="AQ56">
        <f t="shared" si="12"/>
        <v>0</v>
      </c>
      <c r="AR56">
        <f t="shared" si="42"/>
        <v>0</v>
      </c>
      <c r="AT56">
        <v>-145</v>
      </c>
      <c r="AU56">
        <f>'6500'!B217/1000000</f>
        <v>4.1201999999999998E-4</v>
      </c>
      <c r="AV56">
        <f>'6500'!C217</f>
        <v>1.504</v>
      </c>
      <c r="AW56">
        <f>IF(AT56&lt;$B$13,0,IF(AT56&lt;=0,$B$15*($B$16/AU56)^$B$3/100000,$B$15*($B$16/('6500'!B362/1000000))^$B$3*(('6500'!B362/1000000)/AU56)^$B$4/100000))</f>
        <v>1.504</v>
      </c>
      <c r="AX56">
        <f t="shared" si="13"/>
        <v>1.504</v>
      </c>
      <c r="AY56">
        <f t="shared" si="14"/>
        <v>0</v>
      </c>
      <c r="AZ56">
        <f t="shared" si="15"/>
        <v>0</v>
      </c>
      <c r="BA56">
        <v>-145</v>
      </c>
      <c r="BB56">
        <f>'5500'!B217/1000000</f>
        <v>4.1201999999999998E-4</v>
      </c>
      <c r="BC56">
        <f>'5500'!C217</f>
        <v>1.5980000000000001</v>
      </c>
      <c r="BD56">
        <f>IF(BA56&lt;$C$13,0,IF(BA56&lt;=0,$C$15*($C$16/BB56)^$C$3/100000,$C$15*($C$16/('5500'!B362/1000000))^$C$3*(('5500'!B362/1000000)/BB56)^$C$4/100000))</f>
        <v>1.5980000000000001</v>
      </c>
      <c r="BE56">
        <f t="shared" si="16"/>
        <v>1.5980000000000001</v>
      </c>
      <c r="BF56">
        <f t="shared" si="17"/>
        <v>0</v>
      </c>
      <c r="BG56">
        <f t="shared" si="18"/>
        <v>0</v>
      </c>
      <c r="BH56">
        <v>-145</v>
      </c>
      <c r="BI56">
        <f>'4500'!B217/1000000</f>
        <v>4.1201999999999998E-4</v>
      </c>
      <c r="BJ56">
        <f>'4500'!C217</f>
        <v>1.4590000000000001</v>
      </c>
      <c r="BK56">
        <f>IF(BH56&lt;$D$13,0,IF(BH56&lt;=0,$D$15*($D$16/BI56)^$D$3/100000,$D$15*($D$16/('4500'!B362/1000000))^$D$3*(('4500'!B362/1000000)/BI56)^$D$4/100000))</f>
        <v>1.4590000000000001</v>
      </c>
      <c r="BL56">
        <f t="shared" si="19"/>
        <v>1.4590000000000001</v>
      </c>
      <c r="BM56">
        <f t="shared" si="20"/>
        <v>0</v>
      </c>
      <c r="BN56">
        <f t="shared" si="21"/>
        <v>0</v>
      </c>
      <c r="BO56">
        <v>-145</v>
      </c>
      <c r="BP56">
        <f>'3500'!B217/1000000</f>
        <v>4.1201999999999998E-4</v>
      </c>
      <c r="BQ56">
        <f>'3500'!C217</f>
        <v>1.2170000000000001</v>
      </c>
      <c r="BR56">
        <f>IF(BO56&lt;$E$13,0,IF(BO56&lt;=0,$E$15*($E$16/BP56)^$E$3/100000,$E$15*($E$16/('3500'!B362/1000000))^$E$3*(('3500'!B362/1000000)/BP56)^$E$4/100000))</f>
        <v>1.223634317166306</v>
      </c>
      <c r="BS56">
        <f t="shared" si="22"/>
        <v>1.223634317166306</v>
      </c>
      <c r="BT56">
        <f t="shared" si="23"/>
        <v>6.6343171663059142E-3</v>
      </c>
      <c r="BU56">
        <f t="shared" si="24"/>
        <v>0.54513698983614745</v>
      </c>
      <c r="BV56">
        <v>-145</v>
      </c>
      <c r="BW56">
        <f>'2000'!B217/1000000</f>
        <v>4.1201999999999998E-4</v>
      </c>
      <c r="BX56">
        <f>'2000'!C217</f>
        <v>1.246</v>
      </c>
      <c r="BY56">
        <f>IF(BV56&lt;$F$13,0,IF(BV56&lt;=0,$F$15*($F$16/BW56)^$F$3/100000,$F$15*($F$16/('2000'!B362/1000000))^$F$3*(('2000'!B362/1000000)/BW56)^$F$4/100000))</f>
        <v>1.2532877318202551</v>
      </c>
      <c r="BZ56">
        <f t="shared" si="25"/>
        <v>1.2532877318202551</v>
      </c>
      <c r="CA56">
        <f t="shared" si="26"/>
        <v>7.2877318202551056E-3</v>
      </c>
      <c r="CB56">
        <f t="shared" si="27"/>
        <v>0.58489019424198285</v>
      </c>
      <c r="CC56">
        <v>-145</v>
      </c>
      <c r="CD56">
        <f>'1000'!B217/1000000</f>
        <v>4.1201999999999998E-4</v>
      </c>
      <c r="CE56">
        <f>'1000'!C217</f>
        <v>1.056</v>
      </c>
      <c r="CF56">
        <f>IF(CC56&lt;$G$13,0,IF(CC56&lt;=0,$G$15*($G$16/CD56)^$G$3/100000,$G$15*($G$16/('1000'!B362/1000000))^$G$3*(('1000'!B362/1000000)/CD56)^$G$4/100000))</f>
        <v>1.1174686786149306</v>
      </c>
      <c r="CG56">
        <f t="shared" si="28"/>
        <v>1.1174686786149306</v>
      </c>
      <c r="CH56">
        <f t="shared" si="29"/>
        <v>6.146867861493055E-2</v>
      </c>
      <c r="CI56">
        <f t="shared" si="30"/>
        <v>5.8208975961108473</v>
      </c>
    </row>
    <row r="57" spans="9:87" x14ac:dyDescent="0.3">
      <c r="I57">
        <v>-144</v>
      </c>
      <c r="J57">
        <f>'6500'!B218/1000000</f>
        <v>4.1049000000000001E-4</v>
      </c>
      <c r="K57">
        <f t="shared" si="1"/>
        <v>0</v>
      </c>
      <c r="L57">
        <f t="shared" si="31"/>
        <v>0</v>
      </c>
      <c r="M57">
        <f t="shared" si="2"/>
        <v>0</v>
      </c>
      <c r="N57">
        <f t="shared" si="32"/>
        <v>0</v>
      </c>
      <c r="O57">
        <v>-144</v>
      </c>
      <c r="P57">
        <f>'5500'!B218/1000000</f>
        <v>4.1049000000000001E-4</v>
      </c>
      <c r="Q57">
        <f t="shared" si="3"/>
        <v>0</v>
      </c>
      <c r="R57">
        <f t="shared" si="33"/>
        <v>0</v>
      </c>
      <c r="S57">
        <f t="shared" si="4"/>
        <v>0</v>
      </c>
      <c r="T57">
        <f t="shared" si="34"/>
        <v>0</v>
      </c>
      <c r="U57">
        <v>-144</v>
      </c>
      <c r="V57">
        <f>'4500'!B218/1000000</f>
        <v>4.1049000000000001E-4</v>
      </c>
      <c r="W57">
        <f t="shared" si="5"/>
        <v>0</v>
      </c>
      <c r="X57">
        <f t="shared" si="35"/>
        <v>0</v>
      </c>
      <c r="Y57">
        <f t="shared" si="6"/>
        <v>0</v>
      </c>
      <c r="Z57">
        <f t="shared" si="36"/>
        <v>0</v>
      </c>
      <c r="AA57">
        <v>-144</v>
      </c>
      <c r="AB57">
        <f>'3500'!B218/1000000</f>
        <v>4.1049000000000001E-4</v>
      </c>
      <c r="AC57">
        <f t="shared" si="7"/>
        <v>0</v>
      </c>
      <c r="AD57">
        <f t="shared" si="37"/>
        <v>0</v>
      </c>
      <c r="AE57">
        <f t="shared" si="8"/>
        <v>0</v>
      </c>
      <c r="AF57">
        <f t="shared" si="38"/>
        <v>0</v>
      </c>
      <c r="AG57">
        <v>-144</v>
      </c>
      <c r="AH57">
        <f>'2000'!B218/1000000</f>
        <v>4.1049000000000001E-4</v>
      </c>
      <c r="AI57">
        <f t="shared" si="9"/>
        <v>0</v>
      </c>
      <c r="AJ57">
        <f t="shared" si="39"/>
        <v>0</v>
      </c>
      <c r="AK57">
        <f t="shared" si="10"/>
        <v>0</v>
      </c>
      <c r="AL57">
        <f t="shared" si="40"/>
        <v>0</v>
      </c>
      <c r="AM57">
        <v>-144</v>
      </c>
      <c r="AN57">
        <f>'1000'!B218/1000000</f>
        <v>4.1049000000000001E-4</v>
      </c>
      <c r="AO57">
        <f t="shared" si="11"/>
        <v>0</v>
      </c>
      <c r="AP57">
        <f t="shared" si="41"/>
        <v>0</v>
      </c>
      <c r="AQ57">
        <f t="shared" si="12"/>
        <v>0</v>
      </c>
      <c r="AR57">
        <f t="shared" si="42"/>
        <v>0</v>
      </c>
      <c r="AT57">
        <v>-144</v>
      </c>
      <c r="AU57">
        <f>'6500'!B218/1000000</f>
        <v>4.1049000000000001E-4</v>
      </c>
      <c r="AV57">
        <f>'6500'!C218</f>
        <v>1.5389999999999999</v>
      </c>
      <c r="AW57">
        <f>IF(AT57&lt;$B$13,0,IF(AT57&lt;=0,$B$15*($B$16/AU57)^$B$3/100000,$B$15*($B$16/('6500'!B362/1000000))^$B$3*(('6500'!B362/1000000)/AU57)^$B$4/100000))</f>
        <v>1.5111763387610795</v>
      </c>
      <c r="AX57">
        <f t="shared" si="13"/>
        <v>1.5111763387610795</v>
      </c>
      <c r="AY57">
        <f t="shared" si="14"/>
        <v>-2.7823661238920439E-2</v>
      </c>
      <c r="AZ57">
        <f t="shared" si="15"/>
        <v>-1.8079052137050318</v>
      </c>
      <c r="BA57">
        <v>-144</v>
      </c>
      <c r="BB57">
        <f>'5500'!B218/1000000</f>
        <v>4.1049000000000001E-4</v>
      </c>
      <c r="BC57">
        <f>'5500'!C218</f>
        <v>1.625</v>
      </c>
      <c r="BD57">
        <f>IF(BA57&lt;$C$13,0,IF(BA57&lt;=0,$C$15*($C$16/BB57)^$C$3/100000,$C$15*($C$16/('5500'!B362/1000000))^$C$3*(('5500'!B362/1000000)/BB57)^$C$4/100000))</f>
        <v>1.6057323855327454</v>
      </c>
      <c r="BE57">
        <f t="shared" si="16"/>
        <v>1.6057323855327454</v>
      </c>
      <c r="BF57">
        <f t="shared" si="17"/>
        <v>-1.9267614467254557E-2</v>
      </c>
      <c r="BG57">
        <f t="shared" si="18"/>
        <v>-1.1856993518310497</v>
      </c>
      <c r="BH57">
        <v>-144</v>
      </c>
      <c r="BI57">
        <f>'4500'!B218/1000000</f>
        <v>4.1049000000000001E-4</v>
      </c>
      <c r="BJ57">
        <f>'4500'!C218</f>
        <v>1.462</v>
      </c>
      <c r="BK57">
        <f>IF(BH57&lt;$D$13,0,IF(BH57&lt;=0,$D$15*($D$16/BI57)^$D$3/100000,$D$15*($D$16/('4500'!B362/1000000))^$D$3*(('4500'!B362/1000000)/BI57)^$D$4/100000))</f>
        <v>1.4660952466400203</v>
      </c>
      <c r="BL57">
        <f t="shared" si="19"/>
        <v>1.4660952466400203</v>
      </c>
      <c r="BM57">
        <f t="shared" si="20"/>
        <v>4.0952466400203669E-3</v>
      </c>
      <c r="BN57">
        <f t="shared" si="21"/>
        <v>0.28011262927635888</v>
      </c>
      <c r="BO57">
        <v>-144</v>
      </c>
      <c r="BP57">
        <f>'3500'!B218/1000000</f>
        <v>4.1049000000000001E-4</v>
      </c>
      <c r="BQ57">
        <f>'3500'!C218</f>
        <v>1.2270000000000001</v>
      </c>
      <c r="BR57">
        <f>IF(BO57&lt;$E$13,0,IF(BO57&lt;=0,$E$15*($E$16/BP57)^$E$3/100000,$E$15*($E$16/('3500'!B362/1000000))^$E$3*(('3500'!B362/1000000)/BP57)^$E$4/100000))</f>
        <v>1.2296366519961035</v>
      </c>
      <c r="BS57">
        <f t="shared" si="22"/>
        <v>1.2296366519961035</v>
      </c>
      <c r="BT57">
        <f t="shared" si="23"/>
        <v>2.6366519961034118E-3</v>
      </c>
      <c r="BU57">
        <f t="shared" si="24"/>
        <v>0.21488606325211179</v>
      </c>
      <c r="BV57">
        <v>-144</v>
      </c>
      <c r="BW57">
        <f>'2000'!B218/1000000</f>
        <v>4.1049000000000001E-4</v>
      </c>
      <c r="BX57">
        <f>'2000'!C218</f>
        <v>1.2549999999999999</v>
      </c>
      <c r="BY57">
        <f>IF(BV57&lt;$F$13,0,IF(BV57&lt;=0,$F$15*($F$16/BW57)^$F$3/100000,$F$15*($F$16/('2000'!B362/1000000))^$F$3*(('2000'!B362/1000000)/BW57)^$F$4/100000))</f>
        <v>1.2594125677688088</v>
      </c>
      <c r="BZ57">
        <f t="shared" si="25"/>
        <v>1.2594125677688088</v>
      </c>
      <c r="CA57">
        <f t="shared" si="26"/>
        <v>4.4125677688089393E-3</v>
      </c>
      <c r="CB57">
        <f t="shared" si="27"/>
        <v>0.35159902540310278</v>
      </c>
      <c r="CC57">
        <v>-144</v>
      </c>
      <c r="CD57">
        <f>'1000'!B218/1000000</f>
        <v>4.1049000000000001E-4</v>
      </c>
      <c r="CE57">
        <f>'1000'!C218</f>
        <v>1.0580000000000001</v>
      </c>
      <c r="CF57">
        <f>IF(CC57&lt;$G$13,0,IF(CC57&lt;=0,$G$15*($G$16/CD57)^$G$3/100000,$G$15*($G$16/('1000'!B362/1000000))^$G$3*(('1000'!B362/1000000)/CD57)^$G$4/100000))</f>
        <v>1.1229665288430815</v>
      </c>
      <c r="CG57">
        <f t="shared" si="28"/>
        <v>1.1229665288430815</v>
      </c>
      <c r="CH57">
        <f t="shared" si="29"/>
        <v>6.4966528843081406E-2</v>
      </c>
      <c r="CI57">
        <f t="shared" si="30"/>
        <v>6.1405036713687533</v>
      </c>
    </row>
    <row r="58" spans="9:87" x14ac:dyDescent="0.3">
      <c r="I58">
        <v>-143</v>
      </c>
      <c r="J58">
        <f>'6500'!B219/1000000</f>
        <v>4.0892000000000001E-4</v>
      </c>
      <c r="K58">
        <f t="shared" si="1"/>
        <v>0</v>
      </c>
      <c r="L58">
        <f t="shared" si="31"/>
        <v>0</v>
      </c>
      <c r="M58">
        <f t="shared" si="2"/>
        <v>0</v>
      </c>
      <c r="N58">
        <f t="shared" si="32"/>
        <v>0</v>
      </c>
      <c r="O58">
        <v>-143</v>
      </c>
      <c r="P58">
        <f>'5500'!B219/1000000</f>
        <v>4.0892000000000001E-4</v>
      </c>
      <c r="Q58">
        <f t="shared" si="3"/>
        <v>0</v>
      </c>
      <c r="R58">
        <f t="shared" si="33"/>
        <v>0</v>
      </c>
      <c r="S58">
        <f t="shared" si="4"/>
        <v>0</v>
      </c>
      <c r="T58">
        <f t="shared" si="34"/>
        <v>0</v>
      </c>
      <c r="U58">
        <v>-143</v>
      </c>
      <c r="V58">
        <f>'4500'!B219/1000000</f>
        <v>4.0892000000000001E-4</v>
      </c>
      <c r="W58">
        <f t="shared" si="5"/>
        <v>0</v>
      </c>
      <c r="X58">
        <f t="shared" si="35"/>
        <v>0</v>
      </c>
      <c r="Y58">
        <f t="shared" si="6"/>
        <v>0</v>
      </c>
      <c r="Z58">
        <f t="shared" si="36"/>
        <v>0</v>
      </c>
      <c r="AA58">
        <v>-143</v>
      </c>
      <c r="AB58">
        <f>'3500'!B219/1000000</f>
        <v>4.0892000000000001E-4</v>
      </c>
      <c r="AC58">
        <f t="shared" si="7"/>
        <v>0</v>
      </c>
      <c r="AD58">
        <f t="shared" si="37"/>
        <v>0</v>
      </c>
      <c r="AE58">
        <f t="shared" si="8"/>
        <v>0</v>
      </c>
      <c r="AF58">
        <f t="shared" si="38"/>
        <v>0</v>
      </c>
      <c r="AG58">
        <v>-143</v>
      </c>
      <c r="AH58">
        <f>'2000'!B219/1000000</f>
        <v>4.0892000000000001E-4</v>
      </c>
      <c r="AI58">
        <f t="shared" si="9"/>
        <v>0</v>
      </c>
      <c r="AJ58">
        <f t="shared" si="39"/>
        <v>0</v>
      </c>
      <c r="AK58">
        <f t="shared" si="10"/>
        <v>0</v>
      </c>
      <c r="AL58">
        <f t="shared" si="40"/>
        <v>0</v>
      </c>
      <c r="AM58">
        <v>-143</v>
      </c>
      <c r="AN58">
        <f>'1000'!B219/1000000</f>
        <v>4.0892000000000001E-4</v>
      </c>
      <c r="AO58">
        <f t="shared" si="11"/>
        <v>0</v>
      </c>
      <c r="AP58">
        <f t="shared" si="41"/>
        <v>0</v>
      </c>
      <c r="AQ58">
        <f t="shared" si="12"/>
        <v>0</v>
      </c>
      <c r="AR58">
        <f t="shared" si="42"/>
        <v>0</v>
      </c>
      <c r="AT58">
        <v>-143</v>
      </c>
      <c r="AU58">
        <f>'6500'!B219/1000000</f>
        <v>4.0892000000000001E-4</v>
      </c>
      <c r="AV58">
        <f>'6500'!C219</f>
        <v>1.5720000000000001</v>
      </c>
      <c r="AW58">
        <f>IF(AT58&lt;$B$13,0,IF(AT58&lt;=0,$B$15*($B$16/AU58)^$B$3/100000,$B$15*($B$16/('6500'!B362/1000000))^$B$3*(('6500'!B362/1000000)/AU58)^$B$4/100000))</f>
        <v>1.5186039554078168</v>
      </c>
      <c r="AX58">
        <f t="shared" si="13"/>
        <v>1.5186039554078168</v>
      </c>
      <c r="AY58">
        <f t="shared" si="14"/>
        <v>-5.3396044592183278E-2</v>
      </c>
      <c r="AZ58">
        <f t="shared" si="15"/>
        <v>-3.3966949486121676</v>
      </c>
      <c r="BA58">
        <v>-143</v>
      </c>
      <c r="BB58">
        <f>'5500'!B219/1000000</f>
        <v>4.0892000000000001E-4</v>
      </c>
      <c r="BC58">
        <f>'5500'!C219</f>
        <v>1.6439999999999999</v>
      </c>
      <c r="BD58">
        <f>IF(BA58&lt;$C$13,0,IF(BA58&lt;=0,$C$15*($C$16/BB58)^$C$3/100000,$C$15*($C$16/('5500'!B362/1000000))^$C$3*(('5500'!B362/1000000)/BB58)^$C$4/100000))</f>
        <v>1.6137360628176376</v>
      </c>
      <c r="BE58">
        <f t="shared" si="16"/>
        <v>1.6137360628176376</v>
      </c>
      <c r="BF58">
        <f t="shared" si="17"/>
        <v>-3.026393718236231E-2</v>
      </c>
      <c r="BG58">
        <f t="shared" si="18"/>
        <v>-1.8408720913845691</v>
      </c>
      <c r="BH58">
        <v>-143</v>
      </c>
      <c r="BI58">
        <f>'4500'!B219/1000000</f>
        <v>4.0892000000000001E-4</v>
      </c>
      <c r="BJ58">
        <f>'4500'!C219</f>
        <v>1.462</v>
      </c>
      <c r="BK58">
        <f>IF(BH58&lt;$D$13,0,IF(BH58&lt;=0,$D$15*($D$16/BI58)^$D$3/100000,$D$15*($D$16/('4500'!B362/1000000))^$D$3*(('4500'!B362/1000000)/BI58)^$D$4/100000))</f>
        <v>1.4734396112019514</v>
      </c>
      <c r="BL58">
        <f t="shared" si="19"/>
        <v>1.4734396112019514</v>
      </c>
      <c r="BM58">
        <f t="shared" si="20"/>
        <v>1.1439611201951472E-2</v>
      </c>
      <c r="BN58">
        <f t="shared" si="21"/>
        <v>0.78246314650830873</v>
      </c>
      <c r="BO58">
        <v>-143</v>
      </c>
      <c r="BP58">
        <f>'3500'!B219/1000000</f>
        <v>4.0892000000000001E-4</v>
      </c>
      <c r="BQ58">
        <f>'3500'!C219</f>
        <v>1.232</v>
      </c>
      <c r="BR58">
        <f>IF(BO58&lt;$E$13,0,IF(BO58&lt;=0,$E$15*($E$16/BP58)^$E$3/100000,$E$15*($E$16/('3500'!B362/1000000))^$E$3*(('3500'!B362/1000000)/BP58)^$E$4/100000))</f>
        <v>1.235849997156133</v>
      </c>
      <c r="BS58">
        <f t="shared" si="22"/>
        <v>1.235849997156133</v>
      </c>
      <c r="BT58">
        <f t="shared" si="23"/>
        <v>3.8499971561329893E-3</v>
      </c>
      <c r="BU58">
        <f t="shared" si="24"/>
        <v>0.31249976916663874</v>
      </c>
      <c r="BV58">
        <v>-143</v>
      </c>
      <c r="BW58">
        <f>'2000'!B219/1000000</f>
        <v>4.0892000000000001E-4</v>
      </c>
      <c r="BX58">
        <f>'2000'!C219</f>
        <v>1.2609999999999999</v>
      </c>
      <c r="BY58">
        <f>IF(BV58&lt;$F$13,0,IF(BV58&lt;=0,$F$15*($F$16/BW58)^$F$3/100000,$F$15*($F$16/('2000'!B362/1000000))^$F$3*(('2000'!B362/1000000)/BW58)^$F$4/100000))</f>
        <v>1.265752603223371</v>
      </c>
      <c r="BZ58">
        <f t="shared" si="25"/>
        <v>1.265752603223371</v>
      </c>
      <c r="CA58">
        <f t="shared" si="26"/>
        <v>4.7526032233711213E-3</v>
      </c>
      <c r="CB58">
        <f t="shared" si="27"/>
        <v>0.37689161168684548</v>
      </c>
      <c r="CC58">
        <v>-143</v>
      </c>
      <c r="CD58">
        <f>'1000'!B219/1000000</f>
        <v>4.0892000000000001E-4</v>
      </c>
      <c r="CE58">
        <f>'1000'!C219</f>
        <v>1.06</v>
      </c>
      <c r="CF58">
        <f>IF(CC58&lt;$G$13,0,IF(CC58&lt;=0,$G$15*($G$16/CD58)^$G$3/100000,$G$15*($G$16/('1000'!B362/1000000))^$G$3*(('1000'!B362/1000000)/CD58)^$G$4/100000))</f>
        <v>1.1286577382088292</v>
      </c>
      <c r="CG58">
        <f t="shared" si="28"/>
        <v>1.1286577382088292</v>
      </c>
      <c r="CH58">
        <f t="shared" si="29"/>
        <v>6.8657738208829144E-2</v>
      </c>
      <c r="CI58">
        <f t="shared" si="30"/>
        <v>6.4771451140404848</v>
      </c>
    </row>
    <row r="59" spans="9:87" x14ac:dyDescent="0.3">
      <c r="I59">
        <v>-142</v>
      </c>
      <c r="J59">
        <f>'6500'!B220/1000000</f>
        <v>4.0731000000000003E-4</v>
      </c>
      <c r="K59">
        <f t="shared" si="1"/>
        <v>0</v>
      </c>
      <c r="L59">
        <f t="shared" si="31"/>
        <v>0</v>
      </c>
      <c r="M59">
        <f t="shared" si="2"/>
        <v>0</v>
      </c>
      <c r="N59">
        <f t="shared" si="32"/>
        <v>0</v>
      </c>
      <c r="O59">
        <v>-142</v>
      </c>
      <c r="P59">
        <f>'5500'!B220/1000000</f>
        <v>4.0731000000000003E-4</v>
      </c>
      <c r="Q59">
        <f t="shared" si="3"/>
        <v>0</v>
      </c>
      <c r="R59">
        <f t="shared" si="33"/>
        <v>0</v>
      </c>
      <c r="S59">
        <f t="shared" si="4"/>
        <v>0</v>
      </c>
      <c r="T59">
        <f t="shared" si="34"/>
        <v>0</v>
      </c>
      <c r="U59">
        <v>-142</v>
      </c>
      <c r="V59">
        <f>'4500'!B220/1000000</f>
        <v>4.0731000000000003E-4</v>
      </c>
      <c r="W59">
        <f t="shared" si="5"/>
        <v>0</v>
      </c>
      <c r="X59">
        <f t="shared" si="35"/>
        <v>0</v>
      </c>
      <c r="Y59">
        <f t="shared" si="6"/>
        <v>0</v>
      </c>
      <c r="Z59">
        <f t="shared" si="36"/>
        <v>0</v>
      </c>
      <c r="AA59">
        <v>-142</v>
      </c>
      <c r="AB59">
        <f>'3500'!B220/1000000</f>
        <v>4.0731000000000003E-4</v>
      </c>
      <c r="AC59">
        <f t="shared" si="7"/>
        <v>0</v>
      </c>
      <c r="AD59">
        <f t="shared" si="37"/>
        <v>0</v>
      </c>
      <c r="AE59">
        <f t="shared" si="8"/>
        <v>0</v>
      </c>
      <c r="AF59">
        <f t="shared" si="38"/>
        <v>0</v>
      </c>
      <c r="AG59">
        <v>-142</v>
      </c>
      <c r="AH59">
        <f>'2000'!B220/1000000</f>
        <v>4.0731000000000003E-4</v>
      </c>
      <c r="AI59">
        <f t="shared" si="9"/>
        <v>0</v>
      </c>
      <c r="AJ59">
        <f t="shared" si="39"/>
        <v>0</v>
      </c>
      <c r="AK59">
        <f t="shared" si="10"/>
        <v>0</v>
      </c>
      <c r="AL59">
        <f t="shared" si="40"/>
        <v>0</v>
      </c>
      <c r="AM59">
        <v>-142</v>
      </c>
      <c r="AN59">
        <f>'1000'!B220/1000000</f>
        <v>4.0731000000000003E-4</v>
      </c>
      <c r="AO59">
        <f t="shared" si="11"/>
        <v>0</v>
      </c>
      <c r="AP59">
        <f t="shared" si="41"/>
        <v>0</v>
      </c>
      <c r="AQ59">
        <f t="shared" si="12"/>
        <v>0</v>
      </c>
      <c r="AR59">
        <f t="shared" si="42"/>
        <v>0</v>
      </c>
      <c r="AT59">
        <v>-142</v>
      </c>
      <c r="AU59">
        <f>'6500'!B220/1000000</f>
        <v>4.0731000000000003E-4</v>
      </c>
      <c r="AV59">
        <f>'6500'!C220</f>
        <v>1.5920000000000001</v>
      </c>
      <c r="AW59">
        <f>IF(AT59&lt;$B$13,0,IF(AT59&lt;=0,$B$15*($B$16/AU59)^$B$3/100000,$B$15*($B$16/('6500'!B362/1000000))^$B$3*(('6500'!B362/1000000)/AU59)^$B$4/100000))</f>
        <v>1.5262886255492025</v>
      </c>
      <c r="AX59">
        <f t="shared" si="13"/>
        <v>1.5262886255492025</v>
      </c>
      <c r="AY59">
        <f t="shared" si="14"/>
        <v>-6.5711374450797555E-2</v>
      </c>
      <c r="AZ59">
        <f t="shared" si="15"/>
        <v>-4.1275988976631632</v>
      </c>
      <c r="BA59">
        <v>-142</v>
      </c>
      <c r="BB59">
        <f>'5500'!B220/1000000</f>
        <v>4.0731000000000003E-4</v>
      </c>
      <c r="BC59">
        <f>'5500'!C220</f>
        <v>1.657</v>
      </c>
      <c r="BD59">
        <f>IF(BA59&lt;$C$13,0,IF(BA59&lt;=0,$C$15*($C$16/BB59)^$C$3/100000,$C$15*($C$16/('5500'!B362/1000000))^$C$3*(('5500'!B362/1000000)/BB59)^$C$4/100000))</f>
        <v>1.6220173094135342</v>
      </c>
      <c r="BE59">
        <f t="shared" si="16"/>
        <v>1.6220173094135342</v>
      </c>
      <c r="BF59">
        <f t="shared" si="17"/>
        <v>-3.4982690586465859E-2</v>
      </c>
      <c r="BG59">
        <f t="shared" si="18"/>
        <v>-2.1112064324964308</v>
      </c>
      <c r="BH59">
        <v>-142</v>
      </c>
      <c r="BI59">
        <f>'4500'!B220/1000000</f>
        <v>4.0731000000000003E-4</v>
      </c>
      <c r="BJ59">
        <f>'4500'!C220</f>
        <v>1.4550000000000001</v>
      </c>
      <c r="BK59">
        <f>IF(BH59&lt;$D$13,0,IF(BH59&lt;=0,$D$15*($D$16/BI59)^$D$3/100000,$D$15*($D$16/('4500'!B362/1000000))^$D$3*(('4500'!B362/1000000)/BI59)^$D$4/100000))</f>
        <v>1.4810388720383338</v>
      </c>
      <c r="BL59">
        <f t="shared" si="19"/>
        <v>1.4810388720383338</v>
      </c>
      <c r="BM59">
        <f t="shared" si="20"/>
        <v>2.6038872038333771E-2</v>
      </c>
      <c r="BN59">
        <f t="shared" si="21"/>
        <v>1.7896131985109123</v>
      </c>
      <c r="BO59">
        <v>-142</v>
      </c>
      <c r="BP59">
        <f>'3500'!B220/1000000</f>
        <v>4.0731000000000003E-4</v>
      </c>
      <c r="BQ59">
        <f>'3500'!C220</f>
        <v>1.242</v>
      </c>
      <c r="BR59">
        <f>IF(BO59&lt;$E$13,0,IF(BO59&lt;=0,$E$15*($E$16/BP59)^$E$3/100000,$E$15*($E$16/('3500'!B362/1000000))^$E$3*(('3500'!B362/1000000)/BP59)^$E$4/100000))</f>
        <v>1.2422792675098129</v>
      </c>
      <c r="BS59">
        <f t="shared" si="22"/>
        <v>1.2422792675098129</v>
      </c>
      <c r="BT59">
        <f t="shared" si="23"/>
        <v>2.7926750981288606E-4</v>
      </c>
      <c r="BU59">
        <f t="shared" si="24"/>
        <v>2.248530674821949E-2</v>
      </c>
      <c r="BV59">
        <v>-142</v>
      </c>
      <c r="BW59">
        <f>'2000'!B220/1000000</f>
        <v>4.0731000000000003E-4</v>
      </c>
      <c r="BX59">
        <f>'2000'!C220</f>
        <v>1.268</v>
      </c>
      <c r="BY59">
        <f>IF(BV59&lt;$F$13,0,IF(BV59&lt;=0,$F$15*($F$16/BW59)^$F$3/100000,$F$15*($F$16/('2000'!B362/1000000))^$F$3*(('2000'!B362/1000000)/BW59)^$F$4/100000))</f>
        <v>1.2723128415919771</v>
      </c>
      <c r="BZ59">
        <f t="shared" si="25"/>
        <v>1.2723128415919771</v>
      </c>
      <c r="CA59">
        <f t="shared" si="26"/>
        <v>4.3128415919770902E-3</v>
      </c>
      <c r="CB59">
        <f t="shared" si="27"/>
        <v>0.3401294630896759</v>
      </c>
      <c r="CC59">
        <v>-142</v>
      </c>
      <c r="CD59">
        <f>'1000'!B220/1000000</f>
        <v>4.0731000000000003E-4</v>
      </c>
      <c r="CE59">
        <f>'1000'!C220</f>
        <v>1.0620000000000001</v>
      </c>
      <c r="CF59">
        <f>IF(CC59&lt;$G$13,0,IF(CC59&lt;=0,$G$15*($G$16/CD59)^$G$3/100000,$G$15*($G$16/('1000'!B362/1000000))^$G$3*(('1000'!B362/1000000)/CD59)^$G$4/100000))</f>
        <v>1.134546816897555</v>
      </c>
      <c r="CG59">
        <f t="shared" si="28"/>
        <v>1.134546816897555</v>
      </c>
      <c r="CH59">
        <f t="shared" si="29"/>
        <v>7.2546816897554933E-2</v>
      </c>
      <c r="CI59">
        <f t="shared" si="30"/>
        <v>6.8311503670014053</v>
      </c>
    </row>
    <row r="60" spans="9:87" x14ac:dyDescent="0.3">
      <c r="I60">
        <v>-141</v>
      </c>
      <c r="J60">
        <f>'6500'!B221/1000000</f>
        <v>4.0566000000000002E-4</v>
      </c>
      <c r="K60">
        <f t="shared" si="1"/>
        <v>0</v>
      </c>
      <c r="L60">
        <f t="shared" si="31"/>
        <v>0</v>
      </c>
      <c r="M60">
        <f t="shared" si="2"/>
        <v>0</v>
      </c>
      <c r="N60">
        <f t="shared" si="32"/>
        <v>0</v>
      </c>
      <c r="O60">
        <v>-141</v>
      </c>
      <c r="P60">
        <f>'5500'!B221/1000000</f>
        <v>4.0566000000000002E-4</v>
      </c>
      <c r="Q60">
        <f t="shared" si="3"/>
        <v>0</v>
      </c>
      <c r="R60">
        <f t="shared" si="33"/>
        <v>0</v>
      </c>
      <c r="S60">
        <f t="shared" si="4"/>
        <v>0</v>
      </c>
      <c r="T60">
        <f t="shared" si="34"/>
        <v>0</v>
      </c>
      <c r="U60">
        <v>-141</v>
      </c>
      <c r="V60">
        <f>'4500'!B221/1000000</f>
        <v>4.0566000000000002E-4</v>
      </c>
      <c r="W60">
        <f t="shared" si="5"/>
        <v>0</v>
      </c>
      <c r="X60">
        <f t="shared" si="35"/>
        <v>0</v>
      </c>
      <c r="Y60">
        <f t="shared" si="6"/>
        <v>0</v>
      </c>
      <c r="Z60">
        <f t="shared" si="36"/>
        <v>0</v>
      </c>
      <c r="AA60">
        <v>-141</v>
      </c>
      <c r="AB60">
        <f>'3500'!B221/1000000</f>
        <v>4.0566000000000002E-4</v>
      </c>
      <c r="AC60">
        <f t="shared" si="7"/>
        <v>0</v>
      </c>
      <c r="AD60">
        <f t="shared" si="37"/>
        <v>0</v>
      </c>
      <c r="AE60">
        <f t="shared" si="8"/>
        <v>0</v>
      </c>
      <c r="AF60">
        <f t="shared" si="38"/>
        <v>0</v>
      </c>
      <c r="AG60">
        <v>-141</v>
      </c>
      <c r="AH60">
        <f>'2000'!B221/1000000</f>
        <v>4.0566000000000002E-4</v>
      </c>
      <c r="AI60">
        <f t="shared" si="9"/>
        <v>0</v>
      </c>
      <c r="AJ60">
        <f t="shared" si="39"/>
        <v>0</v>
      </c>
      <c r="AK60">
        <f t="shared" si="10"/>
        <v>0</v>
      </c>
      <c r="AL60">
        <f t="shared" si="40"/>
        <v>0</v>
      </c>
      <c r="AM60">
        <v>-141</v>
      </c>
      <c r="AN60">
        <f>'1000'!B221/1000000</f>
        <v>4.0566000000000002E-4</v>
      </c>
      <c r="AO60">
        <f t="shared" si="11"/>
        <v>0</v>
      </c>
      <c r="AP60">
        <f t="shared" si="41"/>
        <v>0</v>
      </c>
      <c r="AQ60">
        <f t="shared" si="12"/>
        <v>0</v>
      </c>
      <c r="AR60">
        <f t="shared" si="42"/>
        <v>0</v>
      </c>
      <c r="AT60">
        <v>-141</v>
      </c>
      <c r="AU60">
        <f>'6500'!B221/1000000</f>
        <v>4.0566000000000002E-4</v>
      </c>
      <c r="AV60">
        <f>'6500'!C221</f>
        <v>1.609</v>
      </c>
      <c r="AW60">
        <f>IF(AT60&lt;$B$13,0,IF(AT60&lt;=0,$B$15*($B$16/AU60)^$B$3/100000,$B$15*($B$16/('6500'!B362/1000000))^$B$3*(('6500'!B362/1000000)/AU60)^$B$4/100000))</f>
        <v>1.5342363951570714</v>
      </c>
      <c r="AX60">
        <f t="shared" si="13"/>
        <v>1.5342363951570714</v>
      </c>
      <c r="AY60">
        <f t="shared" si="14"/>
        <v>-7.4763604842928544E-2</v>
      </c>
      <c r="AZ60">
        <f t="shared" si="15"/>
        <v>-4.6465882438115935</v>
      </c>
      <c r="BA60">
        <v>-141</v>
      </c>
      <c r="BB60">
        <f>'5500'!B221/1000000</f>
        <v>4.0566000000000002E-4</v>
      </c>
      <c r="BC60">
        <f>'5500'!C221</f>
        <v>1.6619999999999999</v>
      </c>
      <c r="BD60">
        <f>IF(BA60&lt;$C$13,0,IF(BA60&lt;=0,$C$15*($C$16/BB60)^$C$3/100000,$C$15*($C$16/('5500'!B362/1000000))^$C$3*(('5500'!B362/1000000)/BB60)^$C$4/100000))</f>
        <v>1.6305826974406799</v>
      </c>
      <c r="BE60">
        <f t="shared" si="16"/>
        <v>1.6305826974406799</v>
      </c>
      <c r="BF60">
        <f t="shared" si="17"/>
        <v>-3.1417302559320071E-2</v>
      </c>
      <c r="BG60">
        <f t="shared" si="18"/>
        <v>-1.8903310805848419</v>
      </c>
      <c r="BH60">
        <v>-141</v>
      </c>
      <c r="BI60">
        <f>'4500'!B221/1000000</f>
        <v>4.0566000000000002E-4</v>
      </c>
      <c r="BJ60">
        <f>'4500'!C221</f>
        <v>1.4550000000000001</v>
      </c>
      <c r="BK60">
        <f>IF(BH60&lt;$D$13,0,IF(BH60&lt;=0,$D$15*($D$16/BI60)^$D$3/100000,$D$15*($D$16/('4500'!B362/1000000))^$D$3*(('4500'!B362/1000000)/BI60)^$D$4/100000))</f>
        <v>1.4888990788720491</v>
      </c>
      <c r="BL60">
        <f t="shared" si="19"/>
        <v>1.4888990788720491</v>
      </c>
      <c r="BM60">
        <f t="shared" si="20"/>
        <v>3.3899078872049015E-2</v>
      </c>
      <c r="BN60">
        <f t="shared" si="21"/>
        <v>2.3298335994535404</v>
      </c>
      <c r="BO60">
        <v>-141</v>
      </c>
      <c r="BP60">
        <f>'3500'!B221/1000000</f>
        <v>4.0566000000000002E-4</v>
      </c>
      <c r="BQ60">
        <f>'3500'!C221</f>
        <v>1.2569999999999999</v>
      </c>
      <c r="BR60">
        <f>IF(BO60&lt;$E$13,0,IF(BO60&lt;=0,$E$15*($E$16/BP60)^$E$3/100000,$E$15*($E$16/('3500'!B362/1000000))^$E$3*(('3500'!B362/1000000)/BP60)^$E$4/100000))</f>
        <v>1.2489296090833362</v>
      </c>
      <c r="BS60">
        <f t="shared" si="22"/>
        <v>1.2489296090833362</v>
      </c>
      <c r="BT60">
        <f t="shared" si="23"/>
        <v>-8.0703909166637278E-3</v>
      </c>
      <c r="BU60">
        <f t="shared" si="24"/>
        <v>-0.64203587244739291</v>
      </c>
      <c r="BV60">
        <v>-141</v>
      </c>
      <c r="BW60">
        <f>'2000'!B221/1000000</f>
        <v>4.0566000000000002E-4</v>
      </c>
      <c r="BX60">
        <f>'2000'!C221</f>
        <v>1.2769999999999999</v>
      </c>
      <c r="BY60">
        <f>IF(BV60&lt;$F$13,0,IF(BV60&lt;=0,$F$15*($F$16/BW60)^$F$3/100000,$F$15*($F$16/('2000'!B362/1000000))^$F$3*(('2000'!B362/1000000)/BW60)^$F$4/100000))</f>
        <v>1.2790985214578339</v>
      </c>
      <c r="BZ60">
        <f t="shared" si="25"/>
        <v>1.2790985214578339</v>
      </c>
      <c r="CA60">
        <f t="shared" si="26"/>
        <v>2.0985214578339573E-3</v>
      </c>
      <c r="CB60">
        <f t="shared" si="27"/>
        <v>0.16433214235191521</v>
      </c>
      <c r="CC60">
        <v>-141</v>
      </c>
      <c r="CD60">
        <f>'1000'!B221/1000000</f>
        <v>4.0566000000000002E-4</v>
      </c>
      <c r="CE60">
        <f>'1000'!C221</f>
        <v>1.0649999999999999</v>
      </c>
      <c r="CF60">
        <f>IF(CC60&lt;$G$13,0,IF(CC60&lt;=0,$G$15*($G$16/CD60)^$G$3/100000,$G$15*($G$16/('1000'!B362/1000000))^$G$3*(('1000'!B362/1000000)/CD60)^$G$4/100000))</f>
        <v>1.1406384873331825</v>
      </c>
      <c r="CG60">
        <f t="shared" si="28"/>
        <v>1.1406384873331825</v>
      </c>
      <c r="CH60">
        <f t="shared" si="29"/>
        <v>7.5638487333182569E-2</v>
      </c>
      <c r="CI60">
        <f t="shared" si="30"/>
        <v>7.1022053833974255</v>
      </c>
    </row>
    <row r="61" spans="9:87" x14ac:dyDescent="0.3">
      <c r="I61">
        <v>-140</v>
      </c>
      <c r="J61">
        <f>'6500'!B222/1000000</f>
        <v>4.0395999999999997E-4</v>
      </c>
      <c r="K61">
        <f t="shared" si="1"/>
        <v>0</v>
      </c>
      <c r="L61">
        <f t="shared" si="31"/>
        <v>0</v>
      </c>
      <c r="M61">
        <f t="shared" si="2"/>
        <v>0</v>
      </c>
      <c r="N61">
        <f t="shared" si="32"/>
        <v>0</v>
      </c>
      <c r="O61">
        <v>-140</v>
      </c>
      <c r="P61">
        <f>'5500'!B222/1000000</f>
        <v>4.0395999999999997E-4</v>
      </c>
      <c r="Q61">
        <f t="shared" si="3"/>
        <v>0</v>
      </c>
      <c r="R61">
        <f t="shared" si="33"/>
        <v>0</v>
      </c>
      <c r="S61">
        <f t="shared" si="4"/>
        <v>0</v>
      </c>
      <c r="T61">
        <f t="shared" si="34"/>
        <v>0</v>
      </c>
      <c r="U61">
        <v>-140</v>
      </c>
      <c r="V61">
        <f>'4500'!B222/1000000</f>
        <v>4.0395999999999997E-4</v>
      </c>
      <c r="W61">
        <f t="shared" si="5"/>
        <v>0</v>
      </c>
      <c r="X61">
        <f t="shared" si="35"/>
        <v>0</v>
      </c>
      <c r="Y61">
        <f t="shared" si="6"/>
        <v>0</v>
      </c>
      <c r="Z61">
        <f t="shared" si="36"/>
        <v>0</v>
      </c>
      <c r="AA61">
        <v>-140</v>
      </c>
      <c r="AB61">
        <f>'3500'!B222/1000000</f>
        <v>4.0395999999999997E-4</v>
      </c>
      <c r="AC61">
        <f t="shared" si="7"/>
        <v>0</v>
      </c>
      <c r="AD61">
        <f t="shared" si="37"/>
        <v>0</v>
      </c>
      <c r="AE61">
        <f t="shared" si="8"/>
        <v>0</v>
      </c>
      <c r="AF61">
        <f t="shared" si="38"/>
        <v>0</v>
      </c>
      <c r="AG61">
        <v>-140</v>
      </c>
      <c r="AH61">
        <f>'2000'!B222/1000000</f>
        <v>4.0395999999999997E-4</v>
      </c>
      <c r="AI61">
        <f t="shared" si="9"/>
        <v>0</v>
      </c>
      <c r="AJ61">
        <f t="shared" si="39"/>
        <v>0</v>
      </c>
      <c r="AK61">
        <f t="shared" si="10"/>
        <v>0</v>
      </c>
      <c r="AL61">
        <f t="shared" si="40"/>
        <v>0</v>
      </c>
      <c r="AM61">
        <v>-140</v>
      </c>
      <c r="AN61">
        <f>'1000'!B222/1000000</f>
        <v>4.0395999999999997E-4</v>
      </c>
      <c r="AO61">
        <f t="shared" si="11"/>
        <v>0</v>
      </c>
      <c r="AP61">
        <f t="shared" si="41"/>
        <v>0</v>
      </c>
      <c r="AQ61">
        <f t="shared" si="12"/>
        <v>0</v>
      </c>
      <c r="AR61">
        <f t="shared" si="42"/>
        <v>0</v>
      </c>
      <c r="AT61">
        <v>-140</v>
      </c>
      <c r="AU61">
        <f>'6500'!B222/1000000</f>
        <v>4.0395999999999997E-4</v>
      </c>
      <c r="AV61">
        <f>'6500'!C222</f>
        <v>1.625</v>
      </c>
      <c r="AW61">
        <f>IF(AT61&lt;$B$13,0,IF(AT61&lt;=0,$B$15*($B$16/AU61)^$B$3/100000,$B$15*($B$16/('6500'!B362/1000000))^$B$3*(('6500'!B362/1000000)/AU61)^$B$4/100000))</f>
        <v>1.5425024486509953</v>
      </c>
      <c r="AX61">
        <f t="shared" si="13"/>
        <v>1.5425024486509953</v>
      </c>
      <c r="AY61">
        <f t="shared" si="14"/>
        <v>-8.2497551349004716E-2</v>
      </c>
      <c r="AZ61">
        <f t="shared" si="15"/>
        <v>-5.0767723907079825</v>
      </c>
      <c r="BA61">
        <v>-140</v>
      </c>
      <c r="BB61">
        <f>'5500'!B222/1000000</f>
        <v>4.0395999999999997E-4</v>
      </c>
      <c r="BC61">
        <f>'5500'!C222</f>
        <v>1.663</v>
      </c>
      <c r="BD61">
        <f>IF(BA61&lt;$C$13,0,IF(BA61&lt;=0,$C$15*($C$16/BB61)^$C$3/100000,$C$15*($C$16/('5500'!B362/1000000))^$C$3*(('5500'!B362/1000000)/BB61)^$C$4/100000))</f>
        <v>1.6394917652757168</v>
      </c>
      <c r="BE61">
        <f t="shared" si="16"/>
        <v>1.6394917652757168</v>
      </c>
      <c r="BF61">
        <f t="shared" si="17"/>
        <v>-2.3508234724283206E-2</v>
      </c>
      <c r="BG61">
        <f t="shared" si="18"/>
        <v>-1.4136040122840172</v>
      </c>
      <c r="BH61">
        <v>-140</v>
      </c>
      <c r="BI61">
        <f>'4500'!B222/1000000</f>
        <v>4.0395999999999997E-4</v>
      </c>
      <c r="BJ61">
        <f>'4500'!C222</f>
        <v>1.452</v>
      </c>
      <c r="BK61">
        <f>IF(BH61&lt;$D$13,0,IF(BH61&lt;=0,$D$15*($D$16/BI61)^$D$3/100000,$D$15*($D$16/('4500'!B362/1000000))^$D$3*(('4500'!B362/1000000)/BI61)^$D$4/100000))</f>
        <v>1.4970748900930031</v>
      </c>
      <c r="BL61">
        <f t="shared" si="19"/>
        <v>1.4970748900930031</v>
      </c>
      <c r="BM61">
        <f t="shared" si="20"/>
        <v>4.5074890093003139E-2</v>
      </c>
      <c r="BN61">
        <f t="shared" si="21"/>
        <v>3.1043312736228059</v>
      </c>
      <c r="BO61">
        <v>-140</v>
      </c>
      <c r="BP61">
        <f>'3500'!B222/1000000</f>
        <v>4.0395999999999997E-4</v>
      </c>
      <c r="BQ61">
        <f>'3500'!C222</f>
        <v>1.278</v>
      </c>
      <c r="BR61">
        <f>IF(BO61&lt;$E$13,0,IF(BO61&lt;=0,$E$15*($E$16/BP61)^$E$3/100000,$E$15*($E$16/('3500'!B362/1000000))^$E$3*(('3500'!B362/1000000)/BP61)^$E$4/100000))</f>
        <v>1.2558472991178014</v>
      </c>
      <c r="BS61">
        <f t="shared" si="22"/>
        <v>1.2558472991178014</v>
      </c>
      <c r="BT61">
        <f t="shared" si="23"/>
        <v>-2.2152700882198673E-2</v>
      </c>
      <c r="BU61">
        <f t="shared" si="24"/>
        <v>-1.7333881754459057</v>
      </c>
      <c r="BV61">
        <v>-140</v>
      </c>
      <c r="BW61">
        <f>'2000'!B222/1000000</f>
        <v>4.0395999999999997E-4</v>
      </c>
      <c r="BX61">
        <f>'2000'!C222</f>
        <v>1.2769999999999999</v>
      </c>
      <c r="BY61">
        <f>IF(BV61&lt;$F$13,0,IF(BV61&lt;=0,$F$15*($F$16/BW61)^$F$3/100000,$F$15*($F$16/('2000'!B362/1000000))^$F$3*(('2000'!B362/1000000)/BW61)^$F$4/100000))</f>
        <v>1.2861568476574863</v>
      </c>
      <c r="BZ61">
        <f t="shared" si="25"/>
        <v>1.2861568476574863</v>
      </c>
      <c r="CA61">
        <f t="shared" si="26"/>
        <v>9.1568476574863666E-3</v>
      </c>
      <c r="CB61">
        <f t="shared" si="27"/>
        <v>0.7170593310482668</v>
      </c>
      <c r="CC61">
        <v>-140</v>
      </c>
      <c r="CD61">
        <f>'1000'!B222/1000000</f>
        <v>4.0395999999999997E-4</v>
      </c>
      <c r="CE61">
        <f>'1000'!C222</f>
        <v>1.0669999999999999</v>
      </c>
      <c r="CF61">
        <f>IF(CC61&lt;$G$13,0,IF(CC61&lt;=0,$G$15*($G$16/CD61)^$G$3/100000,$G$15*($G$16/('1000'!B362/1000000))^$G$3*(('1000'!B362/1000000)/CD61)^$G$4/100000))</f>
        <v>1.1469751493035951</v>
      </c>
      <c r="CG61">
        <f t="shared" si="28"/>
        <v>1.1469751493035951</v>
      </c>
      <c r="CH61">
        <f t="shared" si="29"/>
        <v>7.9975149303595172E-2</v>
      </c>
      <c r="CI61">
        <f t="shared" si="30"/>
        <v>7.4953279572254141</v>
      </c>
    </row>
    <row r="62" spans="9:87" x14ac:dyDescent="0.3">
      <c r="I62">
        <v>-139</v>
      </c>
      <c r="J62">
        <f>'6500'!B223/1000000</f>
        <v>4.0222000000000001E-4</v>
      </c>
      <c r="K62">
        <f t="shared" si="1"/>
        <v>0</v>
      </c>
      <c r="L62">
        <f t="shared" si="31"/>
        <v>0</v>
      </c>
      <c r="M62">
        <f t="shared" si="2"/>
        <v>0</v>
      </c>
      <c r="N62">
        <f t="shared" si="32"/>
        <v>0</v>
      </c>
      <c r="O62">
        <v>-139</v>
      </c>
      <c r="P62">
        <f>'5500'!B223/1000000</f>
        <v>4.0222000000000001E-4</v>
      </c>
      <c r="Q62">
        <f t="shared" si="3"/>
        <v>0</v>
      </c>
      <c r="R62">
        <f t="shared" si="33"/>
        <v>0</v>
      </c>
      <c r="S62">
        <f t="shared" si="4"/>
        <v>0</v>
      </c>
      <c r="T62">
        <f t="shared" si="34"/>
        <v>0</v>
      </c>
      <c r="U62">
        <v>-139</v>
      </c>
      <c r="V62">
        <f>'4500'!B223/1000000</f>
        <v>4.0222000000000001E-4</v>
      </c>
      <c r="W62">
        <f t="shared" si="5"/>
        <v>0</v>
      </c>
      <c r="X62">
        <f t="shared" si="35"/>
        <v>0</v>
      </c>
      <c r="Y62">
        <f t="shared" si="6"/>
        <v>0</v>
      </c>
      <c r="Z62">
        <f t="shared" si="36"/>
        <v>0</v>
      </c>
      <c r="AA62">
        <v>-139</v>
      </c>
      <c r="AB62">
        <f>'3500'!B223/1000000</f>
        <v>4.0222000000000001E-4</v>
      </c>
      <c r="AC62">
        <f t="shared" si="7"/>
        <v>0</v>
      </c>
      <c r="AD62">
        <f t="shared" si="37"/>
        <v>0</v>
      </c>
      <c r="AE62">
        <f t="shared" si="8"/>
        <v>0</v>
      </c>
      <c r="AF62">
        <f t="shared" si="38"/>
        <v>0</v>
      </c>
      <c r="AG62">
        <v>-139</v>
      </c>
      <c r="AH62">
        <f>'2000'!B223/1000000</f>
        <v>4.0222000000000001E-4</v>
      </c>
      <c r="AI62">
        <f t="shared" si="9"/>
        <v>0</v>
      </c>
      <c r="AJ62">
        <f t="shared" si="39"/>
        <v>0</v>
      </c>
      <c r="AK62">
        <f t="shared" si="10"/>
        <v>0</v>
      </c>
      <c r="AL62">
        <f t="shared" si="40"/>
        <v>0</v>
      </c>
      <c r="AM62">
        <v>-139</v>
      </c>
      <c r="AN62">
        <f>'1000'!B223/1000000</f>
        <v>4.0222000000000001E-4</v>
      </c>
      <c r="AO62">
        <f t="shared" si="11"/>
        <v>0</v>
      </c>
      <c r="AP62">
        <f t="shared" si="41"/>
        <v>0</v>
      </c>
      <c r="AQ62">
        <f t="shared" si="12"/>
        <v>0</v>
      </c>
      <c r="AR62">
        <f t="shared" si="42"/>
        <v>0</v>
      </c>
      <c r="AT62">
        <v>-139</v>
      </c>
      <c r="AU62">
        <f>'6500'!B223/1000000</f>
        <v>4.0222000000000001E-4</v>
      </c>
      <c r="AV62">
        <f>'6500'!C223</f>
        <v>1.6339999999999999</v>
      </c>
      <c r="AW62">
        <f>IF(AT62&lt;$B$13,0,IF(AT62&lt;=0,$B$15*($B$16/AU62)^$B$3/100000,$B$15*($B$16/('6500'!B362/1000000))^$B$3*(('6500'!B362/1000000)/AU62)^$B$4/100000))</f>
        <v>1.5510455182278067</v>
      </c>
      <c r="AX62">
        <f t="shared" si="13"/>
        <v>1.5510455182278067</v>
      </c>
      <c r="AY62">
        <f t="shared" si="14"/>
        <v>-8.2954481772193223E-2</v>
      </c>
      <c r="AZ62">
        <f t="shared" si="15"/>
        <v>-5.0767736702688637</v>
      </c>
      <c r="BA62">
        <v>-139</v>
      </c>
      <c r="BB62">
        <f>'5500'!B223/1000000</f>
        <v>4.0222000000000001E-4</v>
      </c>
      <c r="BC62">
        <f>'5500'!C223</f>
        <v>1.659</v>
      </c>
      <c r="BD62">
        <f>IF(BA62&lt;$C$13,0,IF(BA62&lt;=0,$C$15*($C$16/BB62)^$C$3/100000,$C$15*($C$16/('5500'!B362/1000000))^$C$3*(('5500'!B362/1000000)/BB62)^$C$4/100000))</f>
        <v>1.6487001039775597</v>
      </c>
      <c r="BE62">
        <f t="shared" si="16"/>
        <v>1.6487001039775597</v>
      </c>
      <c r="BF62">
        <f t="shared" si="17"/>
        <v>-1.0299896022440302E-2</v>
      </c>
      <c r="BG62">
        <f t="shared" si="18"/>
        <v>-0.62084966982762524</v>
      </c>
      <c r="BH62">
        <v>-139</v>
      </c>
      <c r="BI62">
        <f>'4500'!B223/1000000</f>
        <v>4.0222000000000001E-4</v>
      </c>
      <c r="BJ62">
        <f>'4500'!C223</f>
        <v>1.448</v>
      </c>
      <c r="BK62">
        <f>IF(BH62&lt;$D$13,0,IF(BH62&lt;=0,$D$15*($D$16/BI62)^$D$3/100000,$D$15*($D$16/('4500'!B362/1000000))^$D$3*(('4500'!B362/1000000)/BI62)^$D$4/100000))</f>
        <v>1.5055255747305374</v>
      </c>
      <c r="BL62">
        <f t="shared" si="19"/>
        <v>1.5055255747305374</v>
      </c>
      <c r="BM62">
        <f t="shared" si="20"/>
        <v>5.7525574730537432E-2</v>
      </c>
      <c r="BN62">
        <f t="shared" si="21"/>
        <v>3.9727606858105959</v>
      </c>
      <c r="BO62">
        <v>-139</v>
      </c>
      <c r="BP62">
        <f>'3500'!B223/1000000</f>
        <v>4.0222000000000001E-4</v>
      </c>
      <c r="BQ62">
        <f>'3500'!C223</f>
        <v>1.302</v>
      </c>
      <c r="BR62">
        <f>IF(BO62&lt;$E$13,0,IF(BO62&lt;=0,$E$15*($E$16/BP62)^$E$3/100000,$E$15*($E$16/('3500'!B362/1000000))^$E$3*(('3500'!B362/1000000)/BP62)^$E$4/100000))</f>
        <v>1.2629979081895051</v>
      </c>
      <c r="BS62">
        <f t="shared" si="22"/>
        <v>1.2629979081895051</v>
      </c>
      <c r="BT62">
        <f t="shared" si="23"/>
        <v>-3.9002091810494965E-2</v>
      </c>
      <c r="BU62">
        <f t="shared" si="24"/>
        <v>-2.9955523663974626</v>
      </c>
      <c r="BV62">
        <v>-139</v>
      </c>
      <c r="BW62">
        <f>'2000'!B223/1000000</f>
        <v>4.0222000000000001E-4</v>
      </c>
      <c r="BX62">
        <f>'2000'!C223</f>
        <v>1.276</v>
      </c>
      <c r="BY62">
        <f>IF(BV62&lt;$F$13,0,IF(BV62&lt;=0,$F$15*($F$16/BW62)^$F$3/100000,$F$15*($F$16/('2000'!B362/1000000))^$F$3*(('2000'!B362/1000000)/BW62)^$F$4/100000))</f>
        <v>1.293452675892363</v>
      </c>
      <c r="BZ62">
        <f t="shared" si="25"/>
        <v>1.293452675892363</v>
      </c>
      <c r="CA62">
        <f t="shared" si="26"/>
        <v>1.745267589236299E-2</v>
      </c>
      <c r="CB62">
        <f t="shared" si="27"/>
        <v>1.3677645683670054</v>
      </c>
      <c r="CC62">
        <v>-139</v>
      </c>
      <c r="CD62">
        <f>'1000'!B223/1000000</f>
        <v>4.0222000000000001E-4</v>
      </c>
      <c r="CE62">
        <f>'1000'!C223</f>
        <v>1.0680000000000001</v>
      </c>
      <c r="CF62">
        <f>IF(CC62&lt;$G$13,0,IF(CC62&lt;=0,$G$15*($G$16/CD62)^$G$3/100000,$G$15*($G$16/('1000'!B362/1000000))^$G$3*(('1000'!B362/1000000)/CD62)^$G$4/100000))</f>
        <v>1.1535252758383241</v>
      </c>
      <c r="CG62">
        <f t="shared" si="28"/>
        <v>1.1535252758383241</v>
      </c>
      <c r="CH62">
        <f t="shared" si="29"/>
        <v>8.5525275838324033E-2</v>
      </c>
      <c r="CI62">
        <f t="shared" si="30"/>
        <v>8.0079846290565566</v>
      </c>
    </row>
    <row r="63" spans="9:87" x14ac:dyDescent="0.3">
      <c r="I63">
        <v>-138</v>
      </c>
      <c r="J63">
        <f>'6500'!B224/1000000</f>
        <v>4.0043000000000001E-4</v>
      </c>
      <c r="K63">
        <f t="shared" si="1"/>
        <v>0</v>
      </c>
      <c r="L63">
        <f t="shared" si="31"/>
        <v>0</v>
      </c>
      <c r="M63">
        <f t="shared" si="2"/>
        <v>0</v>
      </c>
      <c r="N63">
        <f t="shared" si="32"/>
        <v>0</v>
      </c>
      <c r="O63">
        <v>-138</v>
      </c>
      <c r="P63">
        <f>'5500'!B224/1000000</f>
        <v>4.0043000000000001E-4</v>
      </c>
      <c r="Q63">
        <f t="shared" si="3"/>
        <v>0</v>
      </c>
      <c r="R63">
        <f t="shared" si="33"/>
        <v>0</v>
      </c>
      <c r="S63">
        <f t="shared" si="4"/>
        <v>0</v>
      </c>
      <c r="T63">
        <f t="shared" si="34"/>
        <v>0</v>
      </c>
      <c r="U63">
        <v>-138</v>
      </c>
      <c r="V63">
        <f>'4500'!B224/1000000</f>
        <v>4.0043000000000001E-4</v>
      </c>
      <c r="W63">
        <f t="shared" si="5"/>
        <v>0</v>
      </c>
      <c r="X63">
        <f t="shared" si="35"/>
        <v>0</v>
      </c>
      <c r="Y63">
        <f t="shared" si="6"/>
        <v>0</v>
      </c>
      <c r="Z63">
        <f t="shared" si="36"/>
        <v>0</v>
      </c>
      <c r="AA63">
        <v>-138</v>
      </c>
      <c r="AB63">
        <f>'3500'!B224/1000000</f>
        <v>4.0043000000000001E-4</v>
      </c>
      <c r="AC63">
        <f t="shared" si="7"/>
        <v>0</v>
      </c>
      <c r="AD63">
        <f t="shared" si="37"/>
        <v>0</v>
      </c>
      <c r="AE63">
        <f t="shared" si="8"/>
        <v>0</v>
      </c>
      <c r="AF63">
        <f t="shared" si="38"/>
        <v>0</v>
      </c>
      <c r="AG63">
        <v>-138</v>
      </c>
      <c r="AH63">
        <f>'2000'!B224/1000000</f>
        <v>4.0043000000000001E-4</v>
      </c>
      <c r="AI63">
        <f t="shared" si="9"/>
        <v>0</v>
      </c>
      <c r="AJ63">
        <f t="shared" si="39"/>
        <v>0</v>
      </c>
      <c r="AK63">
        <f t="shared" si="10"/>
        <v>0</v>
      </c>
      <c r="AL63">
        <f t="shared" si="40"/>
        <v>0</v>
      </c>
      <c r="AM63">
        <v>-138</v>
      </c>
      <c r="AN63">
        <f>'1000'!B224/1000000</f>
        <v>4.0043000000000001E-4</v>
      </c>
      <c r="AO63">
        <f t="shared" si="11"/>
        <v>0</v>
      </c>
      <c r="AP63">
        <f t="shared" si="41"/>
        <v>0</v>
      </c>
      <c r="AQ63">
        <f t="shared" si="12"/>
        <v>0</v>
      </c>
      <c r="AR63">
        <f t="shared" si="42"/>
        <v>0</v>
      </c>
      <c r="AT63">
        <v>-138</v>
      </c>
      <c r="AU63">
        <f>'6500'!B224/1000000</f>
        <v>4.0043000000000001E-4</v>
      </c>
      <c r="AV63">
        <f>'6500'!C224</f>
        <v>1.641</v>
      </c>
      <c r="AW63">
        <f>IF(AT63&lt;$B$13,0,IF(AT63&lt;=0,$B$15*($B$16/AU63)^$B$3/100000,$B$15*($B$16/('6500'!B362/1000000))^$B$3*(('6500'!B362/1000000)/AU63)^$B$4/100000))</f>
        <v>1.5599224358562305</v>
      </c>
      <c r="AX63">
        <f t="shared" si="13"/>
        <v>1.5599224358562305</v>
      </c>
      <c r="AY63">
        <f t="shared" si="14"/>
        <v>-8.1077564143769543E-2</v>
      </c>
      <c r="AZ63">
        <f t="shared" si="15"/>
        <v>-4.9407412640932078</v>
      </c>
      <c r="BA63">
        <v>-138</v>
      </c>
      <c r="BB63">
        <f>'5500'!B224/1000000</f>
        <v>4.0043000000000001E-4</v>
      </c>
      <c r="BC63">
        <f>'5500'!C224</f>
        <v>1.6519999999999999</v>
      </c>
      <c r="BD63">
        <f>IF(BA63&lt;$C$13,0,IF(BA63&lt;=0,$C$15*($C$16/BB63)^$C$3/100000,$C$15*($C$16/('5500'!B362/1000000))^$C$3*(('5500'!B362/1000000)/BB63)^$C$4/100000))</f>
        <v>1.6582690441355317</v>
      </c>
      <c r="BE63">
        <f t="shared" si="16"/>
        <v>1.6582690441355317</v>
      </c>
      <c r="BF63">
        <f t="shared" si="17"/>
        <v>6.2690441355317539E-3</v>
      </c>
      <c r="BG63">
        <f t="shared" si="18"/>
        <v>0.37948209052855658</v>
      </c>
      <c r="BH63">
        <v>-138</v>
      </c>
      <c r="BI63">
        <f>'4500'!B224/1000000</f>
        <v>4.0043000000000001E-4</v>
      </c>
      <c r="BJ63">
        <f>'4500'!C224</f>
        <v>1.4530000000000001</v>
      </c>
      <c r="BK63">
        <f>IF(BH63&lt;$D$13,0,IF(BH63&lt;=0,$D$15*($D$16/BI63)^$D$3/100000,$D$15*($D$16/('4500'!B362/1000000))^$D$3*(('4500'!B362/1000000)/BI63)^$D$4/100000))</f>
        <v>1.5143074413575228</v>
      </c>
      <c r="BL63">
        <f t="shared" si="19"/>
        <v>1.5143074413575228</v>
      </c>
      <c r="BM63">
        <f t="shared" si="20"/>
        <v>6.1307441357522752E-2</v>
      </c>
      <c r="BN63">
        <f t="shared" si="21"/>
        <v>4.2193696736078969</v>
      </c>
      <c r="BO63">
        <v>-138</v>
      </c>
      <c r="BP63">
        <f>'3500'!B224/1000000</f>
        <v>4.0043000000000001E-4</v>
      </c>
      <c r="BQ63">
        <f>'3500'!C224</f>
        <v>1.3</v>
      </c>
      <c r="BR63">
        <f>IF(BO63&lt;$E$13,0,IF(BO63&lt;=0,$E$15*($E$16/BP63)^$E$3/100000,$E$15*($E$16/('3500'!B362/1000000))^$E$3*(('3500'!B362/1000000)/BP63)^$E$4/100000))</f>
        <v>1.2704291178537666</v>
      </c>
      <c r="BS63">
        <f t="shared" si="22"/>
        <v>1.2704291178537666</v>
      </c>
      <c r="BT63">
        <f t="shared" si="23"/>
        <v>-2.957088214623349E-2</v>
      </c>
      <c r="BU63">
        <f t="shared" si="24"/>
        <v>-2.2746832420179608</v>
      </c>
      <c r="BV63">
        <v>-138</v>
      </c>
      <c r="BW63">
        <f>'2000'!B224/1000000</f>
        <v>4.0043000000000001E-4</v>
      </c>
      <c r="BX63">
        <f>'2000'!C224</f>
        <v>1.2909999999999999</v>
      </c>
      <c r="BY63">
        <f>IF(BV63&lt;$F$13,0,IF(BV63&lt;=0,$F$15*($F$16/BW63)^$F$3/100000,$F$15*($F$16/('2000'!B362/1000000))^$F$3*(('2000'!B362/1000000)/BW63)^$F$4/100000))</f>
        <v>1.3010346402921085</v>
      </c>
      <c r="BZ63">
        <f t="shared" si="25"/>
        <v>1.3010346402921085</v>
      </c>
      <c r="CA63">
        <f t="shared" si="26"/>
        <v>1.0034640292108543E-2</v>
      </c>
      <c r="CB63">
        <f t="shared" si="27"/>
        <v>0.77727655244837668</v>
      </c>
      <c r="CC63">
        <v>-138</v>
      </c>
      <c r="CD63">
        <f>'1000'!B224/1000000</f>
        <v>4.0043000000000001E-4</v>
      </c>
      <c r="CE63">
        <f>'1000'!C224</f>
        <v>1.069</v>
      </c>
      <c r="CF63">
        <f>IF(CC63&lt;$G$13,0,IF(CC63&lt;=0,$G$15*($G$16/CD63)^$G$3/100000,$G$15*($G$16/('1000'!B362/1000000))^$G$3*(('1000'!B362/1000000)/CD63)^$G$4/100000))</f>
        <v>1.1603325556418109</v>
      </c>
      <c r="CG63">
        <f t="shared" si="28"/>
        <v>1.1603325556418109</v>
      </c>
      <c r="CH63">
        <f t="shared" si="29"/>
        <v>9.1332555641810975E-2</v>
      </c>
      <c r="CI63">
        <f t="shared" si="30"/>
        <v>8.5437376652769856</v>
      </c>
    </row>
    <row r="64" spans="9:87" x14ac:dyDescent="0.3">
      <c r="I64">
        <v>-137</v>
      </c>
      <c r="J64">
        <f>'6500'!B225/1000000</f>
        <v>3.9861000000000003E-4</v>
      </c>
      <c r="K64">
        <f t="shared" si="1"/>
        <v>0</v>
      </c>
      <c r="L64">
        <f t="shared" si="31"/>
        <v>0</v>
      </c>
      <c r="M64">
        <f t="shared" si="2"/>
        <v>0</v>
      </c>
      <c r="N64">
        <f t="shared" si="32"/>
        <v>0</v>
      </c>
      <c r="O64">
        <v>-137</v>
      </c>
      <c r="P64">
        <f>'5500'!B225/1000000</f>
        <v>3.9861000000000003E-4</v>
      </c>
      <c r="Q64">
        <f t="shared" si="3"/>
        <v>0</v>
      </c>
      <c r="R64">
        <f t="shared" si="33"/>
        <v>0</v>
      </c>
      <c r="S64">
        <f t="shared" si="4"/>
        <v>0</v>
      </c>
      <c r="T64">
        <f t="shared" si="34"/>
        <v>0</v>
      </c>
      <c r="U64">
        <v>-137</v>
      </c>
      <c r="V64">
        <f>'4500'!B225/1000000</f>
        <v>3.9861000000000003E-4</v>
      </c>
      <c r="W64">
        <f t="shared" si="5"/>
        <v>0</v>
      </c>
      <c r="X64">
        <f t="shared" si="35"/>
        <v>0</v>
      </c>
      <c r="Y64">
        <f t="shared" si="6"/>
        <v>0</v>
      </c>
      <c r="Z64">
        <f t="shared" si="36"/>
        <v>0</v>
      </c>
      <c r="AA64">
        <v>-137</v>
      </c>
      <c r="AB64">
        <f>'3500'!B225/1000000</f>
        <v>3.9861000000000003E-4</v>
      </c>
      <c r="AC64">
        <f t="shared" si="7"/>
        <v>0</v>
      </c>
      <c r="AD64">
        <f t="shared" si="37"/>
        <v>0</v>
      </c>
      <c r="AE64">
        <f t="shared" si="8"/>
        <v>0</v>
      </c>
      <c r="AF64">
        <f t="shared" si="38"/>
        <v>0</v>
      </c>
      <c r="AG64">
        <v>-137</v>
      </c>
      <c r="AH64">
        <f>'2000'!B225/1000000</f>
        <v>3.9861000000000003E-4</v>
      </c>
      <c r="AI64">
        <f t="shared" si="9"/>
        <v>0</v>
      </c>
      <c r="AJ64">
        <f t="shared" si="39"/>
        <v>0</v>
      </c>
      <c r="AK64">
        <f t="shared" si="10"/>
        <v>0</v>
      </c>
      <c r="AL64">
        <f t="shared" si="40"/>
        <v>0</v>
      </c>
      <c r="AM64">
        <v>-137</v>
      </c>
      <c r="AN64">
        <f>'1000'!B225/1000000</f>
        <v>3.9861000000000003E-4</v>
      </c>
      <c r="AO64">
        <f t="shared" si="11"/>
        <v>0</v>
      </c>
      <c r="AP64">
        <f t="shared" si="41"/>
        <v>0</v>
      </c>
      <c r="AQ64">
        <f t="shared" si="12"/>
        <v>0</v>
      </c>
      <c r="AR64">
        <f t="shared" si="42"/>
        <v>0</v>
      </c>
      <c r="AT64">
        <v>-137</v>
      </c>
      <c r="AU64">
        <f>'6500'!B225/1000000</f>
        <v>3.9861000000000003E-4</v>
      </c>
      <c r="AV64">
        <f>'6500'!C225</f>
        <v>1.64</v>
      </c>
      <c r="AW64">
        <f>IF(AT64&lt;$B$13,0,IF(AT64&lt;=0,$B$15*($B$16/AU64)^$B$3/100000,$B$15*($B$16/('6500'!B362/1000000))^$B$3*(('6500'!B362/1000000)/AU64)^$B$4/100000))</f>
        <v>1.5690413518737674</v>
      </c>
      <c r="AX64">
        <f t="shared" si="13"/>
        <v>1.5690413518737674</v>
      </c>
      <c r="AY64">
        <f t="shared" si="14"/>
        <v>-7.0958648126232537E-2</v>
      </c>
      <c r="AZ64">
        <f t="shared" si="15"/>
        <v>-4.3267468369653992</v>
      </c>
      <c r="BA64">
        <v>-137</v>
      </c>
      <c r="BB64">
        <f>'5500'!B225/1000000</f>
        <v>3.9861000000000003E-4</v>
      </c>
      <c r="BC64">
        <f>'5500'!C225</f>
        <v>1.6419999999999999</v>
      </c>
      <c r="BD64">
        <f>IF(BA64&lt;$C$13,0,IF(BA64&lt;=0,$C$15*($C$16/BB64)^$C$3/100000,$C$15*($C$16/('5500'!B362/1000000))^$C$3*(('5500'!B362/1000000)/BB64)^$C$4/100000))</f>
        <v>1.6680996459305408</v>
      </c>
      <c r="BE64">
        <f t="shared" si="16"/>
        <v>1.6680996459305408</v>
      </c>
      <c r="BF64">
        <f t="shared" si="17"/>
        <v>2.6099645930540927E-2</v>
      </c>
      <c r="BG64">
        <f t="shared" si="18"/>
        <v>1.5895034062448798</v>
      </c>
      <c r="BH64">
        <v>-137</v>
      </c>
      <c r="BI64">
        <f>'4500'!B225/1000000</f>
        <v>3.9861000000000003E-4</v>
      </c>
      <c r="BJ64">
        <f>'4500'!C225</f>
        <v>1.4630000000000001</v>
      </c>
      <c r="BK64">
        <f>IF(BH64&lt;$D$13,0,IF(BH64&lt;=0,$D$15*($D$16/BI64)^$D$3/100000,$D$15*($D$16/('4500'!B362/1000000))^$D$3*(('4500'!B362/1000000)/BI64)^$D$4/100000))</f>
        <v>1.5233297115442568</v>
      </c>
      <c r="BL64">
        <f t="shared" si="19"/>
        <v>1.5233297115442568</v>
      </c>
      <c r="BM64">
        <f t="shared" si="20"/>
        <v>6.0329711544256703E-2</v>
      </c>
      <c r="BN64">
        <f t="shared" si="21"/>
        <v>4.1236986701474159</v>
      </c>
      <c r="BO64">
        <v>-137</v>
      </c>
      <c r="BP64">
        <f>'3500'!B225/1000000</f>
        <v>3.9861000000000003E-4</v>
      </c>
      <c r="BQ64">
        <f>'3500'!C225</f>
        <v>1.3</v>
      </c>
      <c r="BR64">
        <f>IF(BO64&lt;$E$13,0,IF(BO64&lt;=0,$E$15*($E$16/BP64)^$E$3/100000,$E$15*($E$16/('3500'!B362/1000000))^$E$3*(('3500'!B362/1000000)/BP64)^$E$4/100000))</f>
        <v>1.2780641457663762</v>
      </c>
      <c r="BS64">
        <f t="shared" si="22"/>
        <v>1.2780641457663762</v>
      </c>
      <c r="BT64">
        <f t="shared" si="23"/>
        <v>-2.1935854233623875E-2</v>
      </c>
      <c r="BU64">
        <f t="shared" si="24"/>
        <v>-1.687373402586452</v>
      </c>
      <c r="BV64">
        <v>-137</v>
      </c>
      <c r="BW64">
        <f>'2000'!B225/1000000</f>
        <v>3.9861000000000003E-4</v>
      </c>
      <c r="BX64">
        <f>'2000'!C225</f>
        <v>1.294</v>
      </c>
      <c r="BY64">
        <f>IF(BV64&lt;$F$13,0,IF(BV64&lt;=0,$F$15*($F$16/BW64)^$F$3/100000,$F$15*($F$16/('2000'!B362/1000000))^$F$3*(('2000'!B362/1000000)/BW64)^$F$4/100000))</f>
        <v>1.3088243856711106</v>
      </c>
      <c r="BZ64">
        <f t="shared" si="25"/>
        <v>1.3088243856711106</v>
      </c>
      <c r="CA64">
        <f t="shared" si="26"/>
        <v>1.4824385671110551E-2</v>
      </c>
      <c r="CB64">
        <f t="shared" si="27"/>
        <v>1.1456248586638758</v>
      </c>
      <c r="CC64">
        <v>-137</v>
      </c>
      <c r="CD64">
        <f>'1000'!B225/1000000</f>
        <v>3.9861000000000003E-4</v>
      </c>
      <c r="CE64">
        <f>'1000'!C225</f>
        <v>1.07</v>
      </c>
      <c r="CF64">
        <f>IF(CC64&lt;$G$13,0,IF(CC64&lt;=0,$G$15*($G$16/CD64)^$G$3/100000,$G$15*($G$16/('1000'!B362/1000000))^$G$3*(('1000'!B362/1000000)/CD64)^$G$4/100000))</f>
        <v>1.167326663925051</v>
      </c>
      <c r="CG64">
        <f t="shared" si="28"/>
        <v>1.167326663925051</v>
      </c>
      <c r="CH64">
        <f t="shared" si="29"/>
        <v>9.732666392505096E-2</v>
      </c>
      <c r="CI64">
        <f t="shared" si="30"/>
        <v>9.095949899537473</v>
      </c>
    </row>
    <row r="65" spans="9:87" x14ac:dyDescent="0.3">
      <c r="I65">
        <v>-136</v>
      </c>
      <c r="J65">
        <f>'6500'!B226/1000000</f>
        <v>3.9674000000000003E-4</v>
      </c>
      <c r="K65">
        <f t="shared" si="1"/>
        <v>0</v>
      </c>
      <c r="L65">
        <f t="shared" si="31"/>
        <v>0</v>
      </c>
      <c r="M65">
        <f t="shared" si="2"/>
        <v>0</v>
      </c>
      <c r="N65">
        <f t="shared" si="32"/>
        <v>0</v>
      </c>
      <c r="O65">
        <v>-136</v>
      </c>
      <c r="P65">
        <f>'5500'!B226/1000000</f>
        <v>3.9674000000000003E-4</v>
      </c>
      <c r="Q65">
        <f t="shared" si="3"/>
        <v>0</v>
      </c>
      <c r="R65">
        <f t="shared" si="33"/>
        <v>0</v>
      </c>
      <c r="S65">
        <f t="shared" si="4"/>
        <v>0</v>
      </c>
      <c r="T65">
        <f t="shared" si="34"/>
        <v>0</v>
      </c>
      <c r="U65">
        <v>-136</v>
      </c>
      <c r="V65">
        <f>'4500'!B226/1000000</f>
        <v>3.9674000000000003E-4</v>
      </c>
      <c r="W65">
        <f t="shared" si="5"/>
        <v>0</v>
      </c>
      <c r="X65">
        <f t="shared" si="35"/>
        <v>0</v>
      </c>
      <c r="Y65">
        <f t="shared" si="6"/>
        <v>0</v>
      </c>
      <c r="Z65">
        <f t="shared" si="36"/>
        <v>0</v>
      </c>
      <c r="AA65">
        <v>-136</v>
      </c>
      <c r="AB65">
        <f>'3500'!B226/1000000</f>
        <v>3.9674000000000003E-4</v>
      </c>
      <c r="AC65">
        <f t="shared" si="7"/>
        <v>0</v>
      </c>
      <c r="AD65">
        <f t="shared" si="37"/>
        <v>0</v>
      </c>
      <c r="AE65">
        <f t="shared" si="8"/>
        <v>0</v>
      </c>
      <c r="AF65">
        <f t="shared" si="38"/>
        <v>0</v>
      </c>
      <c r="AG65">
        <v>-136</v>
      </c>
      <c r="AH65">
        <f>'2000'!B226/1000000</f>
        <v>3.9674000000000003E-4</v>
      </c>
      <c r="AI65">
        <f t="shared" si="9"/>
        <v>0</v>
      </c>
      <c r="AJ65">
        <f t="shared" si="39"/>
        <v>0</v>
      </c>
      <c r="AK65">
        <f t="shared" si="10"/>
        <v>0</v>
      </c>
      <c r="AL65">
        <f t="shared" si="40"/>
        <v>0</v>
      </c>
      <c r="AM65">
        <v>-136</v>
      </c>
      <c r="AN65">
        <f>'1000'!B226/1000000</f>
        <v>3.9674000000000003E-4</v>
      </c>
      <c r="AO65">
        <f t="shared" si="11"/>
        <v>0</v>
      </c>
      <c r="AP65">
        <f t="shared" si="41"/>
        <v>0</v>
      </c>
      <c r="AQ65">
        <f t="shared" si="12"/>
        <v>0</v>
      </c>
      <c r="AR65">
        <f t="shared" si="42"/>
        <v>0</v>
      </c>
      <c r="AT65">
        <v>-136</v>
      </c>
      <c r="AU65">
        <f>'6500'!B226/1000000</f>
        <v>3.9674000000000003E-4</v>
      </c>
      <c r="AV65">
        <f>'6500'!C226</f>
        <v>1.6359999999999999</v>
      </c>
      <c r="AW65">
        <f>IF(AT65&lt;$B$13,0,IF(AT65&lt;=0,$B$15*($B$16/AU65)^$B$3/100000,$B$15*($B$16/('6500'!B362/1000000))^$B$3*(('6500'!B362/1000000)/AU65)^$B$4/100000))</f>
        <v>1.5785101738135434</v>
      </c>
      <c r="AX65">
        <f t="shared" si="13"/>
        <v>1.5785101738135434</v>
      </c>
      <c r="AY65">
        <f t="shared" si="14"/>
        <v>-5.7489826186456483E-2</v>
      </c>
      <c r="AZ65">
        <f t="shared" si="15"/>
        <v>-3.5140480554068758</v>
      </c>
      <c r="BA65">
        <v>-136</v>
      </c>
      <c r="BB65">
        <f>'5500'!B226/1000000</f>
        <v>3.9674000000000003E-4</v>
      </c>
      <c r="BC65">
        <f>'5500'!C226</f>
        <v>1.631</v>
      </c>
      <c r="BD65">
        <f>IF(BA65&lt;$C$13,0,IF(BA65&lt;=0,$C$15*($C$16/BB65)^$C$3/100000,$C$15*($C$16/('5500'!B362/1000000))^$C$3*(('5500'!B362/1000000)/BB65)^$C$4/100000))</f>
        <v>1.6783083126355609</v>
      </c>
      <c r="BE65">
        <f t="shared" si="16"/>
        <v>1.6783083126355609</v>
      </c>
      <c r="BF65">
        <f t="shared" si="17"/>
        <v>4.7308312635560901E-2</v>
      </c>
      <c r="BG65">
        <f t="shared" si="18"/>
        <v>2.9005709770423604</v>
      </c>
      <c r="BH65">
        <v>-136</v>
      </c>
      <c r="BI65">
        <f>'4500'!B226/1000000</f>
        <v>3.9674000000000003E-4</v>
      </c>
      <c r="BJ65">
        <f>'4500'!C226</f>
        <v>1.468</v>
      </c>
      <c r="BK65">
        <f>IF(BH65&lt;$D$13,0,IF(BH65&lt;=0,$D$15*($D$16/BI65)^$D$3/100000,$D$15*($D$16/('4500'!B362/1000000))^$D$3*(('4500'!B362/1000000)/BI65)^$D$4/100000))</f>
        <v>1.5326992417689715</v>
      </c>
      <c r="BL65">
        <f t="shared" si="19"/>
        <v>1.5326992417689715</v>
      </c>
      <c r="BM65">
        <f t="shared" si="20"/>
        <v>6.4699241768971572E-2</v>
      </c>
      <c r="BN65">
        <f t="shared" si="21"/>
        <v>4.4073052976138669</v>
      </c>
      <c r="BO65">
        <v>-136</v>
      </c>
      <c r="BP65">
        <f>'3500'!B226/1000000</f>
        <v>3.9674000000000003E-4</v>
      </c>
      <c r="BQ65">
        <f>'3500'!C226</f>
        <v>1.296</v>
      </c>
      <c r="BR65">
        <f>IF(BO65&lt;$E$13,0,IF(BO65&lt;=0,$E$15*($E$16/BP65)^$E$3/100000,$E$15*($E$16/('3500'!B362/1000000))^$E$3*(('3500'!B362/1000000)/BP65)^$E$4/100000))</f>
        <v>1.285993454617983</v>
      </c>
      <c r="BS65">
        <f t="shared" si="22"/>
        <v>1.285993454617983</v>
      </c>
      <c r="BT65">
        <f t="shared" si="23"/>
        <v>-1.0006545382017062E-2</v>
      </c>
      <c r="BU65">
        <f t="shared" si="24"/>
        <v>-0.77210998318032886</v>
      </c>
      <c r="BV65">
        <v>-136</v>
      </c>
      <c r="BW65">
        <f>'2000'!B226/1000000</f>
        <v>3.9674000000000003E-4</v>
      </c>
      <c r="BX65">
        <f>'2000'!C226</f>
        <v>1.304</v>
      </c>
      <c r="BY65">
        <f>IF(BV65&lt;$F$13,0,IF(BV65&lt;=0,$F$15*($F$16/BW65)^$F$3/100000,$F$15*($F$16/('2000'!B362/1000000))^$F$3*(('2000'!B362/1000000)/BW65)^$F$4/100000))</f>
        <v>1.3169141918485414</v>
      </c>
      <c r="BZ65">
        <f t="shared" si="25"/>
        <v>1.3169141918485414</v>
      </c>
      <c r="CA65">
        <f t="shared" si="26"/>
        <v>1.2914191848541368E-2</v>
      </c>
      <c r="CB65">
        <f t="shared" si="27"/>
        <v>0.9903521356243381</v>
      </c>
      <c r="CC65">
        <v>-136</v>
      </c>
      <c r="CD65">
        <f>'1000'!B226/1000000</f>
        <v>3.9674000000000003E-4</v>
      </c>
      <c r="CE65">
        <f>'1000'!C226</f>
        <v>1.0720000000000001</v>
      </c>
      <c r="CF65">
        <f>IF(CC65&lt;$G$13,0,IF(CC65&lt;=0,$G$15*($G$16/CD65)^$G$3/100000,$G$15*($G$16/('1000'!B362/1000000))^$G$3*(('1000'!B362/1000000)/CD65)^$G$4/100000))</f>
        <v>1.1745904809761996</v>
      </c>
      <c r="CG65">
        <f t="shared" si="28"/>
        <v>1.1745904809761996</v>
      </c>
      <c r="CH65">
        <f t="shared" si="29"/>
        <v>0.10259048097619949</v>
      </c>
      <c r="CI65">
        <f t="shared" si="30"/>
        <v>9.5700075537499529</v>
      </c>
    </row>
    <row r="66" spans="9:87" x14ac:dyDescent="0.3">
      <c r="I66">
        <v>-135</v>
      </c>
      <c r="J66">
        <f>'6500'!B227/1000000</f>
        <v>3.9482999999999999E-4</v>
      </c>
      <c r="K66">
        <f t="shared" si="1"/>
        <v>0</v>
      </c>
      <c r="L66">
        <f t="shared" si="31"/>
        <v>0</v>
      </c>
      <c r="M66">
        <f t="shared" si="2"/>
        <v>0</v>
      </c>
      <c r="N66">
        <f t="shared" si="32"/>
        <v>0</v>
      </c>
      <c r="O66">
        <v>-135</v>
      </c>
      <c r="P66">
        <f>'5500'!B227/1000000</f>
        <v>3.9482999999999999E-4</v>
      </c>
      <c r="Q66">
        <f t="shared" si="3"/>
        <v>0</v>
      </c>
      <c r="R66">
        <f t="shared" si="33"/>
        <v>0</v>
      </c>
      <c r="S66">
        <f t="shared" si="4"/>
        <v>0</v>
      </c>
      <c r="T66">
        <f t="shared" si="34"/>
        <v>0</v>
      </c>
      <c r="U66">
        <v>-135</v>
      </c>
      <c r="V66">
        <f>'4500'!B227/1000000</f>
        <v>3.9482999999999999E-4</v>
      </c>
      <c r="W66">
        <f t="shared" si="5"/>
        <v>0</v>
      </c>
      <c r="X66">
        <f t="shared" si="35"/>
        <v>0</v>
      </c>
      <c r="Y66">
        <f t="shared" si="6"/>
        <v>0</v>
      </c>
      <c r="Z66">
        <f t="shared" si="36"/>
        <v>0</v>
      </c>
      <c r="AA66">
        <v>-135</v>
      </c>
      <c r="AB66">
        <f>'3500'!B227/1000000</f>
        <v>3.9482999999999999E-4</v>
      </c>
      <c r="AC66">
        <f t="shared" si="7"/>
        <v>0</v>
      </c>
      <c r="AD66">
        <f t="shared" si="37"/>
        <v>0</v>
      </c>
      <c r="AE66">
        <f t="shared" si="8"/>
        <v>0</v>
      </c>
      <c r="AF66">
        <f t="shared" si="38"/>
        <v>0</v>
      </c>
      <c r="AG66">
        <v>-135</v>
      </c>
      <c r="AH66">
        <f>'2000'!B227/1000000</f>
        <v>3.9482999999999999E-4</v>
      </c>
      <c r="AI66">
        <f t="shared" si="9"/>
        <v>0</v>
      </c>
      <c r="AJ66">
        <f t="shared" si="39"/>
        <v>0</v>
      </c>
      <c r="AK66">
        <f t="shared" si="10"/>
        <v>0</v>
      </c>
      <c r="AL66">
        <f t="shared" si="40"/>
        <v>0</v>
      </c>
      <c r="AM66">
        <v>-135</v>
      </c>
      <c r="AN66">
        <f>'1000'!B227/1000000</f>
        <v>3.9482999999999999E-4</v>
      </c>
      <c r="AO66">
        <f t="shared" si="11"/>
        <v>0</v>
      </c>
      <c r="AP66">
        <f t="shared" si="41"/>
        <v>0</v>
      </c>
      <c r="AQ66">
        <f t="shared" si="12"/>
        <v>0</v>
      </c>
      <c r="AR66">
        <f t="shared" si="42"/>
        <v>0</v>
      </c>
      <c r="AT66">
        <v>-135</v>
      </c>
      <c r="AU66">
        <f>'6500'!B227/1000000</f>
        <v>3.9482999999999999E-4</v>
      </c>
      <c r="AV66">
        <f>'6500'!C227</f>
        <v>1.6220000000000001</v>
      </c>
      <c r="AW66">
        <f>IF(AT66&lt;$B$13,0,IF(AT66&lt;=0,$B$15*($B$16/AU66)^$B$3/100000,$B$15*($B$16/('6500'!B362/1000000))^$B$3*(('6500'!B362/1000000)/AU66)^$B$4/100000))</f>
        <v>1.5882871388440662</v>
      </c>
      <c r="AX66">
        <f t="shared" si="13"/>
        <v>1.5882871388440662</v>
      </c>
      <c r="AY66">
        <f t="shared" si="14"/>
        <v>-3.371286115593386E-2</v>
      </c>
      <c r="AZ66">
        <f t="shared" si="15"/>
        <v>-2.078474793830694</v>
      </c>
      <c r="BA66">
        <v>-135</v>
      </c>
      <c r="BB66">
        <f>'5500'!B227/1000000</f>
        <v>3.9482999999999999E-4</v>
      </c>
      <c r="BC66">
        <f>'5500'!C227</f>
        <v>1.6240000000000001</v>
      </c>
      <c r="BD66">
        <f>IF(BA66&lt;$C$13,0,IF(BA66&lt;=0,$C$15*($C$16/BB66)^$C$3/100000,$C$15*($C$16/('5500'!B362/1000000))^$C$3*(('5500'!B362/1000000)/BB66)^$C$4/100000))</f>
        <v>1.6888501031225225</v>
      </c>
      <c r="BE66">
        <f t="shared" si="16"/>
        <v>1.6888501031225225</v>
      </c>
      <c r="BF66">
        <f t="shared" si="17"/>
        <v>6.4850103122522373E-2</v>
      </c>
      <c r="BG66">
        <f t="shared" si="18"/>
        <v>3.9932329508942344</v>
      </c>
      <c r="BH66">
        <v>-135</v>
      </c>
      <c r="BI66">
        <f>'4500'!B227/1000000</f>
        <v>3.9482999999999999E-4</v>
      </c>
      <c r="BJ66">
        <f>'4500'!C227</f>
        <v>1.4790000000000001</v>
      </c>
      <c r="BK66">
        <f>IF(BH66&lt;$D$13,0,IF(BH66&lt;=0,$D$15*($D$16/BI66)^$D$3/100000,$D$15*($D$16/('4500'!B362/1000000))^$D$3*(('4500'!B362/1000000)/BI66)^$D$4/100000))</f>
        <v>1.5423748131438411</v>
      </c>
      <c r="BL66">
        <f t="shared" si="19"/>
        <v>1.5423748131438411</v>
      </c>
      <c r="BM66">
        <f t="shared" si="20"/>
        <v>6.3374813143840969E-2</v>
      </c>
      <c r="BN66">
        <f t="shared" si="21"/>
        <v>4.2849772240595652</v>
      </c>
      <c r="BO66">
        <v>-135</v>
      </c>
      <c r="BP66">
        <f>'3500'!B227/1000000</f>
        <v>3.9482999999999999E-4</v>
      </c>
      <c r="BQ66">
        <f>'3500'!C227</f>
        <v>1.3129999999999999</v>
      </c>
      <c r="BR66">
        <f>IF(BO66&lt;$E$13,0,IF(BO66&lt;=0,$E$15*($E$16/BP66)^$E$3/100000,$E$15*($E$16/('3500'!B362/1000000))^$E$3*(('3500'!B362/1000000)/BP66)^$E$4/100000))</f>
        <v>1.2941822028617556</v>
      </c>
      <c r="BS66">
        <f t="shared" si="22"/>
        <v>1.2941822028617556</v>
      </c>
      <c r="BT66">
        <f t="shared" si="23"/>
        <v>-1.8817797138244385E-2</v>
      </c>
      <c r="BU66">
        <f t="shared" si="24"/>
        <v>-1.4331909473148809</v>
      </c>
      <c r="BV66">
        <v>-135</v>
      </c>
      <c r="BW66">
        <f>'2000'!B227/1000000</f>
        <v>3.9482999999999999E-4</v>
      </c>
      <c r="BX66">
        <f>'2000'!C227</f>
        <v>1.3069999999999999</v>
      </c>
      <c r="BY66">
        <f>IF(BV66&lt;$F$13,0,IF(BV66&lt;=0,$F$15*($F$16/BW66)^$F$3/100000,$F$15*($F$16/('2000'!B362/1000000))^$F$3*(('2000'!B362/1000000)/BW66)^$F$4/100000))</f>
        <v>1.3252684937057606</v>
      </c>
      <c r="BZ66">
        <f t="shared" si="25"/>
        <v>1.3252684937057606</v>
      </c>
      <c r="CA66">
        <f t="shared" si="26"/>
        <v>1.8268493705760669E-2</v>
      </c>
      <c r="CB66">
        <f t="shared" si="27"/>
        <v>1.3977424411446571</v>
      </c>
      <c r="CC66">
        <v>-135</v>
      </c>
      <c r="CD66">
        <f>'1000'!B227/1000000</f>
        <v>3.9482999999999999E-4</v>
      </c>
      <c r="CE66">
        <f>'1000'!C227</f>
        <v>1.075</v>
      </c>
      <c r="CF66">
        <f>IF(CC66&lt;$G$13,0,IF(CC66&lt;=0,$G$15*($G$16/CD66)^$G$3/100000,$G$15*($G$16/('1000'!B362/1000000))^$G$3*(('1000'!B362/1000000)/CD66)^$G$4/100000))</f>
        <v>1.1820921025476852</v>
      </c>
      <c r="CG66">
        <f t="shared" si="28"/>
        <v>1.1820921025476852</v>
      </c>
      <c r="CH66">
        <f t="shared" si="29"/>
        <v>0.1070921025476852</v>
      </c>
      <c r="CI66">
        <f t="shared" si="30"/>
        <v>9.9620560509474618</v>
      </c>
    </row>
    <row r="67" spans="9:87" x14ac:dyDescent="0.3">
      <c r="I67">
        <v>-134</v>
      </c>
      <c r="J67">
        <f>'6500'!B228/1000000</f>
        <v>3.9287000000000002E-4</v>
      </c>
      <c r="K67">
        <f t="shared" si="1"/>
        <v>0</v>
      </c>
      <c r="L67">
        <f t="shared" si="31"/>
        <v>0</v>
      </c>
      <c r="M67">
        <f t="shared" si="2"/>
        <v>0</v>
      </c>
      <c r="N67">
        <f t="shared" si="32"/>
        <v>0</v>
      </c>
      <c r="O67">
        <v>-134</v>
      </c>
      <c r="P67">
        <f>'5500'!B228/1000000</f>
        <v>3.9287000000000002E-4</v>
      </c>
      <c r="Q67">
        <f t="shared" si="3"/>
        <v>0</v>
      </c>
      <c r="R67">
        <f t="shared" si="33"/>
        <v>0</v>
      </c>
      <c r="S67">
        <f t="shared" si="4"/>
        <v>0</v>
      </c>
      <c r="T67">
        <f t="shared" si="34"/>
        <v>0</v>
      </c>
      <c r="U67">
        <v>-134</v>
      </c>
      <c r="V67">
        <f>'4500'!B228/1000000</f>
        <v>3.9287000000000002E-4</v>
      </c>
      <c r="W67">
        <f t="shared" si="5"/>
        <v>0</v>
      </c>
      <c r="X67">
        <f t="shared" si="35"/>
        <v>0</v>
      </c>
      <c r="Y67">
        <f t="shared" si="6"/>
        <v>0</v>
      </c>
      <c r="Z67">
        <f t="shared" si="36"/>
        <v>0</v>
      </c>
      <c r="AA67">
        <v>-134</v>
      </c>
      <c r="AB67">
        <f>'3500'!B228/1000000</f>
        <v>3.9287000000000002E-4</v>
      </c>
      <c r="AC67">
        <f t="shared" si="7"/>
        <v>0</v>
      </c>
      <c r="AD67">
        <f t="shared" si="37"/>
        <v>0</v>
      </c>
      <c r="AE67">
        <f t="shared" si="8"/>
        <v>0</v>
      </c>
      <c r="AF67">
        <f t="shared" si="38"/>
        <v>0</v>
      </c>
      <c r="AG67">
        <v>-134</v>
      </c>
      <c r="AH67">
        <f>'2000'!B228/1000000</f>
        <v>3.9287000000000002E-4</v>
      </c>
      <c r="AI67">
        <f t="shared" si="9"/>
        <v>0</v>
      </c>
      <c r="AJ67">
        <f t="shared" si="39"/>
        <v>0</v>
      </c>
      <c r="AK67">
        <f t="shared" si="10"/>
        <v>0</v>
      </c>
      <c r="AL67">
        <f t="shared" si="40"/>
        <v>0</v>
      </c>
      <c r="AM67">
        <v>-134</v>
      </c>
      <c r="AN67">
        <f>'1000'!B228/1000000</f>
        <v>3.9287000000000002E-4</v>
      </c>
      <c r="AO67">
        <f t="shared" si="11"/>
        <v>0</v>
      </c>
      <c r="AP67">
        <f t="shared" si="41"/>
        <v>0</v>
      </c>
      <c r="AQ67">
        <f t="shared" si="12"/>
        <v>0</v>
      </c>
      <c r="AR67">
        <f t="shared" si="42"/>
        <v>0</v>
      </c>
      <c r="AT67">
        <v>-134</v>
      </c>
      <c r="AU67">
        <f>'6500'!B228/1000000</f>
        <v>3.9287000000000002E-4</v>
      </c>
      <c r="AV67">
        <f>'6500'!C228</f>
        <v>1.607</v>
      </c>
      <c r="AW67">
        <f>IF(AT67&lt;$B$13,0,IF(AT67&lt;=0,$B$15*($B$16/AU67)^$B$3/100000,$B$15*($B$16/('6500'!B362/1000000))^$B$3*(('6500'!B362/1000000)/AU67)^$B$4/100000))</f>
        <v>1.5984327645898733</v>
      </c>
      <c r="AX67">
        <f t="shared" si="13"/>
        <v>1.5984327645898733</v>
      </c>
      <c r="AY67">
        <f t="shared" si="14"/>
        <v>-8.5672354101267167E-3</v>
      </c>
      <c r="AZ67">
        <f t="shared" si="15"/>
        <v>-0.53311981394690211</v>
      </c>
      <c r="BA67">
        <v>-134</v>
      </c>
      <c r="BB67">
        <f>'5500'!B228/1000000</f>
        <v>3.9287000000000002E-4</v>
      </c>
      <c r="BC67">
        <f>'5500'!C228</f>
        <v>1.6240000000000001</v>
      </c>
      <c r="BD67">
        <f>IF(BA67&lt;$C$13,0,IF(BA67&lt;=0,$C$15*($C$16/BB67)^$C$3/100000,$C$15*($C$16/('5500'!B362/1000000))^$C$3*(('5500'!B362/1000000)/BB67)^$C$4/100000))</f>
        <v>1.699790358806742</v>
      </c>
      <c r="BE67">
        <f t="shared" si="16"/>
        <v>1.699790358806742</v>
      </c>
      <c r="BF67">
        <f t="shared" si="17"/>
        <v>7.5790358806741898E-2</v>
      </c>
      <c r="BG67">
        <f t="shared" si="18"/>
        <v>4.6668940151934661</v>
      </c>
      <c r="BH67">
        <v>-134</v>
      </c>
      <c r="BI67">
        <f>'4500'!B228/1000000</f>
        <v>3.9287000000000002E-4</v>
      </c>
      <c r="BJ67">
        <f>'4500'!C228</f>
        <v>1.4890000000000001</v>
      </c>
      <c r="BK67">
        <f>IF(BH67&lt;$D$13,0,IF(BH67&lt;=0,$D$15*($D$16/BI67)^$D$3/100000,$D$15*($D$16/('4500'!B362/1000000))^$D$3*(('4500'!B362/1000000)/BI67)^$D$4/100000))</f>
        <v>1.5524164277322565</v>
      </c>
      <c r="BL67">
        <f t="shared" si="19"/>
        <v>1.5524164277322565</v>
      </c>
      <c r="BM67">
        <f t="shared" si="20"/>
        <v>6.341642773225642E-2</v>
      </c>
      <c r="BN67">
        <f t="shared" si="21"/>
        <v>4.2589944749668511</v>
      </c>
      <c r="BO67">
        <v>-134</v>
      </c>
      <c r="BP67">
        <f>'3500'!B228/1000000</f>
        <v>3.9287000000000002E-4</v>
      </c>
      <c r="BQ67">
        <f>'3500'!C228</f>
        <v>1.3320000000000001</v>
      </c>
      <c r="BR67">
        <f>IF(BO67&lt;$E$13,0,IF(BO67&lt;=0,$E$15*($E$16/BP67)^$E$3/100000,$E$15*($E$16/('3500'!B362/1000000))^$E$3*(('3500'!B362/1000000)/BP67)^$E$4/100000))</f>
        <v>1.3026812159951706</v>
      </c>
      <c r="BS67">
        <f t="shared" si="22"/>
        <v>1.3026812159951706</v>
      </c>
      <c r="BT67">
        <f t="shared" si="23"/>
        <v>-2.9318784004829457E-2</v>
      </c>
      <c r="BU67">
        <f t="shared" si="24"/>
        <v>-2.2011099102724816</v>
      </c>
      <c r="BV67">
        <v>-134</v>
      </c>
      <c r="BW67">
        <f>'2000'!B228/1000000</f>
        <v>3.9287000000000002E-4</v>
      </c>
      <c r="BX67">
        <f>'2000'!C228</f>
        <v>1.3169999999999999</v>
      </c>
      <c r="BY67">
        <f>IF(BV67&lt;$F$13,0,IF(BV67&lt;=0,$F$15*($F$16/BW67)^$F$3/100000,$F$15*($F$16/('2000'!B362/1000000))^$F$3*(('2000'!B362/1000000)/BW67)^$F$4/100000))</f>
        <v>1.3339391249000319</v>
      </c>
      <c r="BZ67">
        <f t="shared" si="25"/>
        <v>1.3339391249000319</v>
      </c>
      <c r="CA67">
        <f t="shared" si="26"/>
        <v>1.693912490003191E-2</v>
      </c>
      <c r="CB67">
        <f t="shared" si="27"/>
        <v>1.2861901974207981</v>
      </c>
      <c r="CC67">
        <v>-134</v>
      </c>
      <c r="CD67">
        <f>'1000'!B228/1000000</f>
        <v>3.9287000000000002E-4</v>
      </c>
      <c r="CE67">
        <f>'1000'!C228</f>
        <v>1.083</v>
      </c>
      <c r="CF67">
        <f>IF(CC67&lt;$G$13,0,IF(CC67&lt;=0,$G$15*($G$16/CD67)^$G$3/100000,$G$15*($G$16/('1000'!B362/1000000))^$G$3*(('1000'!B362/1000000)/CD67)^$G$4/100000))</f>
        <v>1.1898781031784256</v>
      </c>
      <c r="CG67">
        <f t="shared" si="28"/>
        <v>1.1898781031784256</v>
      </c>
      <c r="CH67">
        <f t="shared" si="29"/>
        <v>0.10687810317842561</v>
      </c>
      <c r="CI67">
        <f t="shared" si="30"/>
        <v>9.8687075880356065</v>
      </c>
    </row>
    <row r="68" spans="9:87" x14ac:dyDescent="0.3">
      <c r="I68">
        <v>-133</v>
      </c>
      <c r="J68">
        <f>'6500'!B229/1000000</f>
        <v>3.9087999999999997E-4</v>
      </c>
      <c r="K68">
        <f t="shared" si="1"/>
        <v>0</v>
      </c>
      <c r="L68">
        <f t="shared" si="31"/>
        <v>0</v>
      </c>
      <c r="M68">
        <f t="shared" si="2"/>
        <v>0</v>
      </c>
      <c r="N68">
        <f t="shared" si="32"/>
        <v>0</v>
      </c>
      <c r="O68">
        <v>-133</v>
      </c>
      <c r="P68">
        <f>'5500'!B229/1000000</f>
        <v>3.9087999999999997E-4</v>
      </c>
      <c r="Q68">
        <f t="shared" si="3"/>
        <v>0</v>
      </c>
      <c r="R68">
        <f t="shared" si="33"/>
        <v>0</v>
      </c>
      <c r="S68">
        <f t="shared" si="4"/>
        <v>0</v>
      </c>
      <c r="T68">
        <f t="shared" si="34"/>
        <v>0</v>
      </c>
      <c r="U68">
        <v>-133</v>
      </c>
      <c r="V68">
        <f>'4500'!B229/1000000</f>
        <v>3.9087999999999997E-4</v>
      </c>
      <c r="W68">
        <f t="shared" si="5"/>
        <v>0</v>
      </c>
      <c r="X68">
        <f t="shared" si="35"/>
        <v>0</v>
      </c>
      <c r="Y68">
        <f t="shared" si="6"/>
        <v>0</v>
      </c>
      <c r="Z68">
        <f t="shared" si="36"/>
        <v>0</v>
      </c>
      <c r="AA68">
        <v>-133</v>
      </c>
      <c r="AB68">
        <f>'3500'!B229/1000000</f>
        <v>3.9087999999999997E-4</v>
      </c>
      <c r="AC68">
        <f t="shared" si="7"/>
        <v>0</v>
      </c>
      <c r="AD68">
        <f t="shared" si="37"/>
        <v>0</v>
      </c>
      <c r="AE68">
        <f t="shared" si="8"/>
        <v>0</v>
      </c>
      <c r="AF68">
        <f t="shared" si="38"/>
        <v>0</v>
      </c>
      <c r="AG68">
        <v>-133</v>
      </c>
      <c r="AH68">
        <f>'2000'!B229/1000000</f>
        <v>3.9087999999999997E-4</v>
      </c>
      <c r="AI68">
        <f t="shared" si="9"/>
        <v>0</v>
      </c>
      <c r="AJ68">
        <f t="shared" si="39"/>
        <v>0</v>
      </c>
      <c r="AK68">
        <f t="shared" si="10"/>
        <v>0</v>
      </c>
      <c r="AL68">
        <f t="shared" si="40"/>
        <v>0</v>
      </c>
      <c r="AM68">
        <v>-133</v>
      </c>
      <c r="AN68">
        <f>'1000'!B229/1000000</f>
        <v>3.9087999999999997E-4</v>
      </c>
      <c r="AO68">
        <f t="shared" si="11"/>
        <v>0</v>
      </c>
      <c r="AP68">
        <f t="shared" si="41"/>
        <v>0</v>
      </c>
      <c r="AQ68">
        <f t="shared" si="12"/>
        <v>0</v>
      </c>
      <c r="AR68">
        <f t="shared" si="42"/>
        <v>0</v>
      </c>
      <c r="AT68">
        <v>-133</v>
      </c>
      <c r="AU68">
        <f>'6500'!B229/1000000</f>
        <v>3.9087999999999997E-4</v>
      </c>
      <c r="AV68">
        <f>'6500'!C229</f>
        <v>1.5920000000000001</v>
      </c>
      <c r="AW68">
        <f>IF(AT68&lt;$B$13,0,IF(AT68&lt;=0,$B$15*($B$16/AU68)^$B$3/100000,$B$15*($B$16/('6500'!B362/1000000))^$B$3*(('6500'!B362/1000000)/AU68)^$B$4/100000))</f>
        <v>1.6088524065140277</v>
      </c>
      <c r="AX68">
        <f t="shared" si="13"/>
        <v>1.6088524065140277</v>
      </c>
      <c r="AY68">
        <f t="shared" si="14"/>
        <v>1.685240651402764E-2</v>
      </c>
      <c r="AZ68">
        <f t="shared" si="15"/>
        <v>1.0585682483685703</v>
      </c>
      <c r="BA68">
        <v>-133</v>
      </c>
      <c r="BB68">
        <f>'5500'!B229/1000000</f>
        <v>3.9087999999999997E-4</v>
      </c>
      <c r="BC68">
        <f>'5500'!C229</f>
        <v>1.6339999999999999</v>
      </c>
      <c r="BD68">
        <f>IF(BA68&lt;$C$13,0,IF(BA68&lt;=0,$C$15*($C$16/BB68)^$C$3/100000,$C$15*($C$16/('5500'!B362/1000000))^$C$3*(('5500'!B362/1000000)/BB68)^$C$4/100000))</f>
        <v>1.7110271090929585</v>
      </c>
      <c r="BE68">
        <f t="shared" si="16"/>
        <v>1.7110271090929585</v>
      </c>
      <c r="BF68">
        <f t="shared" si="17"/>
        <v>7.7027109092958623E-2</v>
      </c>
      <c r="BG68">
        <f t="shared" si="18"/>
        <v>4.7140213643181532</v>
      </c>
      <c r="BH68">
        <v>-133</v>
      </c>
      <c r="BI68">
        <f>'4500'!B229/1000000</f>
        <v>3.9087999999999997E-4</v>
      </c>
      <c r="BJ68">
        <f>'4500'!C229</f>
        <v>1.49</v>
      </c>
      <c r="BK68">
        <f>IF(BH68&lt;$D$13,0,IF(BH68&lt;=0,$D$15*($D$16/BI68)^$D$3/100000,$D$15*($D$16/('4500'!B362/1000000))^$D$3*(('4500'!B362/1000000)/BI68)^$D$4/100000))</f>
        <v>1.5627305196688572</v>
      </c>
      <c r="BL68">
        <f t="shared" si="19"/>
        <v>1.5627305196688572</v>
      </c>
      <c r="BM68">
        <f t="shared" si="20"/>
        <v>7.2730519668857241E-2</v>
      </c>
      <c r="BN68">
        <f t="shared" si="21"/>
        <v>4.8812429307957883</v>
      </c>
      <c r="BO68">
        <v>-133</v>
      </c>
      <c r="BP68">
        <f>'3500'!B229/1000000</f>
        <v>3.9087999999999997E-4</v>
      </c>
      <c r="BQ68">
        <f>'3500'!C229</f>
        <v>1.351</v>
      </c>
      <c r="BR68">
        <f>IF(BO68&lt;$E$13,0,IF(BO68&lt;=0,$E$15*($E$16/BP68)^$E$3/100000,$E$15*($E$16/('3500'!B362/1000000))^$E$3*(('3500'!B362/1000000)/BP68)^$E$4/100000))</f>
        <v>1.3114113442190987</v>
      </c>
      <c r="BS68">
        <f t="shared" si="22"/>
        <v>1.3114113442190987</v>
      </c>
      <c r="BT68">
        <f t="shared" si="23"/>
        <v>-3.9588655780901316E-2</v>
      </c>
      <c r="BU68">
        <f t="shared" si="24"/>
        <v>-2.9303224116137168</v>
      </c>
      <c r="BV68">
        <v>-133</v>
      </c>
      <c r="BW68">
        <f>'2000'!B229/1000000</f>
        <v>3.9087999999999997E-4</v>
      </c>
      <c r="BX68">
        <f>'2000'!C229</f>
        <v>1.331</v>
      </c>
      <c r="BY68">
        <f>IF(BV68&lt;$F$13,0,IF(BV68&lt;=0,$F$15*($F$16/BW68)^$F$3/100000,$F$15*($F$16/('2000'!B362/1000000))^$F$3*(('2000'!B362/1000000)/BW68)^$F$4/100000))</f>
        <v>1.3428453186209832</v>
      </c>
      <c r="BZ68">
        <f t="shared" si="25"/>
        <v>1.3428453186209832</v>
      </c>
      <c r="CA68">
        <f t="shared" si="26"/>
        <v>1.1845318620983258E-2</v>
      </c>
      <c r="CB68">
        <f t="shared" si="27"/>
        <v>0.88995632013397874</v>
      </c>
      <c r="CC68">
        <v>-133</v>
      </c>
      <c r="CD68">
        <f>'1000'!B229/1000000</f>
        <v>3.9087999999999997E-4</v>
      </c>
      <c r="CE68">
        <f>'1000'!C229</f>
        <v>1.0900000000000001</v>
      </c>
      <c r="CF68">
        <f>IF(CC68&lt;$G$13,0,IF(CC68&lt;=0,$G$15*($G$16/CD68)^$G$3/100000,$G$15*($G$16/('1000'!B362/1000000))^$G$3*(('1000'!B362/1000000)/CD68)^$G$4/100000))</f>
        <v>1.1978759866445796</v>
      </c>
      <c r="CG68">
        <f t="shared" si="28"/>
        <v>1.1978759866445796</v>
      </c>
      <c r="CH68">
        <f t="shared" si="29"/>
        <v>0.10787598664457954</v>
      </c>
      <c r="CI68">
        <f t="shared" si="30"/>
        <v>9.8968795086770207</v>
      </c>
    </row>
    <row r="69" spans="9:87" x14ac:dyDescent="0.3">
      <c r="I69">
        <v>-132</v>
      </c>
      <c r="J69">
        <f>'6500'!B230/1000000</f>
        <v>3.8884E-4</v>
      </c>
      <c r="K69">
        <f t="shared" si="1"/>
        <v>0</v>
      </c>
      <c r="L69">
        <f t="shared" si="31"/>
        <v>0</v>
      </c>
      <c r="M69">
        <f t="shared" si="2"/>
        <v>0</v>
      </c>
      <c r="N69">
        <f t="shared" si="32"/>
        <v>0</v>
      </c>
      <c r="O69">
        <v>-132</v>
      </c>
      <c r="P69">
        <f>'5500'!B230/1000000</f>
        <v>3.8884E-4</v>
      </c>
      <c r="Q69">
        <f t="shared" si="3"/>
        <v>0</v>
      </c>
      <c r="R69">
        <f t="shared" si="33"/>
        <v>0</v>
      </c>
      <c r="S69">
        <f t="shared" si="4"/>
        <v>0</v>
      </c>
      <c r="T69">
        <f t="shared" si="34"/>
        <v>0</v>
      </c>
      <c r="U69">
        <v>-132</v>
      </c>
      <c r="V69">
        <f>'4500'!B230/1000000</f>
        <v>3.8884E-4</v>
      </c>
      <c r="W69">
        <f t="shared" si="5"/>
        <v>0</v>
      </c>
      <c r="X69">
        <f t="shared" si="35"/>
        <v>0</v>
      </c>
      <c r="Y69">
        <f t="shared" si="6"/>
        <v>0</v>
      </c>
      <c r="Z69">
        <f t="shared" si="36"/>
        <v>0</v>
      </c>
      <c r="AA69">
        <v>-132</v>
      </c>
      <c r="AB69">
        <f>'3500'!B230/1000000</f>
        <v>3.8884E-4</v>
      </c>
      <c r="AC69">
        <f t="shared" si="7"/>
        <v>0</v>
      </c>
      <c r="AD69">
        <f t="shared" si="37"/>
        <v>0</v>
      </c>
      <c r="AE69">
        <f t="shared" si="8"/>
        <v>0</v>
      </c>
      <c r="AF69">
        <f t="shared" si="38"/>
        <v>0</v>
      </c>
      <c r="AG69">
        <v>-132</v>
      </c>
      <c r="AH69">
        <f>'2000'!B230/1000000</f>
        <v>3.8884E-4</v>
      </c>
      <c r="AI69">
        <f t="shared" si="9"/>
        <v>0</v>
      </c>
      <c r="AJ69">
        <f t="shared" si="39"/>
        <v>0</v>
      </c>
      <c r="AK69">
        <f t="shared" si="10"/>
        <v>0</v>
      </c>
      <c r="AL69">
        <f t="shared" si="40"/>
        <v>0</v>
      </c>
      <c r="AM69">
        <v>-132</v>
      </c>
      <c r="AN69">
        <f>'1000'!B230/1000000</f>
        <v>3.8884E-4</v>
      </c>
      <c r="AO69">
        <f t="shared" si="11"/>
        <v>0</v>
      </c>
      <c r="AP69">
        <f t="shared" si="41"/>
        <v>0</v>
      </c>
      <c r="AQ69">
        <f t="shared" si="12"/>
        <v>0</v>
      </c>
      <c r="AR69">
        <f t="shared" si="42"/>
        <v>0</v>
      </c>
      <c r="AT69">
        <v>-132</v>
      </c>
      <c r="AU69">
        <f>'6500'!B230/1000000</f>
        <v>3.8884E-4</v>
      </c>
      <c r="AV69">
        <f>'6500'!C230</f>
        <v>1.5780000000000001</v>
      </c>
      <c r="AW69">
        <f>IF(AT69&lt;$B$13,0,IF(AT69&lt;=0,$B$15*($B$16/AU69)^$B$3/100000,$B$15*($B$16/('6500'!B362/1000000))^$B$3*(('6500'!B362/1000000)/AU69)^$B$4/100000))</f>
        <v>1.6196601151314669</v>
      </c>
      <c r="AX69">
        <f t="shared" si="13"/>
        <v>1.6196601151314669</v>
      </c>
      <c r="AY69">
        <f t="shared" si="14"/>
        <v>4.1660115131466835E-2</v>
      </c>
      <c r="AZ69">
        <f t="shared" si="15"/>
        <v>2.640057993122106</v>
      </c>
      <c r="BA69">
        <v>-132</v>
      </c>
      <c r="BB69">
        <f>'5500'!B230/1000000</f>
        <v>3.8884E-4</v>
      </c>
      <c r="BC69">
        <f>'5500'!C230</f>
        <v>1.6439999999999999</v>
      </c>
      <c r="BD69">
        <f>IF(BA69&lt;$C$13,0,IF(BA69&lt;=0,$C$15*($C$16/BB69)^$C$3/100000,$C$15*($C$16/('5500'!B362/1000000))^$C$3*(('5500'!B362/1000000)/BB69)^$C$4/100000))</f>
        <v>1.722683439926826</v>
      </c>
      <c r="BE69">
        <f t="shared" si="16"/>
        <v>1.722683439926826</v>
      </c>
      <c r="BF69">
        <f t="shared" si="17"/>
        <v>7.8683439926826138E-2</v>
      </c>
      <c r="BG69">
        <f t="shared" si="18"/>
        <v>4.7860973191500085</v>
      </c>
      <c r="BH69">
        <v>-132</v>
      </c>
      <c r="BI69">
        <f>'4500'!B230/1000000</f>
        <v>3.8884E-4</v>
      </c>
      <c r="BJ69">
        <f>'4500'!C230</f>
        <v>1.4950000000000001</v>
      </c>
      <c r="BK69">
        <f>IF(BH69&lt;$D$13,0,IF(BH69&lt;=0,$D$15*($D$16/BI69)^$D$3/100000,$D$15*($D$16/('4500'!B362/1000000))^$D$3*(('4500'!B362/1000000)/BI69)^$D$4/100000))</f>
        <v>1.5734300986170311</v>
      </c>
      <c r="BL69">
        <f t="shared" si="19"/>
        <v>1.5734300986170311</v>
      </c>
      <c r="BM69">
        <f t="shared" si="20"/>
        <v>7.8430098617030986E-2</v>
      </c>
      <c r="BN69">
        <f t="shared" si="21"/>
        <v>5.2461604426107682</v>
      </c>
      <c r="BO69">
        <v>-132</v>
      </c>
      <c r="BP69">
        <f>'3500'!B230/1000000</f>
        <v>3.8884E-4</v>
      </c>
      <c r="BQ69">
        <f>'3500'!C230</f>
        <v>1.375</v>
      </c>
      <c r="BR69">
        <f>IF(BO69&lt;$E$13,0,IF(BO69&lt;=0,$E$15*($E$16/BP69)^$E$3/100000,$E$15*($E$16/('3500'!B362/1000000))^$E$3*(('3500'!B362/1000000)/BP69)^$E$4/100000))</f>
        <v>1.3204682867696855</v>
      </c>
      <c r="BS69">
        <f t="shared" si="22"/>
        <v>1.3204682867696855</v>
      </c>
      <c r="BT69">
        <f t="shared" si="23"/>
        <v>-5.4531713230314471E-2</v>
      </c>
      <c r="BU69">
        <f t="shared" si="24"/>
        <v>-3.965942780386507</v>
      </c>
      <c r="BV69">
        <v>-132</v>
      </c>
      <c r="BW69">
        <f>'2000'!B230/1000000</f>
        <v>3.8884E-4</v>
      </c>
      <c r="BX69">
        <f>'2000'!C230</f>
        <v>1.3380000000000001</v>
      </c>
      <c r="BY69">
        <f>IF(BV69&lt;$F$13,0,IF(BV69&lt;=0,$F$15*($F$16/BW69)^$F$3/100000,$F$15*($F$16/('2000'!B362/1000000))^$F$3*(('2000'!B362/1000000)/BW69)^$F$4/100000))</f>
        <v>1.3520846843091698</v>
      </c>
      <c r="BZ69">
        <f t="shared" si="25"/>
        <v>1.3520846843091698</v>
      </c>
      <c r="CA69">
        <f t="shared" si="26"/>
        <v>1.4084684309169759E-2</v>
      </c>
      <c r="CB69">
        <f t="shared" si="27"/>
        <v>1.0526669887271867</v>
      </c>
      <c r="CC69">
        <v>-132</v>
      </c>
      <c r="CD69">
        <f>'1000'!B230/1000000</f>
        <v>3.8884E-4</v>
      </c>
      <c r="CE69">
        <f>'1000'!C230</f>
        <v>1.095</v>
      </c>
      <c r="CF69">
        <f>IF(CC69&lt;$G$13,0,IF(CC69&lt;=0,$G$15*($G$16/CD69)^$G$3/100000,$G$15*($G$16/('1000'!B362/1000000))^$G$3*(('1000'!B362/1000000)/CD69)^$G$4/100000))</f>
        <v>1.2061734395224937</v>
      </c>
      <c r="CG69">
        <f t="shared" si="28"/>
        <v>1.2061734395224937</v>
      </c>
      <c r="CH69">
        <f t="shared" si="29"/>
        <v>0.1111734395224937</v>
      </c>
      <c r="CI69">
        <f t="shared" si="30"/>
        <v>10.152825527168375</v>
      </c>
    </row>
    <row r="70" spans="9:87" x14ac:dyDescent="0.3">
      <c r="I70">
        <v>-131</v>
      </c>
      <c r="J70">
        <f>'6500'!B231/1000000</f>
        <v>3.8675999999999999E-4</v>
      </c>
      <c r="K70">
        <f t="shared" si="1"/>
        <v>0</v>
      </c>
      <c r="L70">
        <f t="shared" si="31"/>
        <v>0</v>
      </c>
      <c r="M70">
        <f t="shared" si="2"/>
        <v>0</v>
      </c>
      <c r="N70">
        <f t="shared" si="32"/>
        <v>0</v>
      </c>
      <c r="O70">
        <v>-131</v>
      </c>
      <c r="P70">
        <f>'5500'!B231/1000000</f>
        <v>3.8675999999999999E-4</v>
      </c>
      <c r="Q70">
        <f t="shared" si="3"/>
        <v>0</v>
      </c>
      <c r="R70">
        <f t="shared" si="33"/>
        <v>0</v>
      </c>
      <c r="S70">
        <f t="shared" si="4"/>
        <v>0</v>
      </c>
      <c r="T70">
        <f t="shared" si="34"/>
        <v>0</v>
      </c>
      <c r="U70">
        <v>-131</v>
      </c>
      <c r="V70">
        <f>'4500'!B231/1000000</f>
        <v>3.8675999999999999E-4</v>
      </c>
      <c r="W70">
        <f t="shared" si="5"/>
        <v>0</v>
      </c>
      <c r="X70">
        <f t="shared" si="35"/>
        <v>0</v>
      </c>
      <c r="Y70">
        <f t="shared" si="6"/>
        <v>0</v>
      </c>
      <c r="Z70">
        <f t="shared" si="36"/>
        <v>0</v>
      </c>
      <c r="AA70">
        <v>-131</v>
      </c>
      <c r="AB70">
        <f>'3500'!B231/1000000</f>
        <v>3.8675999999999999E-4</v>
      </c>
      <c r="AC70">
        <f t="shared" si="7"/>
        <v>0</v>
      </c>
      <c r="AD70">
        <f t="shared" si="37"/>
        <v>0</v>
      </c>
      <c r="AE70">
        <f t="shared" si="8"/>
        <v>0</v>
      </c>
      <c r="AF70">
        <f t="shared" si="38"/>
        <v>0</v>
      </c>
      <c r="AG70">
        <v>-131</v>
      </c>
      <c r="AH70">
        <f>'2000'!B231/1000000</f>
        <v>3.8675999999999999E-4</v>
      </c>
      <c r="AI70">
        <f t="shared" si="9"/>
        <v>0</v>
      </c>
      <c r="AJ70">
        <f t="shared" si="39"/>
        <v>0</v>
      </c>
      <c r="AK70">
        <f t="shared" si="10"/>
        <v>0</v>
      </c>
      <c r="AL70">
        <f t="shared" si="40"/>
        <v>0</v>
      </c>
      <c r="AM70">
        <v>-131</v>
      </c>
      <c r="AN70">
        <f>'1000'!B231/1000000</f>
        <v>3.8675999999999999E-4</v>
      </c>
      <c r="AO70">
        <f t="shared" si="11"/>
        <v>0</v>
      </c>
      <c r="AP70">
        <f t="shared" si="41"/>
        <v>0</v>
      </c>
      <c r="AQ70">
        <f t="shared" si="12"/>
        <v>0</v>
      </c>
      <c r="AR70">
        <f t="shared" si="42"/>
        <v>0</v>
      </c>
      <c r="AT70">
        <v>-131</v>
      </c>
      <c r="AU70">
        <f>'6500'!B231/1000000</f>
        <v>3.8675999999999999E-4</v>
      </c>
      <c r="AV70">
        <f>'6500'!C231</f>
        <v>1.5660000000000001</v>
      </c>
      <c r="AW70">
        <f>IF(AT70&lt;$B$13,0,IF(AT70&lt;=0,$B$15*($B$16/AU70)^$B$3/100000,$B$15*($B$16/('6500'!B362/1000000))^$B$3*(('6500'!B362/1000000)/AU70)^$B$4/100000))</f>
        <v>1.6308136318905919</v>
      </c>
      <c r="AX70">
        <f t="shared" si="13"/>
        <v>1.6308136318905919</v>
      </c>
      <c r="AY70">
        <f t="shared" si="14"/>
        <v>6.4813631890591861E-2</v>
      </c>
      <c r="AZ70">
        <f t="shared" si="15"/>
        <v>4.138801525580579</v>
      </c>
      <c r="BA70">
        <v>-131</v>
      </c>
      <c r="BB70">
        <f>'5500'!B231/1000000</f>
        <v>3.8675999999999999E-4</v>
      </c>
      <c r="BC70">
        <f>'5500'!C231</f>
        <v>1.6539999999999999</v>
      </c>
      <c r="BD70">
        <f>IF(BA70&lt;$C$13,0,IF(BA70&lt;=0,$C$15*($C$16/BB70)^$C$3/100000,$C$15*($C$16/('5500'!B362/1000000))^$C$3*(('5500'!B362/1000000)/BB70)^$C$4/100000))</f>
        <v>1.7347138790643146</v>
      </c>
      <c r="BE70">
        <f t="shared" si="16"/>
        <v>1.7347138790643146</v>
      </c>
      <c r="BF70">
        <f t="shared" si="17"/>
        <v>8.0713879064314709E-2</v>
      </c>
      <c r="BG70">
        <f t="shared" si="18"/>
        <v>4.8799201368993179</v>
      </c>
      <c r="BH70">
        <v>-131</v>
      </c>
      <c r="BI70">
        <f>'4500'!B231/1000000</f>
        <v>3.8675999999999999E-4</v>
      </c>
      <c r="BJ70">
        <f>'4500'!C231</f>
        <v>1.498</v>
      </c>
      <c r="BK70">
        <f>IF(BH70&lt;$D$13,0,IF(BH70&lt;=0,$D$15*($D$16/BI70)^$D$3/100000,$D$15*($D$16/('4500'!B362/1000000))^$D$3*(('4500'!B362/1000000)/BI70)^$D$4/100000))</f>
        <v>1.5844734593650753</v>
      </c>
      <c r="BL70">
        <f t="shared" si="19"/>
        <v>1.5844734593650753</v>
      </c>
      <c r="BM70">
        <f t="shared" si="20"/>
        <v>8.6473459365075334E-2</v>
      </c>
      <c r="BN70">
        <f t="shared" si="21"/>
        <v>5.7725940831158438</v>
      </c>
      <c r="BO70">
        <v>-131</v>
      </c>
      <c r="BP70">
        <f>'3500'!B231/1000000</f>
        <v>3.8675999999999999E-4</v>
      </c>
      <c r="BQ70">
        <f>'3500'!C231</f>
        <v>1.419</v>
      </c>
      <c r="BR70">
        <f>IF(BO70&lt;$E$13,0,IF(BO70&lt;=0,$E$15*($E$16/BP70)^$E$3/100000,$E$15*($E$16/('3500'!B362/1000000))^$E$3*(('3500'!B362/1000000)/BP70)^$E$4/100000))</f>
        <v>1.3298167922319888</v>
      </c>
      <c r="BS70">
        <f t="shared" si="22"/>
        <v>1.3298167922319888</v>
      </c>
      <c r="BT70">
        <f t="shared" si="23"/>
        <v>-8.9183207768011252E-2</v>
      </c>
      <c r="BU70">
        <f t="shared" si="24"/>
        <v>-6.2849335988732378</v>
      </c>
      <c r="BV70">
        <v>-131</v>
      </c>
      <c r="BW70">
        <f>'2000'!B231/1000000</f>
        <v>3.8675999999999999E-4</v>
      </c>
      <c r="BX70">
        <f>'2000'!C231</f>
        <v>1.3420000000000001</v>
      </c>
      <c r="BY70">
        <f>IF(BV70&lt;$F$13,0,IF(BV70&lt;=0,$F$15*($F$16/BW70)^$F$3/100000,$F$15*($F$16/('2000'!B362/1000000))^$F$3*(('2000'!B362/1000000)/BW70)^$F$4/100000))</f>
        <v>1.3616212379240538</v>
      </c>
      <c r="BZ70">
        <f t="shared" si="25"/>
        <v>1.3616212379240538</v>
      </c>
      <c r="CA70">
        <f t="shared" si="26"/>
        <v>1.9621237924053681E-2</v>
      </c>
      <c r="CB70">
        <f t="shared" si="27"/>
        <v>1.4620892640874577</v>
      </c>
      <c r="CC70">
        <v>-131</v>
      </c>
      <c r="CD70">
        <f>'1000'!B231/1000000</f>
        <v>3.8675999999999999E-4</v>
      </c>
      <c r="CE70">
        <f>'1000'!C231</f>
        <v>1.1020000000000001</v>
      </c>
      <c r="CF70">
        <f>IF(CC70&lt;$G$13,0,IF(CC70&lt;=0,$G$15*($G$16/CD70)^$G$3/100000,$G$15*($G$16/('1000'!B362/1000000))^$G$3*(('1000'!B362/1000000)/CD70)^$G$4/100000))</f>
        <v>1.2147381826422698</v>
      </c>
      <c r="CG70">
        <f t="shared" si="28"/>
        <v>1.2147381826422698</v>
      </c>
      <c r="CH70">
        <f t="shared" si="29"/>
        <v>0.11273818264226976</v>
      </c>
      <c r="CI70">
        <f t="shared" si="30"/>
        <v>10.230325103654241</v>
      </c>
    </row>
    <row r="71" spans="9:87" x14ac:dyDescent="0.3">
      <c r="I71">
        <v>-130</v>
      </c>
      <c r="J71">
        <f>'6500'!B232/1000000</f>
        <v>3.8463000000000001E-4</v>
      </c>
      <c r="K71">
        <f t="shared" si="1"/>
        <v>0</v>
      </c>
      <c r="L71">
        <f t="shared" si="31"/>
        <v>0</v>
      </c>
      <c r="M71">
        <f t="shared" si="2"/>
        <v>0</v>
      </c>
      <c r="N71">
        <f t="shared" si="32"/>
        <v>0</v>
      </c>
      <c r="O71">
        <v>-130</v>
      </c>
      <c r="P71">
        <f>'5500'!B232/1000000</f>
        <v>3.8463000000000001E-4</v>
      </c>
      <c r="Q71">
        <f t="shared" si="3"/>
        <v>0</v>
      </c>
      <c r="R71">
        <f t="shared" si="33"/>
        <v>0</v>
      </c>
      <c r="S71">
        <f t="shared" si="4"/>
        <v>0</v>
      </c>
      <c r="T71">
        <f t="shared" si="34"/>
        <v>0</v>
      </c>
      <c r="U71">
        <v>-130</v>
      </c>
      <c r="V71">
        <f>'4500'!B232/1000000</f>
        <v>3.8463000000000001E-4</v>
      </c>
      <c r="W71">
        <f t="shared" si="5"/>
        <v>0</v>
      </c>
      <c r="X71">
        <f t="shared" si="35"/>
        <v>0</v>
      </c>
      <c r="Y71">
        <f t="shared" si="6"/>
        <v>0</v>
      </c>
      <c r="Z71">
        <f t="shared" si="36"/>
        <v>0</v>
      </c>
      <c r="AA71">
        <v>-130</v>
      </c>
      <c r="AB71">
        <f>'3500'!B232/1000000</f>
        <v>3.8463000000000001E-4</v>
      </c>
      <c r="AC71">
        <f t="shared" si="7"/>
        <v>0</v>
      </c>
      <c r="AD71">
        <f t="shared" si="37"/>
        <v>0</v>
      </c>
      <c r="AE71">
        <f t="shared" si="8"/>
        <v>0</v>
      </c>
      <c r="AF71">
        <f t="shared" si="38"/>
        <v>0</v>
      </c>
      <c r="AG71">
        <v>-130</v>
      </c>
      <c r="AH71">
        <f>'2000'!B232/1000000</f>
        <v>3.8463000000000001E-4</v>
      </c>
      <c r="AI71">
        <f t="shared" si="9"/>
        <v>0</v>
      </c>
      <c r="AJ71">
        <f t="shared" si="39"/>
        <v>0</v>
      </c>
      <c r="AK71">
        <f t="shared" si="10"/>
        <v>0</v>
      </c>
      <c r="AL71">
        <f t="shared" si="40"/>
        <v>0</v>
      </c>
      <c r="AM71">
        <v>-130</v>
      </c>
      <c r="AN71">
        <f>'1000'!B232/1000000</f>
        <v>3.8463000000000001E-4</v>
      </c>
      <c r="AO71">
        <f t="shared" si="11"/>
        <v>0</v>
      </c>
      <c r="AP71">
        <f t="shared" si="41"/>
        <v>0</v>
      </c>
      <c r="AQ71">
        <f t="shared" si="12"/>
        <v>0</v>
      </c>
      <c r="AR71">
        <f t="shared" si="42"/>
        <v>0</v>
      </c>
      <c r="AT71">
        <v>-130</v>
      </c>
      <c r="AU71">
        <f>'6500'!B232/1000000</f>
        <v>3.8463000000000001E-4</v>
      </c>
      <c r="AV71">
        <f>'6500'!C232</f>
        <v>1.5580000000000001</v>
      </c>
      <c r="AW71">
        <f>IF(AT71&lt;$B$13,0,IF(AT71&lt;=0,$B$15*($B$16/AU71)^$B$3/100000,$B$15*($B$16/('6500'!B362/1000000))^$B$3*(('6500'!B362/1000000)/AU71)^$B$4/100000))</f>
        <v>1.6423778586583697</v>
      </c>
      <c r="AX71">
        <f t="shared" si="13"/>
        <v>1.6423778586583697</v>
      </c>
      <c r="AY71">
        <f t="shared" si="14"/>
        <v>8.4377858658369664E-2</v>
      </c>
      <c r="AZ71">
        <f t="shared" si="15"/>
        <v>5.4157804016925324</v>
      </c>
      <c r="BA71">
        <v>-130</v>
      </c>
      <c r="BB71">
        <f>'5500'!B232/1000000</f>
        <v>3.8463000000000001E-4</v>
      </c>
      <c r="BC71">
        <f>'5500'!C232</f>
        <v>1.6679999999999999</v>
      </c>
      <c r="BD71">
        <f>IF(BA71&lt;$C$13,0,IF(BA71&lt;=0,$C$15*($C$16/BB71)^$C$3/100000,$C$15*($C$16/('5500'!B362/1000000))^$C$3*(('5500'!B362/1000000)/BB71)^$C$4/100000))</f>
        <v>1.7471885416297885</v>
      </c>
      <c r="BE71">
        <f t="shared" si="16"/>
        <v>1.7471885416297885</v>
      </c>
      <c r="BF71">
        <f t="shared" si="17"/>
        <v>7.9188541629788611E-2</v>
      </c>
      <c r="BG71">
        <f t="shared" si="18"/>
        <v>4.7475144861983578</v>
      </c>
      <c r="BH71">
        <v>-130</v>
      </c>
      <c r="BI71">
        <f>'4500'!B232/1000000</f>
        <v>3.8463000000000001E-4</v>
      </c>
      <c r="BJ71">
        <f>'4500'!C232</f>
        <v>1.4990000000000001</v>
      </c>
      <c r="BK71">
        <f>IF(BH71&lt;$D$13,0,IF(BH71&lt;=0,$D$15*($D$16/BI71)^$D$3/100000,$D$15*($D$16/('4500'!B362/1000000))^$D$3*(('4500'!B362/1000000)/BI71)^$D$4/100000))</f>
        <v>1.5959250008765211</v>
      </c>
      <c r="BL71">
        <f t="shared" si="19"/>
        <v>1.5959250008765211</v>
      </c>
      <c r="BM71">
        <f t="shared" si="20"/>
        <v>9.6925000876521006E-2</v>
      </c>
      <c r="BN71">
        <f t="shared" si="21"/>
        <v>6.4659773766858564</v>
      </c>
      <c r="BO71">
        <v>-130</v>
      </c>
      <c r="BP71">
        <f>'3500'!B232/1000000</f>
        <v>3.8463000000000001E-4</v>
      </c>
      <c r="BQ71">
        <f>'3500'!C232</f>
        <v>1.413</v>
      </c>
      <c r="BR71">
        <f>IF(BO71&lt;$E$13,0,IF(BO71&lt;=0,$E$15*($E$16/BP71)^$E$3/100000,$E$15*($E$16/('3500'!B362/1000000))^$E$3*(('3500'!B362/1000000)/BP71)^$E$4/100000))</f>
        <v>1.3395114301068334</v>
      </c>
      <c r="BS71">
        <f t="shared" si="22"/>
        <v>1.3395114301068334</v>
      </c>
      <c r="BT71">
        <f t="shared" si="23"/>
        <v>-7.3488569893166655E-2</v>
      </c>
      <c r="BU71">
        <f t="shared" si="24"/>
        <v>-5.2008895890422266</v>
      </c>
      <c r="BV71">
        <v>-130</v>
      </c>
      <c r="BW71">
        <f>'2000'!B232/1000000</f>
        <v>3.8463000000000001E-4</v>
      </c>
      <c r="BX71">
        <f>'2000'!C232</f>
        <v>1.3420000000000001</v>
      </c>
      <c r="BY71">
        <f>IF(BV71&lt;$F$13,0,IF(BV71&lt;=0,$F$15*($F$16/BW71)^$F$3/100000,$F$15*($F$16/('2000'!B362/1000000))^$F$3*(('2000'!B362/1000000)/BW71)^$F$4/100000))</f>
        <v>1.3715106227424618</v>
      </c>
      <c r="BZ71">
        <f t="shared" si="25"/>
        <v>1.3715106227424618</v>
      </c>
      <c r="CA71">
        <f t="shared" si="26"/>
        <v>2.9510622742461745E-2</v>
      </c>
      <c r="CB71">
        <f t="shared" si="27"/>
        <v>2.1990031849822462</v>
      </c>
      <c r="CC71">
        <v>-130</v>
      </c>
      <c r="CD71">
        <f>'1000'!B232/1000000</f>
        <v>3.8463000000000001E-4</v>
      </c>
      <c r="CE71">
        <f>'1000'!C232</f>
        <v>1.1100000000000001</v>
      </c>
      <c r="CF71">
        <f>IF(CC71&lt;$G$13,0,IF(CC71&lt;=0,$G$15*($G$16/CD71)^$G$3/100000,$G$15*($G$16/('1000'!B362/1000000))^$G$3*(('1000'!B362/1000000)/CD71)^$G$4/100000))</f>
        <v>1.2236202275906365</v>
      </c>
      <c r="CG71">
        <f t="shared" si="28"/>
        <v>1.2236202275906365</v>
      </c>
      <c r="CH71">
        <f t="shared" si="29"/>
        <v>0.11362022759063639</v>
      </c>
      <c r="CI71">
        <f t="shared" si="30"/>
        <v>10.236056539696971</v>
      </c>
    </row>
    <row r="72" spans="9:87" x14ac:dyDescent="0.3">
      <c r="I72">
        <v>-129</v>
      </c>
      <c r="J72">
        <f>'6500'!B233/1000000</f>
        <v>3.8247000000000004E-4</v>
      </c>
      <c r="K72">
        <f t="shared" si="1"/>
        <v>0</v>
      </c>
      <c r="L72">
        <f t="shared" si="31"/>
        <v>0</v>
      </c>
      <c r="M72">
        <f t="shared" si="2"/>
        <v>0</v>
      </c>
      <c r="N72">
        <f t="shared" si="32"/>
        <v>0</v>
      </c>
      <c r="O72">
        <v>-129</v>
      </c>
      <c r="P72">
        <f>'5500'!B233/1000000</f>
        <v>3.8247000000000004E-4</v>
      </c>
      <c r="Q72">
        <f t="shared" si="3"/>
        <v>0</v>
      </c>
      <c r="R72">
        <f t="shared" si="33"/>
        <v>0</v>
      </c>
      <c r="S72">
        <f t="shared" si="4"/>
        <v>0</v>
      </c>
      <c r="T72">
        <f t="shared" si="34"/>
        <v>0</v>
      </c>
      <c r="U72">
        <v>-129</v>
      </c>
      <c r="V72">
        <f>'4500'!B233/1000000</f>
        <v>3.8247000000000004E-4</v>
      </c>
      <c r="W72">
        <f t="shared" si="5"/>
        <v>0</v>
      </c>
      <c r="X72">
        <f t="shared" si="35"/>
        <v>0</v>
      </c>
      <c r="Y72">
        <f t="shared" si="6"/>
        <v>0</v>
      </c>
      <c r="Z72">
        <f t="shared" si="36"/>
        <v>0</v>
      </c>
      <c r="AA72">
        <v>-129</v>
      </c>
      <c r="AB72">
        <f>'3500'!B233/1000000</f>
        <v>3.8247000000000004E-4</v>
      </c>
      <c r="AC72">
        <f t="shared" si="7"/>
        <v>0</v>
      </c>
      <c r="AD72">
        <f t="shared" si="37"/>
        <v>0</v>
      </c>
      <c r="AE72">
        <f t="shared" si="8"/>
        <v>0</v>
      </c>
      <c r="AF72">
        <f t="shared" si="38"/>
        <v>0</v>
      </c>
      <c r="AG72">
        <v>-129</v>
      </c>
      <c r="AH72">
        <f>'2000'!B233/1000000</f>
        <v>3.8247000000000004E-4</v>
      </c>
      <c r="AI72">
        <f t="shared" si="9"/>
        <v>0</v>
      </c>
      <c r="AJ72">
        <f t="shared" si="39"/>
        <v>0</v>
      </c>
      <c r="AK72">
        <f t="shared" si="10"/>
        <v>0</v>
      </c>
      <c r="AL72">
        <f t="shared" si="40"/>
        <v>0</v>
      </c>
      <c r="AM72">
        <v>-129</v>
      </c>
      <c r="AN72">
        <f>'1000'!B233/1000000</f>
        <v>3.8247000000000004E-4</v>
      </c>
      <c r="AO72">
        <f t="shared" si="11"/>
        <v>0</v>
      </c>
      <c r="AP72">
        <f t="shared" si="41"/>
        <v>0</v>
      </c>
      <c r="AQ72">
        <f t="shared" si="12"/>
        <v>0</v>
      </c>
      <c r="AR72">
        <f t="shared" si="42"/>
        <v>0</v>
      </c>
      <c r="AT72">
        <v>-129</v>
      </c>
      <c r="AU72">
        <f>'6500'!B233/1000000</f>
        <v>3.8247000000000004E-4</v>
      </c>
      <c r="AV72">
        <f>'6500'!C233</f>
        <v>1.5509999999999999</v>
      </c>
      <c r="AW72">
        <f>IF(AT72&lt;$B$13,0,IF(AT72&lt;=0,$B$15*($B$16/AU72)^$B$3/100000,$B$15*($B$16/('6500'!B362/1000000))^$B$3*(('6500'!B362/1000000)/AU72)^$B$4/100000))</f>
        <v>1.6542549996067912</v>
      </c>
      <c r="AX72">
        <f t="shared" si="13"/>
        <v>1.6542549996067912</v>
      </c>
      <c r="AY72">
        <f t="shared" si="14"/>
        <v>0.1032549996067913</v>
      </c>
      <c r="AZ72">
        <f t="shared" si="15"/>
        <v>6.6573178340935719</v>
      </c>
      <c r="BA72">
        <v>-129</v>
      </c>
      <c r="BB72">
        <f>'5500'!B233/1000000</f>
        <v>3.8247000000000004E-4</v>
      </c>
      <c r="BC72">
        <f>'5500'!C233</f>
        <v>1.6819999999999999</v>
      </c>
      <c r="BD72">
        <f>IF(BA72&lt;$C$13,0,IF(BA72&lt;=0,$C$15*($C$16/BB72)^$C$3/100000,$C$15*($C$16/('5500'!B362/1000000))^$C$3*(('5500'!B362/1000000)/BB72)^$C$4/100000))</f>
        <v>1.760002039958513</v>
      </c>
      <c r="BE72">
        <f t="shared" si="16"/>
        <v>1.760002039958513</v>
      </c>
      <c r="BF72">
        <f t="shared" si="17"/>
        <v>7.800203995851307E-2</v>
      </c>
      <c r="BG72">
        <f t="shared" si="18"/>
        <v>4.6374577858806818</v>
      </c>
      <c r="BH72">
        <v>-129</v>
      </c>
      <c r="BI72">
        <f>'4500'!B233/1000000</f>
        <v>3.8247000000000004E-4</v>
      </c>
      <c r="BJ72">
        <f>'4500'!C233</f>
        <v>1.522</v>
      </c>
      <c r="BK72">
        <f>IF(BH72&lt;$D$13,0,IF(BH72&lt;=0,$D$15*($D$16/BI72)^$D$3/100000,$D$15*($D$16/('4500'!B362/1000000))^$D$3*(('4500'!B362/1000000)/BI72)^$D$4/100000))</f>
        <v>1.60768801464325</v>
      </c>
      <c r="BL72">
        <f t="shared" si="19"/>
        <v>1.60768801464325</v>
      </c>
      <c r="BM72">
        <f t="shared" si="20"/>
        <v>8.5688014643249932E-2</v>
      </c>
      <c r="BN72">
        <f t="shared" si="21"/>
        <v>5.6299615402923742</v>
      </c>
      <c r="BO72">
        <v>-129</v>
      </c>
      <c r="BP72">
        <f>'3500'!B233/1000000</f>
        <v>3.8247000000000004E-4</v>
      </c>
      <c r="BQ72">
        <f>'3500'!C233</f>
        <v>1.4139999999999999</v>
      </c>
      <c r="BR72">
        <f>IF(BO72&lt;$E$13,0,IF(BO72&lt;=0,$E$15*($E$16/BP72)^$E$3/100000,$E$15*($E$16/('3500'!B362/1000000))^$E$3*(('3500'!B362/1000000)/BP72)^$E$4/100000))</f>
        <v>1.3494703815586306</v>
      </c>
      <c r="BS72">
        <f t="shared" si="22"/>
        <v>1.3494703815586306</v>
      </c>
      <c r="BT72">
        <f t="shared" si="23"/>
        <v>-6.4529618441369285E-2</v>
      </c>
      <c r="BU72">
        <f t="shared" si="24"/>
        <v>-4.563622237720601</v>
      </c>
      <c r="BV72">
        <v>-129</v>
      </c>
      <c r="BW72">
        <f>'2000'!B233/1000000</f>
        <v>3.8247000000000004E-4</v>
      </c>
      <c r="BX72">
        <f>'2000'!C233</f>
        <v>1.3580000000000001</v>
      </c>
      <c r="BY72">
        <f>IF(BV72&lt;$F$13,0,IF(BV72&lt;=0,$F$15*($F$16/BW72)^$F$3/100000,$F$15*($F$16/('2000'!B362/1000000))^$F$3*(('2000'!B362/1000000)/BW72)^$F$4/100000))</f>
        <v>1.3816693530735513</v>
      </c>
      <c r="BZ72">
        <f t="shared" si="25"/>
        <v>1.3816693530735513</v>
      </c>
      <c r="CA72">
        <f t="shared" si="26"/>
        <v>2.3669353073551225E-2</v>
      </c>
      <c r="CB72">
        <f t="shared" si="27"/>
        <v>1.7429567800847736</v>
      </c>
      <c r="CC72">
        <v>-129</v>
      </c>
      <c r="CD72">
        <f>'1000'!B233/1000000</f>
        <v>3.8247000000000004E-4</v>
      </c>
      <c r="CE72">
        <f>'1000'!C233</f>
        <v>1.1160000000000001</v>
      </c>
      <c r="CF72">
        <f>IF(CC72&lt;$G$13,0,IF(CC72&lt;=0,$G$15*($G$16/CD72)^$G$3/100000,$G$15*($G$16/('1000'!B362/1000000))^$G$3*(('1000'!B362/1000000)/CD72)^$G$4/100000))</f>
        <v>1.2327446301320915</v>
      </c>
      <c r="CG72">
        <f t="shared" si="28"/>
        <v>1.2327446301320915</v>
      </c>
      <c r="CH72">
        <f t="shared" si="29"/>
        <v>0.11674463013209135</v>
      </c>
      <c r="CI72">
        <f t="shared" si="30"/>
        <v>10.460988363090621</v>
      </c>
    </row>
    <row r="73" spans="9:87" x14ac:dyDescent="0.3">
      <c r="I73">
        <v>-128</v>
      </c>
      <c r="J73">
        <f>'6500'!B234/1000000</f>
        <v>3.8025999999999999E-4</v>
      </c>
      <c r="K73">
        <f t="shared" si="1"/>
        <v>0</v>
      </c>
      <c r="L73">
        <f t="shared" si="31"/>
        <v>0</v>
      </c>
      <c r="M73">
        <f t="shared" si="2"/>
        <v>0</v>
      </c>
      <c r="N73">
        <f t="shared" si="32"/>
        <v>0</v>
      </c>
      <c r="O73">
        <v>-128</v>
      </c>
      <c r="P73">
        <f>'5500'!B234/1000000</f>
        <v>3.8025999999999999E-4</v>
      </c>
      <c r="Q73">
        <f t="shared" si="3"/>
        <v>0</v>
      </c>
      <c r="R73">
        <f t="shared" si="33"/>
        <v>0</v>
      </c>
      <c r="S73">
        <f t="shared" si="4"/>
        <v>0</v>
      </c>
      <c r="T73">
        <f t="shared" si="34"/>
        <v>0</v>
      </c>
      <c r="U73">
        <v>-128</v>
      </c>
      <c r="V73">
        <f>'4500'!B234/1000000</f>
        <v>3.8025999999999999E-4</v>
      </c>
      <c r="W73">
        <f t="shared" si="5"/>
        <v>0</v>
      </c>
      <c r="X73">
        <f t="shared" si="35"/>
        <v>0</v>
      </c>
      <c r="Y73">
        <f t="shared" si="6"/>
        <v>0</v>
      </c>
      <c r="Z73">
        <f t="shared" si="36"/>
        <v>0</v>
      </c>
      <c r="AA73">
        <v>-128</v>
      </c>
      <c r="AB73">
        <f>'3500'!B234/1000000</f>
        <v>3.8025999999999999E-4</v>
      </c>
      <c r="AC73">
        <f t="shared" si="7"/>
        <v>0</v>
      </c>
      <c r="AD73">
        <f t="shared" si="37"/>
        <v>0</v>
      </c>
      <c r="AE73">
        <f t="shared" si="8"/>
        <v>0</v>
      </c>
      <c r="AF73">
        <f t="shared" si="38"/>
        <v>0</v>
      </c>
      <c r="AG73">
        <v>-128</v>
      </c>
      <c r="AH73">
        <f>'2000'!B234/1000000</f>
        <v>3.8025999999999999E-4</v>
      </c>
      <c r="AI73">
        <f t="shared" si="9"/>
        <v>0</v>
      </c>
      <c r="AJ73">
        <f t="shared" si="39"/>
        <v>0</v>
      </c>
      <c r="AK73">
        <f t="shared" si="10"/>
        <v>0</v>
      </c>
      <c r="AL73">
        <f t="shared" si="40"/>
        <v>0</v>
      </c>
      <c r="AM73">
        <v>-128</v>
      </c>
      <c r="AN73">
        <f>'1000'!B234/1000000</f>
        <v>3.8025999999999999E-4</v>
      </c>
      <c r="AO73">
        <f t="shared" si="11"/>
        <v>0</v>
      </c>
      <c r="AP73">
        <f t="shared" si="41"/>
        <v>0</v>
      </c>
      <c r="AQ73">
        <f t="shared" si="12"/>
        <v>0</v>
      </c>
      <c r="AR73">
        <f t="shared" si="42"/>
        <v>0</v>
      </c>
      <c r="AT73">
        <v>-128</v>
      </c>
      <c r="AU73">
        <f>'6500'!B234/1000000</f>
        <v>3.8025999999999999E-4</v>
      </c>
      <c r="AV73">
        <f>'6500'!C234</f>
        <v>1.5620000000000001</v>
      </c>
      <c r="AW73">
        <f>IF(AT73&lt;$B$13,0,IF(AT73&lt;=0,$B$15*($B$16/AU73)^$B$3/100000,$B$15*($B$16/('6500'!B362/1000000))^$B$3*(('6500'!B362/1000000)/AU73)^$B$4/100000))</f>
        <v>1.6665663722373856</v>
      </c>
      <c r="AX73">
        <f t="shared" si="13"/>
        <v>1.6665663722373856</v>
      </c>
      <c r="AY73">
        <f t="shared" si="14"/>
        <v>0.10456637223738552</v>
      </c>
      <c r="AZ73">
        <f t="shared" si="15"/>
        <v>6.6943900280016333</v>
      </c>
      <c r="BA73">
        <v>-128</v>
      </c>
      <c r="BB73">
        <f>'5500'!B234/1000000</f>
        <v>3.8025999999999999E-4</v>
      </c>
      <c r="BC73">
        <f>'5500'!C234</f>
        <v>1.6859999999999999</v>
      </c>
      <c r="BD73">
        <f>IF(BA73&lt;$C$13,0,IF(BA73&lt;=0,$C$15*($C$16/BB73)^$C$3/100000,$C$15*($C$16/('5500'!B362/1000000))^$C$3*(('5500'!B362/1000000)/BB73)^$C$4/100000))</f>
        <v>1.7732853694917927</v>
      </c>
      <c r="BE73">
        <f t="shared" si="16"/>
        <v>1.7732853694917927</v>
      </c>
      <c r="BF73">
        <f t="shared" si="17"/>
        <v>8.7285369491792775E-2</v>
      </c>
      <c r="BG73">
        <f t="shared" si="18"/>
        <v>5.1770681786353956</v>
      </c>
      <c r="BH73">
        <v>-128</v>
      </c>
      <c r="BI73">
        <f>'4500'!B234/1000000</f>
        <v>3.8025999999999999E-4</v>
      </c>
      <c r="BJ73">
        <f>'4500'!C234</f>
        <v>1.5369999999999999</v>
      </c>
      <c r="BK73">
        <f>IF(BH73&lt;$D$13,0,IF(BH73&lt;=0,$D$15*($D$16/BI73)^$D$3/100000,$D$15*($D$16/('4500'!B362/1000000))^$D$3*(('4500'!B362/1000000)/BI73)^$D$4/100000))</f>
        <v>1.619882794485465</v>
      </c>
      <c r="BL73">
        <f t="shared" si="19"/>
        <v>1.619882794485465</v>
      </c>
      <c r="BM73">
        <f t="shared" si="20"/>
        <v>8.2882794485465094E-2</v>
      </c>
      <c r="BN73">
        <f t="shared" si="21"/>
        <v>5.3925045208500393</v>
      </c>
      <c r="BO73">
        <v>-128</v>
      </c>
      <c r="BP73">
        <f>'3500'!B234/1000000</f>
        <v>3.8025999999999999E-4</v>
      </c>
      <c r="BQ73">
        <f>'3500'!C234</f>
        <v>1.421</v>
      </c>
      <c r="BR73">
        <f>IF(BO73&lt;$E$13,0,IF(BO73&lt;=0,$E$15*($E$16/BP73)^$E$3/100000,$E$15*($E$16/('3500'!B362/1000000))^$E$3*(('3500'!B362/1000000)/BP73)^$E$4/100000))</f>
        <v>1.3597955468628415</v>
      </c>
      <c r="BS73">
        <f t="shared" si="22"/>
        <v>1.3597955468628415</v>
      </c>
      <c r="BT73">
        <f t="shared" si="23"/>
        <v>-6.1204453137158499E-2</v>
      </c>
      <c r="BU73">
        <f t="shared" si="24"/>
        <v>-4.3071395592652006</v>
      </c>
      <c r="BV73">
        <v>-128</v>
      </c>
      <c r="BW73">
        <f>'2000'!B234/1000000</f>
        <v>3.8025999999999999E-4</v>
      </c>
      <c r="BX73">
        <f>'2000'!C234</f>
        <v>1.371</v>
      </c>
      <c r="BY73">
        <f>IF(BV73&lt;$F$13,0,IF(BV73&lt;=0,$F$15*($F$16/BW73)^$F$3/100000,$F$15*($F$16/('2000'!B362/1000000))^$F$3*(('2000'!B362/1000000)/BW73)^$F$4/100000))</f>
        <v>1.3922013487322167</v>
      </c>
      <c r="BZ73">
        <f t="shared" si="25"/>
        <v>1.3922013487322167</v>
      </c>
      <c r="CA73">
        <f t="shared" si="26"/>
        <v>2.1201348732216685E-2</v>
      </c>
      <c r="CB73">
        <f t="shared" si="27"/>
        <v>1.5464149330573804</v>
      </c>
      <c r="CC73">
        <v>-128</v>
      </c>
      <c r="CD73">
        <f>'1000'!B234/1000000</f>
        <v>3.8025999999999999E-4</v>
      </c>
      <c r="CE73">
        <f>'1000'!C234</f>
        <v>1.1240000000000001</v>
      </c>
      <c r="CF73">
        <f>IF(CC73&lt;$G$13,0,IF(CC73&lt;=0,$G$15*($G$16/CD73)^$G$3/100000,$G$15*($G$16/('1000'!B362/1000000))^$G$3*(('1000'!B362/1000000)/CD73)^$G$4/100000))</f>
        <v>1.2422047690126314</v>
      </c>
      <c r="CG73">
        <f t="shared" si="28"/>
        <v>1.2422047690126314</v>
      </c>
      <c r="CH73">
        <f t="shared" si="29"/>
        <v>0.11820476901263133</v>
      </c>
      <c r="CI73">
        <f t="shared" si="30"/>
        <v>10.516438524255454</v>
      </c>
    </row>
    <row r="74" spans="9:87" x14ac:dyDescent="0.3">
      <c r="I74">
        <v>-127</v>
      </c>
      <c r="J74">
        <f>'6500'!B235/1000000</f>
        <v>3.7800999999999997E-4</v>
      </c>
      <c r="K74">
        <f t="shared" si="1"/>
        <v>0</v>
      </c>
      <c r="L74">
        <f t="shared" si="31"/>
        <v>0</v>
      </c>
      <c r="M74">
        <f t="shared" si="2"/>
        <v>0</v>
      </c>
      <c r="N74">
        <f t="shared" si="32"/>
        <v>0</v>
      </c>
      <c r="O74">
        <v>-127</v>
      </c>
      <c r="P74">
        <f>'5500'!B235/1000000</f>
        <v>3.7800999999999997E-4</v>
      </c>
      <c r="Q74">
        <f t="shared" si="3"/>
        <v>0</v>
      </c>
      <c r="R74">
        <f t="shared" si="33"/>
        <v>0</v>
      </c>
      <c r="S74">
        <f t="shared" si="4"/>
        <v>0</v>
      </c>
      <c r="T74">
        <f t="shared" si="34"/>
        <v>0</v>
      </c>
      <c r="U74">
        <v>-127</v>
      </c>
      <c r="V74">
        <f>'4500'!B235/1000000</f>
        <v>3.7800999999999997E-4</v>
      </c>
      <c r="W74">
        <f t="shared" si="5"/>
        <v>0</v>
      </c>
      <c r="X74">
        <f t="shared" si="35"/>
        <v>0</v>
      </c>
      <c r="Y74">
        <f t="shared" si="6"/>
        <v>0</v>
      </c>
      <c r="Z74">
        <f t="shared" si="36"/>
        <v>0</v>
      </c>
      <c r="AA74">
        <v>-127</v>
      </c>
      <c r="AB74">
        <f>'3500'!B235/1000000</f>
        <v>3.7800999999999997E-4</v>
      </c>
      <c r="AC74">
        <f t="shared" si="7"/>
        <v>0</v>
      </c>
      <c r="AD74">
        <f t="shared" si="37"/>
        <v>0</v>
      </c>
      <c r="AE74">
        <f t="shared" si="8"/>
        <v>0</v>
      </c>
      <c r="AF74">
        <f t="shared" si="38"/>
        <v>0</v>
      </c>
      <c r="AG74">
        <v>-127</v>
      </c>
      <c r="AH74">
        <f>'2000'!B235/1000000</f>
        <v>3.7800999999999997E-4</v>
      </c>
      <c r="AI74">
        <f t="shared" si="9"/>
        <v>0</v>
      </c>
      <c r="AJ74">
        <f t="shared" si="39"/>
        <v>0</v>
      </c>
      <c r="AK74">
        <f t="shared" si="10"/>
        <v>0</v>
      </c>
      <c r="AL74">
        <f t="shared" si="40"/>
        <v>0</v>
      </c>
      <c r="AM74">
        <v>-127</v>
      </c>
      <c r="AN74">
        <f>'1000'!B235/1000000</f>
        <v>3.7800999999999997E-4</v>
      </c>
      <c r="AO74">
        <f t="shared" si="11"/>
        <v>0</v>
      </c>
      <c r="AP74">
        <f t="shared" si="41"/>
        <v>0</v>
      </c>
      <c r="AQ74">
        <f t="shared" si="12"/>
        <v>0</v>
      </c>
      <c r="AR74">
        <f t="shared" si="42"/>
        <v>0</v>
      </c>
      <c r="AT74">
        <v>-127</v>
      </c>
      <c r="AU74">
        <f>'6500'!B235/1000000</f>
        <v>3.7800999999999997E-4</v>
      </c>
      <c r="AV74">
        <f>'6500'!C235</f>
        <v>1.575</v>
      </c>
      <c r="AW74">
        <f>IF(AT74&lt;$B$13,0,IF(AT74&lt;=0,$B$15*($B$16/AU74)^$B$3/100000,$B$15*($B$16/('6500'!B362/1000000))^$B$3*(('6500'!B362/1000000)/AU74)^$B$4/100000))</f>
        <v>1.679269267732044</v>
      </c>
      <c r="AX74">
        <f t="shared" si="13"/>
        <v>1.679269267732044</v>
      </c>
      <c r="AY74">
        <f t="shared" si="14"/>
        <v>0.10426926773204404</v>
      </c>
      <c r="AZ74">
        <f t="shared" si="15"/>
        <v>6.6202709671139077</v>
      </c>
      <c r="BA74">
        <v>-127</v>
      </c>
      <c r="BB74">
        <f>'5500'!B235/1000000</f>
        <v>3.7800999999999997E-4</v>
      </c>
      <c r="BC74">
        <f>'5500'!C235</f>
        <v>1.6830000000000001</v>
      </c>
      <c r="BD74">
        <f>IF(BA74&lt;$C$13,0,IF(BA74&lt;=0,$C$15*($C$16/BB74)^$C$3/100000,$C$15*($C$16/('5500'!B362/1000000))^$C$3*(('5500'!B362/1000000)/BB74)^$C$4/100000))</f>
        <v>1.7869925787773266</v>
      </c>
      <c r="BE74">
        <f t="shared" si="16"/>
        <v>1.7869925787773266</v>
      </c>
      <c r="BF74">
        <f t="shared" si="17"/>
        <v>0.10399257877732659</v>
      </c>
      <c r="BG74">
        <f t="shared" si="18"/>
        <v>6.1790005215286152</v>
      </c>
      <c r="BH74">
        <v>-127</v>
      </c>
      <c r="BI74">
        <f>'4500'!B235/1000000</f>
        <v>3.7800999999999997E-4</v>
      </c>
      <c r="BJ74">
        <f>'4500'!C235</f>
        <v>1.5569999999999999</v>
      </c>
      <c r="BK74">
        <f>IF(BH74&lt;$D$13,0,IF(BH74&lt;=0,$D$15*($D$16/BI74)^$D$3/100000,$D$15*($D$16/('4500'!B362/1000000))^$D$3*(('4500'!B362/1000000)/BI74)^$D$4/100000))</f>
        <v>1.6324671974824081</v>
      </c>
      <c r="BL74">
        <f t="shared" si="19"/>
        <v>1.6324671974824081</v>
      </c>
      <c r="BM74">
        <f t="shared" si="20"/>
        <v>7.5467197482408155E-2</v>
      </c>
      <c r="BN74">
        <f t="shared" si="21"/>
        <v>4.8469619449202419</v>
      </c>
      <c r="BO74">
        <v>-127</v>
      </c>
      <c r="BP74">
        <f>'3500'!B235/1000000</f>
        <v>3.7800999999999997E-4</v>
      </c>
      <c r="BQ74">
        <f>'3500'!C235</f>
        <v>1.444</v>
      </c>
      <c r="BR74">
        <f>IF(BO74&lt;$E$13,0,IF(BO74&lt;=0,$E$15*($E$16/BP74)^$E$3/100000,$E$15*($E$16/('3500'!B362/1000000))^$E$3*(('3500'!B362/1000000)/BP74)^$E$4/100000))</f>
        <v>1.3704513073240141</v>
      </c>
      <c r="BS74">
        <f t="shared" si="22"/>
        <v>1.3704513073240141</v>
      </c>
      <c r="BT74">
        <f t="shared" si="23"/>
        <v>-7.3548692675985849E-2</v>
      </c>
      <c r="BU74">
        <f t="shared" si="24"/>
        <v>-5.0933997698051146</v>
      </c>
      <c r="BV74">
        <v>-127</v>
      </c>
      <c r="BW74">
        <f>'2000'!B235/1000000</f>
        <v>3.7800999999999997E-4</v>
      </c>
      <c r="BX74">
        <f>'2000'!C235</f>
        <v>1.383</v>
      </c>
      <c r="BY74">
        <f>IF(BV74&lt;$F$13,0,IF(BV74&lt;=0,$F$15*($F$16/BW74)^$F$3/100000,$F$15*($F$16/('2000'!B362/1000000))^$F$3*(('2000'!B362/1000000)/BW74)^$F$4/100000))</f>
        <v>1.4030702495640988</v>
      </c>
      <c r="BZ74">
        <f t="shared" si="25"/>
        <v>1.4030702495640988</v>
      </c>
      <c r="CA74">
        <f t="shared" si="26"/>
        <v>2.0070249564098752E-2</v>
      </c>
      <c r="CB74">
        <f t="shared" si="27"/>
        <v>1.4512111036947761</v>
      </c>
      <c r="CC74">
        <v>-127</v>
      </c>
      <c r="CD74">
        <f>'1000'!B235/1000000</f>
        <v>3.7800999999999997E-4</v>
      </c>
      <c r="CE74">
        <f>'1000'!C235</f>
        <v>1.1339999999999999</v>
      </c>
      <c r="CF74">
        <f>IF(CC74&lt;$G$13,0,IF(CC74&lt;=0,$G$15*($G$16/CD74)^$G$3/100000,$G$15*($G$16/('1000'!B362/1000000))^$G$3*(('1000'!B362/1000000)/CD74)^$G$4/100000))</f>
        <v>1.2519680296138076</v>
      </c>
      <c r="CG74">
        <f t="shared" si="28"/>
        <v>1.2519680296138076</v>
      </c>
      <c r="CH74">
        <f t="shared" si="29"/>
        <v>0.1179680296138077</v>
      </c>
      <c r="CI74">
        <f t="shared" si="30"/>
        <v>10.402824480935424</v>
      </c>
    </row>
    <row r="75" spans="9:87" x14ac:dyDescent="0.3">
      <c r="I75">
        <v>-126</v>
      </c>
      <c r="J75">
        <f>'6500'!B236/1000000</f>
        <v>3.7572000000000001E-4</v>
      </c>
      <c r="K75">
        <f t="shared" si="1"/>
        <v>0</v>
      </c>
      <c r="L75">
        <f t="shared" si="31"/>
        <v>0</v>
      </c>
      <c r="M75">
        <f t="shared" si="2"/>
        <v>0</v>
      </c>
      <c r="N75">
        <f t="shared" si="32"/>
        <v>0</v>
      </c>
      <c r="O75">
        <v>-126</v>
      </c>
      <c r="P75">
        <f>'5500'!B236/1000000</f>
        <v>3.7572000000000001E-4</v>
      </c>
      <c r="Q75">
        <f t="shared" si="3"/>
        <v>0</v>
      </c>
      <c r="R75">
        <f t="shared" si="33"/>
        <v>0</v>
      </c>
      <c r="S75">
        <f t="shared" si="4"/>
        <v>0</v>
      </c>
      <c r="T75">
        <f t="shared" si="34"/>
        <v>0</v>
      </c>
      <c r="U75">
        <v>-126</v>
      </c>
      <c r="V75">
        <f>'4500'!B236/1000000</f>
        <v>3.7572000000000001E-4</v>
      </c>
      <c r="W75">
        <f t="shared" si="5"/>
        <v>0</v>
      </c>
      <c r="X75">
        <f t="shared" si="35"/>
        <v>0</v>
      </c>
      <c r="Y75">
        <f t="shared" si="6"/>
        <v>0</v>
      </c>
      <c r="Z75">
        <f t="shared" si="36"/>
        <v>0</v>
      </c>
      <c r="AA75">
        <v>-126</v>
      </c>
      <c r="AB75">
        <f>'3500'!B236/1000000</f>
        <v>3.7572000000000001E-4</v>
      </c>
      <c r="AC75">
        <f t="shared" si="7"/>
        <v>0</v>
      </c>
      <c r="AD75">
        <f t="shared" si="37"/>
        <v>0</v>
      </c>
      <c r="AE75">
        <f t="shared" si="8"/>
        <v>0</v>
      </c>
      <c r="AF75">
        <f t="shared" si="38"/>
        <v>0</v>
      </c>
      <c r="AG75">
        <v>-126</v>
      </c>
      <c r="AH75">
        <f>'2000'!B236/1000000</f>
        <v>3.7572000000000001E-4</v>
      </c>
      <c r="AI75">
        <f t="shared" si="9"/>
        <v>0</v>
      </c>
      <c r="AJ75">
        <f t="shared" si="39"/>
        <v>0</v>
      </c>
      <c r="AK75">
        <f t="shared" si="10"/>
        <v>0</v>
      </c>
      <c r="AL75">
        <f t="shared" si="40"/>
        <v>0</v>
      </c>
      <c r="AM75">
        <v>-126</v>
      </c>
      <c r="AN75">
        <f>'1000'!B236/1000000</f>
        <v>3.7572000000000001E-4</v>
      </c>
      <c r="AO75">
        <f t="shared" si="11"/>
        <v>0</v>
      </c>
      <c r="AP75">
        <f t="shared" si="41"/>
        <v>0</v>
      </c>
      <c r="AQ75">
        <f t="shared" si="12"/>
        <v>0</v>
      </c>
      <c r="AR75">
        <f t="shared" si="42"/>
        <v>0</v>
      </c>
      <c r="AT75">
        <v>-126</v>
      </c>
      <c r="AU75">
        <f>'6500'!B236/1000000</f>
        <v>3.7572000000000001E-4</v>
      </c>
      <c r="AV75">
        <f>'6500'!C236</f>
        <v>1.583</v>
      </c>
      <c r="AW75">
        <f>IF(AT75&lt;$B$13,0,IF(AT75&lt;=0,$B$15*($B$16/AU75)^$B$3/100000,$B$15*($B$16/('6500'!B362/1000000))^$B$3*(('6500'!B362/1000000)/AU75)^$B$4/100000))</f>
        <v>1.6923761989822439</v>
      </c>
      <c r="AX75">
        <f t="shared" si="13"/>
        <v>1.6923761989822439</v>
      </c>
      <c r="AY75">
        <f t="shared" si="14"/>
        <v>0.10937619898224393</v>
      </c>
      <c r="AZ75">
        <f t="shared" si="15"/>
        <v>6.9094250778423207</v>
      </c>
      <c r="BA75">
        <v>-126</v>
      </c>
      <c r="BB75">
        <f>'5500'!B236/1000000</f>
        <v>3.7572000000000001E-4</v>
      </c>
      <c r="BC75">
        <f>'5500'!C236</f>
        <v>1.6819999999999999</v>
      </c>
      <c r="BD75">
        <f>IF(BA75&lt;$C$13,0,IF(BA75&lt;=0,$C$15*($C$16/BB75)^$C$3/100000,$C$15*($C$16/('5500'!B362/1000000))^$C$3*(('5500'!B362/1000000)/BB75)^$C$4/100000))</f>
        <v>1.8011372966121673</v>
      </c>
      <c r="BE75">
        <f t="shared" si="16"/>
        <v>1.8011372966121673</v>
      </c>
      <c r="BF75">
        <f t="shared" si="17"/>
        <v>0.11913729661216732</v>
      </c>
      <c r="BG75">
        <f t="shared" si="18"/>
        <v>7.083073520342885</v>
      </c>
      <c r="BH75">
        <v>-126</v>
      </c>
      <c r="BI75">
        <f>'4500'!B236/1000000</f>
        <v>3.7572000000000001E-4</v>
      </c>
      <c r="BJ75">
        <f>'4500'!C236</f>
        <v>1.571</v>
      </c>
      <c r="BK75">
        <f>IF(BH75&lt;$D$13,0,IF(BH75&lt;=0,$D$15*($D$16/BI75)^$D$3/100000,$D$15*($D$16/('4500'!B362/1000000))^$D$3*(('4500'!B362/1000000)/BI75)^$D$4/100000))</f>
        <v>1.6454537780950214</v>
      </c>
      <c r="BL75">
        <f t="shared" si="19"/>
        <v>1.6454537780950214</v>
      </c>
      <c r="BM75">
        <f t="shared" si="20"/>
        <v>7.4453778095021406E-2</v>
      </c>
      <c r="BN75">
        <f t="shared" si="21"/>
        <v>4.7392602224711267</v>
      </c>
      <c r="BO75">
        <v>-126</v>
      </c>
      <c r="BP75">
        <f>'3500'!B236/1000000</f>
        <v>3.7572000000000001E-4</v>
      </c>
      <c r="BQ75">
        <f>'3500'!C236</f>
        <v>1.464</v>
      </c>
      <c r="BR75">
        <f>IF(BO75&lt;$E$13,0,IF(BO75&lt;=0,$E$15*($E$16/BP75)^$E$3/100000,$E$15*($E$16/('3500'!B362/1000000))^$E$3*(('3500'!B362/1000000)/BP75)^$E$4/100000))</f>
        <v>1.3814483553197032</v>
      </c>
      <c r="BS75">
        <f t="shared" si="22"/>
        <v>1.3814483553197032</v>
      </c>
      <c r="BT75">
        <f t="shared" si="23"/>
        <v>-8.2551644680296743E-2</v>
      </c>
      <c r="BU75">
        <f t="shared" si="24"/>
        <v>-5.6387735437361162</v>
      </c>
      <c r="BV75">
        <v>-126</v>
      </c>
      <c r="BW75">
        <f>'2000'!B236/1000000</f>
        <v>3.7572000000000001E-4</v>
      </c>
      <c r="BX75">
        <f>'2000'!C236</f>
        <v>1.393</v>
      </c>
      <c r="BY75">
        <f>IF(BV75&lt;$F$13,0,IF(BV75&lt;=0,$F$15*($F$16/BW75)^$F$3/100000,$F$15*($F$16/('2000'!B362/1000000))^$F$3*(('2000'!B362/1000000)/BW75)^$F$4/100000))</f>
        <v>1.4142869343979305</v>
      </c>
      <c r="BZ75">
        <f t="shared" si="25"/>
        <v>1.4142869343979305</v>
      </c>
      <c r="CA75">
        <f t="shared" si="26"/>
        <v>2.1286934397930501E-2</v>
      </c>
      <c r="CB75">
        <f t="shared" si="27"/>
        <v>1.5281359941084351</v>
      </c>
      <c r="CC75">
        <v>-126</v>
      </c>
      <c r="CD75">
        <f>'1000'!B236/1000000</f>
        <v>3.7572000000000001E-4</v>
      </c>
      <c r="CE75">
        <f>'1000'!C236</f>
        <v>1.147</v>
      </c>
      <c r="CF75">
        <f>IF(CC75&lt;$G$13,0,IF(CC75&lt;=0,$G$15*($G$16/CD75)^$G$3/100000,$G$15*($G$16/('1000'!B362/1000000))^$G$3*(('1000'!B362/1000000)/CD75)^$G$4/100000))</f>
        <v>1.2620442283633675</v>
      </c>
      <c r="CG75">
        <f t="shared" si="28"/>
        <v>1.2620442283633675</v>
      </c>
      <c r="CH75">
        <f t="shared" si="29"/>
        <v>0.11504422836336747</v>
      </c>
      <c r="CI75">
        <f t="shared" si="30"/>
        <v>10.030011191226459</v>
      </c>
    </row>
    <row r="76" spans="9:87" x14ac:dyDescent="0.3">
      <c r="I76">
        <v>-125</v>
      </c>
      <c r="J76">
        <f>'6500'!B237/1000000</f>
        <v>3.7338999999999997E-4</v>
      </c>
      <c r="K76">
        <f t="shared" si="1"/>
        <v>0</v>
      </c>
      <c r="L76">
        <f t="shared" si="31"/>
        <v>0</v>
      </c>
      <c r="M76">
        <f t="shared" si="2"/>
        <v>0</v>
      </c>
      <c r="N76">
        <f t="shared" si="32"/>
        <v>0</v>
      </c>
      <c r="O76">
        <v>-125</v>
      </c>
      <c r="P76">
        <f>'5500'!B237/1000000</f>
        <v>3.7338999999999997E-4</v>
      </c>
      <c r="Q76">
        <f t="shared" si="3"/>
        <v>0</v>
      </c>
      <c r="R76">
        <f t="shared" si="33"/>
        <v>0</v>
      </c>
      <c r="S76">
        <f t="shared" si="4"/>
        <v>0</v>
      </c>
      <c r="T76">
        <f t="shared" si="34"/>
        <v>0</v>
      </c>
      <c r="U76">
        <v>-125</v>
      </c>
      <c r="V76">
        <f>'4500'!B237/1000000</f>
        <v>3.7338999999999997E-4</v>
      </c>
      <c r="W76">
        <f t="shared" si="5"/>
        <v>0</v>
      </c>
      <c r="X76">
        <f t="shared" si="35"/>
        <v>0</v>
      </c>
      <c r="Y76">
        <f t="shared" si="6"/>
        <v>0</v>
      </c>
      <c r="Z76">
        <f t="shared" si="36"/>
        <v>0</v>
      </c>
      <c r="AA76">
        <v>-125</v>
      </c>
      <c r="AB76">
        <f>'3500'!B237/1000000</f>
        <v>3.7338999999999997E-4</v>
      </c>
      <c r="AC76">
        <f t="shared" si="7"/>
        <v>0</v>
      </c>
      <c r="AD76">
        <f t="shared" si="37"/>
        <v>0</v>
      </c>
      <c r="AE76">
        <f t="shared" si="8"/>
        <v>0</v>
      </c>
      <c r="AF76">
        <f t="shared" si="38"/>
        <v>0</v>
      </c>
      <c r="AG76">
        <v>-125</v>
      </c>
      <c r="AH76">
        <f>'2000'!B237/1000000</f>
        <v>3.7338999999999997E-4</v>
      </c>
      <c r="AI76">
        <f t="shared" si="9"/>
        <v>0</v>
      </c>
      <c r="AJ76">
        <f t="shared" si="39"/>
        <v>0</v>
      </c>
      <c r="AK76">
        <f t="shared" si="10"/>
        <v>0</v>
      </c>
      <c r="AL76">
        <f t="shared" si="40"/>
        <v>0</v>
      </c>
      <c r="AM76">
        <v>-125</v>
      </c>
      <c r="AN76">
        <f>'1000'!B237/1000000</f>
        <v>3.7338999999999997E-4</v>
      </c>
      <c r="AO76">
        <f t="shared" si="11"/>
        <v>0</v>
      </c>
      <c r="AP76">
        <f t="shared" si="41"/>
        <v>0</v>
      </c>
      <c r="AQ76">
        <f t="shared" si="12"/>
        <v>0</v>
      </c>
      <c r="AR76">
        <f t="shared" si="42"/>
        <v>0</v>
      </c>
      <c r="AT76">
        <v>-125</v>
      </c>
      <c r="AU76">
        <f>'6500'!B237/1000000</f>
        <v>3.7338999999999997E-4</v>
      </c>
      <c r="AV76">
        <f>'6500'!C237</f>
        <v>1.5840000000000001</v>
      </c>
      <c r="AW76">
        <f>IF(AT76&lt;$B$13,0,IF(AT76&lt;=0,$B$15*($B$16/AU76)^$B$3/100000,$B$15*($B$16/('6500'!B362/1000000))^$B$3*(('6500'!B362/1000000)/AU76)^$B$4/100000))</f>
        <v>1.7059003009516804</v>
      </c>
      <c r="AX76">
        <f t="shared" si="13"/>
        <v>1.7059003009516804</v>
      </c>
      <c r="AY76">
        <f t="shared" si="14"/>
        <v>0.12190030095168036</v>
      </c>
      <c r="AZ76">
        <f t="shared" si="15"/>
        <v>7.6957260701818413</v>
      </c>
      <c r="BA76">
        <v>-125</v>
      </c>
      <c r="BB76">
        <f>'5500'!B237/1000000</f>
        <v>3.7338999999999997E-4</v>
      </c>
      <c r="BC76">
        <f>'5500'!C237</f>
        <v>1.6759999999999999</v>
      </c>
      <c r="BD76">
        <f>IF(BA76&lt;$C$13,0,IF(BA76&lt;=0,$C$15*($C$16/BB76)^$C$3/100000,$C$15*($C$16/('5500'!B362/1000000))^$C$3*(('5500'!B362/1000000)/BB76)^$C$4/100000))</f>
        <v>1.8157338315291505</v>
      </c>
      <c r="BE76">
        <f t="shared" si="16"/>
        <v>1.8157338315291505</v>
      </c>
      <c r="BF76">
        <f t="shared" si="17"/>
        <v>0.13973383152915053</v>
      </c>
      <c r="BG76">
        <f t="shared" si="18"/>
        <v>8.3373407833622046</v>
      </c>
      <c r="BH76">
        <v>-125</v>
      </c>
      <c r="BI76">
        <f>'4500'!B237/1000000</f>
        <v>3.7338999999999997E-4</v>
      </c>
      <c r="BJ76">
        <f>'4500'!C237</f>
        <v>1.5860000000000001</v>
      </c>
      <c r="BK76">
        <f>IF(BH76&lt;$D$13,0,IF(BH76&lt;=0,$D$15*($D$16/BI76)^$D$3/100000,$D$15*($D$16/('4500'!B362/1000000))^$D$3*(('4500'!B362/1000000)/BI76)^$D$4/100000))</f>
        <v>1.6588557176646508</v>
      </c>
      <c r="BL76">
        <f t="shared" si="19"/>
        <v>1.6588557176646508</v>
      </c>
      <c r="BM76">
        <f t="shared" si="20"/>
        <v>7.285571766465071E-2</v>
      </c>
      <c r="BN76">
        <f t="shared" si="21"/>
        <v>4.5936770280359838</v>
      </c>
      <c r="BO76">
        <v>-125</v>
      </c>
      <c r="BP76">
        <f>'3500'!B237/1000000</f>
        <v>3.7338999999999997E-4</v>
      </c>
      <c r="BQ76">
        <f>'3500'!C237</f>
        <v>1.4850000000000001</v>
      </c>
      <c r="BR76">
        <f>IF(BO76&lt;$E$13,0,IF(BO76&lt;=0,$E$15*($E$16/BP76)^$E$3/100000,$E$15*($E$16/('3500'!B362/1000000))^$E$3*(('3500'!B362/1000000)/BP76)^$E$4/100000))</f>
        <v>1.3927979182048493</v>
      </c>
      <c r="BS76">
        <f t="shared" si="22"/>
        <v>1.3927979182048493</v>
      </c>
      <c r="BT76">
        <f t="shared" si="23"/>
        <v>-9.220208179515077E-2</v>
      </c>
      <c r="BU76">
        <f t="shared" si="24"/>
        <v>-6.2088943969798489</v>
      </c>
      <c r="BV76">
        <v>-125</v>
      </c>
      <c r="BW76">
        <f>'2000'!B237/1000000</f>
        <v>3.7338999999999997E-4</v>
      </c>
      <c r="BX76">
        <f>'2000'!C237</f>
        <v>1.401</v>
      </c>
      <c r="BY76">
        <f>IF(BV76&lt;$F$13,0,IF(BV76&lt;=0,$F$15*($F$16/BW76)^$F$3/100000,$F$15*($F$16/('2000'!B362/1000000))^$F$3*(('2000'!B362/1000000)/BW76)^$F$4/100000))</f>
        <v>1.425862825893903</v>
      </c>
      <c r="BZ76">
        <f t="shared" si="25"/>
        <v>1.425862825893903</v>
      </c>
      <c r="CA76">
        <f t="shared" si="26"/>
        <v>2.4862825893902984E-2</v>
      </c>
      <c r="CB76">
        <f t="shared" si="27"/>
        <v>1.7746485291865084</v>
      </c>
      <c r="CC76">
        <v>-125</v>
      </c>
      <c r="CD76">
        <f>'1000'!B237/1000000</f>
        <v>3.7338999999999997E-4</v>
      </c>
      <c r="CE76">
        <f>'1000'!C237</f>
        <v>1.1579999999999999</v>
      </c>
      <c r="CF76">
        <f>IF(CC76&lt;$G$13,0,IF(CC76&lt;=0,$G$15*($G$16/CD76)^$G$3/100000,$G$15*($G$16/('1000'!B362/1000000))^$G$3*(('1000'!B362/1000000)/CD76)^$G$4/100000))</f>
        <v>1.272443673180472</v>
      </c>
      <c r="CG76">
        <f t="shared" si="28"/>
        <v>1.272443673180472</v>
      </c>
      <c r="CH76">
        <f t="shared" si="29"/>
        <v>0.11444367318047211</v>
      </c>
      <c r="CI76">
        <f t="shared" si="30"/>
        <v>9.8828733316469872</v>
      </c>
    </row>
    <row r="77" spans="9:87" x14ac:dyDescent="0.3">
      <c r="I77">
        <v>-124</v>
      </c>
      <c r="J77">
        <f>'6500'!B238/1000000</f>
        <v>3.7102000000000001E-4</v>
      </c>
      <c r="K77">
        <f t="shared" si="1"/>
        <v>0</v>
      </c>
      <c r="L77">
        <f t="shared" si="31"/>
        <v>0</v>
      </c>
      <c r="M77">
        <f t="shared" si="2"/>
        <v>0</v>
      </c>
      <c r="N77">
        <f t="shared" si="32"/>
        <v>0</v>
      </c>
      <c r="O77">
        <v>-124</v>
      </c>
      <c r="P77">
        <f>'5500'!B238/1000000</f>
        <v>3.7102000000000001E-4</v>
      </c>
      <c r="Q77">
        <f t="shared" si="3"/>
        <v>0</v>
      </c>
      <c r="R77">
        <f t="shared" si="33"/>
        <v>0</v>
      </c>
      <c r="S77">
        <f t="shared" si="4"/>
        <v>0</v>
      </c>
      <c r="T77">
        <f t="shared" si="34"/>
        <v>0</v>
      </c>
      <c r="U77">
        <v>-124</v>
      </c>
      <c r="V77">
        <f>'4500'!B238/1000000</f>
        <v>3.7102000000000001E-4</v>
      </c>
      <c r="W77">
        <f t="shared" si="5"/>
        <v>0</v>
      </c>
      <c r="X77">
        <f t="shared" si="35"/>
        <v>0</v>
      </c>
      <c r="Y77">
        <f t="shared" si="6"/>
        <v>0</v>
      </c>
      <c r="Z77">
        <f t="shared" si="36"/>
        <v>0</v>
      </c>
      <c r="AA77">
        <v>-124</v>
      </c>
      <c r="AB77">
        <f>'3500'!B238/1000000</f>
        <v>3.7102000000000001E-4</v>
      </c>
      <c r="AC77">
        <f t="shared" si="7"/>
        <v>0</v>
      </c>
      <c r="AD77">
        <f t="shared" si="37"/>
        <v>0</v>
      </c>
      <c r="AE77">
        <f t="shared" si="8"/>
        <v>0</v>
      </c>
      <c r="AF77">
        <f t="shared" si="38"/>
        <v>0</v>
      </c>
      <c r="AG77">
        <v>-124</v>
      </c>
      <c r="AH77">
        <f>'2000'!B238/1000000</f>
        <v>3.7102000000000001E-4</v>
      </c>
      <c r="AI77">
        <f t="shared" si="9"/>
        <v>0</v>
      </c>
      <c r="AJ77">
        <f t="shared" si="39"/>
        <v>0</v>
      </c>
      <c r="AK77">
        <f t="shared" si="10"/>
        <v>0</v>
      </c>
      <c r="AL77">
        <f t="shared" si="40"/>
        <v>0</v>
      </c>
      <c r="AM77">
        <v>-124</v>
      </c>
      <c r="AN77">
        <f>'1000'!B238/1000000</f>
        <v>3.7102000000000001E-4</v>
      </c>
      <c r="AO77">
        <f t="shared" si="11"/>
        <v>0</v>
      </c>
      <c r="AP77">
        <f t="shared" si="41"/>
        <v>0</v>
      </c>
      <c r="AQ77">
        <f t="shared" si="12"/>
        <v>0</v>
      </c>
      <c r="AR77">
        <f t="shared" si="42"/>
        <v>0</v>
      </c>
      <c r="AT77">
        <v>-124</v>
      </c>
      <c r="AU77">
        <f>'6500'!B238/1000000</f>
        <v>3.7102000000000001E-4</v>
      </c>
      <c r="AV77">
        <f>'6500'!C238</f>
        <v>1.5840000000000001</v>
      </c>
      <c r="AW77">
        <f>IF(AT77&lt;$B$13,0,IF(AT77&lt;=0,$B$15*($B$16/AU77)^$B$3/100000,$B$15*($B$16/('6500'!B362/1000000))^$B$3*(('6500'!B362/1000000)/AU77)^$B$4/100000))</f>
        <v>1.719855366722763</v>
      </c>
      <c r="AX77">
        <f t="shared" si="13"/>
        <v>1.719855366722763</v>
      </c>
      <c r="AY77">
        <f t="shared" si="14"/>
        <v>0.13585536672276288</v>
      </c>
      <c r="AZ77">
        <f t="shared" si="15"/>
        <v>8.5767276971441202</v>
      </c>
      <c r="BA77">
        <v>-124</v>
      </c>
      <c r="BB77">
        <f>'5500'!B238/1000000</f>
        <v>3.7102000000000001E-4</v>
      </c>
      <c r="BC77">
        <f>'5500'!C238</f>
        <v>1.669</v>
      </c>
      <c r="BD77">
        <f>IF(BA77&lt;$C$13,0,IF(BA77&lt;=0,$C$15*($C$16/BB77)^$C$3/100000,$C$15*($C$16/('5500'!B362/1000000))^$C$3*(('5500'!B362/1000000)/BB77)^$C$4/100000))</f>
        <v>1.830797211320961</v>
      </c>
      <c r="BE77">
        <f t="shared" si="16"/>
        <v>1.830797211320961</v>
      </c>
      <c r="BF77">
        <f t="shared" si="17"/>
        <v>0.16179721132096092</v>
      </c>
      <c r="BG77">
        <f t="shared" si="18"/>
        <v>9.6942607142576929</v>
      </c>
      <c r="BH77">
        <v>-124</v>
      </c>
      <c r="BI77">
        <f>'4500'!B238/1000000</f>
        <v>3.7102000000000001E-4</v>
      </c>
      <c r="BJ77">
        <f>'4500'!C238</f>
        <v>1.593</v>
      </c>
      <c r="BK77">
        <f>IF(BH77&lt;$D$13,0,IF(BH77&lt;=0,$D$15*($D$16/BI77)^$D$3/100000,$D$15*($D$16/('4500'!B362/1000000))^$D$3*(('4500'!B362/1000000)/BI77)^$D$4/100000))</f>
        <v>1.672686860909069</v>
      </c>
      <c r="BL77">
        <f t="shared" si="19"/>
        <v>1.672686860909069</v>
      </c>
      <c r="BM77">
        <f t="shared" si="20"/>
        <v>7.9686860909069068E-2</v>
      </c>
      <c r="BN77">
        <f t="shared" si="21"/>
        <v>5.0023139302617121</v>
      </c>
      <c r="BO77">
        <v>-124</v>
      </c>
      <c r="BP77">
        <f>'3500'!B238/1000000</f>
        <v>3.7102000000000001E-4</v>
      </c>
      <c r="BQ77">
        <f>'3500'!C238</f>
        <v>1.49</v>
      </c>
      <c r="BR77">
        <f>IF(BO77&lt;$E$13,0,IF(BO77&lt;=0,$E$15*($E$16/BP77)^$E$3/100000,$E$15*($E$16/('3500'!B362/1000000))^$E$3*(('3500'!B362/1000000)/BP77)^$E$4/100000))</f>
        <v>1.404511789524479</v>
      </c>
      <c r="BS77">
        <f t="shared" si="22"/>
        <v>1.404511789524479</v>
      </c>
      <c r="BT77">
        <f t="shared" si="23"/>
        <v>-8.548821047552102E-2</v>
      </c>
      <c r="BU77">
        <f t="shared" si="24"/>
        <v>-5.7374637903034245</v>
      </c>
      <c r="BV77">
        <v>-124</v>
      </c>
      <c r="BW77">
        <f>'2000'!B238/1000000</f>
        <v>3.7102000000000001E-4</v>
      </c>
      <c r="BX77">
        <f>'2000'!C238</f>
        <v>1.4059999999999999</v>
      </c>
      <c r="BY77">
        <f>IF(BV77&lt;$F$13,0,IF(BV77&lt;=0,$F$15*($F$16/BW77)^$F$3/100000,$F$15*($F$16/('2000'!B362/1000000))^$F$3*(('2000'!B362/1000000)/BW77)^$F$4/100000))</f>
        <v>1.4378099222433718</v>
      </c>
      <c r="BZ77">
        <f t="shared" si="25"/>
        <v>1.4378099222433718</v>
      </c>
      <c r="CA77">
        <f t="shared" si="26"/>
        <v>3.1809922243371869E-2</v>
      </c>
      <c r="CB77">
        <f t="shared" si="27"/>
        <v>2.2624411268401046</v>
      </c>
      <c r="CC77">
        <v>-124</v>
      </c>
      <c r="CD77">
        <f>'1000'!B238/1000000</f>
        <v>3.7102000000000001E-4</v>
      </c>
      <c r="CE77">
        <f>'1000'!C238</f>
        <v>1.17</v>
      </c>
      <c r="CF77">
        <f>IF(CC77&lt;$G$13,0,IF(CC77&lt;=0,$G$15*($G$16/CD77)^$G$3/100000,$G$15*($G$16/('1000'!B362/1000000))^$G$3*(('1000'!B362/1000000)/CD77)^$G$4/100000))</f>
        <v>1.2831771921725239</v>
      </c>
      <c r="CG77">
        <f t="shared" si="28"/>
        <v>1.2831771921725239</v>
      </c>
      <c r="CH77">
        <f t="shared" si="29"/>
        <v>0.11317719217252398</v>
      </c>
      <c r="CI77">
        <f t="shared" si="30"/>
        <v>9.6732642882499142</v>
      </c>
    </row>
    <row r="78" spans="9:87" x14ac:dyDescent="0.3">
      <c r="I78">
        <v>-123</v>
      </c>
      <c r="J78">
        <f>'6500'!B239/1000000</f>
        <v>3.6861000000000001E-4</v>
      </c>
      <c r="K78">
        <f t="shared" si="1"/>
        <v>0</v>
      </c>
      <c r="L78">
        <f t="shared" si="31"/>
        <v>0</v>
      </c>
      <c r="M78">
        <f t="shared" si="2"/>
        <v>0</v>
      </c>
      <c r="N78">
        <f t="shared" si="32"/>
        <v>0</v>
      </c>
      <c r="O78">
        <v>-123</v>
      </c>
      <c r="P78">
        <f>'5500'!B239/1000000</f>
        <v>3.6861000000000001E-4</v>
      </c>
      <c r="Q78">
        <f t="shared" si="3"/>
        <v>0</v>
      </c>
      <c r="R78">
        <f t="shared" si="33"/>
        <v>0</v>
      </c>
      <c r="S78">
        <f t="shared" si="4"/>
        <v>0</v>
      </c>
      <c r="T78">
        <f t="shared" si="34"/>
        <v>0</v>
      </c>
      <c r="U78">
        <v>-123</v>
      </c>
      <c r="V78">
        <f>'4500'!B239/1000000</f>
        <v>3.6861000000000001E-4</v>
      </c>
      <c r="W78">
        <f t="shared" si="5"/>
        <v>0</v>
      </c>
      <c r="X78">
        <f t="shared" si="35"/>
        <v>0</v>
      </c>
      <c r="Y78">
        <f t="shared" si="6"/>
        <v>0</v>
      </c>
      <c r="Z78">
        <f t="shared" si="36"/>
        <v>0</v>
      </c>
      <c r="AA78">
        <v>-123</v>
      </c>
      <c r="AB78">
        <f>'3500'!B239/1000000</f>
        <v>3.6861000000000001E-4</v>
      </c>
      <c r="AC78">
        <f t="shared" si="7"/>
        <v>0</v>
      </c>
      <c r="AD78">
        <f t="shared" si="37"/>
        <v>0</v>
      </c>
      <c r="AE78">
        <f t="shared" si="8"/>
        <v>0</v>
      </c>
      <c r="AF78">
        <f t="shared" si="38"/>
        <v>0</v>
      </c>
      <c r="AG78">
        <v>-123</v>
      </c>
      <c r="AH78">
        <f>'2000'!B239/1000000</f>
        <v>3.6861000000000001E-4</v>
      </c>
      <c r="AI78">
        <f t="shared" si="9"/>
        <v>0</v>
      </c>
      <c r="AJ78">
        <f t="shared" si="39"/>
        <v>0</v>
      </c>
      <c r="AK78">
        <f t="shared" si="10"/>
        <v>0</v>
      </c>
      <c r="AL78">
        <f t="shared" si="40"/>
        <v>0</v>
      </c>
      <c r="AM78">
        <v>-123</v>
      </c>
      <c r="AN78">
        <f>'1000'!B239/1000000</f>
        <v>3.6861000000000001E-4</v>
      </c>
      <c r="AO78">
        <f t="shared" si="11"/>
        <v>0</v>
      </c>
      <c r="AP78">
        <f t="shared" si="41"/>
        <v>0</v>
      </c>
      <c r="AQ78">
        <f t="shared" si="12"/>
        <v>0</v>
      </c>
      <c r="AR78">
        <f t="shared" si="42"/>
        <v>0</v>
      </c>
      <c r="AT78">
        <v>-123</v>
      </c>
      <c r="AU78">
        <f>'6500'!B239/1000000</f>
        <v>3.6861000000000001E-4</v>
      </c>
      <c r="AV78">
        <f>'6500'!C239</f>
        <v>1.5920000000000001</v>
      </c>
      <c r="AW78">
        <f>IF(AT78&lt;$B$13,0,IF(AT78&lt;=0,$B$15*($B$16/AU78)^$B$3/100000,$B$15*($B$16/('6500'!B362/1000000))^$B$3*(('6500'!B362/1000000)/AU78)^$B$4/100000))</f>
        <v>1.7342558861349968</v>
      </c>
      <c r="AX78">
        <f t="shared" si="13"/>
        <v>1.7342558861349968</v>
      </c>
      <c r="AY78">
        <f t="shared" si="14"/>
        <v>0.14225588613499673</v>
      </c>
      <c r="AZ78">
        <f t="shared" si="15"/>
        <v>8.9356712396354734</v>
      </c>
      <c r="BA78">
        <v>-123</v>
      </c>
      <c r="BB78">
        <f>'5500'!B239/1000000</f>
        <v>3.6861000000000001E-4</v>
      </c>
      <c r="BC78">
        <f>'5500'!C239</f>
        <v>1.677</v>
      </c>
      <c r="BD78">
        <f>IF(BA78&lt;$C$13,0,IF(BA78&lt;=0,$C$15*($C$16/BB78)^$C$3/100000,$C$15*($C$16/('5500'!B362/1000000))^$C$3*(('5500'!B362/1000000)/BB78)^$C$4/100000))</f>
        <v>1.8463432254136054</v>
      </c>
      <c r="BE78">
        <f t="shared" si="16"/>
        <v>1.8463432254136054</v>
      </c>
      <c r="BF78">
        <f t="shared" si="17"/>
        <v>0.16934322541360536</v>
      </c>
      <c r="BG78">
        <f t="shared" si="18"/>
        <v>10.097986011544743</v>
      </c>
      <c r="BH78">
        <v>-123</v>
      </c>
      <c r="BI78">
        <f>'4500'!B239/1000000</f>
        <v>3.6861000000000001E-4</v>
      </c>
      <c r="BJ78">
        <f>'4500'!C239</f>
        <v>1.605</v>
      </c>
      <c r="BK78">
        <f>IF(BH78&lt;$D$13,0,IF(BH78&lt;=0,$D$15*($D$16/BI78)^$D$3/100000,$D$15*($D$16/('4500'!B362/1000000))^$D$3*(('4500'!B362/1000000)/BI78)^$D$4/100000))</f>
        <v>1.6869617550520903</v>
      </c>
      <c r="BL78">
        <f t="shared" si="19"/>
        <v>1.6869617550520903</v>
      </c>
      <c r="BM78">
        <f t="shared" si="20"/>
        <v>8.1961755052090357E-2</v>
      </c>
      <c r="BN78">
        <f t="shared" si="21"/>
        <v>5.1066514051146639</v>
      </c>
      <c r="BO78">
        <v>-123</v>
      </c>
      <c r="BP78">
        <f>'3500'!B239/1000000</f>
        <v>3.6861000000000001E-4</v>
      </c>
      <c r="BQ78">
        <f>'3500'!C239</f>
        <v>1.4870000000000001</v>
      </c>
      <c r="BR78">
        <f>IF(BO78&lt;$E$13,0,IF(BO78&lt;=0,$E$15*($E$16/BP78)^$E$3/100000,$E$15*($E$16/('3500'!B362/1000000))^$E$3*(('3500'!B362/1000000)/BP78)^$E$4/100000))</f>
        <v>1.4166023624824431</v>
      </c>
      <c r="BS78">
        <f t="shared" si="22"/>
        <v>1.4166023624824431</v>
      </c>
      <c r="BT78">
        <f t="shared" si="23"/>
        <v>-7.039763751755701E-2</v>
      </c>
      <c r="BU78">
        <f t="shared" si="24"/>
        <v>-4.7342056165135853</v>
      </c>
      <c r="BV78">
        <v>-123</v>
      </c>
      <c r="BW78">
        <f>'2000'!B239/1000000</f>
        <v>3.6861000000000001E-4</v>
      </c>
      <c r="BX78">
        <f>'2000'!C239</f>
        <v>1.4159999999999999</v>
      </c>
      <c r="BY78">
        <f>IF(BV78&lt;$F$13,0,IF(BV78&lt;=0,$F$15*($F$16/BW78)^$F$3/100000,$F$15*($F$16/('2000'!B362/1000000))^$F$3*(('2000'!B362/1000000)/BW78)^$F$4/100000))</f>
        <v>1.4501408311581652</v>
      </c>
      <c r="BZ78">
        <f t="shared" si="25"/>
        <v>1.4501408311581652</v>
      </c>
      <c r="CA78">
        <f t="shared" si="26"/>
        <v>3.4140831158165241E-2</v>
      </c>
      <c r="CB78">
        <f t="shared" si="27"/>
        <v>2.4110756467630821</v>
      </c>
      <c r="CC78">
        <v>-123</v>
      </c>
      <c r="CD78">
        <f>'1000'!B239/1000000</f>
        <v>3.6861000000000001E-4</v>
      </c>
      <c r="CE78">
        <f>'1000'!C239</f>
        <v>1.1830000000000001</v>
      </c>
      <c r="CF78">
        <f>IF(CC78&lt;$G$13,0,IF(CC78&lt;=0,$G$15*($G$16/CD78)^$G$3/100000,$G$15*($G$16/('1000'!B362/1000000))^$G$3*(('1000'!B362/1000000)/CD78)^$G$4/100000))</f>
        <v>1.294256164407352</v>
      </c>
      <c r="CG78">
        <f t="shared" si="28"/>
        <v>1.294256164407352</v>
      </c>
      <c r="CH78">
        <f t="shared" si="29"/>
        <v>0.11125616440735198</v>
      </c>
      <c r="CI78">
        <f t="shared" si="30"/>
        <v>9.4045785635969548</v>
      </c>
    </row>
    <row r="79" spans="9:87" x14ac:dyDescent="0.3">
      <c r="I79">
        <v>-122</v>
      </c>
      <c r="J79">
        <f>'6500'!B240/1000000</f>
        <v>3.6616000000000003E-4</v>
      </c>
      <c r="K79">
        <f t="shared" si="1"/>
        <v>0</v>
      </c>
      <c r="L79">
        <f t="shared" si="31"/>
        <v>0</v>
      </c>
      <c r="M79">
        <f t="shared" si="2"/>
        <v>0</v>
      </c>
      <c r="N79">
        <f t="shared" si="32"/>
        <v>0</v>
      </c>
      <c r="O79">
        <v>-122</v>
      </c>
      <c r="P79">
        <f>'5500'!B240/1000000</f>
        <v>3.6616000000000003E-4</v>
      </c>
      <c r="Q79">
        <f t="shared" si="3"/>
        <v>0</v>
      </c>
      <c r="R79">
        <f t="shared" si="33"/>
        <v>0</v>
      </c>
      <c r="S79">
        <f t="shared" si="4"/>
        <v>0</v>
      </c>
      <c r="T79">
        <f t="shared" si="34"/>
        <v>0</v>
      </c>
      <c r="U79">
        <v>-122</v>
      </c>
      <c r="V79">
        <f>'4500'!B240/1000000</f>
        <v>3.6616000000000003E-4</v>
      </c>
      <c r="W79">
        <f t="shared" si="5"/>
        <v>0</v>
      </c>
      <c r="X79">
        <f t="shared" si="35"/>
        <v>0</v>
      </c>
      <c r="Y79">
        <f t="shared" si="6"/>
        <v>0</v>
      </c>
      <c r="Z79">
        <f t="shared" si="36"/>
        <v>0</v>
      </c>
      <c r="AA79">
        <v>-122</v>
      </c>
      <c r="AB79">
        <f>'3500'!B240/1000000</f>
        <v>3.6616000000000003E-4</v>
      </c>
      <c r="AC79">
        <f t="shared" si="7"/>
        <v>0</v>
      </c>
      <c r="AD79">
        <f t="shared" si="37"/>
        <v>0</v>
      </c>
      <c r="AE79">
        <f t="shared" si="8"/>
        <v>0</v>
      </c>
      <c r="AF79">
        <f t="shared" si="38"/>
        <v>0</v>
      </c>
      <c r="AG79">
        <v>-122</v>
      </c>
      <c r="AH79">
        <f>'2000'!B240/1000000</f>
        <v>3.6616000000000003E-4</v>
      </c>
      <c r="AI79">
        <f t="shared" si="9"/>
        <v>0</v>
      </c>
      <c r="AJ79">
        <f t="shared" si="39"/>
        <v>0</v>
      </c>
      <c r="AK79">
        <f t="shared" si="10"/>
        <v>0</v>
      </c>
      <c r="AL79">
        <f t="shared" si="40"/>
        <v>0</v>
      </c>
      <c r="AM79">
        <v>-122</v>
      </c>
      <c r="AN79">
        <f>'1000'!B240/1000000</f>
        <v>3.6616000000000003E-4</v>
      </c>
      <c r="AO79">
        <f t="shared" si="11"/>
        <v>0</v>
      </c>
      <c r="AP79">
        <f t="shared" si="41"/>
        <v>0</v>
      </c>
      <c r="AQ79">
        <f t="shared" si="12"/>
        <v>0</v>
      </c>
      <c r="AR79">
        <f t="shared" si="42"/>
        <v>0</v>
      </c>
      <c r="AT79">
        <v>-122</v>
      </c>
      <c r="AU79">
        <f>'6500'!B240/1000000</f>
        <v>3.6616000000000003E-4</v>
      </c>
      <c r="AV79">
        <f>'6500'!C240</f>
        <v>1.5960000000000001</v>
      </c>
      <c r="AW79">
        <f>IF(AT79&lt;$B$13,0,IF(AT79&lt;=0,$B$15*($B$16/AU79)^$B$3/100000,$B$15*($B$16/('6500'!B362/1000000))^$B$3*(('6500'!B362/1000000)/AU79)^$B$4/100000))</f>
        <v>1.7491170872312005</v>
      </c>
      <c r="AX79">
        <f t="shared" si="13"/>
        <v>1.7491170872312005</v>
      </c>
      <c r="AY79">
        <f t="shared" si="14"/>
        <v>0.15311708723120043</v>
      </c>
      <c r="AZ79">
        <f t="shared" si="15"/>
        <v>9.593802458095265</v>
      </c>
      <c r="BA79">
        <v>-122</v>
      </c>
      <c r="BB79">
        <f>'5500'!B240/1000000</f>
        <v>3.6616000000000003E-4</v>
      </c>
      <c r="BC79">
        <f>'5500'!C240</f>
        <v>1.696</v>
      </c>
      <c r="BD79">
        <f>IF(BA79&lt;$C$13,0,IF(BA79&lt;=0,$C$15*($C$16/BB79)^$C$3/100000,$C$15*($C$16/('5500'!B362/1000000))^$C$3*(('5500'!B362/1000000)/BB79)^$C$4/100000))</f>
        <v>1.8623884703272817</v>
      </c>
      <c r="BE79">
        <f t="shared" si="16"/>
        <v>1.8623884703272817</v>
      </c>
      <c r="BF79">
        <f t="shared" si="17"/>
        <v>0.16638847032728177</v>
      </c>
      <c r="BG79">
        <f t="shared" si="18"/>
        <v>9.8106409391085947</v>
      </c>
      <c r="BH79">
        <v>-122</v>
      </c>
      <c r="BI79">
        <f>'4500'!B240/1000000</f>
        <v>3.6616000000000003E-4</v>
      </c>
      <c r="BJ79">
        <f>'4500'!C240</f>
        <v>1.6279999999999999</v>
      </c>
      <c r="BK79">
        <f>IF(BH79&lt;$D$13,0,IF(BH79&lt;=0,$D$15*($D$16/BI79)^$D$3/100000,$D$15*($D$16/('4500'!B362/1000000))^$D$3*(('4500'!B362/1000000)/BI79)^$D$4/100000))</f>
        <v>1.7016956918069432</v>
      </c>
      <c r="BL79">
        <f t="shared" si="19"/>
        <v>1.7016956918069432</v>
      </c>
      <c r="BM79">
        <f t="shared" si="20"/>
        <v>7.3695691806943353E-2</v>
      </c>
      <c r="BN79">
        <f t="shared" si="21"/>
        <v>4.5267623960038916</v>
      </c>
      <c r="BO79">
        <v>-122</v>
      </c>
      <c r="BP79">
        <f>'3500'!B240/1000000</f>
        <v>3.6616000000000003E-4</v>
      </c>
      <c r="BQ79">
        <f>'3500'!C240</f>
        <v>1.49</v>
      </c>
      <c r="BR79">
        <f>IF(BO79&lt;$E$13,0,IF(BO79&lt;=0,$E$15*($E$16/BP79)^$E$3/100000,$E$15*($E$16/('3500'!B362/1000000))^$E$3*(('3500'!B362/1000000)/BP79)^$E$4/100000))</f>
        <v>1.429082665855093</v>
      </c>
      <c r="BS79">
        <f t="shared" si="22"/>
        <v>1.429082665855093</v>
      </c>
      <c r="BT79">
        <f t="shared" si="23"/>
        <v>-6.0917334144906965E-2</v>
      </c>
      <c r="BU79">
        <f t="shared" si="24"/>
        <v>-4.0884116875776488</v>
      </c>
      <c r="BV79">
        <v>-122</v>
      </c>
      <c r="BW79">
        <f>'2000'!B240/1000000</f>
        <v>3.6616000000000003E-4</v>
      </c>
      <c r="BX79">
        <f>'2000'!C240</f>
        <v>1.427</v>
      </c>
      <c r="BY79">
        <f>IF(BV79&lt;$F$13,0,IF(BV79&lt;=0,$F$15*($F$16/BW79)^$F$3/100000,$F$15*($F$16/('2000'!B362/1000000))^$F$3*(('2000'!B362/1000000)/BW79)^$F$4/100000))</f>
        <v>1.4628688063410917</v>
      </c>
      <c r="BZ79">
        <f t="shared" si="25"/>
        <v>1.4628688063410917</v>
      </c>
      <c r="CA79">
        <f t="shared" si="26"/>
        <v>3.5868806341091686E-2</v>
      </c>
      <c r="CB79">
        <f t="shared" si="27"/>
        <v>2.5135813833981557</v>
      </c>
      <c r="CC79">
        <v>-122</v>
      </c>
      <c r="CD79">
        <f>'1000'!B240/1000000</f>
        <v>3.6616000000000003E-4</v>
      </c>
      <c r="CE79">
        <f>'1000'!C240</f>
        <v>1.1930000000000001</v>
      </c>
      <c r="CF79">
        <f>IF(CC79&lt;$G$13,0,IF(CC79&lt;=0,$G$15*($G$16/CD79)^$G$3/100000,$G$15*($G$16/('1000'!B362/1000000))^$G$3*(('1000'!B362/1000000)/CD79)^$G$4/100000))</f>
        <v>1.3056925529346322</v>
      </c>
      <c r="CG79">
        <f t="shared" si="28"/>
        <v>1.3056925529346322</v>
      </c>
      <c r="CH79">
        <f t="shared" si="29"/>
        <v>0.1126925529346321</v>
      </c>
      <c r="CI79">
        <f t="shared" si="30"/>
        <v>9.4461486114528164</v>
      </c>
    </row>
    <row r="80" spans="9:87" x14ac:dyDescent="0.3">
      <c r="I80">
        <v>-121</v>
      </c>
      <c r="J80">
        <f>'6500'!B241/1000000</f>
        <v>3.6366000000000002E-4</v>
      </c>
      <c r="K80">
        <f t="shared" si="1"/>
        <v>0</v>
      </c>
      <c r="L80">
        <f t="shared" si="31"/>
        <v>0</v>
      </c>
      <c r="M80">
        <f t="shared" si="2"/>
        <v>0</v>
      </c>
      <c r="N80">
        <f t="shared" si="32"/>
        <v>0</v>
      </c>
      <c r="O80">
        <v>-121</v>
      </c>
      <c r="P80">
        <f>'5500'!B241/1000000</f>
        <v>3.6366000000000002E-4</v>
      </c>
      <c r="Q80">
        <f t="shared" si="3"/>
        <v>0</v>
      </c>
      <c r="R80">
        <f t="shared" si="33"/>
        <v>0</v>
      </c>
      <c r="S80">
        <f t="shared" si="4"/>
        <v>0</v>
      </c>
      <c r="T80">
        <f t="shared" si="34"/>
        <v>0</v>
      </c>
      <c r="U80">
        <v>-121</v>
      </c>
      <c r="V80">
        <f>'4500'!B241/1000000</f>
        <v>3.6366000000000002E-4</v>
      </c>
      <c r="W80">
        <f t="shared" si="5"/>
        <v>0</v>
      </c>
      <c r="X80">
        <f t="shared" si="35"/>
        <v>0</v>
      </c>
      <c r="Y80">
        <f t="shared" si="6"/>
        <v>0</v>
      </c>
      <c r="Z80">
        <f t="shared" si="36"/>
        <v>0</v>
      </c>
      <c r="AA80">
        <v>-121</v>
      </c>
      <c r="AB80">
        <f>'3500'!B241/1000000</f>
        <v>3.6366000000000002E-4</v>
      </c>
      <c r="AC80">
        <f t="shared" si="7"/>
        <v>0</v>
      </c>
      <c r="AD80">
        <f t="shared" si="37"/>
        <v>0</v>
      </c>
      <c r="AE80">
        <f t="shared" si="8"/>
        <v>0</v>
      </c>
      <c r="AF80">
        <f t="shared" si="38"/>
        <v>0</v>
      </c>
      <c r="AG80">
        <v>-121</v>
      </c>
      <c r="AH80">
        <f>'2000'!B241/1000000</f>
        <v>3.6366000000000002E-4</v>
      </c>
      <c r="AI80">
        <f t="shared" si="9"/>
        <v>0</v>
      </c>
      <c r="AJ80">
        <f t="shared" si="39"/>
        <v>0</v>
      </c>
      <c r="AK80">
        <f t="shared" si="10"/>
        <v>0</v>
      </c>
      <c r="AL80">
        <f t="shared" si="40"/>
        <v>0</v>
      </c>
      <c r="AM80">
        <v>-121</v>
      </c>
      <c r="AN80">
        <f>'1000'!B241/1000000</f>
        <v>3.6366000000000002E-4</v>
      </c>
      <c r="AO80">
        <f t="shared" si="11"/>
        <v>0</v>
      </c>
      <c r="AP80">
        <f t="shared" si="41"/>
        <v>0</v>
      </c>
      <c r="AQ80">
        <f t="shared" si="12"/>
        <v>0</v>
      </c>
      <c r="AR80">
        <f t="shared" si="42"/>
        <v>0</v>
      </c>
      <c r="AT80">
        <v>-121</v>
      </c>
      <c r="AU80">
        <f>'6500'!B241/1000000</f>
        <v>3.6366000000000002E-4</v>
      </c>
      <c r="AV80">
        <f>'6500'!C241</f>
        <v>1.5960000000000001</v>
      </c>
      <c r="AW80">
        <f>IF(AT80&lt;$B$13,0,IF(AT80&lt;=0,$B$15*($B$16/AU80)^$B$3/100000,$B$15*($B$16/('6500'!B362/1000000))^$B$3*(('6500'!B362/1000000)/AU80)^$B$4/100000))</f>
        <v>1.7645170615057773</v>
      </c>
      <c r="AX80">
        <f t="shared" si="13"/>
        <v>1.7645170615057773</v>
      </c>
      <c r="AY80">
        <f t="shared" si="14"/>
        <v>0.16851706150577717</v>
      </c>
      <c r="AZ80">
        <f t="shared" si="15"/>
        <v>10.558713126928392</v>
      </c>
      <c r="BA80">
        <v>-121</v>
      </c>
      <c r="BB80">
        <f>'5500'!B241/1000000</f>
        <v>3.6366000000000002E-4</v>
      </c>
      <c r="BC80">
        <f>'5500'!C241</f>
        <v>1.71</v>
      </c>
      <c r="BD80">
        <f>IF(BA80&lt;$C$13,0,IF(BA80&lt;=0,$C$15*($C$16/BB80)^$C$3/100000,$C$15*($C$16/('5500'!B362/1000000))^$C$3*(('5500'!B362/1000000)/BB80)^$C$4/100000))</f>
        <v>1.8790174377012716</v>
      </c>
      <c r="BE80">
        <f t="shared" si="16"/>
        <v>1.8790174377012716</v>
      </c>
      <c r="BF80">
        <f t="shared" si="17"/>
        <v>0.16901743770127164</v>
      </c>
      <c r="BG80">
        <f t="shared" si="18"/>
        <v>9.8840606842848917</v>
      </c>
      <c r="BH80">
        <v>-121</v>
      </c>
      <c r="BI80">
        <f>'4500'!B241/1000000</f>
        <v>3.6366000000000002E-4</v>
      </c>
      <c r="BJ80">
        <f>'4500'!C241</f>
        <v>1.6559999999999999</v>
      </c>
      <c r="BK80">
        <f>IF(BH80&lt;$D$13,0,IF(BH80&lt;=0,$D$15*($D$16/BI80)^$D$3/100000,$D$15*($D$16/('4500'!B362/1000000))^$D$3*(('4500'!B362/1000000)/BI80)^$D$4/100000))</f>
        <v>1.7169663169149627</v>
      </c>
      <c r="BL80">
        <f t="shared" si="19"/>
        <v>1.7169663169149627</v>
      </c>
      <c r="BM80">
        <f t="shared" si="20"/>
        <v>6.0966316914962793E-2</v>
      </c>
      <c r="BN80">
        <f t="shared" si="21"/>
        <v>3.6815408765074151</v>
      </c>
      <c r="BO80">
        <v>-121</v>
      </c>
      <c r="BP80">
        <f>'3500'!B241/1000000</f>
        <v>3.6366000000000002E-4</v>
      </c>
      <c r="BQ80">
        <f>'3500'!C241</f>
        <v>1.502</v>
      </c>
      <c r="BR80">
        <f>IF(BO80&lt;$E$13,0,IF(BO80&lt;=0,$E$15*($E$16/BP80)^$E$3/100000,$E$15*($E$16/('3500'!B362/1000000))^$E$3*(('3500'!B362/1000000)/BP80)^$E$4/100000))</f>
        <v>1.4420185563994623</v>
      </c>
      <c r="BS80">
        <f t="shared" si="22"/>
        <v>1.4420185563994623</v>
      </c>
      <c r="BT80">
        <f t="shared" si="23"/>
        <v>-5.9981443600537698E-2</v>
      </c>
      <c r="BU80">
        <f t="shared" si="24"/>
        <v>-3.9934383222728158</v>
      </c>
      <c r="BV80">
        <v>-121</v>
      </c>
      <c r="BW80">
        <f>'2000'!B241/1000000</f>
        <v>3.6366000000000002E-4</v>
      </c>
      <c r="BX80">
        <f>'2000'!C241</f>
        <v>1.4410000000000001</v>
      </c>
      <c r="BY80">
        <f>IF(BV80&lt;$F$13,0,IF(BV80&lt;=0,$F$15*($F$16/BW80)^$F$3/100000,$F$15*($F$16/('2000'!B362/1000000))^$F$3*(('2000'!B362/1000000)/BW80)^$F$4/100000))</f>
        <v>1.4760609728342657</v>
      </c>
      <c r="BZ80">
        <f t="shared" si="25"/>
        <v>1.4760609728342657</v>
      </c>
      <c r="CA80">
        <f t="shared" si="26"/>
        <v>3.506097283426568E-2</v>
      </c>
      <c r="CB80">
        <f t="shared" si="27"/>
        <v>2.4331001272911643</v>
      </c>
      <c r="CC80">
        <v>-121</v>
      </c>
      <c r="CD80">
        <f>'1000'!B241/1000000</f>
        <v>3.6366000000000002E-4</v>
      </c>
      <c r="CE80">
        <f>'1000'!C241</f>
        <v>1.2070000000000001</v>
      </c>
      <c r="CF80">
        <f>IF(CC80&lt;$G$13,0,IF(CC80&lt;=0,$G$15*($G$16/CD80)^$G$3/100000,$G$15*($G$16/('1000'!B362/1000000))^$G$3*(('1000'!B362/1000000)/CD80)^$G$4/100000))</f>
        <v>1.3175467335770037</v>
      </c>
      <c r="CG80">
        <f t="shared" si="28"/>
        <v>1.3175467335770037</v>
      </c>
      <c r="CH80">
        <f t="shared" si="29"/>
        <v>0.11054673357700362</v>
      </c>
      <c r="CI80">
        <f t="shared" si="30"/>
        <v>9.1588014562554783</v>
      </c>
    </row>
    <row r="81" spans="9:87" x14ac:dyDescent="0.3">
      <c r="I81">
        <v>-120</v>
      </c>
      <c r="J81">
        <f>'6500'!B242/1000000</f>
        <v>3.6112999999999998E-4</v>
      </c>
      <c r="K81">
        <f t="shared" si="1"/>
        <v>0</v>
      </c>
      <c r="L81">
        <f t="shared" si="31"/>
        <v>0</v>
      </c>
      <c r="M81">
        <f t="shared" si="2"/>
        <v>0</v>
      </c>
      <c r="N81">
        <f t="shared" si="32"/>
        <v>0</v>
      </c>
      <c r="O81">
        <v>-120</v>
      </c>
      <c r="P81">
        <f>'5500'!B242/1000000</f>
        <v>3.6112999999999998E-4</v>
      </c>
      <c r="Q81">
        <f t="shared" si="3"/>
        <v>0</v>
      </c>
      <c r="R81">
        <f t="shared" si="33"/>
        <v>0</v>
      </c>
      <c r="S81">
        <f t="shared" si="4"/>
        <v>0</v>
      </c>
      <c r="T81">
        <f t="shared" si="34"/>
        <v>0</v>
      </c>
      <c r="U81">
        <v>-120</v>
      </c>
      <c r="V81">
        <f>'4500'!B242/1000000</f>
        <v>3.6112999999999998E-4</v>
      </c>
      <c r="W81">
        <f t="shared" si="5"/>
        <v>0</v>
      </c>
      <c r="X81">
        <f t="shared" si="35"/>
        <v>0</v>
      </c>
      <c r="Y81">
        <f t="shared" si="6"/>
        <v>0</v>
      </c>
      <c r="Z81">
        <f t="shared" si="36"/>
        <v>0</v>
      </c>
      <c r="AA81">
        <v>-120</v>
      </c>
      <c r="AB81">
        <f>'3500'!B242/1000000</f>
        <v>3.6112999999999998E-4</v>
      </c>
      <c r="AC81">
        <f t="shared" si="7"/>
        <v>0</v>
      </c>
      <c r="AD81">
        <f t="shared" si="37"/>
        <v>0</v>
      </c>
      <c r="AE81">
        <f t="shared" si="8"/>
        <v>0</v>
      </c>
      <c r="AF81">
        <f t="shared" si="38"/>
        <v>0</v>
      </c>
      <c r="AG81">
        <v>-120</v>
      </c>
      <c r="AH81">
        <f>'2000'!B242/1000000</f>
        <v>3.6112999999999998E-4</v>
      </c>
      <c r="AI81">
        <f t="shared" si="9"/>
        <v>0</v>
      </c>
      <c r="AJ81">
        <f t="shared" si="39"/>
        <v>0</v>
      </c>
      <c r="AK81">
        <f t="shared" si="10"/>
        <v>0</v>
      </c>
      <c r="AL81">
        <f t="shared" si="40"/>
        <v>0</v>
      </c>
      <c r="AM81">
        <v>-120</v>
      </c>
      <c r="AN81">
        <f>'1000'!B242/1000000</f>
        <v>3.6112999999999998E-4</v>
      </c>
      <c r="AO81">
        <f t="shared" si="11"/>
        <v>0</v>
      </c>
      <c r="AP81">
        <f t="shared" si="41"/>
        <v>0</v>
      </c>
      <c r="AQ81">
        <f t="shared" si="12"/>
        <v>0</v>
      </c>
      <c r="AR81">
        <f t="shared" si="42"/>
        <v>0</v>
      </c>
      <c r="AT81">
        <v>-120</v>
      </c>
      <c r="AU81">
        <f>'6500'!B242/1000000</f>
        <v>3.6112999999999998E-4</v>
      </c>
      <c r="AV81">
        <f>'6500'!C242</f>
        <v>1.5940000000000001</v>
      </c>
      <c r="AW81">
        <f>IF(AT81&lt;$B$13,0,IF(AT81&lt;=0,$B$15*($B$16/AU81)^$B$3/100000,$B$15*($B$16/('6500'!B362/1000000))^$B$3*(('6500'!B362/1000000)/AU81)^$B$4/100000))</f>
        <v>1.7803494845136372</v>
      </c>
      <c r="AX81">
        <f t="shared" si="13"/>
        <v>1.7803494845136372</v>
      </c>
      <c r="AY81">
        <f t="shared" si="14"/>
        <v>0.18634948451363709</v>
      </c>
      <c r="AZ81">
        <f t="shared" si="15"/>
        <v>11.690682842762676</v>
      </c>
      <c r="BA81">
        <v>-120</v>
      </c>
      <c r="BB81">
        <f>'5500'!B242/1000000</f>
        <v>3.6112999999999998E-4</v>
      </c>
      <c r="BC81">
        <f>'5500'!C242</f>
        <v>1.7130000000000001</v>
      </c>
      <c r="BD81">
        <f>IF(BA81&lt;$C$13,0,IF(BA81&lt;=0,$C$15*($C$16/BB81)^$C$3/100000,$C$15*($C$16/('5500'!B362/1000000))^$C$3*(('5500'!B362/1000000)/BB81)^$C$4/100000))</f>
        <v>1.8961154938180371</v>
      </c>
      <c r="BE81">
        <f t="shared" si="16"/>
        <v>1.8961154938180371</v>
      </c>
      <c r="BF81">
        <f t="shared" si="17"/>
        <v>0.18311549381803705</v>
      </c>
      <c r="BG81">
        <f t="shared" si="18"/>
        <v>10.689754455226915</v>
      </c>
      <c r="BH81">
        <v>-120</v>
      </c>
      <c r="BI81">
        <f>'4500'!B242/1000000</f>
        <v>3.6112999999999998E-4</v>
      </c>
      <c r="BJ81">
        <f>'4500'!C242</f>
        <v>1.663</v>
      </c>
      <c r="BK81">
        <f>IF(BH81&lt;$D$13,0,IF(BH81&lt;=0,$D$15*($D$16/BI81)^$D$3/100000,$D$15*($D$16/('4500'!B362/1000000))^$D$3*(('4500'!B362/1000000)/BI81)^$D$4/100000))</f>
        <v>1.7326684190052768</v>
      </c>
      <c r="BL81">
        <f t="shared" si="19"/>
        <v>1.7326684190052768</v>
      </c>
      <c r="BM81">
        <f t="shared" si="20"/>
        <v>6.966841900527676E-2</v>
      </c>
      <c r="BN81">
        <f t="shared" si="21"/>
        <v>4.1893216479420774</v>
      </c>
      <c r="BO81">
        <v>-120</v>
      </c>
      <c r="BP81">
        <f>'3500'!B242/1000000</f>
        <v>3.6112999999999998E-4</v>
      </c>
      <c r="BQ81">
        <f>'3500'!C242</f>
        <v>1.5089999999999999</v>
      </c>
      <c r="BR81">
        <f>IF(BO81&lt;$E$13,0,IF(BO81&lt;=0,$E$15*($E$16/BP81)^$E$3/100000,$E$15*($E$16/('3500'!B362/1000000))^$E$3*(('3500'!B362/1000000)/BP81)^$E$4/100000))</f>
        <v>1.4553209947793537</v>
      </c>
      <c r="BS81">
        <f t="shared" si="22"/>
        <v>1.4553209947793537</v>
      </c>
      <c r="BT81">
        <f t="shared" si="23"/>
        <v>-5.367900522064617E-2</v>
      </c>
      <c r="BU81">
        <f t="shared" si="24"/>
        <v>-3.5572568071998787</v>
      </c>
      <c r="BV81">
        <v>-120</v>
      </c>
      <c r="BW81">
        <f>'2000'!B242/1000000</f>
        <v>3.6112999999999998E-4</v>
      </c>
      <c r="BX81">
        <f>'2000'!C242</f>
        <v>1.458</v>
      </c>
      <c r="BY81">
        <f>IF(BV81&lt;$F$13,0,IF(BV81&lt;=0,$F$15*($F$16/BW81)^$F$3/100000,$F$15*($F$16/('2000'!B362/1000000))^$F$3*(('2000'!B362/1000000)/BW81)^$F$4/100000))</f>
        <v>1.4896264891801658</v>
      </c>
      <c r="BZ81">
        <f t="shared" si="25"/>
        <v>1.4896264891801658</v>
      </c>
      <c r="CA81">
        <f t="shared" si="26"/>
        <v>3.1626489180165862E-2</v>
      </c>
      <c r="CB81">
        <f t="shared" si="27"/>
        <v>2.1691693539208412</v>
      </c>
      <c r="CC81">
        <v>-120</v>
      </c>
      <c r="CD81">
        <f>'1000'!B242/1000000</f>
        <v>3.6112999999999998E-4</v>
      </c>
      <c r="CE81">
        <f>'1000'!C242</f>
        <v>1.2190000000000001</v>
      </c>
      <c r="CF81">
        <f>IF(CC81&lt;$G$13,0,IF(CC81&lt;=0,$G$15*($G$16/CD81)^$G$3/100000,$G$15*($G$16/('1000'!B362/1000000))^$G$3*(('1000'!B362/1000000)/CD81)^$G$4/100000))</f>
        <v>1.329737139839523</v>
      </c>
      <c r="CG81">
        <f t="shared" si="28"/>
        <v>1.329737139839523</v>
      </c>
      <c r="CH81">
        <f t="shared" si="29"/>
        <v>0.11073713983952294</v>
      </c>
      <c r="CI81">
        <f t="shared" si="30"/>
        <v>9.0842608564005687</v>
      </c>
    </row>
    <row r="82" spans="9:87" x14ac:dyDescent="0.3">
      <c r="I82">
        <v>-119</v>
      </c>
      <c r="J82">
        <f>'6500'!B243/1000000</f>
        <v>3.5856000000000001E-4</v>
      </c>
      <c r="K82">
        <f t="shared" si="1"/>
        <v>0</v>
      </c>
      <c r="L82">
        <f t="shared" si="31"/>
        <v>0</v>
      </c>
      <c r="M82">
        <f t="shared" si="2"/>
        <v>0</v>
      </c>
      <c r="N82">
        <f t="shared" si="32"/>
        <v>0</v>
      </c>
      <c r="O82">
        <v>-119</v>
      </c>
      <c r="P82">
        <f>'5500'!B243/1000000</f>
        <v>3.5856000000000001E-4</v>
      </c>
      <c r="Q82">
        <f t="shared" si="3"/>
        <v>0</v>
      </c>
      <c r="R82">
        <f t="shared" si="33"/>
        <v>0</v>
      </c>
      <c r="S82">
        <f t="shared" si="4"/>
        <v>0</v>
      </c>
      <c r="T82">
        <f t="shared" si="34"/>
        <v>0</v>
      </c>
      <c r="U82">
        <v>-119</v>
      </c>
      <c r="V82">
        <f>'4500'!B243/1000000</f>
        <v>3.5856000000000001E-4</v>
      </c>
      <c r="W82">
        <f t="shared" si="5"/>
        <v>0</v>
      </c>
      <c r="X82">
        <f t="shared" si="35"/>
        <v>0</v>
      </c>
      <c r="Y82">
        <f t="shared" si="6"/>
        <v>0</v>
      </c>
      <c r="Z82">
        <f t="shared" si="36"/>
        <v>0</v>
      </c>
      <c r="AA82">
        <v>-119</v>
      </c>
      <c r="AB82">
        <f>'3500'!B243/1000000</f>
        <v>3.5856000000000001E-4</v>
      </c>
      <c r="AC82">
        <f t="shared" si="7"/>
        <v>0</v>
      </c>
      <c r="AD82">
        <f t="shared" si="37"/>
        <v>0</v>
      </c>
      <c r="AE82">
        <f t="shared" si="8"/>
        <v>0</v>
      </c>
      <c r="AF82">
        <f t="shared" si="38"/>
        <v>0</v>
      </c>
      <c r="AG82">
        <v>-119</v>
      </c>
      <c r="AH82">
        <f>'2000'!B243/1000000</f>
        <v>3.5856000000000001E-4</v>
      </c>
      <c r="AI82">
        <f t="shared" si="9"/>
        <v>0</v>
      </c>
      <c r="AJ82">
        <f t="shared" si="39"/>
        <v>0</v>
      </c>
      <c r="AK82">
        <f t="shared" si="10"/>
        <v>0</v>
      </c>
      <c r="AL82">
        <f t="shared" si="40"/>
        <v>0</v>
      </c>
      <c r="AM82">
        <v>-119</v>
      </c>
      <c r="AN82">
        <f>'1000'!B243/1000000</f>
        <v>3.5856000000000001E-4</v>
      </c>
      <c r="AO82">
        <f t="shared" si="11"/>
        <v>0</v>
      </c>
      <c r="AP82">
        <f t="shared" si="41"/>
        <v>0</v>
      </c>
      <c r="AQ82">
        <f t="shared" si="12"/>
        <v>0</v>
      </c>
      <c r="AR82">
        <f t="shared" si="42"/>
        <v>0</v>
      </c>
      <c r="AT82">
        <v>-119</v>
      </c>
      <c r="AU82">
        <f>'6500'!B243/1000000</f>
        <v>3.5856000000000001E-4</v>
      </c>
      <c r="AV82">
        <f>'6500'!C243</f>
        <v>1.633</v>
      </c>
      <c r="AW82">
        <f>IF(AT82&lt;$B$13,0,IF(AT82&lt;=0,$B$15*($B$16/AU82)^$B$3/100000,$B$15*($B$16/('6500'!B362/1000000))^$B$3*(('6500'!B362/1000000)/AU82)^$B$4/100000))</f>
        <v>1.7966932037159402</v>
      </c>
      <c r="AX82">
        <f t="shared" si="13"/>
        <v>1.7966932037159402</v>
      </c>
      <c r="AY82">
        <f t="shared" si="14"/>
        <v>0.16369320371594021</v>
      </c>
      <c r="AZ82">
        <f t="shared" si="15"/>
        <v>10.024078610896522</v>
      </c>
      <c r="BA82">
        <v>-119</v>
      </c>
      <c r="BB82">
        <f>'5500'!B243/1000000</f>
        <v>3.5856000000000001E-4</v>
      </c>
      <c r="BC82">
        <f>'5500'!C243</f>
        <v>1.702</v>
      </c>
      <c r="BD82">
        <f>IF(BA82&lt;$C$13,0,IF(BA82&lt;=0,$C$15*($C$16/BB82)^$C$3/100000,$C$15*($C$16/('5500'!B362/1000000))^$C$3*(('5500'!B362/1000000)/BB82)^$C$4/100000))</f>
        <v>1.9137679625422506</v>
      </c>
      <c r="BE82">
        <f t="shared" si="16"/>
        <v>1.9137679625422506</v>
      </c>
      <c r="BF82">
        <f t="shared" si="17"/>
        <v>0.21176796254225061</v>
      </c>
      <c r="BG82">
        <f t="shared" si="18"/>
        <v>12.442300971930118</v>
      </c>
      <c r="BH82">
        <v>-119</v>
      </c>
      <c r="BI82">
        <f>'4500'!B243/1000000</f>
        <v>3.5856000000000001E-4</v>
      </c>
      <c r="BJ82">
        <f>'4500'!C243</f>
        <v>1.6819999999999999</v>
      </c>
      <c r="BK82">
        <f>IF(BH82&lt;$D$13,0,IF(BH82&lt;=0,$D$15*($D$16/BI82)^$D$3/100000,$D$15*($D$16/('4500'!B362/1000000))^$D$3*(('4500'!B362/1000000)/BI82)^$D$4/100000))</f>
        <v>1.7488804133833586</v>
      </c>
      <c r="BL82">
        <f t="shared" si="19"/>
        <v>1.7488804133833586</v>
      </c>
      <c r="BM82">
        <f t="shared" si="20"/>
        <v>6.6880413383358706E-2</v>
      </c>
      <c r="BN82">
        <f t="shared" si="21"/>
        <v>3.9762433640522419</v>
      </c>
      <c r="BO82">
        <v>-119</v>
      </c>
      <c r="BP82">
        <f>'3500'!B243/1000000</f>
        <v>3.5856000000000001E-4</v>
      </c>
      <c r="BQ82">
        <f>'3500'!C243</f>
        <v>1.5249999999999999</v>
      </c>
      <c r="BR82">
        <f>IF(BO82&lt;$E$13,0,IF(BO82&lt;=0,$E$15*($E$16/BP82)^$E$3/100000,$E$15*($E$16/('3500'!B362/1000000))^$E$3*(('3500'!B362/1000000)/BP82)^$E$4/100000))</f>
        <v>1.4690564975302258</v>
      </c>
      <c r="BS82">
        <f t="shared" si="22"/>
        <v>1.4690564975302258</v>
      </c>
      <c r="BT82">
        <f t="shared" si="23"/>
        <v>-5.5943502469774087E-2</v>
      </c>
      <c r="BU82">
        <f t="shared" si="24"/>
        <v>-3.6684263914605961</v>
      </c>
      <c r="BV82">
        <v>-119</v>
      </c>
      <c r="BW82">
        <f>'2000'!B243/1000000</f>
        <v>3.5856000000000001E-4</v>
      </c>
      <c r="BX82">
        <f>'2000'!C243</f>
        <v>1.472</v>
      </c>
      <c r="BY82">
        <f>IF(BV82&lt;$F$13,0,IF(BV82&lt;=0,$F$15*($F$16/BW82)^$F$3/100000,$F$15*($F$16/('2000'!B362/1000000))^$F$3*(('2000'!B362/1000000)/BW82)^$F$4/100000))</f>
        <v>1.5036331497822681</v>
      </c>
      <c r="BZ82">
        <f t="shared" si="25"/>
        <v>1.5036331497822681</v>
      </c>
      <c r="CA82">
        <f t="shared" si="26"/>
        <v>3.1633149782268166E-2</v>
      </c>
      <c r="CB82">
        <f t="shared" si="27"/>
        <v>2.1489911536866959</v>
      </c>
      <c r="CC82">
        <v>-119</v>
      </c>
      <c r="CD82">
        <f>'1000'!B243/1000000</f>
        <v>3.5856000000000001E-4</v>
      </c>
      <c r="CE82">
        <f>'1000'!C243</f>
        <v>1.23</v>
      </c>
      <c r="CF82">
        <f>IF(CC82&lt;$G$13,0,IF(CC82&lt;=0,$G$15*($G$16/CD82)^$G$3/100000,$G$15*($G$16/('1000'!B362/1000000))^$G$3*(('1000'!B362/1000000)/CD82)^$G$4/100000))</f>
        <v>1.3423247546529231</v>
      </c>
      <c r="CG82">
        <f t="shared" si="28"/>
        <v>1.3423247546529231</v>
      </c>
      <c r="CH82">
        <f t="shared" si="29"/>
        <v>0.11232475465292313</v>
      </c>
      <c r="CI82">
        <f t="shared" si="30"/>
        <v>9.1320938742213933</v>
      </c>
    </row>
    <row r="83" spans="9:87" x14ac:dyDescent="0.3">
      <c r="I83">
        <v>-118</v>
      </c>
      <c r="J83">
        <f>'6500'!B244/1000000</f>
        <v>3.5595000000000001E-4</v>
      </c>
      <c r="K83">
        <f t="shared" si="1"/>
        <v>0</v>
      </c>
      <c r="L83">
        <f t="shared" si="31"/>
        <v>0</v>
      </c>
      <c r="M83">
        <f t="shared" si="2"/>
        <v>0</v>
      </c>
      <c r="N83">
        <f t="shared" si="32"/>
        <v>0</v>
      </c>
      <c r="O83">
        <v>-118</v>
      </c>
      <c r="P83">
        <f>'5500'!B244/1000000</f>
        <v>3.5595000000000001E-4</v>
      </c>
      <c r="Q83">
        <f t="shared" si="3"/>
        <v>0</v>
      </c>
      <c r="R83">
        <f t="shared" si="33"/>
        <v>0</v>
      </c>
      <c r="S83">
        <f t="shared" si="4"/>
        <v>0</v>
      </c>
      <c r="T83">
        <f t="shared" si="34"/>
        <v>0</v>
      </c>
      <c r="U83">
        <v>-118</v>
      </c>
      <c r="V83">
        <f>'4500'!B244/1000000</f>
        <v>3.5595000000000001E-4</v>
      </c>
      <c r="W83">
        <f t="shared" si="5"/>
        <v>0</v>
      </c>
      <c r="X83">
        <f t="shared" si="35"/>
        <v>0</v>
      </c>
      <c r="Y83">
        <f t="shared" si="6"/>
        <v>0</v>
      </c>
      <c r="Z83">
        <f t="shared" si="36"/>
        <v>0</v>
      </c>
      <c r="AA83">
        <v>-118</v>
      </c>
      <c r="AB83">
        <f>'3500'!B244/1000000</f>
        <v>3.5595000000000001E-4</v>
      </c>
      <c r="AC83">
        <f t="shared" si="7"/>
        <v>0</v>
      </c>
      <c r="AD83">
        <f t="shared" si="37"/>
        <v>0</v>
      </c>
      <c r="AE83">
        <f t="shared" si="8"/>
        <v>0</v>
      </c>
      <c r="AF83">
        <f t="shared" si="38"/>
        <v>0</v>
      </c>
      <c r="AG83">
        <v>-118</v>
      </c>
      <c r="AH83">
        <f>'2000'!B244/1000000</f>
        <v>3.5595000000000001E-4</v>
      </c>
      <c r="AI83">
        <f t="shared" si="9"/>
        <v>0</v>
      </c>
      <c r="AJ83">
        <f t="shared" si="39"/>
        <v>0</v>
      </c>
      <c r="AK83">
        <f t="shared" si="10"/>
        <v>0</v>
      </c>
      <c r="AL83">
        <f t="shared" si="40"/>
        <v>0</v>
      </c>
      <c r="AM83">
        <v>-118</v>
      </c>
      <c r="AN83">
        <f>'1000'!B244/1000000</f>
        <v>3.5595000000000001E-4</v>
      </c>
      <c r="AO83">
        <f t="shared" si="11"/>
        <v>0</v>
      </c>
      <c r="AP83">
        <f t="shared" si="41"/>
        <v>0</v>
      </c>
      <c r="AQ83">
        <f t="shared" si="12"/>
        <v>0</v>
      </c>
      <c r="AR83">
        <f t="shared" si="42"/>
        <v>0</v>
      </c>
      <c r="AT83">
        <v>-118</v>
      </c>
      <c r="AU83">
        <f>'6500'!B244/1000000</f>
        <v>3.5595000000000001E-4</v>
      </c>
      <c r="AV83">
        <f>'6500'!C244</f>
        <v>1.6639999999999999</v>
      </c>
      <c r="AW83">
        <f>IF(AT83&lt;$B$13,0,IF(AT83&lt;=0,$B$15*($B$16/AU83)^$B$3/100000,$B$15*($B$16/('6500'!B362/1000000))^$B$3*(('6500'!B362/1000000)/AU83)^$B$4/100000))</f>
        <v>1.8135668812533998</v>
      </c>
      <c r="AX83">
        <f t="shared" si="13"/>
        <v>1.8135668812533998</v>
      </c>
      <c r="AY83">
        <f t="shared" si="14"/>
        <v>0.1495668812533999</v>
      </c>
      <c r="AZ83">
        <f t="shared" si="15"/>
        <v>8.9883943060937437</v>
      </c>
      <c r="BA83">
        <v>-118</v>
      </c>
      <c r="BB83">
        <f>'5500'!B244/1000000</f>
        <v>3.5595000000000001E-4</v>
      </c>
      <c r="BC83">
        <f>'5500'!C244</f>
        <v>1.728</v>
      </c>
      <c r="BD83">
        <f>IF(BA83&lt;$C$13,0,IF(BA83&lt;=0,$C$15*($C$16/BB83)^$C$3/100000,$C$15*($C$16/('5500'!B362/1000000))^$C$3*(('5500'!B362/1000000)/BB83)^$C$4/100000))</f>
        <v>1.9319951968742264</v>
      </c>
      <c r="BE83">
        <f t="shared" si="16"/>
        <v>1.9319951968742264</v>
      </c>
      <c r="BF83">
        <f t="shared" si="17"/>
        <v>0.2039951968742264</v>
      </c>
      <c r="BG83">
        <f t="shared" si="18"/>
        <v>11.805277596888102</v>
      </c>
      <c r="BH83">
        <v>-118</v>
      </c>
      <c r="BI83">
        <f>'4500'!B244/1000000</f>
        <v>3.5595000000000001E-4</v>
      </c>
      <c r="BJ83">
        <f>'4500'!C244</f>
        <v>1.7130000000000001</v>
      </c>
      <c r="BK83">
        <f>IF(BH83&lt;$D$13,0,IF(BH83&lt;=0,$D$15*($D$16/BI83)^$D$3/100000,$D$15*($D$16/('4500'!B362/1000000))^$D$3*(('4500'!B362/1000000)/BI83)^$D$4/100000))</f>
        <v>1.7656210574930342</v>
      </c>
      <c r="BL83">
        <f t="shared" si="19"/>
        <v>1.7656210574930342</v>
      </c>
      <c r="BM83">
        <f t="shared" si="20"/>
        <v>5.262105749303414E-2</v>
      </c>
      <c r="BN83">
        <f t="shared" si="21"/>
        <v>3.0718655862833706</v>
      </c>
      <c r="BO83">
        <v>-118</v>
      </c>
      <c r="BP83">
        <f>'3500'!B244/1000000</f>
        <v>3.5595000000000001E-4</v>
      </c>
      <c r="BQ83">
        <f>'3500'!C244</f>
        <v>1.546</v>
      </c>
      <c r="BR83">
        <f>IF(BO83&lt;$E$13,0,IF(BO83&lt;=0,$E$15*($E$16/BP83)^$E$3/100000,$E$15*($E$16/('3500'!B362/1000000))^$E$3*(('3500'!B362/1000000)/BP83)^$E$4/100000))</f>
        <v>1.4832410530710074</v>
      </c>
      <c r="BS83">
        <f t="shared" si="22"/>
        <v>1.4832410530710074</v>
      </c>
      <c r="BT83">
        <f t="shared" si="23"/>
        <v>-6.2758946928992643E-2</v>
      </c>
      <c r="BU83">
        <f t="shared" si="24"/>
        <v>-4.0594402929490716</v>
      </c>
      <c r="BV83">
        <v>-118</v>
      </c>
      <c r="BW83">
        <f>'2000'!B244/1000000</f>
        <v>3.5595000000000001E-4</v>
      </c>
      <c r="BX83">
        <f>'2000'!C244</f>
        <v>1.4830000000000001</v>
      </c>
      <c r="BY83">
        <f>IF(BV83&lt;$F$13,0,IF(BV83&lt;=0,$F$15*($F$16/BW83)^$F$3/100000,$F$15*($F$16/('2000'!B362/1000000))^$F$3*(('2000'!B362/1000000)/BW83)^$F$4/100000))</f>
        <v>1.5180972160872279</v>
      </c>
      <c r="BZ83">
        <f t="shared" si="25"/>
        <v>1.5180972160872279</v>
      </c>
      <c r="CA83">
        <f t="shared" si="26"/>
        <v>3.5097216087227823E-2</v>
      </c>
      <c r="CB83">
        <f t="shared" si="27"/>
        <v>2.3666362836970887</v>
      </c>
      <c r="CC83">
        <v>-118</v>
      </c>
      <c r="CD83">
        <f>'1000'!B244/1000000</f>
        <v>3.5595000000000001E-4</v>
      </c>
      <c r="CE83">
        <f>'1000'!C244</f>
        <v>1.244</v>
      </c>
      <c r="CF83">
        <f>IF(CC83&lt;$G$13,0,IF(CC83&lt;=0,$G$15*($G$16/CD83)^$G$3/100000,$G$15*($G$16/('1000'!B362/1000000))^$G$3*(('1000'!B362/1000000)/CD83)^$G$4/100000))</f>
        <v>1.3553242607672797</v>
      </c>
      <c r="CG83">
        <f t="shared" si="28"/>
        <v>1.3553242607672797</v>
      </c>
      <c r="CH83">
        <f t="shared" si="29"/>
        <v>0.11132426076727975</v>
      </c>
      <c r="CI83">
        <f t="shared" si="30"/>
        <v>8.948895560070719</v>
      </c>
    </row>
    <row r="84" spans="9:87" x14ac:dyDescent="0.3">
      <c r="I84">
        <v>-117</v>
      </c>
      <c r="J84">
        <f>'6500'!B245/1000000</f>
        <v>3.5330000000000002E-4</v>
      </c>
      <c r="K84">
        <f t="shared" si="1"/>
        <v>0</v>
      </c>
      <c r="L84">
        <f t="shared" si="31"/>
        <v>0</v>
      </c>
      <c r="M84">
        <f t="shared" si="2"/>
        <v>0</v>
      </c>
      <c r="N84">
        <f t="shared" si="32"/>
        <v>0</v>
      </c>
      <c r="O84">
        <v>-117</v>
      </c>
      <c r="P84">
        <f>'5500'!B245/1000000</f>
        <v>3.5330000000000002E-4</v>
      </c>
      <c r="Q84">
        <f t="shared" si="3"/>
        <v>0</v>
      </c>
      <c r="R84">
        <f t="shared" si="33"/>
        <v>0</v>
      </c>
      <c r="S84">
        <f t="shared" si="4"/>
        <v>0</v>
      </c>
      <c r="T84">
        <f t="shared" si="34"/>
        <v>0</v>
      </c>
      <c r="U84">
        <v>-117</v>
      </c>
      <c r="V84">
        <f>'4500'!B245/1000000</f>
        <v>3.5330000000000002E-4</v>
      </c>
      <c r="W84">
        <f t="shared" si="5"/>
        <v>0</v>
      </c>
      <c r="X84">
        <f t="shared" si="35"/>
        <v>0</v>
      </c>
      <c r="Y84">
        <f t="shared" si="6"/>
        <v>0</v>
      </c>
      <c r="Z84">
        <f t="shared" si="36"/>
        <v>0</v>
      </c>
      <c r="AA84">
        <v>-117</v>
      </c>
      <c r="AB84">
        <f>'3500'!B245/1000000</f>
        <v>3.5330000000000002E-4</v>
      </c>
      <c r="AC84">
        <f t="shared" si="7"/>
        <v>0</v>
      </c>
      <c r="AD84">
        <f t="shared" si="37"/>
        <v>0</v>
      </c>
      <c r="AE84">
        <f t="shared" si="8"/>
        <v>0</v>
      </c>
      <c r="AF84">
        <f t="shared" si="38"/>
        <v>0</v>
      </c>
      <c r="AG84">
        <v>-117</v>
      </c>
      <c r="AH84">
        <f>'2000'!B245/1000000</f>
        <v>3.5330000000000002E-4</v>
      </c>
      <c r="AI84">
        <f t="shared" si="9"/>
        <v>0</v>
      </c>
      <c r="AJ84">
        <f t="shared" si="39"/>
        <v>0</v>
      </c>
      <c r="AK84">
        <f t="shared" si="10"/>
        <v>0</v>
      </c>
      <c r="AL84">
        <f t="shared" si="40"/>
        <v>0</v>
      </c>
      <c r="AM84">
        <v>-117</v>
      </c>
      <c r="AN84">
        <f>'1000'!B245/1000000</f>
        <v>3.5330000000000002E-4</v>
      </c>
      <c r="AO84">
        <f t="shared" si="11"/>
        <v>0</v>
      </c>
      <c r="AP84">
        <f t="shared" si="41"/>
        <v>0</v>
      </c>
      <c r="AQ84">
        <f t="shared" si="12"/>
        <v>0</v>
      </c>
      <c r="AR84">
        <f t="shared" si="42"/>
        <v>0</v>
      </c>
      <c r="AT84">
        <v>-117</v>
      </c>
      <c r="AU84">
        <f>'6500'!B245/1000000</f>
        <v>3.5330000000000002E-4</v>
      </c>
      <c r="AV84">
        <f>'6500'!C245</f>
        <v>1.694</v>
      </c>
      <c r="AW84">
        <f>IF(AT84&lt;$B$13,0,IF(AT84&lt;=0,$B$15*($B$16/AU84)^$B$3/100000,$B$15*($B$16/('6500'!B362/1000000))^$B$3*(('6500'!B362/1000000)/AU84)^$B$4/100000))</f>
        <v>1.8309901760903127</v>
      </c>
      <c r="AX84">
        <f t="shared" si="13"/>
        <v>1.8309901760903127</v>
      </c>
      <c r="AY84">
        <f t="shared" si="14"/>
        <v>0.13699017609031272</v>
      </c>
      <c r="AZ84">
        <f t="shared" si="15"/>
        <v>8.0867872544458521</v>
      </c>
      <c r="BA84">
        <v>-117</v>
      </c>
      <c r="BB84">
        <f>'5500'!B245/1000000</f>
        <v>3.5330000000000002E-4</v>
      </c>
      <c r="BC84">
        <f>'5500'!C245</f>
        <v>1.7649999999999999</v>
      </c>
      <c r="BD84">
        <f>IF(BA84&lt;$C$13,0,IF(BA84&lt;=0,$C$15*($C$16/BB84)^$C$3/100000,$C$15*($C$16/('5500'!B362/1000000))^$C$3*(('5500'!B362/1000000)/BB84)^$C$4/100000))</f>
        <v>1.9508186407454053</v>
      </c>
      <c r="BE84">
        <f t="shared" si="16"/>
        <v>1.9508186407454053</v>
      </c>
      <c r="BF84">
        <f t="shared" si="17"/>
        <v>0.18581864074540544</v>
      </c>
      <c r="BG84">
        <f t="shared" si="18"/>
        <v>10.527968314187278</v>
      </c>
      <c r="BH84">
        <v>-117</v>
      </c>
      <c r="BI84">
        <f>'4500'!B245/1000000</f>
        <v>3.5330000000000002E-4</v>
      </c>
      <c r="BJ84">
        <f>'4500'!C245</f>
        <v>1.7270000000000001</v>
      </c>
      <c r="BK84">
        <f>IF(BH84&lt;$D$13,0,IF(BH84&lt;=0,$D$15*($D$16/BI84)^$D$3/100000,$D$15*($D$16/('4500'!B362/1000000))^$D$3*(('4500'!B362/1000000)/BI84)^$D$4/100000))</f>
        <v>1.7829101154477836</v>
      </c>
      <c r="BL84">
        <f t="shared" si="19"/>
        <v>1.7829101154477836</v>
      </c>
      <c r="BM84">
        <f t="shared" si="20"/>
        <v>5.5910115447783459E-2</v>
      </c>
      <c r="BN84">
        <f t="shared" si="21"/>
        <v>3.2374125910702634</v>
      </c>
      <c r="BO84">
        <v>-117</v>
      </c>
      <c r="BP84">
        <f>'3500'!B245/1000000</f>
        <v>3.5330000000000002E-4</v>
      </c>
      <c r="BQ84">
        <f>'3500'!C245</f>
        <v>1.5569999999999999</v>
      </c>
      <c r="BR84">
        <f>IF(BO84&lt;$E$13,0,IF(BO84&lt;=0,$E$15*($E$16/BP84)^$E$3/100000,$E$15*($E$16/('3500'!B362/1000000))^$E$3*(('3500'!B362/1000000)/BP84)^$E$4/100000))</f>
        <v>1.497891509751059</v>
      </c>
      <c r="BS84">
        <f t="shared" si="22"/>
        <v>1.497891509751059</v>
      </c>
      <c r="BT84">
        <f t="shared" si="23"/>
        <v>-5.9108490248940937E-2</v>
      </c>
      <c r="BU84">
        <f t="shared" si="24"/>
        <v>-3.7963063743700025</v>
      </c>
      <c r="BV84">
        <v>-117</v>
      </c>
      <c r="BW84">
        <f>'2000'!B245/1000000</f>
        <v>3.5330000000000002E-4</v>
      </c>
      <c r="BX84">
        <f>'2000'!C245</f>
        <v>1.4950000000000001</v>
      </c>
      <c r="BY84">
        <f>IF(BV84&lt;$F$13,0,IF(BV84&lt;=0,$F$15*($F$16/BW84)^$F$3/100000,$F$15*($F$16/('2000'!B362/1000000))^$F$3*(('2000'!B362/1000000)/BW84)^$F$4/100000))</f>
        <v>1.5330358233330428</v>
      </c>
      <c r="BZ84">
        <f t="shared" si="25"/>
        <v>1.5330358233330428</v>
      </c>
      <c r="CA84">
        <f t="shared" si="26"/>
        <v>3.8035823333042673E-2</v>
      </c>
      <c r="CB84">
        <f t="shared" si="27"/>
        <v>2.5442022296349611</v>
      </c>
      <c r="CC84">
        <v>-117</v>
      </c>
      <c r="CD84">
        <f>'1000'!B245/1000000</f>
        <v>3.5330000000000002E-4</v>
      </c>
      <c r="CE84">
        <f>'1000'!C245</f>
        <v>1.258</v>
      </c>
      <c r="CF84">
        <f>IF(CC84&lt;$G$13,0,IF(CC84&lt;=0,$G$15*($G$16/CD84)^$G$3/100000,$G$15*($G$16/('1000'!B362/1000000))^$G$3*(('1000'!B362/1000000)/CD84)^$G$4/100000))</f>
        <v>1.3687511312301335</v>
      </c>
      <c r="CG84">
        <f t="shared" si="28"/>
        <v>1.3687511312301335</v>
      </c>
      <c r="CH84">
        <f t="shared" si="29"/>
        <v>0.11075113123013347</v>
      </c>
      <c r="CI84">
        <f t="shared" si="30"/>
        <v>8.8037465206783363</v>
      </c>
    </row>
    <row r="85" spans="9:87" x14ac:dyDescent="0.3">
      <c r="I85">
        <v>-116</v>
      </c>
      <c r="J85">
        <f>'6500'!B246/1000000</f>
        <v>3.5061000000000001E-4</v>
      </c>
      <c r="K85">
        <f t="shared" ref="K85:K148" si="43">IF(I85&lt;$B$7,0,MIN(1,1-EXP(-$B$6*((I85-$B$7)/$B$8)^($B$5+1))))</f>
        <v>0</v>
      </c>
      <c r="L85">
        <f t="shared" si="31"/>
        <v>0</v>
      </c>
      <c r="M85">
        <f t="shared" ref="M85:M148" si="44">$B$9*L85</f>
        <v>0</v>
      </c>
      <c r="N85">
        <f t="shared" si="32"/>
        <v>0</v>
      </c>
      <c r="O85">
        <v>-116</v>
      </c>
      <c r="P85">
        <f>'5500'!B246/1000000</f>
        <v>3.5061000000000001E-4</v>
      </c>
      <c r="Q85">
        <f t="shared" ref="Q85:Q148" si="45">IF(O85&lt;$C$7,0,MIN(1,1-EXP(-$C$6*((O85-$C$7)/$C$8)^($C$5+1))))</f>
        <v>0</v>
      </c>
      <c r="R85">
        <f t="shared" si="33"/>
        <v>0</v>
      </c>
      <c r="S85">
        <f t="shared" ref="S85:S148" si="46">$C$9*R85</f>
        <v>0</v>
      </c>
      <c r="T85">
        <f t="shared" si="34"/>
        <v>0</v>
      </c>
      <c r="U85">
        <v>-116</v>
      </c>
      <c r="V85">
        <f>'4500'!B246/1000000</f>
        <v>3.5061000000000001E-4</v>
      </c>
      <c r="W85">
        <f t="shared" ref="W85:W148" si="47">IF(U85&lt;$D$7,0,MIN(1,1-EXP(-$D$6*((U85-$D$7)/$D$8)^($D$5+1))))</f>
        <v>0</v>
      </c>
      <c r="X85">
        <f t="shared" si="35"/>
        <v>0</v>
      </c>
      <c r="Y85">
        <f t="shared" ref="Y85:Y148" si="48">$D$9*X85</f>
        <v>0</v>
      </c>
      <c r="Z85">
        <f t="shared" si="36"/>
        <v>0</v>
      </c>
      <c r="AA85">
        <v>-116</v>
      </c>
      <c r="AB85">
        <f>'3500'!B246/1000000</f>
        <v>3.5061000000000001E-4</v>
      </c>
      <c r="AC85">
        <f t="shared" ref="AC85:AC148" si="49">IF(AA85&lt;$E$7,0,MIN(1,1-EXP(-$E$6*((AA85-$E$7)/$E$8)^($E$5+1))))</f>
        <v>0</v>
      </c>
      <c r="AD85">
        <f t="shared" si="37"/>
        <v>0</v>
      </c>
      <c r="AE85">
        <f t="shared" ref="AE85:AE148" si="50">$E$9*AD85</f>
        <v>0</v>
      </c>
      <c r="AF85">
        <f t="shared" si="38"/>
        <v>0</v>
      </c>
      <c r="AG85">
        <v>-116</v>
      </c>
      <c r="AH85">
        <f>'2000'!B246/1000000</f>
        <v>3.5061000000000001E-4</v>
      </c>
      <c r="AI85">
        <f t="shared" ref="AI85:AI148" si="51">IF(AG85&lt;$F$7,0,MIN(1,1-EXP(-$F$6*((AG85-$F$7)/$F$8)^($F$5+1))))</f>
        <v>0</v>
      </c>
      <c r="AJ85">
        <f t="shared" si="39"/>
        <v>0</v>
      </c>
      <c r="AK85">
        <f t="shared" ref="AK85:AK148" si="52">$F$9*AJ85</f>
        <v>0</v>
      </c>
      <c r="AL85">
        <f t="shared" si="40"/>
        <v>0</v>
      </c>
      <c r="AM85">
        <v>-116</v>
      </c>
      <c r="AN85">
        <f>'1000'!B246/1000000</f>
        <v>3.5061000000000001E-4</v>
      </c>
      <c r="AO85">
        <f t="shared" ref="AO85:AO148" si="53">IF(AM85&lt;$G$7,0,MIN(1,1-EXP(-$G$6*((AM85-$G$7)/$G$8)^($G$5+1))))</f>
        <v>0</v>
      </c>
      <c r="AP85">
        <f t="shared" si="41"/>
        <v>0</v>
      </c>
      <c r="AQ85">
        <f t="shared" ref="AQ85:AQ148" si="54">$G$9*AP85</f>
        <v>0</v>
      </c>
      <c r="AR85">
        <f t="shared" si="42"/>
        <v>0</v>
      </c>
      <c r="AT85">
        <v>-116</v>
      </c>
      <c r="AU85">
        <f>'6500'!B246/1000000</f>
        <v>3.5061000000000001E-4</v>
      </c>
      <c r="AV85">
        <f>'6500'!C246</f>
        <v>1.7250000000000001</v>
      </c>
      <c r="AW85">
        <f>IF(AT85&lt;$B$13,0,IF(AT85&lt;=0,$B$15*($B$16/AU85)^$B$3/100000,$B$15*($B$16/('6500'!B362/1000000))^$B$3*(('6500'!B362/1000000)/AU85)^$B$4/100000))</f>
        <v>1.8489838081944596</v>
      </c>
      <c r="AX85">
        <f t="shared" ref="AX85:AX148" si="55">AW85+IF(AT85&lt;$B$7,0,($B$10-1)*N85/(AU85*100000))</f>
        <v>1.8489838081944596</v>
      </c>
      <c r="AY85">
        <f t="shared" ref="AY85:AY148" si="56">AX85-AV85</f>
        <v>0.12398380819445953</v>
      </c>
      <c r="AZ85">
        <f t="shared" ref="AZ85:AZ148" si="57">IF(AV85=0,0,AY85/AV85*100)</f>
        <v>7.1874671417077982</v>
      </c>
      <c r="BA85">
        <v>-116</v>
      </c>
      <c r="BB85">
        <f>'5500'!B246/1000000</f>
        <v>3.5061000000000001E-4</v>
      </c>
      <c r="BC85">
        <f>'5500'!C246</f>
        <v>1.802</v>
      </c>
      <c r="BD85">
        <f>IF(BA85&lt;$C$13,0,IF(BA85&lt;=0,$C$15*($C$16/BB85)^$C$3/100000,$C$15*($C$16/('5500'!B362/1000000))^$C$3*(('5500'!B362/1000000)/BB85)^$C$4/100000))</f>
        <v>1.9702608994946145</v>
      </c>
      <c r="BE85">
        <f t="shared" ref="BE85:BE148" si="58">BD85+IF(BA85&lt;$C$7,0,($C$10-1)*T85/(BB85*100000))</f>
        <v>1.9702608994946145</v>
      </c>
      <c r="BF85">
        <f t="shared" ref="BF85:BF148" si="59">BE85-BC85</f>
        <v>0.16826089949461442</v>
      </c>
      <c r="BG85">
        <f t="shared" ref="BG85:BG148" si="60">IF(BC85=0,0,BF85/BC85*100)</f>
        <v>9.3374528021428649</v>
      </c>
      <c r="BH85">
        <v>-116</v>
      </c>
      <c r="BI85">
        <f>'4500'!B246/1000000</f>
        <v>3.5061000000000001E-4</v>
      </c>
      <c r="BJ85">
        <f>'4500'!C246</f>
        <v>1.7290000000000001</v>
      </c>
      <c r="BK85">
        <f>IF(BH85&lt;$D$13,0,IF(BH85&lt;=0,$D$15*($D$16/BI85)^$D$3/100000,$D$15*($D$16/('4500'!B362/1000000))^$D$3*(('4500'!B362/1000000)/BI85)^$D$4/100000))</f>
        <v>1.8007684231425272</v>
      </c>
      <c r="BL85">
        <f t="shared" ref="BL85:BL148" si="61">BK85+IF(BH85&lt;$D$7,0,($D$10-1)*Z85/(BI85*100000))</f>
        <v>1.8007684231425272</v>
      </c>
      <c r="BM85">
        <f t="shared" ref="BM85:BM148" si="62">BL85-BJ85</f>
        <v>7.1768423142527071E-2</v>
      </c>
      <c r="BN85">
        <f t="shared" ref="BN85:BN148" si="63">IF(BJ85=0,0,BM85/BJ85*100)</f>
        <v>4.1508631083011611</v>
      </c>
      <c r="BO85">
        <v>-116</v>
      </c>
      <c r="BP85">
        <f>'3500'!B246/1000000</f>
        <v>3.5061000000000001E-4</v>
      </c>
      <c r="BQ85">
        <f>'3500'!C246</f>
        <v>1.575</v>
      </c>
      <c r="BR85">
        <f>IF(BO85&lt;$E$13,0,IF(BO85&lt;=0,$E$15*($E$16/BP85)^$E$3/100000,$E$15*($E$16/('3500'!B362/1000000))^$E$3*(('3500'!B362/1000000)/BP85)^$E$4/100000))</f>
        <v>1.5130256315879826</v>
      </c>
      <c r="BS85">
        <f t="shared" ref="BS85:BS148" si="64">BR85+IF(BO85&lt;$E$7,0,($E$10-1)*AF85/(BP85*100000))</f>
        <v>1.5130256315879826</v>
      </c>
      <c r="BT85">
        <f t="shared" ref="BT85:BT148" si="65">BS85-BQ85</f>
        <v>-6.1974368412017311E-2</v>
      </c>
      <c r="BU85">
        <f t="shared" ref="BU85:BU148" si="66">IF(BQ85=0,0,BT85/BQ85*100)</f>
        <v>-3.9348805340963375</v>
      </c>
      <c r="BV85">
        <v>-116</v>
      </c>
      <c r="BW85">
        <f>'2000'!B246/1000000</f>
        <v>3.5061000000000001E-4</v>
      </c>
      <c r="BX85">
        <f>'2000'!C246</f>
        <v>1.51</v>
      </c>
      <c r="BY85">
        <f>IF(BV85&lt;$F$13,0,IF(BV85&lt;=0,$F$15*($F$16/BW85)^$F$3/100000,$F$15*($F$16/('2000'!B362/1000000))^$F$3*(('2000'!B362/1000000)/BW85)^$F$4/100000))</f>
        <v>1.5484670371336664</v>
      </c>
      <c r="BZ85">
        <f t="shared" ref="BZ85:BZ148" si="67">BY85+IF(BV85&lt;$F$7,0,($F$10-1)*AL85/(BW85*100000))</f>
        <v>1.5484670371336664</v>
      </c>
      <c r="CA85">
        <f t="shared" ref="CA85:CA148" si="68">BZ85-BX85</f>
        <v>3.8467037133666393E-2</v>
      </c>
      <c r="CB85">
        <f t="shared" ref="CB85:CB148" si="69">IF(BX85=0,0,CA85/BX85*100)</f>
        <v>2.5474859028918142</v>
      </c>
      <c r="CC85">
        <v>-116</v>
      </c>
      <c r="CD85">
        <f>'1000'!B246/1000000</f>
        <v>3.5061000000000001E-4</v>
      </c>
      <c r="CE85">
        <f>'1000'!C246</f>
        <v>1.2709999999999999</v>
      </c>
      <c r="CF85">
        <f>IF(CC85&lt;$G$13,0,IF(CC85&lt;=0,$G$15*($G$16/CD85)^$G$3/100000,$G$15*($G$16/('1000'!B362/1000000))^$G$3*(('1000'!B362/1000000)/CD85)^$G$4/100000))</f>
        <v>1.3826216806480647</v>
      </c>
      <c r="CG85">
        <f t="shared" ref="CG85:CG148" si="70">CF85+IF(CC85&lt;$G$7,0,($G$10-1)*AR85/(CD85*100000))</f>
        <v>1.3826216806480647</v>
      </c>
      <c r="CH85">
        <f t="shared" ref="CH85:CH148" si="71">CG85-CE85</f>
        <v>0.11162168064806477</v>
      </c>
      <c r="CI85">
        <f t="shared" ref="CI85:CI148" si="72">IF(CE85=0,0,CH85/CE85*100)</f>
        <v>8.7821935993756703</v>
      </c>
    </row>
    <row r="86" spans="9:87" x14ac:dyDescent="0.3">
      <c r="I86">
        <v>-115</v>
      </c>
      <c r="J86">
        <f>'6500'!B247/1000000</f>
        <v>3.4789E-4</v>
      </c>
      <c r="K86">
        <f t="shared" si="43"/>
        <v>0</v>
      </c>
      <c r="L86">
        <f t="shared" ref="L86:L149" si="73">(K87-K85)/2</f>
        <v>0</v>
      </c>
      <c r="M86">
        <f t="shared" si="44"/>
        <v>0</v>
      </c>
      <c r="N86">
        <f t="shared" ref="N86:N149" si="74">N85+M86</f>
        <v>0</v>
      </c>
      <c r="O86">
        <v>-115</v>
      </c>
      <c r="P86">
        <f>'5500'!B247/1000000</f>
        <v>3.4789E-4</v>
      </c>
      <c r="Q86">
        <f t="shared" si="45"/>
        <v>0</v>
      </c>
      <c r="R86">
        <f t="shared" ref="R86:R149" si="75">(Q87-Q85)/2</f>
        <v>0</v>
      </c>
      <c r="S86">
        <f t="shared" si="46"/>
        <v>0</v>
      </c>
      <c r="T86">
        <f t="shared" ref="T86:T149" si="76">T85+S86</f>
        <v>0</v>
      </c>
      <c r="U86">
        <v>-115</v>
      </c>
      <c r="V86">
        <f>'4500'!B247/1000000</f>
        <v>3.4789E-4</v>
      </c>
      <c r="W86">
        <f t="shared" si="47"/>
        <v>0</v>
      </c>
      <c r="X86">
        <f t="shared" ref="X86:X149" si="77">(W87-W85)/2</f>
        <v>0</v>
      </c>
      <c r="Y86">
        <f t="shared" si="48"/>
        <v>0</v>
      </c>
      <c r="Z86">
        <f t="shared" ref="Z86:Z149" si="78">Z85+Y86</f>
        <v>0</v>
      </c>
      <c r="AA86">
        <v>-115</v>
      </c>
      <c r="AB86">
        <f>'3500'!B247/1000000</f>
        <v>3.4789E-4</v>
      </c>
      <c r="AC86">
        <f t="shared" si="49"/>
        <v>0</v>
      </c>
      <c r="AD86">
        <f t="shared" ref="AD86:AD149" si="79">(AC87-AC85)/2</f>
        <v>0</v>
      </c>
      <c r="AE86">
        <f t="shared" si="50"/>
        <v>0</v>
      </c>
      <c r="AF86">
        <f t="shared" ref="AF86:AF149" si="80">AF85+AE86</f>
        <v>0</v>
      </c>
      <c r="AG86">
        <v>-115</v>
      </c>
      <c r="AH86">
        <f>'2000'!B247/1000000</f>
        <v>3.4789E-4</v>
      </c>
      <c r="AI86">
        <f t="shared" si="51"/>
        <v>0</v>
      </c>
      <c r="AJ86">
        <f t="shared" ref="AJ86:AJ149" si="81">(AI87-AI85)/2</f>
        <v>0</v>
      </c>
      <c r="AK86">
        <f t="shared" si="52"/>
        <v>0</v>
      </c>
      <c r="AL86">
        <f t="shared" ref="AL86:AL149" si="82">AL85+AK86</f>
        <v>0</v>
      </c>
      <c r="AM86">
        <v>-115</v>
      </c>
      <c r="AN86">
        <f>'1000'!B247/1000000</f>
        <v>3.4789E-4</v>
      </c>
      <c r="AO86">
        <f t="shared" si="53"/>
        <v>0</v>
      </c>
      <c r="AP86">
        <f t="shared" ref="AP86:AP149" si="83">(AO87-AO85)/2</f>
        <v>0</v>
      </c>
      <c r="AQ86">
        <f t="shared" si="54"/>
        <v>0</v>
      </c>
      <c r="AR86">
        <f t="shared" ref="AR86:AR149" si="84">AR85+AQ86</f>
        <v>0</v>
      </c>
      <c r="AT86">
        <v>-115</v>
      </c>
      <c r="AU86">
        <f>'6500'!B247/1000000</f>
        <v>3.4789E-4</v>
      </c>
      <c r="AV86">
        <f>'6500'!C247</f>
        <v>1.728</v>
      </c>
      <c r="AW86">
        <f>IF(AT86&lt;$B$13,0,IF(AT86&lt;=0,$B$15*($B$16/AU86)^$B$3/100000,$B$15*($B$16/('6500'!B362/1000000))^$B$3*(('6500'!B362/1000000)/AU86)^$B$4/100000))</f>
        <v>1.8675009409508827</v>
      </c>
      <c r="AX86">
        <f t="shared" si="55"/>
        <v>1.8675009409508827</v>
      </c>
      <c r="AY86">
        <f t="shared" si="56"/>
        <v>0.13950094095088272</v>
      </c>
      <c r="AZ86">
        <f t="shared" si="57"/>
        <v>8.0729711198427498</v>
      </c>
      <c r="BA86">
        <v>-115</v>
      </c>
      <c r="BB86">
        <f>'5500'!B247/1000000</f>
        <v>3.4789E-4</v>
      </c>
      <c r="BC86">
        <f>'5500'!C247</f>
        <v>1.8380000000000001</v>
      </c>
      <c r="BD86">
        <f>IF(BA86&lt;$C$13,0,IF(BA86&lt;=0,$C$15*($C$16/BB86)^$C$3/100000,$C$15*($C$16/('5500'!B362/1000000))^$C$3*(('5500'!B362/1000000)/BB86)^$C$4/100000))</f>
        <v>1.9902715837466327</v>
      </c>
      <c r="BE86">
        <f t="shared" si="58"/>
        <v>1.9902715837466327</v>
      </c>
      <c r="BF86">
        <f t="shared" si="59"/>
        <v>0.15227158374663263</v>
      </c>
      <c r="BG86">
        <f t="shared" si="60"/>
        <v>8.284634589044213</v>
      </c>
      <c r="BH86">
        <v>-115</v>
      </c>
      <c r="BI86">
        <f>'4500'!B247/1000000</f>
        <v>3.4789E-4</v>
      </c>
      <c r="BJ86">
        <f>'4500'!C247</f>
        <v>1.724</v>
      </c>
      <c r="BK86">
        <f>IF(BH86&lt;$D$13,0,IF(BH86&lt;=0,$D$15*($D$16/BI86)^$D$3/100000,$D$15*($D$16/('4500'!B362/1000000))^$D$3*(('4500'!B362/1000000)/BI86)^$D$4/100000))</f>
        <v>1.8191497688569733</v>
      </c>
      <c r="BL86">
        <f t="shared" si="61"/>
        <v>1.8191497688569733</v>
      </c>
      <c r="BM86">
        <f t="shared" si="62"/>
        <v>9.5149768856973349E-2</v>
      </c>
      <c r="BN86">
        <f t="shared" si="63"/>
        <v>5.5191281239543706</v>
      </c>
      <c r="BO86">
        <v>-115</v>
      </c>
      <c r="BP86">
        <f>'3500'!B247/1000000</f>
        <v>3.4789E-4</v>
      </c>
      <c r="BQ86">
        <f>'3500'!C247</f>
        <v>1.5940000000000001</v>
      </c>
      <c r="BR86">
        <f>IF(BO86&lt;$E$13,0,IF(BO86&lt;=0,$E$15*($E$16/BP86)^$E$3/100000,$E$15*($E$16/('3500'!B362/1000000))^$E$3*(('3500'!B362/1000000)/BP86)^$E$4/100000))</f>
        <v>1.5286043631305894</v>
      </c>
      <c r="BS86">
        <f t="shared" si="64"/>
        <v>1.5286043631305894</v>
      </c>
      <c r="BT86">
        <f t="shared" si="65"/>
        <v>-6.5395636869410634E-2</v>
      </c>
      <c r="BU86">
        <f t="shared" si="66"/>
        <v>-4.1026120997120854</v>
      </c>
      <c r="BV86">
        <v>-115</v>
      </c>
      <c r="BW86">
        <f>'2000'!B247/1000000</f>
        <v>3.4789E-4</v>
      </c>
      <c r="BX86">
        <f>'2000'!C247</f>
        <v>1.526</v>
      </c>
      <c r="BY86">
        <f>IF(BV86&lt;$F$13,0,IF(BV86&lt;=0,$F$15*($F$16/BW86)^$F$3/100000,$F$15*($F$16/('2000'!B362/1000000))^$F$3*(('2000'!B362/1000000)/BW86)^$F$4/100000))</f>
        <v>1.5643509880506659</v>
      </c>
      <c r="BZ86">
        <f t="shared" si="67"/>
        <v>1.5643509880506659</v>
      </c>
      <c r="CA86">
        <f t="shared" si="68"/>
        <v>3.8350988050665835E-2</v>
      </c>
      <c r="CB86">
        <f t="shared" si="69"/>
        <v>2.5131709076452053</v>
      </c>
      <c r="CC86">
        <v>-115</v>
      </c>
      <c r="CD86">
        <f>'1000'!B247/1000000</f>
        <v>3.4789E-4</v>
      </c>
      <c r="CE86">
        <f>'1000'!C247</f>
        <v>1.284</v>
      </c>
      <c r="CF86">
        <f>IF(CC86&lt;$G$13,0,IF(CC86&lt;=0,$G$15*($G$16/CD86)^$G$3/100000,$G$15*($G$16/('1000'!B362/1000000))^$G$3*(('1000'!B362/1000000)/CD86)^$G$4/100000))</f>
        <v>1.3969001482438059</v>
      </c>
      <c r="CG86">
        <f t="shared" si="70"/>
        <v>1.3969001482438059</v>
      </c>
      <c r="CH86">
        <f t="shared" si="71"/>
        <v>0.1129001482438059</v>
      </c>
      <c r="CI86">
        <f t="shared" si="72"/>
        <v>8.7928464364334804</v>
      </c>
    </row>
    <row r="87" spans="9:87" x14ac:dyDescent="0.3">
      <c r="I87">
        <v>-114</v>
      </c>
      <c r="J87">
        <f>'6500'!B248/1000000</f>
        <v>3.4512000000000003E-4</v>
      </c>
      <c r="K87">
        <f t="shared" si="43"/>
        <v>0</v>
      </c>
      <c r="L87">
        <f t="shared" si="73"/>
        <v>0</v>
      </c>
      <c r="M87">
        <f t="shared" si="44"/>
        <v>0</v>
      </c>
      <c r="N87">
        <f t="shared" si="74"/>
        <v>0</v>
      </c>
      <c r="O87">
        <v>-114</v>
      </c>
      <c r="P87">
        <f>'5500'!B248/1000000</f>
        <v>3.4512000000000003E-4</v>
      </c>
      <c r="Q87">
        <f t="shared" si="45"/>
        <v>0</v>
      </c>
      <c r="R87">
        <f t="shared" si="75"/>
        <v>0</v>
      </c>
      <c r="S87">
        <f t="shared" si="46"/>
        <v>0</v>
      </c>
      <c r="T87">
        <f t="shared" si="76"/>
        <v>0</v>
      </c>
      <c r="U87">
        <v>-114</v>
      </c>
      <c r="V87">
        <f>'4500'!B248/1000000</f>
        <v>3.4512000000000003E-4</v>
      </c>
      <c r="W87">
        <f t="shared" si="47"/>
        <v>0</v>
      </c>
      <c r="X87">
        <f t="shared" si="77"/>
        <v>0</v>
      </c>
      <c r="Y87">
        <f t="shared" si="48"/>
        <v>0</v>
      </c>
      <c r="Z87">
        <f t="shared" si="78"/>
        <v>0</v>
      </c>
      <c r="AA87">
        <v>-114</v>
      </c>
      <c r="AB87">
        <f>'3500'!B248/1000000</f>
        <v>3.4512000000000003E-4</v>
      </c>
      <c r="AC87">
        <f t="shared" si="49"/>
        <v>0</v>
      </c>
      <c r="AD87">
        <f t="shared" si="79"/>
        <v>0</v>
      </c>
      <c r="AE87">
        <f t="shared" si="50"/>
        <v>0</v>
      </c>
      <c r="AF87">
        <f t="shared" si="80"/>
        <v>0</v>
      </c>
      <c r="AG87">
        <v>-114</v>
      </c>
      <c r="AH87">
        <f>'2000'!B248/1000000</f>
        <v>3.4512000000000003E-4</v>
      </c>
      <c r="AI87">
        <f t="shared" si="51"/>
        <v>0</v>
      </c>
      <c r="AJ87">
        <f t="shared" si="81"/>
        <v>0</v>
      </c>
      <c r="AK87">
        <f t="shared" si="52"/>
        <v>0</v>
      </c>
      <c r="AL87">
        <f t="shared" si="82"/>
        <v>0</v>
      </c>
      <c r="AM87">
        <v>-114</v>
      </c>
      <c r="AN87">
        <f>'1000'!B248/1000000</f>
        <v>3.4512000000000003E-4</v>
      </c>
      <c r="AO87">
        <f t="shared" si="53"/>
        <v>0</v>
      </c>
      <c r="AP87">
        <f t="shared" si="83"/>
        <v>0</v>
      </c>
      <c r="AQ87">
        <f t="shared" si="54"/>
        <v>0</v>
      </c>
      <c r="AR87">
        <f t="shared" si="84"/>
        <v>0</v>
      </c>
      <c r="AT87">
        <v>-114</v>
      </c>
      <c r="AU87">
        <f>'6500'!B248/1000000</f>
        <v>3.4512000000000003E-4</v>
      </c>
      <c r="AV87">
        <f>'6500'!C248</f>
        <v>1.77</v>
      </c>
      <c r="AW87">
        <f>IF(AT87&lt;$B$13,0,IF(AT87&lt;=0,$B$15*($B$16/AU87)^$B$3/100000,$B$15*($B$16/('6500'!B362/1000000))^$B$3*(('6500'!B362/1000000)/AU87)^$B$4/100000))</f>
        <v>1.8867007400373603</v>
      </c>
      <c r="AX87">
        <f t="shared" si="55"/>
        <v>1.8867007400373603</v>
      </c>
      <c r="AY87">
        <f t="shared" si="56"/>
        <v>0.11670074003736031</v>
      </c>
      <c r="AZ87">
        <f t="shared" si="57"/>
        <v>6.5932621490034062</v>
      </c>
      <c r="BA87">
        <v>-114</v>
      </c>
      <c r="BB87">
        <f>'5500'!B248/1000000</f>
        <v>3.4512000000000003E-4</v>
      </c>
      <c r="BC87">
        <f>'5500'!C248</f>
        <v>1.861</v>
      </c>
      <c r="BD87">
        <f>IF(BA87&lt;$C$13,0,IF(BA87&lt;=0,$C$15*($C$16/BB87)^$C$3/100000,$C$15*($C$16/('5500'!B362/1000000))^$C$3*(('5500'!B362/1000000)/BB87)^$C$4/100000))</f>
        <v>2.0110229441653171</v>
      </c>
      <c r="BE87">
        <f t="shared" si="58"/>
        <v>2.0110229441653171</v>
      </c>
      <c r="BF87">
        <f t="shared" si="59"/>
        <v>0.15002294416531714</v>
      </c>
      <c r="BG87">
        <f t="shared" si="60"/>
        <v>8.0614155919031241</v>
      </c>
      <c r="BH87">
        <v>-114</v>
      </c>
      <c r="BI87">
        <f>'4500'!B248/1000000</f>
        <v>3.4512000000000003E-4</v>
      </c>
      <c r="BJ87">
        <f>'4500'!C248</f>
        <v>1.724</v>
      </c>
      <c r="BK87">
        <f>IF(BH87&lt;$D$13,0,IF(BH87&lt;=0,$D$15*($D$16/BI87)^$D$3/100000,$D$15*($D$16/('4500'!B362/1000000))^$D$3*(('4500'!B362/1000000)/BI87)^$D$4/100000))</f>
        <v>1.8382124601364247</v>
      </c>
      <c r="BL87">
        <f t="shared" si="61"/>
        <v>1.8382124601364247</v>
      </c>
      <c r="BM87">
        <f t="shared" si="62"/>
        <v>0.11421246013642472</v>
      </c>
      <c r="BN87">
        <f t="shared" si="63"/>
        <v>6.624852676126725</v>
      </c>
      <c r="BO87">
        <v>-114</v>
      </c>
      <c r="BP87">
        <f>'3500'!B248/1000000</f>
        <v>3.4512000000000003E-4</v>
      </c>
      <c r="BQ87">
        <f>'3500'!C248</f>
        <v>1.6060000000000001</v>
      </c>
      <c r="BR87">
        <f>IF(BO87&lt;$E$13,0,IF(BO87&lt;=0,$E$15*($E$16/BP87)^$E$3/100000,$E$15*($E$16/('3500'!B362/1000000))^$E$3*(('3500'!B362/1000000)/BP87)^$E$4/100000))</f>
        <v>1.5447619958724139</v>
      </c>
      <c r="BS87">
        <f t="shared" si="64"/>
        <v>1.5447619958724139</v>
      </c>
      <c r="BT87">
        <f t="shared" si="65"/>
        <v>-6.1238004127586176E-2</v>
      </c>
      <c r="BU87">
        <f t="shared" si="66"/>
        <v>-3.813076222141107</v>
      </c>
      <c r="BV87">
        <v>-114</v>
      </c>
      <c r="BW87">
        <f>'2000'!B248/1000000</f>
        <v>3.4512000000000003E-4</v>
      </c>
      <c r="BX87">
        <f>'2000'!C248</f>
        <v>1.542</v>
      </c>
      <c r="BY87">
        <f>IF(BV87&lt;$F$13,0,IF(BV87&lt;=0,$F$15*($F$16/BW87)^$F$3/100000,$F$15*($F$16/('2000'!B362/1000000))^$F$3*(('2000'!B362/1000000)/BW87)^$F$4/100000))</f>
        <v>1.5808245450128346</v>
      </c>
      <c r="BZ87">
        <f t="shared" si="67"/>
        <v>1.5808245450128346</v>
      </c>
      <c r="CA87">
        <f t="shared" si="68"/>
        <v>3.882454501283461E-2</v>
      </c>
      <c r="CB87">
        <f t="shared" si="69"/>
        <v>2.5178044755405065</v>
      </c>
      <c r="CC87">
        <v>-114</v>
      </c>
      <c r="CD87">
        <f>'1000'!B248/1000000</f>
        <v>3.4512000000000003E-4</v>
      </c>
      <c r="CE87">
        <f>'1000'!C248</f>
        <v>1.298</v>
      </c>
      <c r="CF87">
        <f>IF(CC87&lt;$G$13,0,IF(CC87&lt;=0,$G$15*($G$16/CD87)^$G$3/100000,$G$15*($G$16/('1000'!B362/1000000))^$G$3*(('1000'!B362/1000000)/CD87)^$G$4/100000))</f>
        <v>1.4117096553868682</v>
      </c>
      <c r="CG87">
        <f t="shared" si="70"/>
        <v>1.4117096553868682</v>
      </c>
      <c r="CH87">
        <f t="shared" si="71"/>
        <v>0.11370965538686817</v>
      </c>
      <c r="CI87">
        <f t="shared" si="72"/>
        <v>8.7603740667849124</v>
      </c>
    </row>
    <row r="88" spans="9:87" x14ac:dyDescent="0.3">
      <c r="I88">
        <v>-113</v>
      </c>
      <c r="J88">
        <f>'6500'!B249/1000000</f>
        <v>3.4232000000000002E-4</v>
      </c>
      <c r="K88">
        <f t="shared" si="43"/>
        <v>0</v>
      </c>
      <c r="L88">
        <f t="shared" si="73"/>
        <v>0</v>
      </c>
      <c r="M88">
        <f t="shared" si="44"/>
        <v>0</v>
      </c>
      <c r="N88">
        <f t="shared" si="74"/>
        <v>0</v>
      </c>
      <c r="O88">
        <v>-113</v>
      </c>
      <c r="P88">
        <f>'5500'!B249/1000000</f>
        <v>3.4232000000000002E-4</v>
      </c>
      <c r="Q88">
        <f t="shared" si="45"/>
        <v>0</v>
      </c>
      <c r="R88">
        <f t="shared" si="75"/>
        <v>0</v>
      </c>
      <c r="S88">
        <f t="shared" si="46"/>
        <v>0</v>
      </c>
      <c r="T88">
        <f t="shared" si="76"/>
        <v>0</v>
      </c>
      <c r="U88">
        <v>-113</v>
      </c>
      <c r="V88">
        <f>'4500'!B249/1000000</f>
        <v>3.4232000000000002E-4</v>
      </c>
      <c r="W88">
        <f t="shared" si="47"/>
        <v>0</v>
      </c>
      <c r="X88">
        <f t="shared" si="77"/>
        <v>0</v>
      </c>
      <c r="Y88">
        <f t="shared" si="48"/>
        <v>0</v>
      </c>
      <c r="Z88">
        <f t="shared" si="78"/>
        <v>0</v>
      </c>
      <c r="AA88">
        <v>-113</v>
      </c>
      <c r="AB88">
        <f>'3500'!B249/1000000</f>
        <v>3.4232000000000002E-4</v>
      </c>
      <c r="AC88">
        <f t="shared" si="49"/>
        <v>0</v>
      </c>
      <c r="AD88">
        <f t="shared" si="79"/>
        <v>0</v>
      </c>
      <c r="AE88">
        <f t="shared" si="50"/>
        <v>0</v>
      </c>
      <c r="AF88">
        <f t="shared" si="80"/>
        <v>0</v>
      </c>
      <c r="AG88">
        <v>-113</v>
      </c>
      <c r="AH88">
        <f>'2000'!B249/1000000</f>
        <v>3.4232000000000002E-4</v>
      </c>
      <c r="AI88">
        <f t="shared" si="51"/>
        <v>0</v>
      </c>
      <c r="AJ88">
        <f t="shared" si="81"/>
        <v>0</v>
      </c>
      <c r="AK88">
        <f t="shared" si="52"/>
        <v>0</v>
      </c>
      <c r="AL88">
        <f t="shared" si="82"/>
        <v>0</v>
      </c>
      <c r="AM88">
        <v>-113</v>
      </c>
      <c r="AN88">
        <f>'1000'!B249/1000000</f>
        <v>3.4232000000000002E-4</v>
      </c>
      <c r="AO88">
        <f t="shared" si="53"/>
        <v>0</v>
      </c>
      <c r="AP88">
        <f t="shared" si="83"/>
        <v>0</v>
      </c>
      <c r="AQ88">
        <f t="shared" si="54"/>
        <v>0</v>
      </c>
      <c r="AR88">
        <f t="shared" si="84"/>
        <v>0</v>
      </c>
      <c r="AT88">
        <v>-113</v>
      </c>
      <c r="AU88">
        <f>'6500'!B249/1000000</f>
        <v>3.4232000000000002E-4</v>
      </c>
      <c r="AV88">
        <f>'6500'!C249</f>
        <v>1.7909999999999999</v>
      </c>
      <c r="AW88">
        <f>IF(AT88&lt;$B$13,0,IF(AT88&lt;=0,$B$15*($B$16/AU88)^$B$3/100000,$B$15*($B$16/('6500'!B362/1000000))^$B$3*(('6500'!B362/1000000)/AU88)^$B$4/100000))</f>
        <v>1.9064688090285344</v>
      </c>
      <c r="AX88">
        <f t="shared" si="55"/>
        <v>1.9064688090285344</v>
      </c>
      <c r="AY88">
        <f t="shared" si="56"/>
        <v>0.11546880902853451</v>
      </c>
      <c r="AZ88">
        <f t="shared" si="57"/>
        <v>6.4471696833352601</v>
      </c>
      <c r="BA88">
        <v>-113</v>
      </c>
      <c r="BB88">
        <f>'5500'!B249/1000000</f>
        <v>3.4232000000000002E-4</v>
      </c>
      <c r="BC88">
        <f>'5500'!C249</f>
        <v>1.881</v>
      </c>
      <c r="BD88">
        <f>IF(BA88&lt;$C$13,0,IF(BA88&lt;=0,$C$15*($C$16/BB88)^$C$3/100000,$C$15*($C$16/('5500'!B362/1000000))^$C$3*(('5500'!B362/1000000)/BB88)^$C$4/100000))</f>
        <v>2.0323916010937975</v>
      </c>
      <c r="BE88">
        <f t="shared" si="58"/>
        <v>2.0323916010937975</v>
      </c>
      <c r="BF88">
        <f t="shared" si="59"/>
        <v>0.15139160109379746</v>
      </c>
      <c r="BG88">
        <f t="shared" si="60"/>
        <v>8.0484636413502102</v>
      </c>
      <c r="BH88">
        <v>-113</v>
      </c>
      <c r="BI88">
        <f>'4500'!B249/1000000</f>
        <v>3.4232000000000002E-4</v>
      </c>
      <c r="BJ88">
        <f>'4500'!C249</f>
        <v>1.744</v>
      </c>
      <c r="BK88">
        <f>IF(BH88&lt;$D$13,0,IF(BH88&lt;=0,$D$15*($D$16/BI88)^$D$3/100000,$D$15*($D$16/('4500'!B362/1000000))^$D$3*(('4500'!B362/1000000)/BI88)^$D$4/100000))</f>
        <v>1.8578432443765591</v>
      </c>
      <c r="BL88">
        <f t="shared" si="61"/>
        <v>1.8578432443765591</v>
      </c>
      <c r="BM88">
        <f t="shared" si="62"/>
        <v>0.11384324437655913</v>
      </c>
      <c r="BN88">
        <f t="shared" si="63"/>
        <v>6.5277089665458217</v>
      </c>
      <c r="BO88">
        <v>-113</v>
      </c>
      <c r="BP88">
        <f>'3500'!B249/1000000</f>
        <v>3.4232000000000002E-4</v>
      </c>
      <c r="BQ88">
        <f>'3500'!C249</f>
        <v>1.62</v>
      </c>
      <c r="BR88">
        <f>IF(BO88&lt;$E$13,0,IF(BO88&lt;=0,$E$15*($E$16/BP88)^$E$3/100000,$E$15*($E$16/('3500'!B362/1000000))^$E$3*(('3500'!B362/1000000)/BP88)^$E$4/100000))</f>
        <v>1.5614026645518921</v>
      </c>
      <c r="BS88">
        <f t="shared" si="64"/>
        <v>1.5614026645518921</v>
      </c>
      <c r="BT88">
        <f t="shared" si="65"/>
        <v>-5.8597335448107968E-2</v>
      </c>
      <c r="BU88">
        <f t="shared" si="66"/>
        <v>-3.6171194721054296</v>
      </c>
      <c r="BV88">
        <v>-113</v>
      </c>
      <c r="BW88">
        <f>'2000'!B249/1000000</f>
        <v>3.4232000000000002E-4</v>
      </c>
      <c r="BX88">
        <f>'2000'!C249</f>
        <v>1.56</v>
      </c>
      <c r="BY88">
        <f>IF(BV88&lt;$F$13,0,IF(BV88&lt;=0,$F$15*($F$16/BW88)^$F$3/100000,$F$15*($F$16/('2000'!B362/1000000))^$F$3*(('2000'!B362/1000000)/BW88)^$F$4/100000))</f>
        <v>1.597789911623511</v>
      </c>
      <c r="BZ88">
        <f t="shared" si="67"/>
        <v>1.597789911623511</v>
      </c>
      <c r="CA88">
        <f t="shared" si="68"/>
        <v>3.7789911623510974E-2</v>
      </c>
      <c r="CB88">
        <f t="shared" si="69"/>
        <v>2.4224302322763442</v>
      </c>
      <c r="CC88">
        <v>-113</v>
      </c>
      <c r="CD88">
        <f>'1000'!B249/1000000</f>
        <v>3.4232000000000002E-4</v>
      </c>
      <c r="CE88">
        <f>'1000'!C249</f>
        <v>1.3120000000000001</v>
      </c>
      <c r="CF88">
        <f>IF(CC88&lt;$G$13,0,IF(CC88&lt;=0,$G$15*($G$16/CD88)^$G$3/100000,$G$15*($G$16/('1000'!B362/1000000))^$G$3*(('1000'!B362/1000000)/CD88)^$G$4/100000))</f>
        <v>1.4269623760284373</v>
      </c>
      <c r="CG88">
        <f t="shared" si="70"/>
        <v>1.4269623760284373</v>
      </c>
      <c r="CH88">
        <f t="shared" si="71"/>
        <v>0.11496237602843729</v>
      </c>
      <c r="CI88">
        <f t="shared" si="72"/>
        <v>8.7623762216796717</v>
      </c>
    </row>
    <row r="89" spans="9:87" x14ac:dyDescent="0.3">
      <c r="I89">
        <v>-112</v>
      </c>
      <c r="J89">
        <f>'6500'!B250/1000000</f>
        <v>3.3949000000000002E-4</v>
      </c>
      <c r="K89">
        <f t="shared" si="43"/>
        <v>0</v>
      </c>
      <c r="L89">
        <f t="shared" si="73"/>
        <v>0</v>
      </c>
      <c r="M89">
        <f t="shared" si="44"/>
        <v>0</v>
      </c>
      <c r="N89">
        <f t="shared" si="74"/>
        <v>0</v>
      </c>
      <c r="O89">
        <v>-112</v>
      </c>
      <c r="P89">
        <f>'5500'!B250/1000000</f>
        <v>3.3949000000000002E-4</v>
      </c>
      <c r="Q89">
        <f t="shared" si="45"/>
        <v>0</v>
      </c>
      <c r="R89">
        <f t="shared" si="75"/>
        <v>0</v>
      </c>
      <c r="S89">
        <f t="shared" si="46"/>
        <v>0</v>
      </c>
      <c r="T89">
        <f t="shared" si="76"/>
        <v>0</v>
      </c>
      <c r="U89">
        <v>-112</v>
      </c>
      <c r="V89">
        <f>'4500'!B250/1000000</f>
        <v>3.3949000000000002E-4</v>
      </c>
      <c r="W89">
        <f t="shared" si="47"/>
        <v>0</v>
      </c>
      <c r="X89">
        <f t="shared" si="77"/>
        <v>0</v>
      </c>
      <c r="Y89">
        <f t="shared" si="48"/>
        <v>0</v>
      </c>
      <c r="Z89">
        <f t="shared" si="78"/>
        <v>0</v>
      </c>
      <c r="AA89">
        <v>-112</v>
      </c>
      <c r="AB89">
        <f>'3500'!B250/1000000</f>
        <v>3.3949000000000002E-4</v>
      </c>
      <c r="AC89">
        <f t="shared" si="49"/>
        <v>0</v>
      </c>
      <c r="AD89">
        <f t="shared" si="79"/>
        <v>0</v>
      </c>
      <c r="AE89">
        <f t="shared" si="50"/>
        <v>0</v>
      </c>
      <c r="AF89">
        <f t="shared" si="80"/>
        <v>0</v>
      </c>
      <c r="AG89">
        <v>-112</v>
      </c>
      <c r="AH89">
        <f>'2000'!B250/1000000</f>
        <v>3.3949000000000002E-4</v>
      </c>
      <c r="AI89">
        <f t="shared" si="51"/>
        <v>0</v>
      </c>
      <c r="AJ89">
        <f t="shared" si="81"/>
        <v>0</v>
      </c>
      <c r="AK89">
        <f t="shared" si="52"/>
        <v>0</v>
      </c>
      <c r="AL89">
        <f t="shared" si="82"/>
        <v>0</v>
      </c>
      <c r="AM89">
        <v>-112</v>
      </c>
      <c r="AN89">
        <f>'1000'!B250/1000000</f>
        <v>3.3949000000000002E-4</v>
      </c>
      <c r="AO89">
        <f t="shared" si="53"/>
        <v>0</v>
      </c>
      <c r="AP89">
        <f t="shared" si="83"/>
        <v>0</v>
      </c>
      <c r="AQ89">
        <f t="shared" si="54"/>
        <v>0</v>
      </c>
      <c r="AR89">
        <f t="shared" si="84"/>
        <v>0</v>
      </c>
      <c r="AT89">
        <v>-112</v>
      </c>
      <c r="AU89">
        <f>'6500'!B250/1000000</f>
        <v>3.3949000000000002E-4</v>
      </c>
      <c r="AV89">
        <f>'6500'!C250</f>
        <v>1.804</v>
      </c>
      <c r="AW89">
        <f>IF(AT89&lt;$B$13,0,IF(AT89&lt;=0,$B$15*($B$16/AU89)^$B$3/100000,$B$15*($B$16/('6500'!B362/1000000))^$B$3*(('6500'!B362/1000000)/AU89)^$B$4/100000))</f>
        <v>1.9268267606164329</v>
      </c>
      <c r="AX89">
        <f t="shared" si="55"/>
        <v>1.9268267606164329</v>
      </c>
      <c r="AY89">
        <f t="shared" si="56"/>
        <v>0.12282676061643283</v>
      </c>
      <c r="AZ89">
        <f t="shared" si="57"/>
        <v>6.8085787481392916</v>
      </c>
      <c r="BA89">
        <v>-112</v>
      </c>
      <c r="BB89">
        <f>'5500'!B250/1000000</f>
        <v>3.3949000000000002E-4</v>
      </c>
      <c r="BC89">
        <f>'5500'!C250</f>
        <v>1.9039999999999999</v>
      </c>
      <c r="BD89">
        <f>IF(BA89&lt;$C$13,0,IF(BA89&lt;=0,$C$15*($C$16/BB89)^$C$3/100000,$C$15*($C$16/('5500'!B362/1000000))^$C$3*(('5500'!B362/1000000)/BB89)^$C$4/100000))</f>
        <v>2.0544011603651926</v>
      </c>
      <c r="BE89">
        <f t="shared" si="58"/>
        <v>2.0544011603651926</v>
      </c>
      <c r="BF89">
        <f t="shared" si="59"/>
        <v>0.15040116036519269</v>
      </c>
      <c r="BG89">
        <f t="shared" si="60"/>
        <v>7.8992206074155833</v>
      </c>
      <c r="BH89">
        <v>-112</v>
      </c>
      <c r="BI89">
        <f>'4500'!B250/1000000</f>
        <v>3.3949000000000002E-4</v>
      </c>
      <c r="BJ89">
        <f>'4500'!C250</f>
        <v>1.784</v>
      </c>
      <c r="BK89">
        <f>IF(BH89&lt;$D$13,0,IF(BH89&lt;=0,$D$15*($D$16/BI89)^$D$3/100000,$D$15*($D$16/('4500'!B362/1000000))^$D$3*(('4500'!B362/1000000)/BI89)^$D$4/100000))</f>
        <v>1.8780638884791017</v>
      </c>
      <c r="BL89">
        <f t="shared" si="61"/>
        <v>1.8780638884791017</v>
      </c>
      <c r="BM89">
        <f t="shared" si="62"/>
        <v>9.4063888479101632E-2</v>
      </c>
      <c r="BN89">
        <f t="shared" si="63"/>
        <v>5.2726394887388803</v>
      </c>
      <c r="BO89">
        <v>-112</v>
      </c>
      <c r="BP89">
        <f>'3500'!B250/1000000</f>
        <v>3.3949000000000002E-4</v>
      </c>
      <c r="BQ89">
        <f>'3500'!C250</f>
        <v>1.64</v>
      </c>
      <c r="BR89">
        <f>IF(BO89&lt;$E$13,0,IF(BO89&lt;=0,$E$15*($E$16/BP89)^$E$3/100000,$E$15*($E$16/('3500'!B362/1000000))^$E$3*(('3500'!B362/1000000)/BP89)^$E$4/100000))</f>
        <v>1.5785449400088327</v>
      </c>
      <c r="BS89">
        <f t="shared" si="64"/>
        <v>1.5785449400088327</v>
      </c>
      <c r="BT89">
        <f t="shared" si="65"/>
        <v>-6.1455059991167182E-2</v>
      </c>
      <c r="BU89">
        <f t="shared" si="66"/>
        <v>-3.7472597555589746</v>
      </c>
      <c r="BV89">
        <v>-112</v>
      </c>
      <c r="BW89">
        <f>'2000'!B250/1000000</f>
        <v>3.3949000000000002E-4</v>
      </c>
      <c r="BX89">
        <f>'2000'!C250</f>
        <v>1.5760000000000001</v>
      </c>
      <c r="BY89">
        <f>IF(BV89&lt;$F$13,0,IF(BV89&lt;=0,$F$15*($F$16/BW89)^$F$3/100000,$F$15*($F$16/('2000'!B362/1000000))^$F$3*(('2000'!B362/1000000)/BW89)^$F$4/100000))</f>
        <v>1.6152659682519239</v>
      </c>
      <c r="BZ89">
        <f t="shared" si="67"/>
        <v>1.6152659682519239</v>
      </c>
      <c r="CA89">
        <f t="shared" si="68"/>
        <v>3.9265968251923855E-2</v>
      </c>
      <c r="CB89">
        <f t="shared" si="69"/>
        <v>2.4914954474570972</v>
      </c>
      <c r="CC89">
        <v>-112</v>
      </c>
      <c r="CD89">
        <f>'1000'!B250/1000000</f>
        <v>3.3949000000000002E-4</v>
      </c>
      <c r="CE89">
        <f>'1000'!C250</f>
        <v>1.327</v>
      </c>
      <c r="CF89">
        <f>IF(CC89&lt;$G$13,0,IF(CC89&lt;=0,$G$15*($G$16/CD89)^$G$3/100000,$G$15*($G$16/('1000'!B362/1000000))^$G$3*(('1000'!B362/1000000)/CD89)^$G$4/100000))</f>
        <v>1.4426753699093664</v>
      </c>
      <c r="CG89">
        <f t="shared" si="70"/>
        <v>1.4426753699093664</v>
      </c>
      <c r="CH89">
        <f t="shared" si="71"/>
        <v>0.11567536990936644</v>
      </c>
      <c r="CI89">
        <f t="shared" si="72"/>
        <v>8.7170587723712476</v>
      </c>
    </row>
    <row r="90" spans="9:87" x14ac:dyDescent="0.3">
      <c r="I90">
        <v>-111</v>
      </c>
      <c r="J90">
        <f>'6500'!B251/1000000</f>
        <v>3.3660999999999999E-4</v>
      </c>
      <c r="K90">
        <f t="shared" si="43"/>
        <v>0</v>
      </c>
      <c r="L90">
        <f t="shared" si="73"/>
        <v>0</v>
      </c>
      <c r="M90">
        <f t="shared" si="44"/>
        <v>0</v>
      </c>
      <c r="N90">
        <f t="shared" si="74"/>
        <v>0</v>
      </c>
      <c r="O90">
        <v>-111</v>
      </c>
      <c r="P90">
        <f>'5500'!B251/1000000</f>
        <v>3.3660999999999999E-4</v>
      </c>
      <c r="Q90">
        <f t="shared" si="45"/>
        <v>0</v>
      </c>
      <c r="R90">
        <f t="shared" si="75"/>
        <v>0</v>
      </c>
      <c r="S90">
        <f t="shared" si="46"/>
        <v>0</v>
      </c>
      <c r="T90">
        <f t="shared" si="76"/>
        <v>0</v>
      </c>
      <c r="U90">
        <v>-111</v>
      </c>
      <c r="V90">
        <f>'4500'!B251/1000000</f>
        <v>3.3660999999999999E-4</v>
      </c>
      <c r="W90">
        <f t="shared" si="47"/>
        <v>0</v>
      </c>
      <c r="X90">
        <f t="shared" si="77"/>
        <v>0</v>
      </c>
      <c r="Y90">
        <f t="shared" si="48"/>
        <v>0</v>
      </c>
      <c r="Z90">
        <f t="shared" si="78"/>
        <v>0</v>
      </c>
      <c r="AA90">
        <v>-111</v>
      </c>
      <c r="AB90">
        <f>'3500'!B251/1000000</f>
        <v>3.3660999999999999E-4</v>
      </c>
      <c r="AC90">
        <f t="shared" si="49"/>
        <v>0</v>
      </c>
      <c r="AD90">
        <f t="shared" si="79"/>
        <v>0</v>
      </c>
      <c r="AE90">
        <f t="shared" si="50"/>
        <v>0</v>
      </c>
      <c r="AF90">
        <f t="shared" si="80"/>
        <v>0</v>
      </c>
      <c r="AG90">
        <v>-111</v>
      </c>
      <c r="AH90">
        <f>'2000'!B251/1000000</f>
        <v>3.3660999999999999E-4</v>
      </c>
      <c r="AI90">
        <f t="shared" si="51"/>
        <v>0</v>
      </c>
      <c r="AJ90">
        <f t="shared" si="81"/>
        <v>0</v>
      </c>
      <c r="AK90">
        <f t="shared" si="52"/>
        <v>0</v>
      </c>
      <c r="AL90">
        <f t="shared" si="82"/>
        <v>0</v>
      </c>
      <c r="AM90">
        <v>-111</v>
      </c>
      <c r="AN90">
        <f>'1000'!B251/1000000</f>
        <v>3.3660999999999999E-4</v>
      </c>
      <c r="AO90">
        <f t="shared" si="53"/>
        <v>0</v>
      </c>
      <c r="AP90">
        <f t="shared" si="83"/>
        <v>0</v>
      </c>
      <c r="AQ90">
        <f t="shared" si="54"/>
        <v>0</v>
      </c>
      <c r="AR90">
        <f t="shared" si="84"/>
        <v>0</v>
      </c>
      <c r="AT90">
        <v>-111</v>
      </c>
      <c r="AU90">
        <f>'6500'!B251/1000000</f>
        <v>3.3660999999999999E-4</v>
      </c>
      <c r="AV90">
        <f>'6500'!C251</f>
        <v>1.83</v>
      </c>
      <c r="AW90">
        <f>IF(AT90&lt;$B$13,0,IF(AT90&lt;=0,$B$15*($B$16/AU90)^$B$3/100000,$B$15*($B$16/('6500'!B362/1000000))^$B$3*(('6500'!B362/1000000)/AU90)^$B$4/100000))</f>
        <v>1.9479454197959152</v>
      </c>
      <c r="AX90">
        <f t="shared" si="55"/>
        <v>1.9479454197959152</v>
      </c>
      <c r="AY90">
        <f t="shared" si="56"/>
        <v>0.11794541979591511</v>
      </c>
      <c r="AZ90">
        <f t="shared" si="57"/>
        <v>6.4451049068806068</v>
      </c>
      <c r="BA90">
        <v>-111</v>
      </c>
      <c r="BB90">
        <f>'5500'!B251/1000000</f>
        <v>3.3660999999999999E-4</v>
      </c>
      <c r="BC90">
        <f>'5500'!C251</f>
        <v>1.9370000000000001</v>
      </c>
      <c r="BD90">
        <f>IF(BA90&lt;$C$13,0,IF(BA90&lt;=0,$C$15*($C$16/BB90)^$C$3/100000,$C$15*($C$16/('5500'!B362/1000000))^$C$3*(('5500'!B362/1000000)/BB90)^$C$4/100000))</f>
        <v>2.0772365991353343</v>
      </c>
      <c r="BE90">
        <f t="shared" si="58"/>
        <v>2.0772365991353343</v>
      </c>
      <c r="BF90">
        <f t="shared" si="59"/>
        <v>0.14023659913533426</v>
      </c>
      <c r="BG90">
        <f t="shared" si="60"/>
        <v>7.2398863776631002</v>
      </c>
      <c r="BH90">
        <v>-111</v>
      </c>
      <c r="BI90">
        <f>'4500'!B251/1000000</f>
        <v>3.3660999999999999E-4</v>
      </c>
      <c r="BJ90">
        <f>'4500'!C251</f>
        <v>1.821</v>
      </c>
      <c r="BK90">
        <f>IF(BH90&lt;$D$13,0,IF(BH90&lt;=0,$D$15*($D$16/BI90)^$D$3/100000,$D$15*($D$16/('4500'!B362/1000000))^$D$3*(('4500'!B362/1000000)/BI90)^$D$4/100000))</f>
        <v>1.8990444324043221</v>
      </c>
      <c r="BL90">
        <f t="shared" si="61"/>
        <v>1.8990444324043221</v>
      </c>
      <c r="BM90">
        <f t="shared" si="62"/>
        <v>7.8044432404322128E-2</v>
      </c>
      <c r="BN90">
        <f t="shared" si="63"/>
        <v>4.2858007910116491</v>
      </c>
      <c r="BO90">
        <v>-111</v>
      </c>
      <c r="BP90">
        <f>'3500'!B251/1000000</f>
        <v>3.3660999999999999E-4</v>
      </c>
      <c r="BQ90">
        <f>'3500'!C251</f>
        <v>1.657</v>
      </c>
      <c r="BR90">
        <f>IF(BO90&lt;$E$13,0,IF(BO90&lt;=0,$E$15*($E$16/BP90)^$E$3/100000,$E$15*($E$16/('3500'!B362/1000000))^$E$3*(('3500'!B362/1000000)/BP90)^$E$4/100000))</f>
        <v>1.5963331195370696</v>
      </c>
      <c r="BS90">
        <f t="shared" si="64"/>
        <v>1.5963331195370696</v>
      </c>
      <c r="BT90">
        <f t="shared" si="65"/>
        <v>-6.066688046293045E-2</v>
      </c>
      <c r="BU90">
        <f t="shared" si="66"/>
        <v>-3.6612480665618863</v>
      </c>
      <c r="BV90">
        <v>-111</v>
      </c>
      <c r="BW90">
        <f>'2000'!B251/1000000</f>
        <v>3.3660999999999999E-4</v>
      </c>
      <c r="BX90">
        <f>'2000'!C251</f>
        <v>1.5920000000000001</v>
      </c>
      <c r="BY90">
        <f>IF(BV90&lt;$F$13,0,IF(BV90&lt;=0,$F$15*($F$16/BW90)^$F$3/100000,$F$15*($F$16/('2000'!B362/1000000))^$F$3*(('2000'!B362/1000000)/BW90)^$F$4/100000))</f>
        <v>1.6333997581277118</v>
      </c>
      <c r="BZ90">
        <f t="shared" si="67"/>
        <v>1.6333997581277118</v>
      </c>
      <c r="CA90">
        <f t="shared" si="68"/>
        <v>4.1399758127711683E-2</v>
      </c>
      <c r="CB90">
        <f t="shared" si="69"/>
        <v>2.6004873195798797</v>
      </c>
      <c r="CC90">
        <v>-111</v>
      </c>
      <c r="CD90">
        <f>'1000'!B251/1000000</f>
        <v>3.3660999999999999E-4</v>
      </c>
      <c r="CE90">
        <f>'1000'!C251</f>
        <v>1.34</v>
      </c>
      <c r="CF90">
        <f>IF(CC90&lt;$G$13,0,IF(CC90&lt;=0,$G$15*($G$16/CD90)^$G$3/100000,$G$15*($G$16/('1000'!B362/1000000))^$G$3*(('1000'!B362/1000000)/CD90)^$G$4/100000))</f>
        <v>1.4589809487929448</v>
      </c>
      <c r="CG90">
        <f t="shared" si="70"/>
        <v>1.4589809487929448</v>
      </c>
      <c r="CH90">
        <f t="shared" si="71"/>
        <v>0.11898094879294474</v>
      </c>
      <c r="CI90">
        <f t="shared" si="72"/>
        <v>8.8791752830555772</v>
      </c>
    </row>
    <row r="91" spans="9:87" x14ac:dyDescent="0.3">
      <c r="I91">
        <v>-110</v>
      </c>
      <c r="J91">
        <f>'6500'!B252/1000000</f>
        <v>3.3370999999999997E-4</v>
      </c>
      <c r="K91">
        <f t="shared" si="43"/>
        <v>0</v>
      </c>
      <c r="L91">
        <f t="shared" si="73"/>
        <v>0</v>
      </c>
      <c r="M91">
        <f t="shared" si="44"/>
        <v>0</v>
      </c>
      <c r="N91">
        <f t="shared" si="74"/>
        <v>0</v>
      </c>
      <c r="O91">
        <v>-110</v>
      </c>
      <c r="P91">
        <f>'5500'!B252/1000000</f>
        <v>3.3370999999999997E-4</v>
      </c>
      <c r="Q91">
        <f t="shared" si="45"/>
        <v>0</v>
      </c>
      <c r="R91">
        <f t="shared" si="75"/>
        <v>0</v>
      </c>
      <c r="S91">
        <f t="shared" si="46"/>
        <v>0</v>
      </c>
      <c r="T91">
        <f t="shared" si="76"/>
        <v>0</v>
      </c>
      <c r="U91">
        <v>-110</v>
      </c>
      <c r="V91">
        <f>'4500'!B252/1000000</f>
        <v>3.3370999999999997E-4</v>
      </c>
      <c r="W91">
        <f t="shared" si="47"/>
        <v>0</v>
      </c>
      <c r="X91">
        <f t="shared" si="77"/>
        <v>0</v>
      </c>
      <c r="Y91">
        <f t="shared" si="48"/>
        <v>0</v>
      </c>
      <c r="Z91">
        <f t="shared" si="78"/>
        <v>0</v>
      </c>
      <c r="AA91">
        <v>-110</v>
      </c>
      <c r="AB91">
        <f>'3500'!B252/1000000</f>
        <v>3.3370999999999997E-4</v>
      </c>
      <c r="AC91">
        <f t="shared" si="49"/>
        <v>0</v>
      </c>
      <c r="AD91">
        <f t="shared" si="79"/>
        <v>0</v>
      </c>
      <c r="AE91">
        <f t="shared" si="50"/>
        <v>0</v>
      </c>
      <c r="AF91">
        <f t="shared" si="80"/>
        <v>0</v>
      </c>
      <c r="AG91">
        <v>-110</v>
      </c>
      <c r="AH91">
        <f>'2000'!B252/1000000</f>
        <v>3.3370999999999997E-4</v>
      </c>
      <c r="AI91">
        <f t="shared" si="51"/>
        <v>0</v>
      </c>
      <c r="AJ91">
        <f t="shared" si="81"/>
        <v>0</v>
      </c>
      <c r="AK91">
        <f t="shared" si="52"/>
        <v>0</v>
      </c>
      <c r="AL91">
        <f t="shared" si="82"/>
        <v>0</v>
      </c>
      <c r="AM91">
        <v>-110</v>
      </c>
      <c r="AN91">
        <f>'1000'!B252/1000000</f>
        <v>3.3370999999999997E-4</v>
      </c>
      <c r="AO91">
        <f t="shared" si="53"/>
        <v>0</v>
      </c>
      <c r="AP91">
        <f t="shared" si="83"/>
        <v>0</v>
      </c>
      <c r="AQ91">
        <f t="shared" si="54"/>
        <v>0</v>
      </c>
      <c r="AR91">
        <f t="shared" si="84"/>
        <v>0</v>
      </c>
      <c r="AT91">
        <v>-110</v>
      </c>
      <c r="AU91">
        <f>'6500'!B252/1000000</f>
        <v>3.3370999999999997E-4</v>
      </c>
      <c r="AV91">
        <f>'6500'!C252</f>
        <v>1.8480000000000001</v>
      </c>
      <c r="AW91">
        <f>IF(AT91&lt;$B$13,0,IF(AT91&lt;=0,$B$15*($B$16/AU91)^$B$3/100000,$B$15*($B$16/('6500'!B362/1000000))^$B$3*(('6500'!B362/1000000)/AU91)^$B$4/100000))</f>
        <v>1.9696310409247071</v>
      </c>
      <c r="AX91">
        <f t="shared" si="55"/>
        <v>1.9696310409247071</v>
      </c>
      <c r="AY91">
        <f t="shared" si="56"/>
        <v>0.121631040924707</v>
      </c>
      <c r="AZ91">
        <f t="shared" si="57"/>
        <v>6.581766283804491</v>
      </c>
      <c r="BA91">
        <v>-110</v>
      </c>
      <c r="BB91">
        <f>'5500'!B252/1000000</f>
        <v>3.3370999999999997E-4</v>
      </c>
      <c r="BC91">
        <f>'5500'!C252</f>
        <v>1.9730000000000001</v>
      </c>
      <c r="BD91">
        <f>IF(BA91&lt;$C$13,0,IF(BA91&lt;=0,$C$15*($C$16/BB91)^$C$3/100000,$C$15*($C$16/('5500'!B362/1000000))^$C$3*(('5500'!B362/1000000)/BB91)^$C$4/100000))</f>
        <v>2.1006887136974592</v>
      </c>
      <c r="BE91">
        <f t="shared" si="58"/>
        <v>2.1006887136974592</v>
      </c>
      <c r="BF91">
        <f t="shared" si="59"/>
        <v>0.12768871369745916</v>
      </c>
      <c r="BG91">
        <f t="shared" si="60"/>
        <v>6.4718050530896685</v>
      </c>
      <c r="BH91">
        <v>-110</v>
      </c>
      <c r="BI91">
        <f>'4500'!B252/1000000</f>
        <v>3.3370999999999997E-4</v>
      </c>
      <c r="BJ91">
        <f>'4500'!C252</f>
        <v>1.829</v>
      </c>
      <c r="BK91">
        <f>IF(BH91&lt;$D$13,0,IF(BH91&lt;=0,$D$15*($D$16/BI91)^$D$3/100000,$D$15*($D$16/('4500'!B362/1000000))^$D$3*(('4500'!B362/1000000)/BI91)^$D$4/100000))</f>
        <v>1.9205927629006121</v>
      </c>
      <c r="BL91">
        <f t="shared" si="61"/>
        <v>1.9205927629006121</v>
      </c>
      <c r="BM91">
        <f t="shared" si="62"/>
        <v>9.1592762900612135E-2</v>
      </c>
      <c r="BN91">
        <f t="shared" si="63"/>
        <v>5.0078055167092472</v>
      </c>
      <c r="BO91">
        <v>-110</v>
      </c>
      <c r="BP91">
        <f>'3500'!B252/1000000</f>
        <v>3.3370999999999997E-4</v>
      </c>
      <c r="BQ91">
        <f>'3500'!C252</f>
        <v>1.67</v>
      </c>
      <c r="BR91">
        <f>IF(BO91&lt;$E$13,0,IF(BO91&lt;=0,$E$15*($E$16/BP91)^$E$3/100000,$E$15*($E$16/('3500'!B362/1000000))^$E$3*(('3500'!B362/1000000)/BP91)^$E$4/100000))</f>
        <v>1.6146044648821154</v>
      </c>
      <c r="BS91">
        <f t="shared" si="64"/>
        <v>1.6146044648821154</v>
      </c>
      <c r="BT91">
        <f t="shared" si="65"/>
        <v>-5.5395535117884531E-2</v>
      </c>
      <c r="BU91">
        <f t="shared" si="66"/>
        <v>-3.317097911250571</v>
      </c>
      <c r="BV91">
        <v>-110</v>
      </c>
      <c r="BW91">
        <f>'2000'!B252/1000000</f>
        <v>3.3370999999999997E-4</v>
      </c>
      <c r="BX91">
        <f>'2000'!C252</f>
        <v>1.607</v>
      </c>
      <c r="BY91">
        <f>IF(BV91&lt;$F$13,0,IF(BV91&lt;=0,$F$15*($F$16/BW91)^$F$3/100000,$F$15*($F$16/('2000'!B362/1000000))^$F$3*(('2000'!B362/1000000)/BW91)^$F$4/100000))</f>
        <v>1.6520253177033533</v>
      </c>
      <c r="BZ91">
        <f t="shared" si="67"/>
        <v>1.6520253177033533</v>
      </c>
      <c r="CA91">
        <f t="shared" si="68"/>
        <v>4.5025317703353274E-2</v>
      </c>
      <c r="CB91">
        <f t="shared" si="69"/>
        <v>2.8018243748197431</v>
      </c>
      <c r="CC91">
        <v>-110</v>
      </c>
      <c r="CD91">
        <f>'1000'!B252/1000000</f>
        <v>3.3370999999999997E-4</v>
      </c>
      <c r="CE91">
        <f>'1000'!C252</f>
        <v>1.3560000000000001</v>
      </c>
      <c r="CF91">
        <f>IF(CC91&lt;$G$13,0,IF(CC91&lt;=0,$G$15*($G$16/CD91)^$G$3/100000,$G$15*($G$16/('1000'!B362/1000000))^$G$3*(('1000'!B362/1000000)/CD91)^$G$4/100000))</f>
        <v>1.4757299836805498</v>
      </c>
      <c r="CG91">
        <f t="shared" si="70"/>
        <v>1.4757299836805498</v>
      </c>
      <c r="CH91">
        <f t="shared" si="71"/>
        <v>0.11972998368054966</v>
      </c>
      <c r="CI91">
        <f t="shared" si="72"/>
        <v>8.8296448141998258</v>
      </c>
    </row>
    <row r="92" spans="9:87" x14ac:dyDescent="0.3">
      <c r="I92">
        <v>-109</v>
      </c>
      <c r="J92">
        <f>'6500'!B253/1000000</f>
        <v>3.3075999999999998E-4</v>
      </c>
      <c r="K92">
        <f t="shared" si="43"/>
        <v>0</v>
      </c>
      <c r="L92">
        <f t="shared" si="73"/>
        <v>0</v>
      </c>
      <c r="M92">
        <f t="shared" si="44"/>
        <v>0</v>
      </c>
      <c r="N92">
        <f t="shared" si="74"/>
        <v>0</v>
      </c>
      <c r="O92">
        <v>-109</v>
      </c>
      <c r="P92">
        <f>'5500'!B253/1000000</f>
        <v>3.3075999999999998E-4</v>
      </c>
      <c r="Q92">
        <f t="shared" si="45"/>
        <v>0</v>
      </c>
      <c r="R92">
        <f t="shared" si="75"/>
        <v>0</v>
      </c>
      <c r="S92">
        <f t="shared" si="46"/>
        <v>0</v>
      </c>
      <c r="T92">
        <f t="shared" si="76"/>
        <v>0</v>
      </c>
      <c r="U92">
        <v>-109</v>
      </c>
      <c r="V92">
        <f>'4500'!B253/1000000</f>
        <v>3.3075999999999998E-4</v>
      </c>
      <c r="W92">
        <f t="shared" si="47"/>
        <v>0</v>
      </c>
      <c r="X92">
        <f t="shared" si="77"/>
        <v>0</v>
      </c>
      <c r="Y92">
        <f t="shared" si="48"/>
        <v>0</v>
      </c>
      <c r="Z92">
        <f t="shared" si="78"/>
        <v>0</v>
      </c>
      <c r="AA92">
        <v>-109</v>
      </c>
      <c r="AB92">
        <f>'3500'!B253/1000000</f>
        <v>3.3075999999999998E-4</v>
      </c>
      <c r="AC92">
        <f t="shared" si="49"/>
        <v>0</v>
      </c>
      <c r="AD92">
        <f t="shared" si="79"/>
        <v>0</v>
      </c>
      <c r="AE92">
        <f t="shared" si="50"/>
        <v>0</v>
      </c>
      <c r="AF92">
        <f t="shared" si="80"/>
        <v>0</v>
      </c>
      <c r="AG92">
        <v>-109</v>
      </c>
      <c r="AH92">
        <f>'2000'!B253/1000000</f>
        <v>3.3075999999999998E-4</v>
      </c>
      <c r="AI92">
        <f t="shared" si="51"/>
        <v>0</v>
      </c>
      <c r="AJ92">
        <f t="shared" si="81"/>
        <v>0</v>
      </c>
      <c r="AK92">
        <f t="shared" si="52"/>
        <v>0</v>
      </c>
      <c r="AL92">
        <f t="shared" si="82"/>
        <v>0</v>
      </c>
      <c r="AM92">
        <v>-109</v>
      </c>
      <c r="AN92">
        <f>'1000'!B253/1000000</f>
        <v>3.3075999999999998E-4</v>
      </c>
      <c r="AO92">
        <f t="shared" si="53"/>
        <v>0</v>
      </c>
      <c r="AP92">
        <f t="shared" si="83"/>
        <v>0</v>
      </c>
      <c r="AQ92">
        <f t="shared" si="54"/>
        <v>0</v>
      </c>
      <c r="AR92">
        <f t="shared" si="84"/>
        <v>0</v>
      </c>
      <c r="AT92">
        <v>-109</v>
      </c>
      <c r="AU92">
        <f>'6500'!B253/1000000</f>
        <v>3.3075999999999998E-4</v>
      </c>
      <c r="AV92">
        <f>'6500'!C253</f>
        <v>1.8759999999999999</v>
      </c>
      <c r="AW92">
        <f>IF(AT92&lt;$B$13,0,IF(AT92&lt;=0,$B$15*($B$16/AU92)^$B$3/100000,$B$15*($B$16/('6500'!B362/1000000))^$B$3*(('6500'!B362/1000000)/AU92)^$B$4/100000))</f>
        <v>1.9921357820292824</v>
      </c>
      <c r="AX92">
        <f t="shared" si="55"/>
        <v>1.9921357820292824</v>
      </c>
      <c r="AY92">
        <f t="shared" si="56"/>
        <v>0.11613578202928254</v>
      </c>
      <c r="AZ92">
        <f t="shared" si="57"/>
        <v>6.190606717978814</v>
      </c>
      <c r="BA92">
        <v>-109</v>
      </c>
      <c r="BB92">
        <f>'5500'!B253/1000000</f>
        <v>3.3075999999999998E-4</v>
      </c>
      <c r="BC92">
        <f>'5500'!C253</f>
        <v>2.0089999999999999</v>
      </c>
      <c r="BD92">
        <f>IF(BA92&lt;$C$13,0,IF(BA92&lt;=0,$C$15*($C$16/BB92)^$C$3/100000,$C$15*($C$16/('5500'!B362/1000000))^$C$3*(('5500'!B362/1000000)/BB92)^$C$4/100000))</f>
        <v>2.1250305138141612</v>
      </c>
      <c r="BE92">
        <f t="shared" si="58"/>
        <v>2.1250305138141612</v>
      </c>
      <c r="BF92">
        <f t="shared" si="59"/>
        <v>0.1160305138141613</v>
      </c>
      <c r="BG92">
        <f t="shared" si="60"/>
        <v>5.7755357796994176</v>
      </c>
      <c r="BH92">
        <v>-109</v>
      </c>
      <c r="BI92">
        <f>'4500'!B253/1000000</f>
        <v>3.3075999999999998E-4</v>
      </c>
      <c r="BJ92">
        <f>'4500'!C253</f>
        <v>1.8240000000000001</v>
      </c>
      <c r="BK92">
        <f>IF(BH92&lt;$D$13,0,IF(BH92&lt;=0,$D$15*($D$16/BI92)^$D$3/100000,$D$15*($D$16/('4500'!B362/1000000))^$D$3*(('4500'!B362/1000000)/BI92)^$D$4/100000))</f>
        <v>1.9429598309771035</v>
      </c>
      <c r="BL92">
        <f t="shared" si="61"/>
        <v>1.9429598309771035</v>
      </c>
      <c r="BM92">
        <f t="shared" si="62"/>
        <v>0.11895983097710339</v>
      </c>
      <c r="BN92">
        <f t="shared" si="63"/>
        <v>6.5219205579552302</v>
      </c>
      <c r="BO92">
        <v>-109</v>
      </c>
      <c r="BP92">
        <f>'3500'!B253/1000000</f>
        <v>3.3075999999999998E-4</v>
      </c>
      <c r="BQ92">
        <f>'3500'!C253</f>
        <v>1.6890000000000001</v>
      </c>
      <c r="BR92">
        <f>IF(BO92&lt;$E$13,0,IF(BO92&lt;=0,$E$15*($E$16/BP92)^$E$3/100000,$E$15*($E$16/('3500'!B362/1000000))^$E$3*(('3500'!B362/1000000)/BP92)^$E$4/100000))</f>
        <v>1.6335719162548656</v>
      </c>
      <c r="BS92">
        <f t="shared" si="64"/>
        <v>1.6335719162548656</v>
      </c>
      <c r="BT92">
        <f t="shared" si="65"/>
        <v>-5.5428083745134415E-2</v>
      </c>
      <c r="BU92">
        <f t="shared" si="66"/>
        <v>-3.2817101092441923</v>
      </c>
      <c r="BV92">
        <v>-109</v>
      </c>
      <c r="BW92">
        <f>'2000'!B253/1000000</f>
        <v>3.3075999999999998E-4</v>
      </c>
      <c r="BX92">
        <f>'2000'!C253</f>
        <v>1.6220000000000001</v>
      </c>
      <c r="BY92">
        <f>IF(BV92&lt;$F$13,0,IF(BV92&lt;=0,$F$15*($F$16/BW92)^$F$3/100000,$F$15*($F$16/('2000'!B362/1000000))^$F$3*(('2000'!B362/1000000)/BW92)^$F$4/100000))</f>
        <v>1.6713596477120385</v>
      </c>
      <c r="BZ92">
        <f t="shared" si="67"/>
        <v>1.6713596477120385</v>
      </c>
      <c r="CA92">
        <f t="shared" si="68"/>
        <v>4.9359647712038379E-2</v>
      </c>
      <c r="CB92">
        <f t="shared" si="69"/>
        <v>3.0431348774376312</v>
      </c>
      <c r="CC92">
        <v>-109</v>
      </c>
      <c r="CD92">
        <f>'1000'!B253/1000000</f>
        <v>3.3075999999999998E-4</v>
      </c>
      <c r="CE92">
        <f>'1000'!C253</f>
        <v>1.375</v>
      </c>
      <c r="CF92">
        <f>IF(CC92&lt;$G$13,0,IF(CC92&lt;=0,$G$15*($G$16/CD92)^$G$3/100000,$G$15*($G$16/('1000'!B362/1000000))^$G$3*(('1000'!B362/1000000)/CD92)^$G$4/100000))</f>
        <v>1.4931177217121192</v>
      </c>
      <c r="CG92">
        <f t="shared" si="70"/>
        <v>1.4931177217121192</v>
      </c>
      <c r="CH92">
        <f t="shared" si="71"/>
        <v>0.11811772171211921</v>
      </c>
      <c r="CI92">
        <f t="shared" si="72"/>
        <v>8.5903797608813957</v>
      </c>
    </row>
    <row r="93" spans="9:87" x14ac:dyDescent="0.3">
      <c r="I93">
        <v>-108</v>
      </c>
      <c r="J93">
        <f>'6500'!B254/1000000</f>
        <v>3.2779E-4</v>
      </c>
      <c r="K93">
        <f t="shared" si="43"/>
        <v>0</v>
      </c>
      <c r="L93">
        <f t="shared" si="73"/>
        <v>0</v>
      </c>
      <c r="M93">
        <f t="shared" si="44"/>
        <v>0</v>
      </c>
      <c r="N93">
        <f t="shared" si="74"/>
        <v>0</v>
      </c>
      <c r="O93">
        <v>-108</v>
      </c>
      <c r="P93">
        <f>'5500'!B254/1000000</f>
        <v>3.2779E-4</v>
      </c>
      <c r="Q93">
        <f t="shared" si="45"/>
        <v>0</v>
      </c>
      <c r="R93">
        <f t="shared" si="75"/>
        <v>0</v>
      </c>
      <c r="S93">
        <f t="shared" si="46"/>
        <v>0</v>
      </c>
      <c r="T93">
        <f t="shared" si="76"/>
        <v>0</v>
      </c>
      <c r="U93">
        <v>-108</v>
      </c>
      <c r="V93">
        <f>'4500'!B254/1000000</f>
        <v>3.2779E-4</v>
      </c>
      <c r="W93">
        <f t="shared" si="47"/>
        <v>0</v>
      </c>
      <c r="X93">
        <f t="shared" si="77"/>
        <v>0</v>
      </c>
      <c r="Y93">
        <f t="shared" si="48"/>
        <v>0</v>
      </c>
      <c r="Z93">
        <f t="shared" si="78"/>
        <v>0</v>
      </c>
      <c r="AA93">
        <v>-108</v>
      </c>
      <c r="AB93">
        <f>'3500'!B254/1000000</f>
        <v>3.2779E-4</v>
      </c>
      <c r="AC93">
        <f t="shared" si="49"/>
        <v>0</v>
      </c>
      <c r="AD93">
        <f t="shared" si="79"/>
        <v>0</v>
      </c>
      <c r="AE93">
        <f t="shared" si="50"/>
        <v>0</v>
      </c>
      <c r="AF93">
        <f t="shared" si="80"/>
        <v>0</v>
      </c>
      <c r="AG93">
        <v>-108</v>
      </c>
      <c r="AH93">
        <f>'2000'!B254/1000000</f>
        <v>3.2779E-4</v>
      </c>
      <c r="AI93">
        <f t="shared" si="51"/>
        <v>0</v>
      </c>
      <c r="AJ93">
        <f t="shared" si="81"/>
        <v>0</v>
      </c>
      <c r="AK93">
        <f t="shared" si="52"/>
        <v>0</v>
      </c>
      <c r="AL93">
        <f t="shared" si="82"/>
        <v>0</v>
      </c>
      <c r="AM93">
        <v>-108</v>
      </c>
      <c r="AN93">
        <f>'1000'!B254/1000000</f>
        <v>3.2779E-4</v>
      </c>
      <c r="AO93">
        <f t="shared" si="53"/>
        <v>0</v>
      </c>
      <c r="AP93">
        <f t="shared" si="83"/>
        <v>0</v>
      </c>
      <c r="AQ93">
        <f t="shared" si="54"/>
        <v>0</v>
      </c>
      <c r="AR93">
        <f t="shared" si="84"/>
        <v>0</v>
      </c>
      <c r="AT93">
        <v>-108</v>
      </c>
      <c r="AU93">
        <f>'6500'!B254/1000000</f>
        <v>3.2779E-4</v>
      </c>
      <c r="AV93">
        <f>'6500'!C254</f>
        <v>1.8979999999999999</v>
      </c>
      <c r="AW93">
        <f>IF(AT93&lt;$B$13,0,IF(AT93&lt;=0,$B$15*($B$16/AU93)^$B$3/100000,$B$15*($B$16/('6500'!B362/1000000))^$B$3*(('6500'!B362/1000000)/AU93)^$B$4/100000))</f>
        <v>2.0152600691830336</v>
      </c>
      <c r="AX93">
        <f t="shared" si="55"/>
        <v>2.0152600691830336</v>
      </c>
      <c r="AY93">
        <f t="shared" si="56"/>
        <v>0.11726006918303367</v>
      </c>
      <c r="AZ93">
        <f t="shared" si="57"/>
        <v>6.1780858368300144</v>
      </c>
      <c r="BA93">
        <v>-108</v>
      </c>
      <c r="BB93">
        <f>'5500'!B254/1000000</f>
        <v>3.2779E-4</v>
      </c>
      <c r="BC93">
        <f>'5500'!C254</f>
        <v>2.0190000000000001</v>
      </c>
      <c r="BD93">
        <f>IF(BA93&lt;$C$13,0,IF(BA93&lt;=0,$C$15*($C$16/BB93)^$C$3/100000,$C$15*($C$16/('5500'!B362/1000000))^$C$3*(('5500'!B362/1000000)/BB93)^$C$4/100000))</f>
        <v>2.1500464631261003</v>
      </c>
      <c r="BE93">
        <f t="shared" si="58"/>
        <v>2.1500464631261003</v>
      </c>
      <c r="BF93">
        <f t="shared" si="59"/>
        <v>0.13104646312610013</v>
      </c>
      <c r="BG93">
        <f t="shared" si="60"/>
        <v>6.4906618685537456</v>
      </c>
      <c r="BH93">
        <v>-108</v>
      </c>
      <c r="BI93">
        <f>'4500'!B254/1000000</f>
        <v>3.2779E-4</v>
      </c>
      <c r="BJ93">
        <f>'4500'!C254</f>
        <v>1.8360000000000001</v>
      </c>
      <c r="BK93">
        <f>IF(BH93&lt;$D$13,0,IF(BH93&lt;=0,$D$15*($D$16/BI93)^$D$3/100000,$D$15*($D$16/('4500'!B362/1000000))^$D$3*(('4500'!B362/1000000)/BI93)^$D$4/100000))</f>
        <v>1.9659476950588231</v>
      </c>
      <c r="BL93">
        <f t="shared" si="61"/>
        <v>1.9659476950588231</v>
      </c>
      <c r="BM93">
        <f t="shared" si="62"/>
        <v>0.12994769505882298</v>
      </c>
      <c r="BN93">
        <f t="shared" si="63"/>
        <v>7.0777611687812074</v>
      </c>
      <c r="BO93">
        <v>-108</v>
      </c>
      <c r="BP93">
        <f>'3500'!B254/1000000</f>
        <v>3.2779E-4</v>
      </c>
      <c r="BQ93">
        <f>'3500'!C254</f>
        <v>1.7110000000000001</v>
      </c>
      <c r="BR93">
        <f>IF(BO93&lt;$E$13,0,IF(BO93&lt;=0,$E$15*($E$16/BP93)^$E$3/100000,$E$15*($E$16/('3500'!B362/1000000))^$E$3*(('3500'!B362/1000000)/BP93)^$E$4/100000))</f>
        <v>1.6530677791565247</v>
      </c>
      <c r="BS93">
        <f t="shared" si="64"/>
        <v>1.6530677791565247</v>
      </c>
      <c r="BT93">
        <f t="shared" si="65"/>
        <v>-5.7932220843475379E-2</v>
      </c>
      <c r="BU93">
        <f t="shared" si="66"/>
        <v>-3.385869131705165</v>
      </c>
      <c r="BV93">
        <v>-108</v>
      </c>
      <c r="BW93">
        <f>'2000'!B254/1000000</f>
        <v>3.2779E-4</v>
      </c>
      <c r="BX93">
        <f>'2000'!C254</f>
        <v>1.64</v>
      </c>
      <c r="BY93">
        <f>IF(BV93&lt;$F$13,0,IF(BV93&lt;=0,$F$15*($F$16/BW93)^$F$3/100000,$F$15*($F$16/('2000'!B362/1000000))^$F$3*(('2000'!B362/1000000)/BW93)^$F$4/100000))</f>
        <v>1.6912317385721862</v>
      </c>
      <c r="BZ93">
        <f t="shared" si="67"/>
        <v>1.6912317385721862</v>
      </c>
      <c r="CA93">
        <f t="shared" si="68"/>
        <v>5.1231738572186325E-2</v>
      </c>
      <c r="CB93">
        <f t="shared" si="69"/>
        <v>3.1238864983040444</v>
      </c>
      <c r="CC93">
        <v>-108</v>
      </c>
      <c r="CD93">
        <f>'1000'!B254/1000000</f>
        <v>3.2779E-4</v>
      </c>
      <c r="CE93">
        <f>'1000'!C254</f>
        <v>1.3939999999999999</v>
      </c>
      <c r="CF93">
        <f>IF(CC93&lt;$G$13,0,IF(CC93&lt;=0,$G$15*($G$16/CD93)^$G$3/100000,$G$15*($G$16/('1000'!B362/1000000))^$G$3*(('1000'!B362/1000000)/CD93)^$G$4/100000))</f>
        <v>1.510990486092479</v>
      </c>
      <c r="CG93">
        <f t="shared" si="70"/>
        <v>1.510990486092479</v>
      </c>
      <c r="CH93">
        <f t="shared" si="71"/>
        <v>0.11699048609247908</v>
      </c>
      <c r="CI93">
        <f t="shared" si="72"/>
        <v>8.3924308531190164</v>
      </c>
    </row>
    <row r="94" spans="9:87" x14ac:dyDescent="0.3">
      <c r="I94">
        <v>-107</v>
      </c>
      <c r="J94">
        <f>'6500'!B255/1000000</f>
        <v>3.2477E-4</v>
      </c>
      <c r="K94">
        <f t="shared" si="43"/>
        <v>0</v>
      </c>
      <c r="L94">
        <f t="shared" si="73"/>
        <v>0</v>
      </c>
      <c r="M94">
        <f t="shared" si="44"/>
        <v>0</v>
      </c>
      <c r="N94">
        <f t="shared" si="74"/>
        <v>0</v>
      </c>
      <c r="O94">
        <v>-107</v>
      </c>
      <c r="P94">
        <f>'5500'!B255/1000000</f>
        <v>3.2477E-4</v>
      </c>
      <c r="Q94">
        <f t="shared" si="45"/>
        <v>0</v>
      </c>
      <c r="R94">
        <f t="shared" si="75"/>
        <v>0</v>
      </c>
      <c r="S94">
        <f t="shared" si="46"/>
        <v>0</v>
      </c>
      <c r="T94">
        <f t="shared" si="76"/>
        <v>0</v>
      </c>
      <c r="U94">
        <v>-107</v>
      </c>
      <c r="V94">
        <f>'4500'!B255/1000000</f>
        <v>3.2477E-4</v>
      </c>
      <c r="W94">
        <f t="shared" si="47"/>
        <v>0</v>
      </c>
      <c r="X94">
        <f t="shared" si="77"/>
        <v>0</v>
      </c>
      <c r="Y94">
        <f t="shared" si="48"/>
        <v>0</v>
      </c>
      <c r="Z94">
        <f t="shared" si="78"/>
        <v>0</v>
      </c>
      <c r="AA94">
        <v>-107</v>
      </c>
      <c r="AB94">
        <f>'3500'!B255/1000000</f>
        <v>3.2477E-4</v>
      </c>
      <c r="AC94">
        <f t="shared" si="49"/>
        <v>0</v>
      </c>
      <c r="AD94">
        <f t="shared" si="79"/>
        <v>0</v>
      </c>
      <c r="AE94">
        <f t="shared" si="50"/>
        <v>0</v>
      </c>
      <c r="AF94">
        <f t="shared" si="80"/>
        <v>0</v>
      </c>
      <c r="AG94">
        <v>-107</v>
      </c>
      <c r="AH94">
        <f>'2000'!B255/1000000</f>
        <v>3.2477E-4</v>
      </c>
      <c r="AI94">
        <f t="shared" si="51"/>
        <v>0</v>
      </c>
      <c r="AJ94">
        <f t="shared" si="81"/>
        <v>0</v>
      </c>
      <c r="AK94">
        <f t="shared" si="52"/>
        <v>0</v>
      </c>
      <c r="AL94">
        <f t="shared" si="82"/>
        <v>0</v>
      </c>
      <c r="AM94">
        <v>-107</v>
      </c>
      <c r="AN94">
        <f>'1000'!B255/1000000</f>
        <v>3.2477E-4</v>
      </c>
      <c r="AO94">
        <f t="shared" si="53"/>
        <v>0</v>
      </c>
      <c r="AP94">
        <f t="shared" si="83"/>
        <v>0</v>
      </c>
      <c r="AQ94">
        <f t="shared" si="54"/>
        <v>0</v>
      </c>
      <c r="AR94">
        <f t="shared" si="84"/>
        <v>0</v>
      </c>
      <c r="AT94">
        <v>-107</v>
      </c>
      <c r="AU94">
        <f>'6500'!B255/1000000</f>
        <v>3.2477E-4</v>
      </c>
      <c r="AV94">
        <f>'6500'!C255</f>
        <v>1.915</v>
      </c>
      <c r="AW94">
        <f>IF(AT94&lt;$B$13,0,IF(AT94&lt;=0,$B$15*($B$16/AU94)^$B$3/100000,$B$15*($B$16/('6500'!B362/1000000))^$B$3*(('6500'!B362/1000000)/AU94)^$B$4/100000))</f>
        <v>2.0392685777291919</v>
      </c>
      <c r="AX94">
        <f t="shared" si="55"/>
        <v>2.0392685777291919</v>
      </c>
      <c r="AY94">
        <f t="shared" si="56"/>
        <v>0.12426857772919186</v>
      </c>
      <c r="AZ94">
        <f t="shared" si="57"/>
        <v>6.4892207691484005</v>
      </c>
      <c r="BA94">
        <v>-107</v>
      </c>
      <c r="BB94">
        <f>'5500'!B255/1000000</f>
        <v>3.2477E-4</v>
      </c>
      <c r="BC94">
        <f>'5500'!C255</f>
        <v>2.0169999999999999</v>
      </c>
      <c r="BD94">
        <f>IF(BA94&lt;$C$13,0,IF(BA94&lt;=0,$C$15*($C$16/BB94)^$C$3/100000,$C$15*($C$16/('5500'!B362/1000000))^$C$3*(('5500'!B362/1000000)/BB94)^$C$4/100000))</f>
        <v>2.1760232393727321</v>
      </c>
      <c r="BE94">
        <f t="shared" si="58"/>
        <v>2.1760232393727321</v>
      </c>
      <c r="BF94">
        <f t="shared" si="59"/>
        <v>0.15902323937273222</v>
      </c>
      <c r="BG94">
        <f t="shared" si="60"/>
        <v>7.8841467215038294</v>
      </c>
      <c r="BH94">
        <v>-107</v>
      </c>
      <c r="BI94">
        <f>'4500'!B255/1000000</f>
        <v>3.2477E-4</v>
      </c>
      <c r="BJ94">
        <f>'4500'!C255</f>
        <v>1.863</v>
      </c>
      <c r="BK94">
        <f>IF(BH94&lt;$D$13,0,IF(BH94&lt;=0,$D$15*($D$16/BI94)^$D$3/100000,$D$15*($D$16/('4500'!B362/1000000))^$D$3*(('4500'!B362/1000000)/BI94)^$D$4/100000))</f>
        <v>1.9898199081666139</v>
      </c>
      <c r="BL94">
        <f t="shared" si="61"/>
        <v>1.9898199081666139</v>
      </c>
      <c r="BM94">
        <f t="shared" si="62"/>
        <v>0.12681990816661393</v>
      </c>
      <c r="BN94">
        <f t="shared" si="63"/>
        <v>6.807295124348574</v>
      </c>
      <c r="BO94">
        <v>-107</v>
      </c>
      <c r="BP94">
        <f>'3500'!B255/1000000</f>
        <v>3.2477E-4</v>
      </c>
      <c r="BQ94">
        <f>'3500'!C255</f>
        <v>1.732</v>
      </c>
      <c r="BR94">
        <f>IF(BO94&lt;$E$13,0,IF(BO94&lt;=0,$E$15*($E$16/BP94)^$E$3/100000,$E$15*($E$16/('3500'!B362/1000000))^$E$3*(('3500'!B362/1000000)/BP94)^$E$4/100000))</f>
        <v>1.6733157436726478</v>
      </c>
      <c r="BS94">
        <f t="shared" si="64"/>
        <v>1.6733157436726478</v>
      </c>
      <c r="BT94">
        <f t="shared" si="65"/>
        <v>-5.8684256327352191E-2</v>
      </c>
      <c r="BU94">
        <f t="shared" si="66"/>
        <v>-3.3882365085076325</v>
      </c>
      <c r="BV94">
        <v>-107</v>
      </c>
      <c r="BW94">
        <f>'2000'!B255/1000000</f>
        <v>3.2477E-4</v>
      </c>
      <c r="BX94">
        <f>'2000'!C255</f>
        <v>1.6559999999999999</v>
      </c>
      <c r="BY94">
        <f>IF(BV94&lt;$F$13,0,IF(BV94&lt;=0,$F$15*($F$16/BW94)^$F$3/100000,$F$15*($F$16/('2000'!B362/1000000))^$F$3*(('2000'!B362/1000000)/BW94)^$F$4/100000))</f>
        <v>1.7118695208405212</v>
      </c>
      <c r="BZ94">
        <f t="shared" si="67"/>
        <v>1.7118695208405212</v>
      </c>
      <c r="CA94">
        <f t="shared" si="68"/>
        <v>5.5869520840521325E-2</v>
      </c>
      <c r="CB94">
        <f t="shared" si="69"/>
        <v>3.3737633357802737</v>
      </c>
      <c r="CC94">
        <v>-107</v>
      </c>
      <c r="CD94">
        <f>'1000'!B255/1000000</f>
        <v>3.2477E-4</v>
      </c>
      <c r="CE94">
        <f>'1000'!C255</f>
        <v>1.413</v>
      </c>
      <c r="CF94">
        <f>IF(CC94&lt;$G$13,0,IF(CC94&lt;=0,$G$15*($G$16/CD94)^$G$3/100000,$G$15*($G$16/('1000'!B362/1000000))^$G$3*(('1000'!B362/1000000)/CD94)^$G$4/100000))</f>
        <v>1.5295533985710918</v>
      </c>
      <c r="CG94">
        <f t="shared" si="70"/>
        <v>1.5295533985710918</v>
      </c>
      <c r="CH94">
        <f t="shared" si="71"/>
        <v>0.11655339857109182</v>
      </c>
      <c r="CI94">
        <f t="shared" si="72"/>
        <v>8.2486481649746501</v>
      </c>
    </row>
    <row r="95" spans="9:87" x14ac:dyDescent="0.3">
      <c r="I95">
        <v>-106</v>
      </c>
      <c r="J95">
        <f>'6500'!B256/1000000</f>
        <v>3.2173E-4</v>
      </c>
      <c r="K95">
        <f t="shared" si="43"/>
        <v>0</v>
      </c>
      <c r="L95">
        <f t="shared" si="73"/>
        <v>0</v>
      </c>
      <c r="M95">
        <f t="shared" si="44"/>
        <v>0</v>
      </c>
      <c r="N95">
        <f t="shared" si="74"/>
        <v>0</v>
      </c>
      <c r="O95">
        <v>-106</v>
      </c>
      <c r="P95">
        <f>'5500'!B256/1000000</f>
        <v>3.2173E-4</v>
      </c>
      <c r="Q95">
        <f t="shared" si="45"/>
        <v>0</v>
      </c>
      <c r="R95">
        <f t="shared" si="75"/>
        <v>0</v>
      </c>
      <c r="S95">
        <f t="shared" si="46"/>
        <v>0</v>
      </c>
      <c r="T95">
        <f t="shared" si="76"/>
        <v>0</v>
      </c>
      <c r="U95">
        <v>-106</v>
      </c>
      <c r="V95">
        <f>'4500'!B256/1000000</f>
        <v>3.2173E-4</v>
      </c>
      <c r="W95">
        <f t="shared" si="47"/>
        <v>0</v>
      </c>
      <c r="X95">
        <f t="shared" si="77"/>
        <v>0</v>
      </c>
      <c r="Y95">
        <f t="shared" si="48"/>
        <v>0</v>
      </c>
      <c r="Z95">
        <f t="shared" si="78"/>
        <v>0</v>
      </c>
      <c r="AA95">
        <v>-106</v>
      </c>
      <c r="AB95">
        <f>'3500'!B256/1000000</f>
        <v>3.2173E-4</v>
      </c>
      <c r="AC95">
        <f t="shared" si="49"/>
        <v>0</v>
      </c>
      <c r="AD95">
        <f t="shared" si="79"/>
        <v>0</v>
      </c>
      <c r="AE95">
        <f t="shared" si="50"/>
        <v>0</v>
      </c>
      <c r="AF95">
        <f t="shared" si="80"/>
        <v>0</v>
      </c>
      <c r="AG95">
        <v>-106</v>
      </c>
      <c r="AH95">
        <f>'2000'!B256/1000000</f>
        <v>3.2173E-4</v>
      </c>
      <c r="AI95">
        <f t="shared" si="51"/>
        <v>0</v>
      </c>
      <c r="AJ95">
        <f t="shared" si="81"/>
        <v>0</v>
      </c>
      <c r="AK95">
        <f t="shared" si="52"/>
        <v>0</v>
      </c>
      <c r="AL95">
        <f t="shared" si="82"/>
        <v>0</v>
      </c>
      <c r="AM95">
        <v>-106</v>
      </c>
      <c r="AN95">
        <f>'1000'!B256/1000000</f>
        <v>3.2173E-4</v>
      </c>
      <c r="AO95">
        <f t="shared" si="53"/>
        <v>0</v>
      </c>
      <c r="AP95">
        <f t="shared" si="83"/>
        <v>0</v>
      </c>
      <c r="AQ95">
        <f t="shared" si="54"/>
        <v>0</v>
      </c>
      <c r="AR95">
        <f t="shared" si="84"/>
        <v>0</v>
      </c>
      <c r="AT95">
        <v>-106</v>
      </c>
      <c r="AU95">
        <f>'6500'!B256/1000000</f>
        <v>3.2173E-4</v>
      </c>
      <c r="AV95">
        <f>'6500'!C256</f>
        <v>1.9359999999999999</v>
      </c>
      <c r="AW95">
        <f>IF(AT95&lt;$B$13,0,IF(AT95&lt;=0,$B$15*($B$16/AU95)^$B$3/100000,$B$15*($B$16/('6500'!B362/1000000))^$B$3*(('6500'!B362/1000000)/AU95)^$B$4/100000))</f>
        <v>2.0639555909361622</v>
      </c>
      <c r="AX95">
        <f t="shared" si="55"/>
        <v>2.0639555909361622</v>
      </c>
      <c r="AY95">
        <f t="shared" si="56"/>
        <v>0.12795559093616227</v>
      </c>
      <c r="AZ95">
        <f t="shared" si="57"/>
        <v>6.6092763913306953</v>
      </c>
      <c r="BA95">
        <v>-106</v>
      </c>
      <c r="BB95">
        <f>'5500'!B256/1000000</f>
        <v>3.2173E-4</v>
      </c>
      <c r="BC95">
        <f>'5500'!C256</f>
        <v>2.0219999999999998</v>
      </c>
      <c r="BD95">
        <f>IF(BA95&lt;$C$13,0,IF(BA95&lt;=0,$C$15*($C$16/BB95)^$C$3/100000,$C$15*($C$16/('5500'!B362/1000000))^$C$3*(('5500'!B362/1000000)/BB95)^$C$4/100000))</f>
        <v>2.2027386319738018</v>
      </c>
      <c r="BE95">
        <f t="shared" si="58"/>
        <v>2.2027386319738018</v>
      </c>
      <c r="BF95">
        <f t="shared" si="59"/>
        <v>0.18073863197380202</v>
      </c>
      <c r="BG95">
        <f t="shared" si="60"/>
        <v>8.9386069225421387</v>
      </c>
      <c r="BH95">
        <v>-106</v>
      </c>
      <c r="BI95">
        <f>'4500'!B256/1000000</f>
        <v>3.2173E-4</v>
      </c>
      <c r="BJ95">
        <f>'4500'!C256</f>
        <v>1.8939999999999999</v>
      </c>
      <c r="BK95">
        <f>IF(BH95&lt;$D$13,0,IF(BH95&lt;=0,$D$15*($D$16/BI95)^$D$3/100000,$D$15*($D$16/('4500'!B362/1000000))^$D$3*(('4500'!B362/1000000)/BI95)^$D$4/100000))</f>
        <v>2.014372386097838</v>
      </c>
      <c r="BL95">
        <f t="shared" si="61"/>
        <v>2.014372386097838</v>
      </c>
      <c r="BM95">
        <f t="shared" si="62"/>
        <v>0.12037238609783807</v>
      </c>
      <c r="BN95">
        <f t="shared" si="63"/>
        <v>6.3554586112902891</v>
      </c>
      <c r="BO95">
        <v>-106</v>
      </c>
      <c r="BP95">
        <f>'3500'!B256/1000000</f>
        <v>3.2173E-4</v>
      </c>
      <c r="BQ95">
        <f>'3500'!C256</f>
        <v>1.752</v>
      </c>
      <c r="BR95">
        <f>IF(BO95&lt;$E$13,0,IF(BO95&lt;=0,$E$15*($E$16/BP95)^$E$3/100000,$E$15*($E$16/('3500'!B362/1000000))^$E$3*(('3500'!B362/1000000)/BP95)^$E$4/100000))</f>
        <v>1.6941428918812362</v>
      </c>
      <c r="BS95">
        <f t="shared" si="64"/>
        <v>1.6941428918812362</v>
      </c>
      <c r="BT95">
        <f t="shared" si="65"/>
        <v>-5.7857108118763767E-2</v>
      </c>
      <c r="BU95">
        <f t="shared" si="66"/>
        <v>-3.3023463538107172</v>
      </c>
      <c r="BV95">
        <v>-106</v>
      </c>
      <c r="BW95">
        <f>'2000'!B256/1000000</f>
        <v>3.2173E-4</v>
      </c>
      <c r="BX95">
        <f>'2000'!C256</f>
        <v>1.6759999999999999</v>
      </c>
      <c r="BY95">
        <f>IF(BV95&lt;$F$13,0,IF(BV95&lt;=0,$F$15*($F$16/BW95)^$F$3/100000,$F$15*($F$16/('2000'!B362/1000000))^$F$3*(('2000'!B362/1000000)/BW95)^$F$4/100000))</f>
        <v>1.7330966668385712</v>
      </c>
      <c r="BZ95">
        <f t="shared" si="67"/>
        <v>1.7330966668385712</v>
      </c>
      <c r="CA95">
        <f t="shared" si="68"/>
        <v>5.7096666838571286E-2</v>
      </c>
      <c r="CB95">
        <f t="shared" si="69"/>
        <v>3.4067223650698857</v>
      </c>
      <c r="CC95">
        <v>-106</v>
      </c>
      <c r="CD95">
        <f>'1000'!B256/1000000</f>
        <v>3.2173E-4</v>
      </c>
      <c r="CE95">
        <f>'1000'!C256</f>
        <v>1.431</v>
      </c>
      <c r="CF95">
        <f>IF(CC95&lt;$G$13,0,IF(CC95&lt;=0,$G$15*($G$16/CD95)^$G$3/100000,$G$15*($G$16/('1000'!B362/1000000))^$G$3*(('1000'!B362/1000000)/CD95)^$G$4/100000))</f>
        <v>1.5486479894278897</v>
      </c>
      <c r="CG95">
        <f t="shared" si="70"/>
        <v>1.5486479894278897</v>
      </c>
      <c r="CH95">
        <f t="shared" si="71"/>
        <v>0.11764798942788968</v>
      </c>
      <c r="CI95">
        <f t="shared" si="72"/>
        <v>8.2213829090069641</v>
      </c>
    </row>
    <row r="96" spans="9:87" x14ac:dyDescent="0.3">
      <c r="I96">
        <v>-105</v>
      </c>
      <c r="J96">
        <f>'6500'!B257/1000000</f>
        <v>3.1864999999999997E-4</v>
      </c>
      <c r="K96">
        <f t="shared" si="43"/>
        <v>0</v>
      </c>
      <c r="L96">
        <f t="shared" si="73"/>
        <v>0</v>
      </c>
      <c r="M96">
        <f t="shared" si="44"/>
        <v>0</v>
      </c>
      <c r="N96">
        <f t="shared" si="74"/>
        <v>0</v>
      </c>
      <c r="O96">
        <v>-105</v>
      </c>
      <c r="P96">
        <f>'5500'!B257/1000000</f>
        <v>3.1864999999999997E-4</v>
      </c>
      <c r="Q96">
        <f t="shared" si="45"/>
        <v>0</v>
      </c>
      <c r="R96">
        <f t="shared" si="75"/>
        <v>0</v>
      </c>
      <c r="S96">
        <f t="shared" si="46"/>
        <v>0</v>
      </c>
      <c r="T96">
        <f t="shared" si="76"/>
        <v>0</v>
      </c>
      <c r="U96">
        <v>-105</v>
      </c>
      <c r="V96">
        <f>'4500'!B257/1000000</f>
        <v>3.1864999999999997E-4</v>
      </c>
      <c r="W96">
        <f t="shared" si="47"/>
        <v>0</v>
      </c>
      <c r="X96">
        <f t="shared" si="77"/>
        <v>0</v>
      </c>
      <c r="Y96">
        <f t="shared" si="48"/>
        <v>0</v>
      </c>
      <c r="Z96">
        <f t="shared" si="78"/>
        <v>0</v>
      </c>
      <c r="AA96">
        <v>-105</v>
      </c>
      <c r="AB96">
        <f>'3500'!B257/1000000</f>
        <v>3.1864999999999997E-4</v>
      </c>
      <c r="AC96">
        <f t="shared" si="49"/>
        <v>0</v>
      </c>
      <c r="AD96">
        <f t="shared" si="79"/>
        <v>0</v>
      </c>
      <c r="AE96">
        <f t="shared" si="50"/>
        <v>0</v>
      </c>
      <c r="AF96">
        <f t="shared" si="80"/>
        <v>0</v>
      </c>
      <c r="AG96">
        <v>-105</v>
      </c>
      <c r="AH96">
        <f>'2000'!B257/1000000</f>
        <v>3.1864999999999997E-4</v>
      </c>
      <c r="AI96">
        <f t="shared" si="51"/>
        <v>0</v>
      </c>
      <c r="AJ96">
        <f t="shared" si="81"/>
        <v>0</v>
      </c>
      <c r="AK96">
        <f t="shared" si="52"/>
        <v>0</v>
      </c>
      <c r="AL96">
        <f t="shared" si="82"/>
        <v>0</v>
      </c>
      <c r="AM96">
        <v>-105</v>
      </c>
      <c r="AN96">
        <f>'1000'!B257/1000000</f>
        <v>3.1864999999999997E-4</v>
      </c>
      <c r="AO96">
        <f t="shared" si="53"/>
        <v>0</v>
      </c>
      <c r="AP96">
        <f t="shared" si="83"/>
        <v>0</v>
      </c>
      <c r="AQ96">
        <f t="shared" si="54"/>
        <v>0</v>
      </c>
      <c r="AR96">
        <f t="shared" si="84"/>
        <v>0</v>
      </c>
      <c r="AT96">
        <v>-105</v>
      </c>
      <c r="AU96">
        <f>'6500'!B257/1000000</f>
        <v>3.1864999999999997E-4</v>
      </c>
      <c r="AV96">
        <f>'6500'!C257</f>
        <v>1.9710000000000001</v>
      </c>
      <c r="AW96">
        <f>IF(AT96&lt;$B$13,0,IF(AT96&lt;=0,$B$15*($B$16/AU96)^$B$3/100000,$B$15*($B$16/('6500'!B362/1000000))^$B$3*(('6500'!B362/1000000)/AU96)^$B$4/100000))</f>
        <v>2.0895156777135426</v>
      </c>
      <c r="AX96">
        <f t="shared" si="55"/>
        <v>2.0895156777135426</v>
      </c>
      <c r="AY96">
        <f t="shared" si="56"/>
        <v>0.11851567771354254</v>
      </c>
      <c r="AZ96">
        <f t="shared" si="57"/>
        <v>6.0129719793781096</v>
      </c>
      <c r="BA96">
        <v>-105</v>
      </c>
      <c r="BB96">
        <f>'5500'!B257/1000000</f>
        <v>3.1864999999999997E-4</v>
      </c>
      <c r="BC96">
        <f>'5500'!C257</f>
        <v>2.0569999999999999</v>
      </c>
      <c r="BD96">
        <f>IF(BA96&lt;$C$13,0,IF(BA96&lt;=0,$C$15*($C$16/BB96)^$C$3/100000,$C$15*($C$16/('5500'!B362/1000000))^$C$3*(('5500'!B362/1000000)/BB96)^$C$4/100000))</f>
        <v>2.2304035696804441</v>
      </c>
      <c r="BE96">
        <f t="shared" si="58"/>
        <v>2.2304035696804441</v>
      </c>
      <c r="BF96">
        <f t="shared" si="59"/>
        <v>0.17340356968044413</v>
      </c>
      <c r="BG96">
        <f t="shared" si="60"/>
        <v>8.4299256042996671</v>
      </c>
      <c r="BH96">
        <v>-105</v>
      </c>
      <c r="BI96">
        <f>'4500'!B257/1000000</f>
        <v>3.1864999999999997E-4</v>
      </c>
      <c r="BJ96">
        <f>'4500'!C257</f>
        <v>1.92</v>
      </c>
      <c r="BK96">
        <f>IF(BH96&lt;$D$13,0,IF(BH96&lt;=0,$D$15*($D$16/BI96)^$D$3/100000,$D$15*($D$16/('4500'!B362/1000000))^$D$3*(('4500'!B362/1000000)/BI96)^$D$4/100000))</f>
        <v>2.0397991047670758</v>
      </c>
      <c r="BL96">
        <f t="shared" si="61"/>
        <v>2.0397991047670758</v>
      </c>
      <c r="BM96">
        <f t="shared" si="62"/>
        <v>0.11979910476707589</v>
      </c>
      <c r="BN96">
        <f t="shared" si="63"/>
        <v>6.2395367066185363</v>
      </c>
      <c r="BO96">
        <v>-105</v>
      </c>
      <c r="BP96">
        <f>'3500'!B257/1000000</f>
        <v>3.1864999999999997E-4</v>
      </c>
      <c r="BQ96">
        <f>'3500'!C257</f>
        <v>1.778</v>
      </c>
      <c r="BR96">
        <f>IF(BO96&lt;$E$13,0,IF(BO96&lt;=0,$E$15*($E$16/BP96)^$E$3/100000,$E$15*($E$16/('3500'!B362/1000000))^$E$3*(('3500'!B362/1000000)/BP96)^$E$4/100000))</f>
        <v>1.7157139514651749</v>
      </c>
      <c r="BS96">
        <f t="shared" si="64"/>
        <v>1.7157139514651749</v>
      </c>
      <c r="BT96">
        <f t="shared" si="65"/>
        <v>-6.2286048534825111E-2</v>
      </c>
      <c r="BU96">
        <f t="shared" si="66"/>
        <v>-3.5031523360419072</v>
      </c>
      <c r="BV96">
        <v>-105</v>
      </c>
      <c r="BW96">
        <f>'2000'!B257/1000000</f>
        <v>3.1864999999999997E-4</v>
      </c>
      <c r="BX96">
        <f>'2000'!C257</f>
        <v>1.698</v>
      </c>
      <c r="BY96">
        <f>IF(BV96&lt;$F$13,0,IF(BV96&lt;=0,$F$15*($F$16/BW96)^$F$3/100000,$F$15*($F$16/('2000'!B362/1000000))^$F$3*(('2000'!B362/1000000)/BW96)^$F$4/100000))</f>
        <v>1.7550809867427513</v>
      </c>
      <c r="BZ96">
        <f t="shared" si="67"/>
        <v>1.7550809867427513</v>
      </c>
      <c r="CA96">
        <f t="shared" si="68"/>
        <v>5.7080986742751305E-2</v>
      </c>
      <c r="CB96">
        <f t="shared" si="69"/>
        <v>3.3616599966284633</v>
      </c>
      <c r="CC96">
        <v>-105</v>
      </c>
      <c r="CD96">
        <f>'1000'!B257/1000000</f>
        <v>3.1864999999999997E-4</v>
      </c>
      <c r="CE96">
        <f>'1000'!C257</f>
        <v>1.448</v>
      </c>
      <c r="CF96">
        <f>IF(CC96&lt;$G$13,0,IF(CC96&lt;=0,$G$15*($G$16/CD96)^$G$3/100000,$G$15*($G$16/('1000'!B362/1000000))^$G$3*(('1000'!B362/1000000)/CD96)^$G$4/100000))</f>
        <v>1.5684253412639231</v>
      </c>
      <c r="CG96">
        <f t="shared" si="70"/>
        <v>1.5684253412639231</v>
      </c>
      <c r="CH96">
        <f t="shared" si="71"/>
        <v>0.12042534126392312</v>
      </c>
      <c r="CI96">
        <f t="shared" si="72"/>
        <v>8.316667214359331</v>
      </c>
    </row>
    <row r="97" spans="9:87" x14ac:dyDescent="0.3">
      <c r="I97">
        <v>-104</v>
      </c>
      <c r="J97">
        <f>'6500'!B258/1000000</f>
        <v>3.1554E-4</v>
      </c>
      <c r="K97">
        <f t="shared" si="43"/>
        <v>0</v>
      </c>
      <c r="L97">
        <f t="shared" si="73"/>
        <v>0</v>
      </c>
      <c r="M97">
        <f t="shared" si="44"/>
        <v>0</v>
      </c>
      <c r="N97">
        <f t="shared" si="74"/>
        <v>0</v>
      </c>
      <c r="O97">
        <v>-104</v>
      </c>
      <c r="P97">
        <f>'5500'!B258/1000000</f>
        <v>3.1554E-4</v>
      </c>
      <c r="Q97">
        <f t="shared" si="45"/>
        <v>0</v>
      </c>
      <c r="R97">
        <f t="shared" si="75"/>
        <v>0</v>
      </c>
      <c r="S97">
        <f t="shared" si="46"/>
        <v>0</v>
      </c>
      <c r="T97">
        <f t="shared" si="76"/>
        <v>0</v>
      </c>
      <c r="U97">
        <v>-104</v>
      </c>
      <c r="V97">
        <f>'4500'!B258/1000000</f>
        <v>3.1554E-4</v>
      </c>
      <c r="W97">
        <f t="shared" si="47"/>
        <v>0</v>
      </c>
      <c r="X97">
        <f t="shared" si="77"/>
        <v>0</v>
      </c>
      <c r="Y97">
        <f t="shared" si="48"/>
        <v>0</v>
      </c>
      <c r="Z97">
        <f t="shared" si="78"/>
        <v>0</v>
      </c>
      <c r="AA97">
        <v>-104</v>
      </c>
      <c r="AB97">
        <f>'3500'!B258/1000000</f>
        <v>3.1554E-4</v>
      </c>
      <c r="AC97">
        <f t="shared" si="49"/>
        <v>0</v>
      </c>
      <c r="AD97">
        <f t="shared" si="79"/>
        <v>0</v>
      </c>
      <c r="AE97">
        <f t="shared" si="50"/>
        <v>0</v>
      </c>
      <c r="AF97">
        <f t="shared" si="80"/>
        <v>0</v>
      </c>
      <c r="AG97">
        <v>-104</v>
      </c>
      <c r="AH97">
        <f>'2000'!B258/1000000</f>
        <v>3.1554E-4</v>
      </c>
      <c r="AI97">
        <f t="shared" si="51"/>
        <v>0</v>
      </c>
      <c r="AJ97">
        <f t="shared" si="81"/>
        <v>0</v>
      </c>
      <c r="AK97">
        <f t="shared" si="52"/>
        <v>0</v>
      </c>
      <c r="AL97">
        <f t="shared" si="82"/>
        <v>0</v>
      </c>
      <c r="AM97">
        <v>-104</v>
      </c>
      <c r="AN97">
        <f>'1000'!B258/1000000</f>
        <v>3.1554E-4</v>
      </c>
      <c r="AO97">
        <f t="shared" si="53"/>
        <v>0</v>
      </c>
      <c r="AP97">
        <f t="shared" si="83"/>
        <v>0</v>
      </c>
      <c r="AQ97">
        <f t="shared" si="54"/>
        <v>0</v>
      </c>
      <c r="AR97">
        <f t="shared" si="84"/>
        <v>0</v>
      </c>
      <c r="AT97">
        <v>-104</v>
      </c>
      <c r="AU97">
        <f>'6500'!B258/1000000</f>
        <v>3.1554E-4</v>
      </c>
      <c r="AV97">
        <f>'6500'!C258</f>
        <v>1.9770000000000001</v>
      </c>
      <c r="AW97">
        <f>IF(AT97&lt;$B$13,0,IF(AT97&lt;=0,$B$15*($B$16/AU97)^$B$3/100000,$B$15*($B$16/('6500'!B362/1000000))^$B$3*(('6500'!B362/1000000)/AU97)^$B$4/100000))</f>
        <v>2.1159025713493156</v>
      </c>
      <c r="AX97">
        <f t="shared" si="55"/>
        <v>2.1159025713493156</v>
      </c>
      <c r="AY97">
        <f t="shared" si="56"/>
        <v>0.1389025713493155</v>
      </c>
      <c r="AZ97">
        <f t="shared" si="57"/>
        <v>7.0259267248009865</v>
      </c>
      <c r="BA97">
        <v>-104</v>
      </c>
      <c r="BB97">
        <f>'5500'!B258/1000000</f>
        <v>3.1554E-4</v>
      </c>
      <c r="BC97">
        <f>'5500'!C258</f>
        <v>2.0670000000000002</v>
      </c>
      <c r="BD97">
        <f>IF(BA97&lt;$C$13,0,IF(BA97&lt;=0,$C$15*($C$16/BB97)^$C$3/100000,$C$15*($C$16/('5500'!B362/1000000))^$C$3*(('5500'!B362/1000000)/BB97)^$C$4/100000))</f>
        <v>2.2589683952554718</v>
      </c>
      <c r="BE97">
        <f t="shared" si="58"/>
        <v>2.2589683952554718</v>
      </c>
      <c r="BF97">
        <f t="shared" si="59"/>
        <v>0.1919683952554716</v>
      </c>
      <c r="BG97">
        <f t="shared" si="60"/>
        <v>9.2872953679473422</v>
      </c>
      <c r="BH97">
        <v>-104</v>
      </c>
      <c r="BI97">
        <f>'4500'!B258/1000000</f>
        <v>3.1554E-4</v>
      </c>
      <c r="BJ97">
        <f>'4500'!C258</f>
        <v>1.9450000000000001</v>
      </c>
      <c r="BK97">
        <f>IF(BH97&lt;$D$13,0,IF(BH97&lt;=0,$D$15*($D$16/BI97)^$D$3/100000,$D$15*($D$16/('4500'!B362/1000000))^$D$3*(('4500'!B362/1000000)/BI97)^$D$4/100000))</f>
        <v>2.0660545640368242</v>
      </c>
      <c r="BL97">
        <f t="shared" si="61"/>
        <v>2.0660545640368242</v>
      </c>
      <c r="BM97">
        <f t="shared" si="62"/>
        <v>0.12105456403682413</v>
      </c>
      <c r="BN97">
        <f t="shared" si="63"/>
        <v>6.2238850404536823</v>
      </c>
      <c r="BO97">
        <v>-104</v>
      </c>
      <c r="BP97">
        <f>'3500'!B258/1000000</f>
        <v>3.1554E-4</v>
      </c>
      <c r="BQ97">
        <f>'3500'!C258</f>
        <v>1.8029999999999999</v>
      </c>
      <c r="BR97">
        <f>IF(BO97&lt;$E$13,0,IF(BO97&lt;=0,$E$15*($E$16/BP97)^$E$3/100000,$E$15*($E$16/('3500'!B362/1000000))^$E$3*(('3500'!B362/1000000)/BP97)^$E$4/100000))</f>
        <v>1.7379905281357544</v>
      </c>
      <c r="BS97">
        <f t="shared" si="64"/>
        <v>1.7379905281357544</v>
      </c>
      <c r="BT97">
        <f t="shared" si="65"/>
        <v>-6.5009471864245549E-2</v>
      </c>
      <c r="BU97">
        <f t="shared" si="66"/>
        <v>-3.6056279458816167</v>
      </c>
      <c r="BV97">
        <v>-104</v>
      </c>
      <c r="BW97">
        <f>'2000'!B258/1000000</f>
        <v>3.1554E-4</v>
      </c>
      <c r="BX97">
        <f>'2000'!C258</f>
        <v>1.7210000000000001</v>
      </c>
      <c r="BY97">
        <f>IF(BV97&lt;$F$13,0,IF(BV97&lt;=0,$F$15*($F$16/BW97)^$F$3/100000,$F$15*($F$16/('2000'!B362/1000000))^$F$3*(('2000'!B362/1000000)/BW97)^$F$4/100000))</f>
        <v>1.777783259470322</v>
      </c>
      <c r="BZ97">
        <f t="shared" si="67"/>
        <v>1.777783259470322</v>
      </c>
      <c r="CA97">
        <f t="shared" si="68"/>
        <v>5.6783259470321923E-2</v>
      </c>
      <c r="CB97">
        <f t="shared" si="69"/>
        <v>3.2994340191936042</v>
      </c>
      <c r="CC97">
        <v>-104</v>
      </c>
      <c r="CD97">
        <f>'1000'!B258/1000000</f>
        <v>3.1554E-4</v>
      </c>
      <c r="CE97">
        <f>'1000'!C258</f>
        <v>1.464</v>
      </c>
      <c r="CF97">
        <f>IF(CC97&lt;$G$13,0,IF(CC97&lt;=0,$G$15*($G$16/CD97)^$G$3/100000,$G$15*($G$16/('1000'!B362/1000000))^$G$3*(('1000'!B362/1000000)/CD97)^$G$4/100000))</f>
        <v>1.5888503177945263</v>
      </c>
      <c r="CG97">
        <f t="shared" si="70"/>
        <v>1.5888503177945263</v>
      </c>
      <c r="CH97">
        <f t="shared" si="71"/>
        <v>0.12485031779452638</v>
      </c>
      <c r="CI97">
        <f t="shared" si="72"/>
        <v>8.528027171757266</v>
      </c>
    </row>
    <row r="98" spans="9:87" x14ac:dyDescent="0.3">
      <c r="I98">
        <v>-103</v>
      </c>
      <c r="J98">
        <f>'6500'!B259/1000000</f>
        <v>3.124E-4</v>
      </c>
      <c r="K98">
        <f t="shared" si="43"/>
        <v>0</v>
      </c>
      <c r="L98">
        <f t="shared" si="73"/>
        <v>0</v>
      </c>
      <c r="M98">
        <f t="shared" si="44"/>
        <v>0</v>
      </c>
      <c r="N98">
        <f t="shared" si="74"/>
        <v>0</v>
      </c>
      <c r="O98">
        <v>-103</v>
      </c>
      <c r="P98">
        <f>'5500'!B259/1000000</f>
        <v>3.124E-4</v>
      </c>
      <c r="Q98">
        <f t="shared" si="45"/>
        <v>0</v>
      </c>
      <c r="R98">
        <f t="shared" si="75"/>
        <v>0</v>
      </c>
      <c r="S98">
        <f t="shared" si="46"/>
        <v>0</v>
      </c>
      <c r="T98">
        <f t="shared" si="76"/>
        <v>0</v>
      </c>
      <c r="U98">
        <v>-103</v>
      </c>
      <c r="V98">
        <f>'4500'!B259/1000000</f>
        <v>3.124E-4</v>
      </c>
      <c r="W98">
        <f t="shared" si="47"/>
        <v>0</v>
      </c>
      <c r="X98">
        <f t="shared" si="77"/>
        <v>0</v>
      </c>
      <c r="Y98">
        <f t="shared" si="48"/>
        <v>0</v>
      </c>
      <c r="Z98">
        <f t="shared" si="78"/>
        <v>0</v>
      </c>
      <c r="AA98">
        <v>-103</v>
      </c>
      <c r="AB98">
        <f>'3500'!B259/1000000</f>
        <v>3.124E-4</v>
      </c>
      <c r="AC98">
        <f t="shared" si="49"/>
        <v>0</v>
      </c>
      <c r="AD98">
        <f t="shared" si="79"/>
        <v>0</v>
      </c>
      <c r="AE98">
        <f t="shared" si="50"/>
        <v>0</v>
      </c>
      <c r="AF98">
        <f t="shared" si="80"/>
        <v>0</v>
      </c>
      <c r="AG98">
        <v>-103</v>
      </c>
      <c r="AH98">
        <f>'2000'!B259/1000000</f>
        <v>3.124E-4</v>
      </c>
      <c r="AI98">
        <f t="shared" si="51"/>
        <v>0</v>
      </c>
      <c r="AJ98">
        <f t="shared" si="81"/>
        <v>0</v>
      </c>
      <c r="AK98">
        <f t="shared" si="52"/>
        <v>0</v>
      </c>
      <c r="AL98">
        <f t="shared" si="82"/>
        <v>0</v>
      </c>
      <c r="AM98">
        <v>-103</v>
      </c>
      <c r="AN98">
        <f>'1000'!B259/1000000</f>
        <v>3.124E-4</v>
      </c>
      <c r="AO98">
        <f t="shared" si="53"/>
        <v>0</v>
      </c>
      <c r="AP98">
        <f t="shared" si="83"/>
        <v>0</v>
      </c>
      <c r="AQ98">
        <f t="shared" si="54"/>
        <v>0</v>
      </c>
      <c r="AR98">
        <f t="shared" si="84"/>
        <v>0</v>
      </c>
      <c r="AT98">
        <v>-103</v>
      </c>
      <c r="AU98">
        <f>'6500'!B259/1000000</f>
        <v>3.124E-4</v>
      </c>
      <c r="AV98">
        <f>'6500'!C259</f>
        <v>1.9990000000000001</v>
      </c>
      <c r="AW98">
        <f>IF(AT98&lt;$B$13,0,IF(AT98&lt;=0,$B$15*($B$16/AU98)^$B$3/100000,$B$15*($B$16/('6500'!B362/1000000))^$B$3*(('6500'!B362/1000000)/AU98)^$B$4/100000))</f>
        <v>2.1431523338935814</v>
      </c>
      <c r="AX98">
        <f t="shared" si="55"/>
        <v>2.1431523338935814</v>
      </c>
      <c r="AY98">
        <f t="shared" si="56"/>
        <v>0.14415233389358129</v>
      </c>
      <c r="AZ98">
        <f t="shared" si="57"/>
        <v>7.2112223058319795</v>
      </c>
      <c r="BA98">
        <v>-103</v>
      </c>
      <c r="BB98">
        <f>'5500'!B259/1000000</f>
        <v>3.124E-4</v>
      </c>
      <c r="BC98">
        <f>'5500'!C259</f>
        <v>2.0920000000000001</v>
      </c>
      <c r="BD98">
        <f>IF(BA98&lt;$C$13,0,IF(BA98&lt;=0,$C$15*($C$16/BB98)^$C$3/100000,$C$15*($C$16/('5500'!B362/1000000))^$C$3*(('5500'!B362/1000000)/BB98)^$C$4/100000))</f>
        <v>2.2884725693141488</v>
      </c>
      <c r="BE98">
        <f t="shared" si="58"/>
        <v>2.2884725693141488</v>
      </c>
      <c r="BF98">
        <f t="shared" si="59"/>
        <v>0.19647256931414869</v>
      </c>
      <c r="BG98">
        <f t="shared" si="60"/>
        <v>9.3916142119573944</v>
      </c>
      <c r="BH98">
        <v>-103</v>
      </c>
      <c r="BI98">
        <f>'4500'!B259/1000000</f>
        <v>3.124E-4</v>
      </c>
      <c r="BJ98">
        <f>'4500'!C259</f>
        <v>1.9690000000000001</v>
      </c>
      <c r="BK98">
        <f>IF(BH98&lt;$D$13,0,IF(BH98&lt;=0,$D$15*($D$16/BI98)^$D$3/100000,$D$15*($D$16/('4500'!B362/1000000))^$D$3*(('4500'!B362/1000000)/BI98)^$D$4/100000))</f>
        <v>2.0931751747616287</v>
      </c>
      <c r="BL98">
        <f t="shared" si="61"/>
        <v>2.0931751747616287</v>
      </c>
      <c r="BM98">
        <f t="shared" si="62"/>
        <v>0.12417517476162865</v>
      </c>
      <c r="BN98">
        <f t="shared" si="63"/>
        <v>6.3065096374620948</v>
      </c>
      <c r="BO98">
        <v>-103</v>
      </c>
      <c r="BP98">
        <f>'3500'!B259/1000000</f>
        <v>3.124E-4</v>
      </c>
      <c r="BQ98">
        <f>'3500'!C259</f>
        <v>1.831</v>
      </c>
      <c r="BR98">
        <f>IF(BO98&lt;$E$13,0,IF(BO98&lt;=0,$E$15*($E$16/BP98)^$E$3/100000,$E$15*($E$16/('3500'!B362/1000000))^$E$3*(('3500'!B362/1000000)/BP98)^$E$4/100000))</f>
        <v>1.7610037225245199</v>
      </c>
      <c r="BS98">
        <f t="shared" si="64"/>
        <v>1.7610037225245199</v>
      </c>
      <c r="BT98">
        <f t="shared" si="65"/>
        <v>-6.9996277475480095E-2</v>
      </c>
      <c r="BU98">
        <f t="shared" si="66"/>
        <v>-3.8228442094746096</v>
      </c>
      <c r="BV98">
        <v>-103</v>
      </c>
      <c r="BW98">
        <f>'2000'!B259/1000000</f>
        <v>3.124E-4</v>
      </c>
      <c r="BX98">
        <f>'2000'!C259</f>
        <v>1.7430000000000001</v>
      </c>
      <c r="BY98">
        <f>IF(BV98&lt;$F$13,0,IF(BV98&lt;=0,$F$15*($F$16/BW98)^$F$3/100000,$F$15*($F$16/('2000'!B362/1000000))^$F$3*(('2000'!B362/1000000)/BW98)^$F$4/100000))</f>
        <v>1.8012350881368606</v>
      </c>
      <c r="BZ98">
        <f t="shared" si="67"/>
        <v>1.8012350881368606</v>
      </c>
      <c r="CA98">
        <f t="shared" si="68"/>
        <v>5.8235088136860513E-2</v>
      </c>
      <c r="CB98">
        <f t="shared" si="69"/>
        <v>3.341083656733248</v>
      </c>
      <c r="CC98">
        <v>-103</v>
      </c>
      <c r="CD98">
        <f>'1000'!B259/1000000</f>
        <v>3.124E-4</v>
      </c>
      <c r="CE98">
        <f>'1000'!C259</f>
        <v>1.4830000000000001</v>
      </c>
      <c r="CF98">
        <f>IF(CC98&lt;$G$13,0,IF(CC98&lt;=0,$G$15*($G$16/CD98)^$G$3/100000,$G$15*($G$16/('1000'!B362/1000000))^$G$3*(('1000'!B362/1000000)/CD98)^$G$4/100000))</f>
        <v>1.6099515004364926</v>
      </c>
      <c r="CG98">
        <f t="shared" si="70"/>
        <v>1.6099515004364926</v>
      </c>
      <c r="CH98">
        <f t="shared" si="71"/>
        <v>0.1269515004364925</v>
      </c>
      <c r="CI98">
        <f t="shared" si="72"/>
        <v>8.5604518163514829</v>
      </c>
    </row>
    <row r="99" spans="9:87" x14ac:dyDescent="0.3">
      <c r="I99">
        <v>-102</v>
      </c>
      <c r="J99">
        <f>'6500'!B260/1000000</f>
        <v>3.0923000000000002E-4</v>
      </c>
      <c r="K99">
        <f t="shared" si="43"/>
        <v>0</v>
      </c>
      <c r="L99">
        <f t="shared" si="73"/>
        <v>0</v>
      </c>
      <c r="M99">
        <f t="shared" si="44"/>
        <v>0</v>
      </c>
      <c r="N99">
        <f t="shared" si="74"/>
        <v>0</v>
      </c>
      <c r="O99">
        <v>-102</v>
      </c>
      <c r="P99">
        <f>'5500'!B260/1000000</f>
        <v>3.0923000000000002E-4</v>
      </c>
      <c r="Q99">
        <f t="shared" si="45"/>
        <v>0</v>
      </c>
      <c r="R99">
        <f t="shared" si="75"/>
        <v>0</v>
      </c>
      <c r="S99">
        <f t="shared" si="46"/>
        <v>0</v>
      </c>
      <c r="T99">
        <f t="shared" si="76"/>
        <v>0</v>
      </c>
      <c r="U99">
        <v>-102</v>
      </c>
      <c r="V99">
        <f>'4500'!B260/1000000</f>
        <v>3.0923000000000002E-4</v>
      </c>
      <c r="W99">
        <f t="shared" si="47"/>
        <v>0</v>
      </c>
      <c r="X99">
        <f t="shared" si="77"/>
        <v>0</v>
      </c>
      <c r="Y99">
        <f t="shared" si="48"/>
        <v>0</v>
      </c>
      <c r="Z99">
        <f t="shared" si="78"/>
        <v>0</v>
      </c>
      <c r="AA99">
        <v>-102</v>
      </c>
      <c r="AB99">
        <f>'3500'!B260/1000000</f>
        <v>3.0923000000000002E-4</v>
      </c>
      <c r="AC99">
        <f t="shared" si="49"/>
        <v>0</v>
      </c>
      <c r="AD99">
        <f t="shared" si="79"/>
        <v>0</v>
      </c>
      <c r="AE99">
        <f t="shared" si="50"/>
        <v>0</v>
      </c>
      <c r="AF99">
        <f t="shared" si="80"/>
        <v>0</v>
      </c>
      <c r="AG99">
        <v>-102</v>
      </c>
      <c r="AH99">
        <f>'2000'!B260/1000000</f>
        <v>3.0923000000000002E-4</v>
      </c>
      <c r="AI99">
        <f t="shared" si="51"/>
        <v>0</v>
      </c>
      <c r="AJ99">
        <f t="shared" si="81"/>
        <v>0</v>
      </c>
      <c r="AK99">
        <f t="shared" si="52"/>
        <v>0</v>
      </c>
      <c r="AL99">
        <f t="shared" si="82"/>
        <v>0</v>
      </c>
      <c r="AM99">
        <v>-102</v>
      </c>
      <c r="AN99">
        <f>'1000'!B260/1000000</f>
        <v>3.0923000000000002E-4</v>
      </c>
      <c r="AO99">
        <f t="shared" si="53"/>
        <v>0</v>
      </c>
      <c r="AP99">
        <f t="shared" si="83"/>
        <v>0</v>
      </c>
      <c r="AQ99">
        <f t="shared" si="54"/>
        <v>0</v>
      </c>
      <c r="AR99">
        <f t="shared" si="84"/>
        <v>0</v>
      </c>
      <c r="AT99">
        <v>-102</v>
      </c>
      <c r="AU99">
        <f>'6500'!B260/1000000</f>
        <v>3.0923000000000002E-4</v>
      </c>
      <c r="AV99">
        <f>'6500'!C260</f>
        <v>2.0139999999999998</v>
      </c>
      <c r="AW99">
        <f>IF(AT99&lt;$B$13,0,IF(AT99&lt;=0,$B$15*($B$16/AU99)^$B$3/100000,$B$15*($B$16/('6500'!B362/1000000))^$B$3*(('6500'!B362/1000000)/AU99)^$B$4/100000))</f>
        <v>2.1713031624652404</v>
      </c>
      <c r="AX99">
        <f t="shared" si="55"/>
        <v>2.1713031624652404</v>
      </c>
      <c r="AY99">
        <f t="shared" si="56"/>
        <v>0.15730316246524056</v>
      </c>
      <c r="AZ99">
        <f t="shared" si="57"/>
        <v>7.8104847301509723</v>
      </c>
      <c r="BA99">
        <v>-102</v>
      </c>
      <c r="BB99">
        <f>'5500'!B260/1000000</f>
        <v>3.0923000000000002E-4</v>
      </c>
      <c r="BC99">
        <f>'5500'!C260</f>
        <v>2.1339999999999999</v>
      </c>
      <c r="BD99">
        <f>IF(BA99&lt;$C$13,0,IF(BA99&lt;=0,$C$15*($C$16/BB99)^$C$3/100000,$C$15*($C$16/('5500'!B362/1000000))^$C$3*(('5500'!B362/1000000)/BB99)^$C$4/100000))</f>
        <v>2.3189578978686285</v>
      </c>
      <c r="BE99">
        <f t="shared" si="58"/>
        <v>2.3189578978686285</v>
      </c>
      <c r="BF99">
        <f t="shared" si="59"/>
        <v>0.1849578978686286</v>
      </c>
      <c r="BG99">
        <f t="shared" si="60"/>
        <v>8.667192964790468</v>
      </c>
      <c r="BH99">
        <v>-102</v>
      </c>
      <c r="BI99">
        <f>'4500'!B260/1000000</f>
        <v>3.0923000000000002E-4</v>
      </c>
      <c r="BJ99">
        <f>'4500'!C260</f>
        <v>1.9910000000000001</v>
      </c>
      <c r="BK99">
        <f>IF(BH99&lt;$D$13,0,IF(BH99&lt;=0,$D$15*($D$16/BI99)^$D$3/100000,$D$15*($D$16/('4500'!B362/1000000))^$D$3*(('4500'!B362/1000000)/BI99)^$D$4/100000))</f>
        <v>2.1211995149614133</v>
      </c>
      <c r="BL99">
        <f t="shared" si="61"/>
        <v>2.1211995149614133</v>
      </c>
      <c r="BM99">
        <f t="shared" si="62"/>
        <v>0.13019951496141324</v>
      </c>
      <c r="BN99">
        <f t="shared" si="63"/>
        <v>6.539403061848982</v>
      </c>
      <c r="BO99">
        <v>-102</v>
      </c>
      <c r="BP99">
        <f>'3500'!B260/1000000</f>
        <v>3.0923000000000002E-4</v>
      </c>
      <c r="BQ99">
        <f>'3500'!C260</f>
        <v>1.857</v>
      </c>
      <c r="BR99">
        <f>IF(BO99&lt;$E$13,0,IF(BO99&lt;=0,$E$15*($E$16/BP99)^$E$3/100000,$E$15*($E$16/('3500'!B362/1000000))^$E$3*(('3500'!B362/1000000)/BP99)^$E$4/100000))</f>
        <v>1.784786490870492</v>
      </c>
      <c r="BS99">
        <f t="shared" si="64"/>
        <v>1.784786490870492</v>
      </c>
      <c r="BT99">
        <f t="shared" si="65"/>
        <v>-7.2213509129507969E-2</v>
      </c>
      <c r="BU99">
        <f t="shared" si="66"/>
        <v>-3.8887188545777045</v>
      </c>
      <c r="BV99">
        <v>-102</v>
      </c>
      <c r="BW99">
        <f>'2000'!B260/1000000</f>
        <v>3.0923000000000002E-4</v>
      </c>
      <c r="BX99">
        <f>'2000'!C260</f>
        <v>1.7649999999999999</v>
      </c>
      <c r="BY99">
        <f>IF(BV99&lt;$F$13,0,IF(BV99&lt;=0,$F$15*($F$16/BW99)^$F$3/100000,$F$15*($F$16/('2000'!B362/1000000))^$F$3*(('2000'!B362/1000000)/BW99)^$F$4/100000))</f>
        <v>1.8254699594610435</v>
      </c>
      <c r="BZ99">
        <f t="shared" si="67"/>
        <v>1.8254699594610435</v>
      </c>
      <c r="CA99">
        <f t="shared" si="68"/>
        <v>6.046995946104361E-2</v>
      </c>
      <c r="CB99">
        <f t="shared" si="69"/>
        <v>3.4260600261214509</v>
      </c>
      <c r="CC99">
        <v>-102</v>
      </c>
      <c r="CD99">
        <f>'1000'!B260/1000000</f>
        <v>3.0923000000000002E-4</v>
      </c>
      <c r="CE99">
        <f>'1000'!C260</f>
        <v>1.5009999999999999</v>
      </c>
      <c r="CF99">
        <f>IF(CC99&lt;$G$13,0,IF(CC99&lt;=0,$G$15*($G$16/CD99)^$G$3/100000,$G$15*($G$16/('1000'!B362/1000000))^$G$3*(('1000'!B362/1000000)/CD99)^$G$4/100000))</f>
        <v>1.6317591773345692</v>
      </c>
      <c r="CG99">
        <f t="shared" si="70"/>
        <v>1.6317591773345692</v>
      </c>
      <c r="CH99">
        <f t="shared" si="71"/>
        <v>0.13075917733456932</v>
      </c>
      <c r="CI99">
        <f t="shared" si="72"/>
        <v>8.7114708417434592</v>
      </c>
    </row>
    <row r="100" spans="9:87" x14ac:dyDescent="0.3">
      <c r="I100">
        <v>-101</v>
      </c>
      <c r="J100">
        <f>'6500'!B261/1000000</f>
        <v>3.0603E-4</v>
      </c>
      <c r="K100">
        <f t="shared" si="43"/>
        <v>0</v>
      </c>
      <c r="L100">
        <f t="shared" si="73"/>
        <v>0</v>
      </c>
      <c r="M100">
        <f t="shared" si="44"/>
        <v>0</v>
      </c>
      <c r="N100">
        <f t="shared" si="74"/>
        <v>0</v>
      </c>
      <c r="O100">
        <v>-101</v>
      </c>
      <c r="P100">
        <f>'5500'!B261/1000000</f>
        <v>3.0603E-4</v>
      </c>
      <c r="Q100">
        <f t="shared" si="45"/>
        <v>0</v>
      </c>
      <c r="R100">
        <f t="shared" si="75"/>
        <v>0</v>
      </c>
      <c r="S100">
        <f t="shared" si="46"/>
        <v>0</v>
      </c>
      <c r="T100">
        <f t="shared" si="76"/>
        <v>0</v>
      </c>
      <c r="U100">
        <v>-101</v>
      </c>
      <c r="V100">
        <f>'4500'!B261/1000000</f>
        <v>3.0603E-4</v>
      </c>
      <c r="W100">
        <f t="shared" si="47"/>
        <v>0</v>
      </c>
      <c r="X100">
        <f t="shared" si="77"/>
        <v>0</v>
      </c>
      <c r="Y100">
        <f t="shared" si="48"/>
        <v>0</v>
      </c>
      <c r="Z100">
        <f t="shared" si="78"/>
        <v>0</v>
      </c>
      <c r="AA100">
        <v>-101</v>
      </c>
      <c r="AB100">
        <f>'3500'!B261/1000000</f>
        <v>3.0603E-4</v>
      </c>
      <c r="AC100">
        <f t="shared" si="49"/>
        <v>0</v>
      </c>
      <c r="AD100">
        <f t="shared" si="79"/>
        <v>0</v>
      </c>
      <c r="AE100">
        <f t="shared" si="50"/>
        <v>0</v>
      </c>
      <c r="AF100">
        <f t="shared" si="80"/>
        <v>0</v>
      </c>
      <c r="AG100">
        <v>-101</v>
      </c>
      <c r="AH100">
        <f>'2000'!B261/1000000</f>
        <v>3.0603E-4</v>
      </c>
      <c r="AI100">
        <f t="shared" si="51"/>
        <v>0</v>
      </c>
      <c r="AJ100">
        <f t="shared" si="81"/>
        <v>0</v>
      </c>
      <c r="AK100">
        <f t="shared" si="52"/>
        <v>0</v>
      </c>
      <c r="AL100">
        <f t="shared" si="82"/>
        <v>0</v>
      </c>
      <c r="AM100">
        <v>-101</v>
      </c>
      <c r="AN100">
        <f>'1000'!B261/1000000</f>
        <v>3.0603E-4</v>
      </c>
      <c r="AO100">
        <f t="shared" si="53"/>
        <v>0</v>
      </c>
      <c r="AP100">
        <f t="shared" si="83"/>
        <v>0</v>
      </c>
      <c r="AQ100">
        <f t="shared" si="54"/>
        <v>0</v>
      </c>
      <c r="AR100">
        <f t="shared" si="84"/>
        <v>0</v>
      </c>
      <c r="AT100">
        <v>-101</v>
      </c>
      <c r="AU100">
        <f>'6500'!B261/1000000</f>
        <v>3.0603E-4</v>
      </c>
      <c r="AV100">
        <f>'6500'!C261</f>
        <v>2.036</v>
      </c>
      <c r="AW100">
        <f>IF(AT100&lt;$B$13,0,IF(AT100&lt;=0,$B$15*($B$16/AU100)^$B$3/100000,$B$15*($B$16/('6500'!B362/1000000))^$B$3*(('6500'!B362/1000000)/AU100)^$B$4/100000))</f>
        <v>2.2003955467652436</v>
      </c>
      <c r="AX100">
        <f t="shared" si="55"/>
        <v>2.2003955467652436</v>
      </c>
      <c r="AY100">
        <f t="shared" si="56"/>
        <v>0.16439554676524359</v>
      </c>
      <c r="AZ100">
        <f t="shared" si="57"/>
        <v>8.0744374639117691</v>
      </c>
      <c r="BA100">
        <v>-101</v>
      </c>
      <c r="BB100">
        <f>'5500'!B261/1000000</f>
        <v>3.0603E-4</v>
      </c>
      <c r="BC100">
        <f>'5500'!C261</f>
        <v>2.1579999999999999</v>
      </c>
      <c r="BD100">
        <f>IF(BA100&lt;$C$13,0,IF(BA100&lt;=0,$C$15*($C$16/BB100)^$C$3/100000,$C$15*($C$16/('5500'!B362/1000000))^$C$3*(('5500'!B362/1000000)/BB100)^$C$4/100000))</f>
        <v>2.350468705935318</v>
      </c>
      <c r="BE100">
        <f t="shared" si="58"/>
        <v>2.350468705935318</v>
      </c>
      <c r="BF100">
        <f t="shared" si="59"/>
        <v>0.19246870593531806</v>
      </c>
      <c r="BG100">
        <f t="shared" si="60"/>
        <v>8.9188464288840628</v>
      </c>
      <c r="BH100">
        <v>-101</v>
      </c>
      <c r="BI100">
        <f>'4500'!B261/1000000</f>
        <v>3.0603E-4</v>
      </c>
      <c r="BJ100">
        <f>'4500'!C261</f>
        <v>2.0139999999999998</v>
      </c>
      <c r="BK100">
        <f>IF(BH100&lt;$D$13,0,IF(BH100&lt;=0,$D$15*($D$16/BI100)^$D$3/100000,$D$15*($D$16/('4500'!B362/1000000))^$D$3*(('4500'!B362/1000000)/BI100)^$D$4/100000))</f>
        <v>2.1501684904285505</v>
      </c>
      <c r="BL100">
        <f t="shared" si="61"/>
        <v>2.1501684904285505</v>
      </c>
      <c r="BM100">
        <f t="shared" si="62"/>
        <v>0.13616849042855073</v>
      </c>
      <c r="BN100">
        <f t="shared" si="63"/>
        <v>6.7610968435228767</v>
      </c>
      <c r="BO100">
        <v>-101</v>
      </c>
      <c r="BP100">
        <f>'3500'!B261/1000000</f>
        <v>3.0603E-4</v>
      </c>
      <c r="BQ100">
        <f>'3500'!C261</f>
        <v>1.8839999999999999</v>
      </c>
      <c r="BR100">
        <f>IF(BO100&lt;$E$13,0,IF(BO100&lt;=0,$E$15*($E$16/BP100)^$E$3/100000,$E$15*($E$16/('3500'!B362/1000000))^$E$3*(('3500'!B362/1000000)/BP100)^$E$4/100000))</f>
        <v>1.809373782824288</v>
      </c>
      <c r="BS100">
        <f t="shared" si="64"/>
        <v>1.809373782824288</v>
      </c>
      <c r="BT100">
        <f t="shared" si="65"/>
        <v>-7.462621717571194E-2</v>
      </c>
      <c r="BU100">
        <f t="shared" si="66"/>
        <v>-3.9610518670760055</v>
      </c>
      <c r="BV100">
        <v>-101</v>
      </c>
      <c r="BW100">
        <f>'2000'!B261/1000000</f>
        <v>3.0603E-4</v>
      </c>
      <c r="BX100">
        <f>'2000'!C261</f>
        <v>1.786</v>
      </c>
      <c r="BY100">
        <f>IF(BV100&lt;$F$13,0,IF(BV100&lt;=0,$F$15*($F$16/BW100)^$F$3/100000,$F$15*($F$16/('2000'!B362/1000000))^$F$3*(('2000'!B362/1000000)/BW100)^$F$4/100000))</f>
        <v>1.8505233835217889</v>
      </c>
      <c r="BZ100">
        <f t="shared" si="67"/>
        <v>1.8505233835217889</v>
      </c>
      <c r="CA100">
        <f t="shared" si="68"/>
        <v>6.452338352178888E-2</v>
      </c>
      <c r="CB100">
        <f t="shared" si="69"/>
        <v>3.6127314401897466</v>
      </c>
      <c r="CC100">
        <v>-101</v>
      </c>
      <c r="CD100">
        <f>'1000'!B261/1000000</f>
        <v>3.0603E-4</v>
      </c>
      <c r="CE100">
        <f>'1000'!C261</f>
        <v>1.5209999999999999</v>
      </c>
      <c r="CF100">
        <f>IF(CC100&lt;$G$13,0,IF(CC100&lt;=0,$G$15*($G$16/CD100)^$G$3/100000,$G$15*($G$16/('1000'!B362/1000000))^$G$3*(('1000'!B362/1000000)/CD100)^$G$4/100000))</f>
        <v>1.6543054702001114</v>
      </c>
      <c r="CG100">
        <f t="shared" si="70"/>
        <v>1.6543054702001114</v>
      </c>
      <c r="CH100">
        <f t="shared" si="71"/>
        <v>0.13330547020011152</v>
      </c>
      <c r="CI100">
        <f t="shared" si="72"/>
        <v>8.7643307166411262</v>
      </c>
    </row>
    <row r="101" spans="9:87" x14ac:dyDescent="0.3">
      <c r="I101">
        <v>-100</v>
      </c>
      <c r="J101">
        <f>'6500'!B262/1000000</f>
        <v>3.0279999999999999E-4</v>
      </c>
      <c r="K101">
        <f t="shared" si="43"/>
        <v>0</v>
      </c>
      <c r="L101">
        <f t="shared" si="73"/>
        <v>0</v>
      </c>
      <c r="M101">
        <f t="shared" si="44"/>
        <v>0</v>
      </c>
      <c r="N101">
        <f t="shared" si="74"/>
        <v>0</v>
      </c>
      <c r="O101">
        <v>-100</v>
      </c>
      <c r="P101">
        <f>'5500'!B262/1000000</f>
        <v>3.0279999999999999E-4</v>
      </c>
      <c r="Q101">
        <f t="shared" si="45"/>
        <v>0</v>
      </c>
      <c r="R101">
        <f t="shared" si="75"/>
        <v>0</v>
      </c>
      <c r="S101">
        <f t="shared" si="46"/>
        <v>0</v>
      </c>
      <c r="T101">
        <f t="shared" si="76"/>
        <v>0</v>
      </c>
      <c r="U101">
        <v>-100</v>
      </c>
      <c r="V101">
        <f>'4500'!B262/1000000</f>
        <v>3.0279999999999999E-4</v>
      </c>
      <c r="W101">
        <f t="shared" si="47"/>
        <v>0</v>
      </c>
      <c r="X101">
        <f t="shared" si="77"/>
        <v>0</v>
      </c>
      <c r="Y101">
        <f t="shared" si="48"/>
        <v>0</v>
      </c>
      <c r="Z101">
        <f t="shared" si="78"/>
        <v>0</v>
      </c>
      <c r="AA101">
        <v>-100</v>
      </c>
      <c r="AB101">
        <f>'3500'!B262/1000000</f>
        <v>3.0279999999999999E-4</v>
      </c>
      <c r="AC101">
        <f t="shared" si="49"/>
        <v>0</v>
      </c>
      <c r="AD101">
        <f t="shared" si="79"/>
        <v>0</v>
      </c>
      <c r="AE101">
        <f t="shared" si="50"/>
        <v>0</v>
      </c>
      <c r="AF101">
        <f t="shared" si="80"/>
        <v>0</v>
      </c>
      <c r="AG101">
        <v>-100</v>
      </c>
      <c r="AH101">
        <f>'2000'!B262/1000000</f>
        <v>3.0279999999999999E-4</v>
      </c>
      <c r="AI101">
        <f t="shared" si="51"/>
        <v>0</v>
      </c>
      <c r="AJ101">
        <f t="shared" si="81"/>
        <v>0</v>
      </c>
      <c r="AK101">
        <f t="shared" si="52"/>
        <v>0</v>
      </c>
      <c r="AL101">
        <f t="shared" si="82"/>
        <v>0</v>
      </c>
      <c r="AM101">
        <v>-100</v>
      </c>
      <c r="AN101">
        <f>'1000'!B262/1000000</f>
        <v>3.0279999999999999E-4</v>
      </c>
      <c r="AO101">
        <f t="shared" si="53"/>
        <v>0</v>
      </c>
      <c r="AP101">
        <f t="shared" si="83"/>
        <v>0</v>
      </c>
      <c r="AQ101">
        <f t="shared" si="54"/>
        <v>0</v>
      </c>
      <c r="AR101">
        <f t="shared" si="84"/>
        <v>0</v>
      </c>
      <c r="AT101">
        <v>-100</v>
      </c>
      <c r="AU101">
        <f>'6500'!B262/1000000</f>
        <v>3.0279999999999999E-4</v>
      </c>
      <c r="AV101">
        <f>'6500'!C262</f>
        <v>2.0609999999999999</v>
      </c>
      <c r="AW101">
        <f>IF(AT101&lt;$B$13,0,IF(AT101&lt;=0,$B$15*($B$16/AU101)^$B$3/100000,$B$15*($B$16/('6500'!B362/1000000))^$B$3*(('6500'!B362/1000000)/AU101)^$B$4/100000))</f>
        <v>2.2304724406407095</v>
      </c>
      <c r="AX101">
        <f t="shared" si="55"/>
        <v>2.2304724406407095</v>
      </c>
      <c r="AY101">
        <f t="shared" si="56"/>
        <v>0.16947244064070954</v>
      </c>
      <c r="AZ101">
        <f t="shared" si="57"/>
        <v>8.2228258437995905</v>
      </c>
      <c r="BA101">
        <v>-100</v>
      </c>
      <c r="BB101">
        <f>'5500'!B262/1000000</f>
        <v>3.0279999999999999E-4</v>
      </c>
      <c r="BC101">
        <f>'5500'!C262</f>
        <v>2.1669999999999998</v>
      </c>
      <c r="BD101">
        <f>IF(BA101&lt;$C$13,0,IF(BA101&lt;=0,$C$15*($C$16/BB101)^$C$3/100000,$C$15*($C$16/('5500'!B362/1000000))^$C$3*(('5500'!B362/1000000)/BB101)^$C$4/100000))</f>
        <v>2.3830520266726083</v>
      </c>
      <c r="BE101">
        <f t="shared" si="58"/>
        <v>2.3830520266726083</v>
      </c>
      <c r="BF101">
        <f t="shared" si="59"/>
        <v>0.21605202667260848</v>
      </c>
      <c r="BG101">
        <f t="shared" si="60"/>
        <v>9.9700981390220811</v>
      </c>
      <c r="BH101">
        <v>-100</v>
      </c>
      <c r="BI101">
        <f>'4500'!B262/1000000</f>
        <v>3.0279999999999999E-4</v>
      </c>
      <c r="BJ101">
        <f>'4500'!C262</f>
        <v>2.0449999999999999</v>
      </c>
      <c r="BK101">
        <f>IF(BH101&lt;$D$13,0,IF(BH101&lt;=0,$D$15*($D$16/BI101)^$D$3/100000,$D$15*($D$16/('4500'!B362/1000000))^$D$3*(('4500'!B362/1000000)/BI101)^$D$4/100000))</f>
        <v>2.1801255097169747</v>
      </c>
      <c r="BL101">
        <f t="shared" si="61"/>
        <v>2.1801255097169747</v>
      </c>
      <c r="BM101">
        <f t="shared" si="62"/>
        <v>0.13512550971697479</v>
      </c>
      <c r="BN101">
        <f t="shared" si="63"/>
        <v>6.6076043871381316</v>
      </c>
      <c r="BO101">
        <v>-100</v>
      </c>
      <c r="BP101">
        <f>'3500'!B262/1000000</f>
        <v>3.0279999999999999E-4</v>
      </c>
      <c r="BQ101">
        <f>'3500'!C262</f>
        <v>1.91</v>
      </c>
      <c r="BR101">
        <f>IF(BO101&lt;$E$13,0,IF(BO101&lt;=0,$E$15*($E$16/BP101)^$E$3/100000,$E$15*($E$16/('3500'!B362/1000000))^$E$3*(('3500'!B362/1000000)/BP101)^$E$4/100000))</f>
        <v>1.834802691614136</v>
      </c>
      <c r="BS101">
        <f t="shared" si="64"/>
        <v>1.834802691614136</v>
      </c>
      <c r="BT101">
        <f t="shared" si="65"/>
        <v>-7.5197308385863915E-2</v>
      </c>
      <c r="BU101">
        <f t="shared" si="66"/>
        <v>-3.9370318526630323</v>
      </c>
      <c r="BV101">
        <v>-100</v>
      </c>
      <c r="BW101">
        <f>'2000'!B262/1000000</f>
        <v>3.0279999999999999E-4</v>
      </c>
      <c r="BX101">
        <f>'2000'!C262</f>
        <v>1.8080000000000001</v>
      </c>
      <c r="BY101">
        <f>IF(BV101&lt;$F$13,0,IF(BV101&lt;=0,$F$15*($F$16/BW101)^$F$3/100000,$F$15*($F$16/('2000'!B362/1000000))^$F$3*(('2000'!B362/1000000)/BW101)^$F$4/100000))</f>
        <v>1.8764330460428973</v>
      </c>
      <c r="BZ101">
        <f t="shared" si="67"/>
        <v>1.8764330460428973</v>
      </c>
      <c r="CA101">
        <f t="shared" si="68"/>
        <v>6.8433046042897239E-2</v>
      </c>
      <c r="CB101">
        <f t="shared" si="69"/>
        <v>3.7850136085673252</v>
      </c>
      <c r="CC101">
        <v>-100</v>
      </c>
      <c r="CD101">
        <f>'1000'!B262/1000000</f>
        <v>3.0279999999999999E-4</v>
      </c>
      <c r="CE101">
        <f>'1000'!C262</f>
        <v>1.5389999999999999</v>
      </c>
      <c r="CF101">
        <f>IF(CC101&lt;$G$13,0,IF(CC101&lt;=0,$G$15*($G$16/CD101)^$G$3/100000,$G$15*($G$16/('1000'!B362/1000000))^$G$3*(('1000'!B362/1000000)/CD101)^$G$4/100000))</f>
        <v>1.6776244725348961</v>
      </c>
      <c r="CG101">
        <f t="shared" si="70"/>
        <v>1.6776244725348961</v>
      </c>
      <c r="CH101">
        <f t="shared" si="71"/>
        <v>0.13862447253489618</v>
      </c>
      <c r="CI101">
        <f t="shared" si="72"/>
        <v>9.0074381114292521</v>
      </c>
    </row>
    <row r="102" spans="9:87" x14ac:dyDescent="0.3">
      <c r="I102">
        <v>-99</v>
      </c>
      <c r="J102">
        <f>'6500'!B263/1000000</f>
        <v>2.9954E-4</v>
      </c>
      <c r="K102">
        <f t="shared" si="43"/>
        <v>0</v>
      </c>
      <c r="L102">
        <f t="shared" si="73"/>
        <v>0</v>
      </c>
      <c r="M102">
        <f t="shared" si="44"/>
        <v>0</v>
      </c>
      <c r="N102">
        <f t="shared" si="74"/>
        <v>0</v>
      </c>
      <c r="O102">
        <v>-99</v>
      </c>
      <c r="P102">
        <f>'5500'!B263/1000000</f>
        <v>2.9954E-4</v>
      </c>
      <c r="Q102">
        <f t="shared" si="45"/>
        <v>0</v>
      </c>
      <c r="R102">
        <f t="shared" si="75"/>
        <v>0</v>
      </c>
      <c r="S102">
        <f t="shared" si="46"/>
        <v>0</v>
      </c>
      <c r="T102">
        <f t="shared" si="76"/>
        <v>0</v>
      </c>
      <c r="U102">
        <v>-99</v>
      </c>
      <c r="V102">
        <f>'4500'!B263/1000000</f>
        <v>2.9954E-4</v>
      </c>
      <c r="W102">
        <f t="shared" si="47"/>
        <v>0</v>
      </c>
      <c r="X102">
        <f t="shared" si="77"/>
        <v>0</v>
      </c>
      <c r="Y102">
        <f t="shared" si="48"/>
        <v>0</v>
      </c>
      <c r="Z102">
        <f t="shared" si="78"/>
        <v>0</v>
      </c>
      <c r="AA102">
        <v>-99</v>
      </c>
      <c r="AB102">
        <f>'3500'!B263/1000000</f>
        <v>2.9954E-4</v>
      </c>
      <c r="AC102">
        <f t="shared" si="49"/>
        <v>0</v>
      </c>
      <c r="AD102">
        <f t="shared" si="79"/>
        <v>0</v>
      </c>
      <c r="AE102">
        <f t="shared" si="50"/>
        <v>0</v>
      </c>
      <c r="AF102">
        <f t="shared" si="80"/>
        <v>0</v>
      </c>
      <c r="AG102">
        <v>-99</v>
      </c>
      <c r="AH102">
        <f>'2000'!B263/1000000</f>
        <v>2.9954E-4</v>
      </c>
      <c r="AI102">
        <f t="shared" si="51"/>
        <v>0</v>
      </c>
      <c r="AJ102">
        <f t="shared" si="81"/>
        <v>0</v>
      </c>
      <c r="AK102">
        <f t="shared" si="52"/>
        <v>0</v>
      </c>
      <c r="AL102">
        <f t="shared" si="82"/>
        <v>0</v>
      </c>
      <c r="AM102">
        <v>-99</v>
      </c>
      <c r="AN102">
        <f>'1000'!B263/1000000</f>
        <v>2.9954E-4</v>
      </c>
      <c r="AO102">
        <f t="shared" si="53"/>
        <v>0</v>
      </c>
      <c r="AP102">
        <f t="shared" si="83"/>
        <v>0</v>
      </c>
      <c r="AQ102">
        <f t="shared" si="54"/>
        <v>0</v>
      </c>
      <c r="AR102">
        <f t="shared" si="84"/>
        <v>0</v>
      </c>
      <c r="AT102">
        <v>-99</v>
      </c>
      <c r="AU102">
        <f>'6500'!B263/1000000</f>
        <v>2.9954E-4</v>
      </c>
      <c r="AV102">
        <f>'6500'!C263</f>
        <v>2.0920000000000001</v>
      </c>
      <c r="AW102">
        <f>IF(AT102&lt;$B$13,0,IF(AT102&lt;=0,$B$15*($B$16/AU102)^$B$3/100000,$B$15*($B$16/('6500'!B362/1000000))^$B$3*(('6500'!B362/1000000)/AU102)^$B$4/100000))</f>
        <v>2.2615794491742096</v>
      </c>
      <c r="AX102">
        <f t="shared" si="55"/>
        <v>2.2615794491742096</v>
      </c>
      <c r="AY102">
        <f t="shared" si="56"/>
        <v>0.16957944917420953</v>
      </c>
      <c r="AZ102">
        <f t="shared" si="57"/>
        <v>8.1060922167404161</v>
      </c>
      <c r="BA102">
        <v>-99</v>
      </c>
      <c r="BB102">
        <f>'5500'!B263/1000000</f>
        <v>2.9954E-4</v>
      </c>
      <c r="BC102">
        <f>'5500'!C263</f>
        <v>2.181</v>
      </c>
      <c r="BD102">
        <f>IF(BA102&lt;$C$13,0,IF(BA102&lt;=0,$C$15*($C$16/BB102)^$C$3/100000,$C$15*($C$16/('5500'!B362/1000000))^$C$3*(('5500'!B362/1000000)/BB102)^$C$4/100000))</f>
        <v>2.416757807682548</v>
      </c>
      <c r="BE102">
        <f t="shared" si="58"/>
        <v>2.416757807682548</v>
      </c>
      <c r="BF102">
        <f t="shared" si="59"/>
        <v>0.23575780768254795</v>
      </c>
      <c r="BG102">
        <f t="shared" si="60"/>
        <v>10.809619792872441</v>
      </c>
      <c r="BH102">
        <v>-99</v>
      </c>
      <c r="BI102">
        <f>'4500'!B263/1000000</f>
        <v>2.9954E-4</v>
      </c>
      <c r="BJ102">
        <f>'4500'!C263</f>
        <v>2.0819999999999999</v>
      </c>
      <c r="BK102">
        <f>IF(BH102&lt;$D$13,0,IF(BH102&lt;=0,$D$15*($D$16/BI102)^$D$3/100000,$D$15*($D$16/('4500'!B362/1000000))^$D$3*(('4500'!B362/1000000)/BI102)^$D$4/100000))</f>
        <v>2.2111166750274669</v>
      </c>
      <c r="BL102">
        <f t="shared" si="61"/>
        <v>2.2111166750274669</v>
      </c>
      <c r="BM102">
        <f t="shared" si="62"/>
        <v>0.12911667502746704</v>
      </c>
      <c r="BN102">
        <f t="shared" si="63"/>
        <v>6.2015694057380912</v>
      </c>
      <c r="BO102">
        <v>-99</v>
      </c>
      <c r="BP102">
        <f>'3500'!B263/1000000</f>
        <v>2.9954E-4</v>
      </c>
      <c r="BQ102">
        <f>'3500'!C263</f>
        <v>1.9379999999999999</v>
      </c>
      <c r="BR102">
        <f>IF(BO102&lt;$E$13,0,IF(BO102&lt;=0,$E$15*($E$16/BP102)^$E$3/100000,$E$15*($E$16/('3500'!B362/1000000))^$E$3*(('3500'!B362/1000000)/BP102)^$E$4/100000))</f>
        <v>1.8611126178772741</v>
      </c>
      <c r="BS102">
        <f t="shared" si="64"/>
        <v>1.8611126178772741</v>
      </c>
      <c r="BT102">
        <f t="shared" si="65"/>
        <v>-7.6887382122725834E-2</v>
      </c>
      <c r="BU102">
        <f t="shared" si="66"/>
        <v>-3.9673571786752238</v>
      </c>
      <c r="BV102">
        <v>-99</v>
      </c>
      <c r="BW102">
        <f>'2000'!B263/1000000</f>
        <v>2.9954E-4</v>
      </c>
      <c r="BX102">
        <f>'2000'!C263</f>
        <v>1.833</v>
      </c>
      <c r="BY102">
        <f>IF(BV102&lt;$F$13,0,IF(BV102&lt;=0,$F$15*($F$16/BW102)^$F$3/100000,$F$15*($F$16/('2000'!B362/1000000))^$F$3*(('2000'!B362/1000000)/BW102)^$F$4/100000))</f>
        <v>1.903238974525262</v>
      </c>
      <c r="BZ102">
        <f t="shared" si="67"/>
        <v>1.903238974525262</v>
      </c>
      <c r="CA102">
        <f t="shared" si="68"/>
        <v>7.0238974525262066E-2</v>
      </c>
      <c r="CB102">
        <f t="shared" si="69"/>
        <v>3.8319135038331731</v>
      </c>
      <c r="CC102">
        <v>-99</v>
      </c>
      <c r="CD102">
        <f>'1000'!B263/1000000</f>
        <v>2.9954E-4</v>
      </c>
      <c r="CE102">
        <f>'1000'!C263</f>
        <v>1.5589999999999999</v>
      </c>
      <c r="CF102">
        <f>IF(CC102&lt;$G$13,0,IF(CC102&lt;=0,$G$15*($G$16/CD102)^$G$3/100000,$G$15*($G$16/('1000'!B362/1000000))^$G$3*(('1000'!B362/1000000)/CD102)^$G$4/100000))</f>
        <v>1.7017524004412221</v>
      </c>
      <c r="CG102">
        <f t="shared" si="70"/>
        <v>1.7017524004412221</v>
      </c>
      <c r="CH102">
        <f t="shared" si="71"/>
        <v>0.14275240044122217</v>
      </c>
      <c r="CI102">
        <f t="shared" si="72"/>
        <v>9.1566645568455538</v>
      </c>
    </row>
    <row r="103" spans="9:87" x14ac:dyDescent="0.3">
      <c r="I103">
        <v>-98</v>
      </c>
      <c r="J103">
        <f>'6500'!B264/1000000</f>
        <v>2.9626000000000001E-4</v>
      </c>
      <c r="K103">
        <f t="shared" si="43"/>
        <v>0</v>
      </c>
      <c r="L103">
        <f t="shared" si="73"/>
        <v>0</v>
      </c>
      <c r="M103">
        <f t="shared" si="44"/>
        <v>0</v>
      </c>
      <c r="N103">
        <f t="shared" si="74"/>
        <v>0</v>
      </c>
      <c r="O103">
        <v>-98</v>
      </c>
      <c r="P103">
        <f>'5500'!B264/1000000</f>
        <v>2.9626000000000001E-4</v>
      </c>
      <c r="Q103">
        <f t="shared" si="45"/>
        <v>0</v>
      </c>
      <c r="R103">
        <f t="shared" si="75"/>
        <v>0</v>
      </c>
      <c r="S103">
        <f t="shared" si="46"/>
        <v>0</v>
      </c>
      <c r="T103">
        <f t="shared" si="76"/>
        <v>0</v>
      </c>
      <c r="U103">
        <v>-98</v>
      </c>
      <c r="V103">
        <f>'4500'!B264/1000000</f>
        <v>2.9626000000000001E-4</v>
      </c>
      <c r="W103">
        <f t="shared" si="47"/>
        <v>0</v>
      </c>
      <c r="X103">
        <f t="shared" si="77"/>
        <v>0</v>
      </c>
      <c r="Y103">
        <f t="shared" si="48"/>
        <v>0</v>
      </c>
      <c r="Z103">
        <f t="shared" si="78"/>
        <v>0</v>
      </c>
      <c r="AA103">
        <v>-98</v>
      </c>
      <c r="AB103">
        <f>'3500'!B264/1000000</f>
        <v>2.9626000000000001E-4</v>
      </c>
      <c r="AC103">
        <f t="shared" si="49"/>
        <v>0</v>
      </c>
      <c r="AD103">
        <f t="shared" si="79"/>
        <v>0</v>
      </c>
      <c r="AE103">
        <f t="shared" si="50"/>
        <v>0</v>
      </c>
      <c r="AF103">
        <f t="shared" si="80"/>
        <v>0</v>
      </c>
      <c r="AG103">
        <v>-98</v>
      </c>
      <c r="AH103">
        <f>'2000'!B264/1000000</f>
        <v>2.9626000000000001E-4</v>
      </c>
      <c r="AI103">
        <f t="shared" si="51"/>
        <v>0</v>
      </c>
      <c r="AJ103">
        <f t="shared" si="81"/>
        <v>0</v>
      </c>
      <c r="AK103">
        <f t="shared" si="52"/>
        <v>0</v>
      </c>
      <c r="AL103">
        <f t="shared" si="82"/>
        <v>0</v>
      </c>
      <c r="AM103">
        <v>-98</v>
      </c>
      <c r="AN103">
        <f>'1000'!B264/1000000</f>
        <v>2.9626000000000001E-4</v>
      </c>
      <c r="AO103">
        <f t="shared" si="53"/>
        <v>0</v>
      </c>
      <c r="AP103">
        <f t="shared" si="83"/>
        <v>0</v>
      </c>
      <c r="AQ103">
        <f t="shared" si="54"/>
        <v>0</v>
      </c>
      <c r="AR103">
        <f t="shared" si="84"/>
        <v>0</v>
      </c>
      <c r="AT103">
        <v>-98</v>
      </c>
      <c r="AU103">
        <f>'6500'!B264/1000000</f>
        <v>2.9626000000000001E-4</v>
      </c>
      <c r="AV103">
        <f>'6500'!C264</f>
        <v>2.113</v>
      </c>
      <c r="AW103">
        <f>IF(AT103&lt;$B$13,0,IF(AT103&lt;=0,$B$15*($B$16/AU103)^$B$3/100000,$B$15*($B$16/('6500'!B362/1000000))^$B$3*(('6500'!B362/1000000)/AU103)^$B$4/100000))</f>
        <v>2.2936659693409132</v>
      </c>
      <c r="AX103">
        <f t="shared" si="55"/>
        <v>2.2936659693409132</v>
      </c>
      <c r="AY103">
        <f t="shared" si="56"/>
        <v>0.18066596934091317</v>
      </c>
      <c r="AZ103">
        <f t="shared" si="57"/>
        <v>8.5502115163707142</v>
      </c>
      <c r="BA103">
        <v>-98</v>
      </c>
      <c r="BB103">
        <f>'5500'!B264/1000000</f>
        <v>2.9626000000000001E-4</v>
      </c>
      <c r="BC103">
        <f>'5500'!C264</f>
        <v>2.2010000000000001</v>
      </c>
      <c r="BD103">
        <f>IF(BA103&lt;$C$13,0,IF(BA103&lt;=0,$C$15*($C$16/BB103)^$C$3/100000,$C$15*($C$16/('5500'!B362/1000000))^$C$3*(('5500'!B362/1000000)/BB103)^$C$4/100000))</f>
        <v>2.4515317648843569</v>
      </c>
      <c r="BE103">
        <f t="shared" si="58"/>
        <v>2.4515317648843569</v>
      </c>
      <c r="BF103">
        <f t="shared" si="59"/>
        <v>0.2505317648843568</v>
      </c>
      <c r="BG103">
        <f t="shared" si="60"/>
        <v>11.382633570393311</v>
      </c>
      <c r="BH103">
        <v>-98</v>
      </c>
      <c r="BI103">
        <f>'4500'!B264/1000000</f>
        <v>2.9626000000000001E-4</v>
      </c>
      <c r="BJ103">
        <f>'4500'!C264</f>
        <v>2.121</v>
      </c>
      <c r="BK103">
        <f>IF(BH103&lt;$D$13,0,IF(BH103&lt;=0,$D$15*($D$16/BI103)^$D$3/100000,$D$15*($D$16/('4500'!B362/1000000))^$D$3*(('4500'!B362/1000000)/BI103)^$D$4/100000))</f>
        <v>2.2430922562632873</v>
      </c>
      <c r="BL103">
        <f t="shared" si="61"/>
        <v>2.2430922562632873</v>
      </c>
      <c r="BM103">
        <f t="shared" si="62"/>
        <v>0.12209225626328735</v>
      </c>
      <c r="BN103">
        <f t="shared" si="63"/>
        <v>5.7563534306123216</v>
      </c>
      <c r="BO103">
        <v>-98</v>
      </c>
      <c r="BP103">
        <f>'3500'!B264/1000000</f>
        <v>2.9626000000000001E-4</v>
      </c>
      <c r="BQ103">
        <f>'3500'!C264</f>
        <v>1.966</v>
      </c>
      <c r="BR103">
        <f>IF(BO103&lt;$E$13,0,IF(BO103&lt;=0,$E$15*($E$16/BP103)^$E$3/100000,$E$15*($E$16/('3500'!B362/1000000))^$E$3*(('3500'!B362/1000000)/BP103)^$E$4/100000))</f>
        <v>1.8882616125440352</v>
      </c>
      <c r="BS103">
        <f t="shared" si="64"/>
        <v>1.8882616125440352</v>
      </c>
      <c r="BT103">
        <f t="shared" si="65"/>
        <v>-7.773838745596473E-2</v>
      </c>
      <c r="BU103">
        <f t="shared" si="66"/>
        <v>-3.9541397485231298</v>
      </c>
      <c r="BV103">
        <v>-98</v>
      </c>
      <c r="BW103">
        <f>'2000'!B264/1000000</f>
        <v>2.9626000000000001E-4</v>
      </c>
      <c r="BX103">
        <f>'2000'!C264</f>
        <v>1.8580000000000001</v>
      </c>
      <c r="BY103">
        <f>IF(BV103&lt;$F$13,0,IF(BV103&lt;=0,$F$15*($F$16/BW103)^$F$3/100000,$F$15*($F$16/('2000'!B362/1000000))^$F$3*(('2000'!B362/1000000)/BW103)^$F$4/100000))</f>
        <v>1.9308983100059145</v>
      </c>
      <c r="BZ103">
        <f t="shared" si="67"/>
        <v>1.9308983100059145</v>
      </c>
      <c r="CA103">
        <f t="shared" si="68"/>
        <v>7.2898310005914402E-2</v>
      </c>
      <c r="CB103">
        <f t="shared" si="69"/>
        <v>3.9234827774980836</v>
      </c>
      <c r="CC103">
        <v>-98</v>
      </c>
      <c r="CD103">
        <f>'1000'!B264/1000000</f>
        <v>2.9626000000000001E-4</v>
      </c>
      <c r="CE103">
        <f>'1000'!C264</f>
        <v>1.581</v>
      </c>
      <c r="CF103">
        <f>IF(CC103&lt;$G$13,0,IF(CC103&lt;=0,$G$15*($G$16/CD103)^$G$3/100000,$G$15*($G$16/('1000'!B362/1000000))^$G$3*(('1000'!B362/1000000)/CD103)^$G$4/100000))</f>
        <v>1.7266508692610942</v>
      </c>
      <c r="CG103">
        <f t="shared" si="70"/>
        <v>1.7266508692610942</v>
      </c>
      <c r="CH103">
        <f t="shared" si="71"/>
        <v>0.14565086926109427</v>
      </c>
      <c r="CI103">
        <f t="shared" si="72"/>
        <v>9.2125787008914788</v>
      </c>
    </row>
    <row r="104" spans="9:87" x14ac:dyDescent="0.3">
      <c r="I104">
        <v>-97</v>
      </c>
      <c r="J104">
        <f>'6500'!B265/1000000</f>
        <v>2.9294999999999999E-4</v>
      </c>
      <c r="K104">
        <f t="shared" si="43"/>
        <v>0</v>
      </c>
      <c r="L104">
        <f t="shared" si="73"/>
        <v>0</v>
      </c>
      <c r="M104">
        <f t="shared" si="44"/>
        <v>0</v>
      </c>
      <c r="N104">
        <f t="shared" si="74"/>
        <v>0</v>
      </c>
      <c r="O104">
        <v>-97</v>
      </c>
      <c r="P104">
        <f>'5500'!B265/1000000</f>
        <v>2.9294999999999999E-4</v>
      </c>
      <c r="Q104">
        <f t="shared" si="45"/>
        <v>0</v>
      </c>
      <c r="R104">
        <f t="shared" si="75"/>
        <v>0</v>
      </c>
      <c r="S104">
        <f t="shared" si="46"/>
        <v>0</v>
      </c>
      <c r="T104">
        <f t="shared" si="76"/>
        <v>0</v>
      </c>
      <c r="U104">
        <v>-97</v>
      </c>
      <c r="V104">
        <f>'4500'!B265/1000000</f>
        <v>2.9294999999999999E-4</v>
      </c>
      <c r="W104">
        <f t="shared" si="47"/>
        <v>0</v>
      </c>
      <c r="X104">
        <f t="shared" si="77"/>
        <v>0</v>
      </c>
      <c r="Y104">
        <f t="shared" si="48"/>
        <v>0</v>
      </c>
      <c r="Z104">
        <f t="shared" si="78"/>
        <v>0</v>
      </c>
      <c r="AA104">
        <v>-97</v>
      </c>
      <c r="AB104">
        <f>'3500'!B265/1000000</f>
        <v>2.9294999999999999E-4</v>
      </c>
      <c r="AC104">
        <f t="shared" si="49"/>
        <v>0</v>
      </c>
      <c r="AD104">
        <f t="shared" si="79"/>
        <v>0</v>
      </c>
      <c r="AE104">
        <f t="shared" si="50"/>
        <v>0</v>
      </c>
      <c r="AF104">
        <f t="shared" si="80"/>
        <v>0</v>
      </c>
      <c r="AG104">
        <v>-97</v>
      </c>
      <c r="AH104">
        <f>'2000'!B265/1000000</f>
        <v>2.9294999999999999E-4</v>
      </c>
      <c r="AI104">
        <f t="shared" si="51"/>
        <v>0</v>
      </c>
      <c r="AJ104">
        <f t="shared" si="81"/>
        <v>0</v>
      </c>
      <c r="AK104">
        <f t="shared" si="52"/>
        <v>0</v>
      </c>
      <c r="AL104">
        <f t="shared" si="82"/>
        <v>0</v>
      </c>
      <c r="AM104">
        <v>-97</v>
      </c>
      <c r="AN104">
        <f>'1000'!B265/1000000</f>
        <v>2.9294999999999999E-4</v>
      </c>
      <c r="AO104">
        <f t="shared" si="53"/>
        <v>0</v>
      </c>
      <c r="AP104">
        <f t="shared" si="83"/>
        <v>0</v>
      </c>
      <c r="AQ104">
        <f t="shared" si="54"/>
        <v>0</v>
      </c>
      <c r="AR104">
        <f t="shared" si="84"/>
        <v>0</v>
      </c>
      <c r="AT104">
        <v>-97</v>
      </c>
      <c r="AU104">
        <f>'6500'!B265/1000000</f>
        <v>2.9294999999999999E-4</v>
      </c>
      <c r="AV104">
        <f>'6500'!C265</f>
        <v>2.1480000000000001</v>
      </c>
      <c r="AW104">
        <f>IF(AT104&lt;$B$13,0,IF(AT104&lt;=0,$B$15*($B$16/AU104)^$B$3/100000,$B$15*($B$16/('6500'!B362/1000000))^$B$3*(('6500'!B362/1000000)/AU104)^$B$4/100000))</f>
        <v>2.3268774563046861</v>
      </c>
      <c r="AX104">
        <f t="shared" si="55"/>
        <v>2.3268774563046861</v>
      </c>
      <c r="AY104">
        <f t="shared" si="56"/>
        <v>0.17887745630468599</v>
      </c>
      <c r="AZ104">
        <f t="shared" si="57"/>
        <v>8.327628319585008</v>
      </c>
      <c r="BA104">
        <v>-97</v>
      </c>
      <c r="BB104">
        <f>'5500'!B265/1000000</f>
        <v>2.9294999999999999E-4</v>
      </c>
      <c r="BC104">
        <f>'5500'!C265</f>
        <v>2.234</v>
      </c>
      <c r="BD104">
        <f>IF(BA104&lt;$C$13,0,IF(BA104&lt;=0,$C$15*($C$16/BB104)^$C$3/100000,$C$15*($C$16/('5500'!B362/1000000))^$C$3*(('5500'!B362/1000000)/BB104)^$C$4/100000))</f>
        <v>2.4875321189555972</v>
      </c>
      <c r="BE104">
        <f t="shared" si="58"/>
        <v>2.4875321189555972</v>
      </c>
      <c r="BF104">
        <f t="shared" si="59"/>
        <v>0.25353211895559724</v>
      </c>
      <c r="BG104">
        <f t="shared" si="60"/>
        <v>11.34879673033112</v>
      </c>
      <c r="BH104">
        <v>-97</v>
      </c>
      <c r="BI104">
        <f>'4500'!B265/1000000</f>
        <v>2.9294999999999999E-4</v>
      </c>
      <c r="BJ104">
        <f>'4500'!C265</f>
        <v>2.1659999999999999</v>
      </c>
      <c r="BK104">
        <f>IF(BH104&lt;$D$13,0,IF(BH104&lt;=0,$D$15*($D$16/BI104)^$D$3/100000,$D$15*($D$16/('4500'!B362/1000000))^$D$3*(('4500'!B362/1000000)/BI104)^$D$4/100000))</f>
        <v>2.2761979356907345</v>
      </c>
      <c r="BL104">
        <f t="shared" si="61"/>
        <v>2.2761979356907345</v>
      </c>
      <c r="BM104">
        <f t="shared" si="62"/>
        <v>0.11019793569073455</v>
      </c>
      <c r="BN104">
        <f t="shared" si="63"/>
        <v>5.0876239931087053</v>
      </c>
      <c r="BO104">
        <v>-97</v>
      </c>
      <c r="BP104">
        <f>'3500'!B265/1000000</f>
        <v>2.9294999999999999E-4</v>
      </c>
      <c r="BQ104">
        <f>'3500'!C265</f>
        <v>1.99</v>
      </c>
      <c r="BR104">
        <f>IF(BO104&lt;$E$13,0,IF(BO104&lt;=0,$E$15*($E$16/BP104)^$E$3/100000,$E$15*($E$16/('3500'!B362/1000000))^$E$3*(('3500'!B362/1000000)/BP104)^$E$4/100000))</f>
        <v>1.9163736549378849</v>
      </c>
      <c r="BS104">
        <f t="shared" si="64"/>
        <v>1.9163736549378849</v>
      </c>
      <c r="BT104">
        <f t="shared" si="65"/>
        <v>-7.3626345062115073E-2</v>
      </c>
      <c r="BU104">
        <f t="shared" si="66"/>
        <v>-3.6998163347796522</v>
      </c>
      <c r="BV104">
        <v>-97</v>
      </c>
      <c r="BW104">
        <f>'2000'!B265/1000000</f>
        <v>2.9294999999999999E-4</v>
      </c>
      <c r="BX104">
        <f>'2000'!C265</f>
        <v>1.8839999999999999</v>
      </c>
      <c r="BY104">
        <f>IF(BV104&lt;$F$13,0,IF(BV104&lt;=0,$F$15*($F$16/BW104)^$F$3/100000,$F$15*($F$16/('2000'!B362/1000000))^$F$3*(('2000'!B362/1000000)/BW104)^$F$4/100000))</f>
        <v>1.9595372353529825</v>
      </c>
      <c r="BZ104">
        <f t="shared" si="67"/>
        <v>1.9595372353529825</v>
      </c>
      <c r="CA104">
        <f t="shared" si="68"/>
        <v>7.5537235352982623E-2</v>
      </c>
      <c r="CB104">
        <f t="shared" si="69"/>
        <v>4.0094073966551296</v>
      </c>
      <c r="CC104">
        <v>-97</v>
      </c>
      <c r="CD104">
        <f>'1000'!B265/1000000</f>
        <v>2.9294999999999999E-4</v>
      </c>
      <c r="CE104">
        <f>'1000'!C265</f>
        <v>1.603</v>
      </c>
      <c r="CF104">
        <f>IF(CC104&lt;$G$13,0,IF(CC104&lt;=0,$G$15*($G$16/CD104)^$G$3/100000,$G$15*($G$16/('1000'!B362/1000000))^$G$3*(('1000'!B362/1000000)/CD104)^$G$4/100000))</f>
        <v>1.7524336720965019</v>
      </c>
      <c r="CG104">
        <f t="shared" si="70"/>
        <v>1.7524336720965019</v>
      </c>
      <c r="CH104">
        <f t="shared" si="71"/>
        <v>0.14943367209650193</v>
      </c>
      <c r="CI104">
        <f t="shared" si="72"/>
        <v>9.3221255206800961</v>
      </c>
    </row>
    <row r="105" spans="9:87" x14ac:dyDescent="0.3">
      <c r="I105">
        <v>-96</v>
      </c>
      <c r="J105">
        <f>'6500'!B266/1000000</f>
        <v>2.8960999999999999E-4</v>
      </c>
      <c r="K105">
        <f t="shared" si="43"/>
        <v>0</v>
      </c>
      <c r="L105">
        <f t="shared" si="73"/>
        <v>0</v>
      </c>
      <c r="M105">
        <f t="shared" si="44"/>
        <v>0</v>
      </c>
      <c r="N105">
        <f t="shared" si="74"/>
        <v>0</v>
      </c>
      <c r="O105">
        <v>-96</v>
      </c>
      <c r="P105">
        <f>'5500'!B266/1000000</f>
        <v>2.8960999999999999E-4</v>
      </c>
      <c r="Q105">
        <f t="shared" si="45"/>
        <v>0</v>
      </c>
      <c r="R105">
        <f t="shared" si="75"/>
        <v>0</v>
      </c>
      <c r="S105">
        <f t="shared" si="46"/>
        <v>0</v>
      </c>
      <c r="T105">
        <f t="shared" si="76"/>
        <v>0</v>
      </c>
      <c r="U105">
        <v>-96</v>
      </c>
      <c r="V105">
        <f>'4500'!B266/1000000</f>
        <v>2.8960999999999999E-4</v>
      </c>
      <c r="W105">
        <f t="shared" si="47"/>
        <v>0</v>
      </c>
      <c r="X105">
        <f t="shared" si="77"/>
        <v>0</v>
      </c>
      <c r="Y105">
        <f t="shared" si="48"/>
        <v>0</v>
      </c>
      <c r="Z105">
        <f t="shared" si="78"/>
        <v>0</v>
      </c>
      <c r="AA105">
        <v>-96</v>
      </c>
      <c r="AB105">
        <f>'3500'!B266/1000000</f>
        <v>2.8960999999999999E-4</v>
      </c>
      <c r="AC105">
        <f t="shared" si="49"/>
        <v>0</v>
      </c>
      <c r="AD105">
        <f t="shared" si="79"/>
        <v>0</v>
      </c>
      <c r="AE105">
        <f t="shared" si="50"/>
        <v>0</v>
      </c>
      <c r="AF105">
        <f t="shared" si="80"/>
        <v>0</v>
      </c>
      <c r="AG105">
        <v>-96</v>
      </c>
      <c r="AH105">
        <f>'2000'!B266/1000000</f>
        <v>2.8960999999999999E-4</v>
      </c>
      <c r="AI105">
        <f t="shared" si="51"/>
        <v>0</v>
      </c>
      <c r="AJ105">
        <f t="shared" si="81"/>
        <v>0</v>
      </c>
      <c r="AK105">
        <f t="shared" si="52"/>
        <v>0</v>
      </c>
      <c r="AL105">
        <f t="shared" si="82"/>
        <v>0</v>
      </c>
      <c r="AM105">
        <v>-96</v>
      </c>
      <c r="AN105">
        <f>'1000'!B266/1000000</f>
        <v>2.8960999999999999E-4</v>
      </c>
      <c r="AO105">
        <f t="shared" si="53"/>
        <v>0</v>
      </c>
      <c r="AP105">
        <f t="shared" si="83"/>
        <v>0</v>
      </c>
      <c r="AQ105">
        <f t="shared" si="54"/>
        <v>0</v>
      </c>
      <c r="AR105">
        <f t="shared" si="84"/>
        <v>0</v>
      </c>
      <c r="AT105">
        <v>-96</v>
      </c>
      <c r="AU105">
        <f>'6500'!B266/1000000</f>
        <v>2.8960999999999999E-4</v>
      </c>
      <c r="AV105">
        <f>'6500'!C266</f>
        <v>2.1850000000000001</v>
      </c>
      <c r="AW105">
        <f>IF(AT105&lt;$B$13,0,IF(AT105&lt;=0,$B$15*($B$16/AU105)^$B$3/100000,$B$15*($B$16/('6500'!B362/1000000))^$B$3*(('6500'!B362/1000000)/AU105)^$B$4/100000))</f>
        <v>2.3612684068139846</v>
      </c>
      <c r="AX105">
        <f t="shared" si="55"/>
        <v>2.3612684068139846</v>
      </c>
      <c r="AY105">
        <f t="shared" si="56"/>
        <v>0.17626840681398459</v>
      </c>
      <c r="AZ105">
        <f t="shared" si="57"/>
        <v>8.0672039731800727</v>
      </c>
      <c r="BA105">
        <v>-96</v>
      </c>
      <c r="BB105">
        <f>'5500'!B266/1000000</f>
        <v>2.8960999999999999E-4</v>
      </c>
      <c r="BC105">
        <f>'5500'!C266</f>
        <v>2.2650000000000001</v>
      </c>
      <c r="BD105">
        <f>IF(BA105&lt;$C$13,0,IF(BA105&lt;=0,$C$15*($C$16/BB105)^$C$3/100000,$C$15*($C$16/('5500'!B362/1000000))^$C$3*(('5500'!B362/1000000)/BB105)^$C$4/100000))</f>
        <v>2.5248185976110169</v>
      </c>
      <c r="BE105">
        <f t="shared" si="58"/>
        <v>2.5248185976110169</v>
      </c>
      <c r="BF105">
        <f t="shared" si="59"/>
        <v>0.25981859761101678</v>
      </c>
      <c r="BG105">
        <f t="shared" si="60"/>
        <v>11.471019762075796</v>
      </c>
      <c r="BH105">
        <v>-96</v>
      </c>
      <c r="BI105">
        <f>'4500'!B266/1000000</f>
        <v>2.8960999999999999E-4</v>
      </c>
      <c r="BJ105">
        <f>'4500'!C266</f>
        <v>2.206</v>
      </c>
      <c r="BK105">
        <f>IF(BH105&lt;$D$13,0,IF(BH105&lt;=0,$D$15*($D$16/BI105)^$D$3/100000,$D$15*($D$16/('4500'!B362/1000000))^$D$3*(('4500'!B362/1000000)/BI105)^$D$4/100000))</f>
        <v>2.3104888565887589</v>
      </c>
      <c r="BL105">
        <f t="shared" si="61"/>
        <v>2.3104888565887589</v>
      </c>
      <c r="BM105">
        <f t="shared" si="62"/>
        <v>0.10448885658875895</v>
      </c>
      <c r="BN105">
        <f t="shared" si="63"/>
        <v>4.7365755479945131</v>
      </c>
      <c r="BO105">
        <v>-96</v>
      </c>
      <c r="BP105">
        <f>'3500'!B266/1000000</f>
        <v>2.8960999999999999E-4</v>
      </c>
      <c r="BQ105">
        <f>'3500'!C266</f>
        <v>2.0209999999999999</v>
      </c>
      <c r="BR105">
        <f>IF(BO105&lt;$E$13,0,IF(BO105&lt;=0,$E$15*($E$16/BP105)^$E$3/100000,$E$15*($E$16/('3500'!B362/1000000))^$E$3*(('3500'!B362/1000000)/BP105)^$E$4/100000))</f>
        <v>1.9454958932186328</v>
      </c>
      <c r="BS105">
        <f t="shared" si="64"/>
        <v>1.9454958932186328</v>
      </c>
      <c r="BT105">
        <f t="shared" si="65"/>
        <v>-7.5504106781367097E-2</v>
      </c>
      <c r="BU105">
        <f t="shared" si="66"/>
        <v>-3.7359775745357302</v>
      </c>
      <c r="BV105">
        <v>-96</v>
      </c>
      <c r="BW105">
        <f>'2000'!B266/1000000</f>
        <v>2.8960999999999999E-4</v>
      </c>
      <c r="BX105">
        <f>'2000'!C266</f>
        <v>1.9119999999999999</v>
      </c>
      <c r="BY105">
        <f>IF(BV105&lt;$F$13,0,IF(BV105&lt;=0,$F$15*($F$16/BW105)^$F$3/100000,$F$15*($F$16/('2000'!B362/1000000))^$F$3*(('2000'!B362/1000000)/BW105)^$F$4/100000))</f>
        <v>1.9892036397412667</v>
      </c>
      <c r="BZ105">
        <f t="shared" si="67"/>
        <v>1.9892036397412667</v>
      </c>
      <c r="CA105">
        <f t="shared" si="68"/>
        <v>7.7203639741266761E-2</v>
      </c>
      <c r="CB105">
        <f t="shared" si="69"/>
        <v>4.0378472668026548</v>
      </c>
      <c r="CC105">
        <v>-96</v>
      </c>
      <c r="CD105">
        <f>'1000'!B266/1000000</f>
        <v>2.8960999999999999E-4</v>
      </c>
      <c r="CE105">
        <f>'1000'!C266</f>
        <v>1.627</v>
      </c>
      <c r="CF105">
        <f>IF(CC105&lt;$G$13,0,IF(CC105&lt;=0,$G$15*($G$16/CD105)^$G$3/100000,$G$15*($G$16/('1000'!B362/1000000))^$G$3*(('1000'!B362/1000000)/CD105)^$G$4/100000))</f>
        <v>1.7791441529442111</v>
      </c>
      <c r="CG105">
        <f t="shared" si="70"/>
        <v>1.7791441529442111</v>
      </c>
      <c r="CH105">
        <f t="shared" si="71"/>
        <v>0.15214415294421113</v>
      </c>
      <c r="CI105">
        <f t="shared" si="72"/>
        <v>9.3512079252741938</v>
      </c>
    </row>
    <row r="106" spans="9:87" x14ac:dyDescent="0.3">
      <c r="I106">
        <v>-95</v>
      </c>
      <c r="J106">
        <f>'6500'!B267/1000000</f>
        <v>2.8624E-4</v>
      </c>
      <c r="K106">
        <f t="shared" si="43"/>
        <v>0</v>
      </c>
      <c r="L106">
        <f t="shared" si="73"/>
        <v>0</v>
      </c>
      <c r="M106">
        <f t="shared" si="44"/>
        <v>0</v>
      </c>
      <c r="N106">
        <f t="shared" si="74"/>
        <v>0</v>
      </c>
      <c r="O106">
        <v>-95</v>
      </c>
      <c r="P106">
        <f>'5500'!B267/1000000</f>
        <v>2.8624E-4</v>
      </c>
      <c r="Q106">
        <f t="shared" si="45"/>
        <v>0</v>
      </c>
      <c r="R106">
        <f t="shared" si="75"/>
        <v>0</v>
      </c>
      <c r="S106">
        <f t="shared" si="46"/>
        <v>0</v>
      </c>
      <c r="T106">
        <f t="shared" si="76"/>
        <v>0</v>
      </c>
      <c r="U106">
        <v>-95</v>
      </c>
      <c r="V106">
        <f>'4500'!B267/1000000</f>
        <v>2.8624E-4</v>
      </c>
      <c r="W106">
        <f t="shared" si="47"/>
        <v>0</v>
      </c>
      <c r="X106">
        <f t="shared" si="77"/>
        <v>0</v>
      </c>
      <c r="Y106">
        <f t="shared" si="48"/>
        <v>0</v>
      </c>
      <c r="Z106">
        <f t="shared" si="78"/>
        <v>0</v>
      </c>
      <c r="AA106">
        <v>-95</v>
      </c>
      <c r="AB106">
        <f>'3500'!B267/1000000</f>
        <v>2.8624E-4</v>
      </c>
      <c r="AC106">
        <f t="shared" si="49"/>
        <v>0</v>
      </c>
      <c r="AD106">
        <f t="shared" si="79"/>
        <v>0</v>
      </c>
      <c r="AE106">
        <f t="shared" si="50"/>
        <v>0</v>
      </c>
      <c r="AF106">
        <f t="shared" si="80"/>
        <v>0</v>
      </c>
      <c r="AG106">
        <v>-95</v>
      </c>
      <c r="AH106">
        <f>'2000'!B267/1000000</f>
        <v>2.8624E-4</v>
      </c>
      <c r="AI106">
        <f t="shared" si="51"/>
        <v>0</v>
      </c>
      <c r="AJ106">
        <f t="shared" si="81"/>
        <v>0</v>
      </c>
      <c r="AK106">
        <f t="shared" si="52"/>
        <v>0</v>
      </c>
      <c r="AL106">
        <f t="shared" si="82"/>
        <v>0</v>
      </c>
      <c r="AM106">
        <v>-95</v>
      </c>
      <c r="AN106">
        <f>'1000'!B267/1000000</f>
        <v>2.8624E-4</v>
      </c>
      <c r="AO106">
        <f t="shared" si="53"/>
        <v>0</v>
      </c>
      <c r="AP106">
        <f t="shared" si="83"/>
        <v>0</v>
      </c>
      <c r="AQ106">
        <f t="shared" si="54"/>
        <v>0</v>
      </c>
      <c r="AR106">
        <f t="shared" si="84"/>
        <v>0</v>
      </c>
      <c r="AT106">
        <v>-95</v>
      </c>
      <c r="AU106">
        <f>'6500'!B267/1000000</f>
        <v>2.8624E-4</v>
      </c>
      <c r="AV106">
        <f>'6500'!C267</f>
        <v>2.2210000000000001</v>
      </c>
      <c r="AW106">
        <f>IF(AT106&lt;$B$13,0,IF(AT106&lt;=0,$B$15*($B$16/AU106)^$B$3/100000,$B$15*($B$16/('6500'!B362/1000000))^$B$3*(('6500'!B362/1000000)/AU106)^$B$4/100000))</f>
        <v>2.396896877831459</v>
      </c>
      <c r="AX106">
        <f t="shared" si="55"/>
        <v>2.396896877831459</v>
      </c>
      <c r="AY106">
        <f t="shared" si="56"/>
        <v>0.17589687783145891</v>
      </c>
      <c r="AZ106">
        <f t="shared" si="57"/>
        <v>7.9197153458558711</v>
      </c>
      <c r="BA106">
        <v>-95</v>
      </c>
      <c r="BB106">
        <f>'5500'!B267/1000000</f>
        <v>2.8624E-4</v>
      </c>
      <c r="BC106">
        <f>'5500'!C267</f>
        <v>2.2989999999999999</v>
      </c>
      <c r="BD106">
        <f>IF(BA106&lt;$C$13,0,IF(BA106&lt;=0,$C$15*($C$16/BB106)^$C$3/100000,$C$15*($C$16/('5500'!B362/1000000))^$C$3*(('5500'!B362/1000000)/BB106)^$C$4/100000))</f>
        <v>2.5634548460179003</v>
      </c>
      <c r="BE106">
        <f t="shared" si="58"/>
        <v>2.5634548460179003</v>
      </c>
      <c r="BF106">
        <f t="shared" si="59"/>
        <v>0.26445484601790037</v>
      </c>
      <c r="BG106">
        <f t="shared" si="60"/>
        <v>11.503038104301886</v>
      </c>
      <c r="BH106">
        <v>-95</v>
      </c>
      <c r="BI106">
        <f>'4500'!B267/1000000</f>
        <v>2.8624E-4</v>
      </c>
      <c r="BJ106">
        <f>'4500'!C267</f>
        <v>2.2429999999999999</v>
      </c>
      <c r="BK106">
        <f>IF(BH106&lt;$D$13,0,IF(BH106&lt;=0,$D$15*($D$16/BI106)^$D$3/100000,$D$15*($D$16/('4500'!B362/1000000))^$D$3*(('4500'!B362/1000000)/BI106)^$D$4/100000))</f>
        <v>2.3460237841690059</v>
      </c>
      <c r="BL106">
        <f t="shared" si="61"/>
        <v>2.3460237841690059</v>
      </c>
      <c r="BM106">
        <f t="shared" si="62"/>
        <v>0.10302378416900604</v>
      </c>
      <c r="BN106">
        <f t="shared" si="63"/>
        <v>4.5931245728491321</v>
      </c>
      <c r="BO106">
        <v>-95</v>
      </c>
      <c r="BP106">
        <f>'3500'!B267/1000000</f>
        <v>2.8624E-4</v>
      </c>
      <c r="BQ106">
        <f>'3500'!C267</f>
        <v>2.0529999999999999</v>
      </c>
      <c r="BR106">
        <f>IF(BO106&lt;$E$13,0,IF(BO106&lt;=0,$E$15*($E$16/BP106)^$E$3/100000,$E$15*($E$16/('3500'!B362/1000000))^$E$3*(('3500'!B362/1000000)/BP106)^$E$4/100000))</f>
        <v>1.9756785800182783</v>
      </c>
      <c r="BS106">
        <f t="shared" si="64"/>
        <v>1.9756785800182783</v>
      </c>
      <c r="BT106">
        <f t="shared" si="65"/>
        <v>-7.7321419981721595E-2</v>
      </c>
      <c r="BU106">
        <f t="shared" si="66"/>
        <v>-3.7662649771905308</v>
      </c>
      <c r="BV106">
        <v>-95</v>
      </c>
      <c r="BW106">
        <f>'2000'!B267/1000000</f>
        <v>2.8624E-4</v>
      </c>
      <c r="BX106">
        <f>'2000'!C267</f>
        <v>1.9410000000000001</v>
      </c>
      <c r="BY106">
        <f>IF(BV106&lt;$F$13,0,IF(BV106&lt;=0,$F$15*($F$16/BW106)^$F$3/100000,$F$15*($F$16/('2000'!B362/1000000))^$F$3*(('2000'!B362/1000000)/BW106)^$F$4/100000))</f>
        <v>2.0199485622292506</v>
      </c>
      <c r="BZ106">
        <f t="shared" si="67"/>
        <v>2.0199485622292506</v>
      </c>
      <c r="CA106">
        <f t="shared" si="68"/>
        <v>7.8948562229250507E-2</v>
      </c>
      <c r="CB106">
        <f t="shared" si="69"/>
        <v>4.0674169103168722</v>
      </c>
      <c r="CC106">
        <v>-95</v>
      </c>
      <c r="CD106">
        <f>'1000'!B267/1000000</f>
        <v>2.8624E-4</v>
      </c>
      <c r="CE106">
        <f>'1000'!C267</f>
        <v>1.651</v>
      </c>
      <c r="CF106">
        <f>IF(CC106&lt;$G$13,0,IF(CC106&lt;=0,$G$15*($G$16/CD106)^$G$3/100000,$G$15*($G$16/('1000'!B362/1000000))^$G$3*(('1000'!B362/1000000)/CD106)^$G$4/100000))</f>
        <v>1.8068285122228354</v>
      </c>
      <c r="CG106">
        <f t="shared" si="70"/>
        <v>1.8068285122228354</v>
      </c>
      <c r="CH106">
        <f t="shared" si="71"/>
        <v>0.15582851222283534</v>
      </c>
      <c r="CI106">
        <f t="shared" si="72"/>
        <v>9.4384319941147989</v>
      </c>
    </row>
    <row r="107" spans="9:87" x14ac:dyDescent="0.3">
      <c r="I107">
        <v>-94</v>
      </c>
      <c r="J107">
        <f>'6500'!B268/1000000</f>
        <v>2.8286000000000001E-4</v>
      </c>
      <c r="K107">
        <f t="shared" si="43"/>
        <v>0</v>
      </c>
      <c r="L107">
        <f t="shared" si="73"/>
        <v>0</v>
      </c>
      <c r="M107">
        <f t="shared" si="44"/>
        <v>0</v>
      </c>
      <c r="N107">
        <f t="shared" si="74"/>
        <v>0</v>
      </c>
      <c r="O107">
        <v>-94</v>
      </c>
      <c r="P107">
        <f>'5500'!B268/1000000</f>
        <v>2.8286000000000001E-4</v>
      </c>
      <c r="Q107">
        <f t="shared" si="45"/>
        <v>0</v>
      </c>
      <c r="R107">
        <f t="shared" si="75"/>
        <v>0</v>
      </c>
      <c r="S107">
        <f t="shared" si="46"/>
        <v>0</v>
      </c>
      <c r="T107">
        <f t="shared" si="76"/>
        <v>0</v>
      </c>
      <c r="U107">
        <v>-94</v>
      </c>
      <c r="V107">
        <f>'4500'!B268/1000000</f>
        <v>2.8286000000000001E-4</v>
      </c>
      <c r="W107">
        <f t="shared" si="47"/>
        <v>0</v>
      </c>
      <c r="X107">
        <f t="shared" si="77"/>
        <v>0</v>
      </c>
      <c r="Y107">
        <f t="shared" si="48"/>
        <v>0</v>
      </c>
      <c r="Z107">
        <f t="shared" si="78"/>
        <v>0</v>
      </c>
      <c r="AA107">
        <v>-94</v>
      </c>
      <c r="AB107">
        <f>'3500'!B268/1000000</f>
        <v>2.8286000000000001E-4</v>
      </c>
      <c r="AC107">
        <f t="shared" si="49"/>
        <v>0</v>
      </c>
      <c r="AD107">
        <f t="shared" si="79"/>
        <v>0</v>
      </c>
      <c r="AE107">
        <f t="shared" si="50"/>
        <v>0</v>
      </c>
      <c r="AF107">
        <f t="shared" si="80"/>
        <v>0</v>
      </c>
      <c r="AG107">
        <v>-94</v>
      </c>
      <c r="AH107">
        <f>'2000'!B268/1000000</f>
        <v>2.8286000000000001E-4</v>
      </c>
      <c r="AI107">
        <f t="shared" si="51"/>
        <v>0</v>
      </c>
      <c r="AJ107">
        <f t="shared" si="81"/>
        <v>0</v>
      </c>
      <c r="AK107">
        <f t="shared" si="52"/>
        <v>0</v>
      </c>
      <c r="AL107">
        <f t="shared" si="82"/>
        <v>0</v>
      </c>
      <c r="AM107">
        <v>-94</v>
      </c>
      <c r="AN107">
        <f>'1000'!B268/1000000</f>
        <v>2.8286000000000001E-4</v>
      </c>
      <c r="AO107">
        <f t="shared" si="53"/>
        <v>0</v>
      </c>
      <c r="AP107">
        <f t="shared" si="83"/>
        <v>0</v>
      </c>
      <c r="AQ107">
        <f t="shared" si="54"/>
        <v>0</v>
      </c>
      <c r="AR107">
        <f t="shared" si="84"/>
        <v>0</v>
      </c>
      <c r="AT107">
        <v>-94</v>
      </c>
      <c r="AU107">
        <f>'6500'!B268/1000000</f>
        <v>2.8286000000000001E-4</v>
      </c>
      <c r="AV107">
        <f>'6500'!C268</f>
        <v>2.2519999999999998</v>
      </c>
      <c r="AW107">
        <f>IF(AT107&lt;$B$13,0,IF(AT107&lt;=0,$B$15*($B$16/AU107)^$B$3/100000,$B$15*($B$16/('6500'!B362/1000000))^$B$3*(('6500'!B362/1000000)/AU107)^$B$4/100000))</f>
        <v>2.4336045944465194</v>
      </c>
      <c r="AX107">
        <f t="shared" si="55"/>
        <v>2.4336045944465194</v>
      </c>
      <c r="AY107">
        <f t="shared" si="56"/>
        <v>0.18160459444651966</v>
      </c>
      <c r="AZ107">
        <f t="shared" si="57"/>
        <v>8.0641471779093994</v>
      </c>
      <c r="BA107">
        <v>-94</v>
      </c>
      <c r="BB107">
        <f>'5500'!B268/1000000</f>
        <v>2.8286000000000001E-4</v>
      </c>
      <c r="BC107">
        <f>'5500'!C268</f>
        <v>2.3330000000000002</v>
      </c>
      <c r="BD107">
        <f>IF(BA107&lt;$C$13,0,IF(BA107&lt;=0,$C$15*($C$16/BB107)^$C$3/100000,$C$15*($C$16/('5500'!B362/1000000))^$C$3*(('5500'!B362/1000000)/BB107)^$C$4/100000))</f>
        <v>2.603269900683991</v>
      </c>
      <c r="BE107">
        <f t="shared" si="58"/>
        <v>2.603269900683991</v>
      </c>
      <c r="BF107">
        <f t="shared" si="59"/>
        <v>0.27026990068399082</v>
      </c>
      <c r="BG107">
        <f t="shared" si="60"/>
        <v>11.584650693698705</v>
      </c>
      <c r="BH107">
        <v>-94</v>
      </c>
      <c r="BI107">
        <f>'4500'!B268/1000000</f>
        <v>2.8286000000000001E-4</v>
      </c>
      <c r="BJ107">
        <f>'4500'!C268</f>
        <v>2.2759999999999998</v>
      </c>
      <c r="BK107">
        <f>IF(BH107&lt;$D$13,0,IF(BH107&lt;=0,$D$15*($D$16/BI107)^$D$3/100000,$D$15*($D$16/('4500'!B362/1000000))^$D$3*(('4500'!B362/1000000)/BI107)^$D$4/100000))</f>
        <v>2.3826457024502674</v>
      </c>
      <c r="BL107">
        <f t="shared" si="61"/>
        <v>2.3826457024502674</v>
      </c>
      <c r="BM107">
        <f t="shared" si="62"/>
        <v>0.10664570245026761</v>
      </c>
      <c r="BN107">
        <f t="shared" si="63"/>
        <v>4.6856635522964689</v>
      </c>
      <c r="BO107">
        <v>-94</v>
      </c>
      <c r="BP107">
        <f>'3500'!B268/1000000</f>
        <v>2.8286000000000001E-4</v>
      </c>
      <c r="BQ107">
        <f>'3500'!C268</f>
        <v>2.0819999999999999</v>
      </c>
      <c r="BR107">
        <f>IF(BO107&lt;$E$13,0,IF(BO107&lt;=0,$E$15*($E$16/BP107)^$E$3/100000,$E$15*($E$16/('3500'!B362/1000000))^$E$3*(('3500'!B362/1000000)/BP107)^$E$4/100000))</f>
        <v>2.0067886810317277</v>
      </c>
      <c r="BS107">
        <f t="shared" si="64"/>
        <v>2.0067886810317277</v>
      </c>
      <c r="BT107">
        <f t="shared" si="65"/>
        <v>-7.5211318968272156E-2</v>
      </c>
      <c r="BU107">
        <f t="shared" si="66"/>
        <v>-3.6124552818574527</v>
      </c>
      <c r="BV107">
        <v>-94</v>
      </c>
      <c r="BW107">
        <f>'2000'!B268/1000000</f>
        <v>2.8286000000000001E-4</v>
      </c>
      <c r="BX107">
        <f>'2000'!C268</f>
        <v>1.9710000000000001</v>
      </c>
      <c r="BY107">
        <f>IF(BV107&lt;$F$13,0,IF(BV107&lt;=0,$F$15*($F$16/BW107)^$F$3/100000,$F$15*($F$16/('2000'!B362/1000000))^$F$3*(('2000'!B362/1000000)/BW107)^$F$4/100000))</f>
        <v>2.0516363435763743</v>
      </c>
      <c r="BZ107">
        <f t="shared" si="67"/>
        <v>2.0516363435763743</v>
      </c>
      <c r="CA107">
        <f t="shared" si="68"/>
        <v>8.063634357637417E-2</v>
      </c>
      <c r="CB107">
        <f t="shared" si="69"/>
        <v>4.0911386898211148</v>
      </c>
      <c r="CC107">
        <v>-94</v>
      </c>
      <c r="CD107">
        <f>'1000'!B268/1000000</f>
        <v>2.8286000000000001E-4</v>
      </c>
      <c r="CE107">
        <f>'1000'!C268</f>
        <v>1.679</v>
      </c>
      <c r="CF107">
        <f>IF(CC107&lt;$G$13,0,IF(CC107&lt;=0,$G$15*($G$16/CD107)^$G$3/100000,$G$15*($G$16/('1000'!B362/1000000))^$G$3*(('1000'!B362/1000000)/CD107)^$G$4/100000))</f>
        <v>1.8353648326891481</v>
      </c>
      <c r="CG107">
        <f t="shared" si="70"/>
        <v>1.8353648326891481</v>
      </c>
      <c r="CH107">
        <f t="shared" si="71"/>
        <v>0.15636483268914803</v>
      </c>
      <c r="CI107">
        <f t="shared" si="72"/>
        <v>9.3129739540886263</v>
      </c>
    </row>
    <row r="108" spans="9:87" x14ac:dyDescent="0.3">
      <c r="I108">
        <v>-93</v>
      </c>
      <c r="J108">
        <f>'6500'!B269/1000000</f>
        <v>2.7944999999999999E-4</v>
      </c>
      <c r="K108">
        <f t="shared" si="43"/>
        <v>0</v>
      </c>
      <c r="L108">
        <f t="shared" si="73"/>
        <v>0</v>
      </c>
      <c r="M108">
        <f t="shared" si="44"/>
        <v>0</v>
      </c>
      <c r="N108">
        <f t="shared" si="74"/>
        <v>0</v>
      </c>
      <c r="O108">
        <v>-93</v>
      </c>
      <c r="P108">
        <f>'5500'!B269/1000000</f>
        <v>2.7944999999999999E-4</v>
      </c>
      <c r="Q108">
        <f t="shared" si="45"/>
        <v>0</v>
      </c>
      <c r="R108">
        <f t="shared" si="75"/>
        <v>0</v>
      </c>
      <c r="S108">
        <f t="shared" si="46"/>
        <v>0</v>
      </c>
      <c r="T108">
        <f t="shared" si="76"/>
        <v>0</v>
      </c>
      <c r="U108">
        <v>-93</v>
      </c>
      <c r="V108">
        <f>'4500'!B269/1000000</f>
        <v>2.7944999999999999E-4</v>
      </c>
      <c r="W108">
        <f t="shared" si="47"/>
        <v>0</v>
      </c>
      <c r="X108">
        <f t="shared" si="77"/>
        <v>0</v>
      </c>
      <c r="Y108">
        <f t="shared" si="48"/>
        <v>0</v>
      </c>
      <c r="Z108">
        <f t="shared" si="78"/>
        <v>0</v>
      </c>
      <c r="AA108">
        <v>-93</v>
      </c>
      <c r="AB108">
        <f>'3500'!B269/1000000</f>
        <v>2.7944999999999999E-4</v>
      </c>
      <c r="AC108">
        <f t="shared" si="49"/>
        <v>0</v>
      </c>
      <c r="AD108">
        <f t="shared" si="79"/>
        <v>0</v>
      </c>
      <c r="AE108">
        <f t="shared" si="50"/>
        <v>0</v>
      </c>
      <c r="AF108">
        <f t="shared" si="80"/>
        <v>0</v>
      </c>
      <c r="AG108">
        <v>-93</v>
      </c>
      <c r="AH108">
        <f>'2000'!B269/1000000</f>
        <v>2.7944999999999999E-4</v>
      </c>
      <c r="AI108">
        <f t="shared" si="51"/>
        <v>0</v>
      </c>
      <c r="AJ108">
        <f t="shared" si="81"/>
        <v>0</v>
      </c>
      <c r="AK108">
        <f t="shared" si="52"/>
        <v>0</v>
      </c>
      <c r="AL108">
        <f t="shared" si="82"/>
        <v>0</v>
      </c>
      <c r="AM108">
        <v>-93</v>
      </c>
      <c r="AN108">
        <f>'1000'!B269/1000000</f>
        <v>2.7944999999999999E-4</v>
      </c>
      <c r="AO108">
        <f t="shared" si="53"/>
        <v>0</v>
      </c>
      <c r="AP108">
        <f t="shared" si="83"/>
        <v>0</v>
      </c>
      <c r="AQ108">
        <f t="shared" si="54"/>
        <v>0</v>
      </c>
      <c r="AR108">
        <f t="shared" si="84"/>
        <v>0</v>
      </c>
      <c r="AT108">
        <v>-93</v>
      </c>
      <c r="AU108">
        <f>'6500'!B269/1000000</f>
        <v>2.7944999999999999E-4</v>
      </c>
      <c r="AV108">
        <f>'6500'!C269</f>
        <v>2.266</v>
      </c>
      <c r="AW108">
        <f>IF(AT108&lt;$B$13,0,IF(AT108&lt;=0,$B$15*($B$16/AU108)^$B$3/100000,$B$15*($B$16/('6500'!B362/1000000))^$B$3*(('6500'!B362/1000000)/AU108)^$B$4/100000))</f>
        <v>2.4716654363165476</v>
      </c>
      <c r="AX108">
        <f t="shared" si="55"/>
        <v>2.4716654363165476</v>
      </c>
      <c r="AY108">
        <f t="shared" si="56"/>
        <v>0.20566543631654755</v>
      </c>
      <c r="AZ108">
        <f t="shared" si="57"/>
        <v>9.0761445859023624</v>
      </c>
      <c r="BA108">
        <v>-93</v>
      </c>
      <c r="BB108">
        <f>'5500'!B269/1000000</f>
        <v>2.7944999999999999E-4</v>
      </c>
      <c r="BC108">
        <f>'5500'!C269</f>
        <v>2.363</v>
      </c>
      <c r="BD108">
        <f>IF(BA108&lt;$C$13,0,IF(BA108&lt;=0,$C$15*($C$16/BB108)^$C$3/100000,$C$15*($C$16/('5500'!B362/1000000))^$C$3*(('5500'!B362/1000000)/BB108)^$C$4/100000))</f>
        <v>2.6445615449567379</v>
      </c>
      <c r="BE108">
        <f t="shared" si="58"/>
        <v>2.6445615449567379</v>
      </c>
      <c r="BF108">
        <f t="shared" si="59"/>
        <v>0.28156154495673791</v>
      </c>
      <c r="BG108">
        <f t="shared" si="60"/>
        <v>11.915427209341427</v>
      </c>
      <c r="BH108">
        <v>-93</v>
      </c>
      <c r="BI108">
        <f>'4500'!B269/1000000</f>
        <v>2.7944999999999999E-4</v>
      </c>
      <c r="BJ108">
        <f>'4500'!C269</f>
        <v>2.3119999999999998</v>
      </c>
      <c r="BK108">
        <f>IF(BH108&lt;$D$13,0,IF(BH108&lt;=0,$D$15*($D$16/BI108)^$D$3/100000,$D$15*($D$16/('4500'!B362/1000000))^$D$3*(('4500'!B362/1000000)/BI108)^$D$4/100000))</f>
        <v>2.4206287526173882</v>
      </c>
      <c r="BL108">
        <f t="shared" si="61"/>
        <v>2.4206287526173882</v>
      </c>
      <c r="BM108">
        <f t="shared" si="62"/>
        <v>0.10862875261738836</v>
      </c>
      <c r="BN108">
        <f t="shared" si="63"/>
        <v>4.6984754592296003</v>
      </c>
      <c r="BO108">
        <v>-93</v>
      </c>
      <c r="BP108">
        <f>'3500'!B269/1000000</f>
        <v>2.7944999999999999E-4</v>
      </c>
      <c r="BQ108">
        <f>'3500'!C269</f>
        <v>2.113</v>
      </c>
      <c r="BR108">
        <f>IF(BO108&lt;$E$13,0,IF(BO108&lt;=0,$E$15*($E$16/BP108)^$E$3/100000,$E$15*($E$16/('3500'!B362/1000000))^$E$3*(('3500'!B362/1000000)/BP108)^$E$4/100000))</f>
        <v>2.0390594326337359</v>
      </c>
      <c r="BS108">
        <f t="shared" si="64"/>
        <v>2.0390594326337359</v>
      </c>
      <c r="BT108">
        <f t="shared" si="65"/>
        <v>-7.3940567366264087E-2</v>
      </c>
      <c r="BU108">
        <f t="shared" si="66"/>
        <v>-3.4993169600692897</v>
      </c>
      <c r="BV108">
        <v>-93</v>
      </c>
      <c r="BW108">
        <f>'2000'!B269/1000000</f>
        <v>2.7944999999999999E-4</v>
      </c>
      <c r="BX108">
        <f>'2000'!C269</f>
        <v>2</v>
      </c>
      <c r="BY108">
        <f>IF(BV108&lt;$F$13,0,IF(BV108&lt;=0,$F$15*($F$16/BW108)^$F$3/100000,$F$15*($F$16/('2000'!B362/1000000))^$F$3*(('2000'!B362/1000000)/BW108)^$F$4/100000))</f>
        <v>2.0845043941294055</v>
      </c>
      <c r="BZ108">
        <f t="shared" si="67"/>
        <v>2.0845043941294055</v>
      </c>
      <c r="CA108">
        <f t="shared" si="68"/>
        <v>8.4504394129405469E-2</v>
      </c>
      <c r="CB108">
        <f t="shared" si="69"/>
        <v>4.2252197064702735</v>
      </c>
      <c r="CC108">
        <v>-93</v>
      </c>
      <c r="CD108">
        <f>'1000'!B269/1000000</f>
        <v>2.7944999999999999E-4</v>
      </c>
      <c r="CE108">
        <f>'1000'!C269</f>
        <v>1.7030000000000001</v>
      </c>
      <c r="CF108">
        <f>IF(CC108&lt;$G$13,0,IF(CC108&lt;=0,$G$15*($G$16/CD108)^$G$3/100000,$G$15*($G$16/('1000'!B362/1000000))^$G$3*(('1000'!B362/1000000)/CD108)^$G$4/100000))</f>
        <v>1.8649671674085024</v>
      </c>
      <c r="CG108">
        <f t="shared" si="70"/>
        <v>1.8649671674085024</v>
      </c>
      <c r="CH108">
        <f t="shared" si="71"/>
        <v>0.16196716740850237</v>
      </c>
      <c r="CI108">
        <f t="shared" si="72"/>
        <v>9.5106968531122931</v>
      </c>
    </row>
    <row r="109" spans="9:87" x14ac:dyDescent="0.3">
      <c r="I109">
        <v>-92</v>
      </c>
      <c r="J109">
        <f>'6500'!B270/1000000</f>
        <v>2.7601999999999998E-4</v>
      </c>
      <c r="K109">
        <f t="shared" si="43"/>
        <v>0</v>
      </c>
      <c r="L109">
        <f t="shared" si="73"/>
        <v>0</v>
      </c>
      <c r="M109">
        <f t="shared" si="44"/>
        <v>0</v>
      </c>
      <c r="N109">
        <f t="shared" si="74"/>
        <v>0</v>
      </c>
      <c r="O109">
        <v>-92</v>
      </c>
      <c r="P109">
        <f>'5500'!B270/1000000</f>
        <v>2.7601999999999998E-4</v>
      </c>
      <c r="Q109">
        <f t="shared" si="45"/>
        <v>0</v>
      </c>
      <c r="R109">
        <f t="shared" si="75"/>
        <v>0</v>
      </c>
      <c r="S109">
        <f t="shared" si="46"/>
        <v>0</v>
      </c>
      <c r="T109">
        <f t="shared" si="76"/>
        <v>0</v>
      </c>
      <c r="U109">
        <v>-92</v>
      </c>
      <c r="V109">
        <f>'4500'!B270/1000000</f>
        <v>2.7601999999999998E-4</v>
      </c>
      <c r="W109">
        <f t="shared" si="47"/>
        <v>0</v>
      </c>
      <c r="X109">
        <f t="shared" si="77"/>
        <v>0</v>
      </c>
      <c r="Y109">
        <f t="shared" si="48"/>
        <v>0</v>
      </c>
      <c r="Z109">
        <f t="shared" si="78"/>
        <v>0</v>
      </c>
      <c r="AA109">
        <v>-92</v>
      </c>
      <c r="AB109">
        <f>'3500'!B270/1000000</f>
        <v>2.7601999999999998E-4</v>
      </c>
      <c r="AC109">
        <f t="shared" si="49"/>
        <v>0</v>
      </c>
      <c r="AD109">
        <f t="shared" si="79"/>
        <v>0</v>
      </c>
      <c r="AE109">
        <f t="shared" si="50"/>
        <v>0</v>
      </c>
      <c r="AF109">
        <f t="shared" si="80"/>
        <v>0</v>
      </c>
      <c r="AG109">
        <v>-92</v>
      </c>
      <c r="AH109">
        <f>'2000'!B270/1000000</f>
        <v>2.7601999999999998E-4</v>
      </c>
      <c r="AI109">
        <f t="shared" si="51"/>
        <v>0</v>
      </c>
      <c r="AJ109">
        <f t="shared" si="81"/>
        <v>0</v>
      </c>
      <c r="AK109">
        <f t="shared" si="52"/>
        <v>0</v>
      </c>
      <c r="AL109">
        <f t="shared" si="82"/>
        <v>0</v>
      </c>
      <c r="AM109">
        <v>-92</v>
      </c>
      <c r="AN109">
        <f>'1000'!B270/1000000</f>
        <v>2.7601999999999998E-4</v>
      </c>
      <c r="AO109">
        <f t="shared" si="53"/>
        <v>0</v>
      </c>
      <c r="AP109">
        <f t="shared" si="83"/>
        <v>0</v>
      </c>
      <c r="AQ109">
        <f t="shared" si="54"/>
        <v>0</v>
      </c>
      <c r="AR109">
        <f t="shared" si="84"/>
        <v>0</v>
      </c>
      <c r="AT109">
        <v>-92</v>
      </c>
      <c r="AU109">
        <f>'6500'!B270/1000000</f>
        <v>2.7601999999999998E-4</v>
      </c>
      <c r="AV109">
        <f>'6500'!C270</f>
        <v>2.294</v>
      </c>
      <c r="AW109">
        <f>IF(AT109&lt;$B$13,0,IF(AT109&lt;=0,$B$15*($B$16/AU109)^$B$3/100000,$B$15*($B$16/('6500'!B362/1000000))^$B$3*(('6500'!B362/1000000)/AU109)^$B$4/100000))</f>
        <v>2.5110326664910976</v>
      </c>
      <c r="AX109">
        <f t="shared" si="55"/>
        <v>2.5110326664910976</v>
      </c>
      <c r="AY109">
        <f t="shared" si="56"/>
        <v>0.21703266649109754</v>
      </c>
      <c r="AZ109">
        <f t="shared" si="57"/>
        <v>9.4608834564558641</v>
      </c>
      <c r="BA109">
        <v>-92</v>
      </c>
      <c r="BB109">
        <f>'5500'!B270/1000000</f>
        <v>2.7601999999999998E-4</v>
      </c>
      <c r="BC109">
        <f>'5500'!C270</f>
        <v>2.3980000000000001</v>
      </c>
      <c r="BD109">
        <f>IF(BA109&lt;$C$13,0,IF(BA109&lt;=0,$C$15*($C$16/BB109)^$C$3/100000,$C$15*($C$16/('5500'!B362/1000000))^$C$3*(('5500'!B362/1000000)/BB109)^$C$4/100000))</f>
        <v>2.6872798812078145</v>
      </c>
      <c r="BE109">
        <f t="shared" si="58"/>
        <v>2.6872798812078145</v>
      </c>
      <c r="BF109">
        <f t="shared" si="59"/>
        <v>0.28927988120781434</v>
      </c>
      <c r="BG109">
        <f t="shared" si="60"/>
        <v>12.063381201326703</v>
      </c>
      <c r="BH109">
        <v>-92</v>
      </c>
      <c r="BI109">
        <f>'4500'!B270/1000000</f>
        <v>2.7601999999999998E-4</v>
      </c>
      <c r="BJ109">
        <f>'4500'!C270</f>
        <v>2.3559999999999999</v>
      </c>
      <c r="BK109">
        <f>IF(BH109&lt;$D$13,0,IF(BH109&lt;=0,$D$15*($D$16/BI109)^$D$3/100000,$D$15*($D$16/('4500'!B362/1000000))^$D$3*(('4500'!B362/1000000)/BI109)^$D$4/100000))</f>
        <v>2.4599273040332288</v>
      </c>
      <c r="BL109">
        <f t="shared" si="61"/>
        <v>2.4599273040332288</v>
      </c>
      <c r="BM109">
        <f t="shared" si="62"/>
        <v>0.10392730403322892</v>
      </c>
      <c r="BN109">
        <f t="shared" si="63"/>
        <v>4.4111758927516522</v>
      </c>
      <c r="BO109">
        <v>-92</v>
      </c>
      <c r="BP109">
        <f>'3500'!B270/1000000</f>
        <v>2.7601999999999998E-4</v>
      </c>
      <c r="BQ109">
        <f>'3500'!C270</f>
        <v>2.1480000000000001</v>
      </c>
      <c r="BR109">
        <f>IF(BO109&lt;$E$13,0,IF(BO109&lt;=0,$E$15*($E$16/BP109)^$E$3/100000,$E$15*($E$16/('3500'!B362/1000000))^$E$3*(('3500'!B362/1000000)/BP109)^$E$4/100000))</f>
        <v>2.072452464618753</v>
      </c>
      <c r="BS109">
        <f t="shared" si="64"/>
        <v>2.072452464618753</v>
      </c>
      <c r="BT109">
        <f t="shared" si="65"/>
        <v>-7.5547535381247144E-2</v>
      </c>
      <c r="BU109">
        <f t="shared" si="66"/>
        <v>-3.51711058571914</v>
      </c>
      <c r="BV109">
        <v>-92</v>
      </c>
      <c r="BW109">
        <f>'2000'!B270/1000000</f>
        <v>2.7601999999999998E-4</v>
      </c>
      <c r="BX109">
        <f>'2000'!C270</f>
        <v>2.028</v>
      </c>
      <c r="BY109">
        <f>IF(BV109&lt;$F$13,0,IF(BV109&lt;=0,$F$15*($F$16/BW109)^$F$3/100000,$F$15*($F$16/('2000'!B362/1000000))^$F$3*(('2000'!B362/1000000)/BW109)^$F$4/100000))</f>
        <v>2.1185134575561877</v>
      </c>
      <c r="BZ109">
        <f t="shared" si="67"/>
        <v>2.1185134575561877</v>
      </c>
      <c r="CA109">
        <f t="shared" si="68"/>
        <v>9.0513457556187671E-2</v>
      </c>
      <c r="CB109">
        <f t="shared" si="69"/>
        <v>4.4631882424155656</v>
      </c>
      <c r="CC109">
        <v>-92</v>
      </c>
      <c r="CD109">
        <f>'1000'!B270/1000000</f>
        <v>2.7601999999999998E-4</v>
      </c>
      <c r="CE109">
        <f>'1000'!C270</f>
        <v>1.7330000000000001</v>
      </c>
      <c r="CF109">
        <f>IF(CC109&lt;$G$13,0,IF(CC109&lt;=0,$G$15*($G$16/CD109)^$G$3/100000,$G$15*($G$16/('1000'!B362/1000000))^$G$3*(('1000'!B362/1000000)/CD109)^$G$4/100000))</f>
        <v>1.8956004452109185</v>
      </c>
      <c r="CG109">
        <f t="shared" si="70"/>
        <v>1.8956004452109185</v>
      </c>
      <c r="CH109">
        <f t="shared" si="71"/>
        <v>0.16260044521091843</v>
      </c>
      <c r="CI109">
        <f t="shared" si="72"/>
        <v>9.3825992620264529</v>
      </c>
    </row>
    <row r="110" spans="9:87" x14ac:dyDescent="0.3">
      <c r="I110">
        <v>-91</v>
      </c>
      <c r="J110">
        <f>'6500'!B271/1000000</f>
        <v>2.7256999999999997E-4</v>
      </c>
      <c r="K110">
        <f t="shared" si="43"/>
        <v>0</v>
      </c>
      <c r="L110">
        <f t="shared" si="73"/>
        <v>0</v>
      </c>
      <c r="M110">
        <f t="shared" si="44"/>
        <v>0</v>
      </c>
      <c r="N110">
        <f t="shared" si="74"/>
        <v>0</v>
      </c>
      <c r="O110">
        <v>-91</v>
      </c>
      <c r="P110">
        <f>'5500'!B271/1000000</f>
        <v>2.7256999999999997E-4</v>
      </c>
      <c r="Q110">
        <f t="shared" si="45"/>
        <v>0</v>
      </c>
      <c r="R110">
        <f t="shared" si="75"/>
        <v>0</v>
      </c>
      <c r="S110">
        <f t="shared" si="46"/>
        <v>0</v>
      </c>
      <c r="T110">
        <f t="shared" si="76"/>
        <v>0</v>
      </c>
      <c r="U110">
        <v>-91</v>
      </c>
      <c r="V110">
        <f>'4500'!B271/1000000</f>
        <v>2.7256999999999997E-4</v>
      </c>
      <c r="W110">
        <f t="shared" si="47"/>
        <v>0</v>
      </c>
      <c r="X110">
        <f t="shared" si="77"/>
        <v>0</v>
      </c>
      <c r="Y110">
        <f t="shared" si="48"/>
        <v>0</v>
      </c>
      <c r="Z110">
        <f t="shared" si="78"/>
        <v>0</v>
      </c>
      <c r="AA110">
        <v>-91</v>
      </c>
      <c r="AB110">
        <f>'3500'!B271/1000000</f>
        <v>2.7256999999999997E-4</v>
      </c>
      <c r="AC110">
        <f t="shared" si="49"/>
        <v>0</v>
      </c>
      <c r="AD110">
        <f t="shared" si="79"/>
        <v>0</v>
      </c>
      <c r="AE110">
        <f t="shared" si="50"/>
        <v>0</v>
      </c>
      <c r="AF110">
        <f t="shared" si="80"/>
        <v>0</v>
      </c>
      <c r="AG110">
        <v>-91</v>
      </c>
      <c r="AH110">
        <f>'2000'!B271/1000000</f>
        <v>2.7256999999999997E-4</v>
      </c>
      <c r="AI110">
        <f t="shared" si="51"/>
        <v>0</v>
      </c>
      <c r="AJ110">
        <f t="shared" si="81"/>
        <v>0</v>
      </c>
      <c r="AK110">
        <f t="shared" si="52"/>
        <v>0</v>
      </c>
      <c r="AL110">
        <f t="shared" si="82"/>
        <v>0</v>
      </c>
      <c r="AM110">
        <v>-91</v>
      </c>
      <c r="AN110">
        <f>'1000'!B271/1000000</f>
        <v>2.7256999999999997E-4</v>
      </c>
      <c r="AO110">
        <f t="shared" si="53"/>
        <v>0</v>
      </c>
      <c r="AP110">
        <f t="shared" si="83"/>
        <v>0</v>
      </c>
      <c r="AQ110">
        <f t="shared" si="54"/>
        <v>0</v>
      </c>
      <c r="AR110">
        <f t="shared" si="84"/>
        <v>0</v>
      </c>
      <c r="AT110">
        <v>-91</v>
      </c>
      <c r="AU110">
        <f>'6500'!B271/1000000</f>
        <v>2.7256999999999997E-4</v>
      </c>
      <c r="AV110">
        <f>'6500'!C271</f>
        <v>2.3159999999999998</v>
      </c>
      <c r="AW110">
        <f>IF(AT110&lt;$B$13,0,IF(AT110&lt;=0,$B$15*($B$16/AU110)^$B$3/100000,$B$15*($B$16/('6500'!B362/1000000))^$B$3*(('6500'!B362/1000000)/AU110)^$B$4/100000))</f>
        <v>2.5517705912409343</v>
      </c>
      <c r="AX110">
        <f t="shared" si="55"/>
        <v>2.5517705912409343</v>
      </c>
      <c r="AY110">
        <f t="shared" si="56"/>
        <v>0.23577059124093447</v>
      </c>
      <c r="AZ110">
        <f t="shared" si="57"/>
        <v>10.180077342009261</v>
      </c>
      <c r="BA110">
        <v>-91</v>
      </c>
      <c r="BB110">
        <f>'5500'!B271/1000000</f>
        <v>2.7256999999999997E-4</v>
      </c>
      <c r="BC110">
        <f>'5500'!C271</f>
        <v>2.4300000000000002</v>
      </c>
      <c r="BD110">
        <f>IF(BA110&lt;$C$13,0,IF(BA110&lt;=0,$C$15*($C$16/BB110)^$C$3/100000,$C$15*($C$16/('5500'!B362/1000000))^$C$3*(('5500'!B362/1000000)/BB110)^$C$4/100000))</f>
        <v>2.7314955105936067</v>
      </c>
      <c r="BE110">
        <f t="shared" si="58"/>
        <v>2.7314955105936067</v>
      </c>
      <c r="BF110">
        <f t="shared" si="59"/>
        <v>0.30149551059360657</v>
      </c>
      <c r="BG110">
        <f t="shared" si="60"/>
        <v>12.407222658173108</v>
      </c>
      <c r="BH110">
        <v>-91</v>
      </c>
      <c r="BI110">
        <f>'4500'!B271/1000000</f>
        <v>2.7256999999999997E-4</v>
      </c>
      <c r="BJ110">
        <f>'4500'!C271</f>
        <v>2.399</v>
      </c>
      <c r="BK110">
        <f>IF(BH110&lt;$D$13,0,IF(BH110&lt;=0,$D$15*($D$16/BI110)^$D$3/100000,$D$15*($D$16/('4500'!B362/1000000))^$D$3*(('4500'!B362/1000000)/BI110)^$D$4/100000))</f>
        <v>2.5006065795799155</v>
      </c>
      <c r="BL110">
        <f t="shared" si="61"/>
        <v>2.5006065795799155</v>
      </c>
      <c r="BM110">
        <f t="shared" si="62"/>
        <v>0.10160657957991548</v>
      </c>
      <c r="BN110">
        <f t="shared" si="63"/>
        <v>4.2353722209218621</v>
      </c>
      <c r="BO110">
        <v>-91</v>
      </c>
      <c r="BP110">
        <f>'3500'!B271/1000000</f>
        <v>2.7256999999999997E-4</v>
      </c>
      <c r="BQ110">
        <f>'3500'!C271</f>
        <v>2.177</v>
      </c>
      <c r="BR110">
        <f>IF(BO110&lt;$E$13,0,IF(BO110&lt;=0,$E$15*($E$16/BP110)^$E$3/100000,$E$15*($E$16/('3500'!B362/1000000))^$E$3*(('3500'!B362/1000000)/BP110)^$E$4/100000))</f>
        <v>2.1070236038829271</v>
      </c>
      <c r="BS110">
        <f t="shared" si="64"/>
        <v>2.1070236038829271</v>
      </c>
      <c r="BT110">
        <f t="shared" si="65"/>
        <v>-6.9976396117072959E-2</v>
      </c>
      <c r="BU110">
        <f t="shared" si="66"/>
        <v>-3.2143498446060152</v>
      </c>
      <c r="BV110">
        <v>-91</v>
      </c>
      <c r="BW110">
        <f>'2000'!B271/1000000</f>
        <v>2.7256999999999997E-4</v>
      </c>
      <c r="BX110">
        <f>'2000'!C271</f>
        <v>2.0579999999999998</v>
      </c>
      <c r="BY110">
        <f>IF(BV110&lt;$F$13,0,IF(BV110&lt;=0,$F$15*($F$16/BW110)^$F$3/100000,$F$15*($F$16/('2000'!B362/1000000))^$F$3*(('2000'!B362/1000000)/BW110)^$F$4/100000))</f>
        <v>2.1537202115023959</v>
      </c>
      <c r="BZ110">
        <f t="shared" si="67"/>
        <v>2.1537202115023959</v>
      </c>
      <c r="CA110">
        <f t="shared" si="68"/>
        <v>9.5720211502396069E-2</v>
      </c>
      <c r="CB110">
        <f t="shared" si="69"/>
        <v>4.6511278669774576</v>
      </c>
      <c r="CC110">
        <v>-91</v>
      </c>
      <c r="CD110">
        <f>'1000'!B271/1000000</f>
        <v>2.7256999999999997E-4</v>
      </c>
      <c r="CE110">
        <f>'1000'!C271</f>
        <v>1.762</v>
      </c>
      <c r="CF110">
        <f>IF(CC110&lt;$G$13,0,IF(CC110&lt;=0,$G$15*($G$16/CD110)^$G$3/100000,$G$15*($G$16/('1000'!B362/1000000))^$G$3*(('1000'!B362/1000000)/CD110)^$G$4/100000))</f>
        <v>1.927316007788866</v>
      </c>
      <c r="CG110">
        <f t="shared" si="70"/>
        <v>1.927316007788866</v>
      </c>
      <c r="CH110">
        <f t="shared" si="71"/>
        <v>0.16531600778886602</v>
      </c>
      <c r="CI110">
        <f t="shared" si="72"/>
        <v>9.3822932910820676</v>
      </c>
    </row>
    <row r="111" spans="9:87" x14ac:dyDescent="0.3">
      <c r="I111">
        <v>-90</v>
      </c>
      <c r="J111">
        <f>'6500'!B272/1000000</f>
        <v>2.6908999999999999E-4</v>
      </c>
      <c r="K111">
        <f t="shared" si="43"/>
        <v>0</v>
      </c>
      <c r="L111">
        <f t="shared" si="73"/>
        <v>0</v>
      </c>
      <c r="M111">
        <f t="shared" si="44"/>
        <v>0</v>
      </c>
      <c r="N111">
        <f t="shared" si="74"/>
        <v>0</v>
      </c>
      <c r="O111">
        <v>-90</v>
      </c>
      <c r="P111">
        <f>'5500'!B272/1000000</f>
        <v>2.6908999999999999E-4</v>
      </c>
      <c r="Q111">
        <f t="shared" si="45"/>
        <v>0</v>
      </c>
      <c r="R111">
        <f t="shared" si="75"/>
        <v>0</v>
      </c>
      <c r="S111">
        <f t="shared" si="46"/>
        <v>0</v>
      </c>
      <c r="T111">
        <f t="shared" si="76"/>
        <v>0</v>
      </c>
      <c r="U111">
        <v>-90</v>
      </c>
      <c r="V111">
        <f>'4500'!B272/1000000</f>
        <v>2.6908999999999999E-4</v>
      </c>
      <c r="W111">
        <f t="shared" si="47"/>
        <v>0</v>
      </c>
      <c r="X111">
        <f t="shared" si="77"/>
        <v>0</v>
      </c>
      <c r="Y111">
        <f t="shared" si="48"/>
        <v>0</v>
      </c>
      <c r="Z111">
        <f t="shared" si="78"/>
        <v>0</v>
      </c>
      <c r="AA111">
        <v>-90</v>
      </c>
      <c r="AB111">
        <f>'3500'!B272/1000000</f>
        <v>2.6908999999999999E-4</v>
      </c>
      <c r="AC111">
        <f t="shared" si="49"/>
        <v>0</v>
      </c>
      <c r="AD111">
        <f t="shared" si="79"/>
        <v>0</v>
      </c>
      <c r="AE111">
        <f t="shared" si="50"/>
        <v>0</v>
      </c>
      <c r="AF111">
        <f t="shared" si="80"/>
        <v>0</v>
      </c>
      <c r="AG111">
        <v>-90</v>
      </c>
      <c r="AH111">
        <f>'2000'!B272/1000000</f>
        <v>2.6908999999999999E-4</v>
      </c>
      <c r="AI111">
        <f t="shared" si="51"/>
        <v>0</v>
      </c>
      <c r="AJ111">
        <f t="shared" si="81"/>
        <v>0</v>
      </c>
      <c r="AK111">
        <f t="shared" si="52"/>
        <v>0</v>
      </c>
      <c r="AL111">
        <f t="shared" si="82"/>
        <v>0</v>
      </c>
      <c r="AM111">
        <v>-90</v>
      </c>
      <c r="AN111">
        <f>'1000'!B272/1000000</f>
        <v>2.6908999999999999E-4</v>
      </c>
      <c r="AO111">
        <f t="shared" si="53"/>
        <v>0</v>
      </c>
      <c r="AP111">
        <f t="shared" si="83"/>
        <v>0</v>
      </c>
      <c r="AQ111">
        <f t="shared" si="54"/>
        <v>0</v>
      </c>
      <c r="AR111">
        <f t="shared" si="84"/>
        <v>0</v>
      </c>
      <c r="AT111">
        <v>-90</v>
      </c>
      <c r="AU111">
        <f>'6500'!B272/1000000</f>
        <v>2.6908999999999999E-4</v>
      </c>
      <c r="AV111">
        <f>'6500'!C272</f>
        <v>2.36</v>
      </c>
      <c r="AW111">
        <f>IF(AT111&lt;$B$13,0,IF(AT111&lt;=0,$B$15*($B$16/AU111)^$B$3/100000,$B$15*($B$16/('6500'!B362/1000000))^$B$3*(('6500'!B362/1000000)/AU111)^$B$4/100000))</f>
        <v>2.5940710795919983</v>
      </c>
      <c r="AX111">
        <f t="shared" si="55"/>
        <v>2.5940710795919983</v>
      </c>
      <c r="AY111">
        <f t="shared" si="56"/>
        <v>0.23407107959199847</v>
      </c>
      <c r="AZ111">
        <f t="shared" si="57"/>
        <v>9.9182660844067154</v>
      </c>
      <c r="BA111">
        <v>-90</v>
      </c>
      <c r="BB111">
        <f>'5500'!B272/1000000</f>
        <v>2.6908999999999999E-4</v>
      </c>
      <c r="BC111">
        <f>'5500'!C272</f>
        <v>2.468</v>
      </c>
      <c r="BD111">
        <f>IF(BA111&lt;$C$13,0,IF(BA111&lt;=0,$C$15*($C$16/BB111)^$C$3/100000,$C$15*($C$16/('5500'!B362/1000000))^$C$3*(('5500'!B362/1000000)/BB111)^$C$4/100000))</f>
        <v>2.777417604644894</v>
      </c>
      <c r="BE111">
        <f t="shared" si="58"/>
        <v>2.777417604644894</v>
      </c>
      <c r="BF111">
        <f t="shared" si="59"/>
        <v>0.30941760464489398</v>
      </c>
      <c r="BG111">
        <f t="shared" si="60"/>
        <v>12.537180090960048</v>
      </c>
      <c r="BH111">
        <v>-90</v>
      </c>
      <c r="BI111">
        <f>'4500'!B272/1000000</f>
        <v>2.6908999999999999E-4</v>
      </c>
      <c r="BJ111">
        <f>'4500'!C272</f>
        <v>2.4369999999999998</v>
      </c>
      <c r="BK111">
        <f>IF(BH111&lt;$D$13,0,IF(BH111&lt;=0,$D$15*($D$16/BI111)^$D$3/100000,$D$15*($D$16/('4500'!B362/1000000))^$D$3*(('4500'!B362/1000000)/BI111)^$D$4/100000))</f>
        <v>2.5428593290116392</v>
      </c>
      <c r="BL111">
        <f t="shared" si="61"/>
        <v>2.5428593290116392</v>
      </c>
      <c r="BM111">
        <f t="shared" si="62"/>
        <v>0.10585932901163941</v>
      </c>
      <c r="BN111">
        <f t="shared" si="63"/>
        <v>4.3438378749133939</v>
      </c>
      <c r="BO111">
        <v>-90</v>
      </c>
      <c r="BP111">
        <f>'3500'!B272/1000000</f>
        <v>2.6908999999999999E-4</v>
      </c>
      <c r="BQ111">
        <f>'3500'!C272</f>
        <v>2.21</v>
      </c>
      <c r="BR111">
        <f>IF(BO111&lt;$E$13,0,IF(BO111&lt;=0,$E$15*($E$16/BP111)^$E$3/100000,$E$15*($E$16/('3500'!B362/1000000))^$E$3*(('3500'!B362/1000000)/BP111)^$E$4/100000))</f>
        <v>2.1429371138439297</v>
      </c>
      <c r="BS111">
        <f t="shared" si="64"/>
        <v>2.1429371138439297</v>
      </c>
      <c r="BT111">
        <f t="shared" si="65"/>
        <v>-6.7062886156070256E-2</v>
      </c>
      <c r="BU111">
        <f t="shared" si="66"/>
        <v>-3.0345197355687898</v>
      </c>
      <c r="BV111">
        <v>-90</v>
      </c>
      <c r="BW111">
        <f>'2000'!B272/1000000</f>
        <v>2.6908999999999999E-4</v>
      </c>
      <c r="BX111">
        <f>'2000'!C272</f>
        <v>2.09</v>
      </c>
      <c r="BY111">
        <f>IF(BV111&lt;$F$13,0,IF(BV111&lt;=0,$F$15*($F$16/BW111)^$F$3/100000,$F$15*($F$16/('2000'!B362/1000000))^$F$3*(('2000'!B362/1000000)/BW111)^$F$4/100000))</f>
        <v>2.1902917380634088</v>
      </c>
      <c r="BZ111">
        <f t="shared" si="67"/>
        <v>2.1902917380634088</v>
      </c>
      <c r="CA111">
        <f t="shared" si="68"/>
        <v>0.10029173806340896</v>
      </c>
      <c r="CB111">
        <f t="shared" si="69"/>
        <v>4.7986477542300943</v>
      </c>
      <c r="CC111">
        <v>-90</v>
      </c>
      <c r="CD111">
        <f>'1000'!B272/1000000</f>
        <v>2.6908999999999999E-4</v>
      </c>
      <c r="CE111">
        <f>'1000'!C272</f>
        <v>1.7949999999999999</v>
      </c>
      <c r="CF111">
        <f>IF(CC111&lt;$G$13,0,IF(CC111&lt;=0,$G$15*($G$16/CD111)^$G$3/100000,$G$15*($G$16/('1000'!B362/1000000))^$G$3*(('1000'!B362/1000000)/CD111)^$G$4/100000))</f>
        <v>1.9602646949892888</v>
      </c>
      <c r="CG111">
        <f t="shared" si="70"/>
        <v>1.9602646949892888</v>
      </c>
      <c r="CH111">
        <f t="shared" si="71"/>
        <v>0.16526469498928886</v>
      </c>
      <c r="CI111">
        <f t="shared" si="72"/>
        <v>9.2069467960606612</v>
      </c>
    </row>
    <row r="112" spans="9:87" x14ac:dyDescent="0.3">
      <c r="I112">
        <v>-89</v>
      </c>
      <c r="J112">
        <f>'6500'!B273/1000000</f>
        <v>2.656E-4</v>
      </c>
      <c r="K112">
        <f t="shared" si="43"/>
        <v>0</v>
      </c>
      <c r="L112">
        <f t="shared" si="73"/>
        <v>0</v>
      </c>
      <c r="M112">
        <f t="shared" si="44"/>
        <v>0</v>
      </c>
      <c r="N112">
        <f t="shared" si="74"/>
        <v>0</v>
      </c>
      <c r="O112">
        <v>-89</v>
      </c>
      <c r="P112">
        <f>'5500'!B273/1000000</f>
        <v>2.656E-4</v>
      </c>
      <c r="Q112">
        <f t="shared" si="45"/>
        <v>0</v>
      </c>
      <c r="R112">
        <f t="shared" si="75"/>
        <v>0</v>
      </c>
      <c r="S112">
        <f t="shared" si="46"/>
        <v>0</v>
      </c>
      <c r="T112">
        <f t="shared" si="76"/>
        <v>0</v>
      </c>
      <c r="U112">
        <v>-89</v>
      </c>
      <c r="V112">
        <f>'4500'!B273/1000000</f>
        <v>2.656E-4</v>
      </c>
      <c r="W112">
        <f t="shared" si="47"/>
        <v>0</v>
      </c>
      <c r="X112">
        <f t="shared" si="77"/>
        <v>0</v>
      </c>
      <c r="Y112">
        <f t="shared" si="48"/>
        <v>0</v>
      </c>
      <c r="Z112">
        <f t="shared" si="78"/>
        <v>0</v>
      </c>
      <c r="AA112">
        <v>-89</v>
      </c>
      <c r="AB112">
        <f>'3500'!B273/1000000</f>
        <v>2.656E-4</v>
      </c>
      <c r="AC112">
        <f t="shared" si="49"/>
        <v>0</v>
      </c>
      <c r="AD112">
        <f t="shared" si="79"/>
        <v>0</v>
      </c>
      <c r="AE112">
        <f t="shared" si="50"/>
        <v>0</v>
      </c>
      <c r="AF112">
        <f t="shared" si="80"/>
        <v>0</v>
      </c>
      <c r="AG112">
        <v>-89</v>
      </c>
      <c r="AH112">
        <f>'2000'!B273/1000000</f>
        <v>2.656E-4</v>
      </c>
      <c r="AI112">
        <f t="shared" si="51"/>
        <v>0</v>
      </c>
      <c r="AJ112">
        <f t="shared" si="81"/>
        <v>0</v>
      </c>
      <c r="AK112">
        <f t="shared" si="52"/>
        <v>0</v>
      </c>
      <c r="AL112">
        <f t="shared" si="82"/>
        <v>0</v>
      </c>
      <c r="AM112">
        <v>-89</v>
      </c>
      <c r="AN112">
        <f>'1000'!B273/1000000</f>
        <v>2.656E-4</v>
      </c>
      <c r="AO112">
        <f t="shared" si="53"/>
        <v>0</v>
      </c>
      <c r="AP112">
        <f t="shared" si="83"/>
        <v>0</v>
      </c>
      <c r="AQ112">
        <f t="shared" si="54"/>
        <v>0</v>
      </c>
      <c r="AR112">
        <f t="shared" si="84"/>
        <v>0</v>
      </c>
      <c r="AT112">
        <v>-89</v>
      </c>
      <c r="AU112">
        <f>'6500'!B273/1000000</f>
        <v>2.656E-4</v>
      </c>
      <c r="AV112">
        <f>'6500'!C273</f>
        <v>2.415</v>
      </c>
      <c r="AW112">
        <f>IF(AT112&lt;$B$13,0,IF(AT112&lt;=0,$B$15*($B$16/AU112)^$B$3/100000,$B$15*($B$16/('6500'!B362/1000000))^$B$3*(('6500'!B362/1000000)/AU112)^$B$4/100000))</f>
        <v>2.6377642736982456</v>
      </c>
      <c r="AX112">
        <f t="shared" si="55"/>
        <v>2.6377642736982456</v>
      </c>
      <c r="AY112">
        <f t="shared" si="56"/>
        <v>0.22276427369824559</v>
      </c>
      <c r="AZ112">
        <f t="shared" si="57"/>
        <v>9.224193527877663</v>
      </c>
      <c r="BA112">
        <v>-89</v>
      </c>
      <c r="BB112">
        <f>'5500'!B273/1000000</f>
        <v>2.656E-4</v>
      </c>
      <c r="BC112">
        <f>'5500'!C273</f>
        <v>2.512</v>
      </c>
      <c r="BD112">
        <f>IF(BA112&lt;$C$13,0,IF(BA112&lt;=0,$C$15*($C$16/BB112)^$C$3/100000,$C$15*($C$16/('5500'!B362/1000000))^$C$3*(('5500'!B362/1000000)/BB112)^$C$4/100000))</f>
        <v>2.8248627029573994</v>
      </c>
      <c r="BE112">
        <f t="shared" si="58"/>
        <v>2.8248627029573994</v>
      </c>
      <c r="BF112">
        <f t="shared" si="59"/>
        <v>0.31286270295739937</v>
      </c>
      <c r="BG112">
        <f t="shared" si="60"/>
        <v>12.454725436202205</v>
      </c>
      <c r="BH112">
        <v>-89</v>
      </c>
      <c r="BI112">
        <f>'4500'!B273/1000000</f>
        <v>2.656E-4</v>
      </c>
      <c r="BJ112">
        <f>'4500'!C273</f>
        <v>2.468</v>
      </c>
      <c r="BK112">
        <f>IF(BH112&lt;$D$13,0,IF(BH112&lt;=0,$D$15*($D$16/BI112)^$D$3/100000,$D$15*($D$16/('4500'!B362/1000000))^$D$3*(('4500'!B362/1000000)/BI112)^$D$4/100000))</f>
        <v>2.5865170645213871</v>
      </c>
      <c r="BL112">
        <f t="shared" si="61"/>
        <v>2.5865170645213871</v>
      </c>
      <c r="BM112">
        <f t="shared" si="62"/>
        <v>0.11851706452138711</v>
      </c>
      <c r="BN112">
        <f t="shared" si="63"/>
        <v>4.8021501021631732</v>
      </c>
      <c r="BO112">
        <v>-89</v>
      </c>
      <c r="BP112">
        <f>'3500'!B273/1000000</f>
        <v>2.656E-4</v>
      </c>
      <c r="BQ112">
        <f>'3500'!C273</f>
        <v>2.2480000000000002</v>
      </c>
      <c r="BR112">
        <f>IF(BO112&lt;$E$13,0,IF(BO112&lt;=0,$E$15*($E$16/BP112)^$E$3/100000,$E$15*($E$16/('3500'!B362/1000000))^$E$3*(('3500'!B362/1000000)/BP112)^$E$4/100000))</f>
        <v>2.1800502494882386</v>
      </c>
      <c r="BS112">
        <f t="shared" si="64"/>
        <v>2.1800502494882386</v>
      </c>
      <c r="BT112">
        <f t="shared" si="65"/>
        <v>-6.7949750511761664E-2</v>
      </c>
      <c r="BU112">
        <f t="shared" si="66"/>
        <v>-3.0226757345089705</v>
      </c>
      <c r="BV112">
        <v>-89</v>
      </c>
      <c r="BW112">
        <f>'2000'!B273/1000000</f>
        <v>2.656E-4</v>
      </c>
      <c r="BX112">
        <f>'2000'!C273</f>
        <v>2.1280000000000001</v>
      </c>
      <c r="BY112">
        <f>IF(BV112&lt;$F$13,0,IF(BV112&lt;=0,$F$15*($F$16/BW112)^$F$3/100000,$F$15*($F$16/('2000'!B362/1000000))^$F$3*(('2000'!B362/1000000)/BW112)^$F$4/100000))</f>
        <v>2.2280824715900711</v>
      </c>
      <c r="BZ112">
        <f t="shared" si="67"/>
        <v>2.2280824715900711</v>
      </c>
      <c r="CA112">
        <f t="shared" si="68"/>
        <v>0.100082471590071</v>
      </c>
      <c r="CB112">
        <f t="shared" si="69"/>
        <v>4.7031236649469452</v>
      </c>
      <c r="CC112">
        <v>-89</v>
      </c>
      <c r="CD112">
        <f>'1000'!B273/1000000</f>
        <v>2.656E-4</v>
      </c>
      <c r="CE112">
        <f>'1000'!C273</f>
        <v>1.827</v>
      </c>
      <c r="CF112">
        <f>IF(CC112&lt;$G$13,0,IF(CC112&lt;=0,$G$15*($G$16/CD112)^$G$3/100000,$G$15*($G$16/('1000'!B362/1000000))^$G$3*(('1000'!B362/1000000)/CD112)^$G$4/100000))</f>
        <v>1.9943156933925412</v>
      </c>
      <c r="CG112">
        <f t="shared" si="70"/>
        <v>1.9943156933925412</v>
      </c>
      <c r="CH112">
        <f t="shared" si="71"/>
        <v>0.16731569339254126</v>
      </c>
      <c r="CI112">
        <f t="shared" si="72"/>
        <v>9.1579470931878078</v>
      </c>
    </row>
    <row r="113" spans="9:87" x14ac:dyDescent="0.3">
      <c r="I113">
        <v>-88</v>
      </c>
      <c r="J113">
        <f>'6500'!B274/1000000</f>
        <v>2.6208999999999998E-4</v>
      </c>
      <c r="K113">
        <f t="shared" si="43"/>
        <v>0</v>
      </c>
      <c r="L113">
        <f t="shared" si="73"/>
        <v>0</v>
      </c>
      <c r="M113">
        <f t="shared" si="44"/>
        <v>0</v>
      </c>
      <c r="N113">
        <f t="shared" si="74"/>
        <v>0</v>
      </c>
      <c r="O113">
        <v>-88</v>
      </c>
      <c r="P113">
        <f>'5500'!B274/1000000</f>
        <v>2.6208999999999998E-4</v>
      </c>
      <c r="Q113">
        <f t="shared" si="45"/>
        <v>0</v>
      </c>
      <c r="R113">
        <f t="shared" si="75"/>
        <v>0</v>
      </c>
      <c r="S113">
        <f t="shared" si="46"/>
        <v>0</v>
      </c>
      <c r="T113">
        <f t="shared" si="76"/>
        <v>0</v>
      </c>
      <c r="U113">
        <v>-88</v>
      </c>
      <c r="V113">
        <f>'4500'!B274/1000000</f>
        <v>2.6208999999999998E-4</v>
      </c>
      <c r="W113">
        <f t="shared" si="47"/>
        <v>0</v>
      </c>
      <c r="X113">
        <f t="shared" si="77"/>
        <v>0</v>
      </c>
      <c r="Y113">
        <f t="shared" si="48"/>
        <v>0</v>
      </c>
      <c r="Z113">
        <f t="shared" si="78"/>
        <v>0</v>
      </c>
      <c r="AA113">
        <v>-88</v>
      </c>
      <c r="AB113">
        <f>'3500'!B274/1000000</f>
        <v>2.6208999999999998E-4</v>
      </c>
      <c r="AC113">
        <f t="shared" si="49"/>
        <v>0</v>
      </c>
      <c r="AD113">
        <f t="shared" si="79"/>
        <v>0</v>
      </c>
      <c r="AE113">
        <f t="shared" si="50"/>
        <v>0</v>
      </c>
      <c r="AF113">
        <f t="shared" si="80"/>
        <v>0</v>
      </c>
      <c r="AG113">
        <v>-88</v>
      </c>
      <c r="AH113">
        <f>'2000'!B274/1000000</f>
        <v>2.6208999999999998E-4</v>
      </c>
      <c r="AI113">
        <f t="shared" si="51"/>
        <v>0</v>
      </c>
      <c r="AJ113">
        <f t="shared" si="81"/>
        <v>0</v>
      </c>
      <c r="AK113">
        <f t="shared" si="52"/>
        <v>0</v>
      </c>
      <c r="AL113">
        <f t="shared" si="82"/>
        <v>0</v>
      </c>
      <c r="AM113">
        <v>-88</v>
      </c>
      <c r="AN113">
        <f>'1000'!B274/1000000</f>
        <v>2.6208999999999998E-4</v>
      </c>
      <c r="AO113">
        <f t="shared" si="53"/>
        <v>0</v>
      </c>
      <c r="AP113">
        <f t="shared" si="83"/>
        <v>0</v>
      </c>
      <c r="AQ113">
        <f t="shared" si="54"/>
        <v>0</v>
      </c>
      <c r="AR113">
        <f t="shared" si="84"/>
        <v>0</v>
      </c>
      <c r="AT113">
        <v>-88</v>
      </c>
      <c r="AU113">
        <f>'6500'!B274/1000000</f>
        <v>2.6208999999999998E-4</v>
      </c>
      <c r="AV113">
        <f>'6500'!C274</f>
        <v>2.4710000000000001</v>
      </c>
      <c r="AW113">
        <f>IF(AT113&lt;$B$13,0,IF(AT113&lt;=0,$B$15*($B$16/AU113)^$B$3/100000,$B$15*($B$16/('6500'!B362/1000000))^$B$3*(('6500'!B362/1000000)/AU113)^$B$4/100000))</f>
        <v>2.6830480254055553</v>
      </c>
      <c r="AX113">
        <f t="shared" si="55"/>
        <v>2.6830480254055553</v>
      </c>
      <c r="AY113">
        <f t="shared" si="56"/>
        <v>0.21204802540555523</v>
      </c>
      <c r="AZ113">
        <f t="shared" si="57"/>
        <v>8.5814660220783168</v>
      </c>
      <c r="BA113">
        <v>-88</v>
      </c>
      <c r="BB113">
        <f>'5500'!B274/1000000</f>
        <v>2.6208999999999998E-4</v>
      </c>
      <c r="BC113">
        <f>'5500'!C274</f>
        <v>2.569</v>
      </c>
      <c r="BD113">
        <f>IF(BA113&lt;$C$13,0,IF(BA113&lt;=0,$C$15*($C$16/BB113)^$C$3/100000,$C$15*($C$16/('5500'!B362/1000000))^$C$3*(('5500'!B362/1000000)/BB113)^$C$4/100000))</f>
        <v>2.8740466056636418</v>
      </c>
      <c r="BE113">
        <f t="shared" si="58"/>
        <v>2.8740466056636418</v>
      </c>
      <c r="BF113">
        <f t="shared" si="59"/>
        <v>0.30504660566364183</v>
      </c>
      <c r="BG113">
        <f t="shared" si="60"/>
        <v>11.874138017269049</v>
      </c>
      <c r="BH113">
        <v>-88</v>
      </c>
      <c r="BI113">
        <f>'4500'!B274/1000000</f>
        <v>2.6208999999999998E-4</v>
      </c>
      <c r="BJ113">
        <f>'4500'!C274</f>
        <v>2.4990000000000001</v>
      </c>
      <c r="BK113">
        <f>IF(BH113&lt;$D$13,0,IF(BH113&lt;=0,$D$15*($D$16/BI113)^$D$3/100000,$D$15*($D$16/('4500'!B362/1000000))^$D$3*(('4500'!B362/1000000)/BI113)^$D$4/100000))</f>
        <v>2.6317786795474634</v>
      </c>
      <c r="BL113">
        <f t="shared" si="61"/>
        <v>2.6317786795474634</v>
      </c>
      <c r="BM113">
        <f t="shared" si="62"/>
        <v>0.13277867954746325</v>
      </c>
      <c r="BN113">
        <f t="shared" si="63"/>
        <v>5.3132724908948878</v>
      </c>
      <c r="BO113">
        <v>-88</v>
      </c>
      <c r="BP113">
        <f>'3500'!B274/1000000</f>
        <v>2.6208999999999998E-4</v>
      </c>
      <c r="BQ113">
        <f>'3500'!C274</f>
        <v>2.2869999999999999</v>
      </c>
      <c r="BR113">
        <f>IF(BO113&lt;$E$13,0,IF(BO113&lt;=0,$E$15*($E$16/BP113)^$E$3/100000,$E$15*($E$16/('3500'!B362/1000000))^$E$3*(('3500'!B362/1000000)/BP113)^$E$4/100000))</f>
        <v>2.218532562654548</v>
      </c>
      <c r="BS113">
        <f t="shared" si="64"/>
        <v>2.218532562654548</v>
      </c>
      <c r="BT113">
        <f t="shared" si="65"/>
        <v>-6.8467437345451909E-2</v>
      </c>
      <c r="BU113">
        <f t="shared" si="66"/>
        <v>-2.9937663902689948</v>
      </c>
      <c r="BV113">
        <v>-88</v>
      </c>
      <c r="BW113">
        <f>'2000'!B274/1000000</f>
        <v>2.6208999999999998E-4</v>
      </c>
      <c r="BX113">
        <f>'2000'!C274</f>
        <v>2.1709999999999998</v>
      </c>
      <c r="BY113">
        <f>IF(BV113&lt;$F$13,0,IF(BV113&lt;=0,$F$15*($F$16/BW113)^$F$3/100000,$F$15*($F$16/('2000'!B362/1000000))^$F$3*(('2000'!B362/1000000)/BW113)^$F$4/100000))</f>
        <v>2.2672648500765678</v>
      </c>
      <c r="BZ113">
        <f t="shared" si="67"/>
        <v>2.2672648500765678</v>
      </c>
      <c r="CA113">
        <f t="shared" si="68"/>
        <v>9.6264850076567932E-2</v>
      </c>
      <c r="CB113">
        <f t="shared" si="69"/>
        <v>4.4341248307953913</v>
      </c>
      <c r="CC113">
        <v>-88</v>
      </c>
      <c r="CD113">
        <f>'1000'!B274/1000000</f>
        <v>2.6208999999999998E-4</v>
      </c>
      <c r="CE113">
        <f>'1000'!C274</f>
        <v>1.861</v>
      </c>
      <c r="CF113">
        <f>IF(CC113&lt;$G$13,0,IF(CC113&lt;=0,$G$15*($G$16/CD113)^$G$3/100000,$G$15*($G$16/('1000'!B362/1000000))^$G$3*(('1000'!B362/1000000)/CD113)^$G$4/100000))</f>
        <v>2.0296247158387364</v>
      </c>
      <c r="CG113">
        <f t="shared" si="70"/>
        <v>2.0296247158387364</v>
      </c>
      <c r="CH113">
        <f t="shared" si="71"/>
        <v>0.16862471583873639</v>
      </c>
      <c r="CI113">
        <f t="shared" si="72"/>
        <v>9.0609734464662228</v>
      </c>
    </row>
    <row r="114" spans="9:87" x14ac:dyDescent="0.3">
      <c r="I114">
        <v>-87</v>
      </c>
      <c r="J114">
        <f>'6500'!B275/1000000</f>
        <v>2.5857000000000001E-4</v>
      </c>
      <c r="K114">
        <f t="shared" si="43"/>
        <v>0</v>
      </c>
      <c r="L114">
        <f t="shared" si="73"/>
        <v>0</v>
      </c>
      <c r="M114">
        <f t="shared" si="44"/>
        <v>0</v>
      </c>
      <c r="N114">
        <f t="shared" si="74"/>
        <v>0</v>
      </c>
      <c r="O114">
        <v>-87</v>
      </c>
      <c r="P114">
        <f>'5500'!B275/1000000</f>
        <v>2.5857000000000001E-4</v>
      </c>
      <c r="Q114">
        <f t="shared" si="45"/>
        <v>0</v>
      </c>
      <c r="R114">
        <f t="shared" si="75"/>
        <v>0</v>
      </c>
      <c r="S114">
        <f t="shared" si="46"/>
        <v>0</v>
      </c>
      <c r="T114">
        <f t="shared" si="76"/>
        <v>0</v>
      </c>
      <c r="U114">
        <v>-87</v>
      </c>
      <c r="V114">
        <f>'4500'!B275/1000000</f>
        <v>2.5857000000000001E-4</v>
      </c>
      <c r="W114">
        <f t="shared" si="47"/>
        <v>0</v>
      </c>
      <c r="X114">
        <f t="shared" si="77"/>
        <v>0</v>
      </c>
      <c r="Y114">
        <f t="shared" si="48"/>
        <v>0</v>
      </c>
      <c r="Z114">
        <f t="shared" si="78"/>
        <v>0</v>
      </c>
      <c r="AA114">
        <v>-87</v>
      </c>
      <c r="AB114">
        <f>'3500'!B275/1000000</f>
        <v>2.5857000000000001E-4</v>
      </c>
      <c r="AC114">
        <f t="shared" si="49"/>
        <v>0</v>
      </c>
      <c r="AD114">
        <f t="shared" si="79"/>
        <v>0</v>
      </c>
      <c r="AE114">
        <f t="shared" si="50"/>
        <v>0</v>
      </c>
      <c r="AF114">
        <f t="shared" si="80"/>
        <v>0</v>
      </c>
      <c r="AG114">
        <v>-87</v>
      </c>
      <c r="AH114">
        <f>'2000'!B275/1000000</f>
        <v>2.5857000000000001E-4</v>
      </c>
      <c r="AI114">
        <f t="shared" si="51"/>
        <v>0</v>
      </c>
      <c r="AJ114">
        <f t="shared" si="81"/>
        <v>0</v>
      </c>
      <c r="AK114">
        <f t="shared" si="52"/>
        <v>0</v>
      </c>
      <c r="AL114">
        <f t="shared" si="82"/>
        <v>0</v>
      </c>
      <c r="AM114">
        <v>-87</v>
      </c>
      <c r="AN114">
        <f>'1000'!B275/1000000</f>
        <v>2.5857000000000001E-4</v>
      </c>
      <c r="AO114">
        <f t="shared" si="53"/>
        <v>0</v>
      </c>
      <c r="AP114">
        <f t="shared" si="83"/>
        <v>0</v>
      </c>
      <c r="AQ114">
        <f t="shared" si="54"/>
        <v>0</v>
      </c>
      <c r="AR114">
        <f t="shared" si="84"/>
        <v>0</v>
      </c>
      <c r="AT114">
        <v>-87</v>
      </c>
      <c r="AU114">
        <f>'6500'!B275/1000000</f>
        <v>2.5857000000000001E-4</v>
      </c>
      <c r="AV114">
        <f>'6500'!C275</f>
        <v>2.5419999999999998</v>
      </c>
      <c r="AW114">
        <f>IF(AT114&lt;$B$13,0,IF(AT114&lt;=0,$B$15*($B$16/AU114)^$B$3/100000,$B$15*($B$16/('6500'!B362/1000000))^$B$3*(('6500'!B362/1000000)/AU114)^$B$4/100000))</f>
        <v>2.7298706796120848</v>
      </c>
      <c r="AX114">
        <f t="shared" si="55"/>
        <v>2.7298706796120848</v>
      </c>
      <c r="AY114">
        <f t="shared" si="56"/>
        <v>0.18787067961208503</v>
      </c>
      <c r="AZ114">
        <f t="shared" si="57"/>
        <v>7.3906640287995691</v>
      </c>
      <c r="BA114">
        <v>-87</v>
      </c>
      <c r="BB114">
        <f>'5500'!B275/1000000</f>
        <v>2.5857000000000001E-4</v>
      </c>
      <c r="BC114">
        <f>'5500'!C275</f>
        <v>2.6219999999999999</v>
      </c>
      <c r="BD114">
        <f>IF(BA114&lt;$C$13,0,IF(BA114&lt;=0,$C$15*($C$16/BB114)^$C$3/100000,$C$15*($C$16/('5500'!B362/1000000))^$C$3*(('5500'!B362/1000000)/BB114)^$C$4/100000))</f>
        <v>2.9249142316276329</v>
      </c>
      <c r="BE114">
        <f t="shared" si="58"/>
        <v>2.9249142316276329</v>
      </c>
      <c r="BF114">
        <f t="shared" si="59"/>
        <v>0.30291423162763298</v>
      </c>
      <c r="BG114">
        <f t="shared" si="60"/>
        <v>11.552792968254499</v>
      </c>
      <c r="BH114">
        <v>-87</v>
      </c>
      <c r="BI114">
        <f>'4500'!B275/1000000</f>
        <v>2.5857000000000001E-4</v>
      </c>
      <c r="BJ114">
        <f>'4500'!C275</f>
        <v>2.536</v>
      </c>
      <c r="BK114">
        <f>IF(BH114&lt;$D$13,0,IF(BH114&lt;=0,$D$15*($D$16/BI114)^$D$3/100000,$D$15*($D$16/('4500'!B362/1000000))^$D$3*(('4500'!B362/1000000)/BI114)^$D$4/100000))</f>
        <v>2.6785938267156029</v>
      </c>
      <c r="BL114">
        <f t="shared" si="61"/>
        <v>2.6785938267156029</v>
      </c>
      <c r="BM114">
        <f t="shared" si="62"/>
        <v>0.14259382671560283</v>
      </c>
      <c r="BN114">
        <f t="shared" si="63"/>
        <v>5.6227849651262947</v>
      </c>
      <c r="BO114">
        <v>-87</v>
      </c>
      <c r="BP114">
        <f>'3500'!B275/1000000</f>
        <v>2.5857000000000001E-4</v>
      </c>
      <c r="BQ114">
        <f>'3500'!C275</f>
        <v>2.3250000000000002</v>
      </c>
      <c r="BR114">
        <f>IF(BO114&lt;$E$13,0,IF(BO114&lt;=0,$E$15*($E$16/BP114)^$E$3/100000,$E$15*($E$16/('3500'!B362/1000000))^$E$3*(('3500'!B362/1000000)/BP114)^$E$4/100000))</f>
        <v>2.2583417526828051</v>
      </c>
      <c r="BS114">
        <f t="shared" si="64"/>
        <v>2.2583417526828051</v>
      </c>
      <c r="BT114">
        <f t="shared" si="65"/>
        <v>-6.6658247317195052E-2</v>
      </c>
      <c r="BU114">
        <f t="shared" si="66"/>
        <v>-2.8670213899868835</v>
      </c>
      <c r="BV114">
        <v>-87</v>
      </c>
      <c r="BW114">
        <f>'2000'!B275/1000000</f>
        <v>2.5857000000000001E-4</v>
      </c>
      <c r="BX114">
        <f>'2000'!C275</f>
        <v>2.2200000000000002</v>
      </c>
      <c r="BY114">
        <f>IF(BV114&lt;$F$13,0,IF(BV114&lt;=0,$F$15*($F$16/BW114)^$F$3/100000,$F$15*($F$16/('2000'!B362/1000000))^$F$3*(('2000'!B362/1000000)/BW114)^$F$4/100000))</f>
        <v>2.3077955798576091</v>
      </c>
      <c r="BZ114">
        <f t="shared" si="67"/>
        <v>2.3077955798576091</v>
      </c>
      <c r="CA114">
        <f t="shared" si="68"/>
        <v>8.7795579857608885E-2</v>
      </c>
      <c r="CB114">
        <f t="shared" si="69"/>
        <v>3.9547558494418413</v>
      </c>
      <c r="CC114">
        <v>-87</v>
      </c>
      <c r="CD114">
        <f>'1000'!B275/1000000</f>
        <v>2.5857000000000001E-4</v>
      </c>
      <c r="CE114">
        <f>'1000'!C275</f>
        <v>1.8959999999999999</v>
      </c>
      <c r="CF114">
        <f>IF(CC114&lt;$G$13,0,IF(CC114&lt;=0,$G$15*($G$16/CD114)^$G$3/100000,$G$15*($G$16/('1000'!B362/1000000))^$G$3*(('1000'!B362/1000000)/CD114)^$G$4/100000))</f>
        <v>2.0661531103238469</v>
      </c>
      <c r="CG114">
        <f t="shared" si="70"/>
        <v>2.0661531103238469</v>
      </c>
      <c r="CH114">
        <f t="shared" si="71"/>
        <v>0.17015311032384695</v>
      </c>
      <c r="CI114">
        <f t="shared" si="72"/>
        <v>8.9743201647598614</v>
      </c>
    </row>
    <row r="115" spans="9:87" x14ac:dyDescent="0.3">
      <c r="I115">
        <v>-86</v>
      </c>
      <c r="J115">
        <f>'6500'!B276/1000000</f>
        <v>2.5503E-4</v>
      </c>
      <c r="K115">
        <f t="shared" si="43"/>
        <v>0</v>
      </c>
      <c r="L115">
        <f t="shared" si="73"/>
        <v>0</v>
      </c>
      <c r="M115">
        <f t="shared" si="44"/>
        <v>0</v>
      </c>
      <c r="N115">
        <f t="shared" si="74"/>
        <v>0</v>
      </c>
      <c r="O115">
        <v>-86</v>
      </c>
      <c r="P115">
        <f>'5500'!B276/1000000</f>
        <v>2.5503E-4</v>
      </c>
      <c r="Q115">
        <f t="shared" si="45"/>
        <v>0</v>
      </c>
      <c r="R115">
        <f t="shared" si="75"/>
        <v>0</v>
      </c>
      <c r="S115">
        <f t="shared" si="46"/>
        <v>0</v>
      </c>
      <c r="T115">
        <f t="shared" si="76"/>
        <v>0</v>
      </c>
      <c r="U115">
        <v>-86</v>
      </c>
      <c r="V115">
        <f>'4500'!B276/1000000</f>
        <v>2.5503E-4</v>
      </c>
      <c r="W115">
        <f t="shared" si="47"/>
        <v>0</v>
      </c>
      <c r="X115">
        <f t="shared" si="77"/>
        <v>0</v>
      </c>
      <c r="Y115">
        <f t="shared" si="48"/>
        <v>0</v>
      </c>
      <c r="Z115">
        <f t="shared" si="78"/>
        <v>0</v>
      </c>
      <c r="AA115">
        <v>-86</v>
      </c>
      <c r="AB115">
        <f>'3500'!B276/1000000</f>
        <v>2.5503E-4</v>
      </c>
      <c r="AC115">
        <f t="shared" si="49"/>
        <v>0</v>
      </c>
      <c r="AD115">
        <f t="shared" si="79"/>
        <v>0</v>
      </c>
      <c r="AE115">
        <f t="shared" si="50"/>
        <v>0</v>
      </c>
      <c r="AF115">
        <f t="shared" si="80"/>
        <v>0</v>
      </c>
      <c r="AG115">
        <v>-86</v>
      </c>
      <c r="AH115">
        <f>'2000'!B276/1000000</f>
        <v>2.5503E-4</v>
      </c>
      <c r="AI115">
        <f t="shared" si="51"/>
        <v>0</v>
      </c>
      <c r="AJ115">
        <f t="shared" si="81"/>
        <v>0</v>
      </c>
      <c r="AK115">
        <f t="shared" si="52"/>
        <v>0</v>
      </c>
      <c r="AL115">
        <f t="shared" si="82"/>
        <v>0</v>
      </c>
      <c r="AM115">
        <v>-86</v>
      </c>
      <c r="AN115">
        <f>'1000'!B276/1000000</f>
        <v>2.5503E-4</v>
      </c>
      <c r="AO115">
        <f t="shared" si="53"/>
        <v>0</v>
      </c>
      <c r="AP115">
        <f t="shared" si="83"/>
        <v>0</v>
      </c>
      <c r="AQ115">
        <f t="shared" si="54"/>
        <v>0</v>
      </c>
      <c r="AR115">
        <f t="shared" si="84"/>
        <v>0</v>
      </c>
      <c r="AT115">
        <v>-86</v>
      </c>
      <c r="AU115">
        <f>'6500'!B276/1000000</f>
        <v>2.5503E-4</v>
      </c>
      <c r="AV115">
        <f>'6500'!C276</f>
        <v>2.6019999999999999</v>
      </c>
      <c r="AW115">
        <f>IF(AT115&lt;$B$13,0,IF(AT115&lt;=0,$B$15*($B$16/AU115)^$B$3/100000,$B$15*($B$16/('6500'!B362/1000000))^$B$3*(('6500'!B362/1000000)/AU115)^$B$4/100000))</f>
        <v>2.7784479615093249</v>
      </c>
      <c r="AX115">
        <f t="shared" si="55"/>
        <v>2.7784479615093249</v>
      </c>
      <c r="AY115">
        <f t="shared" si="56"/>
        <v>0.17644796150932507</v>
      </c>
      <c r="AZ115">
        <f t="shared" si="57"/>
        <v>6.781243716730402</v>
      </c>
      <c r="BA115">
        <v>-86</v>
      </c>
      <c r="BB115">
        <f>'5500'!B276/1000000</f>
        <v>2.5503E-4</v>
      </c>
      <c r="BC115">
        <f>'5500'!C276</f>
        <v>2.6640000000000001</v>
      </c>
      <c r="BD115">
        <f>IF(BA115&lt;$C$13,0,IF(BA115&lt;=0,$C$15*($C$16/BB115)^$C$3/100000,$C$15*($C$16/('5500'!B362/1000000))^$C$3*(('5500'!B362/1000000)/BB115)^$C$4/100000))</f>
        <v>2.977701038245046</v>
      </c>
      <c r="BE115">
        <f t="shared" si="58"/>
        <v>2.977701038245046</v>
      </c>
      <c r="BF115">
        <f t="shared" si="59"/>
        <v>0.3137010382450458</v>
      </c>
      <c r="BG115">
        <f t="shared" si="60"/>
        <v>11.775564498687904</v>
      </c>
      <c r="BH115">
        <v>-86</v>
      </c>
      <c r="BI115">
        <f>'4500'!B276/1000000</f>
        <v>2.5503E-4</v>
      </c>
      <c r="BJ115">
        <f>'4500'!C276</f>
        <v>2.5710000000000002</v>
      </c>
      <c r="BK115">
        <f>IF(BH115&lt;$D$13,0,IF(BH115&lt;=0,$D$15*($D$16/BI115)^$D$3/100000,$D$15*($D$16/('4500'!B362/1000000))^$D$3*(('4500'!B362/1000000)/BI115)^$D$4/100000))</f>
        <v>2.7271795707783686</v>
      </c>
      <c r="BL115">
        <f t="shared" si="61"/>
        <v>2.7271795707783686</v>
      </c>
      <c r="BM115">
        <f t="shared" si="62"/>
        <v>0.15617957077836842</v>
      </c>
      <c r="BN115">
        <f t="shared" si="63"/>
        <v>6.0746624184507354</v>
      </c>
      <c r="BO115">
        <v>-86</v>
      </c>
      <c r="BP115">
        <f>'3500'!B276/1000000</f>
        <v>2.5503E-4</v>
      </c>
      <c r="BQ115">
        <f>'3500'!C276</f>
        <v>2.3740000000000001</v>
      </c>
      <c r="BR115">
        <f>IF(BO115&lt;$E$13,0,IF(BO115&lt;=0,$E$15*($E$16/BP115)^$E$3/100000,$E$15*($E$16/('3500'!B362/1000000))^$E$3*(('3500'!B362/1000000)/BP115)^$E$4/100000))</f>
        <v>2.2996629421619361</v>
      </c>
      <c r="BS115">
        <f t="shared" si="64"/>
        <v>2.2996629421619361</v>
      </c>
      <c r="BT115">
        <f t="shared" si="65"/>
        <v>-7.4337057838063991E-2</v>
      </c>
      <c r="BU115">
        <f t="shared" si="66"/>
        <v>-3.1312998246867729</v>
      </c>
      <c r="BV115">
        <v>-86</v>
      </c>
      <c r="BW115">
        <f>'2000'!B276/1000000</f>
        <v>2.5503E-4</v>
      </c>
      <c r="BX115">
        <f>'2000'!C276</f>
        <v>2.2650000000000001</v>
      </c>
      <c r="BY115">
        <f>IF(BV115&lt;$F$13,0,IF(BV115&lt;=0,$F$15*($F$16/BW115)^$F$3/100000,$F$15*($F$16/('2000'!B362/1000000))^$F$3*(('2000'!B362/1000000)/BW115)^$F$4/100000))</f>
        <v>2.3498628993834876</v>
      </c>
      <c r="BZ115">
        <f t="shared" si="67"/>
        <v>2.3498628993834876</v>
      </c>
      <c r="CA115">
        <f t="shared" si="68"/>
        <v>8.4862899383487456E-2</v>
      </c>
      <c r="CB115">
        <f t="shared" si="69"/>
        <v>3.7467063745469069</v>
      </c>
      <c r="CC115">
        <v>-86</v>
      </c>
      <c r="CD115">
        <f>'1000'!B276/1000000</f>
        <v>2.5503E-4</v>
      </c>
      <c r="CE115">
        <f>'1000'!C276</f>
        <v>1.931</v>
      </c>
      <c r="CF115">
        <f>IF(CC115&lt;$G$13,0,IF(CC115&lt;=0,$G$15*($G$16/CD115)^$G$3/100000,$G$15*($G$16/('1000'!B362/1000000))^$G$3*(('1000'!B362/1000000)/CD115)^$G$4/100000))</f>
        <v>2.1040709149381382</v>
      </c>
      <c r="CG115">
        <f t="shared" si="70"/>
        <v>2.1040709149381382</v>
      </c>
      <c r="CH115">
        <f t="shared" si="71"/>
        <v>0.1730709149381382</v>
      </c>
      <c r="CI115">
        <f t="shared" si="72"/>
        <v>8.9627610014571832</v>
      </c>
    </row>
    <row r="116" spans="9:87" x14ac:dyDescent="0.3">
      <c r="I116">
        <v>-85</v>
      </c>
      <c r="J116">
        <f>'6500'!B277/1000000</f>
        <v>2.5147E-4</v>
      </c>
      <c r="K116">
        <f t="shared" si="43"/>
        <v>0</v>
      </c>
      <c r="L116">
        <f t="shared" si="73"/>
        <v>0</v>
      </c>
      <c r="M116">
        <f t="shared" si="44"/>
        <v>0</v>
      </c>
      <c r="N116">
        <f t="shared" si="74"/>
        <v>0</v>
      </c>
      <c r="O116">
        <v>-85</v>
      </c>
      <c r="P116">
        <f>'5500'!B277/1000000</f>
        <v>2.5147E-4</v>
      </c>
      <c r="Q116">
        <f t="shared" si="45"/>
        <v>0</v>
      </c>
      <c r="R116">
        <f t="shared" si="75"/>
        <v>0</v>
      </c>
      <c r="S116">
        <f t="shared" si="46"/>
        <v>0</v>
      </c>
      <c r="T116">
        <f t="shared" si="76"/>
        <v>0</v>
      </c>
      <c r="U116">
        <v>-85</v>
      </c>
      <c r="V116">
        <f>'4500'!B277/1000000</f>
        <v>2.5147E-4</v>
      </c>
      <c r="W116">
        <f t="shared" si="47"/>
        <v>0</v>
      </c>
      <c r="X116">
        <f t="shared" si="77"/>
        <v>0</v>
      </c>
      <c r="Y116">
        <f t="shared" si="48"/>
        <v>0</v>
      </c>
      <c r="Z116">
        <f t="shared" si="78"/>
        <v>0</v>
      </c>
      <c r="AA116">
        <v>-85</v>
      </c>
      <c r="AB116">
        <f>'3500'!B277/1000000</f>
        <v>2.5147E-4</v>
      </c>
      <c r="AC116">
        <f t="shared" si="49"/>
        <v>0</v>
      </c>
      <c r="AD116">
        <f t="shared" si="79"/>
        <v>0</v>
      </c>
      <c r="AE116">
        <f t="shared" si="50"/>
        <v>0</v>
      </c>
      <c r="AF116">
        <f t="shared" si="80"/>
        <v>0</v>
      </c>
      <c r="AG116">
        <v>-85</v>
      </c>
      <c r="AH116">
        <f>'2000'!B277/1000000</f>
        <v>2.5147E-4</v>
      </c>
      <c r="AI116">
        <f t="shared" si="51"/>
        <v>0</v>
      </c>
      <c r="AJ116">
        <f t="shared" si="81"/>
        <v>0</v>
      </c>
      <c r="AK116">
        <f t="shared" si="52"/>
        <v>0</v>
      </c>
      <c r="AL116">
        <f t="shared" si="82"/>
        <v>0</v>
      </c>
      <c r="AM116">
        <v>-85</v>
      </c>
      <c r="AN116">
        <f>'1000'!B277/1000000</f>
        <v>2.5147E-4</v>
      </c>
      <c r="AO116">
        <f t="shared" si="53"/>
        <v>0</v>
      </c>
      <c r="AP116">
        <f t="shared" si="83"/>
        <v>0</v>
      </c>
      <c r="AQ116">
        <f t="shared" si="54"/>
        <v>0</v>
      </c>
      <c r="AR116">
        <f t="shared" si="84"/>
        <v>0</v>
      </c>
      <c r="AT116">
        <v>-85</v>
      </c>
      <c r="AU116">
        <f>'6500'!B277/1000000</f>
        <v>2.5147E-4</v>
      </c>
      <c r="AV116">
        <f>'6500'!C277</f>
        <v>2.6520000000000001</v>
      </c>
      <c r="AW116">
        <f>IF(AT116&lt;$B$13,0,IF(AT116&lt;=0,$B$15*($B$16/AU116)^$B$3/100000,$B$15*($B$16/('6500'!B362/1000000))^$B$3*(('6500'!B362/1000000)/AU116)^$B$4/100000))</f>
        <v>2.828874811275663</v>
      </c>
      <c r="AX116">
        <f t="shared" si="55"/>
        <v>2.828874811275663</v>
      </c>
      <c r="AY116">
        <f t="shared" si="56"/>
        <v>0.17687481127566285</v>
      </c>
      <c r="AZ116">
        <f t="shared" si="57"/>
        <v>6.6694876046630034</v>
      </c>
      <c r="BA116">
        <v>-85</v>
      </c>
      <c r="BB116">
        <f>'5500'!B277/1000000</f>
        <v>2.5147E-4</v>
      </c>
      <c r="BC116">
        <f>'5500'!C277</f>
        <v>2.7040000000000002</v>
      </c>
      <c r="BD116">
        <f>IF(BA116&lt;$C$13,0,IF(BA116&lt;=0,$C$15*($C$16/BB116)^$C$3/100000,$C$15*($C$16/('5500'!B362/1000000))^$C$3*(('5500'!B362/1000000)/BB116)^$C$4/100000))</f>
        <v>3.032511423063017</v>
      </c>
      <c r="BE116">
        <f t="shared" si="58"/>
        <v>3.032511423063017</v>
      </c>
      <c r="BF116">
        <f t="shared" si="59"/>
        <v>0.32851142306301684</v>
      </c>
      <c r="BG116">
        <f t="shared" si="60"/>
        <v>12.149091089608611</v>
      </c>
      <c r="BH116">
        <v>-85</v>
      </c>
      <c r="BI116">
        <f>'4500'!B277/1000000</f>
        <v>2.5147E-4</v>
      </c>
      <c r="BJ116">
        <f>'4500'!C277</f>
        <v>2.6040000000000001</v>
      </c>
      <c r="BK116">
        <f>IF(BH116&lt;$D$13,0,IF(BH116&lt;=0,$D$15*($D$16/BI116)^$D$3/100000,$D$15*($D$16/('4500'!B362/1000000))^$D$3*(('4500'!B362/1000000)/BI116)^$D$4/100000))</f>
        <v>2.777632411116604</v>
      </c>
      <c r="BL116">
        <f t="shared" si="61"/>
        <v>2.777632411116604</v>
      </c>
      <c r="BM116">
        <f t="shared" si="62"/>
        <v>0.17363241111660388</v>
      </c>
      <c r="BN116">
        <f t="shared" si="63"/>
        <v>6.6679113332029143</v>
      </c>
      <c r="BO116">
        <v>-85</v>
      </c>
      <c r="BP116">
        <f>'3500'!B277/1000000</f>
        <v>2.5147E-4</v>
      </c>
      <c r="BQ116">
        <f>'3500'!C277</f>
        <v>2.4249999999999998</v>
      </c>
      <c r="BR116">
        <f>IF(BO116&lt;$E$13,0,IF(BO116&lt;=0,$E$15*($E$16/BP116)^$E$3/100000,$E$15*($E$16/('3500'!B362/1000000))^$E$3*(('3500'!B362/1000000)/BP116)^$E$4/100000))</f>
        <v>2.342578810170179</v>
      </c>
      <c r="BS116">
        <f t="shared" si="64"/>
        <v>2.342578810170179</v>
      </c>
      <c r="BT116">
        <f t="shared" si="65"/>
        <v>-8.2421189829820829E-2</v>
      </c>
      <c r="BU116">
        <f t="shared" si="66"/>
        <v>-3.3988119517451891</v>
      </c>
      <c r="BV116">
        <v>-85</v>
      </c>
      <c r="BW116">
        <f>'2000'!B277/1000000</f>
        <v>2.5147E-4</v>
      </c>
      <c r="BX116">
        <f>'2000'!C277</f>
        <v>2.3119999999999998</v>
      </c>
      <c r="BY116">
        <f>IF(BV116&lt;$F$13,0,IF(BV116&lt;=0,$F$15*($F$16/BW116)^$F$3/100000,$F$15*($F$16/('2000'!B362/1000000))^$F$3*(('2000'!B362/1000000)/BW116)^$F$4/100000))</f>
        <v>2.3935507118591399</v>
      </c>
      <c r="BZ116">
        <f t="shared" si="67"/>
        <v>2.3935507118591399</v>
      </c>
      <c r="CA116">
        <f t="shared" si="68"/>
        <v>8.155071185914009E-2</v>
      </c>
      <c r="CB116">
        <f t="shared" si="69"/>
        <v>3.5272799247032918</v>
      </c>
      <c r="CC116">
        <v>-85</v>
      </c>
      <c r="CD116">
        <f>'1000'!B277/1000000</f>
        <v>2.5147E-4</v>
      </c>
      <c r="CE116">
        <f>'1000'!C277</f>
        <v>1.9670000000000001</v>
      </c>
      <c r="CF116">
        <f>IF(CC116&lt;$G$13,0,IF(CC116&lt;=0,$G$15*($G$16/CD116)^$G$3/100000,$G$15*($G$16/('1000'!B362/1000000))^$G$3*(('1000'!B362/1000000)/CD116)^$G$4/100000))</f>
        <v>2.1434541920520647</v>
      </c>
      <c r="CG116">
        <f t="shared" si="70"/>
        <v>2.1434541920520647</v>
      </c>
      <c r="CH116">
        <f t="shared" si="71"/>
        <v>0.17645419205206458</v>
      </c>
      <c r="CI116">
        <f t="shared" si="72"/>
        <v>8.9707265913606804</v>
      </c>
    </row>
    <row r="117" spans="9:87" x14ac:dyDescent="0.3">
      <c r="I117">
        <v>-84</v>
      </c>
      <c r="J117">
        <f>'6500'!B278/1000000</f>
        <v>2.4790000000000001E-4</v>
      </c>
      <c r="K117">
        <f t="shared" si="43"/>
        <v>0</v>
      </c>
      <c r="L117">
        <f t="shared" si="73"/>
        <v>0</v>
      </c>
      <c r="M117">
        <f t="shared" si="44"/>
        <v>0</v>
      </c>
      <c r="N117">
        <f t="shared" si="74"/>
        <v>0</v>
      </c>
      <c r="O117">
        <v>-84</v>
      </c>
      <c r="P117">
        <f>'5500'!B278/1000000</f>
        <v>2.4790000000000001E-4</v>
      </c>
      <c r="Q117">
        <f t="shared" si="45"/>
        <v>0</v>
      </c>
      <c r="R117">
        <f t="shared" si="75"/>
        <v>0</v>
      </c>
      <c r="S117">
        <f t="shared" si="46"/>
        <v>0</v>
      </c>
      <c r="T117">
        <f t="shared" si="76"/>
        <v>0</v>
      </c>
      <c r="U117">
        <v>-84</v>
      </c>
      <c r="V117">
        <f>'4500'!B278/1000000</f>
        <v>2.4790000000000001E-4</v>
      </c>
      <c r="W117">
        <f t="shared" si="47"/>
        <v>0</v>
      </c>
      <c r="X117">
        <f t="shared" si="77"/>
        <v>0</v>
      </c>
      <c r="Y117">
        <f t="shared" si="48"/>
        <v>0</v>
      </c>
      <c r="Z117">
        <f t="shared" si="78"/>
        <v>0</v>
      </c>
      <c r="AA117">
        <v>-84</v>
      </c>
      <c r="AB117">
        <f>'3500'!B278/1000000</f>
        <v>2.4790000000000001E-4</v>
      </c>
      <c r="AC117">
        <f t="shared" si="49"/>
        <v>0</v>
      </c>
      <c r="AD117">
        <f t="shared" si="79"/>
        <v>0</v>
      </c>
      <c r="AE117">
        <f t="shared" si="50"/>
        <v>0</v>
      </c>
      <c r="AF117">
        <f t="shared" si="80"/>
        <v>0</v>
      </c>
      <c r="AG117">
        <v>-84</v>
      </c>
      <c r="AH117">
        <f>'2000'!B278/1000000</f>
        <v>2.4790000000000001E-4</v>
      </c>
      <c r="AI117">
        <f t="shared" si="51"/>
        <v>0</v>
      </c>
      <c r="AJ117">
        <f t="shared" si="81"/>
        <v>0</v>
      </c>
      <c r="AK117">
        <f t="shared" si="52"/>
        <v>0</v>
      </c>
      <c r="AL117">
        <f t="shared" si="82"/>
        <v>0</v>
      </c>
      <c r="AM117">
        <v>-84</v>
      </c>
      <c r="AN117">
        <f>'1000'!B278/1000000</f>
        <v>2.4790000000000001E-4</v>
      </c>
      <c r="AO117">
        <f t="shared" si="53"/>
        <v>0</v>
      </c>
      <c r="AP117">
        <f t="shared" si="83"/>
        <v>0</v>
      </c>
      <c r="AQ117">
        <f t="shared" si="54"/>
        <v>0</v>
      </c>
      <c r="AR117">
        <f t="shared" si="84"/>
        <v>0</v>
      </c>
      <c r="AT117">
        <v>-84</v>
      </c>
      <c r="AU117">
        <f>'6500'!B278/1000000</f>
        <v>2.4790000000000001E-4</v>
      </c>
      <c r="AV117">
        <f>'6500'!C278</f>
        <v>2.6970000000000001</v>
      </c>
      <c r="AW117">
        <f>IF(AT117&lt;$B$13,0,IF(AT117&lt;=0,$B$15*($B$16/AU117)^$B$3/100000,$B$15*($B$16/('6500'!B362/1000000))^$B$3*(('6500'!B362/1000000)/AU117)^$B$4/100000))</f>
        <v>2.8811043108205916</v>
      </c>
      <c r="AX117">
        <f t="shared" si="55"/>
        <v>2.8811043108205916</v>
      </c>
      <c r="AY117">
        <f t="shared" si="56"/>
        <v>0.18410431082059153</v>
      </c>
      <c r="AZ117">
        <f t="shared" si="57"/>
        <v>6.8262629151127738</v>
      </c>
      <c r="BA117">
        <v>-84</v>
      </c>
      <c r="BB117">
        <f>'5500'!B278/1000000</f>
        <v>2.4790000000000001E-4</v>
      </c>
      <c r="BC117">
        <f>'5500'!C278</f>
        <v>2.7410000000000001</v>
      </c>
      <c r="BD117">
        <f>IF(BA117&lt;$C$13,0,IF(BA117&lt;=0,$C$15*($C$16/BB117)^$C$3/100000,$C$15*($C$16/('5500'!B362/1000000))^$C$3*(('5500'!B362/1000000)/BB117)^$C$4/100000))</f>
        <v>3.0892956497990385</v>
      </c>
      <c r="BE117">
        <f t="shared" si="58"/>
        <v>3.0892956497990385</v>
      </c>
      <c r="BF117">
        <f t="shared" si="59"/>
        <v>0.34829564979903838</v>
      </c>
      <c r="BG117">
        <f t="shared" si="60"/>
        <v>12.706882517294357</v>
      </c>
      <c r="BH117">
        <v>-84</v>
      </c>
      <c r="BI117">
        <f>'4500'!B278/1000000</f>
        <v>2.4790000000000001E-4</v>
      </c>
      <c r="BJ117">
        <f>'4500'!C278</f>
        <v>2.633</v>
      </c>
      <c r="BK117">
        <f>IF(BH117&lt;$D$13,0,IF(BH117&lt;=0,$D$15*($D$16/BI117)^$D$3/100000,$D$15*($D$16/('4500'!B362/1000000))^$D$3*(('4500'!B362/1000000)/BI117)^$D$4/100000))</f>
        <v>2.8299069861133925</v>
      </c>
      <c r="BL117">
        <f t="shared" si="61"/>
        <v>2.8299069861133925</v>
      </c>
      <c r="BM117">
        <f t="shared" si="62"/>
        <v>0.19690698611339252</v>
      </c>
      <c r="BN117">
        <f t="shared" si="63"/>
        <v>7.4784271216632181</v>
      </c>
      <c r="BO117">
        <v>-84</v>
      </c>
      <c r="BP117">
        <f>'3500'!B278/1000000</f>
        <v>2.4790000000000001E-4</v>
      </c>
      <c r="BQ117">
        <f>'3500'!C278</f>
        <v>2.4780000000000002</v>
      </c>
      <c r="BR117">
        <f>IF(BO117&lt;$E$13,0,IF(BO117&lt;=0,$E$15*($E$16/BP117)^$E$3/100000,$E$15*($E$16/('3500'!B362/1000000))^$E$3*(('3500'!B362/1000000)/BP117)^$E$4/100000))</f>
        <v>2.3870513950600172</v>
      </c>
      <c r="BS117">
        <f t="shared" si="64"/>
        <v>2.3870513950600172</v>
      </c>
      <c r="BT117">
        <f t="shared" si="65"/>
        <v>-9.0948604939983024E-2</v>
      </c>
      <c r="BU117">
        <f t="shared" si="66"/>
        <v>-3.6702423301042377</v>
      </c>
      <c r="BV117">
        <v>-84</v>
      </c>
      <c r="BW117">
        <f>'2000'!B278/1000000</f>
        <v>2.4790000000000001E-4</v>
      </c>
      <c r="BX117">
        <f>'2000'!C278</f>
        <v>2.3540000000000001</v>
      </c>
      <c r="BY117">
        <f>IF(BV117&lt;$F$13,0,IF(BV117&lt;=0,$F$15*($F$16/BW117)^$F$3/100000,$F$15*($F$16/('2000'!B362/1000000))^$F$3*(('2000'!B362/1000000)/BW117)^$F$4/100000))</f>
        <v>2.438820097279911</v>
      </c>
      <c r="BZ117">
        <f t="shared" si="67"/>
        <v>2.438820097279911</v>
      </c>
      <c r="CA117">
        <f t="shared" si="68"/>
        <v>8.4820097279910911E-2</v>
      </c>
      <c r="CB117">
        <f t="shared" si="69"/>
        <v>3.6032326796903527</v>
      </c>
      <c r="CC117">
        <v>-84</v>
      </c>
      <c r="CD117">
        <f>'1000'!B278/1000000</f>
        <v>2.4790000000000001E-4</v>
      </c>
      <c r="CE117">
        <f>'1000'!C278</f>
        <v>2.004</v>
      </c>
      <c r="CF117">
        <f>IF(CC117&lt;$G$13,0,IF(CC117&lt;=0,$G$15*($G$16/CD117)^$G$3/100000,$G$15*($G$16/('1000'!B362/1000000))^$G$3*(('1000'!B362/1000000)/CD117)^$G$4/100000))</f>
        <v>2.1842683027617591</v>
      </c>
      <c r="CG117">
        <f t="shared" si="70"/>
        <v>2.1842683027617591</v>
      </c>
      <c r="CH117">
        <f t="shared" si="71"/>
        <v>0.18026830276175909</v>
      </c>
      <c r="CI117">
        <f t="shared" si="72"/>
        <v>8.9954242895089376</v>
      </c>
    </row>
    <row r="118" spans="9:87" x14ac:dyDescent="0.3">
      <c r="I118">
        <v>-83</v>
      </c>
      <c r="J118">
        <f>'6500'!B279/1000000</f>
        <v>2.4432000000000002E-4</v>
      </c>
      <c r="K118">
        <f t="shared" si="43"/>
        <v>0</v>
      </c>
      <c r="L118">
        <f t="shared" si="73"/>
        <v>0</v>
      </c>
      <c r="M118">
        <f t="shared" si="44"/>
        <v>0</v>
      </c>
      <c r="N118">
        <f t="shared" si="74"/>
        <v>0</v>
      </c>
      <c r="O118">
        <v>-83</v>
      </c>
      <c r="P118">
        <f>'5500'!B279/1000000</f>
        <v>2.4432000000000002E-4</v>
      </c>
      <c r="Q118">
        <f t="shared" si="45"/>
        <v>0</v>
      </c>
      <c r="R118">
        <f t="shared" si="75"/>
        <v>0</v>
      </c>
      <c r="S118">
        <f t="shared" si="46"/>
        <v>0</v>
      </c>
      <c r="T118">
        <f t="shared" si="76"/>
        <v>0</v>
      </c>
      <c r="U118">
        <v>-83</v>
      </c>
      <c r="V118">
        <f>'4500'!B279/1000000</f>
        <v>2.4432000000000002E-4</v>
      </c>
      <c r="W118">
        <f t="shared" si="47"/>
        <v>0</v>
      </c>
      <c r="X118">
        <f t="shared" si="77"/>
        <v>0</v>
      </c>
      <c r="Y118">
        <f t="shared" si="48"/>
        <v>0</v>
      </c>
      <c r="Z118">
        <f t="shared" si="78"/>
        <v>0</v>
      </c>
      <c r="AA118">
        <v>-83</v>
      </c>
      <c r="AB118">
        <f>'3500'!B279/1000000</f>
        <v>2.4432000000000002E-4</v>
      </c>
      <c r="AC118">
        <f t="shared" si="49"/>
        <v>0</v>
      </c>
      <c r="AD118">
        <f t="shared" si="79"/>
        <v>0</v>
      </c>
      <c r="AE118">
        <f t="shared" si="50"/>
        <v>0</v>
      </c>
      <c r="AF118">
        <f t="shared" si="80"/>
        <v>0</v>
      </c>
      <c r="AG118">
        <v>-83</v>
      </c>
      <c r="AH118">
        <f>'2000'!B279/1000000</f>
        <v>2.4432000000000002E-4</v>
      </c>
      <c r="AI118">
        <f t="shared" si="51"/>
        <v>0</v>
      </c>
      <c r="AJ118">
        <f t="shared" si="81"/>
        <v>0</v>
      </c>
      <c r="AK118">
        <f t="shared" si="52"/>
        <v>0</v>
      </c>
      <c r="AL118">
        <f t="shared" si="82"/>
        <v>0</v>
      </c>
      <c r="AM118">
        <v>-83</v>
      </c>
      <c r="AN118">
        <f>'1000'!B279/1000000</f>
        <v>2.4432000000000002E-4</v>
      </c>
      <c r="AO118">
        <f t="shared" si="53"/>
        <v>0</v>
      </c>
      <c r="AP118">
        <f t="shared" si="83"/>
        <v>0</v>
      </c>
      <c r="AQ118">
        <f t="shared" si="54"/>
        <v>0</v>
      </c>
      <c r="AR118">
        <f t="shared" si="84"/>
        <v>0</v>
      </c>
      <c r="AT118">
        <v>-83</v>
      </c>
      <c r="AU118">
        <f>'6500'!B279/1000000</f>
        <v>2.4432000000000002E-4</v>
      </c>
      <c r="AV118">
        <f>'6500'!C279</f>
        <v>2.7280000000000002</v>
      </c>
      <c r="AW118">
        <f>IF(AT118&lt;$B$13,0,IF(AT118&lt;=0,$B$15*($B$16/AU118)^$B$3/100000,$B$15*($B$16/('6500'!B362/1000000))^$B$3*(('6500'!B362/1000000)/AU118)^$B$4/100000))</f>
        <v>2.9352306420134013</v>
      </c>
      <c r="AX118">
        <f t="shared" si="55"/>
        <v>2.9352306420134013</v>
      </c>
      <c r="AY118">
        <f t="shared" si="56"/>
        <v>0.20723064201340113</v>
      </c>
      <c r="AZ118">
        <f t="shared" si="57"/>
        <v>7.5964311588490148</v>
      </c>
      <c r="BA118">
        <v>-83</v>
      </c>
      <c r="BB118">
        <f>'5500'!B279/1000000</f>
        <v>2.4432000000000002E-4</v>
      </c>
      <c r="BC118">
        <f>'5500'!C279</f>
        <v>2.7829999999999999</v>
      </c>
      <c r="BD118">
        <f>IF(BA118&lt;$C$13,0,IF(BA118&lt;=0,$C$15*($C$16/BB118)^$C$3/100000,$C$15*($C$16/('5500'!B362/1000000))^$C$3*(('5500'!B362/1000000)/BB118)^$C$4/100000))</f>
        <v>3.1481574028973176</v>
      </c>
      <c r="BE118">
        <f t="shared" si="58"/>
        <v>3.1481574028973176</v>
      </c>
      <c r="BF118">
        <f t="shared" si="59"/>
        <v>0.36515740289731768</v>
      </c>
      <c r="BG118">
        <f t="shared" si="60"/>
        <v>13.120999026134307</v>
      </c>
      <c r="BH118">
        <v>-83</v>
      </c>
      <c r="BI118">
        <f>'4500'!B279/1000000</f>
        <v>2.4432000000000002E-4</v>
      </c>
      <c r="BJ118">
        <f>'4500'!C279</f>
        <v>2.6709999999999998</v>
      </c>
      <c r="BK118">
        <f>IF(BH118&lt;$D$13,0,IF(BH118&lt;=0,$D$15*($D$16/BI118)^$D$3/100000,$D$15*($D$16/('4500'!B362/1000000))^$D$3*(('4500'!B362/1000000)/BI118)^$D$4/100000))</f>
        <v>2.8840991761980548</v>
      </c>
      <c r="BL118">
        <f t="shared" si="61"/>
        <v>2.8840991761980548</v>
      </c>
      <c r="BM118">
        <f t="shared" si="62"/>
        <v>0.21309917619805496</v>
      </c>
      <c r="BN118">
        <f t="shared" si="63"/>
        <v>7.9782544439556329</v>
      </c>
      <c r="BO118">
        <v>-83</v>
      </c>
      <c r="BP118">
        <f>'3500'!B279/1000000</f>
        <v>2.4432000000000002E-4</v>
      </c>
      <c r="BQ118">
        <f>'3500'!C279</f>
        <v>2.5369999999999999</v>
      </c>
      <c r="BR118">
        <f>IF(BO118&lt;$E$13,0,IF(BO118&lt;=0,$E$15*($E$16/BP118)^$E$3/100000,$E$15*($E$16/('3500'!B362/1000000))^$E$3*(('3500'!B362/1000000)/BP118)^$E$4/100000))</f>
        <v>2.4331629053731945</v>
      </c>
      <c r="BS118">
        <f t="shared" si="64"/>
        <v>2.4331629053731945</v>
      </c>
      <c r="BT118">
        <f t="shared" si="65"/>
        <v>-0.10383709462680546</v>
      </c>
      <c r="BU118">
        <f t="shared" si="66"/>
        <v>-4.0929087357826353</v>
      </c>
      <c r="BV118">
        <v>-83</v>
      </c>
      <c r="BW118">
        <f>'2000'!B279/1000000</f>
        <v>2.4432000000000002E-4</v>
      </c>
      <c r="BX118">
        <f>'2000'!C279</f>
        <v>2.399</v>
      </c>
      <c r="BY118">
        <f>IF(BV118&lt;$F$13,0,IF(BV118&lt;=0,$F$15*($F$16/BW118)^$F$3/100000,$F$15*($F$16/('2000'!B362/1000000))^$F$3*(('2000'!B362/1000000)/BW118)^$F$4/100000))</f>
        <v>2.4857544550626645</v>
      </c>
      <c r="BZ118">
        <f t="shared" si="67"/>
        <v>2.4857544550626645</v>
      </c>
      <c r="CA118">
        <f t="shared" si="68"/>
        <v>8.6754455062664437E-2</v>
      </c>
      <c r="CB118">
        <f t="shared" si="69"/>
        <v>3.6162757425037282</v>
      </c>
      <c r="CC118">
        <v>-83</v>
      </c>
      <c r="CD118">
        <f>'1000'!B279/1000000</f>
        <v>2.4432000000000002E-4</v>
      </c>
      <c r="CE118">
        <f>'1000'!C279</f>
        <v>2.044</v>
      </c>
      <c r="CF118">
        <f>IF(CC118&lt;$G$13,0,IF(CC118&lt;=0,$G$15*($G$16/CD118)^$G$3/100000,$G$15*($G$16/('1000'!B362/1000000))^$G$3*(('1000'!B362/1000000)/CD118)^$G$4/100000))</f>
        <v>2.2265888955062523</v>
      </c>
      <c r="CG118">
        <f t="shared" si="70"/>
        <v>2.2265888955062523</v>
      </c>
      <c r="CH118">
        <f t="shared" si="71"/>
        <v>0.18258889550625224</v>
      </c>
      <c r="CI118">
        <f t="shared" si="72"/>
        <v>8.9329205237892477</v>
      </c>
    </row>
    <row r="119" spans="9:87" x14ac:dyDescent="0.3">
      <c r="I119">
        <v>-82</v>
      </c>
      <c r="J119">
        <f>'6500'!B280/1000000</f>
        <v>2.4072999999999998E-4</v>
      </c>
      <c r="K119">
        <f t="shared" si="43"/>
        <v>0</v>
      </c>
      <c r="L119">
        <f t="shared" si="73"/>
        <v>0</v>
      </c>
      <c r="M119">
        <f t="shared" si="44"/>
        <v>0</v>
      </c>
      <c r="N119">
        <f t="shared" si="74"/>
        <v>0</v>
      </c>
      <c r="O119">
        <v>-82</v>
      </c>
      <c r="P119">
        <f>'5500'!B280/1000000</f>
        <v>2.4072999999999998E-4</v>
      </c>
      <c r="Q119">
        <f t="shared" si="45"/>
        <v>0</v>
      </c>
      <c r="R119">
        <f t="shared" si="75"/>
        <v>0</v>
      </c>
      <c r="S119">
        <f t="shared" si="46"/>
        <v>0</v>
      </c>
      <c r="T119">
        <f t="shared" si="76"/>
        <v>0</v>
      </c>
      <c r="U119">
        <v>-82</v>
      </c>
      <c r="V119">
        <f>'4500'!B280/1000000</f>
        <v>2.4072999999999998E-4</v>
      </c>
      <c r="W119">
        <f t="shared" si="47"/>
        <v>0</v>
      </c>
      <c r="X119">
        <f t="shared" si="77"/>
        <v>0</v>
      </c>
      <c r="Y119">
        <f t="shared" si="48"/>
        <v>0</v>
      </c>
      <c r="Z119">
        <f t="shared" si="78"/>
        <v>0</v>
      </c>
      <c r="AA119">
        <v>-82</v>
      </c>
      <c r="AB119">
        <f>'3500'!B280/1000000</f>
        <v>2.4072999999999998E-4</v>
      </c>
      <c r="AC119">
        <f t="shared" si="49"/>
        <v>0</v>
      </c>
      <c r="AD119">
        <f t="shared" si="79"/>
        <v>0</v>
      </c>
      <c r="AE119">
        <f t="shared" si="50"/>
        <v>0</v>
      </c>
      <c r="AF119">
        <f t="shared" si="80"/>
        <v>0</v>
      </c>
      <c r="AG119">
        <v>-82</v>
      </c>
      <c r="AH119">
        <f>'2000'!B280/1000000</f>
        <v>2.4072999999999998E-4</v>
      </c>
      <c r="AI119">
        <f t="shared" si="51"/>
        <v>0</v>
      </c>
      <c r="AJ119">
        <f t="shared" si="81"/>
        <v>0</v>
      </c>
      <c r="AK119">
        <f t="shared" si="52"/>
        <v>0</v>
      </c>
      <c r="AL119">
        <f t="shared" si="82"/>
        <v>0</v>
      </c>
      <c r="AM119">
        <v>-82</v>
      </c>
      <c r="AN119">
        <f>'1000'!B280/1000000</f>
        <v>2.4072999999999998E-4</v>
      </c>
      <c r="AO119">
        <f t="shared" si="53"/>
        <v>0</v>
      </c>
      <c r="AP119">
        <f t="shared" si="83"/>
        <v>0</v>
      </c>
      <c r="AQ119">
        <f t="shared" si="54"/>
        <v>0</v>
      </c>
      <c r="AR119">
        <f t="shared" si="84"/>
        <v>0</v>
      </c>
      <c r="AT119">
        <v>-82</v>
      </c>
      <c r="AU119">
        <f>'6500'!B280/1000000</f>
        <v>2.4072999999999998E-4</v>
      </c>
      <c r="AV119">
        <f>'6500'!C280</f>
        <v>2.7669999999999999</v>
      </c>
      <c r="AW119">
        <f>IF(AT119&lt;$B$13,0,IF(AT119&lt;=0,$B$15*($B$16/AU119)^$B$3/100000,$B$15*($B$16/('6500'!B362/1000000))^$B$3*(('6500'!B362/1000000)/AU119)^$B$4/100000))</f>
        <v>2.9913545245673041</v>
      </c>
      <c r="AX119">
        <f t="shared" si="55"/>
        <v>2.9913545245673041</v>
      </c>
      <c r="AY119">
        <f t="shared" si="56"/>
        <v>0.2243545245673042</v>
      </c>
      <c r="AZ119">
        <f t="shared" si="57"/>
        <v>8.1082227888436655</v>
      </c>
      <c r="BA119">
        <v>-82</v>
      </c>
      <c r="BB119">
        <f>'5500'!B280/1000000</f>
        <v>2.4072999999999998E-4</v>
      </c>
      <c r="BC119">
        <f>'5500'!C280</f>
        <v>2.835</v>
      </c>
      <c r="BD119">
        <f>IF(BA119&lt;$C$13,0,IF(BA119&lt;=0,$C$15*($C$16/BB119)^$C$3/100000,$C$15*($C$16/('5500'!B362/1000000))^$C$3*(('5500'!B362/1000000)/BB119)^$C$4/100000))</f>
        <v>3.2092075946459779</v>
      </c>
      <c r="BE119">
        <f t="shared" si="58"/>
        <v>3.2092075946459779</v>
      </c>
      <c r="BF119">
        <f t="shared" si="59"/>
        <v>0.37420759464597797</v>
      </c>
      <c r="BG119">
        <f t="shared" si="60"/>
        <v>13.199562421374885</v>
      </c>
      <c r="BH119">
        <v>-82</v>
      </c>
      <c r="BI119">
        <f>'4500'!B280/1000000</f>
        <v>2.4072999999999998E-4</v>
      </c>
      <c r="BJ119">
        <f>'4500'!C280</f>
        <v>2.7189999999999999</v>
      </c>
      <c r="BK119">
        <f>IF(BH119&lt;$D$13,0,IF(BH119&lt;=0,$D$15*($D$16/BI119)^$D$3/100000,$D$15*($D$16/('4500'!B362/1000000))^$D$3*(('4500'!B362/1000000)/BI119)^$D$4/100000))</f>
        <v>2.9403115557618476</v>
      </c>
      <c r="BL119">
        <f t="shared" si="61"/>
        <v>2.9403115557618476</v>
      </c>
      <c r="BM119">
        <f t="shared" si="62"/>
        <v>0.22131155576184769</v>
      </c>
      <c r="BN119">
        <f t="shared" si="63"/>
        <v>8.139446699589838</v>
      </c>
      <c r="BO119">
        <v>-82</v>
      </c>
      <c r="BP119">
        <f>'3500'!B280/1000000</f>
        <v>2.4072999999999998E-4</v>
      </c>
      <c r="BQ119">
        <f>'3500'!C280</f>
        <v>2.5979999999999999</v>
      </c>
      <c r="BR119">
        <f>IF(BO119&lt;$E$13,0,IF(BO119&lt;=0,$E$15*($E$16/BP119)^$E$3/100000,$E$15*($E$16/('3500'!B362/1000000))^$E$3*(('3500'!B362/1000000)/BP119)^$E$4/100000))</f>
        <v>2.4810013042075716</v>
      </c>
      <c r="BS119">
        <f t="shared" si="64"/>
        <v>2.4810013042075716</v>
      </c>
      <c r="BT119">
        <f t="shared" si="65"/>
        <v>-0.11699869579242828</v>
      </c>
      <c r="BU119">
        <f t="shared" si="66"/>
        <v>-4.5034140027878475</v>
      </c>
      <c r="BV119">
        <v>-82</v>
      </c>
      <c r="BW119">
        <f>'2000'!B280/1000000</f>
        <v>2.4072999999999998E-4</v>
      </c>
      <c r="BX119">
        <f>'2000'!C280</f>
        <v>2.4430000000000001</v>
      </c>
      <c r="BY119">
        <f>IF(BV119&lt;$F$13,0,IF(BV119&lt;=0,$F$15*($F$16/BW119)^$F$3/100000,$F$15*($F$16/('2000'!B362/1000000))^$F$3*(('2000'!B362/1000000)/BW119)^$F$4/100000))</f>
        <v>2.5344430158955609</v>
      </c>
      <c r="BZ119">
        <f t="shared" si="67"/>
        <v>2.5344430158955609</v>
      </c>
      <c r="CA119">
        <f t="shared" si="68"/>
        <v>9.1443015895560809E-2</v>
      </c>
      <c r="CB119">
        <f t="shared" si="69"/>
        <v>3.7430624599083426</v>
      </c>
      <c r="CC119">
        <v>-82</v>
      </c>
      <c r="CD119">
        <f>'1000'!B280/1000000</f>
        <v>2.4072999999999998E-4</v>
      </c>
      <c r="CE119">
        <f>'1000'!C280</f>
        <v>2.0840000000000001</v>
      </c>
      <c r="CF119">
        <f>IF(CC119&lt;$G$13,0,IF(CC119&lt;=0,$G$15*($G$16/CD119)^$G$3/100000,$G$15*($G$16/('1000'!B362/1000000))^$G$3*(('1000'!B362/1000000)/CD119)^$G$4/100000))</f>
        <v>2.2704969188742901</v>
      </c>
      <c r="CG119">
        <f t="shared" si="70"/>
        <v>2.2704969188742901</v>
      </c>
      <c r="CH119">
        <f t="shared" si="71"/>
        <v>0.18649691887428999</v>
      </c>
      <c r="CI119">
        <f t="shared" si="72"/>
        <v>8.9489884296684252</v>
      </c>
    </row>
    <row r="120" spans="9:87" x14ac:dyDescent="0.3">
      <c r="I120">
        <v>-81</v>
      </c>
      <c r="J120">
        <f>'6500'!B281/1000000</f>
        <v>2.3712000000000001E-4</v>
      </c>
      <c r="K120">
        <f t="shared" si="43"/>
        <v>0</v>
      </c>
      <c r="L120">
        <f t="shared" si="73"/>
        <v>0</v>
      </c>
      <c r="M120">
        <f t="shared" si="44"/>
        <v>0</v>
      </c>
      <c r="N120">
        <f t="shared" si="74"/>
        <v>0</v>
      </c>
      <c r="O120">
        <v>-81</v>
      </c>
      <c r="P120">
        <f>'5500'!B281/1000000</f>
        <v>2.3712000000000001E-4</v>
      </c>
      <c r="Q120">
        <f t="shared" si="45"/>
        <v>0</v>
      </c>
      <c r="R120">
        <f t="shared" si="75"/>
        <v>0</v>
      </c>
      <c r="S120">
        <f t="shared" si="46"/>
        <v>0</v>
      </c>
      <c r="T120">
        <f t="shared" si="76"/>
        <v>0</v>
      </c>
      <c r="U120">
        <v>-81</v>
      </c>
      <c r="V120">
        <f>'4500'!B281/1000000</f>
        <v>2.3712000000000001E-4</v>
      </c>
      <c r="W120">
        <f t="shared" si="47"/>
        <v>0</v>
      </c>
      <c r="X120">
        <f t="shared" si="77"/>
        <v>0</v>
      </c>
      <c r="Y120">
        <f t="shared" si="48"/>
        <v>0</v>
      </c>
      <c r="Z120">
        <f t="shared" si="78"/>
        <v>0</v>
      </c>
      <c r="AA120">
        <v>-81</v>
      </c>
      <c r="AB120">
        <f>'3500'!B281/1000000</f>
        <v>2.3712000000000001E-4</v>
      </c>
      <c r="AC120">
        <f t="shared" si="49"/>
        <v>0</v>
      </c>
      <c r="AD120">
        <f t="shared" si="79"/>
        <v>0</v>
      </c>
      <c r="AE120">
        <f t="shared" si="50"/>
        <v>0</v>
      </c>
      <c r="AF120">
        <f t="shared" si="80"/>
        <v>0</v>
      </c>
      <c r="AG120">
        <v>-81</v>
      </c>
      <c r="AH120">
        <f>'2000'!B281/1000000</f>
        <v>2.3712000000000001E-4</v>
      </c>
      <c r="AI120">
        <f t="shared" si="51"/>
        <v>0</v>
      </c>
      <c r="AJ120">
        <f t="shared" si="81"/>
        <v>0</v>
      </c>
      <c r="AK120">
        <f t="shared" si="52"/>
        <v>0</v>
      </c>
      <c r="AL120">
        <f t="shared" si="82"/>
        <v>0</v>
      </c>
      <c r="AM120">
        <v>-81</v>
      </c>
      <c r="AN120">
        <f>'1000'!B281/1000000</f>
        <v>2.3712000000000001E-4</v>
      </c>
      <c r="AO120">
        <f t="shared" si="53"/>
        <v>0</v>
      </c>
      <c r="AP120">
        <f t="shared" si="83"/>
        <v>0</v>
      </c>
      <c r="AQ120">
        <f t="shared" si="54"/>
        <v>0</v>
      </c>
      <c r="AR120">
        <f t="shared" si="84"/>
        <v>0</v>
      </c>
      <c r="AT120">
        <v>-81</v>
      </c>
      <c r="AU120">
        <f>'6500'!B281/1000000</f>
        <v>2.3712000000000001E-4</v>
      </c>
      <c r="AV120">
        <f>'6500'!C281</f>
        <v>2.8140000000000001</v>
      </c>
      <c r="AW120">
        <f>IF(AT120&lt;$B$13,0,IF(AT120&lt;=0,$B$15*($B$16/AU120)^$B$3/100000,$B$15*($B$16/('6500'!B362/1000000))^$B$3*(('6500'!B362/1000000)/AU120)^$B$4/100000))</f>
        <v>3.0497483421252332</v>
      </c>
      <c r="AX120">
        <f t="shared" si="55"/>
        <v>3.0497483421252332</v>
      </c>
      <c r="AY120">
        <f t="shared" si="56"/>
        <v>0.2357483421252331</v>
      </c>
      <c r="AZ120">
        <f t="shared" si="57"/>
        <v>8.3776951714723928</v>
      </c>
      <c r="BA120">
        <v>-81</v>
      </c>
      <c r="BB120">
        <f>'5500'!B281/1000000</f>
        <v>2.3712000000000001E-4</v>
      </c>
      <c r="BC120">
        <f>'5500'!C281</f>
        <v>2.895</v>
      </c>
      <c r="BD120">
        <f>IF(BA120&lt;$C$13,0,IF(BA120&lt;=0,$C$15*($C$16/BB120)^$C$3/100000,$C$15*($C$16/('5500'!B362/1000000))^$C$3*(('5500'!B362/1000000)/BB120)^$C$4/100000))</f>
        <v>3.2727440700128478</v>
      </c>
      <c r="BE120">
        <f t="shared" si="58"/>
        <v>3.2727440700128478</v>
      </c>
      <c r="BF120">
        <f t="shared" si="59"/>
        <v>0.37774407001284782</v>
      </c>
      <c r="BG120">
        <f t="shared" si="60"/>
        <v>13.048154404588871</v>
      </c>
      <c r="BH120">
        <v>-81</v>
      </c>
      <c r="BI120">
        <f>'4500'!B281/1000000</f>
        <v>2.3712000000000001E-4</v>
      </c>
      <c r="BJ120">
        <f>'4500'!C281</f>
        <v>2.7789999999999999</v>
      </c>
      <c r="BK120">
        <f>IF(BH120&lt;$D$13,0,IF(BH120&lt;=0,$D$15*($D$16/BI120)^$D$3/100000,$D$15*($D$16/('4500'!B362/1000000))^$D$3*(('4500'!B362/1000000)/BI120)^$D$4/100000))</f>
        <v>2.9988188858171938</v>
      </c>
      <c r="BL120">
        <f t="shared" si="61"/>
        <v>2.9988188858171938</v>
      </c>
      <c r="BM120">
        <f t="shared" si="62"/>
        <v>0.21981888581719389</v>
      </c>
      <c r="BN120">
        <f t="shared" si="63"/>
        <v>7.9099994896435373</v>
      </c>
      <c r="BO120">
        <v>-81</v>
      </c>
      <c r="BP120">
        <f>'3500'!B281/1000000</f>
        <v>2.3712000000000001E-4</v>
      </c>
      <c r="BQ120">
        <f>'3500'!C281</f>
        <v>2.653</v>
      </c>
      <c r="BR120">
        <f>IF(BO120&lt;$E$13,0,IF(BO120&lt;=0,$E$15*($E$16/BP120)^$E$3/100000,$E$15*($E$16/('3500'!B362/1000000))^$E$3*(('3500'!B362/1000000)/BP120)^$E$4/100000))</f>
        <v>2.5308011901512595</v>
      </c>
      <c r="BS120">
        <f t="shared" si="64"/>
        <v>2.5308011901512595</v>
      </c>
      <c r="BT120">
        <f t="shared" si="65"/>
        <v>-0.12219880984874054</v>
      </c>
      <c r="BU120">
        <f t="shared" si="66"/>
        <v>-4.6060614341779322</v>
      </c>
      <c r="BV120">
        <v>-81</v>
      </c>
      <c r="BW120">
        <f>'2000'!B281/1000000</f>
        <v>2.3712000000000001E-4</v>
      </c>
      <c r="BX120">
        <f>'2000'!C281</f>
        <v>2.492</v>
      </c>
      <c r="BY120">
        <f>IF(BV120&lt;$F$13,0,IF(BV120&lt;=0,$F$15*($F$16/BW120)^$F$3/100000,$F$15*($F$16/('2000'!B362/1000000))^$F$3*(('2000'!B362/1000000)/BW120)^$F$4/100000))</f>
        <v>2.5851242078953991</v>
      </c>
      <c r="BZ120">
        <f t="shared" si="67"/>
        <v>2.5851242078953991</v>
      </c>
      <c r="CA120">
        <f t="shared" si="68"/>
        <v>9.3124207895399103E-2</v>
      </c>
      <c r="CB120">
        <f t="shared" si="69"/>
        <v>3.7369264805537359</v>
      </c>
      <c r="CC120">
        <v>-81</v>
      </c>
      <c r="CD120">
        <f>'1000'!B281/1000000</f>
        <v>2.3712000000000001E-4</v>
      </c>
      <c r="CE120">
        <f>'1000'!C281</f>
        <v>2.1280000000000001</v>
      </c>
      <c r="CF120">
        <f>IF(CC120&lt;$G$13,0,IF(CC120&lt;=0,$G$15*($G$16/CD120)^$G$3/100000,$G$15*($G$16/('1000'!B362/1000000))^$G$3*(('1000'!B362/1000000)/CD120)^$G$4/100000))</f>
        <v>2.3162079410905556</v>
      </c>
      <c r="CG120">
        <f t="shared" si="70"/>
        <v>2.3162079410905556</v>
      </c>
      <c r="CH120">
        <f t="shared" si="71"/>
        <v>0.1882079410905555</v>
      </c>
      <c r="CI120">
        <f t="shared" si="72"/>
        <v>8.8443581339546746</v>
      </c>
    </row>
    <row r="121" spans="9:87" x14ac:dyDescent="0.3">
      <c r="I121">
        <v>-80</v>
      </c>
      <c r="J121">
        <f>'6500'!B282/1000000</f>
        <v>2.3350999999999998E-4</v>
      </c>
      <c r="K121">
        <f t="shared" si="43"/>
        <v>0</v>
      </c>
      <c r="L121">
        <f t="shared" si="73"/>
        <v>0</v>
      </c>
      <c r="M121">
        <f t="shared" si="44"/>
        <v>0</v>
      </c>
      <c r="N121">
        <f t="shared" si="74"/>
        <v>0</v>
      </c>
      <c r="O121">
        <v>-80</v>
      </c>
      <c r="P121">
        <f>'5500'!B282/1000000</f>
        <v>2.3350999999999998E-4</v>
      </c>
      <c r="Q121">
        <f t="shared" si="45"/>
        <v>0</v>
      </c>
      <c r="R121">
        <f t="shared" si="75"/>
        <v>0</v>
      </c>
      <c r="S121">
        <f t="shared" si="46"/>
        <v>0</v>
      </c>
      <c r="T121">
        <f t="shared" si="76"/>
        <v>0</v>
      </c>
      <c r="U121">
        <v>-80</v>
      </c>
      <c r="V121">
        <f>'4500'!B282/1000000</f>
        <v>2.3350999999999998E-4</v>
      </c>
      <c r="W121">
        <f t="shared" si="47"/>
        <v>0</v>
      </c>
      <c r="X121">
        <f t="shared" si="77"/>
        <v>0</v>
      </c>
      <c r="Y121">
        <f t="shared" si="48"/>
        <v>0</v>
      </c>
      <c r="Z121">
        <f t="shared" si="78"/>
        <v>0</v>
      </c>
      <c r="AA121">
        <v>-80</v>
      </c>
      <c r="AB121">
        <f>'3500'!B282/1000000</f>
        <v>2.3350999999999998E-4</v>
      </c>
      <c r="AC121">
        <f t="shared" si="49"/>
        <v>0</v>
      </c>
      <c r="AD121">
        <f t="shared" si="79"/>
        <v>0</v>
      </c>
      <c r="AE121">
        <f t="shared" si="50"/>
        <v>0</v>
      </c>
      <c r="AF121">
        <f t="shared" si="80"/>
        <v>0</v>
      </c>
      <c r="AG121">
        <v>-80</v>
      </c>
      <c r="AH121">
        <f>'2000'!B282/1000000</f>
        <v>2.3350999999999998E-4</v>
      </c>
      <c r="AI121">
        <f t="shared" si="51"/>
        <v>0</v>
      </c>
      <c r="AJ121">
        <f t="shared" si="81"/>
        <v>0</v>
      </c>
      <c r="AK121">
        <f t="shared" si="52"/>
        <v>0</v>
      </c>
      <c r="AL121">
        <f t="shared" si="82"/>
        <v>0</v>
      </c>
      <c r="AM121">
        <v>-80</v>
      </c>
      <c r="AN121">
        <f>'1000'!B282/1000000</f>
        <v>2.3350999999999998E-4</v>
      </c>
      <c r="AO121">
        <f t="shared" si="53"/>
        <v>0</v>
      </c>
      <c r="AP121">
        <f t="shared" si="83"/>
        <v>0</v>
      </c>
      <c r="AQ121">
        <f t="shared" si="54"/>
        <v>0</v>
      </c>
      <c r="AR121">
        <f t="shared" si="84"/>
        <v>0</v>
      </c>
      <c r="AT121">
        <v>-80</v>
      </c>
      <c r="AU121">
        <f>'6500'!B282/1000000</f>
        <v>2.3350999999999998E-4</v>
      </c>
      <c r="AV121">
        <f>'6500'!C282</f>
        <v>2.8610000000000002</v>
      </c>
      <c r="AW121">
        <f>IF(AT121&lt;$B$13,0,IF(AT121&lt;=0,$B$15*($B$16/AU121)^$B$3/100000,$B$15*($B$16/('6500'!B362/1000000))^$B$3*(('6500'!B362/1000000)/AU121)^$B$4/100000))</f>
        <v>3.1102044018592157</v>
      </c>
      <c r="AX121">
        <f t="shared" si="55"/>
        <v>3.1102044018592157</v>
      </c>
      <c r="AY121">
        <f t="shared" si="56"/>
        <v>0.24920440185921544</v>
      </c>
      <c r="AZ121">
        <f t="shared" si="57"/>
        <v>8.7103950317796368</v>
      </c>
      <c r="BA121">
        <v>-80</v>
      </c>
      <c r="BB121">
        <f>'5500'!B282/1000000</f>
        <v>2.3350999999999998E-4</v>
      </c>
      <c r="BC121">
        <f>'5500'!C282</f>
        <v>2.9569999999999999</v>
      </c>
      <c r="BD121">
        <f>IF(BA121&lt;$C$13,0,IF(BA121&lt;=0,$C$15*($C$16/BB121)^$C$3/100000,$C$15*($C$16/('5500'!B362/1000000))^$C$3*(('5500'!B362/1000000)/BB121)^$C$4/100000))</f>
        <v>3.3385424373007822</v>
      </c>
      <c r="BE121">
        <f t="shared" si="58"/>
        <v>3.3385424373007822</v>
      </c>
      <c r="BF121">
        <f t="shared" si="59"/>
        <v>0.3815424373007823</v>
      </c>
      <c r="BG121">
        <f t="shared" si="60"/>
        <v>12.903024595900654</v>
      </c>
      <c r="BH121">
        <v>-80</v>
      </c>
      <c r="BI121">
        <f>'4500'!B282/1000000</f>
        <v>2.3350999999999998E-4</v>
      </c>
      <c r="BJ121">
        <f>'4500'!C282</f>
        <v>2.8450000000000002</v>
      </c>
      <c r="BK121">
        <f>IF(BH121&lt;$D$13,0,IF(BH121&lt;=0,$D$15*($D$16/BI121)^$D$3/100000,$D$15*($D$16/('4500'!B362/1000000))^$D$3*(('4500'!B362/1000000)/BI121)^$D$4/100000))</f>
        <v>3.0594150677082088</v>
      </c>
      <c r="BL121">
        <f t="shared" si="61"/>
        <v>3.0594150677082088</v>
      </c>
      <c r="BM121">
        <f t="shared" si="62"/>
        <v>0.21441506770820862</v>
      </c>
      <c r="BN121">
        <f t="shared" si="63"/>
        <v>7.5365577401830794</v>
      </c>
      <c r="BO121">
        <v>-80</v>
      </c>
      <c r="BP121">
        <f>'3500'!B282/1000000</f>
        <v>2.3350999999999998E-4</v>
      </c>
      <c r="BQ121">
        <f>'3500'!C282</f>
        <v>2.7040000000000002</v>
      </c>
      <c r="BR121">
        <f>IF(BO121&lt;$E$13,0,IF(BO121&lt;=0,$E$15*($E$16/BP121)^$E$3/100000,$E$15*($E$16/('3500'!B362/1000000))^$E$3*(('3500'!B362/1000000)/BP121)^$E$4/100000))</f>
        <v>2.5823879264260881</v>
      </c>
      <c r="BS121">
        <f t="shared" si="64"/>
        <v>2.5823879264260881</v>
      </c>
      <c r="BT121">
        <f t="shared" si="65"/>
        <v>-0.12161207357391213</v>
      </c>
      <c r="BU121">
        <f t="shared" si="66"/>
        <v>-4.4974879280292948</v>
      </c>
      <c r="BV121">
        <v>-80</v>
      </c>
      <c r="BW121">
        <f>'2000'!B282/1000000</f>
        <v>2.3350999999999998E-4</v>
      </c>
      <c r="BX121">
        <f>'2000'!C282</f>
        <v>2.5409999999999999</v>
      </c>
      <c r="BY121">
        <f>IF(BV121&lt;$F$13,0,IF(BV121&lt;=0,$F$15*($F$16/BW121)^$F$3/100000,$F$15*($F$16/('2000'!B362/1000000))^$F$3*(('2000'!B362/1000000)/BW121)^$F$4/100000))</f>
        <v>2.6376199552296118</v>
      </c>
      <c r="BZ121">
        <f t="shared" si="67"/>
        <v>2.6376199552296118</v>
      </c>
      <c r="CA121">
        <f t="shared" si="68"/>
        <v>9.6619955229611865E-2</v>
      </c>
      <c r="CB121">
        <f t="shared" si="69"/>
        <v>3.8024382223381297</v>
      </c>
      <c r="CC121">
        <v>-80</v>
      </c>
      <c r="CD121">
        <f>'1000'!B282/1000000</f>
        <v>2.3350999999999998E-4</v>
      </c>
      <c r="CE121">
        <f>'1000'!C282</f>
        <v>2.1720000000000002</v>
      </c>
      <c r="CF121">
        <f>IF(CC121&lt;$G$13,0,IF(CC121&lt;=0,$G$15*($G$16/CD121)^$G$3/100000,$G$15*($G$16/('1000'!B362/1000000))^$G$3*(('1000'!B362/1000000)/CD121)^$G$4/100000))</f>
        <v>2.3635619146285176</v>
      </c>
      <c r="CG121">
        <f t="shared" si="70"/>
        <v>2.3635619146285176</v>
      </c>
      <c r="CH121">
        <f t="shared" si="71"/>
        <v>0.19156191462851746</v>
      </c>
      <c r="CI121">
        <f t="shared" si="72"/>
        <v>8.8196093291214286</v>
      </c>
    </row>
    <row r="122" spans="9:87" x14ac:dyDescent="0.3">
      <c r="I122">
        <v>-79</v>
      </c>
      <c r="J122">
        <f>'6500'!B283/1000000</f>
        <v>2.299E-4</v>
      </c>
      <c r="K122">
        <f t="shared" si="43"/>
        <v>0</v>
      </c>
      <c r="L122">
        <f t="shared" si="73"/>
        <v>0</v>
      </c>
      <c r="M122">
        <f t="shared" si="44"/>
        <v>0</v>
      </c>
      <c r="N122">
        <f t="shared" si="74"/>
        <v>0</v>
      </c>
      <c r="O122">
        <v>-79</v>
      </c>
      <c r="P122">
        <f>'5500'!B283/1000000</f>
        <v>2.299E-4</v>
      </c>
      <c r="Q122">
        <f t="shared" si="45"/>
        <v>0</v>
      </c>
      <c r="R122">
        <f t="shared" si="75"/>
        <v>0</v>
      </c>
      <c r="S122">
        <f t="shared" si="46"/>
        <v>0</v>
      </c>
      <c r="T122">
        <f t="shared" si="76"/>
        <v>0</v>
      </c>
      <c r="U122">
        <v>-79</v>
      </c>
      <c r="V122">
        <f>'4500'!B283/1000000</f>
        <v>2.299E-4</v>
      </c>
      <c r="W122">
        <f t="shared" si="47"/>
        <v>0</v>
      </c>
      <c r="X122">
        <f t="shared" si="77"/>
        <v>0</v>
      </c>
      <c r="Y122">
        <f t="shared" si="48"/>
        <v>0</v>
      </c>
      <c r="Z122">
        <f t="shared" si="78"/>
        <v>0</v>
      </c>
      <c r="AA122">
        <v>-79</v>
      </c>
      <c r="AB122">
        <f>'3500'!B283/1000000</f>
        <v>2.299E-4</v>
      </c>
      <c r="AC122">
        <f t="shared" si="49"/>
        <v>0</v>
      </c>
      <c r="AD122">
        <f t="shared" si="79"/>
        <v>0</v>
      </c>
      <c r="AE122">
        <f t="shared" si="50"/>
        <v>0</v>
      </c>
      <c r="AF122">
        <f t="shared" si="80"/>
        <v>0</v>
      </c>
      <c r="AG122">
        <v>-79</v>
      </c>
      <c r="AH122">
        <f>'2000'!B283/1000000</f>
        <v>2.299E-4</v>
      </c>
      <c r="AI122">
        <f t="shared" si="51"/>
        <v>0</v>
      </c>
      <c r="AJ122">
        <f t="shared" si="81"/>
        <v>0</v>
      </c>
      <c r="AK122">
        <f t="shared" si="52"/>
        <v>0</v>
      </c>
      <c r="AL122">
        <f t="shared" si="82"/>
        <v>0</v>
      </c>
      <c r="AM122">
        <v>-79</v>
      </c>
      <c r="AN122">
        <f>'1000'!B283/1000000</f>
        <v>2.299E-4</v>
      </c>
      <c r="AO122">
        <f t="shared" si="53"/>
        <v>0</v>
      </c>
      <c r="AP122">
        <f t="shared" si="83"/>
        <v>0</v>
      </c>
      <c r="AQ122">
        <f t="shared" si="54"/>
        <v>0</v>
      </c>
      <c r="AR122">
        <f t="shared" si="84"/>
        <v>0</v>
      </c>
      <c r="AT122">
        <v>-79</v>
      </c>
      <c r="AU122">
        <f>'6500'!B283/1000000</f>
        <v>2.299E-4</v>
      </c>
      <c r="AV122">
        <f>'6500'!C283</f>
        <v>2.9239999999999999</v>
      </c>
      <c r="AW122">
        <f>IF(AT122&lt;$B$13,0,IF(AT122&lt;=0,$B$15*($B$16/AU122)^$B$3/100000,$B$15*($B$16/('6500'!B362/1000000))^$B$3*(('6500'!B362/1000000)/AU122)^$B$4/100000))</f>
        <v>3.17282913256548</v>
      </c>
      <c r="AX122">
        <f t="shared" si="55"/>
        <v>3.17282913256548</v>
      </c>
      <c r="AY122">
        <f t="shared" si="56"/>
        <v>0.24882913256548012</v>
      </c>
      <c r="AZ122">
        <f t="shared" si="57"/>
        <v>8.5098882546333829</v>
      </c>
      <c r="BA122">
        <v>-79</v>
      </c>
      <c r="BB122">
        <f>'5500'!B283/1000000</f>
        <v>2.299E-4</v>
      </c>
      <c r="BC122">
        <f>'5500'!C283</f>
        <v>3.0259999999999998</v>
      </c>
      <c r="BD122">
        <f>IF(BA122&lt;$C$13,0,IF(BA122&lt;=0,$C$15*($C$16/BB122)^$C$3/100000,$C$15*($C$16/('5500'!B362/1000000))^$C$3*(('5500'!B362/1000000)/BB122)^$C$4/100000))</f>
        <v>3.4067200860217541</v>
      </c>
      <c r="BE122">
        <f t="shared" si="58"/>
        <v>3.4067200860217541</v>
      </c>
      <c r="BF122">
        <f t="shared" si="59"/>
        <v>0.38072008602175433</v>
      </c>
      <c r="BG122">
        <f t="shared" si="60"/>
        <v>12.581628751545088</v>
      </c>
      <c r="BH122">
        <v>-79</v>
      </c>
      <c r="BI122">
        <f>'4500'!B283/1000000</f>
        <v>2.299E-4</v>
      </c>
      <c r="BJ122">
        <f>'4500'!C283</f>
        <v>2.9129999999999998</v>
      </c>
      <c r="BK122">
        <f>IF(BH122&lt;$D$13,0,IF(BH122&lt;=0,$D$15*($D$16/BI122)^$D$3/100000,$D$15*($D$16/('4500'!B362/1000000))^$D$3*(('4500'!B362/1000000)/BI122)^$D$4/100000))</f>
        <v>3.1222087295570811</v>
      </c>
      <c r="BL122">
        <f t="shared" si="61"/>
        <v>3.1222087295570811</v>
      </c>
      <c r="BM122">
        <f t="shared" si="62"/>
        <v>0.20920872955708125</v>
      </c>
      <c r="BN122">
        <f t="shared" si="63"/>
        <v>7.1818994012043005</v>
      </c>
      <c r="BO122">
        <v>-79</v>
      </c>
      <c r="BP122">
        <f>'3500'!B283/1000000</f>
        <v>2.299E-4</v>
      </c>
      <c r="BQ122">
        <f>'3500'!C283</f>
        <v>2.7559999999999998</v>
      </c>
      <c r="BR122">
        <f>IF(BO122&lt;$E$13,0,IF(BO122&lt;=0,$E$15*($E$16/BP122)^$E$3/100000,$E$15*($E$16/('3500'!B362/1000000))^$E$3*(('3500'!B362/1000000)/BP122)^$E$4/100000))</f>
        <v>2.6358547619443651</v>
      </c>
      <c r="BS122">
        <f t="shared" si="64"/>
        <v>2.6358547619443651</v>
      </c>
      <c r="BT122">
        <f t="shared" si="65"/>
        <v>-0.12014523805563471</v>
      </c>
      <c r="BU122">
        <f t="shared" si="66"/>
        <v>-4.359406315516499</v>
      </c>
      <c r="BV122">
        <v>-79</v>
      </c>
      <c r="BW122">
        <f>'2000'!B283/1000000</f>
        <v>2.299E-4</v>
      </c>
      <c r="BX122">
        <f>'2000'!C283</f>
        <v>2.593</v>
      </c>
      <c r="BY122">
        <f>IF(BV122&lt;$F$13,0,IF(BV122&lt;=0,$F$15*($F$16/BW122)^$F$3/100000,$F$15*($F$16/('2000'!B362/1000000))^$F$3*(('2000'!B362/1000000)/BW122)^$F$4/100000))</f>
        <v>2.6920248090673859</v>
      </c>
      <c r="BZ122">
        <f t="shared" si="67"/>
        <v>2.6920248090673859</v>
      </c>
      <c r="CA122">
        <f t="shared" si="68"/>
        <v>9.9024809067385977E-2</v>
      </c>
      <c r="CB122">
        <f t="shared" si="69"/>
        <v>3.8189282324483607</v>
      </c>
      <c r="CC122">
        <v>-79</v>
      </c>
      <c r="CD122">
        <f>'1000'!B283/1000000</f>
        <v>2.299E-4</v>
      </c>
      <c r="CE122">
        <f>'1000'!C283</f>
        <v>2.2160000000000002</v>
      </c>
      <c r="CF122">
        <f>IF(CC122&lt;$G$13,0,IF(CC122&lt;=0,$G$15*($G$16/CD122)^$G$3/100000,$G$15*($G$16/('1000'!B362/1000000))^$G$3*(('1000'!B362/1000000)/CD122)^$G$4/100000))</f>
        <v>2.4126446823237608</v>
      </c>
      <c r="CG122">
        <f t="shared" si="70"/>
        <v>2.4126446823237608</v>
      </c>
      <c r="CH122">
        <f t="shared" si="71"/>
        <v>0.19664468232376064</v>
      </c>
      <c r="CI122">
        <f t="shared" si="72"/>
        <v>8.8738575055848656</v>
      </c>
    </row>
    <row r="123" spans="9:87" x14ac:dyDescent="0.3">
      <c r="I123">
        <v>-78</v>
      </c>
      <c r="J123">
        <f>'6500'!B284/1000000</f>
        <v>2.2627000000000001E-4</v>
      </c>
      <c r="K123">
        <f t="shared" si="43"/>
        <v>0</v>
      </c>
      <c r="L123">
        <f t="shared" si="73"/>
        <v>0</v>
      </c>
      <c r="M123">
        <f t="shared" si="44"/>
        <v>0</v>
      </c>
      <c r="N123">
        <f t="shared" si="74"/>
        <v>0</v>
      </c>
      <c r="O123">
        <v>-78</v>
      </c>
      <c r="P123">
        <f>'5500'!B284/1000000</f>
        <v>2.2627000000000001E-4</v>
      </c>
      <c r="Q123">
        <f t="shared" si="45"/>
        <v>0</v>
      </c>
      <c r="R123">
        <f t="shared" si="75"/>
        <v>0</v>
      </c>
      <c r="S123">
        <f t="shared" si="46"/>
        <v>0</v>
      </c>
      <c r="T123">
        <f t="shared" si="76"/>
        <v>0</v>
      </c>
      <c r="U123">
        <v>-78</v>
      </c>
      <c r="V123">
        <f>'4500'!B284/1000000</f>
        <v>2.2627000000000001E-4</v>
      </c>
      <c r="W123">
        <f t="shared" si="47"/>
        <v>0</v>
      </c>
      <c r="X123">
        <f t="shared" si="77"/>
        <v>0</v>
      </c>
      <c r="Y123">
        <f t="shared" si="48"/>
        <v>0</v>
      </c>
      <c r="Z123">
        <f t="shared" si="78"/>
        <v>0</v>
      </c>
      <c r="AA123">
        <v>-78</v>
      </c>
      <c r="AB123">
        <f>'3500'!B284/1000000</f>
        <v>2.2627000000000001E-4</v>
      </c>
      <c r="AC123">
        <f t="shared" si="49"/>
        <v>0</v>
      </c>
      <c r="AD123">
        <f t="shared" si="79"/>
        <v>0</v>
      </c>
      <c r="AE123">
        <f t="shared" si="50"/>
        <v>0</v>
      </c>
      <c r="AF123">
        <f t="shared" si="80"/>
        <v>0</v>
      </c>
      <c r="AG123">
        <v>-78</v>
      </c>
      <c r="AH123">
        <f>'2000'!B284/1000000</f>
        <v>2.2627000000000001E-4</v>
      </c>
      <c r="AI123">
        <f t="shared" si="51"/>
        <v>0</v>
      </c>
      <c r="AJ123">
        <f t="shared" si="81"/>
        <v>0</v>
      </c>
      <c r="AK123">
        <f t="shared" si="52"/>
        <v>0</v>
      </c>
      <c r="AL123">
        <f t="shared" si="82"/>
        <v>0</v>
      </c>
      <c r="AM123">
        <v>-78</v>
      </c>
      <c r="AN123">
        <f>'1000'!B284/1000000</f>
        <v>2.2627000000000001E-4</v>
      </c>
      <c r="AO123">
        <f t="shared" si="53"/>
        <v>0</v>
      </c>
      <c r="AP123">
        <f t="shared" si="83"/>
        <v>0</v>
      </c>
      <c r="AQ123">
        <f t="shared" si="54"/>
        <v>0</v>
      </c>
      <c r="AR123">
        <f t="shared" si="84"/>
        <v>0</v>
      </c>
      <c r="AT123">
        <v>-78</v>
      </c>
      <c r="AU123">
        <f>'6500'!B284/1000000</f>
        <v>2.2627000000000001E-4</v>
      </c>
      <c r="AV123">
        <f>'6500'!C284</f>
        <v>2.9849999999999999</v>
      </c>
      <c r="AW123">
        <f>IF(AT123&lt;$B$13,0,IF(AT123&lt;=0,$B$15*($B$16/AU123)^$B$3/100000,$B$15*($B$16/('6500'!B362/1000000))^$B$3*(('6500'!B362/1000000)/AU123)^$B$4/100000))</f>
        <v>3.2381024212538754</v>
      </c>
      <c r="AX123">
        <f t="shared" si="55"/>
        <v>3.2381024212538754</v>
      </c>
      <c r="AY123">
        <f t="shared" si="56"/>
        <v>0.2531024212538755</v>
      </c>
      <c r="AZ123">
        <f t="shared" si="57"/>
        <v>8.4791430905820953</v>
      </c>
      <c r="BA123">
        <v>-78</v>
      </c>
      <c r="BB123">
        <f>'5500'!B284/1000000</f>
        <v>2.2627000000000001E-4</v>
      </c>
      <c r="BC123">
        <f>'5500'!C284</f>
        <v>3.1070000000000002</v>
      </c>
      <c r="BD123">
        <f>IF(BA123&lt;$C$13,0,IF(BA123&lt;=0,$C$15*($C$16/BB123)^$C$3/100000,$C$15*($C$16/('5500'!B362/1000000))^$C$3*(('5500'!B362/1000000)/BB123)^$C$4/100000))</f>
        <v>3.4778012871562156</v>
      </c>
      <c r="BE123">
        <f t="shared" si="58"/>
        <v>3.4778012871562156</v>
      </c>
      <c r="BF123">
        <f t="shared" si="59"/>
        <v>0.37080128715621541</v>
      </c>
      <c r="BG123">
        <f t="shared" si="60"/>
        <v>11.934383236440791</v>
      </c>
      <c r="BH123">
        <v>-78</v>
      </c>
      <c r="BI123">
        <f>'4500'!B284/1000000</f>
        <v>2.2627000000000001E-4</v>
      </c>
      <c r="BJ123">
        <f>'4500'!C284</f>
        <v>2.984</v>
      </c>
      <c r="BK123">
        <f>IF(BH123&lt;$D$13,0,IF(BH123&lt;=0,$D$15*($D$16/BI123)^$D$3/100000,$D$15*($D$16/('4500'!B362/1000000))^$D$3*(('4500'!B362/1000000)/BI123)^$D$4/100000))</f>
        <v>3.1876833526138779</v>
      </c>
      <c r="BL123">
        <f t="shared" si="61"/>
        <v>3.1876833526138779</v>
      </c>
      <c r="BM123">
        <f t="shared" si="62"/>
        <v>0.20368335261387793</v>
      </c>
      <c r="BN123">
        <f t="shared" si="63"/>
        <v>6.8258496184275446</v>
      </c>
      <c r="BO123">
        <v>-78</v>
      </c>
      <c r="BP123">
        <f>'3500'!B284/1000000</f>
        <v>2.2627000000000001E-4</v>
      </c>
      <c r="BQ123">
        <f>'3500'!C284</f>
        <v>2.8119999999999998</v>
      </c>
      <c r="BR123">
        <f>IF(BO123&lt;$E$13,0,IF(BO123&lt;=0,$E$15*($E$16/BP123)^$E$3/100000,$E$15*($E$16/('3500'!B362/1000000))^$E$3*(('3500'!B362/1000000)/BP123)^$E$4/100000))</f>
        <v>2.6916142742856413</v>
      </c>
      <c r="BS123">
        <f t="shared" si="64"/>
        <v>2.6916142742856413</v>
      </c>
      <c r="BT123">
        <f t="shared" si="65"/>
        <v>-0.12038572571435857</v>
      </c>
      <c r="BU123">
        <f t="shared" si="66"/>
        <v>-4.2811424507239888</v>
      </c>
      <c r="BV123">
        <v>-78</v>
      </c>
      <c r="BW123">
        <f>'2000'!B284/1000000</f>
        <v>2.2627000000000001E-4</v>
      </c>
      <c r="BX123">
        <f>'2000'!C284</f>
        <v>2.6459999999999999</v>
      </c>
      <c r="BY123">
        <f>IF(BV123&lt;$F$13,0,IF(BV123&lt;=0,$F$15*($F$16/BW123)^$F$3/100000,$F$15*($F$16/('2000'!B362/1000000))^$F$3*(('2000'!B362/1000000)/BW123)^$F$4/100000))</f>
        <v>2.7487581839637714</v>
      </c>
      <c r="BZ123">
        <f t="shared" si="67"/>
        <v>2.7487581839637714</v>
      </c>
      <c r="CA123">
        <f t="shared" si="68"/>
        <v>0.10275818396377145</v>
      </c>
      <c r="CB123">
        <f t="shared" si="69"/>
        <v>3.8835292503314989</v>
      </c>
      <c r="CC123">
        <v>-78</v>
      </c>
      <c r="CD123">
        <f>'1000'!B284/1000000</f>
        <v>2.2627000000000001E-4</v>
      </c>
      <c r="CE123">
        <f>'1000'!C284</f>
        <v>2.262</v>
      </c>
      <c r="CF123">
        <f>IF(CC123&lt;$G$13,0,IF(CC123&lt;=0,$G$15*($G$16/CD123)^$G$3/100000,$G$15*($G$16/('1000'!B362/1000000))^$G$3*(('1000'!B362/1000000)/CD123)^$G$4/100000))</f>
        <v>2.4638352805732255</v>
      </c>
      <c r="CG123">
        <f t="shared" si="70"/>
        <v>2.4638352805732255</v>
      </c>
      <c r="CH123">
        <f t="shared" si="71"/>
        <v>0.20183528057322553</v>
      </c>
      <c r="CI123">
        <f t="shared" si="72"/>
        <v>8.9228682835201383</v>
      </c>
    </row>
    <row r="124" spans="9:87" x14ac:dyDescent="0.3">
      <c r="I124">
        <v>-77</v>
      </c>
      <c r="J124">
        <f>'6500'!B285/1000000</f>
        <v>2.2265000000000002E-4</v>
      </c>
      <c r="K124">
        <f t="shared" si="43"/>
        <v>0</v>
      </c>
      <c r="L124">
        <f t="shared" si="73"/>
        <v>0</v>
      </c>
      <c r="M124">
        <f t="shared" si="44"/>
        <v>0</v>
      </c>
      <c r="N124">
        <f t="shared" si="74"/>
        <v>0</v>
      </c>
      <c r="O124">
        <v>-77</v>
      </c>
      <c r="P124">
        <f>'5500'!B285/1000000</f>
        <v>2.2265000000000002E-4</v>
      </c>
      <c r="Q124">
        <f t="shared" si="45"/>
        <v>0</v>
      </c>
      <c r="R124">
        <f t="shared" si="75"/>
        <v>0</v>
      </c>
      <c r="S124">
        <f t="shared" si="46"/>
        <v>0</v>
      </c>
      <c r="T124">
        <f t="shared" si="76"/>
        <v>0</v>
      </c>
      <c r="U124">
        <v>-77</v>
      </c>
      <c r="V124">
        <f>'4500'!B285/1000000</f>
        <v>2.2265000000000002E-4</v>
      </c>
      <c r="W124">
        <f t="shared" si="47"/>
        <v>0</v>
      </c>
      <c r="X124">
        <f t="shared" si="77"/>
        <v>0</v>
      </c>
      <c r="Y124">
        <f t="shared" si="48"/>
        <v>0</v>
      </c>
      <c r="Z124">
        <f t="shared" si="78"/>
        <v>0</v>
      </c>
      <c r="AA124">
        <v>-77</v>
      </c>
      <c r="AB124">
        <f>'3500'!B285/1000000</f>
        <v>2.2265000000000002E-4</v>
      </c>
      <c r="AC124">
        <f t="shared" si="49"/>
        <v>0</v>
      </c>
      <c r="AD124">
        <f t="shared" si="79"/>
        <v>0</v>
      </c>
      <c r="AE124">
        <f t="shared" si="50"/>
        <v>0</v>
      </c>
      <c r="AF124">
        <f t="shared" si="80"/>
        <v>0</v>
      </c>
      <c r="AG124">
        <v>-77</v>
      </c>
      <c r="AH124">
        <f>'2000'!B285/1000000</f>
        <v>2.2265000000000002E-4</v>
      </c>
      <c r="AI124">
        <f t="shared" si="51"/>
        <v>0</v>
      </c>
      <c r="AJ124">
        <f t="shared" si="81"/>
        <v>0</v>
      </c>
      <c r="AK124">
        <f t="shared" si="52"/>
        <v>0</v>
      </c>
      <c r="AL124">
        <f t="shared" si="82"/>
        <v>0</v>
      </c>
      <c r="AM124">
        <v>-77</v>
      </c>
      <c r="AN124">
        <f>'1000'!B285/1000000</f>
        <v>2.2265000000000002E-4</v>
      </c>
      <c r="AO124">
        <f t="shared" si="53"/>
        <v>0</v>
      </c>
      <c r="AP124">
        <f t="shared" si="83"/>
        <v>0</v>
      </c>
      <c r="AQ124">
        <f t="shared" si="54"/>
        <v>0</v>
      </c>
      <c r="AR124">
        <f t="shared" si="84"/>
        <v>0</v>
      </c>
      <c r="AT124">
        <v>-77</v>
      </c>
      <c r="AU124">
        <f>'6500'!B285/1000000</f>
        <v>2.2265000000000002E-4</v>
      </c>
      <c r="AV124">
        <f>'6500'!C285</f>
        <v>3.0539999999999998</v>
      </c>
      <c r="AW124">
        <f>IF(AT124&lt;$B$13,0,IF(AT124&lt;=0,$B$15*($B$16/AU124)^$B$3/100000,$B$15*($B$16/('6500'!B362/1000000))^$B$3*(('6500'!B362/1000000)/AU124)^$B$4/100000))</f>
        <v>3.3056171596566633</v>
      </c>
      <c r="AX124">
        <f t="shared" si="55"/>
        <v>3.3056171596566633</v>
      </c>
      <c r="AY124">
        <f t="shared" si="56"/>
        <v>0.25161715965666342</v>
      </c>
      <c r="AZ124">
        <f t="shared" si="57"/>
        <v>8.2389377752673028</v>
      </c>
      <c r="BA124">
        <v>-77</v>
      </c>
      <c r="BB124">
        <f>'5500'!B285/1000000</f>
        <v>2.2265000000000002E-4</v>
      </c>
      <c r="BC124">
        <f>'5500'!C285</f>
        <v>3.1859999999999999</v>
      </c>
      <c r="BD124">
        <f>IF(BA124&lt;$C$13,0,IF(BA124&lt;=0,$C$15*($C$16/BB124)^$C$3/100000,$C$15*($C$16/('5500'!B362/1000000))^$C$3*(('5500'!B362/1000000)/BB124)^$C$4/100000))</f>
        <v>3.551344585708069</v>
      </c>
      <c r="BE124">
        <f t="shared" si="58"/>
        <v>3.551344585708069</v>
      </c>
      <c r="BF124">
        <f t="shared" si="59"/>
        <v>0.36534458570806905</v>
      </c>
      <c r="BG124">
        <f t="shared" si="60"/>
        <v>11.467187247585343</v>
      </c>
      <c r="BH124">
        <v>-77</v>
      </c>
      <c r="BI124">
        <f>'4500'!B285/1000000</f>
        <v>2.2265000000000002E-4</v>
      </c>
      <c r="BJ124">
        <f>'4500'!C285</f>
        <v>3.0550000000000002</v>
      </c>
      <c r="BK124">
        <f>IF(BH124&lt;$D$13,0,IF(BH124&lt;=0,$D$15*($D$16/BI124)^$D$3/100000,$D$15*($D$16/('4500'!B362/1000000))^$D$3*(('4500'!B362/1000000)/BI124)^$D$4/100000))</f>
        <v>3.2554329289495647</v>
      </c>
      <c r="BL124">
        <f t="shared" si="61"/>
        <v>3.2554329289495647</v>
      </c>
      <c r="BM124">
        <f t="shared" si="62"/>
        <v>0.20043292894956455</v>
      </c>
      <c r="BN124">
        <f t="shared" si="63"/>
        <v>6.5608160048957291</v>
      </c>
      <c r="BO124">
        <v>-77</v>
      </c>
      <c r="BP124">
        <f>'3500'!B285/1000000</f>
        <v>2.2265000000000002E-4</v>
      </c>
      <c r="BQ124">
        <f>'3500'!C285</f>
        <v>2.8730000000000002</v>
      </c>
      <c r="BR124">
        <f>IF(BO124&lt;$E$13,0,IF(BO124&lt;=0,$E$15*($E$16/BP124)^$E$3/100000,$E$15*($E$16/('3500'!B362/1000000))^$E$3*(('3500'!B362/1000000)/BP124)^$E$4/100000))</f>
        <v>2.7493216299987626</v>
      </c>
      <c r="BS124">
        <f t="shared" si="64"/>
        <v>2.7493216299987626</v>
      </c>
      <c r="BT124">
        <f t="shared" si="65"/>
        <v>-0.1236783700012376</v>
      </c>
      <c r="BU124">
        <f t="shared" si="66"/>
        <v>-4.3048510268443296</v>
      </c>
      <c r="BV124">
        <v>-77</v>
      </c>
      <c r="BW124">
        <f>'2000'!B285/1000000</f>
        <v>2.2265000000000002E-4</v>
      </c>
      <c r="BX124">
        <f>'2000'!C285</f>
        <v>2.7010000000000001</v>
      </c>
      <c r="BY124">
        <f>IF(BV124&lt;$F$13,0,IF(BV124&lt;=0,$F$15*($F$16/BW124)^$F$3/100000,$F$15*($F$16/('2000'!B362/1000000))^$F$3*(('2000'!B362/1000000)/BW124)^$F$4/100000))</f>
        <v>2.8074688125572669</v>
      </c>
      <c r="BZ124">
        <f t="shared" si="67"/>
        <v>2.8074688125572669</v>
      </c>
      <c r="CA124">
        <f t="shared" si="68"/>
        <v>0.10646881255726681</v>
      </c>
      <c r="CB124">
        <f t="shared" si="69"/>
        <v>3.9418294171516775</v>
      </c>
      <c r="CC124">
        <v>-77</v>
      </c>
      <c r="CD124">
        <f>'1000'!B285/1000000</f>
        <v>2.2265000000000002E-4</v>
      </c>
      <c r="CE124">
        <f>'1000'!C285</f>
        <v>2.3090000000000002</v>
      </c>
      <c r="CF124">
        <f>IF(CC124&lt;$G$13,0,IF(CC124&lt;=0,$G$15*($G$16/CD124)^$G$3/100000,$G$15*($G$16/('1000'!B362/1000000))^$G$3*(('1000'!B362/1000000)/CD124)^$G$4/100000))</f>
        <v>2.516817427240341</v>
      </c>
      <c r="CG124">
        <f t="shared" si="70"/>
        <v>2.516817427240341</v>
      </c>
      <c r="CH124">
        <f t="shared" si="71"/>
        <v>0.2078174272403408</v>
      </c>
      <c r="CI124">
        <f t="shared" si="72"/>
        <v>9.0003216648047122</v>
      </c>
    </row>
    <row r="125" spans="9:87" x14ac:dyDescent="0.3">
      <c r="I125">
        <v>-76</v>
      </c>
      <c r="J125">
        <f>'6500'!B286/1000000</f>
        <v>2.1902E-4</v>
      </c>
      <c r="K125">
        <f t="shared" si="43"/>
        <v>0</v>
      </c>
      <c r="L125">
        <f t="shared" si="73"/>
        <v>0</v>
      </c>
      <c r="M125">
        <f t="shared" si="44"/>
        <v>0</v>
      </c>
      <c r="N125">
        <f t="shared" si="74"/>
        <v>0</v>
      </c>
      <c r="O125">
        <v>-76</v>
      </c>
      <c r="P125">
        <f>'5500'!B286/1000000</f>
        <v>2.1902E-4</v>
      </c>
      <c r="Q125">
        <f t="shared" si="45"/>
        <v>0</v>
      </c>
      <c r="R125">
        <f t="shared" si="75"/>
        <v>0</v>
      </c>
      <c r="S125">
        <f t="shared" si="46"/>
        <v>0</v>
      </c>
      <c r="T125">
        <f t="shared" si="76"/>
        <v>0</v>
      </c>
      <c r="U125">
        <v>-76</v>
      </c>
      <c r="V125">
        <f>'4500'!B286/1000000</f>
        <v>2.1902E-4</v>
      </c>
      <c r="W125">
        <f t="shared" si="47"/>
        <v>0</v>
      </c>
      <c r="X125">
        <f t="shared" si="77"/>
        <v>0</v>
      </c>
      <c r="Y125">
        <f t="shared" si="48"/>
        <v>0</v>
      </c>
      <c r="Z125">
        <f t="shared" si="78"/>
        <v>0</v>
      </c>
      <c r="AA125">
        <v>-76</v>
      </c>
      <c r="AB125">
        <f>'3500'!B286/1000000</f>
        <v>2.1902E-4</v>
      </c>
      <c r="AC125">
        <f t="shared" si="49"/>
        <v>0</v>
      </c>
      <c r="AD125">
        <f t="shared" si="79"/>
        <v>0</v>
      </c>
      <c r="AE125">
        <f t="shared" si="50"/>
        <v>0</v>
      </c>
      <c r="AF125">
        <f t="shared" si="80"/>
        <v>0</v>
      </c>
      <c r="AG125">
        <v>-76</v>
      </c>
      <c r="AH125">
        <f>'2000'!B286/1000000</f>
        <v>2.1902E-4</v>
      </c>
      <c r="AI125">
        <f t="shared" si="51"/>
        <v>0</v>
      </c>
      <c r="AJ125">
        <f t="shared" si="81"/>
        <v>0</v>
      </c>
      <c r="AK125">
        <f t="shared" si="52"/>
        <v>0</v>
      </c>
      <c r="AL125">
        <f t="shared" si="82"/>
        <v>0</v>
      </c>
      <c r="AM125">
        <v>-76</v>
      </c>
      <c r="AN125">
        <f>'1000'!B286/1000000</f>
        <v>2.1902E-4</v>
      </c>
      <c r="AO125">
        <f t="shared" si="53"/>
        <v>0</v>
      </c>
      <c r="AP125">
        <f t="shared" si="83"/>
        <v>0</v>
      </c>
      <c r="AQ125">
        <f t="shared" si="54"/>
        <v>0</v>
      </c>
      <c r="AR125">
        <f t="shared" si="84"/>
        <v>0</v>
      </c>
      <c r="AT125">
        <v>-76</v>
      </c>
      <c r="AU125">
        <f>'6500'!B286/1000000</f>
        <v>2.1902E-4</v>
      </c>
      <c r="AV125">
        <f>'6500'!C286</f>
        <v>3.12</v>
      </c>
      <c r="AW125">
        <f>IF(AT125&lt;$B$13,0,IF(AT125&lt;=0,$B$15*($B$16/AU125)^$B$3/100000,$B$15*($B$16/('6500'!B362/1000000))^$B$3*(('6500'!B362/1000000)/AU125)^$B$4/100000))</f>
        <v>3.3758785072032134</v>
      </c>
      <c r="AX125">
        <f t="shared" si="55"/>
        <v>3.3758785072032134</v>
      </c>
      <c r="AY125">
        <f t="shared" si="56"/>
        <v>0.25587850720321326</v>
      </c>
      <c r="AZ125">
        <f t="shared" si="57"/>
        <v>8.2012342052311933</v>
      </c>
      <c r="BA125">
        <v>-76</v>
      </c>
      <c r="BB125">
        <f>'5500'!B286/1000000</f>
        <v>2.1902E-4</v>
      </c>
      <c r="BC125">
        <f>'5500'!C286</f>
        <v>3.2639999999999998</v>
      </c>
      <c r="BD125">
        <f>IF(BA125&lt;$C$13,0,IF(BA125&lt;=0,$C$15*($C$16/BB125)^$C$3/100000,$C$15*($C$16/('5500'!B362/1000000))^$C$3*(('5500'!B362/1000000)/BB125)^$C$4/100000))</f>
        <v>3.6279021817427424</v>
      </c>
      <c r="BE125">
        <f t="shared" si="58"/>
        <v>3.6279021817427424</v>
      </c>
      <c r="BF125">
        <f t="shared" si="59"/>
        <v>0.36390218174274258</v>
      </c>
      <c r="BG125">
        <f t="shared" si="60"/>
        <v>11.148963901432065</v>
      </c>
      <c r="BH125">
        <v>-76</v>
      </c>
      <c r="BI125">
        <f>'4500'!B286/1000000</f>
        <v>2.1902E-4</v>
      </c>
      <c r="BJ125">
        <f>'4500'!C286</f>
        <v>3.129</v>
      </c>
      <c r="BK125">
        <f>IF(BH125&lt;$D$13,0,IF(BH125&lt;=0,$D$15*($D$16/BI125)^$D$3/100000,$D$15*($D$16/('4500'!B362/1000000))^$D$3*(('4500'!B362/1000000)/BI125)^$D$4/100000))</f>
        <v>3.3259668025444729</v>
      </c>
      <c r="BL125">
        <f t="shared" si="61"/>
        <v>3.3259668025444729</v>
      </c>
      <c r="BM125">
        <f t="shared" si="62"/>
        <v>0.19696680254447285</v>
      </c>
      <c r="BN125">
        <f t="shared" si="63"/>
        <v>6.2948802347226858</v>
      </c>
      <c r="BO125">
        <v>-76</v>
      </c>
      <c r="BP125">
        <f>'3500'!B286/1000000</f>
        <v>2.1902E-4</v>
      </c>
      <c r="BQ125">
        <f>'3500'!C286</f>
        <v>2.9380000000000002</v>
      </c>
      <c r="BR125">
        <f>IF(BO125&lt;$E$13,0,IF(BO125&lt;=0,$E$15*($E$16/BP125)^$E$3/100000,$E$15*($E$16/('3500'!B362/1000000))^$E$3*(('3500'!B362/1000000)/BP125)^$E$4/100000))</f>
        <v>2.8094116350203175</v>
      </c>
      <c r="BS125">
        <f t="shared" si="64"/>
        <v>2.8094116350203175</v>
      </c>
      <c r="BT125">
        <f t="shared" si="65"/>
        <v>-0.12858836497968262</v>
      </c>
      <c r="BU125">
        <f t="shared" si="66"/>
        <v>-4.3767312790906265</v>
      </c>
      <c r="BV125">
        <v>-76</v>
      </c>
      <c r="BW125">
        <f>'2000'!B286/1000000</f>
        <v>2.1902E-4</v>
      </c>
      <c r="BX125">
        <f>'2000'!C286</f>
        <v>2.76</v>
      </c>
      <c r="BY125">
        <f>IF(BV125&lt;$F$13,0,IF(BV125&lt;=0,$F$15*($F$16/BW125)^$F$3/100000,$F$15*($F$16/('2000'!B362/1000000))^$F$3*(('2000'!B362/1000000)/BW125)^$F$4/100000))</f>
        <v>2.8685986362153919</v>
      </c>
      <c r="BZ125">
        <f t="shared" si="67"/>
        <v>2.8685986362153919</v>
      </c>
      <c r="CA125">
        <f t="shared" si="68"/>
        <v>0.10859863621539212</v>
      </c>
      <c r="CB125">
        <f t="shared" si="69"/>
        <v>3.9347331962098595</v>
      </c>
      <c r="CC125">
        <v>-76</v>
      </c>
      <c r="CD125">
        <f>'1000'!B286/1000000</f>
        <v>2.1902E-4</v>
      </c>
      <c r="CE125">
        <f>'1000'!C286</f>
        <v>2.359</v>
      </c>
      <c r="CF125">
        <f>IF(CC125&lt;$G$13,0,IF(CC125&lt;=0,$G$15*($G$16/CD125)^$G$3/100000,$G$15*($G$16/('1000'!B362/1000000))^$G$3*(('1000'!B362/1000000)/CD125)^$G$4/100000))</f>
        <v>2.5719906303134827</v>
      </c>
      <c r="CG125">
        <f t="shared" si="70"/>
        <v>2.5719906303134827</v>
      </c>
      <c r="CH125">
        <f t="shared" si="71"/>
        <v>0.21299063031348275</v>
      </c>
      <c r="CI125">
        <f t="shared" si="72"/>
        <v>9.0288524931531473</v>
      </c>
    </row>
    <row r="126" spans="9:87" x14ac:dyDescent="0.3">
      <c r="I126">
        <v>-75</v>
      </c>
      <c r="J126">
        <f>'6500'!B287/1000000</f>
        <v>2.1537999999999999E-4</v>
      </c>
      <c r="K126">
        <f t="shared" si="43"/>
        <v>0</v>
      </c>
      <c r="L126">
        <f t="shared" si="73"/>
        <v>0</v>
      </c>
      <c r="M126">
        <f t="shared" si="44"/>
        <v>0</v>
      </c>
      <c r="N126">
        <f t="shared" si="74"/>
        <v>0</v>
      </c>
      <c r="O126">
        <v>-75</v>
      </c>
      <c r="P126">
        <f>'5500'!B287/1000000</f>
        <v>2.1537999999999999E-4</v>
      </c>
      <c r="Q126">
        <f t="shared" si="45"/>
        <v>0</v>
      </c>
      <c r="R126">
        <f t="shared" si="75"/>
        <v>0</v>
      </c>
      <c r="S126">
        <f t="shared" si="46"/>
        <v>0</v>
      </c>
      <c r="T126">
        <f t="shared" si="76"/>
        <v>0</v>
      </c>
      <c r="U126">
        <v>-75</v>
      </c>
      <c r="V126">
        <f>'4500'!B287/1000000</f>
        <v>2.1537999999999999E-4</v>
      </c>
      <c r="W126">
        <f t="shared" si="47"/>
        <v>0</v>
      </c>
      <c r="X126">
        <f t="shared" si="77"/>
        <v>0</v>
      </c>
      <c r="Y126">
        <f t="shared" si="48"/>
        <v>0</v>
      </c>
      <c r="Z126">
        <f t="shared" si="78"/>
        <v>0</v>
      </c>
      <c r="AA126">
        <v>-75</v>
      </c>
      <c r="AB126">
        <f>'3500'!B287/1000000</f>
        <v>2.1537999999999999E-4</v>
      </c>
      <c r="AC126">
        <f t="shared" si="49"/>
        <v>0</v>
      </c>
      <c r="AD126">
        <f t="shared" si="79"/>
        <v>0</v>
      </c>
      <c r="AE126">
        <f t="shared" si="50"/>
        <v>0</v>
      </c>
      <c r="AF126">
        <f t="shared" si="80"/>
        <v>0</v>
      </c>
      <c r="AG126">
        <v>-75</v>
      </c>
      <c r="AH126">
        <f>'2000'!B287/1000000</f>
        <v>2.1537999999999999E-4</v>
      </c>
      <c r="AI126">
        <f t="shared" si="51"/>
        <v>0</v>
      </c>
      <c r="AJ126">
        <f t="shared" si="81"/>
        <v>0</v>
      </c>
      <c r="AK126">
        <f t="shared" si="52"/>
        <v>0</v>
      </c>
      <c r="AL126">
        <f t="shared" si="82"/>
        <v>0</v>
      </c>
      <c r="AM126">
        <v>-75</v>
      </c>
      <c r="AN126">
        <f>'1000'!B287/1000000</f>
        <v>2.1537999999999999E-4</v>
      </c>
      <c r="AO126">
        <f t="shared" si="53"/>
        <v>0</v>
      </c>
      <c r="AP126">
        <f t="shared" si="83"/>
        <v>0</v>
      </c>
      <c r="AQ126">
        <f t="shared" si="54"/>
        <v>0</v>
      </c>
      <c r="AR126">
        <f t="shared" si="84"/>
        <v>0</v>
      </c>
      <c r="AT126">
        <v>-75</v>
      </c>
      <c r="AU126">
        <f>'6500'!B287/1000000</f>
        <v>2.1537999999999999E-4</v>
      </c>
      <c r="AV126">
        <f>'6500'!C287</f>
        <v>3.177</v>
      </c>
      <c r="AW126">
        <f>IF(AT126&lt;$B$13,0,IF(AT126&lt;=0,$B$15*($B$16/AU126)^$B$3/100000,$B$15*($B$16/('6500'!B362/1000000))^$B$3*(('6500'!B362/1000000)/AU126)^$B$4/100000))</f>
        <v>3.44905026778454</v>
      </c>
      <c r="AX126">
        <f t="shared" si="55"/>
        <v>3.44905026778454</v>
      </c>
      <c r="AY126">
        <f t="shared" si="56"/>
        <v>0.27205026778454</v>
      </c>
      <c r="AZ126">
        <f t="shared" si="57"/>
        <v>8.5631182809109223</v>
      </c>
      <c r="BA126">
        <v>-75</v>
      </c>
      <c r="BB126">
        <f>'5500'!B287/1000000</f>
        <v>2.1537999999999999E-4</v>
      </c>
      <c r="BC126">
        <f>'5500'!C287</f>
        <v>3.3370000000000002</v>
      </c>
      <c r="BD126">
        <f>IF(BA126&lt;$C$13,0,IF(BA126&lt;=0,$C$15*($C$16/BB126)^$C$3/100000,$C$15*($C$16/('5500'!B362/1000000))^$C$3*(('5500'!B362/1000000)/BB126)^$C$4/100000))</f>
        <v>3.7076548243807355</v>
      </c>
      <c r="BE126">
        <f t="shared" si="58"/>
        <v>3.7076548243807355</v>
      </c>
      <c r="BF126">
        <f t="shared" si="59"/>
        <v>0.37065482438073527</v>
      </c>
      <c r="BG126">
        <f t="shared" si="60"/>
        <v>11.107426562203633</v>
      </c>
      <c r="BH126">
        <v>-75</v>
      </c>
      <c r="BI126">
        <f>'4500'!B287/1000000</f>
        <v>2.1537999999999999E-4</v>
      </c>
      <c r="BJ126">
        <f>'4500'!C287</f>
        <v>3.2109999999999999</v>
      </c>
      <c r="BK126">
        <f>IF(BH126&lt;$D$13,0,IF(BH126&lt;=0,$D$15*($D$16/BI126)^$D$3/100000,$D$15*($D$16/('4500'!B362/1000000))^$D$3*(('4500'!B362/1000000)/BI126)^$D$4/100000))</f>
        <v>3.3994522578659874</v>
      </c>
      <c r="BL126">
        <f t="shared" si="61"/>
        <v>3.3994522578659874</v>
      </c>
      <c r="BM126">
        <f t="shared" si="62"/>
        <v>0.18845225786598752</v>
      </c>
      <c r="BN126">
        <f t="shared" si="63"/>
        <v>5.8689585134222213</v>
      </c>
      <c r="BO126">
        <v>-75</v>
      </c>
      <c r="BP126">
        <f>'3500'!B287/1000000</f>
        <v>2.1537999999999999E-4</v>
      </c>
      <c r="BQ126">
        <f>'3500'!C287</f>
        <v>2.996</v>
      </c>
      <c r="BR126">
        <f>IF(BO126&lt;$E$13,0,IF(BO126&lt;=0,$E$15*($E$16/BP126)^$E$3/100000,$E$15*($E$16/('3500'!B362/1000000))^$E$3*(('3500'!B362/1000000)/BP126)^$E$4/100000))</f>
        <v>2.8720279287653026</v>
      </c>
      <c r="BS126">
        <f t="shared" si="64"/>
        <v>2.8720279287653026</v>
      </c>
      <c r="BT126">
        <f t="shared" si="65"/>
        <v>-0.12397207123469745</v>
      </c>
      <c r="BU126">
        <f t="shared" si="66"/>
        <v>-4.1379196006240804</v>
      </c>
      <c r="BV126">
        <v>-75</v>
      </c>
      <c r="BW126">
        <f>'2000'!B287/1000000</f>
        <v>2.1537999999999999E-4</v>
      </c>
      <c r="BX126">
        <f>'2000'!C287</f>
        <v>2.8250000000000002</v>
      </c>
      <c r="BY126">
        <f>IF(BV126&lt;$F$13,0,IF(BV126&lt;=0,$F$15*($F$16/BW126)^$F$3/100000,$F$15*($F$16/('2000'!B362/1000000))^$F$3*(('2000'!B362/1000000)/BW126)^$F$4/100000))</f>
        <v>2.9322932833396669</v>
      </c>
      <c r="BZ126">
        <f t="shared" si="67"/>
        <v>2.9322932833396669</v>
      </c>
      <c r="CA126">
        <f t="shared" si="68"/>
        <v>0.1072932833396667</v>
      </c>
      <c r="CB126">
        <f t="shared" si="69"/>
        <v>3.7979923306076704</v>
      </c>
      <c r="CC126">
        <v>-75</v>
      </c>
      <c r="CD126">
        <f>'1000'!B287/1000000</f>
        <v>2.1537999999999999E-4</v>
      </c>
      <c r="CE126">
        <f>'1000'!C287</f>
        <v>2.4119999999999999</v>
      </c>
      <c r="CF126">
        <f>IF(CC126&lt;$G$13,0,IF(CC126&lt;=0,$G$15*($G$16/CD126)^$G$3/100000,$G$15*($G$16/('1000'!B362/1000000))^$G$3*(('1000'!B362/1000000)/CD126)^$G$4/100000))</f>
        <v>2.6294871333146554</v>
      </c>
      <c r="CG126">
        <f t="shared" si="70"/>
        <v>2.6294871333146554</v>
      </c>
      <c r="CH126">
        <f t="shared" si="71"/>
        <v>0.21748713331465552</v>
      </c>
      <c r="CI126">
        <f t="shared" si="72"/>
        <v>9.0168794906573613</v>
      </c>
    </row>
    <row r="127" spans="9:87" x14ac:dyDescent="0.3">
      <c r="I127">
        <v>-74</v>
      </c>
      <c r="J127">
        <f>'6500'!B288/1000000</f>
        <v>2.1175E-4</v>
      </c>
      <c r="K127">
        <f t="shared" si="43"/>
        <v>0</v>
      </c>
      <c r="L127">
        <f t="shared" si="73"/>
        <v>0</v>
      </c>
      <c r="M127">
        <f t="shared" si="44"/>
        <v>0</v>
      </c>
      <c r="N127">
        <f t="shared" si="74"/>
        <v>0</v>
      </c>
      <c r="O127">
        <v>-74</v>
      </c>
      <c r="P127">
        <f>'5500'!B288/1000000</f>
        <v>2.1175E-4</v>
      </c>
      <c r="Q127">
        <f t="shared" si="45"/>
        <v>0</v>
      </c>
      <c r="R127">
        <f t="shared" si="75"/>
        <v>0</v>
      </c>
      <c r="S127">
        <f t="shared" si="46"/>
        <v>0</v>
      </c>
      <c r="T127">
        <f t="shared" si="76"/>
        <v>0</v>
      </c>
      <c r="U127">
        <v>-74</v>
      </c>
      <c r="V127">
        <f>'4500'!B288/1000000</f>
        <v>2.1175E-4</v>
      </c>
      <c r="W127">
        <f t="shared" si="47"/>
        <v>0</v>
      </c>
      <c r="X127">
        <f t="shared" si="77"/>
        <v>0</v>
      </c>
      <c r="Y127">
        <f t="shared" si="48"/>
        <v>0</v>
      </c>
      <c r="Z127">
        <f t="shared" si="78"/>
        <v>0</v>
      </c>
      <c r="AA127">
        <v>-74</v>
      </c>
      <c r="AB127">
        <f>'3500'!B288/1000000</f>
        <v>2.1175E-4</v>
      </c>
      <c r="AC127">
        <f t="shared" si="49"/>
        <v>0</v>
      </c>
      <c r="AD127">
        <f t="shared" si="79"/>
        <v>0</v>
      </c>
      <c r="AE127">
        <f t="shared" si="50"/>
        <v>0</v>
      </c>
      <c r="AF127">
        <f t="shared" si="80"/>
        <v>0</v>
      </c>
      <c r="AG127">
        <v>-74</v>
      </c>
      <c r="AH127">
        <f>'2000'!B288/1000000</f>
        <v>2.1175E-4</v>
      </c>
      <c r="AI127">
        <f t="shared" si="51"/>
        <v>0</v>
      </c>
      <c r="AJ127">
        <f t="shared" si="81"/>
        <v>0</v>
      </c>
      <c r="AK127">
        <f t="shared" si="52"/>
        <v>0</v>
      </c>
      <c r="AL127">
        <f t="shared" si="82"/>
        <v>0</v>
      </c>
      <c r="AM127">
        <v>-74</v>
      </c>
      <c r="AN127">
        <f>'1000'!B288/1000000</f>
        <v>2.1175E-4</v>
      </c>
      <c r="AO127">
        <f t="shared" si="53"/>
        <v>0</v>
      </c>
      <c r="AP127">
        <f t="shared" si="83"/>
        <v>0</v>
      </c>
      <c r="AQ127">
        <f t="shared" si="54"/>
        <v>0</v>
      </c>
      <c r="AR127">
        <f t="shared" si="84"/>
        <v>0</v>
      </c>
      <c r="AT127">
        <v>-74</v>
      </c>
      <c r="AU127">
        <f>'6500'!B288/1000000</f>
        <v>2.1175E-4</v>
      </c>
      <c r="AV127">
        <f>'6500'!C288</f>
        <v>3.2480000000000002</v>
      </c>
      <c r="AW127">
        <f>IF(AT127&lt;$B$13,0,IF(AT127&lt;=0,$B$15*($B$16/AU127)^$B$3/100000,$B$15*($B$16/('6500'!B362/1000000))^$B$3*(('6500'!B362/1000000)/AU127)^$B$4/100000))</f>
        <v>3.5248832227194322</v>
      </c>
      <c r="AX127">
        <f t="shared" si="55"/>
        <v>3.5248832227194322</v>
      </c>
      <c r="AY127">
        <f t="shared" si="56"/>
        <v>0.276883222719432</v>
      </c>
      <c r="AZ127">
        <f t="shared" si="57"/>
        <v>8.5247297635293098</v>
      </c>
      <c r="BA127">
        <v>-74</v>
      </c>
      <c r="BB127">
        <f>'5500'!B288/1000000</f>
        <v>2.1175E-4</v>
      </c>
      <c r="BC127">
        <f>'5500'!C288</f>
        <v>3.419</v>
      </c>
      <c r="BD127">
        <f>IF(BA127&lt;$C$13,0,IF(BA127&lt;=0,$C$15*($C$16/BB127)^$C$3/100000,$C$15*($C$16/('5500'!B362/1000000))^$C$3*(('5500'!B362/1000000)/BB127)^$C$4/100000))</f>
        <v>3.7903331184244902</v>
      </c>
      <c r="BE127">
        <f t="shared" si="58"/>
        <v>3.7903331184244902</v>
      </c>
      <c r="BF127">
        <f t="shared" si="59"/>
        <v>0.37133311842449013</v>
      </c>
      <c r="BG127">
        <f t="shared" si="60"/>
        <v>10.860869213936535</v>
      </c>
      <c r="BH127">
        <v>-74</v>
      </c>
      <c r="BI127">
        <f>'4500'!B288/1000000</f>
        <v>2.1175E-4</v>
      </c>
      <c r="BJ127">
        <f>'4500'!C288</f>
        <v>3.2949999999999999</v>
      </c>
      <c r="BK127">
        <f>IF(BH127&lt;$D$13,0,IF(BH127&lt;=0,$D$15*($D$16/BI127)^$D$3/100000,$D$15*($D$16/('4500'!B362/1000000))^$D$3*(('4500'!B362/1000000)/BI127)^$D$4/100000))</f>
        <v>3.475641817343321</v>
      </c>
      <c r="BL127">
        <f t="shared" si="61"/>
        <v>3.475641817343321</v>
      </c>
      <c r="BM127">
        <f t="shared" si="62"/>
        <v>0.18064181734332108</v>
      </c>
      <c r="BN127">
        <f t="shared" si="63"/>
        <v>5.4823009815878931</v>
      </c>
      <c r="BO127">
        <v>-74</v>
      </c>
      <c r="BP127">
        <f>'3500'!B288/1000000</f>
        <v>2.1175E-4</v>
      </c>
      <c r="BQ127">
        <f>'3500'!C288</f>
        <v>3.0529999999999999</v>
      </c>
      <c r="BR127">
        <f>IF(BO127&lt;$E$13,0,IF(BO127&lt;=0,$E$15*($E$16/BP127)^$E$3/100000,$E$15*($E$16/('3500'!B362/1000000))^$E$3*(('3500'!B362/1000000)/BP127)^$E$4/100000))</f>
        <v>2.9369607490789482</v>
      </c>
      <c r="BS127">
        <f t="shared" si="64"/>
        <v>2.9369607490789482</v>
      </c>
      <c r="BT127">
        <f t="shared" si="65"/>
        <v>-0.11603925092105172</v>
      </c>
      <c r="BU127">
        <f t="shared" si="66"/>
        <v>-3.8008270855241313</v>
      </c>
      <c r="BV127">
        <v>-74</v>
      </c>
      <c r="BW127">
        <f>'2000'!B288/1000000</f>
        <v>2.1175E-4</v>
      </c>
      <c r="BX127">
        <f>'2000'!C288</f>
        <v>2.891</v>
      </c>
      <c r="BY127">
        <f>IF(BV127&lt;$F$13,0,IF(BV127&lt;=0,$F$15*($F$16/BW127)^$F$3/100000,$F$15*($F$16/('2000'!B362/1000000))^$F$3*(('2000'!B362/1000000)/BW127)^$F$4/100000))</f>
        <v>2.9983388886056681</v>
      </c>
      <c r="BZ127">
        <f t="shared" si="67"/>
        <v>2.9983388886056681</v>
      </c>
      <c r="CA127">
        <f t="shared" si="68"/>
        <v>0.10733888860566809</v>
      </c>
      <c r="CB127">
        <f t="shared" si="69"/>
        <v>3.7128636667474262</v>
      </c>
      <c r="CC127">
        <v>-74</v>
      </c>
      <c r="CD127">
        <f>'1000'!B288/1000000</f>
        <v>2.1175E-4</v>
      </c>
      <c r="CE127">
        <f>'1000'!C288</f>
        <v>2.4670000000000001</v>
      </c>
      <c r="CF127">
        <f>IF(CC127&lt;$G$13,0,IF(CC127&lt;=0,$G$15*($G$16/CD127)^$G$3/100000,$G$15*($G$16/('1000'!B362/1000000))^$G$3*(('1000'!B362/1000000)/CD127)^$G$4/100000))</f>
        <v>2.6891146783134952</v>
      </c>
      <c r="CG127">
        <f t="shared" si="70"/>
        <v>2.6891146783134952</v>
      </c>
      <c r="CH127">
        <f t="shared" si="71"/>
        <v>0.22211467831349507</v>
      </c>
      <c r="CI127">
        <f t="shared" si="72"/>
        <v>9.0034324407578055</v>
      </c>
    </row>
    <row r="128" spans="9:87" x14ac:dyDescent="0.3">
      <c r="I128">
        <v>-73</v>
      </c>
      <c r="J128">
        <f>'6500'!B289/1000000</f>
        <v>2.0812000000000001E-4</v>
      </c>
      <c r="K128">
        <f t="shared" si="43"/>
        <v>0</v>
      </c>
      <c r="L128">
        <f t="shared" si="73"/>
        <v>0</v>
      </c>
      <c r="M128">
        <f t="shared" si="44"/>
        <v>0</v>
      </c>
      <c r="N128">
        <f t="shared" si="74"/>
        <v>0</v>
      </c>
      <c r="O128">
        <v>-73</v>
      </c>
      <c r="P128">
        <f>'5500'!B289/1000000</f>
        <v>2.0812000000000001E-4</v>
      </c>
      <c r="Q128">
        <f t="shared" si="45"/>
        <v>0</v>
      </c>
      <c r="R128">
        <f t="shared" si="75"/>
        <v>0</v>
      </c>
      <c r="S128">
        <f t="shared" si="46"/>
        <v>0</v>
      </c>
      <c r="T128">
        <f t="shared" si="76"/>
        <v>0</v>
      </c>
      <c r="U128">
        <v>-73</v>
      </c>
      <c r="V128">
        <f>'4500'!B289/1000000</f>
        <v>2.0812000000000001E-4</v>
      </c>
      <c r="W128">
        <f t="shared" si="47"/>
        <v>0</v>
      </c>
      <c r="X128">
        <f t="shared" si="77"/>
        <v>0</v>
      </c>
      <c r="Y128">
        <f t="shared" si="48"/>
        <v>0</v>
      </c>
      <c r="Z128">
        <f t="shared" si="78"/>
        <v>0</v>
      </c>
      <c r="AA128">
        <v>-73</v>
      </c>
      <c r="AB128">
        <f>'3500'!B289/1000000</f>
        <v>2.0812000000000001E-4</v>
      </c>
      <c r="AC128">
        <f t="shared" si="49"/>
        <v>0</v>
      </c>
      <c r="AD128">
        <f t="shared" si="79"/>
        <v>0</v>
      </c>
      <c r="AE128">
        <f t="shared" si="50"/>
        <v>0</v>
      </c>
      <c r="AF128">
        <f t="shared" si="80"/>
        <v>0</v>
      </c>
      <c r="AG128">
        <v>-73</v>
      </c>
      <c r="AH128">
        <f>'2000'!B289/1000000</f>
        <v>2.0812000000000001E-4</v>
      </c>
      <c r="AI128">
        <f t="shared" si="51"/>
        <v>0</v>
      </c>
      <c r="AJ128">
        <f t="shared" si="81"/>
        <v>0</v>
      </c>
      <c r="AK128">
        <f t="shared" si="52"/>
        <v>0</v>
      </c>
      <c r="AL128">
        <f t="shared" si="82"/>
        <v>0</v>
      </c>
      <c r="AM128">
        <v>-73</v>
      </c>
      <c r="AN128">
        <f>'1000'!B289/1000000</f>
        <v>2.0812000000000001E-4</v>
      </c>
      <c r="AO128">
        <f t="shared" si="53"/>
        <v>0</v>
      </c>
      <c r="AP128">
        <f t="shared" si="83"/>
        <v>0</v>
      </c>
      <c r="AQ128">
        <f t="shared" si="54"/>
        <v>0</v>
      </c>
      <c r="AR128">
        <f t="shared" si="84"/>
        <v>0</v>
      </c>
      <c r="AT128">
        <v>-73</v>
      </c>
      <c r="AU128">
        <f>'6500'!B289/1000000</f>
        <v>2.0812000000000001E-4</v>
      </c>
      <c r="AV128">
        <f>'6500'!C289</f>
        <v>3.3239999999999998</v>
      </c>
      <c r="AW128">
        <f>IF(AT128&lt;$B$13,0,IF(AT128&lt;=0,$B$15*($B$16/AU128)^$B$3/100000,$B$15*($B$16/('6500'!B362/1000000))^$B$3*(('6500'!B362/1000000)/AU128)^$B$4/100000))</f>
        <v>3.6037384968151378</v>
      </c>
      <c r="AX128">
        <f t="shared" si="55"/>
        <v>3.6037384968151378</v>
      </c>
      <c r="AY128">
        <f t="shared" si="56"/>
        <v>0.27973849681513796</v>
      </c>
      <c r="AZ128">
        <f t="shared" si="57"/>
        <v>8.4157189174229234</v>
      </c>
      <c r="BA128">
        <v>-73</v>
      </c>
      <c r="BB128">
        <f>'5500'!B289/1000000</f>
        <v>2.0812000000000001E-4</v>
      </c>
      <c r="BC128">
        <f>'5500'!C289</f>
        <v>3.5179999999999998</v>
      </c>
      <c r="BD128">
        <f>IF(BA128&lt;$C$13,0,IF(BA128&lt;=0,$C$15*($C$16/BB128)^$C$3/100000,$C$15*($C$16/('5500'!B362/1000000))^$C$3*(('5500'!B362/1000000)/BB128)^$C$4/100000))</f>
        <v>3.8763330896390737</v>
      </c>
      <c r="BE128">
        <f t="shared" si="58"/>
        <v>3.8763330896390737</v>
      </c>
      <c r="BF128">
        <f t="shared" si="59"/>
        <v>0.35833308963907395</v>
      </c>
      <c r="BG128">
        <f t="shared" si="60"/>
        <v>10.185704651480215</v>
      </c>
      <c r="BH128">
        <v>-73</v>
      </c>
      <c r="BI128">
        <f>'4500'!B289/1000000</f>
        <v>2.0812000000000001E-4</v>
      </c>
      <c r="BJ128">
        <f>'4500'!C289</f>
        <v>3.379</v>
      </c>
      <c r="BK128">
        <f>IF(BH128&lt;$D$13,0,IF(BH128&lt;=0,$D$15*($D$16/BI128)^$D$3/100000,$D$15*($D$16/('4500'!B362/1000000))^$D$3*(('4500'!B362/1000000)/BI128)^$D$4/100000))</f>
        <v>3.5549011957553511</v>
      </c>
      <c r="BL128">
        <f t="shared" si="61"/>
        <v>3.5549011957553511</v>
      </c>
      <c r="BM128">
        <f t="shared" si="62"/>
        <v>0.17590119575535113</v>
      </c>
      <c r="BN128">
        <f t="shared" si="63"/>
        <v>5.2057175423306044</v>
      </c>
      <c r="BO128">
        <v>-73</v>
      </c>
      <c r="BP128">
        <f>'3500'!B289/1000000</f>
        <v>2.0812000000000001E-4</v>
      </c>
      <c r="BQ128">
        <f>'3500'!C289</f>
        <v>3.1230000000000002</v>
      </c>
      <c r="BR128">
        <f>IF(BO128&lt;$E$13,0,IF(BO128&lt;=0,$E$15*($E$16/BP128)^$E$3/100000,$E$15*($E$16/('3500'!B362/1000000))^$E$3*(('3500'!B362/1000000)/BP128)^$E$4/100000))</f>
        <v>3.0045229220000538</v>
      </c>
      <c r="BS128">
        <f t="shared" si="64"/>
        <v>3.0045229220000538</v>
      </c>
      <c r="BT128">
        <f t="shared" si="65"/>
        <v>-0.11847707799994645</v>
      </c>
      <c r="BU128">
        <f t="shared" si="66"/>
        <v>-3.7936944604529761</v>
      </c>
      <c r="BV128">
        <v>-73</v>
      </c>
      <c r="BW128">
        <f>'2000'!B289/1000000</f>
        <v>2.0812000000000001E-4</v>
      </c>
      <c r="BX128">
        <f>'2000'!C289</f>
        <v>2.9590000000000001</v>
      </c>
      <c r="BY128">
        <f>IF(BV128&lt;$F$13,0,IF(BV128&lt;=0,$F$15*($F$16/BW128)^$F$3/100000,$F$15*($F$16/('2000'!B362/1000000))^$F$3*(('2000'!B362/1000000)/BW128)^$F$4/100000))</f>
        <v>3.0670531337827258</v>
      </c>
      <c r="BZ128">
        <f t="shared" si="67"/>
        <v>3.0670531337827258</v>
      </c>
      <c r="CA128">
        <f t="shared" si="68"/>
        <v>0.10805313378272574</v>
      </c>
      <c r="CB128">
        <f t="shared" si="69"/>
        <v>3.6516773836676495</v>
      </c>
      <c r="CC128">
        <v>-73</v>
      </c>
      <c r="CD128">
        <f>'1000'!B289/1000000</f>
        <v>2.0812000000000001E-4</v>
      </c>
      <c r="CE128">
        <f>'1000'!C289</f>
        <v>2.524</v>
      </c>
      <c r="CF128">
        <f>IF(CC128&lt;$G$13,0,IF(CC128&lt;=0,$G$15*($G$16/CD128)^$G$3/100000,$G$15*($G$16/('1000'!B362/1000000))^$G$3*(('1000'!B362/1000000)/CD128)^$G$4/100000))</f>
        <v>2.7511608958939915</v>
      </c>
      <c r="CG128">
        <f t="shared" si="70"/>
        <v>2.7511608958939915</v>
      </c>
      <c r="CH128">
        <f t="shared" si="71"/>
        <v>0.22716089589399147</v>
      </c>
      <c r="CI128">
        <f t="shared" si="72"/>
        <v>9.0000354950075856</v>
      </c>
    </row>
    <row r="129" spans="9:87" x14ac:dyDescent="0.3">
      <c r="I129">
        <v>-72</v>
      </c>
      <c r="J129">
        <f>'6500'!B290/1000000</f>
        <v>2.0449000000000002E-4</v>
      </c>
      <c r="K129">
        <f t="shared" si="43"/>
        <v>0</v>
      </c>
      <c r="L129">
        <f t="shared" si="73"/>
        <v>0</v>
      </c>
      <c r="M129">
        <f t="shared" si="44"/>
        <v>0</v>
      </c>
      <c r="N129">
        <f t="shared" si="74"/>
        <v>0</v>
      </c>
      <c r="O129">
        <v>-72</v>
      </c>
      <c r="P129">
        <f>'5500'!B290/1000000</f>
        <v>2.0449000000000002E-4</v>
      </c>
      <c r="Q129">
        <f t="shared" si="45"/>
        <v>0</v>
      </c>
      <c r="R129">
        <f t="shared" si="75"/>
        <v>0</v>
      </c>
      <c r="S129">
        <f t="shared" si="46"/>
        <v>0</v>
      </c>
      <c r="T129">
        <f t="shared" si="76"/>
        <v>0</v>
      </c>
      <c r="U129">
        <v>-72</v>
      </c>
      <c r="V129">
        <f>'4500'!B290/1000000</f>
        <v>2.0449000000000002E-4</v>
      </c>
      <c r="W129">
        <f t="shared" si="47"/>
        <v>0</v>
      </c>
      <c r="X129">
        <f t="shared" si="77"/>
        <v>0</v>
      </c>
      <c r="Y129">
        <f t="shared" si="48"/>
        <v>0</v>
      </c>
      <c r="Z129">
        <f t="shared" si="78"/>
        <v>0</v>
      </c>
      <c r="AA129">
        <v>-72</v>
      </c>
      <c r="AB129">
        <f>'3500'!B290/1000000</f>
        <v>2.0449000000000002E-4</v>
      </c>
      <c r="AC129">
        <f t="shared" si="49"/>
        <v>0</v>
      </c>
      <c r="AD129">
        <f t="shared" si="79"/>
        <v>0</v>
      </c>
      <c r="AE129">
        <f t="shared" si="50"/>
        <v>0</v>
      </c>
      <c r="AF129">
        <f t="shared" si="80"/>
        <v>0</v>
      </c>
      <c r="AG129">
        <v>-72</v>
      </c>
      <c r="AH129">
        <f>'2000'!B290/1000000</f>
        <v>2.0449000000000002E-4</v>
      </c>
      <c r="AI129">
        <f t="shared" si="51"/>
        <v>0</v>
      </c>
      <c r="AJ129">
        <f t="shared" si="81"/>
        <v>0</v>
      </c>
      <c r="AK129">
        <f t="shared" si="52"/>
        <v>0</v>
      </c>
      <c r="AL129">
        <f t="shared" si="82"/>
        <v>0</v>
      </c>
      <c r="AM129">
        <v>-72</v>
      </c>
      <c r="AN129">
        <f>'1000'!B290/1000000</f>
        <v>2.0449000000000002E-4</v>
      </c>
      <c r="AO129">
        <f t="shared" si="53"/>
        <v>0</v>
      </c>
      <c r="AP129">
        <f t="shared" si="83"/>
        <v>0</v>
      </c>
      <c r="AQ129">
        <f t="shared" si="54"/>
        <v>0</v>
      </c>
      <c r="AR129">
        <f t="shared" si="84"/>
        <v>0</v>
      </c>
      <c r="AT129">
        <v>-72</v>
      </c>
      <c r="AU129">
        <f>'6500'!B290/1000000</f>
        <v>2.0449000000000002E-4</v>
      </c>
      <c r="AV129">
        <f>'6500'!C290</f>
        <v>3.4060000000000001</v>
      </c>
      <c r="AW129">
        <f>IF(AT129&lt;$B$13,0,IF(AT129&lt;=0,$B$15*($B$16/AU129)^$B$3/100000,$B$15*($B$16/('6500'!B362/1000000))^$B$3*(('6500'!B362/1000000)/AU129)^$B$4/100000))</f>
        <v>3.6857924694914681</v>
      </c>
      <c r="AX129">
        <f t="shared" si="55"/>
        <v>3.6857924694914681</v>
      </c>
      <c r="AY129">
        <f t="shared" si="56"/>
        <v>0.27979246949146797</v>
      </c>
      <c r="AZ129">
        <f t="shared" si="57"/>
        <v>8.2146937607594825</v>
      </c>
      <c r="BA129">
        <v>-72</v>
      </c>
      <c r="BB129">
        <f>'5500'!B290/1000000</f>
        <v>2.0449000000000002E-4</v>
      </c>
      <c r="BC129">
        <f>'5500'!C290</f>
        <v>3.629</v>
      </c>
      <c r="BD129">
        <f>IF(BA129&lt;$C$13,0,IF(BA129&lt;=0,$C$15*($C$16/BB129)^$C$3/100000,$C$15*($C$16/('5500'!B362/1000000))^$C$3*(('5500'!B362/1000000)/BB129)^$C$4/100000))</f>
        <v>3.9658496824488538</v>
      </c>
      <c r="BE129">
        <f t="shared" si="58"/>
        <v>3.9658496824488538</v>
      </c>
      <c r="BF129">
        <f t="shared" si="59"/>
        <v>0.33684968244885383</v>
      </c>
      <c r="BG129">
        <f t="shared" si="60"/>
        <v>9.2821626467030551</v>
      </c>
      <c r="BH129">
        <v>-72</v>
      </c>
      <c r="BI129">
        <f>'4500'!B290/1000000</f>
        <v>2.0449000000000002E-4</v>
      </c>
      <c r="BJ129">
        <f>'4500'!C290</f>
        <v>3.4569999999999999</v>
      </c>
      <c r="BK129">
        <f>IF(BH129&lt;$D$13,0,IF(BH129&lt;=0,$D$15*($D$16/BI129)^$D$3/100000,$D$15*($D$16/('4500'!B362/1000000))^$D$3*(('4500'!B362/1000000)/BI129)^$D$4/100000))</f>
        <v>3.6374109217710302</v>
      </c>
      <c r="BL129">
        <f t="shared" si="61"/>
        <v>3.6374109217710302</v>
      </c>
      <c r="BM129">
        <f t="shared" si="62"/>
        <v>0.18041092177103035</v>
      </c>
      <c r="BN129">
        <f t="shared" si="63"/>
        <v>5.2187133864920554</v>
      </c>
      <c r="BO129">
        <v>-72</v>
      </c>
      <c r="BP129">
        <f>'3500'!B290/1000000</f>
        <v>2.0449000000000002E-4</v>
      </c>
      <c r="BQ129">
        <f>'3500'!C290</f>
        <v>3.2010000000000001</v>
      </c>
      <c r="BR129">
        <f>IF(BO129&lt;$E$13,0,IF(BO129&lt;=0,$E$15*($E$16/BP129)^$E$3/100000,$E$15*($E$16/('3500'!B362/1000000))^$E$3*(('3500'!B362/1000000)/BP129)^$E$4/100000))</f>
        <v>3.0748696176644335</v>
      </c>
      <c r="BS129">
        <f t="shared" si="64"/>
        <v>3.0748696176644335</v>
      </c>
      <c r="BT129">
        <f t="shared" si="65"/>
        <v>-0.12613038233556662</v>
      </c>
      <c r="BU129">
        <f t="shared" si="66"/>
        <v>-3.9403430907705905</v>
      </c>
      <c r="BV129">
        <v>-72</v>
      </c>
      <c r="BW129">
        <f>'2000'!B290/1000000</f>
        <v>2.0449000000000002E-4</v>
      </c>
      <c r="BX129">
        <f>'2000'!C290</f>
        <v>3.028</v>
      </c>
      <c r="BY129">
        <f>IF(BV129&lt;$F$13,0,IF(BV129&lt;=0,$F$15*($F$16/BW129)^$F$3/100000,$F$15*($F$16/('2000'!B362/1000000))^$F$3*(('2000'!B362/1000000)/BW129)^$F$4/100000))</f>
        <v>3.1385932679962578</v>
      </c>
      <c r="BZ129">
        <f t="shared" si="67"/>
        <v>3.1385932679962578</v>
      </c>
      <c r="CA129">
        <f t="shared" si="68"/>
        <v>0.11059326799625779</v>
      </c>
      <c r="CB129">
        <f t="shared" si="69"/>
        <v>3.6523536326373121</v>
      </c>
      <c r="CC129">
        <v>-72</v>
      </c>
      <c r="CD129">
        <f>'1000'!B290/1000000</f>
        <v>2.0449000000000002E-4</v>
      </c>
      <c r="CE129">
        <f>'1000'!C290</f>
        <v>2.5830000000000002</v>
      </c>
      <c r="CF129">
        <f>IF(CC129&lt;$G$13,0,IF(CC129&lt;=0,$G$15*($G$16/CD129)^$G$3/100000,$G$15*($G$16/('1000'!B362/1000000))^$G$3*(('1000'!B362/1000000)/CD129)^$G$4/100000))</f>
        <v>2.8157686958039796</v>
      </c>
      <c r="CG129">
        <f t="shared" si="70"/>
        <v>2.8157686958039796</v>
      </c>
      <c r="CH129">
        <f t="shared" si="71"/>
        <v>0.23276869580397941</v>
      </c>
      <c r="CI129">
        <f t="shared" si="72"/>
        <v>9.0115639103360188</v>
      </c>
    </row>
    <row r="130" spans="9:87" x14ac:dyDescent="0.3">
      <c r="I130">
        <v>-71</v>
      </c>
      <c r="J130">
        <f>'6500'!B291/1000000</f>
        <v>2.0086000000000003E-4</v>
      </c>
      <c r="K130">
        <f t="shared" si="43"/>
        <v>0</v>
      </c>
      <c r="L130">
        <f t="shared" si="73"/>
        <v>0</v>
      </c>
      <c r="M130">
        <f t="shared" si="44"/>
        <v>0</v>
      </c>
      <c r="N130">
        <f t="shared" si="74"/>
        <v>0</v>
      </c>
      <c r="O130">
        <v>-71</v>
      </c>
      <c r="P130">
        <f>'5500'!B291/1000000</f>
        <v>2.0086000000000003E-4</v>
      </c>
      <c r="Q130">
        <f t="shared" si="45"/>
        <v>0</v>
      </c>
      <c r="R130">
        <f t="shared" si="75"/>
        <v>0</v>
      </c>
      <c r="S130">
        <f t="shared" si="46"/>
        <v>0</v>
      </c>
      <c r="T130">
        <f t="shared" si="76"/>
        <v>0</v>
      </c>
      <c r="U130">
        <v>-71</v>
      </c>
      <c r="V130">
        <f>'4500'!B291/1000000</f>
        <v>2.0086000000000003E-4</v>
      </c>
      <c r="W130">
        <f t="shared" si="47"/>
        <v>0</v>
      </c>
      <c r="X130">
        <f t="shared" si="77"/>
        <v>0</v>
      </c>
      <c r="Y130">
        <f t="shared" si="48"/>
        <v>0</v>
      </c>
      <c r="Z130">
        <f t="shared" si="78"/>
        <v>0</v>
      </c>
      <c r="AA130">
        <v>-71</v>
      </c>
      <c r="AB130">
        <f>'3500'!B291/1000000</f>
        <v>2.0086000000000003E-4</v>
      </c>
      <c r="AC130">
        <f t="shared" si="49"/>
        <v>0</v>
      </c>
      <c r="AD130">
        <f t="shared" si="79"/>
        <v>0</v>
      </c>
      <c r="AE130">
        <f t="shared" si="50"/>
        <v>0</v>
      </c>
      <c r="AF130">
        <f t="shared" si="80"/>
        <v>0</v>
      </c>
      <c r="AG130">
        <v>-71</v>
      </c>
      <c r="AH130">
        <f>'2000'!B291/1000000</f>
        <v>2.0086000000000003E-4</v>
      </c>
      <c r="AI130">
        <f t="shared" si="51"/>
        <v>0</v>
      </c>
      <c r="AJ130">
        <f t="shared" si="81"/>
        <v>0</v>
      </c>
      <c r="AK130">
        <f t="shared" si="52"/>
        <v>0</v>
      </c>
      <c r="AL130">
        <f t="shared" si="82"/>
        <v>0</v>
      </c>
      <c r="AM130">
        <v>-71</v>
      </c>
      <c r="AN130">
        <f>'1000'!B291/1000000</f>
        <v>2.0086000000000003E-4</v>
      </c>
      <c r="AO130">
        <f t="shared" si="53"/>
        <v>0</v>
      </c>
      <c r="AP130">
        <f t="shared" si="83"/>
        <v>0</v>
      </c>
      <c r="AQ130">
        <f t="shared" si="54"/>
        <v>0</v>
      </c>
      <c r="AR130">
        <f t="shared" si="84"/>
        <v>0</v>
      </c>
      <c r="AT130">
        <v>-71</v>
      </c>
      <c r="AU130">
        <f>'6500'!B291/1000000</f>
        <v>2.0086000000000003E-4</v>
      </c>
      <c r="AV130">
        <f>'6500'!C291</f>
        <v>3.5059999999999998</v>
      </c>
      <c r="AW130">
        <f>IF(AT130&lt;$B$13,0,IF(AT130&lt;=0,$B$15*($B$16/AU130)^$B$3/100000,$B$15*($B$16/('6500'!B362/1000000))^$B$3*(('6500'!B362/1000000)/AU130)^$B$4/100000))</f>
        <v>3.771235195424282</v>
      </c>
      <c r="AX130">
        <f t="shared" si="55"/>
        <v>3.771235195424282</v>
      </c>
      <c r="AY130">
        <f t="shared" si="56"/>
        <v>0.2652351954242822</v>
      </c>
      <c r="AZ130">
        <f t="shared" si="57"/>
        <v>7.5651795614455857</v>
      </c>
      <c r="BA130">
        <v>-71</v>
      </c>
      <c r="BB130">
        <f>'5500'!B291/1000000</f>
        <v>2.0086000000000003E-4</v>
      </c>
      <c r="BC130">
        <f>'5500'!C291</f>
        <v>3.7349999999999999</v>
      </c>
      <c r="BD130">
        <f>IF(BA130&lt;$C$13,0,IF(BA130&lt;=0,$C$15*($C$16/BB130)^$C$3/100000,$C$15*($C$16/('5500'!B362/1000000))^$C$3*(('5500'!B362/1000000)/BB130)^$C$4/100000))</f>
        <v>4.0590930219468646</v>
      </c>
      <c r="BE130">
        <f t="shared" si="58"/>
        <v>4.0590930219468646</v>
      </c>
      <c r="BF130">
        <f t="shared" si="59"/>
        <v>0.32409302194686473</v>
      </c>
      <c r="BG130">
        <f t="shared" si="60"/>
        <v>8.677189342620208</v>
      </c>
      <c r="BH130">
        <v>-71</v>
      </c>
      <c r="BI130">
        <f>'4500'!B291/1000000</f>
        <v>2.0086000000000003E-4</v>
      </c>
      <c r="BJ130">
        <f>'4500'!C291</f>
        <v>3.5369999999999999</v>
      </c>
      <c r="BK130">
        <f>IF(BH130&lt;$D$13,0,IF(BH130&lt;=0,$D$15*($D$16/BI130)^$D$3/100000,$D$15*($D$16/('4500'!B362/1000000))^$D$3*(('4500'!B362/1000000)/BI130)^$D$4/100000))</f>
        <v>3.7233656042261392</v>
      </c>
      <c r="BL130">
        <f t="shared" si="61"/>
        <v>3.7233656042261392</v>
      </c>
      <c r="BM130">
        <f t="shared" si="62"/>
        <v>0.18636560422613924</v>
      </c>
      <c r="BN130">
        <f t="shared" si="63"/>
        <v>5.2690303711093938</v>
      </c>
      <c r="BO130">
        <v>-71</v>
      </c>
      <c r="BP130">
        <f>'3500'!B291/1000000</f>
        <v>2.0086000000000003E-4</v>
      </c>
      <c r="BQ130">
        <f>'3500'!C291</f>
        <v>3.28</v>
      </c>
      <c r="BR130">
        <f>IF(BO130&lt;$E$13,0,IF(BO130&lt;=0,$E$15*($E$16/BP130)^$E$3/100000,$E$15*($E$16/('3500'!B362/1000000))^$E$3*(('3500'!B362/1000000)/BP130)^$E$4/100000))</f>
        <v>3.1481681415558298</v>
      </c>
      <c r="BS130">
        <f t="shared" si="64"/>
        <v>3.1481681415558298</v>
      </c>
      <c r="BT130">
        <f t="shared" si="65"/>
        <v>-0.13183185844417</v>
      </c>
      <c r="BU130">
        <f t="shared" si="66"/>
        <v>-4.0192639769564025</v>
      </c>
      <c r="BV130">
        <v>-71</v>
      </c>
      <c r="BW130">
        <f>'2000'!B291/1000000</f>
        <v>2.0086000000000003E-4</v>
      </c>
      <c r="BX130">
        <f>'2000'!C291</f>
        <v>3.0979999999999999</v>
      </c>
      <c r="BY130">
        <f>IF(BV130&lt;$F$13,0,IF(BV130&lt;=0,$F$15*($F$16/BW130)^$F$3/100000,$F$15*($F$16/('2000'!B362/1000000))^$F$3*(('2000'!B362/1000000)/BW130)^$F$4/100000))</f>
        <v>3.2131288238098543</v>
      </c>
      <c r="BZ130">
        <f t="shared" si="67"/>
        <v>3.2131288238098543</v>
      </c>
      <c r="CA130">
        <f t="shared" si="68"/>
        <v>0.11512882380985445</v>
      </c>
      <c r="CB130">
        <f t="shared" si="69"/>
        <v>3.7162305942496596</v>
      </c>
      <c r="CC130">
        <v>-71</v>
      </c>
      <c r="CD130">
        <f>'1000'!B291/1000000</f>
        <v>2.0086000000000003E-4</v>
      </c>
      <c r="CE130">
        <f>'1000'!C291</f>
        <v>2.6440000000000001</v>
      </c>
      <c r="CF130">
        <f>IF(CC130&lt;$G$13,0,IF(CC130&lt;=0,$G$15*($G$16/CD130)^$G$3/100000,$G$15*($G$16/('1000'!B362/1000000))^$G$3*(('1000'!B362/1000000)/CD130)^$G$4/100000))</f>
        <v>2.8830921747842067</v>
      </c>
      <c r="CG130">
        <f t="shared" si="70"/>
        <v>2.8830921747842067</v>
      </c>
      <c r="CH130">
        <f t="shared" si="71"/>
        <v>0.23909217478420652</v>
      </c>
      <c r="CI130">
        <f t="shared" si="72"/>
        <v>9.0428205289034231</v>
      </c>
    </row>
    <row r="131" spans="9:87" x14ac:dyDescent="0.3">
      <c r="I131">
        <v>-70</v>
      </c>
      <c r="J131">
        <f>'6500'!B292/1000000</f>
        <v>1.9724E-4</v>
      </c>
      <c r="K131">
        <f t="shared" si="43"/>
        <v>0</v>
      </c>
      <c r="L131">
        <f t="shared" si="73"/>
        <v>0</v>
      </c>
      <c r="M131">
        <f t="shared" si="44"/>
        <v>0</v>
      </c>
      <c r="N131">
        <f t="shared" si="74"/>
        <v>0</v>
      </c>
      <c r="O131">
        <v>-70</v>
      </c>
      <c r="P131">
        <f>'5500'!B292/1000000</f>
        <v>1.9724E-4</v>
      </c>
      <c r="Q131">
        <f t="shared" si="45"/>
        <v>0</v>
      </c>
      <c r="R131">
        <f t="shared" si="75"/>
        <v>0</v>
      </c>
      <c r="S131">
        <f t="shared" si="46"/>
        <v>0</v>
      </c>
      <c r="T131">
        <f t="shared" si="76"/>
        <v>0</v>
      </c>
      <c r="U131">
        <v>-70</v>
      </c>
      <c r="V131">
        <f>'4500'!B292/1000000</f>
        <v>1.9724E-4</v>
      </c>
      <c r="W131">
        <f t="shared" si="47"/>
        <v>0</v>
      </c>
      <c r="X131">
        <f t="shared" si="77"/>
        <v>0</v>
      </c>
      <c r="Y131">
        <f t="shared" si="48"/>
        <v>0</v>
      </c>
      <c r="Z131">
        <f t="shared" si="78"/>
        <v>0</v>
      </c>
      <c r="AA131">
        <v>-70</v>
      </c>
      <c r="AB131">
        <f>'3500'!B292/1000000</f>
        <v>1.9724E-4</v>
      </c>
      <c r="AC131">
        <f t="shared" si="49"/>
        <v>0</v>
      </c>
      <c r="AD131">
        <f t="shared" si="79"/>
        <v>0</v>
      </c>
      <c r="AE131">
        <f t="shared" si="50"/>
        <v>0</v>
      </c>
      <c r="AF131">
        <f t="shared" si="80"/>
        <v>0</v>
      </c>
      <c r="AG131">
        <v>-70</v>
      </c>
      <c r="AH131">
        <f>'2000'!B292/1000000</f>
        <v>1.9724E-4</v>
      </c>
      <c r="AI131">
        <f t="shared" si="51"/>
        <v>0</v>
      </c>
      <c r="AJ131">
        <f t="shared" si="81"/>
        <v>0</v>
      </c>
      <c r="AK131">
        <f t="shared" si="52"/>
        <v>0</v>
      </c>
      <c r="AL131">
        <f t="shared" si="82"/>
        <v>0</v>
      </c>
      <c r="AM131">
        <v>-70</v>
      </c>
      <c r="AN131">
        <f>'1000'!B292/1000000</f>
        <v>1.9724E-4</v>
      </c>
      <c r="AO131">
        <f t="shared" si="53"/>
        <v>0</v>
      </c>
      <c r="AP131">
        <f t="shared" si="83"/>
        <v>0</v>
      </c>
      <c r="AQ131">
        <f t="shared" si="54"/>
        <v>0</v>
      </c>
      <c r="AR131">
        <f t="shared" si="84"/>
        <v>0</v>
      </c>
      <c r="AT131">
        <v>-70</v>
      </c>
      <c r="AU131">
        <f>'6500'!B292/1000000</f>
        <v>1.9724E-4</v>
      </c>
      <c r="AV131">
        <f>'6500'!C292</f>
        <v>3.6120000000000001</v>
      </c>
      <c r="AW131">
        <f>IF(AT131&lt;$B$13,0,IF(AT131&lt;=0,$B$15*($B$16/AU131)^$B$3/100000,$B$15*($B$16/('6500'!B362/1000000))^$B$3*(('6500'!B362/1000000)/AU131)^$B$4/100000))</f>
        <v>3.8600213218562152</v>
      </c>
      <c r="AX131">
        <f t="shared" si="55"/>
        <v>3.8600213218562152</v>
      </c>
      <c r="AY131">
        <f t="shared" si="56"/>
        <v>0.24802132185621506</v>
      </c>
      <c r="AZ131">
        <f t="shared" si="57"/>
        <v>6.8665925209361864</v>
      </c>
      <c r="BA131">
        <v>-70</v>
      </c>
      <c r="BB131">
        <f>'5500'!B292/1000000</f>
        <v>1.9724E-4</v>
      </c>
      <c r="BC131">
        <f>'5500'!C292</f>
        <v>3.8319999999999999</v>
      </c>
      <c r="BD131">
        <f>IF(BA131&lt;$C$13,0,IF(BA131&lt;=0,$C$15*($C$16/BB131)^$C$3/100000,$C$15*($C$16/('5500'!B362/1000000))^$C$3*(('5500'!B362/1000000)/BB131)^$C$4/100000))</f>
        <v>4.1560164876617476</v>
      </c>
      <c r="BE131">
        <f t="shared" si="58"/>
        <v>4.1560164876617476</v>
      </c>
      <c r="BF131">
        <f t="shared" si="59"/>
        <v>0.32401648766174773</v>
      </c>
      <c r="BG131">
        <f t="shared" si="60"/>
        <v>8.4555450851186773</v>
      </c>
      <c r="BH131">
        <v>-70</v>
      </c>
      <c r="BI131">
        <f>'4500'!B292/1000000</f>
        <v>1.9724E-4</v>
      </c>
      <c r="BJ131">
        <f>'4500'!C292</f>
        <v>3.6240000000000001</v>
      </c>
      <c r="BK131">
        <f>IF(BH131&lt;$D$13,0,IF(BH131&lt;=0,$D$15*($D$16/BI131)^$D$3/100000,$D$15*($D$16/('4500'!B362/1000000))^$D$3*(('4500'!B362/1000000)/BI131)^$D$4/100000))</f>
        <v>3.8127232275912268</v>
      </c>
      <c r="BL131">
        <f t="shared" si="61"/>
        <v>3.8127232275912268</v>
      </c>
      <c r="BM131">
        <f t="shared" si="62"/>
        <v>0.18872322759122673</v>
      </c>
      <c r="BN131">
        <f t="shared" si="63"/>
        <v>5.2075945803318628</v>
      </c>
      <c r="BO131">
        <v>-70</v>
      </c>
      <c r="BP131">
        <f>'3500'!B292/1000000</f>
        <v>1.9724E-4</v>
      </c>
      <c r="BQ131">
        <f>'3500'!C292</f>
        <v>3.3610000000000002</v>
      </c>
      <c r="BR131">
        <f>IF(BO131&lt;$E$13,0,IF(BO131&lt;=0,$E$15*($E$16/BP131)^$E$3/100000,$E$15*($E$16/('3500'!B362/1000000))^$E$3*(('3500'!B362/1000000)/BP131)^$E$4/100000))</f>
        <v>3.2243840935672483</v>
      </c>
      <c r="BS131">
        <f t="shared" si="64"/>
        <v>3.2243840935672483</v>
      </c>
      <c r="BT131">
        <f t="shared" si="65"/>
        <v>-0.1366159064327519</v>
      </c>
      <c r="BU131">
        <f t="shared" si="66"/>
        <v>-4.06473985220922</v>
      </c>
      <c r="BV131">
        <v>-70</v>
      </c>
      <c r="BW131">
        <f>'2000'!B292/1000000</f>
        <v>1.9724E-4</v>
      </c>
      <c r="BX131">
        <f>'2000'!C292</f>
        <v>3.173</v>
      </c>
      <c r="BY131">
        <f>IF(BV131&lt;$F$13,0,IF(BV131&lt;=0,$F$15*($F$16/BW131)^$F$3/100000,$F$15*($F$16/('2000'!B362/1000000))^$F$3*(('2000'!B362/1000000)/BW131)^$F$4/100000))</f>
        <v>3.290624189713248</v>
      </c>
      <c r="BZ131">
        <f t="shared" si="67"/>
        <v>3.290624189713248</v>
      </c>
      <c r="CA131">
        <f t="shared" si="68"/>
        <v>0.11762418971324795</v>
      </c>
      <c r="CB131">
        <f t="shared" si="69"/>
        <v>3.707034028151527</v>
      </c>
      <c r="CC131">
        <v>-70</v>
      </c>
      <c r="CD131">
        <f>'1000'!B292/1000000</f>
        <v>1.9724E-4</v>
      </c>
      <c r="CE131">
        <f>'1000'!C292</f>
        <v>2.7080000000000002</v>
      </c>
      <c r="CF131">
        <f>IF(CC131&lt;$G$13,0,IF(CC131&lt;=0,$G$15*($G$16/CD131)^$G$3/100000,$G$15*($G$16/('1000'!B362/1000000))^$G$3*(('1000'!B362/1000000)/CD131)^$G$4/100000))</f>
        <v>2.9531001911655905</v>
      </c>
      <c r="CG131">
        <f t="shared" si="70"/>
        <v>2.9531001911655905</v>
      </c>
      <c r="CH131">
        <f t="shared" si="71"/>
        <v>0.24510019116559034</v>
      </c>
      <c r="CI131">
        <f t="shared" si="72"/>
        <v>9.0509671774590217</v>
      </c>
    </row>
    <row r="132" spans="9:87" x14ac:dyDescent="0.3">
      <c r="I132">
        <v>-69</v>
      </c>
      <c r="J132">
        <f>'6500'!B293/1000000</f>
        <v>1.9362000000000001E-4</v>
      </c>
      <c r="K132">
        <f t="shared" si="43"/>
        <v>0</v>
      </c>
      <c r="L132">
        <f t="shared" si="73"/>
        <v>0</v>
      </c>
      <c r="M132">
        <f t="shared" si="44"/>
        <v>0</v>
      </c>
      <c r="N132">
        <f t="shared" si="74"/>
        <v>0</v>
      </c>
      <c r="O132">
        <v>-69</v>
      </c>
      <c r="P132">
        <f>'5500'!B293/1000000</f>
        <v>1.9362000000000001E-4</v>
      </c>
      <c r="Q132">
        <f t="shared" si="45"/>
        <v>0</v>
      </c>
      <c r="R132">
        <f t="shared" si="75"/>
        <v>0</v>
      </c>
      <c r="S132">
        <f t="shared" si="46"/>
        <v>0</v>
      </c>
      <c r="T132">
        <f t="shared" si="76"/>
        <v>0</v>
      </c>
      <c r="U132">
        <v>-69</v>
      </c>
      <c r="V132">
        <f>'4500'!B293/1000000</f>
        <v>1.9362000000000001E-4</v>
      </c>
      <c r="W132">
        <f t="shared" si="47"/>
        <v>0</v>
      </c>
      <c r="X132">
        <f t="shared" si="77"/>
        <v>0</v>
      </c>
      <c r="Y132">
        <f t="shared" si="48"/>
        <v>0</v>
      </c>
      <c r="Z132">
        <f t="shared" si="78"/>
        <v>0</v>
      </c>
      <c r="AA132">
        <v>-69</v>
      </c>
      <c r="AB132">
        <f>'3500'!B293/1000000</f>
        <v>1.9362000000000001E-4</v>
      </c>
      <c r="AC132">
        <f t="shared" si="49"/>
        <v>0</v>
      </c>
      <c r="AD132">
        <f t="shared" si="79"/>
        <v>0</v>
      </c>
      <c r="AE132">
        <f t="shared" si="50"/>
        <v>0</v>
      </c>
      <c r="AF132">
        <f t="shared" si="80"/>
        <v>0</v>
      </c>
      <c r="AG132">
        <v>-69</v>
      </c>
      <c r="AH132">
        <f>'2000'!B293/1000000</f>
        <v>1.9362000000000001E-4</v>
      </c>
      <c r="AI132">
        <f t="shared" si="51"/>
        <v>0</v>
      </c>
      <c r="AJ132">
        <f t="shared" si="81"/>
        <v>0</v>
      </c>
      <c r="AK132">
        <f t="shared" si="52"/>
        <v>0</v>
      </c>
      <c r="AL132">
        <f t="shared" si="82"/>
        <v>0</v>
      </c>
      <c r="AM132">
        <v>-69</v>
      </c>
      <c r="AN132">
        <f>'1000'!B293/1000000</f>
        <v>1.9362000000000001E-4</v>
      </c>
      <c r="AO132">
        <f t="shared" si="53"/>
        <v>0</v>
      </c>
      <c r="AP132">
        <f t="shared" si="83"/>
        <v>0</v>
      </c>
      <c r="AQ132">
        <f t="shared" si="54"/>
        <v>0</v>
      </c>
      <c r="AR132">
        <f t="shared" si="84"/>
        <v>0</v>
      </c>
      <c r="AT132">
        <v>-69</v>
      </c>
      <c r="AU132">
        <f>'6500'!B293/1000000</f>
        <v>1.9362000000000001E-4</v>
      </c>
      <c r="AV132">
        <f>'6500'!C293</f>
        <v>3.7229999999999999</v>
      </c>
      <c r="AW132">
        <f>IF(AT132&lt;$B$13,0,IF(AT132&lt;=0,$B$15*($B$16/AU132)^$B$3/100000,$B$15*($B$16/('6500'!B362/1000000))^$B$3*(('6500'!B362/1000000)/AU132)^$B$4/100000))</f>
        <v>3.9526011909308973</v>
      </c>
      <c r="AX132">
        <f t="shared" si="55"/>
        <v>3.9526011909308973</v>
      </c>
      <c r="AY132">
        <f t="shared" si="56"/>
        <v>0.22960119093089748</v>
      </c>
      <c r="AZ132">
        <f t="shared" si="57"/>
        <v>6.1671015560273297</v>
      </c>
      <c r="BA132">
        <v>-69</v>
      </c>
      <c r="BB132">
        <f>'5500'!B293/1000000</f>
        <v>1.9362000000000001E-4</v>
      </c>
      <c r="BC132">
        <f>'5500'!C293</f>
        <v>3.923</v>
      </c>
      <c r="BD132">
        <f>IF(BA132&lt;$C$13,0,IF(BA132&lt;=0,$C$15*($C$16/BB132)^$C$3/100000,$C$15*($C$16/('5500'!B362/1000000))^$C$3*(('5500'!B362/1000000)/BB132)^$C$4/100000))</f>
        <v>4.2571147957926492</v>
      </c>
      <c r="BE132">
        <f t="shared" si="58"/>
        <v>4.2571147957926492</v>
      </c>
      <c r="BF132">
        <f t="shared" si="59"/>
        <v>0.33411479579264913</v>
      </c>
      <c r="BG132">
        <f t="shared" si="60"/>
        <v>8.5168186539038775</v>
      </c>
      <c r="BH132">
        <v>-69</v>
      </c>
      <c r="BI132">
        <f>'4500'!B293/1000000</f>
        <v>1.9362000000000001E-4</v>
      </c>
      <c r="BJ132">
        <f>'4500'!C293</f>
        <v>3.7170000000000001</v>
      </c>
      <c r="BK132">
        <f>IF(BH132&lt;$D$13,0,IF(BH132&lt;=0,$D$15*($D$16/BI132)^$D$3/100000,$D$15*($D$16/('4500'!B362/1000000))^$D$3*(('4500'!B362/1000000)/BI132)^$D$4/100000))</f>
        <v>3.9059409272423355</v>
      </c>
      <c r="BL132">
        <f t="shared" si="61"/>
        <v>3.9059409272423355</v>
      </c>
      <c r="BM132">
        <f t="shared" si="62"/>
        <v>0.18894092724233547</v>
      </c>
      <c r="BN132">
        <f t="shared" si="63"/>
        <v>5.0831565036947932</v>
      </c>
      <c r="BO132">
        <v>-69</v>
      </c>
      <c r="BP132">
        <f>'3500'!B293/1000000</f>
        <v>1.9362000000000001E-4</v>
      </c>
      <c r="BQ132">
        <f>'3500'!C293</f>
        <v>3.448</v>
      </c>
      <c r="BR132">
        <f>IF(BO132&lt;$E$13,0,IF(BO132&lt;=0,$E$15*($E$16/BP132)^$E$3/100000,$E$15*($E$16/('3500'!B362/1000000))^$E$3*(('3500'!B362/1000000)/BP132)^$E$4/100000))</f>
        <v>3.3039089212796227</v>
      </c>
      <c r="BS132">
        <f t="shared" si="64"/>
        <v>3.3039089212796227</v>
      </c>
      <c r="BT132">
        <f t="shared" si="65"/>
        <v>-0.1440910787203773</v>
      </c>
      <c r="BU132">
        <f t="shared" si="66"/>
        <v>-4.1789756009390171</v>
      </c>
      <c r="BV132">
        <v>-69</v>
      </c>
      <c r="BW132">
        <f>'2000'!B293/1000000</f>
        <v>1.9362000000000001E-4</v>
      </c>
      <c r="BX132">
        <f>'2000'!C293</f>
        <v>3.2480000000000002</v>
      </c>
      <c r="BY132">
        <f>IF(BV132&lt;$F$13,0,IF(BV132&lt;=0,$F$15*($F$16/BW132)^$F$3/100000,$F$15*($F$16/('2000'!B362/1000000))^$F$3*(('2000'!B362/1000000)/BW132)^$F$4/100000))</f>
        <v>3.3714767035716173</v>
      </c>
      <c r="BZ132">
        <f t="shared" si="67"/>
        <v>3.3714767035716173</v>
      </c>
      <c r="CA132">
        <f t="shared" si="68"/>
        <v>0.12347670357161711</v>
      </c>
      <c r="CB132">
        <f t="shared" si="69"/>
        <v>3.8016226469093937</v>
      </c>
      <c r="CC132">
        <v>-69</v>
      </c>
      <c r="CD132">
        <f>'1000'!B293/1000000</f>
        <v>1.9362000000000001E-4</v>
      </c>
      <c r="CE132">
        <f>'1000'!C293</f>
        <v>2.7749999999999999</v>
      </c>
      <c r="CF132">
        <f>IF(CC132&lt;$G$13,0,IF(CC132&lt;=0,$G$15*($G$16/CD132)^$G$3/100000,$G$15*($G$16/('1000'!B362/1000000))^$G$3*(('1000'!B362/1000000)/CD132)^$G$4/100000))</f>
        <v>3.0261527986986603</v>
      </c>
      <c r="CG132">
        <f t="shared" si="70"/>
        <v>3.0261527986986603</v>
      </c>
      <c r="CH132">
        <f t="shared" si="71"/>
        <v>0.25115279869866036</v>
      </c>
      <c r="CI132">
        <f t="shared" si="72"/>
        <v>9.0505513044562296</v>
      </c>
    </row>
    <row r="133" spans="9:87" x14ac:dyDescent="0.3">
      <c r="I133">
        <v>-68</v>
      </c>
      <c r="J133">
        <f>'6500'!B294/1000000</f>
        <v>1.9002E-4</v>
      </c>
      <c r="K133">
        <f t="shared" si="43"/>
        <v>0</v>
      </c>
      <c r="L133">
        <f t="shared" si="73"/>
        <v>0</v>
      </c>
      <c r="M133">
        <f t="shared" si="44"/>
        <v>0</v>
      </c>
      <c r="N133">
        <f t="shared" si="74"/>
        <v>0</v>
      </c>
      <c r="O133">
        <v>-68</v>
      </c>
      <c r="P133">
        <f>'5500'!B294/1000000</f>
        <v>1.9002E-4</v>
      </c>
      <c r="Q133">
        <f t="shared" si="45"/>
        <v>0</v>
      </c>
      <c r="R133">
        <f t="shared" si="75"/>
        <v>0</v>
      </c>
      <c r="S133">
        <f t="shared" si="46"/>
        <v>0</v>
      </c>
      <c r="T133">
        <f t="shared" si="76"/>
        <v>0</v>
      </c>
      <c r="U133">
        <v>-68</v>
      </c>
      <c r="V133">
        <f>'4500'!B294/1000000</f>
        <v>1.9002E-4</v>
      </c>
      <c r="W133">
        <f t="shared" si="47"/>
        <v>0</v>
      </c>
      <c r="X133">
        <f t="shared" si="77"/>
        <v>0</v>
      </c>
      <c r="Y133">
        <f t="shared" si="48"/>
        <v>0</v>
      </c>
      <c r="Z133">
        <f t="shared" si="78"/>
        <v>0</v>
      </c>
      <c r="AA133">
        <v>-68</v>
      </c>
      <c r="AB133">
        <f>'3500'!B294/1000000</f>
        <v>1.9002E-4</v>
      </c>
      <c r="AC133">
        <f t="shared" si="49"/>
        <v>0</v>
      </c>
      <c r="AD133">
        <f t="shared" si="79"/>
        <v>0</v>
      </c>
      <c r="AE133">
        <f t="shared" si="50"/>
        <v>0</v>
      </c>
      <c r="AF133">
        <f t="shared" si="80"/>
        <v>0</v>
      </c>
      <c r="AG133">
        <v>-68</v>
      </c>
      <c r="AH133">
        <f>'2000'!B294/1000000</f>
        <v>1.9002E-4</v>
      </c>
      <c r="AI133">
        <f t="shared" si="51"/>
        <v>0</v>
      </c>
      <c r="AJ133">
        <f t="shared" si="81"/>
        <v>0</v>
      </c>
      <c r="AK133">
        <f t="shared" si="52"/>
        <v>0</v>
      </c>
      <c r="AL133">
        <f t="shared" si="82"/>
        <v>0</v>
      </c>
      <c r="AM133">
        <v>-68</v>
      </c>
      <c r="AN133">
        <f>'1000'!B294/1000000</f>
        <v>1.9002E-4</v>
      </c>
      <c r="AO133">
        <f t="shared" si="53"/>
        <v>0</v>
      </c>
      <c r="AP133">
        <f t="shared" si="83"/>
        <v>0</v>
      </c>
      <c r="AQ133">
        <f t="shared" si="54"/>
        <v>0</v>
      </c>
      <c r="AR133">
        <f t="shared" si="84"/>
        <v>0</v>
      </c>
      <c r="AT133">
        <v>-68</v>
      </c>
      <c r="AU133">
        <f>'6500'!B294/1000000</f>
        <v>1.9002E-4</v>
      </c>
      <c r="AV133">
        <f>'6500'!C294</f>
        <v>3.8290000000000002</v>
      </c>
      <c r="AW133">
        <f>IF(AT133&lt;$B$13,0,IF(AT133&lt;=0,$B$15*($B$16/AU133)^$B$3/100000,$B$15*($B$16/('6500'!B362/1000000))^$B$3*(('6500'!B362/1000000)/AU133)^$B$4/100000))</f>
        <v>4.0486671723627365</v>
      </c>
      <c r="AX133">
        <f t="shared" si="55"/>
        <v>4.0486671723627365</v>
      </c>
      <c r="AY133">
        <f t="shared" si="56"/>
        <v>0.21966717236273636</v>
      </c>
      <c r="AZ133">
        <f t="shared" si="57"/>
        <v>5.7369332035188387</v>
      </c>
      <c r="BA133">
        <v>-68</v>
      </c>
      <c r="BB133">
        <f>'5500'!B294/1000000</f>
        <v>1.9002E-4</v>
      </c>
      <c r="BC133">
        <f>'5500'!C294</f>
        <v>4.024</v>
      </c>
      <c r="BD133">
        <f>IF(BA133&lt;$C$13,0,IF(BA133&lt;=0,$C$15*($C$16/BB133)^$C$3/100000,$C$15*($C$16/('5500'!B362/1000000))^$C$3*(('5500'!B362/1000000)/BB133)^$C$4/100000))</f>
        <v>4.3620551965130998</v>
      </c>
      <c r="BE133">
        <f t="shared" si="58"/>
        <v>4.3620551965130998</v>
      </c>
      <c r="BF133">
        <f t="shared" si="59"/>
        <v>0.33805519651309979</v>
      </c>
      <c r="BG133">
        <f t="shared" si="60"/>
        <v>8.4009740684169927</v>
      </c>
      <c r="BH133">
        <v>-68</v>
      </c>
      <c r="BI133">
        <f>'4500'!B294/1000000</f>
        <v>1.9002E-4</v>
      </c>
      <c r="BJ133">
        <f>'4500'!C294</f>
        <v>3.8140000000000001</v>
      </c>
      <c r="BK133">
        <f>IF(BH133&lt;$D$13,0,IF(BH133&lt;=0,$D$15*($D$16/BI133)^$D$3/100000,$D$15*($D$16/('4500'!B362/1000000))^$D$3*(('4500'!B362/1000000)/BI133)^$D$4/100000))</f>
        <v>4.0027129571041833</v>
      </c>
      <c r="BL133">
        <f t="shared" si="61"/>
        <v>4.0027129571041833</v>
      </c>
      <c r="BM133">
        <f t="shared" si="62"/>
        <v>0.18871295710418323</v>
      </c>
      <c r="BN133">
        <f t="shared" si="63"/>
        <v>4.9479013399104144</v>
      </c>
      <c r="BO133">
        <v>-68</v>
      </c>
      <c r="BP133">
        <f>'3500'!B294/1000000</f>
        <v>1.9002E-4</v>
      </c>
      <c r="BQ133">
        <f>'3500'!C294</f>
        <v>3.5329999999999999</v>
      </c>
      <c r="BR133">
        <f>IF(BO133&lt;$E$13,0,IF(BO133&lt;=0,$E$15*($E$16/BP133)^$E$3/100000,$E$15*($E$16/('3500'!B362/1000000))^$E$3*(('3500'!B362/1000000)/BP133)^$E$4/100000))</f>
        <v>3.3864833763928752</v>
      </c>
      <c r="BS133">
        <f t="shared" si="64"/>
        <v>3.3864833763928752</v>
      </c>
      <c r="BT133">
        <f t="shared" si="65"/>
        <v>-0.1465166236071247</v>
      </c>
      <c r="BU133">
        <f t="shared" si="66"/>
        <v>-4.1470881292704416</v>
      </c>
      <c r="BV133">
        <v>-68</v>
      </c>
      <c r="BW133">
        <f>'2000'!B294/1000000</f>
        <v>1.9002E-4</v>
      </c>
      <c r="BX133">
        <f>'2000'!C294</f>
        <v>3.3319999999999999</v>
      </c>
      <c r="BY133">
        <f>IF(BV133&lt;$F$13,0,IF(BV133&lt;=0,$F$15*($F$16/BW133)^$F$3/100000,$F$15*($F$16/('2000'!B362/1000000))^$F$3*(('2000'!B362/1000000)/BW133)^$F$4/100000))</f>
        <v>3.4554220886444806</v>
      </c>
      <c r="BZ133">
        <f t="shared" si="67"/>
        <v>3.4554220886444806</v>
      </c>
      <c r="CA133">
        <f t="shared" si="68"/>
        <v>0.12342208864448079</v>
      </c>
      <c r="CB133">
        <f t="shared" si="69"/>
        <v>3.7041443170612482</v>
      </c>
      <c r="CC133">
        <v>-68</v>
      </c>
      <c r="CD133">
        <f>'1000'!B294/1000000</f>
        <v>1.9002E-4</v>
      </c>
      <c r="CE133">
        <f>'1000'!C294</f>
        <v>2.8460000000000001</v>
      </c>
      <c r="CF133">
        <f>IF(CC133&lt;$G$13,0,IF(CC133&lt;=0,$G$15*($G$16/CD133)^$G$3/100000,$G$15*($G$16/('1000'!B362/1000000))^$G$3*(('1000'!B362/1000000)/CD133)^$G$4/100000))</f>
        <v>3.1020123527221228</v>
      </c>
      <c r="CG133">
        <f t="shared" si="70"/>
        <v>3.1020123527221228</v>
      </c>
      <c r="CH133">
        <f t="shared" si="71"/>
        <v>0.25601235272212275</v>
      </c>
      <c r="CI133">
        <f t="shared" si="72"/>
        <v>8.995514853201783</v>
      </c>
    </row>
    <row r="134" spans="9:87" x14ac:dyDescent="0.3">
      <c r="I134">
        <v>-67</v>
      </c>
      <c r="J134">
        <f>'6500'!B295/1000000</f>
        <v>1.8641999999999999E-4</v>
      </c>
      <c r="K134">
        <f t="shared" si="43"/>
        <v>0</v>
      </c>
      <c r="L134">
        <f t="shared" si="73"/>
        <v>0</v>
      </c>
      <c r="M134">
        <f t="shared" si="44"/>
        <v>0</v>
      </c>
      <c r="N134">
        <f t="shared" si="74"/>
        <v>0</v>
      </c>
      <c r="O134">
        <v>-67</v>
      </c>
      <c r="P134">
        <f>'5500'!B295/1000000</f>
        <v>1.8641999999999999E-4</v>
      </c>
      <c r="Q134">
        <f t="shared" si="45"/>
        <v>0</v>
      </c>
      <c r="R134">
        <f t="shared" si="75"/>
        <v>0</v>
      </c>
      <c r="S134">
        <f t="shared" si="46"/>
        <v>0</v>
      </c>
      <c r="T134">
        <f t="shared" si="76"/>
        <v>0</v>
      </c>
      <c r="U134">
        <v>-67</v>
      </c>
      <c r="V134">
        <f>'4500'!B295/1000000</f>
        <v>1.8641999999999999E-4</v>
      </c>
      <c r="W134">
        <f t="shared" si="47"/>
        <v>0</v>
      </c>
      <c r="X134">
        <f t="shared" si="77"/>
        <v>0</v>
      </c>
      <c r="Y134">
        <f t="shared" si="48"/>
        <v>0</v>
      </c>
      <c r="Z134">
        <f t="shared" si="78"/>
        <v>0</v>
      </c>
      <c r="AA134">
        <v>-67</v>
      </c>
      <c r="AB134">
        <f>'3500'!B295/1000000</f>
        <v>1.8641999999999999E-4</v>
      </c>
      <c r="AC134">
        <f t="shared" si="49"/>
        <v>0</v>
      </c>
      <c r="AD134">
        <f t="shared" si="79"/>
        <v>0</v>
      </c>
      <c r="AE134">
        <f t="shared" si="50"/>
        <v>0</v>
      </c>
      <c r="AF134">
        <f t="shared" si="80"/>
        <v>0</v>
      </c>
      <c r="AG134">
        <v>-67</v>
      </c>
      <c r="AH134">
        <f>'2000'!B295/1000000</f>
        <v>1.8641999999999999E-4</v>
      </c>
      <c r="AI134">
        <f t="shared" si="51"/>
        <v>0</v>
      </c>
      <c r="AJ134">
        <f t="shared" si="81"/>
        <v>0</v>
      </c>
      <c r="AK134">
        <f t="shared" si="52"/>
        <v>0</v>
      </c>
      <c r="AL134">
        <f t="shared" si="82"/>
        <v>0</v>
      </c>
      <c r="AM134">
        <v>-67</v>
      </c>
      <c r="AN134">
        <f>'1000'!B295/1000000</f>
        <v>1.8641999999999999E-4</v>
      </c>
      <c r="AO134">
        <f t="shared" si="53"/>
        <v>0</v>
      </c>
      <c r="AP134">
        <f t="shared" si="83"/>
        <v>0</v>
      </c>
      <c r="AQ134">
        <f t="shared" si="54"/>
        <v>0</v>
      </c>
      <c r="AR134">
        <f t="shared" si="84"/>
        <v>0</v>
      </c>
      <c r="AT134">
        <v>-67</v>
      </c>
      <c r="AU134">
        <f>'6500'!B295/1000000</f>
        <v>1.8641999999999999E-4</v>
      </c>
      <c r="AV134">
        <f>'6500'!C295</f>
        <v>3.9359999999999999</v>
      </c>
      <c r="AW134">
        <f>IF(AT134&lt;$B$13,0,IF(AT134&lt;=0,$B$15*($B$16/AU134)^$B$3/100000,$B$15*($B$16/('6500'!B362/1000000))^$B$3*(('6500'!B362/1000000)/AU134)^$B$4/100000))</f>
        <v>4.1489732985270571</v>
      </c>
      <c r="AX134">
        <f t="shared" si="55"/>
        <v>4.1489732985270571</v>
      </c>
      <c r="AY134">
        <f t="shared" si="56"/>
        <v>0.21297329852705715</v>
      </c>
      <c r="AZ134">
        <f t="shared" si="57"/>
        <v>5.4109069747727938</v>
      </c>
      <c r="BA134">
        <v>-67</v>
      </c>
      <c r="BB134">
        <f>'5500'!B295/1000000</f>
        <v>1.8641999999999999E-4</v>
      </c>
      <c r="BC134">
        <f>'5500'!C295</f>
        <v>4.1399999999999997</v>
      </c>
      <c r="BD134">
        <f>IF(BA134&lt;$C$13,0,IF(BA134&lt;=0,$C$15*($C$16/BB134)^$C$3/100000,$C$15*($C$16/('5500'!B362/1000000))^$C$3*(('5500'!B362/1000000)/BB134)^$C$4/100000))</f>
        <v>4.4716648193430872</v>
      </c>
      <c r="BE134">
        <f t="shared" si="58"/>
        <v>4.4716648193430872</v>
      </c>
      <c r="BF134">
        <f t="shared" si="59"/>
        <v>0.33166481934308756</v>
      </c>
      <c r="BG134">
        <f t="shared" si="60"/>
        <v>8.0112275203644341</v>
      </c>
      <c r="BH134">
        <v>-67</v>
      </c>
      <c r="BI134">
        <f>'4500'!B295/1000000</f>
        <v>1.8641999999999999E-4</v>
      </c>
      <c r="BJ134">
        <f>'4500'!C295</f>
        <v>3.9180000000000001</v>
      </c>
      <c r="BK134">
        <f>IF(BH134&lt;$D$13,0,IF(BH134&lt;=0,$D$15*($D$16/BI134)^$D$3/100000,$D$15*($D$16/('4500'!B362/1000000))^$D$3*(('4500'!B362/1000000)/BI134)^$D$4/100000))</f>
        <v>4.1038032157223876</v>
      </c>
      <c r="BL134">
        <f t="shared" si="61"/>
        <v>4.1038032157223876</v>
      </c>
      <c r="BM134">
        <f t="shared" si="62"/>
        <v>0.18580321572238745</v>
      </c>
      <c r="BN134">
        <f t="shared" si="63"/>
        <v>4.7422974916382703</v>
      </c>
      <c r="BO134">
        <v>-67</v>
      </c>
      <c r="BP134">
        <f>'3500'!B295/1000000</f>
        <v>1.8641999999999999E-4</v>
      </c>
      <c r="BQ134">
        <f>'3500'!C295</f>
        <v>3.6179999999999999</v>
      </c>
      <c r="BR134">
        <f>IF(BO134&lt;$E$13,0,IF(BO134&lt;=0,$E$15*($E$16/BP134)^$E$3/100000,$E$15*($E$16/('3500'!B362/1000000))^$E$3*(('3500'!B362/1000000)/BP134)^$E$4/100000))</f>
        <v>3.4727609984459518</v>
      </c>
      <c r="BS134">
        <f t="shared" si="64"/>
        <v>3.4727609984459518</v>
      </c>
      <c r="BT134">
        <f t="shared" si="65"/>
        <v>-0.14523900155404812</v>
      </c>
      <c r="BU134">
        <f t="shared" si="66"/>
        <v>-4.01434498491012</v>
      </c>
      <c r="BV134">
        <v>-67</v>
      </c>
      <c r="BW134">
        <f>'2000'!B295/1000000</f>
        <v>1.8641999999999999E-4</v>
      </c>
      <c r="BX134">
        <f>'2000'!C295</f>
        <v>3.419</v>
      </c>
      <c r="BY134">
        <f>IF(BV134&lt;$F$13,0,IF(BV134&lt;=0,$F$15*($F$16/BW134)^$F$3/100000,$F$15*($F$16/('2000'!B362/1000000))^$F$3*(('2000'!B362/1000000)/BW134)^$F$4/100000))</f>
        <v>3.5431239783657773</v>
      </c>
      <c r="BZ134">
        <f t="shared" si="67"/>
        <v>3.5431239783657773</v>
      </c>
      <c r="CA134">
        <f t="shared" si="68"/>
        <v>0.12412397836577727</v>
      </c>
      <c r="CB134">
        <f t="shared" si="69"/>
        <v>3.6304176181859398</v>
      </c>
      <c r="CC134">
        <v>-67</v>
      </c>
      <c r="CD134">
        <f>'1000'!B295/1000000</f>
        <v>1.8641999999999999E-4</v>
      </c>
      <c r="CE134">
        <f>'1000'!C295</f>
        <v>2.919</v>
      </c>
      <c r="CF134">
        <f>IF(CC134&lt;$G$13,0,IF(CC134&lt;=0,$G$15*($G$16/CD134)^$G$3/100000,$G$15*($G$16/('1000'!B362/1000000))^$G$3*(('1000'!B362/1000000)/CD134)^$G$4/100000))</f>
        <v>3.1812797923297813</v>
      </c>
      <c r="CG134">
        <f t="shared" si="70"/>
        <v>3.1812797923297813</v>
      </c>
      <c r="CH134">
        <f t="shared" si="71"/>
        <v>0.26227979232978127</v>
      </c>
      <c r="CI134">
        <f t="shared" si="72"/>
        <v>8.9852618132847297</v>
      </c>
    </row>
    <row r="135" spans="9:87" x14ac:dyDescent="0.3">
      <c r="I135">
        <v>-66</v>
      </c>
      <c r="J135">
        <f>'6500'!B296/1000000</f>
        <v>1.8283000000000001E-4</v>
      </c>
      <c r="K135">
        <f t="shared" si="43"/>
        <v>0</v>
      </c>
      <c r="L135">
        <f t="shared" si="73"/>
        <v>0</v>
      </c>
      <c r="M135">
        <f t="shared" si="44"/>
        <v>0</v>
      </c>
      <c r="N135">
        <f t="shared" si="74"/>
        <v>0</v>
      </c>
      <c r="O135">
        <v>-66</v>
      </c>
      <c r="P135">
        <f>'5500'!B296/1000000</f>
        <v>1.8283000000000001E-4</v>
      </c>
      <c r="Q135">
        <f t="shared" si="45"/>
        <v>0</v>
      </c>
      <c r="R135">
        <f t="shared" si="75"/>
        <v>0</v>
      </c>
      <c r="S135">
        <f t="shared" si="46"/>
        <v>0</v>
      </c>
      <c r="T135">
        <f t="shared" si="76"/>
        <v>0</v>
      </c>
      <c r="U135">
        <v>-66</v>
      </c>
      <c r="V135">
        <f>'4500'!B296/1000000</f>
        <v>1.8283000000000001E-4</v>
      </c>
      <c r="W135">
        <f t="shared" si="47"/>
        <v>0</v>
      </c>
      <c r="X135">
        <f t="shared" si="77"/>
        <v>0</v>
      </c>
      <c r="Y135">
        <f t="shared" si="48"/>
        <v>0</v>
      </c>
      <c r="Z135">
        <f t="shared" si="78"/>
        <v>0</v>
      </c>
      <c r="AA135">
        <v>-66</v>
      </c>
      <c r="AB135">
        <f>'3500'!B296/1000000</f>
        <v>1.8283000000000001E-4</v>
      </c>
      <c r="AC135">
        <f t="shared" si="49"/>
        <v>0</v>
      </c>
      <c r="AD135">
        <f t="shared" si="79"/>
        <v>0</v>
      </c>
      <c r="AE135">
        <f t="shared" si="50"/>
        <v>0</v>
      </c>
      <c r="AF135">
        <f t="shared" si="80"/>
        <v>0</v>
      </c>
      <c r="AG135">
        <v>-66</v>
      </c>
      <c r="AH135">
        <f>'2000'!B296/1000000</f>
        <v>1.8283000000000001E-4</v>
      </c>
      <c r="AI135">
        <f t="shared" si="51"/>
        <v>0</v>
      </c>
      <c r="AJ135">
        <f t="shared" si="81"/>
        <v>0</v>
      </c>
      <c r="AK135">
        <f t="shared" si="52"/>
        <v>0</v>
      </c>
      <c r="AL135">
        <f t="shared" si="82"/>
        <v>0</v>
      </c>
      <c r="AM135">
        <v>-66</v>
      </c>
      <c r="AN135">
        <f>'1000'!B296/1000000</f>
        <v>1.8283000000000001E-4</v>
      </c>
      <c r="AO135">
        <f t="shared" si="53"/>
        <v>0</v>
      </c>
      <c r="AP135">
        <f t="shared" si="83"/>
        <v>0</v>
      </c>
      <c r="AQ135">
        <f t="shared" si="54"/>
        <v>0</v>
      </c>
      <c r="AR135">
        <f t="shared" si="84"/>
        <v>0</v>
      </c>
      <c r="AT135">
        <v>-66</v>
      </c>
      <c r="AU135">
        <f>'6500'!B296/1000000</f>
        <v>1.8283000000000001E-4</v>
      </c>
      <c r="AV135">
        <f>'6500'!C296</f>
        <v>4.0469999999999997</v>
      </c>
      <c r="AW135">
        <f>IF(AT135&lt;$B$13,0,IF(AT135&lt;=0,$B$15*($B$16/AU135)^$B$3/100000,$B$15*($B$16/('6500'!B362/1000000))^$B$3*(('6500'!B362/1000000)/AU135)^$B$4/100000))</f>
        <v>4.2534964447282952</v>
      </c>
      <c r="AX135">
        <f t="shared" si="55"/>
        <v>4.2534964447282952</v>
      </c>
      <c r="AY135">
        <f t="shared" si="56"/>
        <v>0.20649644472829554</v>
      </c>
      <c r="AZ135">
        <f t="shared" si="57"/>
        <v>5.1024572455719186</v>
      </c>
      <c r="BA135">
        <v>-66</v>
      </c>
      <c r="BB135">
        <f>'5500'!B296/1000000</f>
        <v>1.8283000000000001E-4</v>
      </c>
      <c r="BC135">
        <f>'5500'!C296</f>
        <v>4.26</v>
      </c>
      <c r="BD135">
        <f>IF(BA135&lt;$C$13,0,IF(BA135&lt;=0,$C$15*($C$16/BB135)^$C$3/100000,$C$15*($C$16/('5500'!B362/1000000))^$C$3*(('5500'!B362/1000000)/BB135)^$C$4/100000))</f>
        <v>4.5859222558215142</v>
      </c>
      <c r="BE135">
        <f t="shared" si="58"/>
        <v>4.5859222558215142</v>
      </c>
      <c r="BF135">
        <f t="shared" si="59"/>
        <v>0.32592225582151446</v>
      </c>
      <c r="BG135">
        <f t="shared" si="60"/>
        <v>7.6507571789087905</v>
      </c>
      <c r="BH135">
        <v>-66</v>
      </c>
      <c r="BI135">
        <f>'4500'!B296/1000000</f>
        <v>1.8283000000000001E-4</v>
      </c>
      <c r="BJ135">
        <f>'4500'!C296</f>
        <v>4.0289999999999999</v>
      </c>
      <c r="BK135">
        <f>IF(BH135&lt;$D$13,0,IF(BH135&lt;=0,$D$15*($D$16/BI135)^$D$3/100000,$D$15*($D$16/('4500'!B362/1000000))^$D$3*(('4500'!B362/1000000)/BI135)^$D$4/100000))</f>
        <v>4.2091932503953826</v>
      </c>
      <c r="BL135">
        <f t="shared" si="61"/>
        <v>4.2091932503953826</v>
      </c>
      <c r="BM135">
        <f t="shared" si="62"/>
        <v>0.1801932503953827</v>
      </c>
      <c r="BN135">
        <f t="shared" si="63"/>
        <v>4.4724063141072898</v>
      </c>
      <c r="BO135">
        <v>-66</v>
      </c>
      <c r="BP135">
        <f>'3500'!B296/1000000</f>
        <v>1.8283000000000001E-4</v>
      </c>
      <c r="BQ135">
        <f>'3500'!C296</f>
        <v>3.7130000000000001</v>
      </c>
      <c r="BR135">
        <f>IF(BO135&lt;$E$13,0,IF(BO135&lt;=0,$E$15*($E$16/BP135)^$E$3/100000,$E$15*($E$16/('3500'!B362/1000000))^$E$3*(('3500'!B362/1000000)/BP135)^$E$4/100000))</f>
        <v>3.5627279616090521</v>
      </c>
      <c r="BS135">
        <f t="shared" si="64"/>
        <v>3.5627279616090521</v>
      </c>
      <c r="BT135">
        <f t="shared" si="65"/>
        <v>-0.15027203839094794</v>
      </c>
      <c r="BU135">
        <f t="shared" si="66"/>
        <v>-4.0471865981941271</v>
      </c>
      <c r="BV135">
        <v>-66</v>
      </c>
      <c r="BW135">
        <f>'2000'!B296/1000000</f>
        <v>1.8283000000000001E-4</v>
      </c>
      <c r="BX135">
        <f>'2000'!C296</f>
        <v>3.5139999999999998</v>
      </c>
      <c r="BY135">
        <f>IF(BV135&lt;$F$13,0,IF(BV135&lt;=0,$F$15*($F$16/BW135)^$F$3/100000,$F$15*($F$16/('2000'!B362/1000000))^$F$3*(('2000'!B362/1000000)/BW135)^$F$4/100000))</f>
        <v>3.6345674700222927</v>
      </c>
      <c r="BZ135">
        <f t="shared" si="67"/>
        <v>3.6345674700222927</v>
      </c>
      <c r="CA135">
        <f t="shared" si="68"/>
        <v>0.12056747002229296</v>
      </c>
      <c r="CB135">
        <f t="shared" si="69"/>
        <v>3.431060615318525</v>
      </c>
      <c r="CC135">
        <v>-66</v>
      </c>
      <c r="CD135">
        <f>'1000'!B296/1000000</f>
        <v>1.8283000000000001E-4</v>
      </c>
      <c r="CE135">
        <f>'1000'!C296</f>
        <v>2.9950000000000001</v>
      </c>
      <c r="CF135">
        <f>IF(CC135&lt;$G$13,0,IF(CC135&lt;=0,$G$15*($G$16/CD135)^$G$3/100000,$G$15*($G$16/('1000'!B362/1000000))^$G$3*(('1000'!B362/1000000)/CD135)^$G$4/100000))</f>
        <v>3.2639430265499563</v>
      </c>
      <c r="CG135">
        <f t="shared" si="70"/>
        <v>3.2639430265499563</v>
      </c>
      <c r="CH135">
        <f t="shared" si="71"/>
        <v>0.26894302654995617</v>
      </c>
      <c r="CI135">
        <f t="shared" si="72"/>
        <v>8.9797337746229093</v>
      </c>
    </row>
    <row r="136" spans="9:87" x14ac:dyDescent="0.3">
      <c r="I136">
        <v>-65</v>
      </c>
      <c r="J136">
        <f>'6500'!B297/1000000</f>
        <v>1.7925999999999999E-4</v>
      </c>
      <c r="K136">
        <f t="shared" si="43"/>
        <v>0</v>
      </c>
      <c r="L136">
        <f t="shared" si="73"/>
        <v>0</v>
      </c>
      <c r="M136">
        <f t="shared" si="44"/>
        <v>0</v>
      </c>
      <c r="N136">
        <f t="shared" si="74"/>
        <v>0</v>
      </c>
      <c r="O136">
        <v>-65</v>
      </c>
      <c r="P136">
        <f>'5500'!B297/1000000</f>
        <v>1.7925999999999999E-4</v>
      </c>
      <c r="Q136">
        <f t="shared" si="45"/>
        <v>0</v>
      </c>
      <c r="R136">
        <f t="shared" si="75"/>
        <v>0</v>
      </c>
      <c r="S136">
        <f t="shared" si="46"/>
        <v>0</v>
      </c>
      <c r="T136">
        <f t="shared" si="76"/>
        <v>0</v>
      </c>
      <c r="U136">
        <v>-65</v>
      </c>
      <c r="V136">
        <f>'4500'!B297/1000000</f>
        <v>1.7925999999999999E-4</v>
      </c>
      <c r="W136">
        <f t="shared" si="47"/>
        <v>0</v>
      </c>
      <c r="X136">
        <f t="shared" si="77"/>
        <v>0</v>
      </c>
      <c r="Y136">
        <f t="shared" si="48"/>
        <v>0</v>
      </c>
      <c r="Z136">
        <f t="shared" si="78"/>
        <v>0</v>
      </c>
      <c r="AA136">
        <v>-65</v>
      </c>
      <c r="AB136">
        <f>'3500'!B297/1000000</f>
        <v>1.7925999999999999E-4</v>
      </c>
      <c r="AC136">
        <f t="shared" si="49"/>
        <v>0</v>
      </c>
      <c r="AD136">
        <f t="shared" si="79"/>
        <v>0</v>
      </c>
      <c r="AE136">
        <f t="shared" si="50"/>
        <v>0</v>
      </c>
      <c r="AF136">
        <f t="shared" si="80"/>
        <v>0</v>
      </c>
      <c r="AG136">
        <v>-65</v>
      </c>
      <c r="AH136">
        <f>'2000'!B297/1000000</f>
        <v>1.7925999999999999E-4</v>
      </c>
      <c r="AI136">
        <f t="shared" si="51"/>
        <v>0</v>
      </c>
      <c r="AJ136">
        <f t="shared" si="81"/>
        <v>0</v>
      </c>
      <c r="AK136">
        <f t="shared" si="52"/>
        <v>0</v>
      </c>
      <c r="AL136">
        <f t="shared" si="82"/>
        <v>0</v>
      </c>
      <c r="AM136">
        <v>-65</v>
      </c>
      <c r="AN136">
        <f>'1000'!B297/1000000</f>
        <v>1.7925999999999999E-4</v>
      </c>
      <c r="AO136">
        <f t="shared" si="53"/>
        <v>0</v>
      </c>
      <c r="AP136">
        <f t="shared" si="83"/>
        <v>0</v>
      </c>
      <c r="AQ136">
        <f t="shared" si="54"/>
        <v>0</v>
      </c>
      <c r="AR136">
        <f t="shared" si="84"/>
        <v>0</v>
      </c>
      <c r="AT136">
        <v>-65</v>
      </c>
      <c r="AU136">
        <f>'6500'!B297/1000000</f>
        <v>1.7925999999999999E-4</v>
      </c>
      <c r="AV136">
        <f>'6500'!C297</f>
        <v>4.1619999999999999</v>
      </c>
      <c r="AW136">
        <f>IF(AT136&lt;$B$13,0,IF(AT136&lt;=0,$B$15*($B$16/AU136)^$B$3/100000,$B$15*($B$16/('6500'!B362/1000000))^$B$3*(('6500'!B362/1000000)/AU136)^$B$4/100000))</f>
        <v>4.362182168022807</v>
      </c>
      <c r="AX136">
        <f t="shared" si="55"/>
        <v>4.362182168022807</v>
      </c>
      <c r="AY136">
        <f t="shared" si="56"/>
        <v>0.20018216802280708</v>
      </c>
      <c r="AZ136">
        <f t="shared" si="57"/>
        <v>4.809758962585466</v>
      </c>
      <c r="BA136">
        <v>-65</v>
      </c>
      <c r="BB136">
        <f>'5500'!B297/1000000</f>
        <v>1.7925999999999999E-4</v>
      </c>
      <c r="BC136">
        <f>'5500'!C297</f>
        <v>4.3769999999999998</v>
      </c>
      <c r="BD136">
        <f>IF(BA136&lt;$C$13,0,IF(BA136&lt;=0,$C$15*($C$16/BB136)^$C$3/100000,$C$15*($C$16/('5500'!B362/1000000))^$C$3*(('5500'!B362/1000000)/BB136)^$C$4/100000))</f>
        <v>4.7047718198684976</v>
      </c>
      <c r="BE136">
        <f t="shared" si="58"/>
        <v>4.7047718198684976</v>
      </c>
      <c r="BF136">
        <f t="shared" si="59"/>
        <v>0.32777181986849779</v>
      </c>
      <c r="BG136">
        <f t="shared" si="60"/>
        <v>7.488503995167874</v>
      </c>
      <c r="BH136">
        <v>-65</v>
      </c>
      <c r="BI136">
        <f>'4500'!B297/1000000</f>
        <v>1.7925999999999999E-4</v>
      </c>
      <c r="BJ136">
        <f>'4500'!C297</f>
        <v>4.1369999999999996</v>
      </c>
      <c r="BK136">
        <f>IF(BH136&lt;$D$13,0,IF(BH136&lt;=0,$D$15*($D$16/BI136)^$D$3/100000,$D$15*($D$16/('4500'!B362/1000000))^$D$3*(('4500'!B362/1000000)/BI136)^$D$4/100000))</f>
        <v>4.3188329778969825</v>
      </c>
      <c r="BL136">
        <f t="shared" si="61"/>
        <v>4.3188329778969825</v>
      </c>
      <c r="BM136">
        <f t="shared" si="62"/>
        <v>0.18183297789698294</v>
      </c>
      <c r="BN136">
        <f t="shared" si="63"/>
        <v>4.3952859051724182</v>
      </c>
      <c r="BO136">
        <v>-65</v>
      </c>
      <c r="BP136">
        <f>'3500'!B297/1000000</f>
        <v>1.7925999999999999E-4</v>
      </c>
      <c r="BQ136">
        <f>'3500'!C297</f>
        <v>3.8090000000000002</v>
      </c>
      <c r="BR136">
        <f>IF(BO136&lt;$E$13,0,IF(BO136&lt;=0,$E$15*($E$16/BP136)^$E$3/100000,$E$15*($E$16/('3500'!B362/1000000))^$E$3*(('3500'!B362/1000000)/BP136)^$E$4/100000))</f>
        <v>3.6563434200513463</v>
      </c>
      <c r="BS136">
        <f t="shared" si="64"/>
        <v>3.6563434200513463</v>
      </c>
      <c r="BT136">
        <f t="shared" si="65"/>
        <v>-0.15265657994865389</v>
      </c>
      <c r="BU136">
        <f t="shared" si="66"/>
        <v>-4.0077862942676266</v>
      </c>
      <c r="BV136">
        <v>-65</v>
      </c>
      <c r="BW136">
        <f>'2000'!B297/1000000</f>
        <v>1.7925999999999999E-4</v>
      </c>
      <c r="BX136">
        <f>'2000'!C297</f>
        <v>3.6120000000000001</v>
      </c>
      <c r="BY136">
        <f>IF(BV136&lt;$F$13,0,IF(BV136&lt;=0,$F$15*($F$16/BW136)^$F$3/100000,$F$15*($F$16/('2000'!B362/1000000))^$F$3*(('2000'!B362/1000000)/BW136)^$F$4/100000))</f>
        <v>3.7297102053668949</v>
      </c>
      <c r="BZ136">
        <f t="shared" si="67"/>
        <v>3.7297102053668949</v>
      </c>
      <c r="CA136">
        <f t="shared" si="68"/>
        <v>0.1177102053668948</v>
      </c>
      <c r="CB136">
        <f t="shared" si="69"/>
        <v>3.2588650433802546</v>
      </c>
      <c r="CC136">
        <v>-65</v>
      </c>
      <c r="CD136">
        <f>'1000'!B297/1000000</f>
        <v>1.7925999999999999E-4</v>
      </c>
      <c r="CE136">
        <f>'1000'!C297</f>
        <v>3.0739999999999998</v>
      </c>
      <c r="CF136">
        <f>IF(CC136&lt;$G$13,0,IF(CC136&lt;=0,$G$15*($G$16/CD136)^$G$3/100000,$G$15*($G$16/('1000'!B362/1000000))^$G$3*(('1000'!B362/1000000)/CD136)^$G$4/100000))</f>
        <v>3.3499651324417123</v>
      </c>
      <c r="CG136">
        <f t="shared" si="70"/>
        <v>3.3499651324417123</v>
      </c>
      <c r="CH136">
        <f t="shared" si="71"/>
        <v>0.2759651324417125</v>
      </c>
      <c r="CI136">
        <f t="shared" si="72"/>
        <v>8.9773953299190801</v>
      </c>
    </row>
    <row r="137" spans="9:87" x14ac:dyDescent="0.3">
      <c r="I137">
        <v>-64</v>
      </c>
      <c r="J137">
        <f>'6500'!B298/1000000</f>
        <v>1.7569999999999999E-4</v>
      </c>
      <c r="K137">
        <f t="shared" si="43"/>
        <v>0</v>
      </c>
      <c r="L137">
        <f t="shared" si="73"/>
        <v>0</v>
      </c>
      <c r="M137">
        <f t="shared" si="44"/>
        <v>0</v>
      </c>
      <c r="N137">
        <f t="shared" si="74"/>
        <v>0</v>
      </c>
      <c r="O137">
        <v>-64</v>
      </c>
      <c r="P137">
        <f>'5500'!B298/1000000</f>
        <v>1.7569999999999999E-4</v>
      </c>
      <c r="Q137">
        <f t="shared" si="45"/>
        <v>0</v>
      </c>
      <c r="R137">
        <f t="shared" si="75"/>
        <v>0</v>
      </c>
      <c r="S137">
        <f t="shared" si="46"/>
        <v>0</v>
      </c>
      <c r="T137">
        <f t="shared" si="76"/>
        <v>0</v>
      </c>
      <c r="U137">
        <v>-64</v>
      </c>
      <c r="V137">
        <f>'4500'!B298/1000000</f>
        <v>1.7569999999999999E-4</v>
      </c>
      <c r="W137">
        <f t="shared" si="47"/>
        <v>0</v>
      </c>
      <c r="X137">
        <f t="shared" si="77"/>
        <v>0</v>
      </c>
      <c r="Y137">
        <f t="shared" si="48"/>
        <v>0</v>
      </c>
      <c r="Z137">
        <f t="shared" si="78"/>
        <v>0</v>
      </c>
      <c r="AA137">
        <v>-64</v>
      </c>
      <c r="AB137">
        <f>'3500'!B298/1000000</f>
        <v>1.7569999999999999E-4</v>
      </c>
      <c r="AC137">
        <f t="shared" si="49"/>
        <v>0</v>
      </c>
      <c r="AD137">
        <f t="shared" si="79"/>
        <v>0</v>
      </c>
      <c r="AE137">
        <f t="shared" si="50"/>
        <v>0</v>
      </c>
      <c r="AF137">
        <f t="shared" si="80"/>
        <v>0</v>
      </c>
      <c r="AG137">
        <v>-64</v>
      </c>
      <c r="AH137">
        <f>'2000'!B298/1000000</f>
        <v>1.7569999999999999E-4</v>
      </c>
      <c r="AI137">
        <f t="shared" si="51"/>
        <v>0</v>
      </c>
      <c r="AJ137">
        <f t="shared" si="81"/>
        <v>0</v>
      </c>
      <c r="AK137">
        <f t="shared" si="52"/>
        <v>0</v>
      </c>
      <c r="AL137">
        <f t="shared" si="82"/>
        <v>0</v>
      </c>
      <c r="AM137">
        <v>-64</v>
      </c>
      <c r="AN137">
        <f>'1000'!B298/1000000</f>
        <v>1.7569999999999999E-4</v>
      </c>
      <c r="AO137">
        <f t="shared" si="53"/>
        <v>0</v>
      </c>
      <c r="AP137">
        <f t="shared" si="83"/>
        <v>0</v>
      </c>
      <c r="AQ137">
        <f t="shared" si="54"/>
        <v>0</v>
      </c>
      <c r="AR137">
        <f t="shared" si="84"/>
        <v>0</v>
      </c>
      <c r="AT137">
        <v>-64</v>
      </c>
      <c r="AU137">
        <f>'6500'!B298/1000000</f>
        <v>1.7569999999999999E-4</v>
      </c>
      <c r="AV137">
        <f>'6500'!C298</f>
        <v>4.282</v>
      </c>
      <c r="AW137">
        <f>IF(AT137&lt;$B$13,0,IF(AT137&lt;=0,$B$15*($B$16/AU137)^$B$3/100000,$B$15*($B$16/('6500'!B362/1000000))^$B$3*(('6500'!B362/1000000)/AU137)^$B$4/100000))</f>
        <v>4.4755903567143402</v>
      </c>
      <c r="AX137">
        <f t="shared" si="55"/>
        <v>4.4755903567143402</v>
      </c>
      <c r="AY137">
        <f t="shared" si="56"/>
        <v>0.19359035671434022</v>
      </c>
      <c r="AZ137">
        <f t="shared" si="57"/>
        <v>4.5210265463414343</v>
      </c>
      <c r="BA137">
        <v>-64</v>
      </c>
      <c r="BB137">
        <f>'5500'!B298/1000000</f>
        <v>1.7569999999999999E-4</v>
      </c>
      <c r="BC137">
        <f>'5500'!C298</f>
        <v>4.4889999999999999</v>
      </c>
      <c r="BD137">
        <f>IF(BA137&lt;$C$13,0,IF(BA137&lt;=0,$C$15*($C$16/BB137)^$C$3/100000,$C$15*($C$16/('5500'!B362/1000000))^$C$3*(('5500'!B362/1000000)/BB137)^$C$4/100000))</f>
        <v>4.8288298839850778</v>
      </c>
      <c r="BE137">
        <f t="shared" si="58"/>
        <v>4.8288298839850778</v>
      </c>
      <c r="BF137">
        <f t="shared" si="59"/>
        <v>0.33982988398507796</v>
      </c>
      <c r="BG137">
        <f t="shared" si="60"/>
        <v>7.5702803293623955</v>
      </c>
      <c r="BH137">
        <v>-64</v>
      </c>
      <c r="BI137">
        <f>'4500'!B298/1000000</f>
        <v>1.7569999999999999E-4</v>
      </c>
      <c r="BJ137">
        <f>'4500'!C298</f>
        <v>4.25</v>
      </c>
      <c r="BK137">
        <f>IF(BH137&lt;$D$13,0,IF(BH137&lt;=0,$D$15*($D$16/BI137)^$D$3/100000,$D$15*($D$16/('4500'!B362/1000000))^$D$3*(('4500'!B362/1000000)/BI137)^$D$4/100000))</f>
        <v>4.4332923883001758</v>
      </c>
      <c r="BL137">
        <f t="shared" si="61"/>
        <v>4.4332923883001758</v>
      </c>
      <c r="BM137">
        <f t="shared" si="62"/>
        <v>0.1832923883001758</v>
      </c>
      <c r="BN137">
        <f t="shared" si="63"/>
        <v>4.312762077651195</v>
      </c>
      <c r="BO137">
        <v>-64</v>
      </c>
      <c r="BP137">
        <f>'3500'!B298/1000000</f>
        <v>1.7569999999999999E-4</v>
      </c>
      <c r="BQ137">
        <f>'3500'!C298</f>
        <v>3.9129999999999998</v>
      </c>
      <c r="BR137">
        <f>IF(BO137&lt;$E$13,0,IF(BO137&lt;=0,$E$15*($E$16/BP137)^$E$3/100000,$E$15*($E$16/('3500'!B362/1000000))^$E$3*(('3500'!B362/1000000)/BP137)^$E$4/100000))</f>
        <v>3.7540961152297059</v>
      </c>
      <c r="BS137">
        <f t="shared" si="64"/>
        <v>3.7540961152297059</v>
      </c>
      <c r="BT137">
        <f t="shared" si="65"/>
        <v>-0.15890388477029393</v>
      </c>
      <c r="BU137">
        <f t="shared" si="66"/>
        <v>-4.0609221765983632</v>
      </c>
      <c r="BV137">
        <v>-64</v>
      </c>
      <c r="BW137">
        <f>'2000'!B298/1000000</f>
        <v>1.7569999999999999E-4</v>
      </c>
      <c r="BX137">
        <f>'2000'!C298</f>
        <v>3.714</v>
      </c>
      <c r="BY137">
        <f>IF(BV137&lt;$F$13,0,IF(BV137&lt;=0,$F$15*($F$16/BW137)^$F$3/100000,$F$15*($F$16/('2000'!B362/1000000))^$F$3*(('2000'!B362/1000000)/BW137)^$F$4/100000))</f>
        <v>3.82904799139334</v>
      </c>
      <c r="BZ137">
        <f t="shared" si="67"/>
        <v>3.82904799139334</v>
      </c>
      <c r="CA137">
        <f t="shared" si="68"/>
        <v>0.11504799139333999</v>
      </c>
      <c r="CB137">
        <f t="shared" si="69"/>
        <v>3.0976842055288096</v>
      </c>
      <c r="CC137">
        <v>-64</v>
      </c>
      <c r="CD137">
        <f>'1000'!B298/1000000</f>
        <v>1.7569999999999999E-4</v>
      </c>
      <c r="CE137">
        <f>'1000'!C298</f>
        <v>3.157</v>
      </c>
      <c r="CF137">
        <f>IF(CC137&lt;$G$13,0,IF(CC137&lt;=0,$G$15*($G$16/CD137)^$G$3/100000,$G$15*($G$16/('1000'!B362/1000000))^$G$3*(('1000'!B362/1000000)/CD137)^$G$4/100000))</f>
        <v>3.4397958631316521</v>
      </c>
      <c r="CG137">
        <f t="shared" si="70"/>
        <v>3.4397958631316521</v>
      </c>
      <c r="CH137">
        <f t="shared" si="71"/>
        <v>0.28279586313165206</v>
      </c>
      <c r="CI137">
        <f t="shared" si="72"/>
        <v>8.9577403589373485</v>
      </c>
    </row>
    <row r="138" spans="9:87" x14ac:dyDescent="0.3">
      <c r="I138">
        <v>-63</v>
      </c>
      <c r="J138">
        <f>'6500'!B299/1000000</f>
        <v>1.7216000000000001E-4</v>
      </c>
      <c r="K138">
        <f t="shared" si="43"/>
        <v>0</v>
      </c>
      <c r="L138">
        <f t="shared" si="73"/>
        <v>0</v>
      </c>
      <c r="M138">
        <f t="shared" si="44"/>
        <v>0</v>
      </c>
      <c r="N138">
        <f t="shared" si="74"/>
        <v>0</v>
      </c>
      <c r="O138">
        <v>-63</v>
      </c>
      <c r="P138">
        <f>'5500'!B299/1000000</f>
        <v>1.7216000000000001E-4</v>
      </c>
      <c r="Q138">
        <f t="shared" si="45"/>
        <v>0</v>
      </c>
      <c r="R138">
        <f t="shared" si="75"/>
        <v>0</v>
      </c>
      <c r="S138">
        <f t="shared" si="46"/>
        <v>0</v>
      </c>
      <c r="T138">
        <f t="shared" si="76"/>
        <v>0</v>
      </c>
      <c r="U138">
        <v>-63</v>
      </c>
      <c r="V138">
        <f>'4500'!B299/1000000</f>
        <v>1.7216000000000001E-4</v>
      </c>
      <c r="W138">
        <f t="shared" si="47"/>
        <v>0</v>
      </c>
      <c r="X138">
        <f t="shared" si="77"/>
        <v>0</v>
      </c>
      <c r="Y138">
        <f t="shared" si="48"/>
        <v>0</v>
      </c>
      <c r="Z138">
        <f t="shared" si="78"/>
        <v>0</v>
      </c>
      <c r="AA138">
        <v>-63</v>
      </c>
      <c r="AB138">
        <f>'3500'!B299/1000000</f>
        <v>1.7216000000000001E-4</v>
      </c>
      <c r="AC138">
        <f t="shared" si="49"/>
        <v>0</v>
      </c>
      <c r="AD138">
        <f t="shared" si="79"/>
        <v>0</v>
      </c>
      <c r="AE138">
        <f t="shared" si="50"/>
        <v>0</v>
      </c>
      <c r="AF138">
        <f t="shared" si="80"/>
        <v>0</v>
      </c>
      <c r="AG138">
        <v>-63</v>
      </c>
      <c r="AH138">
        <f>'2000'!B299/1000000</f>
        <v>1.7216000000000001E-4</v>
      </c>
      <c r="AI138">
        <f t="shared" si="51"/>
        <v>0</v>
      </c>
      <c r="AJ138">
        <f t="shared" si="81"/>
        <v>0</v>
      </c>
      <c r="AK138">
        <f t="shared" si="52"/>
        <v>0</v>
      </c>
      <c r="AL138">
        <f t="shared" si="82"/>
        <v>0</v>
      </c>
      <c r="AM138">
        <v>-63</v>
      </c>
      <c r="AN138">
        <f>'1000'!B299/1000000</f>
        <v>1.7216000000000001E-4</v>
      </c>
      <c r="AO138">
        <f t="shared" si="53"/>
        <v>0</v>
      </c>
      <c r="AP138">
        <f t="shared" si="83"/>
        <v>0</v>
      </c>
      <c r="AQ138">
        <f t="shared" si="54"/>
        <v>0</v>
      </c>
      <c r="AR138">
        <f t="shared" si="84"/>
        <v>0</v>
      </c>
      <c r="AT138">
        <v>-63</v>
      </c>
      <c r="AU138">
        <f>'6500'!B299/1000000</f>
        <v>1.7216000000000001E-4</v>
      </c>
      <c r="AV138">
        <f>'6500'!C299</f>
        <v>4.4050000000000002</v>
      </c>
      <c r="AW138">
        <f>IF(AT138&lt;$B$13,0,IF(AT138&lt;=0,$B$15*($B$16/AU138)^$B$3/100000,$B$15*($B$16/('6500'!B362/1000000))^$B$3*(('6500'!B362/1000000)/AU138)^$B$4/100000))</f>
        <v>4.5936772576114162</v>
      </c>
      <c r="AX138">
        <f t="shared" si="55"/>
        <v>4.5936772576114162</v>
      </c>
      <c r="AY138">
        <f t="shared" si="56"/>
        <v>0.18867725761141596</v>
      </c>
      <c r="AZ138">
        <f t="shared" si="57"/>
        <v>4.2832521591694883</v>
      </c>
      <c r="BA138">
        <v>-63</v>
      </c>
      <c r="BB138">
        <f>'5500'!B299/1000000</f>
        <v>1.7216000000000001E-4</v>
      </c>
      <c r="BC138">
        <f>'5500'!C299</f>
        <v>4.5960000000000001</v>
      </c>
      <c r="BD138">
        <f>IF(BA138&lt;$C$13,0,IF(BA138&lt;=0,$C$15*($C$16/BB138)^$C$3/100000,$C$15*($C$16/('5500'!B362/1000000))^$C$3*(('5500'!B362/1000000)/BB138)^$C$4/100000))</f>
        <v>4.9580530213697847</v>
      </c>
      <c r="BE138">
        <f t="shared" si="58"/>
        <v>4.9580530213697847</v>
      </c>
      <c r="BF138">
        <f t="shared" si="59"/>
        <v>0.36205302136978457</v>
      </c>
      <c r="BG138">
        <f t="shared" si="60"/>
        <v>7.8775679149213351</v>
      </c>
      <c r="BH138">
        <v>-63</v>
      </c>
      <c r="BI138">
        <f>'4500'!B299/1000000</f>
        <v>1.7216000000000001E-4</v>
      </c>
      <c r="BJ138">
        <f>'4500'!C299</f>
        <v>4.3719999999999999</v>
      </c>
      <c r="BK138">
        <f>IF(BH138&lt;$D$13,0,IF(BH138&lt;=0,$D$15*($D$16/BI138)^$D$3/100000,$D$15*($D$16/('4500'!B362/1000000))^$D$3*(('4500'!B362/1000000)/BI138)^$D$4/100000))</f>
        <v>4.5525328998252235</v>
      </c>
      <c r="BL138">
        <f t="shared" si="61"/>
        <v>4.5525328998252235</v>
      </c>
      <c r="BM138">
        <f t="shared" si="62"/>
        <v>0.18053289982522358</v>
      </c>
      <c r="BN138">
        <f t="shared" si="63"/>
        <v>4.1292978002109697</v>
      </c>
      <c r="BO138">
        <v>-63</v>
      </c>
      <c r="BP138">
        <f>'3500'!B299/1000000</f>
        <v>1.7216000000000001E-4</v>
      </c>
      <c r="BQ138">
        <f>'3500'!C299</f>
        <v>4.0190000000000001</v>
      </c>
      <c r="BR138">
        <f>IF(BO138&lt;$E$13,0,IF(BO138&lt;=0,$E$15*($E$16/BP138)^$E$3/100000,$E$15*($E$16/('3500'!B362/1000000))^$E$3*(('3500'!B362/1000000)/BP138)^$E$4/100000))</f>
        <v>3.8559553095280275</v>
      </c>
      <c r="BS138">
        <f t="shared" si="64"/>
        <v>3.8559553095280275</v>
      </c>
      <c r="BT138">
        <f t="shared" si="65"/>
        <v>-0.16304469047197268</v>
      </c>
      <c r="BU138">
        <f t="shared" si="66"/>
        <v>-4.0568472374215645</v>
      </c>
      <c r="BV138">
        <v>-63</v>
      </c>
      <c r="BW138">
        <f>'2000'!B299/1000000</f>
        <v>1.7216000000000001E-4</v>
      </c>
      <c r="BX138">
        <f>'2000'!C299</f>
        <v>3.819</v>
      </c>
      <c r="BY138">
        <f>IF(BV138&lt;$F$13,0,IF(BV138&lt;=0,$F$15*($F$16/BW138)^$F$3/100000,$F$15*($F$16/('2000'!B362/1000000))^$F$3*(('2000'!B362/1000000)/BW138)^$F$4/100000))</f>
        <v>3.9325486157677507</v>
      </c>
      <c r="BZ138">
        <f t="shared" si="67"/>
        <v>3.9325486157677507</v>
      </c>
      <c r="CA138">
        <f t="shared" si="68"/>
        <v>0.11354861576775077</v>
      </c>
      <c r="CB138">
        <f t="shared" si="69"/>
        <v>2.9732551916143173</v>
      </c>
      <c r="CC138">
        <v>-63</v>
      </c>
      <c r="CD138">
        <f>'1000'!B299/1000000</f>
        <v>1.7216000000000001E-4</v>
      </c>
      <c r="CE138">
        <f>'1000'!C299</f>
        <v>3.2429999999999999</v>
      </c>
      <c r="CF138">
        <f>IF(CC138&lt;$G$13,0,IF(CC138&lt;=0,$G$15*($G$16/CD138)^$G$3/100000,$G$15*($G$16/('1000'!B362/1000000))^$G$3*(('1000'!B362/1000000)/CD138)^$G$4/100000))</f>
        <v>3.5334076759329212</v>
      </c>
      <c r="CG138">
        <f t="shared" si="70"/>
        <v>3.5334076759329212</v>
      </c>
      <c r="CH138">
        <f t="shared" si="71"/>
        <v>0.29040767593292127</v>
      </c>
      <c r="CI138">
        <f t="shared" si="72"/>
        <v>8.9549082927203614</v>
      </c>
    </row>
    <row r="139" spans="9:87" x14ac:dyDescent="0.3">
      <c r="I139">
        <v>-62</v>
      </c>
      <c r="J139">
        <f>'6500'!B300/1000000</f>
        <v>1.6862999999999999E-4</v>
      </c>
      <c r="K139">
        <f t="shared" si="43"/>
        <v>0</v>
      </c>
      <c r="L139">
        <f t="shared" si="73"/>
        <v>0</v>
      </c>
      <c r="M139">
        <f t="shared" si="44"/>
        <v>0</v>
      </c>
      <c r="N139">
        <f t="shared" si="74"/>
        <v>0</v>
      </c>
      <c r="O139">
        <v>-62</v>
      </c>
      <c r="P139">
        <f>'5500'!B300/1000000</f>
        <v>1.6862999999999999E-4</v>
      </c>
      <c r="Q139">
        <f t="shared" si="45"/>
        <v>0</v>
      </c>
      <c r="R139">
        <f t="shared" si="75"/>
        <v>0</v>
      </c>
      <c r="S139">
        <f t="shared" si="46"/>
        <v>0</v>
      </c>
      <c r="T139">
        <f t="shared" si="76"/>
        <v>0</v>
      </c>
      <c r="U139">
        <v>-62</v>
      </c>
      <c r="V139">
        <f>'4500'!B300/1000000</f>
        <v>1.6862999999999999E-4</v>
      </c>
      <c r="W139">
        <f t="shared" si="47"/>
        <v>0</v>
      </c>
      <c r="X139">
        <f t="shared" si="77"/>
        <v>0</v>
      </c>
      <c r="Y139">
        <f t="shared" si="48"/>
        <v>0</v>
      </c>
      <c r="Z139">
        <f t="shared" si="78"/>
        <v>0</v>
      </c>
      <c r="AA139">
        <v>-62</v>
      </c>
      <c r="AB139">
        <f>'3500'!B300/1000000</f>
        <v>1.6862999999999999E-4</v>
      </c>
      <c r="AC139">
        <f t="shared" si="49"/>
        <v>0</v>
      </c>
      <c r="AD139">
        <f t="shared" si="79"/>
        <v>0</v>
      </c>
      <c r="AE139">
        <f t="shared" si="50"/>
        <v>0</v>
      </c>
      <c r="AF139">
        <f t="shared" si="80"/>
        <v>0</v>
      </c>
      <c r="AG139">
        <v>-62</v>
      </c>
      <c r="AH139">
        <f>'2000'!B300/1000000</f>
        <v>1.6862999999999999E-4</v>
      </c>
      <c r="AI139">
        <f t="shared" si="51"/>
        <v>0</v>
      </c>
      <c r="AJ139">
        <f t="shared" si="81"/>
        <v>0</v>
      </c>
      <c r="AK139">
        <f t="shared" si="52"/>
        <v>0</v>
      </c>
      <c r="AL139">
        <f t="shared" si="82"/>
        <v>0</v>
      </c>
      <c r="AM139">
        <v>-62</v>
      </c>
      <c r="AN139">
        <f>'1000'!B300/1000000</f>
        <v>1.6862999999999999E-4</v>
      </c>
      <c r="AO139">
        <f t="shared" si="53"/>
        <v>0</v>
      </c>
      <c r="AP139">
        <f t="shared" si="83"/>
        <v>0</v>
      </c>
      <c r="AQ139">
        <f t="shared" si="54"/>
        <v>0</v>
      </c>
      <c r="AR139">
        <f t="shared" si="84"/>
        <v>0</v>
      </c>
      <c r="AT139">
        <v>-62</v>
      </c>
      <c r="AU139">
        <f>'6500'!B300/1000000</f>
        <v>1.6862999999999999E-4</v>
      </c>
      <c r="AV139">
        <f>'6500'!C300</f>
        <v>4.5220000000000002</v>
      </c>
      <c r="AW139">
        <f>IF(AT139&lt;$B$13,0,IF(AT139&lt;=0,$B$15*($B$16/AU139)^$B$3/100000,$B$15*($B$16/('6500'!B362/1000000))^$B$3*(('6500'!B362/1000000)/AU139)^$B$4/100000))</f>
        <v>4.7170737946034142</v>
      </c>
      <c r="AX139">
        <f t="shared" si="55"/>
        <v>4.7170737946034142</v>
      </c>
      <c r="AY139">
        <f t="shared" si="56"/>
        <v>0.19507379460341401</v>
      </c>
      <c r="AZ139">
        <f t="shared" si="57"/>
        <v>4.3138831181648385</v>
      </c>
      <c r="BA139">
        <v>-62</v>
      </c>
      <c r="BB139">
        <f>'5500'!B300/1000000</f>
        <v>1.6862999999999999E-4</v>
      </c>
      <c r="BC139">
        <f>'5500'!C300</f>
        <v>4.7110000000000003</v>
      </c>
      <c r="BD139">
        <f>IF(BA139&lt;$C$13,0,IF(BA139&lt;=0,$C$15*($C$16/BB139)^$C$3/100000,$C$15*($C$16/('5500'!B362/1000000))^$C$3*(('5500'!B362/1000000)/BB139)^$C$4/100000))</f>
        <v>5.0931364491969271</v>
      </c>
      <c r="BE139">
        <f t="shared" si="58"/>
        <v>5.0931364491969271</v>
      </c>
      <c r="BF139">
        <f t="shared" si="59"/>
        <v>0.3821364491969268</v>
      </c>
      <c r="BG139">
        <f t="shared" si="60"/>
        <v>8.1115782041376949</v>
      </c>
      <c r="BH139">
        <v>-62</v>
      </c>
      <c r="BI139">
        <f>'4500'!B300/1000000</f>
        <v>1.6862999999999999E-4</v>
      </c>
      <c r="BJ139">
        <f>'4500'!C300</f>
        <v>4.4909999999999997</v>
      </c>
      <c r="BK139">
        <f>IF(BH139&lt;$D$13,0,IF(BH139&lt;=0,$D$15*($D$16/BI139)^$D$3/100000,$D$15*($D$16/('4500'!B362/1000000))^$D$3*(('4500'!B362/1000000)/BI139)^$D$4/100000))</f>
        <v>4.6771976286295525</v>
      </c>
      <c r="BL139">
        <f t="shared" si="61"/>
        <v>4.6771976286295525</v>
      </c>
      <c r="BM139">
        <f t="shared" si="62"/>
        <v>0.1861976286295528</v>
      </c>
      <c r="BN139">
        <f t="shared" si="63"/>
        <v>4.1460171148865026</v>
      </c>
      <c r="BO139">
        <v>-62</v>
      </c>
      <c r="BP139">
        <f>'3500'!B300/1000000</f>
        <v>1.6862999999999999E-4</v>
      </c>
      <c r="BQ139">
        <f>'3500'!C300</f>
        <v>4.1219999999999999</v>
      </c>
      <c r="BR139">
        <f>IF(BO139&lt;$E$13,0,IF(BO139&lt;=0,$E$15*($E$16/BP139)^$E$3/100000,$E$15*($E$16/('3500'!B362/1000000))^$E$3*(('3500'!B362/1000000)/BP139)^$E$4/100000))</f>
        <v>3.9624727664909574</v>
      </c>
      <c r="BS139">
        <f t="shared" si="64"/>
        <v>3.9624727664909574</v>
      </c>
      <c r="BT139">
        <f t="shared" si="65"/>
        <v>-0.15952723350904252</v>
      </c>
      <c r="BU139">
        <f t="shared" si="66"/>
        <v>-3.8701415213256309</v>
      </c>
      <c r="BV139">
        <v>-62</v>
      </c>
      <c r="BW139">
        <f>'2000'!B300/1000000</f>
        <v>1.6862999999999999E-4</v>
      </c>
      <c r="BX139">
        <f>'2000'!C300</f>
        <v>3.93</v>
      </c>
      <c r="BY139">
        <f>IF(BV139&lt;$F$13,0,IF(BV139&lt;=0,$F$15*($F$16/BW139)^$F$3/100000,$F$15*($F$16/('2000'!B362/1000000))^$F$3*(('2000'!B362/1000000)/BW139)^$F$4/100000))</f>
        <v>4.0407716780450489</v>
      </c>
      <c r="BZ139">
        <f t="shared" si="67"/>
        <v>4.0407716780450489</v>
      </c>
      <c r="CA139">
        <f t="shared" si="68"/>
        <v>0.11077167804504873</v>
      </c>
      <c r="CB139">
        <f t="shared" si="69"/>
        <v>2.8186177619605273</v>
      </c>
      <c r="CC139">
        <v>-62</v>
      </c>
      <c r="CD139">
        <f>'1000'!B300/1000000</f>
        <v>1.6862999999999999E-4</v>
      </c>
      <c r="CE139">
        <f>'1000'!C300</f>
        <v>3.3340000000000001</v>
      </c>
      <c r="CF139">
        <f>IF(CC139&lt;$G$13,0,IF(CC139&lt;=0,$G$15*($G$16/CD139)^$G$3/100000,$G$15*($G$16/('1000'!B362/1000000))^$G$3*(('1000'!B362/1000000)/CD139)^$G$4/100000))</f>
        <v>3.6313084201084385</v>
      </c>
      <c r="CG139">
        <f t="shared" si="70"/>
        <v>3.6313084201084385</v>
      </c>
      <c r="CH139">
        <f t="shared" si="71"/>
        <v>0.29730842010843839</v>
      </c>
      <c r="CI139">
        <f t="shared" si="72"/>
        <v>8.9174691094312664</v>
      </c>
    </row>
    <row r="140" spans="9:87" x14ac:dyDescent="0.3">
      <c r="I140">
        <v>-61</v>
      </c>
      <c r="J140">
        <f>'6500'!B301/1000000</f>
        <v>1.6511999999999999E-4</v>
      </c>
      <c r="K140">
        <f t="shared" si="43"/>
        <v>0</v>
      </c>
      <c r="L140">
        <f t="shared" si="73"/>
        <v>0</v>
      </c>
      <c r="M140">
        <f t="shared" si="44"/>
        <v>0</v>
      </c>
      <c r="N140">
        <f t="shared" si="74"/>
        <v>0</v>
      </c>
      <c r="O140">
        <v>-61</v>
      </c>
      <c r="P140">
        <f>'5500'!B301/1000000</f>
        <v>1.6511999999999999E-4</v>
      </c>
      <c r="Q140">
        <f t="shared" si="45"/>
        <v>0</v>
      </c>
      <c r="R140">
        <f t="shared" si="75"/>
        <v>0</v>
      </c>
      <c r="S140">
        <f t="shared" si="46"/>
        <v>0</v>
      </c>
      <c r="T140">
        <f t="shared" si="76"/>
        <v>0</v>
      </c>
      <c r="U140">
        <v>-61</v>
      </c>
      <c r="V140">
        <f>'4500'!B301/1000000</f>
        <v>1.6511999999999999E-4</v>
      </c>
      <c r="W140">
        <f t="shared" si="47"/>
        <v>0</v>
      </c>
      <c r="X140">
        <f t="shared" si="77"/>
        <v>0</v>
      </c>
      <c r="Y140">
        <f t="shared" si="48"/>
        <v>0</v>
      </c>
      <c r="Z140">
        <f t="shared" si="78"/>
        <v>0</v>
      </c>
      <c r="AA140">
        <v>-61</v>
      </c>
      <c r="AB140">
        <f>'3500'!B301/1000000</f>
        <v>1.6511999999999999E-4</v>
      </c>
      <c r="AC140">
        <f t="shared" si="49"/>
        <v>0</v>
      </c>
      <c r="AD140">
        <f t="shared" si="79"/>
        <v>0</v>
      </c>
      <c r="AE140">
        <f t="shared" si="50"/>
        <v>0</v>
      </c>
      <c r="AF140">
        <f t="shared" si="80"/>
        <v>0</v>
      </c>
      <c r="AG140">
        <v>-61</v>
      </c>
      <c r="AH140">
        <f>'2000'!B301/1000000</f>
        <v>1.6511999999999999E-4</v>
      </c>
      <c r="AI140">
        <f t="shared" si="51"/>
        <v>0</v>
      </c>
      <c r="AJ140">
        <f t="shared" si="81"/>
        <v>0</v>
      </c>
      <c r="AK140">
        <f t="shared" si="52"/>
        <v>0</v>
      </c>
      <c r="AL140">
        <f t="shared" si="82"/>
        <v>0</v>
      </c>
      <c r="AM140">
        <v>-61</v>
      </c>
      <c r="AN140">
        <f>'1000'!B301/1000000</f>
        <v>1.6511999999999999E-4</v>
      </c>
      <c r="AO140">
        <f t="shared" si="53"/>
        <v>0</v>
      </c>
      <c r="AP140">
        <f t="shared" si="83"/>
        <v>0</v>
      </c>
      <c r="AQ140">
        <f t="shared" si="54"/>
        <v>0</v>
      </c>
      <c r="AR140">
        <f t="shared" si="84"/>
        <v>0</v>
      </c>
      <c r="AT140">
        <v>-61</v>
      </c>
      <c r="AU140">
        <f>'6500'!B301/1000000</f>
        <v>1.6511999999999999E-4</v>
      </c>
      <c r="AV140">
        <f>'6500'!C301</f>
        <v>4.6459999999999999</v>
      </c>
      <c r="AW140">
        <f>IF(AT140&lt;$B$13,0,IF(AT140&lt;=0,$B$15*($B$16/AU140)^$B$3/100000,$B$15*($B$16/('6500'!B362/1000000))^$B$3*(('6500'!B362/1000000)/AU140)^$B$4/100000))</f>
        <v>4.8457511530218449</v>
      </c>
      <c r="AX140">
        <f t="shared" si="55"/>
        <v>4.8457511530218449</v>
      </c>
      <c r="AY140">
        <f t="shared" si="56"/>
        <v>0.19975115302184498</v>
      </c>
      <c r="AZ140">
        <f t="shared" si="57"/>
        <v>4.2994221485545632</v>
      </c>
      <c r="BA140">
        <v>-61</v>
      </c>
      <c r="BB140">
        <f>'5500'!B301/1000000</f>
        <v>1.6511999999999999E-4</v>
      </c>
      <c r="BC140">
        <f>'5500'!C301</f>
        <v>4.84</v>
      </c>
      <c r="BD140">
        <f>IF(BA140&lt;$C$13,0,IF(BA140&lt;=0,$C$15*($C$16/BB140)^$C$3/100000,$C$15*($C$16/('5500'!B362/1000000))^$C$3*(('5500'!B362/1000000)/BB140)^$C$4/100000))</f>
        <v>5.2340537908789067</v>
      </c>
      <c r="BE140">
        <f t="shared" si="58"/>
        <v>5.2340537908789067</v>
      </c>
      <c r="BF140">
        <f t="shared" si="59"/>
        <v>0.3940537908789068</v>
      </c>
      <c r="BG140">
        <f t="shared" si="60"/>
        <v>8.1416072495641902</v>
      </c>
      <c r="BH140">
        <v>-61</v>
      </c>
      <c r="BI140">
        <f>'4500'!B301/1000000</f>
        <v>1.6511999999999999E-4</v>
      </c>
      <c r="BJ140">
        <f>'4500'!C301</f>
        <v>4.6050000000000004</v>
      </c>
      <c r="BK140">
        <f>IF(BH140&lt;$D$13,0,IF(BH140&lt;=0,$D$15*($D$16/BI140)^$D$3/100000,$D$15*($D$16/('4500'!B362/1000000))^$D$3*(('4500'!B362/1000000)/BI140)^$D$4/100000))</f>
        <v>4.8072639630049583</v>
      </c>
      <c r="BL140">
        <f t="shared" si="61"/>
        <v>4.8072639630049583</v>
      </c>
      <c r="BM140">
        <f t="shared" si="62"/>
        <v>0.20226396300495786</v>
      </c>
      <c r="BN140">
        <f t="shared" si="63"/>
        <v>4.3922684691630369</v>
      </c>
      <c r="BO140">
        <v>-61</v>
      </c>
      <c r="BP140">
        <f>'3500'!B301/1000000</f>
        <v>1.6511999999999999E-4</v>
      </c>
      <c r="BQ140">
        <f>'3500'!C301</f>
        <v>4.234</v>
      </c>
      <c r="BR140">
        <f>IF(BO140&lt;$E$13,0,IF(BO140&lt;=0,$E$15*($E$16/BP140)^$E$3/100000,$E$15*($E$16/('3500'!B362/1000000))^$E$3*(('3500'!B362/1000000)/BP140)^$E$4/100000))</f>
        <v>4.0736317456493571</v>
      </c>
      <c r="BS140">
        <f t="shared" si="64"/>
        <v>4.0736317456493571</v>
      </c>
      <c r="BT140">
        <f t="shared" si="65"/>
        <v>-0.16036825435064284</v>
      </c>
      <c r="BU140">
        <f t="shared" si="66"/>
        <v>-3.7876300035579318</v>
      </c>
      <c r="BV140">
        <v>-61</v>
      </c>
      <c r="BW140">
        <f>'2000'!B301/1000000</f>
        <v>1.6511999999999999E-4</v>
      </c>
      <c r="BX140">
        <f>'2000'!C301</f>
        <v>4.0419999999999998</v>
      </c>
      <c r="BY140">
        <f>IF(BV140&lt;$F$13,0,IF(BV140&lt;=0,$F$15*($F$16/BW140)^$F$3/100000,$F$15*($F$16/('2000'!B362/1000000))^$F$3*(('2000'!B362/1000000)/BW140)^$F$4/100000))</f>
        <v>4.1536990317080242</v>
      </c>
      <c r="BZ140">
        <f t="shared" si="67"/>
        <v>4.1536990317080242</v>
      </c>
      <c r="CA140">
        <f t="shared" si="68"/>
        <v>0.11169903170802442</v>
      </c>
      <c r="CB140">
        <f t="shared" si="69"/>
        <v>2.7634594682836324</v>
      </c>
      <c r="CC140">
        <v>-61</v>
      </c>
      <c r="CD140">
        <f>'1000'!B301/1000000</f>
        <v>1.6511999999999999E-4</v>
      </c>
      <c r="CE140">
        <f>'1000'!C301</f>
        <v>3.43</v>
      </c>
      <c r="CF140">
        <f>IF(CC140&lt;$G$13,0,IF(CC140&lt;=0,$G$15*($G$16/CD140)^$G$3/100000,$G$15*($G$16/('1000'!B362/1000000))^$G$3*(('1000'!B362/1000000)/CD140)^$G$4/100000))</f>
        <v>3.7334835302068528</v>
      </c>
      <c r="CG140">
        <f t="shared" si="70"/>
        <v>3.7334835302068528</v>
      </c>
      <c r="CH140">
        <f t="shared" si="71"/>
        <v>0.30348353020685259</v>
      </c>
      <c r="CI140">
        <f t="shared" si="72"/>
        <v>8.8479163325612991</v>
      </c>
    </row>
    <row r="141" spans="9:87" x14ac:dyDescent="0.3">
      <c r="I141">
        <v>-60</v>
      </c>
      <c r="J141">
        <f>'6500'!B302/1000000</f>
        <v>1.6162999999999998E-4</v>
      </c>
      <c r="K141">
        <f t="shared" si="43"/>
        <v>0</v>
      </c>
      <c r="L141">
        <f t="shared" si="73"/>
        <v>0</v>
      </c>
      <c r="M141">
        <f t="shared" si="44"/>
        <v>0</v>
      </c>
      <c r="N141">
        <f t="shared" si="74"/>
        <v>0</v>
      </c>
      <c r="O141">
        <v>-60</v>
      </c>
      <c r="P141">
        <f>'5500'!B302/1000000</f>
        <v>1.6162999999999998E-4</v>
      </c>
      <c r="Q141">
        <f t="shared" si="45"/>
        <v>0</v>
      </c>
      <c r="R141">
        <f t="shared" si="75"/>
        <v>0</v>
      </c>
      <c r="S141">
        <f t="shared" si="46"/>
        <v>0</v>
      </c>
      <c r="T141">
        <f t="shared" si="76"/>
        <v>0</v>
      </c>
      <c r="U141">
        <v>-60</v>
      </c>
      <c r="V141">
        <f>'4500'!B302/1000000</f>
        <v>1.6162999999999998E-4</v>
      </c>
      <c r="W141">
        <f t="shared" si="47"/>
        <v>0</v>
      </c>
      <c r="X141">
        <f t="shared" si="77"/>
        <v>0</v>
      </c>
      <c r="Y141">
        <f t="shared" si="48"/>
        <v>0</v>
      </c>
      <c r="Z141">
        <f t="shared" si="78"/>
        <v>0</v>
      </c>
      <c r="AA141">
        <v>-60</v>
      </c>
      <c r="AB141">
        <f>'3500'!B302/1000000</f>
        <v>1.6162999999999998E-4</v>
      </c>
      <c r="AC141">
        <f t="shared" si="49"/>
        <v>0</v>
      </c>
      <c r="AD141">
        <f t="shared" si="79"/>
        <v>0</v>
      </c>
      <c r="AE141">
        <f t="shared" si="50"/>
        <v>0</v>
      </c>
      <c r="AF141">
        <f t="shared" si="80"/>
        <v>0</v>
      </c>
      <c r="AG141">
        <v>-60</v>
      </c>
      <c r="AH141">
        <f>'2000'!B302/1000000</f>
        <v>1.6162999999999998E-4</v>
      </c>
      <c r="AI141">
        <f t="shared" si="51"/>
        <v>0</v>
      </c>
      <c r="AJ141">
        <f t="shared" si="81"/>
        <v>0</v>
      </c>
      <c r="AK141">
        <f t="shared" si="52"/>
        <v>0</v>
      </c>
      <c r="AL141">
        <f t="shared" si="82"/>
        <v>0</v>
      </c>
      <c r="AM141">
        <v>-60</v>
      </c>
      <c r="AN141">
        <f>'1000'!B302/1000000</f>
        <v>1.6162999999999998E-4</v>
      </c>
      <c r="AO141">
        <f t="shared" si="53"/>
        <v>0</v>
      </c>
      <c r="AP141">
        <f t="shared" si="83"/>
        <v>0</v>
      </c>
      <c r="AQ141">
        <f t="shared" si="54"/>
        <v>0</v>
      </c>
      <c r="AR141">
        <f t="shared" si="84"/>
        <v>0</v>
      </c>
      <c r="AT141">
        <v>-60</v>
      </c>
      <c r="AU141">
        <f>'6500'!B302/1000000</f>
        <v>1.6162999999999998E-4</v>
      </c>
      <c r="AV141">
        <f>'6500'!C302</f>
        <v>4.7859999999999996</v>
      </c>
      <c r="AW141">
        <f>IF(AT141&lt;$B$13,0,IF(AT141&lt;=0,$B$15*($B$16/AU141)^$B$3/100000,$B$15*($B$16/('6500'!B362/1000000))^$B$3*(('6500'!B362/1000000)/AU141)^$B$4/100000))</f>
        <v>4.9800297123283146</v>
      </c>
      <c r="AX141">
        <f t="shared" si="55"/>
        <v>4.9800297123283146</v>
      </c>
      <c r="AY141">
        <f t="shared" si="56"/>
        <v>0.19402971232831501</v>
      </c>
      <c r="AZ141">
        <f t="shared" si="57"/>
        <v>4.0541101614775394</v>
      </c>
      <c r="BA141">
        <v>-60</v>
      </c>
      <c r="BB141">
        <f>'5500'!B302/1000000</f>
        <v>1.6162999999999998E-4</v>
      </c>
      <c r="BC141">
        <f>'5500'!C302</f>
        <v>4.984</v>
      </c>
      <c r="BD141">
        <f>IF(BA141&lt;$C$13,0,IF(BA141&lt;=0,$C$15*($C$16/BB141)^$C$3/100000,$C$15*($C$16/('5500'!B362/1000000))^$C$3*(('5500'!B362/1000000)/BB141)^$C$4/100000))</f>
        <v>5.3811612538142874</v>
      </c>
      <c r="BE141">
        <f t="shared" si="58"/>
        <v>5.3811612538142874</v>
      </c>
      <c r="BF141">
        <f t="shared" si="59"/>
        <v>0.39716125381428746</v>
      </c>
      <c r="BG141">
        <f t="shared" si="60"/>
        <v>7.9687249962738251</v>
      </c>
      <c r="BH141">
        <v>-60</v>
      </c>
      <c r="BI141">
        <f>'4500'!B302/1000000</f>
        <v>1.6162999999999998E-4</v>
      </c>
      <c r="BJ141">
        <f>'4500'!C302</f>
        <v>4.7279999999999998</v>
      </c>
      <c r="BK141">
        <f>IF(BH141&lt;$D$13,0,IF(BH141&lt;=0,$D$15*($D$16/BI141)^$D$3/100000,$D$15*($D$16/('4500'!B362/1000000))^$D$3*(('4500'!B362/1000000)/BI141)^$D$4/100000))</f>
        <v>4.9430624747947576</v>
      </c>
      <c r="BL141">
        <f t="shared" si="61"/>
        <v>4.9430624747947576</v>
      </c>
      <c r="BM141">
        <f t="shared" si="62"/>
        <v>0.21506247479475782</v>
      </c>
      <c r="BN141">
        <f t="shared" si="63"/>
        <v>4.5486987054728809</v>
      </c>
      <c r="BO141">
        <v>-60</v>
      </c>
      <c r="BP141">
        <f>'3500'!B302/1000000</f>
        <v>1.6162999999999998E-4</v>
      </c>
      <c r="BQ141">
        <f>'3500'!C302</f>
        <v>4.3540000000000001</v>
      </c>
      <c r="BR141">
        <f>IF(BO141&lt;$E$13,0,IF(BO141&lt;=0,$E$15*($E$16/BP141)^$E$3/100000,$E$15*($E$16/('3500'!B362/1000000))^$E$3*(('3500'!B362/1000000)/BP141)^$E$4/100000))</f>
        <v>4.1897174389919165</v>
      </c>
      <c r="BS141">
        <f t="shared" si="64"/>
        <v>4.1897174389919165</v>
      </c>
      <c r="BT141">
        <f t="shared" si="65"/>
        <v>-0.16428256100808358</v>
      </c>
      <c r="BU141">
        <f t="shared" si="66"/>
        <v>-3.7731410429049967</v>
      </c>
      <c r="BV141">
        <v>-60</v>
      </c>
      <c r="BW141">
        <f>'2000'!B302/1000000</f>
        <v>1.6162999999999998E-4</v>
      </c>
      <c r="BX141">
        <f>'2000'!C302</f>
        <v>4.1580000000000004</v>
      </c>
      <c r="BY141">
        <f>IF(BV141&lt;$F$13,0,IF(BV141&lt;=0,$F$15*($F$16/BW141)^$F$3/100000,$F$15*($F$16/('2000'!B362/1000000))^$F$3*(('2000'!B362/1000000)/BW141)^$F$4/100000))</f>
        <v>4.2716192260164467</v>
      </c>
      <c r="BZ141">
        <f t="shared" si="67"/>
        <v>4.2716192260164467</v>
      </c>
      <c r="CA141">
        <f t="shared" si="68"/>
        <v>0.11361922601644636</v>
      </c>
      <c r="CB141">
        <f t="shared" si="69"/>
        <v>2.7325451182406533</v>
      </c>
      <c r="CC141">
        <v>-60</v>
      </c>
      <c r="CD141">
        <f>'1000'!B302/1000000</f>
        <v>1.6162999999999998E-4</v>
      </c>
      <c r="CE141">
        <f>'1000'!C302</f>
        <v>3.5310000000000001</v>
      </c>
      <c r="CF141">
        <f>IF(CC141&lt;$G$13,0,IF(CC141&lt;=0,$G$15*($G$16/CD141)^$G$3/100000,$G$15*($G$16/('1000'!B362/1000000))^$G$3*(('1000'!B362/1000000)/CD141)^$G$4/100000))</f>
        <v>3.840196000106856</v>
      </c>
      <c r="CG141">
        <f t="shared" si="70"/>
        <v>3.840196000106856</v>
      </c>
      <c r="CH141">
        <f t="shared" si="71"/>
        <v>0.30919600010685588</v>
      </c>
      <c r="CI141">
        <f t="shared" si="72"/>
        <v>8.7566128605736573</v>
      </c>
    </row>
    <row r="142" spans="9:87" x14ac:dyDescent="0.3">
      <c r="I142">
        <v>-59</v>
      </c>
      <c r="J142">
        <f>'6500'!B303/1000000</f>
        <v>1.5815999999999999E-4</v>
      </c>
      <c r="K142">
        <f t="shared" si="43"/>
        <v>0</v>
      </c>
      <c r="L142">
        <f t="shared" si="73"/>
        <v>0</v>
      </c>
      <c r="M142">
        <f t="shared" si="44"/>
        <v>0</v>
      </c>
      <c r="N142">
        <f t="shared" si="74"/>
        <v>0</v>
      </c>
      <c r="O142">
        <v>-59</v>
      </c>
      <c r="P142">
        <f>'5500'!B303/1000000</f>
        <v>1.5815999999999999E-4</v>
      </c>
      <c r="Q142">
        <f t="shared" si="45"/>
        <v>0</v>
      </c>
      <c r="R142">
        <f t="shared" si="75"/>
        <v>0</v>
      </c>
      <c r="S142">
        <f t="shared" si="46"/>
        <v>0</v>
      </c>
      <c r="T142">
        <f t="shared" si="76"/>
        <v>0</v>
      </c>
      <c r="U142">
        <v>-59</v>
      </c>
      <c r="V142">
        <f>'4500'!B303/1000000</f>
        <v>1.5815999999999999E-4</v>
      </c>
      <c r="W142">
        <f t="shared" si="47"/>
        <v>0</v>
      </c>
      <c r="X142">
        <f t="shared" si="77"/>
        <v>0</v>
      </c>
      <c r="Y142">
        <f t="shared" si="48"/>
        <v>0</v>
      </c>
      <c r="Z142">
        <f t="shared" si="78"/>
        <v>0</v>
      </c>
      <c r="AA142">
        <v>-59</v>
      </c>
      <c r="AB142">
        <f>'3500'!B303/1000000</f>
        <v>1.5815999999999999E-4</v>
      </c>
      <c r="AC142">
        <f t="shared" si="49"/>
        <v>0</v>
      </c>
      <c r="AD142">
        <f t="shared" si="79"/>
        <v>0</v>
      </c>
      <c r="AE142">
        <f t="shared" si="50"/>
        <v>0</v>
      </c>
      <c r="AF142">
        <f t="shared" si="80"/>
        <v>0</v>
      </c>
      <c r="AG142">
        <v>-59</v>
      </c>
      <c r="AH142">
        <f>'2000'!B303/1000000</f>
        <v>1.5815999999999999E-4</v>
      </c>
      <c r="AI142">
        <f t="shared" si="51"/>
        <v>0</v>
      </c>
      <c r="AJ142">
        <f t="shared" si="81"/>
        <v>0</v>
      </c>
      <c r="AK142">
        <f t="shared" si="52"/>
        <v>0</v>
      </c>
      <c r="AL142">
        <f t="shared" si="82"/>
        <v>0</v>
      </c>
      <c r="AM142">
        <v>-59</v>
      </c>
      <c r="AN142">
        <f>'1000'!B303/1000000</f>
        <v>1.5815999999999999E-4</v>
      </c>
      <c r="AO142">
        <f t="shared" si="53"/>
        <v>0</v>
      </c>
      <c r="AP142">
        <f t="shared" si="83"/>
        <v>0</v>
      </c>
      <c r="AQ142">
        <f t="shared" si="54"/>
        <v>0</v>
      </c>
      <c r="AR142">
        <f t="shared" si="84"/>
        <v>0</v>
      </c>
      <c r="AT142">
        <v>-59</v>
      </c>
      <c r="AU142">
        <f>'6500'!B303/1000000</f>
        <v>1.5815999999999999E-4</v>
      </c>
      <c r="AV142">
        <f>'6500'!C303</f>
        <v>4.9429999999999996</v>
      </c>
      <c r="AW142">
        <f>IF(AT142&lt;$B$13,0,IF(AT142&lt;=0,$B$15*($B$16/AU142)^$B$3/100000,$B$15*($B$16/('6500'!B362/1000000))^$B$3*(('6500'!B362/1000000)/AU142)^$B$4/100000))</f>
        <v>5.1202554265696989</v>
      </c>
      <c r="AX142">
        <f t="shared" si="55"/>
        <v>5.1202554265696989</v>
      </c>
      <c r="AY142">
        <f t="shared" si="56"/>
        <v>0.17725542656969928</v>
      </c>
      <c r="AZ142">
        <f t="shared" si="57"/>
        <v>3.5859888037568135</v>
      </c>
      <c r="BA142">
        <v>-59</v>
      </c>
      <c r="BB142">
        <f>'5500'!B303/1000000</f>
        <v>1.5815999999999999E-4</v>
      </c>
      <c r="BC142">
        <f>'5500'!C303</f>
        <v>5.13</v>
      </c>
      <c r="BD142">
        <f>IF(BA142&lt;$C$13,0,IF(BA142&lt;=0,$C$15*($C$16/BB142)^$C$3/100000,$C$15*($C$16/('5500'!B362/1000000))^$C$3*(('5500'!B362/1000000)/BB142)^$C$4/100000))</f>
        <v>5.5348436179727738</v>
      </c>
      <c r="BE142">
        <f t="shared" si="58"/>
        <v>5.5348436179727738</v>
      </c>
      <c r="BF142">
        <f t="shared" si="59"/>
        <v>0.40484361797277391</v>
      </c>
      <c r="BG142">
        <f t="shared" si="60"/>
        <v>7.8916884595082628</v>
      </c>
      <c r="BH142">
        <v>-59</v>
      </c>
      <c r="BI142">
        <f>'4500'!B303/1000000</f>
        <v>1.5815999999999999E-4</v>
      </c>
      <c r="BJ142">
        <f>'4500'!C303</f>
        <v>4.8659999999999997</v>
      </c>
      <c r="BK142">
        <f>IF(BH142&lt;$D$13,0,IF(BH142&lt;=0,$D$15*($D$16/BI142)^$D$3/100000,$D$15*($D$16/('4500'!B362/1000000))^$D$3*(('4500'!B362/1000000)/BI142)^$D$4/100000))</f>
        <v>5.0849502983844399</v>
      </c>
      <c r="BL142">
        <f t="shared" si="61"/>
        <v>5.0849502983844399</v>
      </c>
      <c r="BM142">
        <f t="shared" si="62"/>
        <v>0.21895029838444025</v>
      </c>
      <c r="BN142">
        <f t="shared" si="63"/>
        <v>4.4995951168195703</v>
      </c>
      <c r="BO142">
        <v>-59</v>
      </c>
      <c r="BP142">
        <f>'3500'!B303/1000000</f>
        <v>1.5815999999999999E-4</v>
      </c>
      <c r="BQ142">
        <f>'3500'!C303</f>
        <v>4.4710000000000001</v>
      </c>
      <c r="BR142">
        <f>IF(BO142&lt;$E$13,0,IF(BO142&lt;=0,$E$15*($E$16/BP142)^$E$3/100000,$E$15*($E$16/('3500'!B362/1000000))^$E$3*(('3500'!B362/1000000)/BP142)^$E$4/100000))</f>
        <v>4.3110380240883606</v>
      </c>
      <c r="BS142">
        <f t="shared" si="64"/>
        <v>4.3110380240883606</v>
      </c>
      <c r="BT142">
        <f t="shared" si="65"/>
        <v>-0.15996197591163952</v>
      </c>
      <c r="BU142">
        <f t="shared" si="66"/>
        <v>-3.5777672984039257</v>
      </c>
      <c r="BV142">
        <v>-59</v>
      </c>
      <c r="BW142">
        <f>'2000'!B303/1000000</f>
        <v>1.5815999999999999E-4</v>
      </c>
      <c r="BX142">
        <f>'2000'!C303</f>
        <v>4.2779999999999996</v>
      </c>
      <c r="BY142">
        <f>IF(BV142&lt;$F$13,0,IF(BV142&lt;=0,$F$15*($F$16/BW142)^$F$3/100000,$F$15*($F$16/('2000'!B362/1000000))^$F$3*(('2000'!B362/1000000)/BW142)^$F$4/100000))</f>
        <v>4.3948440359151686</v>
      </c>
      <c r="BZ142">
        <f t="shared" si="67"/>
        <v>4.3948440359151686</v>
      </c>
      <c r="CA142">
        <f t="shared" si="68"/>
        <v>0.11684403591516901</v>
      </c>
      <c r="CB142">
        <f t="shared" si="69"/>
        <v>2.731277136866971</v>
      </c>
      <c r="CC142">
        <v>-59</v>
      </c>
      <c r="CD142">
        <f>'1000'!B303/1000000</f>
        <v>1.5815999999999999E-4</v>
      </c>
      <c r="CE142">
        <f>'1000'!C303</f>
        <v>3.633</v>
      </c>
      <c r="CF142">
        <f>IF(CC142&lt;$G$13,0,IF(CC142&lt;=0,$G$15*($G$16/CD142)^$G$3/100000,$G$15*($G$16/('1000'!B362/1000000))^$G$3*(('1000'!B362/1000000)/CD142)^$G$4/100000))</f>
        <v>3.9517300422890047</v>
      </c>
      <c r="CG142">
        <f t="shared" si="70"/>
        <v>3.9517300422890047</v>
      </c>
      <c r="CH142">
        <f t="shared" si="71"/>
        <v>0.3187300422890047</v>
      </c>
      <c r="CI142">
        <f t="shared" si="72"/>
        <v>8.7731913649602173</v>
      </c>
    </row>
    <row r="143" spans="9:87" x14ac:dyDescent="0.3">
      <c r="I143">
        <v>-58</v>
      </c>
      <c r="J143">
        <f>'6500'!B304/1000000</f>
        <v>1.5472000000000001E-4</v>
      </c>
      <c r="K143">
        <f t="shared" si="43"/>
        <v>0</v>
      </c>
      <c r="L143">
        <f t="shared" si="73"/>
        <v>0</v>
      </c>
      <c r="M143">
        <f t="shared" si="44"/>
        <v>0</v>
      </c>
      <c r="N143">
        <f t="shared" si="74"/>
        <v>0</v>
      </c>
      <c r="O143">
        <v>-58</v>
      </c>
      <c r="P143">
        <f>'5500'!B304/1000000</f>
        <v>1.5472000000000001E-4</v>
      </c>
      <c r="Q143">
        <f t="shared" si="45"/>
        <v>0</v>
      </c>
      <c r="R143">
        <f t="shared" si="75"/>
        <v>0</v>
      </c>
      <c r="S143">
        <f t="shared" si="46"/>
        <v>0</v>
      </c>
      <c r="T143">
        <f t="shared" si="76"/>
        <v>0</v>
      </c>
      <c r="U143">
        <v>-58</v>
      </c>
      <c r="V143">
        <f>'4500'!B304/1000000</f>
        <v>1.5472000000000001E-4</v>
      </c>
      <c r="W143">
        <f t="shared" si="47"/>
        <v>0</v>
      </c>
      <c r="X143">
        <f t="shared" si="77"/>
        <v>0</v>
      </c>
      <c r="Y143">
        <f t="shared" si="48"/>
        <v>0</v>
      </c>
      <c r="Z143">
        <f t="shared" si="78"/>
        <v>0</v>
      </c>
      <c r="AA143">
        <v>-58</v>
      </c>
      <c r="AB143">
        <f>'3500'!B304/1000000</f>
        <v>1.5472000000000001E-4</v>
      </c>
      <c r="AC143">
        <f t="shared" si="49"/>
        <v>0</v>
      </c>
      <c r="AD143">
        <f t="shared" si="79"/>
        <v>0</v>
      </c>
      <c r="AE143">
        <f t="shared" si="50"/>
        <v>0</v>
      </c>
      <c r="AF143">
        <f t="shared" si="80"/>
        <v>0</v>
      </c>
      <c r="AG143">
        <v>-58</v>
      </c>
      <c r="AH143">
        <f>'2000'!B304/1000000</f>
        <v>1.5472000000000001E-4</v>
      </c>
      <c r="AI143">
        <f t="shared" si="51"/>
        <v>0</v>
      </c>
      <c r="AJ143">
        <f t="shared" si="81"/>
        <v>0</v>
      </c>
      <c r="AK143">
        <f t="shared" si="52"/>
        <v>0</v>
      </c>
      <c r="AL143">
        <f t="shared" si="82"/>
        <v>0</v>
      </c>
      <c r="AM143">
        <v>-58</v>
      </c>
      <c r="AN143">
        <f>'1000'!B304/1000000</f>
        <v>1.5472000000000001E-4</v>
      </c>
      <c r="AO143">
        <f t="shared" si="53"/>
        <v>0</v>
      </c>
      <c r="AP143">
        <f t="shared" si="83"/>
        <v>0</v>
      </c>
      <c r="AQ143">
        <f t="shared" si="54"/>
        <v>0</v>
      </c>
      <c r="AR143">
        <f t="shared" si="84"/>
        <v>0</v>
      </c>
      <c r="AT143">
        <v>-58</v>
      </c>
      <c r="AU143">
        <f>'6500'!B304/1000000</f>
        <v>1.5472000000000001E-4</v>
      </c>
      <c r="AV143">
        <f>'6500'!C304</f>
        <v>5.093</v>
      </c>
      <c r="AW143">
        <f>IF(AT143&lt;$B$13,0,IF(AT143&lt;=0,$B$15*($B$16/AU143)^$B$3/100000,$B$15*($B$16/('6500'!B362/1000000))^$B$3*(('6500'!B362/1000000)/AU143)^$B$4/100000))</f>
        <v>5.2663668319237411</v>
      </c>
      <c r="AX143">
        <f t="shared" si="55"/>
        <v>5.2663668319237411</v>
      </c>
      <c r="AY143">
        <f t="shared" si="56"/>
        <v>0.17336683192374114</v>
      </c>
      <c r="AZ143">
        <f t="shared" si="57"/>
        <v>3.4040218323923255</v>
      </c>
      <c r="BA143">
        <v>-58</v>
      </c>
      <c r="BB143">
        <f>'5500'!B304/1000000</f>
        <v>1.5472000000000001E-4</v>
      </c>
      <c r="BC143">
        <f>'5500'!C304</f>
        <v>5.2670000000000003</v>
      </c>
      <c r="BD143">
        <f>IF(BA143&lt;$C$13,0,IF(BA143&lt;=0,$C$15*($C$16/BB143)^$C$3/100000,$C$15*($C$16/('5500'!B362/1000000))^$C$3*(('5500'!B362/1000000)/BB143)^$C$4/100000))</f>
        <v>5.6950394750116615</v>
      </c>
      <c r="BE143">
        <f t="shared" si="58"/>
        <v>5.6950394750116615</v>
      </c>
      <c r="BF143">
        <f t="shared" si="59"/>
        <v>0.42803947501166117</v>
      </c>
      <c r="BG143">
        <f t="shared" si="60"/>
        <v>8.126817448484168</v>
      </c>
      <c r="BH143">
        <v>-58</v>
      </c>
      <c r="BI143">
        <f>'4500'!B304/1000000</f>
        <v>1.5472000000000001E-4</v>
      </c>
      <c r="BJ143">
        <f>'4500'!C304</f>
        <v>5.0129999999999999</v>
      </c>
      <c r="BK143">
        <f>IF(BH143&lt;$D$13,0,IF(BH143&lt;=0,$D$15*($D$16/BI143)^$D$3/100000,$D$15*($D$16/('4500'!B362/1000000))^$D$3*(('4500'!B362/1000000)/BI143)^$D$4/100000))</f>
        <v>5.2328727339072367</v>
      </c>
      <c r="BL143">
        <f t="shared" si="61"/>
        <v>5.2328727339072367</v>
      </c>
      <c r="BM143">
        <f t="shared" si="62"/>
        <v>0.21987273390723683</v>
      </c>
      <c r="BN143">
        <f t="shared" si="63"/>
        <v>4.3860509456859527</v>
      </c>
      <c r="BO143">
        <v>-58</v>
      </c>
      <c r="BP143">
        <f>'3500'!B304/1000000</f>
        <v>1.5472000000000001E-4</v>
      </c>
      <c r="BQ143">
        <f>'3500'!C304</f>
        <v>4.5919999999999996</v>
      </c>
      <c r="BR143">
        <f>IF(BO143&lt;$E$13,0,IF(BO143&lt;=0,$E$15*($E$16/BP143)^$E$3/100000,$E$15*($E$16/('3500'!B362/1000000))^$E$3*(('3500'!B362/1000000)/BP143)^$E$4/100000))</f>
        <v>4.4375497079485609</v>
      </c>
      <c r="BS143">
        <f t="shared" si="64"/>
        <v>4.4375497079485609</v>
      </c>
      <c r="BT143">
        <f t="shared" si="65"/>
        <v>-0.15445029205143879</v>
      </c>
      <c r="BU143">
        <f t="shared" si="66"/>
        <v>-3.3634645481585101</v>
      </c>
      <c r="BV143">
        <v>-58</v>
      </c>
      <c r="BW143">
        <f>'2000'!B304/1000000</f>
        <v>1.5472000000000001E-4</v>
      </c>
      <c r="BX143">
        <f>'2000'!C304</f>
        <v>4.407</v>
      </c>
      <c r="BY143">
        <f>IF(BV143&lt;$F$13,0,IF(BV143&lt;=0,$F$15*($F$16/BW143)^$F$3/100000,$F$15*($F$16/('2000'!B362/1000000))^$F$3*(('2000'!B362/1000000)/BW143)^$F$4/100000))</f>
        <v>4.5233276676588261</v>
      </c>
      <c r="BZ143">
        <f t="shared" si="67"/>
        <v>4.5233276676588261</v>
      </c>
      <c r="CA143">
        <f t="shared" si="68"/>
        <v>0.11632766765882607</v>
      </c>
      <c r="CB143">
        <f t="shared" si="69"/>
        <v>2.6396112470802375</v>
      </c>
      <c r="CC143">
        <v>-58</v>
      </c>
      <c r="CD143">
        <f>'1000'!B304/1000000</f>
        <v>1.5472000000000001E-4</v>
      </c>
      <c r="CE143">
        <f>'1000'!C304</f>
        <v>3.7469999999999999</v>
      </c>
      <c r="CF143">
        <f>IF(CC143&lt;$G$13,0,IF(CC143&lt;=0,$G$15*($G$16/CD143)^$G$3/100000,$G$15*($G$16/('1000'!B362/1000000))^$G$3*(('1000'!B362/1000000)/CD143)^$G$4/100000))</f>
        <v>4.0680463443793666</v>
      </c>
      <c r="CG143">
        <f t="shared" si="70"/>
        <v>4.0680463443793666</v>
      </c>
      <c r="CH143">
        <f t="shared" si="71"/>
        <v>0.32104634437936674</v>
      </c>
      <c r="CI143">
        <f t="shared" si="72"/>
        <v>8.5680903223743456</v>
      </c>
    </row>
    <row r="144" spans="9:87" x14ac:dyDescent="0.3">
      <c r="I144">
        <v>-57</v>
      </c>
      <c r="J144">
        <f>'6500'!B305/1000000</f>
        <v>1.5130000000000002E-4</v>
      </c>
      <c r="K144">
        <f t="shared" si="43"/>
        <v>0</v>
      </c>
      <c r="L144">
        <f t="shared" si="73"/>
        <v>0</v>
      </c>
      <c r="M144">
        <f t="shared" si="44"/>
        <v>0</v>
      </c>
      <c r="N144">
        <f t="shared" si="74"/>
        <v>0</v>
      </c>
      <c r="O144">
        <v>-57</v>
      </c>
      <c r="P144">
        <f>'5500'!B305/1000000</f>
        <v>1.5130000000000002E-4</v>
      </c>
      <c r="Q144">
        <f t="shared" si="45"/>
        <v>0</v>
      </c>
      <c r="R144">
        <f t="shared" si="75"/>
        <v>0</v>
      </c>
      <c r="S144">
        <f t="shared" si="46"/>
        <v>0</v>
      </c>
      <c r="T144">
        <f t="shared" si="76"/>
        <v>0</v>
      </c>
      <c r="U144">
        <v>-57</v>
      </c>
      <c r="V144">
        <f>'4500'!B305/1000000</f>
        <v>1.5130000000000002E-4</v>
      </c>
      <c r="W144">
        <f t="shared" si="47"/>
        <v>0</v>
      </c>
      <c r="X144">
        <f t="shared" si="77"/>
        <v>0</v>
      </c>
      <c r="Y144">
        <f t="shared" si="48"/>
        <v>0</v>
      </c>
      <c r="Z144">
        <f t="shared" si="78"/>
        <v>0</v>
      </c>
      <c r="AA144">
        <v>-57</v>
      </c>
      <c r="AB144">
        <f>'3500'!B305/1000000</f>
        <v>1.5130000000000002E-4</v>
      </c>
      <c r="AC144">
        <f t="shared" si="49"/>
        <v>0</v>
      </c>
      <c r="AD144">
        <f t="shared" si="79"/>
        <v>0</v>
      </c>
      <c r="AE144">
        <f t="shared" si="50"/>
        <v>0</v>
      </c>
      <c r="AF144">
        <f t="shared" si="80"/>
        <v>0</v>
      </c>
      <c r="AG144">
        <v>-57</v>
      </c>
      <c r="AH144">
        <f>'2000'!B305/1000000</f>
        <v>1.5130000000000002E-4</v>
      </c>
      <c r="AI144">
        <f t="shared" si="51"/>
        <v>0</v>
      </c>
      <c r="AJ144">
        <f t="shared" si="81"/>
        <v>0</v>
      </c>
      <c r="AK144">
        <f t="shared" si="52"/>
        <v>0</v>
      </c>
      <c r="AL144">
        <f t="shared" si="82"/>
        <v>0</v>
      </c>
      <c r="AM144">
        <v>-57</v>
      </c>
      <c r="AN144">
        <f>'1000'!B305/1000000</f>
        <v>1.5130000000000002E-4</v>
      </c>
      <c r="AO144">
        <f t="shared" si="53"/>
        <v>0</v>
      </c>
      <c r="AP144">
        <f t="shared" si="83"/>
        <v>0</v>
      </c>
      <c r="AQ144">
        <f t="shared" si="54"/>
        <v>0</v>
      </c>
      <c r="AR144">
        <f t="shared" si="84"/>
        <v>0</v>
      </c>
      <c r="AT144">
        <v>-57</v>
      </c>
      <c r="AU144">
        <f>'6500'!B305/1000000</f>
        <v>1.5130000000000002E-4</v>
      </c>
      <c r="AV144">
        <f>'6500'!C305</f>
        <v>5.2290000000000001</v>
      </c>
      <c r="AW144">
        <f>IF(AT144&lt;$B$13,0,IF(AT144&lt;=0,$B$15*($B$16/AU144)^$B$3/100000,$B$15*($B$16/('6500'!B362/1000000))^$B$3*(('6500'!B362/1000000)/AU144)^$B$4/100000))</f>
        <v>5.4191589539188314</v>
      </c>
      <c r="AX144">
        <f t="shared" si="55"/>
        <v>5.4191589539188314</v>
      </c>
      <c r="AY144">
        <f t="shared" si="56"/>
        <v>0.19015895391883131</v>
      </c>
      <c r="AZ144">
        <f t="shared" si="57"/>
        <v>3.6366217999394017</v>
      </c>
      <c r="BA144">
        <v>-57</v>
      </c>
      <c r="BB144">
        <f>'5500'!B305/1000000</f>
        <v>1.5130000000000002E-4</v>
      </c>
      <c r="BC144">
        <f>'5500'!C305</f>
        <v>5.41</v>
      </c>
      <c r="BD144">
        <f>IF(BA144&lt;$C$13,0,IF(BA144&lt;=0,$C$15*($C$16/BB144)^$C$3/100000,$C$15*($C$16/('5500'!B362/1000000))^$C$3*(('5500'!B362/1000000)/BB144)^$C$4/100000))</f>
        <v>5.8626269114853757</v>
      </c>
      <c r="BE144">
        <f t="shared" si="58"/>
        <v>5.8626269114853757</v>
      </c>
      <c r="BF144">
        <f t="shared" si="59"/>
        <v>0.45262691148537559</v>
      </c>
      <c r="BG144">
        <f t="shared" si="60"/>
        <v>8.3664863490827273</v>
      </c>
      <c r="BH144">
        <v>-57</v>
      </c>
      <c r="BI144">
        <f>'4500'!B305/1000000</f>
        <v>1.5130000000000002E-4</v>
      </c>
      <c r="BJ144">
        <f>'4500'!C305</f>
        <v>5.16</v>
      </c>
      <c r="BK144">
        <f>IF(BH144&lt;$D$13,0,IF(BH144&lt;=0,$D$15*($D$16/BI144)^$D$3/100000,$D$15*($D$16/('4500'!B362/1000000))^$D$3*(('4500'!B362/1000000)/BI144)^$D$4/100000))</f>
        <v>5.3876427468351986</v>
      </c>
      <c r="BL144">
        <f t="shared" si="61"/>
        <v>5.3876427468351986</v>
      </c>
      <c r="BM144">
        <f t="shared" si="62"/>
        <v>0.22764274683519847</v>
      </c>
      <c r="BN144">
        <f t="shared" si="63"/>
        <v>4.4116811402170244</v>
      </c>
      <c r="BO144">
        <v>-57</v>
      </c>
      <c r="BP144">
        <f>'3500'!B305/1000000</f>
        <v>1.5130000000000002E-4</v>
      </c>
      <c r="BQ144">
        <f>'3500'!C305</f>
        <v>4.7249999999999996</v>
      </c>
      <c r="BR144">
        <f>IF(BO144&lt;$E$13,0,IF(BO144&lt;=0,$E$15*($E$16/BP144)^$E$3/100000,$E$15*($E$16/('3500'!B362/1000000))^$E$3*(('3500'!B362/1000000)/BP144)^$E$4/100000))</f>
        <v>4.5699509993275509</v>
      </c>
      <c r="BS144">
        <f t="shared" si="64"/>
        <v>4.5699509993275509</v>
      </c>
      <c r="BT144">
        <f t="shared" si="65"/>
        <v>-0.15504900067244876</v>
      </c>
      <c r="BU144">
        <f t="shared" si="66"/>
        <v>-3.2814603316920374</v>
      </c>
      <c r="BV144">
        <v>-57</v>
      </c>
      <c r="BW144">
        <f>'2000'!B305/1000000</f>
        <v>1.5130000000000002E-4</v>
      </c>
      <c r="BX144">
        <f>'2000'!C305</f>
        <v>4.5410000000000004</v>
      </c>
      <c r="BY144">
        <f>IF(BV144&lt;$F$13,0,IF(BV144&lt;=0,$F$15*($F$16/BW144)^$F$3/100000,$F$15*($F$16/('2000'!B362/1000000))^$F$3*(('2000'!B362/1000000)/BW144)^$F$4/100000))</f>
        <v>4.6577781001638154</v>
      </c>
      <c r="BZ144">
        <f t="shared" si="67"/>
        <v>4.6577781001638154</v>
      </c>
      <c r="CA144">
        <f t="shared" si="68"/>
        <v>0.11677810016381507</v>
      </c>
      <c r="CB144">
        <f t="shared" si="69"/>
        <v>2.5716384092449913</v>
      </c>
      <c r="CC144">
        <v>-57</v>
      </c>
      <c r="CD144">
        <f>'1000'!B305/1000000</f>
        <v>1.5130000000000002E-4</v>
      </c>
      <c r="CE144">
        <f>'1000'!C305</f>
        <v>3.8580000000000001</v>
      </c>
      <c r="CF144">
        <f>IF(CC144&lt;$G$13,0,IF(CC144&lt;=0,$G$15*($G$16/CD144)^$G$3/100000,$G$15*($G$16/('1000'!B362/1000000))^$G$3*(('1000'!B362/1000000)/CD144)^$G$4/100000))</f>
        <v>4.1897881467395361</v>
      </c>
      <c r="CG144">
        <f t="shared" si="70"/>
        <v>4.1897881467395361</v>
      </c>
      <c r="CH144">
        <f t="shared" si="71"/>
        <v>0.33178814673953605</v>
      </c>
      <c r="CI144">
        <f t="shared" si="72"/>
        <v>8.6000038035131166</v>
      </c>
    </row>
    <row r="145" spans="9:87" x14ac:dyDescent="0.3">
      <c r="I145">
        <v>-56</v>
      </c>
      <c r="J145">
        <f>'6500'!B306/1000000</f>
        <v>1.4790000000000002E-4</v>
      </c>
      <c r="K145">
        <f t="shared" si="43"/>
        <v>0</v>
      </c>
      <c r="L145">
        <f t="shared" si="73"/>
        <v>0</v>
      </c>
      <c r="M145">
        <f t="shared" si="44"/>
        <v>0</v>
      </c>
      <c r="N145">
        <f t="shared" si="74"/>
        <v>0</v>
      </c>
      <c r="O145">
        <v>-56</v>
      </c>
      <c r="P145">
        <f>'5500'!B306/1000000</f>
        <v>1.4790000000000002E-4</v>
      </c>
      <c r="Q145">
        <f t="shared" si="45"/>
        <v>0</v>
      </c>
      <c r="R145">
        <f t="shared" si="75"/>
        <v>0</v>
      </c>
      <c r="S145">
        <f t="shared" si="46"/>
        <v>0</v>
      </c>
      <c r="T145">
        <f t="shared" si="76"/>
        <v>0</v>
      </c>
      <c r="U145">
        <v>-56</v>
      </c>
      <c r="V145">
        <f>'4500'!B306/1000000</f>
        <v>1.4790000000000002E-4</v>
      </c>
      <c r="W145">
        <f t="shared" si="47"/>
        <v>0</v>
      </c>
      <c r="X145">
        <f t="shared" si="77"/>
        <v>0</v>
      </c>
      <c r="Y145">
        <f t="shared" si="48"/>
        <v>0</v>
      </c>
      <c r="Z145">
        <f t="shared" si="78"/>
        <v>0</v>
      </c>
      <c r="AA145">
        <v>-56</v>
      </c>
      <c r="AB145">
        <f>'3500'!B306/1000000</f>
        <v>1.4790000000000002E-4</v>
      </c>
      <c r="AC145">
        <f t="shared" si="49"/>
        <v>0</v>
      </c>
      <c r="AD145">
        <f t="shared" si="79"/>
        <v>0</v>
      </c>
      <c r="AE145">
        <f t="shared" si="50"/>
        <v>0</v>
      </c>
      <c r="AF145">
        <f t="shared" si="80"/>
        <v>0</v>
      </c>
      <c r="AG145">
        <v>-56</v>
      </c>
      <c r="AH145">
        <f>'2000'!B306/1000000</f>
        <v>1.4790000000000002E-4</v>
      </c>
      <c r="AI145">
        <f t="shared" si="51"/>
        <v>0</v>
      </c>
      <c r="AJ145">
        <f t="shared" si="81"/>
        <v>0</v>
      </c>
      <c r="AK145">
        <f t="shared" si="52"/>
        <v>0</v>
      </c>
      <c r="AL145">
        <f t="shared" si="82"/>
        <v>0</v>
      </c>
      <c r="AM145">
        <v>-56</v>
      </c>
      <c r="AN145">
        <f>'1000'!B306/1000000</f>
        <v>1.4790000000000002E-4</v>
      </c>
      <c r="AO145">
        <f t="shared" si="53"/>
        <v>0</v>
      </c>
      <c r="AP145">
        <f t="shared" si="83"/>
        <v>0</v>
      </c>
      <c r="AQ145">
        <f t="shared" si="54"/>
        <v>0</v>
      </c>
      <c r="AR145">
        <f t="shared" si="84"/>
        <v>0</v>
      </c>
      <c r="AT145">
        <v>-56</v>
      </c>
      <c r="AU145">
        <f>'6500'!B306/1000000</f>
        <v>1.4790000000000002E-4</v>
      </c>
      <c r="AV145">
        <f>'6500'!C306</f>
        <v>5.3639999999999999</v>
      </c>
      <c r="AW145">
        <f>IF(AT145&lt;$B$13,0,IF(AT145&lt;=0,$B$15*($B$16/AU145)^$B$3/100000,$B$15*($B$16/('6500'!B362/1000000))^$B$3*(('6500'!B362/1000000)/AU145)^$B$4/100000))</f>
        <v>5.5790662635565269</v>
      </c>
      <c r="AX145">
        <f t="shared" si="55"/>
        <v>5.5790662635565269</v>
      </c>
      <c r="AY145">
        <f t="shared" si="56"/>
        <v>0.21506626355652703</v>
      </c>
      <c r="AZ145">
        <f t="shared" si="57"/>
        <v>4.0094381721947618</v>
      </c>
      <c r="BA145">
        <v>-56</v>
      </c>
      <c r="BB145">
        <f>'5500'!B306/1000000</f>
        <v>1.4790000000000002E-4</v>
      </c>
      <c r="BC145">
        <f>'5500'!C306</f>
        <v>5.5880000000000001</v>
      </c>
      <c r="BD145">
        <f>IF(BA145&lt;$C$13,0,IF(BA145&lt;=0,$C$15*($C$16/BB145)^$C$3/100000,$C$15*($C$16/('5500'!B362/1000000))^$C$3*(('5500'!B362/1000000)/BB145)^$C$4/100000))</f>
        <v>6.0380897014426314</v>
      </c>
      <c r="BE145">
        <f t="shared" si="58"/>
        <v>6.0380897014426314</v>
      </c>
      <c r="BF145">
        <f t="shared" si="59"/>
        <v>0.45008970144263127</v>
      </c>
      <c r="BG145">
        <f t="shared" si="60"/>
        <v>8.0545759026956212</v>
      </c>
      <c r="BH145">
        <v>-56</v>
      </c>
      <c r="BI145">
        <f>'4500'!B306/1000000</f>
        <v>1.4790000000000002E-4</v>
      </c>
      <c r="BJ145">
        <f>'4500'!C306</f>
        <v>5.3019999999999996</v>
      </c>
      <c r="BK145">
        <f>IF(BH145&lt;$D$13,0,IF(BH145&lt;=0,$D$15*($D$16/BI145)^$D$3/100000,$D$15*($D$16/('4500'!B362/1000000))^$D$3*(('4500'!B362/1000000)/BI145)^$D$4/100000))</f>
        <v>5.5497095353526644</v>
      </c>
      <c r="BL145">
        <f t="shared" si="61"/>
        <v>5.5497095353526644</v>
      </c>
      <c r="BM145">
        <f t="shared" si="62"/>
        <v>0.24770953535266482</v>
      </c>
      <c r="BN145">
        <f t="shared" si="63"/>
        <v>4.6720017984282318</v>
      </c>
      <c r="BO145">
        <v>-56</v>
      </c>
      <c r="BP145">
        <f>'3500'!B306/1000000</f>
        <v>1.4790000000000002E-4</v>
      </c>
      <c r="BQ145">
        <f>'3500'!C306</f>
        <v>4.8659999999999997</v>
      </c>
      <c r="BR145">
        <f>IF(BO145&lt;$E$13,0,IF(BO145&lt;=0,$E$15*($E$16/BP145)^$E$3/100000,$E$15*($E$16/('3500'!B362/1000000))^$E$3*(('3500'!B362/1000000)/BP145)^$E$4/100000))</f>
        <v>4.708629792886958</v>
      </c>
      <c r="BS145">
        <f t="shared" si="64"/>
        <v>4.708629792886958</v>
      </c>
      <c r="BT145">
        <f t="shared" si="65"/>
        <v>-0.15737020711304162</v>
      </c>
      <c r="BU145">
        <f t="shared" si="66"/>
        <v>-3.2340774170374358</v>
      </c>
      <c r="BV145">
        <v>-56</v>
      </c>
      <c r="BW145">
        <f>'2000'!B306/1000000</f>
        <v>1.4790000000000002E-4</v>
      </c>
      <c r="BX145">
        <f>'2000'!C306</f>
        <v>4.681</v>
      </c>
      <c r="BY145">
        <f>IF(BV145&lt;$F$13,0,IF(BV145&lt;=0,$F$15*($F$16/BW145)^$F$3/100000,$F$15*($F$16/('2000'!B362/1000000))^$F$3*(('2000'!B362/1000000)/BW145)^$F$4/100000))</f>
        <v>4.7985876359382278</v>
      </c>
      <c r="BZ145">
        <f t="shared" si="67"/>
        <v>4.7985876359382278</v>
      </c>
      <c r="CA145">
        <f t="shared" si="68"/>
        <v>0.11758763593822774</v>
      </c>
      <c r="CB145">
        <f t="shared" si="69"/>
        <v>2.5120195671486378</v>
      </c>
      <c r="CC145">
        <v>-56</v>
      </c>
      <c r="CD145">
        <f>'1000'!B306/1000000</f>
        <v>1.4790000000000002E-4</v>
      </c>
      <c r="CE145">
        <f>'1000'!C306</f>
        <v>3.98</v>
      </c>
      <c r="CF145">
        <f>IF(CC145&lt;$G$13,0,IF(CC145&lt;=0,$G$15*($G$16/CD145)^$G$3/100000,$G$15*($G$16/('1000'!B362/1000000))^$G$3*(('1000'!B362/1000000)/CD145)^$G$4/100000))</f>
        <v>4.3173132669875818</v>
      </c>
      <c r="CG145">
        <f t="shared" si="70"/>
        <v>4.3173132669875818</v>
      </c>
      <c r="CH145">
        <f t="shared" si="71"/>
        <v>0.33731326698758179</v>
      </c>
      <c r="CI145">
        <f t="shared" si="72"/>
        <v>8.4752077132558234</v>
      </c>
    </row>
    <row r="146" spans="9:87" x14ac:dyDescent="0.3">
      <c r="I146">
        <v>-55</v>
      </c>
      <c r="J146">
        <f>'6500'!B307/1000000</f>
        <v>1.4453E-4</v>
      </c>
      <c r="K146">
        <f t="shared" si="43"/>
        <v>0</v>
      </c>
      <c r="L146">
        <f t="shared" si="73"/>
        <v>0</v>
      </c>
      <c r="M146">
        <f t="shared" si="44"/>
        <v>0</v>
      </c>
      <c r="N146">
        <f t="shared" si="74"/>
        <v>0</v>
      </c>
      <c r="O146">
        <v>-55</v>
      </c>
      <c r="P146">
        <f>'5500'!B307/1000000</f>
        <v>1.4453E-4</v>
      </c>
      <c r="Q146">
        <f t="shared" si="45"/>
        <v>0</v>
      </c>
      <c r="R146">
        <f t="shared" si="75"/>
        <v>0</v>
      </c>
      <c r="S146">
        <f t="shared" si="46"/>
        <v>0</v>
      </c>
      <c r="T146">
        <f t="shared" si="76"/>
        <v>0</v>
      </c>
      <c r="U146">
        <v>-55</v>
      </c>
      <c r="V146">
        <f>'4500'!B307/1000000</f>
        <v>1.4453E-4</v>
      </c>
      <c r="W146">
        <f t="shared" si="47"/>
        <v>0</v>
      </c>
      <c r="X146">
        <f t="shared" si="77"/>
        <v>0</v>
      </c>
      <c r="Y146">
        <f t="shared" si="48"/>
        <v>0</v>
      </c>
      <c r="Z146">
        <f t="shared" si="78"/>
        <v>0</v>
      </c>
      <c r="AA146">
        <v>-55</v>
      </c>
      <c r="AB146">
        <f>'3500'!B307/1000000</f>
        <v>1.4453E-4</v>
      </c>
      <c r="AC146">
        <f t="shared" si="49"/>
        <v>0</v>
      </c>
      <c r="AD146">
        <f t="shared" si="79"/>
        <v>0</v>
      </c>
      <c r="AE146">
        <f t="shared" si="50"/>
        <v>0</v>
      </c>
      <c r="AF146">
        <f t="shared" si="80"/>
        <v>0</v>
      </c>
      <c r="AG146">
        <v>-55</v>
      </c>
      <c r="AH146">
        <f>'2000'!B307/1000000</f>
        <v>1.4453E-4</v>
      </c>
      <c r="AI146">
        <f t="shared" si="51"/>
        <v>0</v>
      </c>
      <c r="AJ146">
        <f t="shared" si="81"/>
        <v>0</v>
      </c>
      <c r="AK146">
        <f t="shared" si="52"/>
        <v>0</v>
      </c>
      <c r="AL146">
        <f t="shared" si="82"/>
        <v>0</v>
      </c>
      <c r="AM146">
        <v>-55</v>
      </c>
      <c r="AN146">
        <f>'1000'!B307/1000000</f>
        <v>1.4453E-4</v>
      </c>
      <c r="AO146">
        <f t="shared" si="53"/>
        <v>0</v>
      </c>
      <c r="AP146">
        <f t="shared" si="83"/>
        <v>0</v>
      </c>
      <c r="AQ146">
        <f t="shared" si="54"/>
        <v>0</v>
      </c>
      <c r="AR146">
        <f t="shared" si="84"/>
        <v>0</v>
      </c>
      <c r="AT146">
        <v>-55</v>
      </c>
      <c r="AU146">
        <f>'6500'!B307/1000000</f>
        <v>1.4453E-4</v>
      </c>
      <c r="AV146">
        <f>'6500'!C307</f>
        <v>5.5069999999999997</v>
      </c>
      <c r="AW146">
        <f>IF(AT146&lt;$B$13,0,IF(AT146&lt;=0,$B$15*($B$16/AU146)^$B$3/100000,$B$15*($B$16/('6500'!B362/1000000))^$B$3*(('6500'!B362/1000000)/AU146)^$B$4/100000))</f>
        <v>5.7460517609234572</v>
      </c>
      <c r="AX146">
        <f t="shared" si="55"/>
        <v>5.7460517609234572</v>
      </c>
      <c r="AY146">
        <f t="shared" si="56"/>
        <v>0.23905176092345748</v>
      </c>
      <c r="AZ146">
        <f t="shared" si="57"/>
        <v>4.3408709083613131</v>
      </c>
      <c r="BA146">
        <v>-55</v>
      </c>
      <c r="BB146">
        <f>'5500'!B307/1000000</f>
        <v>1.4453E-4</v>
      </c>
      <c r="BC146">
        <f>'5500'!C307</f>
        <v>5.7770000000000001</v>
      </c>
      <c r="BD146">
        <f>IF(BA146&lt;$C$13,0,IF(BA146&lt;=0,$C$15*($C$16/BB146)^$C$3/100000,$C$15*($C$16/('5500'!B362/1000000))^$C$3*(('5500'!B362/1000000)/BB146)^$C$4/100000))</f>
        <v>6.221394742734379</v>
      </c>
      <c r="BE146">
        <f t="shared" si="58"/>
        <v>6.221394742734379</v>
      </c>
      <c r="BF146">
        <f t="shared" si="59"/>
        <v>0.44439474273437884</v>
      </c>
      <c r="BG146">
        <f t="shared" si="60"/>
        <v>7.6924829969599946</v>
      </c>
      <c r="BH146">
        <v>-55</v>
      </c>
      <c r="BI146">
        <f>'4500'!B307/1000000</f>
        <v>1.4453E-4</v>
      </c>
      <c r="BJ146">
        <f>'4500'!C307</f>
        <v>5.4619999999999997</v>
      </c>
      <c r="BK146">
        <f>IF(BH146&lt;$D$13,0,IF(BH146&lt;=0,$D$15*($D$16/BI146)^$D$3/100000,$D$15*($D$16/('4500'!B362/1000000))^$D$3*(('4500'!B362/1000000)/BI146)^$D$4/100000))</f>
        <v>5.7190450384514344</v>
      </c>
      <c r="BL146">
        <f t="shared" si="61"/>
        <v>5.7190450384514344</v>
      </c>
      <c r="BM146">
        <f t="shared" si="62"/>
        <v>0.25704503845143467</v>
      </c>
      <c r="BN146">
        <f t="shared" si="63"/>
        <v>4.7060607552441356</v>
      </c>
      <c r="BO146">
        <v>-55</v>
      </c>
      <c r="BP146">
        <f>'3500'!B307/1000000</f>
        <v>1.4453E-4</v>
      </c>
      <c r="BQ146">
        <f>'3500'!C307</f>
        <v>5.0090000000000003</v>
      </c>
      <c r="BR146">
        <f>IF(BO146&lt;$E$13,0,IF(BO146&lt;=0,$E$15*($E$16/BP146)^$E$3/100000,$E$15*($E$16/('3500'!B362/1000000))^$E$3*(('3500'!B362/1000000)/BP146)^$E$4/100000))</f>
        <v>4.8535658311655752</v>
      </c>
      <c r="BS146">
        <f t="shared" si="64"/>
        <v>4.8535658311655752</v>
      </c>
      <c r="BT146">
        <f t="shared" si="65"/>
        <v>-0.15543416883442518</v>
      </c>
      <c r="BU146">
        <f t="shared" si="66"/>
        <v>-3.1030978006473382</v>
      </c>
      <c r="BV146">
        <v>-55</v>
      </c>
      <c r="BW146">
        <f>'2000'!B307/1000000</f>
        <v>1.4453E-4</v>
      </c>
      <c r="BX146">
        <f>'2000'!C307</f>
        <v>4.8280000000000003</v>
      </c>
      <c r="BY146">
        <f>IF(BV146&lt;$F$13,0,IF(BV146&lt;=0,$F$15*($F$16/BW146)^$F$3/100000,$F$15*($F$16/('2000'!B362/1000000))^$F$3*(('2000'!B362/1000000)/BW146)^$F$4/100000))</f>
        <v>4.945734051124222</v>
      </c>
      <c r="BZ146">
        <f t="shared" si="67"/>
        <v>4.945734051124222</v>
      </c>
      <c r="CA146">
        <f t="shared" si="68"/>
        <v>0.11773405112422175</v>
      </c>
      <c r="CB146">
        <f t="shared" si="69"/>
        <v>2.4385677531943197</v>
      </c>
      <c r="CC146">
        <v>-55</v>
      </c>
      <c r="CD146">
        <f>'1000'!B307/1000000</f>
        <v>1.4453E-4</v>
      </c>
      <c r="CE146">
        <f>'1000'!C307</f>
        <v>4.0949999999999998</v>
      </c>
      <c r="CF146">
        <f>IF(CC146&lt;$G$13,0,IF(CC146&lt;=0,$G$15*($G$16/CD146)^$G$3/100000,$G$15*($G$16/('1000'!B362/1000000))^$G$3*(('1000'!B362/1000000)/CD146)^$G$4/100000))</f>
        <v>4.450604272270847</v>
      </c>
      <c r="CG146">
        <f t="shared" si="70"/>
        <v>4.450604272270847</v>
      </c>
      <c r="CH146">
        <f t="shared" si="71"/>
        <v>0.35560427227084723</v>
      </c>
      <c r="CI146">
        <f t="shared" si="72"/>
        <v>8.683865012719103</v>
      </c>
    </row>
    <row r="147" spans="9:87" x14ac:dyDescent="0.3">
      <c r="I147">
        <v>-54</v>
      </c>
      <c r="J147">
        <f>'6500'!B308/1000000</f>
        <v>1.4118999999999999E-4</v>
      </c>
      <c r="K147">
        <f t="shared" si="43"/>
        <v>0</v>
      </c>
      <c r="L147">
        <f t="shared" si="73"/>
        <v>0</v>
      </c>
      <c r="M147">
        <f t="shared" si="44"/>
        <v>0</v>
      </c>
      <c r="N147">
        <f t="shared" si="74"/>
        <v>0</v>
      </c>
      <c r="O147">
        <v>-54</v>
      </c>
      <c r="P147">
        <f>'5500'!B308/1000000</f>
        <v>1.4118999999999999E-4</v>
      </c>
      <c r="Q147">
        <f t="shared" si="45"/>
        <v>0</v>
      </c>
      <c r="R147">
        <f t="shared" si="75"/>
        <v>0</v>
      </c>
      <c r="S147">
        <f t="shared" si="46"/>
        <v>0</v>
      </c>
      <c r="T147">
        <f t="shared" si="76"/>
        <v>0</v>
      </c>
      <c r="U147">
        <v>-54</v>
      </c>
      <c r="V147">
        <f>'4500'!B308/1000000</f>
        <v>1.4118999999999999E-4</v>
      </c>
      <c r="W147">
        <f t="shared" si="47"/>
        <v>0</v>
      </c>
      <c r="X147">
        <f t="shared" si="77"/>
        <v>0</v>
      </c>
      <c r="Y147">
        <f t="shared" si="48"/>
        <v>0</v>
      </c>
      <c r="Z147">
        <f t="shared" si="78"/>
        <v>0</v>
      </c>
      <c r="AA147">
        <v>-54</v>
      </c>
      <c r="AB147">
        <f>'3500'!B308/1000000</f>
        <v>1.4118999999999999E-4</v>
      </c>
      <c r="AC147">
        <f t="shared" si="49"/>
        <v>0</v>
      </c>
      <c r="AD147">
        <f t="shared" si="79"/>
        <v>0</v>
      </c>
      <c r="AE147">
        <f t="shared" si="50"/>
        <v>0</v>
      </c>
      <c r="AF147">
        <f t="shared" si="80"/>
        <v>0</v>
      </c>
      <c r="AG147">
        <v>-54</v>
      </c>
      <c r="AH147">
        <f>'2000'!B308/1000000</f>
        <v>1.4118999999999999E-4</v>
      </c>
      <c r="AI147">
        <f t="shared" si="51"/>
        <v>0</v>
      </c>
      <c r="AJ147">
        <f t="shared" si="81"/>
        <v>0</v>
      </c>
      <c r="AK147">
        <f t="shared" si="52"/>
        <v>0</v>
      </c>
      <c r="AL147">
        <f t="shared" si="82"/>
        <v>0</v>
      </c>
      <c r="AM147">
        <v>-54</v>
      </c>
      <c r="AN147">
        <f>'1000'!B308/1000000</f>
        <v>1.4118999999999999E-4</v>
      </c>
      <c r="AO147">
        <f t="shared" si="53"/>
        <v>0</v>
      </c>
      <c r="AP147">
        <f t="shared" si="83"/>
        <v>0</v>
      </c>
      <c r="AQ147">
        <f t="shared" si="54"/>
        <v>0</v>
      </c>
      <c r="AR147">
        <f t="shared" si="84"/>
        <v>0</v>
      </c>
      <c r="AT147">
        <v>-54</v>
      </c>
      <c r="AU147">
        <f>'6500'!B308/1000000</f>
        <v>1.4118999999999999E-4</v>
      </c>
      <c r="AV147">
        <f>'6500'!C308</f>
        <v>5.6749999999999998</v>
      </c>
      <c r="AW147">
        <f>IF(AT147&lt;$B$13,0,IF(AT147&lt;=0,$B$15*($B$16/AU147)^$B$3/100000,$B$15*($B$16/('6500'!B362/1000000))^$B$3*(('6500'!B362/1000000)/AU147)^$B$4/100000))</f>
        <v>5.9205446307772052</v>
      </c>
      <c r="AX147">
        <f t="shared" si="55"/>
        <v>5.9205446307772052</v>
      </c>
      <c r="AY147">
        <f t="shared" si="56"/>
        <v>0.24554463077720534</v>
      </c>
      <c r="AZ147">
        <f t="shared" si="57"/>
        <v>4.3267776348406226</v>
      </c>
      <c r="BA147">
        <v>-54</v>
      </c>
      <c r="BB147">
        <f>'5500'!B308/1000000</f>
        <v>1.4118999999999999E-4</v>
      </c>
      <c r="BC147">
        <f>'5500'!C308</f>
        <v>5.9539999999999997</v>
      </c>
      <c r="BD147">
        <f>IF(BA147&lt;$C$13,0,IF(BA147&lt;=0,$C$15*($C$16/BB147)^$C$3/100000,$C$15*($C$16/('5500'!B362/1000000))^$C$3*(('5500'!B362/1000000)/BB147)^$C$4/100000))</f>
        <v>6.4130209179012549</v>
      </c>
      <c r="BE147">
        <f t="shared" si="58"/>
        <v>6.4130209179012549</v>
      </c>
      <c r="BF147">
        <f t="shared" si="59"/>
        <v>0.45902091790125521</v>
      </c>
      <c r="BG147">
        <f t="shared" si="60"/>
        <v>7.7094544491309245</v>
      </c>
      <c r="BH147">
        <v>-54</v>
      </c>
      <c r="BI147">
        <f>'4500'!B308/1000000</f>
        <v>1.4118999999999999E-4</v>
      </c>
      <c r="BJ147">
        <f>'4500'!C308</f>
        <v>5.641</v>
      </c>
      <c r="BK147">
        <f>IF(BH147&lt;$D$13,0,IF(BH147&lt;=0,$D$15*($D$16/BI147)^$D$3/100000,$D$15*($D$16/('4500'!B362/1000000))^$D$3*(('4500'!B362/1000000)/BI147)^$D$4/100000))</f>
        <v>5.8960942442328159</v>
      </c>
      <c r="BL147">
        <f t="shared" si="61"/>
        <v>5.8960942442328159</v>
      </c>
      <c r="BM147">
        <f t="shared" si="62"/>
        <v>0.2550942442328159</v>
      </c>
      <c r="BN147">
        <f t="shared" si="63"/>
        <v>4.5221457938807994</v>
      </c>
      <c r="BO147">
        <v>-54</v>
      </c>
      <c r="BP147">
        <f>'3500'!B308/1000000</f>
        <v>1.4118999999999999E-4</v>
      </c>
      <c r="BQ147">
        <f>'3500'!C308</f>
        <v>5.1660000000000004</v>
      </c>
      <c r="BR147">
        <f>IF(BO147&lt;$E$13,0,IF(BO147&lt;=0,$E$15*($E$16/BP147)^$E$3/100000,$E$15*($E$16/('3500'!B362/1000000))^$E$3*(('3500'!B362/1000000)/BP147)^$E$4/100000))</f>
        <v>5.0051438696461421</v>
      </c>
      <c r="BS147">
        <f t="shared" si="64"/>
        <v>5.0051438696461421</v>
      </c>
      <c r="BT147">
        <f t="shared" si="65"/>
        <v>-0.16085613035385826</v>
      </c>
      <c r="BU147">
        <f t="shared" si="66"/>
        <v>-3.1137462321691496</v>
      </c>
      <c r="BV147">
        <v>-54</v>
      </c>
      <c r="BW147">
        <f>'2000'!B308/1000000</f>
        <v>1.4118999999999999E-4</v>
      </c>
      <c r="BX147">
        <f>'2000'!C308</f>
        <v>4.9800000000000004</v>
      </c>
      <c r="BY147">
        <f>IF(BV147&lt;$F$13,0,IF(BV147&lt;=0,$F$15*($F$16/BW147)^$F$3/100000,$F$15*($F$16/('2000'!B362/1000000))^$F$3*(('2000'!B362/1000000)/BW147)^$F$4/100000))</f>
        <v>5.099606255987462</v>
      </c>
      <c r="BZ147">
        <f t="shared" si="67"/>
        <v>5.099606255987462</v>
      </c>
      <c r="CA147">
        <f t="shared" si="68"/>
        <v>0.11960625598746155</v>
      </c>
      <c r="CB147">
        <f t="shared" si="69"/>
        <v>2.4017320479409947</v>
      </c>
      <c r="CC147">
        <v>-54</v>
      </c>
      <c r="CD147">
        <f>'1000'!B308/1000000</f>
        <v>1.4118999999999999E-4</v>
      </c>
      <c r="CE147">
        <f>'1000'!C308</f>
        <v>4.2270000000000003</v>
      </c>
      <c r="CF147">
        <f>IF(CC147&lt;$G$13,0,IF(CC147&lt;=0,$G$15*($G$16/CD147)^$G$3/100000,$G$15*($G$16/('1000'!B362/1000000))^$G$3*(('1000'!B362/1000000)/CD147)^$G$4/100000))</f>
        <v>4.5900162419748263</v>
      </c>
      <c r="CG147">
        <f t="shared" si="70"/>
        <v>4.5900162419748263</v>
      </c>
      <c r="CH147">
        <f t="shared" si="71"/>
        <v>0.36301624197482596</v>
      </c>
      <c r="CI147">
        <f t="shared" si="72"/>
        <v>8.5880350597309185</v>
      </c>
    </row>
    <row r="148" spans="9:87" x14ac:dyDescent="0.3">
      <c r="I148">
        <v>-53</v>
      </c>
      <c r="J148">
        <f>'6500'!B309/1000000</f>
        <v>1.3789E-4</v>
      </c>
      <c r="K148">
        <f t="shared" si="43"/>
        <v>0</v>
      </c>
      <c r="L148">
        <f t="shared" si="73"/>
        <v>0</v>
      </c>
      <c r="M148">
        <f t="shared" si="44"/>
        <v>0</v>
      </c>
      <c r="N148">
        <f t="shared" si="74"/>
        <v>0</v>
      </c>
      <c r="O148">
        <v>-53</v>
      </c>
      <c r="P148">
        <f>'5500'!B309/1000000</f>
        <v>1.3789E-4</v>
      </c>
      <c r="Q148">
        <f t="shared" si="45"/>
        <v>0</v>
      </c>
      <c r="R148">
        <f t="shared" si="75"/>
        <v>0</v>
      </c>
      <c r="S148">
        <f t="shared" si="46"/>
        <v>0</v>
      </c>
      <c r="T148">
        <f t="shared" si="76"/>
        <v>0</v>
      </c>
      <c r="U148">
        <v>-53</v>
      </c>
      <c r="V148">
        <f>'4500'!B309/1000000</f>
        <v>1.3789E-4</v>
      </c>
      <c r="W148">
        <f t="shared" si="47"/>
        <v>0</v>
      </c>
      <c r="X148">
        <f t="shared" si="77"/>
        <v>0</v>
      </c>
      <c r="Y148">
        <f t="shared" si="48"/>
        <v>0</v>
      </c>
      <c r="Z148">
        <f t="shared" si="78"/>
        <v>0</v>
      </c>
      <c r="AA148">
        <v>-53</v>
      </c>
      <c r="AB148">
        <f>'3500'!B309/1000000</f>
        <v>1.3789E-4</v>
      </c>
      <c r="AC148">
        <f t="shared" si="49"/>
        <v>0</v>
      </c>
      <c r="AD148">
        <f t="shared" si="79"/>
        <v>0</v>
      </c>
      <c r="AE148">
        <f t="shared" si="50"/>
        <v>0</v>
      </c>
      <c r="AF148">
        <f t="shared" si="80"/>
        <v>0</v>
      </c>
      <c r="AG148">
        <v>-53</v>
      </c>
      <c r="AH148">
        <f>'2000'!B309/1000000</f>
        <v>1.3789E-4</v>
      </c>
      <c r="AI148">
        <f t="shared" si="51"/>
        <v>0</v>
      </c>
      <c r="AJ148">
        <f t="shared" si="81"/>
        <v>0</v>
      </c>
      <c r="AK148">
        <f t="shared" si="52"/>
        <v>0</v>
      </c>
      <c r="AL148">
        <f t="shared" si="82"/>
        <v>0</v>
      </c>
      <c r="AM148">
        <v>-53</v>
      </c>
      <c r="AN148">
        <f>'1000'!B309/1000000</f>
        <v>1.3789E-4</v>
      </c>
      <c r="AO148">
        <f t="shared" si="53"/>
        <v>0</v>
      </c>
      <c r="AP148">
        <f t="shared" si="83"/>
        <v>0</v>
      </c>
      <c r="AQ148">
        <f t="shared" si="54"/>
        <v>0</v>
      </c>
      <c r="AR148">
        <f t="shared" si="84"/>
        <v>0</v>
      </c>
      <c r="AT148">
        <v>-53</v>
      </c>
      <c r="AU148">
        <f>'6500'!B309/1000000</f>
        <v>1.3789E-4</v>
      </c>
      <c r="AV148">
        <f>'6500'!C309</f>
        <v>5.8550000000000004</v>
      </c>
      <c r="AW148">
        <f>IF(AT148&lt;$B$13,0,IF(AT148&lt;=0,$B$15*($B$16/AU148)^$B$3/100000,$B$15*($B$16/('6500'!B362/1000000))^$B$3*(('6500'!B362/1000000)/AU148)^$B$4/100000))</f>
        <v>6.1024413901542953</v>
      </c>
      <c r="AX148">
        <f t="shared" si="55"/>
        <v>6.1024413901542953</v>
      </c>
      <c r="AY148">
        <f t="shared" si="56"/>
        <v>0.24744139015429489</v>
      </c>
      <c r="AZ148">
        <f t="shared" si="57"/>
        <v>4.2261552545567014</v>
      </c>
      <c r="BA148">
        <v>-53</v>
      </c>
      <c r="BB148">
        <f>'5500'!B309/1000000</f>
        <v>1.3789E-4</v>
      </c>
      <c r="BC148">
        <f>'5500'!C309</f>
        <v>6.1189999999999998</v>
      </c>
      <c r="BD148">
        <f>IF(BA148&lt;$C$13,0,IF(BA148&lt;=0,$C$15*($C$16/BB148)^$C$3/100000,$C$15*($C$16/('5500'!B362/1000000))^$C$3*(('5500'!B362/1000000)/BB148)^$C$4/100000))</f>
        <v>6.6128625396139569</v>
      </c>
      <c r="BE148">
        <f t="shared" si="58"/>
        <v>6.6128625396139569</v>
      </c>
      <c r="BF148">
        <f t="shared" si="59"/>
        <v>0.4938625396139571</v>
      </c>
      <c r="BG148">
        <f t="shared" si="60"/>
        <v>8.0709681257387995</v>
      </c>
      <c r="BH148">
        <v>-53</v>
      </c>
      <c r="BI148">
        <f>'4500'!B309/1000000</f>
        <v>1.3789E-4</v>
      </c>
      <c r="BJ148">
        <f>'4500'!C309</f>
        <v>5.819</v>
      </c>
      <c r="BK148">
        <f>IF(BH148&lt;$D$13,0,IF(BH148&lt;=0,$D$15*($D$16/BI148)^$D$3/100000,$D$15*($D$16/('4500'!B362/1000000))^$D$3*(('4500'!B362/1000000)/BI148)^$D$4/100000))</f>
        <v>6.080762175012457</v>
      </c>
      <c r="BL148">
        <f t="shared" si="61"/>
        <v>6.080762175012457</v>
      </c>
      <c r="BM148">
        <f t="shared" si="62"/>
        <v>0.26176217501245702</v>
      </c>
      <c r="BN148">
        <f t="shared" si="63"/>
        <v>4.4984047948523287</v>
      </c>
      <c r="BO148">
        <v>-53</v>
      </c>
      <c r="BP148">
        <f>'3500'!B309/1000000</f>
        <v>1.3789E-4</v>
      </c>
      <c r="BQ148">
        <f>'3500'!C309</f>
        <v>5.3280000000000003</v>
      </c>
      <c r="BR148">
        <f>IF(BO148&lt;$E$13,0,IF(BO148&lt;=0,$E$15*($E$16/BP148)^$E$3/100000,$E$15*($E$16/('3500'!B362/1000000))^$E$3*(('3500'!B362/1000000)/BP148)^$E$4/100000))</f>
        <v>5.1632865852083114</v>
      </c>
      <c r="BS148">
        <f t="shared" si="64"/>
        <v>5.1632865852083114</v>
      </c>
      <c r="BT148">
        <f t="shared" si="65"/>
        <v>-0.16471341479168888</v>
      </c>
      <c r="BU148">
        <f t="shared" si="66"/>
        <v>-3.0914679953395057</v>
      </c>
      <c r="BV148">
        <v>-53</v>
      </c>
      <c r="BW148">
        <f>'2000'!B309/1000000</f>
        <v>1.3789E-4</v>
      </c>
      <c r="BX148">
        <f>'2000'!C309</f>
        <v>5.1420000000000003</v>
      </c>
      <c r="BY148">
        <f>IF(BV148&lt;$F$13,0,IF(BV148&lt;=0,$F$15*($F$16/BW148)^$F$3/100000,$F$15*($F$16/('2000'!B362/1000000))^$F$3*(('2000'!B362/1000000)/BW148)^$F$4/100000))</f>
        <v>5.2601239978387566</v>
      </c>
      <c r="BZ148">
        <f t="shared" si="67"/>
        <v>5.2601239978387566</v>
      </c>
      <c r="CA148">
        <f t="shared" si="68"/>
        <v>0.11812399783875627</v>
      </c>
      <c r="CB148">
        <f t="shared" si="69"/>
        <v>2.2972383865958044</v>
      </c>
      <c r="CC148">
        <v>-53</v>
      </c>
      <c r="CD148">
        <f>'1000'!B309/1000000</f>
        <v>1.3789E-4</v>
      </c>
      <c r="CE148">
        <f>'1000'!C309</f>
        <v>4.3540000000000001</v>
      </c>
      <c r="CF148">
        <f>IF(CC148&lt;$G$13,0,IF(CC148&lt;=0,$G$15*($G$16/CD148)^$G$3/100000,$G$15*($G$16/('1000'!B362/1000000))^$G$3*(('1000'!B362/1000000)/CD148)^$G$4/100000))</f>
        <v>4.7354793304026925</v>
      </c>
      <c r="CG148">
        <f t="shared" si="70"/>
        <v>4.7354793304026925</v>
      </c>
      <c r="CH148">
        <f t="shared" si="71"/>
        <v>0.38147933040269244</v>
      </c>
      <c r="CI148">
        <f t="shared" si="72"/>
        <v>8.7615831511872404</v>
      </c>
    </row>
    <row r="149" spans="9:87" x14ac:dyDescent="0.3">
      <c r="I149">
        <v>-52</v>
      </c>
      <c r="J149">
        <f>'6500'!B310/1000000</f>
        <v>1.3461000000000001E-4</v>
      </c>
      <c r="K149">
        <f t="shared" ref="K149:K212" si="85">IF(I149&lt;$B$7,0,MIN(1,1-EXP(-$B$6*((I149-$B$7)/$B$8)^($B$5+1))))</f>
        <v>0</v>
      </c>
      <c r="L149">
        <f t="shared" si="73"/>
        <v>0</v>
      </c>
      <c r="M149">
        <f t="shared" ref="M149:M212" si="86">$B$9*L149</f>
        <v>0</v>
      </c>
      <c r="N149">
        <f t="shared" si="74"/>
        <v>0</v>
      </c>
      <c r="O149">
        <v>-52</v>
      </c>
      <c r="P149">
        <f>'5500'!B310/1000000</f>
        <v>1.3461000000000001E-4</v>
      </c>
      <c r="Q149">
        <f t="shared" ref="Q149:Q212" si="87">IF(O149&lt;$C$7,0,MIN(1,1-EXP(-$C$6*((O149-$C$7)/$C$8)^($C$5+1))))</f>
        <v>0</v>
      </c>
      <c r="R149">
        <f t="shared" si="75"/>
        <v>0</v>
      </c>
      <c r="S149">
        <f t="shared" ref="S149:S212" si="88">$C$9*R149</f>
        <v>0</v>
      </c>
      <c r="T149">
        <f t="shared" si="76"/>
        <v>0</v>
      </c>
      <c r="U149">
        <v>-52</v>
      </c>
      <c r="V149">
        <f>'4500'!B310/1000000</f>
        <v>1.3461000000000001E-4</v>
      </c>
      <c r="W149">
        <f t="shared" ref="W149:W212" si="89">IF(U149&lt;$D$7,0,MIN(1,1-EXP(-$D$6*((U149-$D$7)/$D$8)^($D$5+1))))</f>
        <v>0</v>
      </c>
      <c r="X149">
        <f t="shared" si="77"/>
        <v>0</v>
      </c>
      <c r="Y149">
        <f t="shared" ref="Y149:Y212" si="90">$D$9*X149</f>
        <v>0</v>
      </c>
      <c r="Z149">
        <f t="shared" si="78"/>
        <v>0</v>
      </c>
      <c r="AA149">
        <v>-52</v>
      </c>
      <c r="AB149">
        <f>'3500'!B310/1000000</f>
        <v>1.3461000000000001E-4</v>
      </c>
      <c r="AC149">
        <f t="shared" ref="AC149:AC212" si="91">IF(AA149&lt;$E$7,0,MIN(1,1-EXP(-$E$6*((AA149-$E$7)/$E$8)^($E$5+1))))</f>
        <v>0</v>
      </c>
      <c r="AD149">
        <f t="shared" si="79"/>
        <v>0</v>
      </c>
      <c r="AE149">
        <f t="shared" ref="AE149:AE212" si="92">$E$9*AD149</f>
        <v>0</v>
      </c>
      <c r="AF149">
        <f t="shared" si="80"/>
        <v>0</v>
      </c>
      <c r="AG149">
        <v>-52</v>
      </c>
      <c r="AH149">
        <f>'2000'!B310/1000000</f>
        <v>1.3461000000000001E-4</v>
      </c>
      <c r="AI149">
        <f t="shared" ref="AI149:AI212" si="93">IF(AG149&lt;$F$7,0,MIN(1,1-EXP(-$F$6*((AG149-$F$7)/$F$8)^($F$5+1))))</f>
        <v>0</v>
      </c>
      <c r="AJ149">
        <f t="shared" si="81"/>
        <v>0</v>
      </c>
      <c r="AK149">
        <f t="shared" ref="AK149:AK212" si="94">$F$9*AJ149</f>
        <v>0</v>
      </c>
      <c r="AL149">
        <f t="shared" si="82"/>
        <v>0</v>
      </c>
      <c r="AM149">
        <v>-52</v>
      </c>
      <c r="AN149">
        <f>'1000'!B310/1000000</f>
        <v>1.3461000000000001E-4</v>
      </c>
      <c r="AO149">
        <f t="shared" ref="AO149:AO212" si="95">IF(AM149&lt;$G$7,0,MIN(1,1-EXP(-$G$6*((AM149-$G$7)/$G$8)^($G$5+1))))</f>
        <v>0</v>
      </c>
      <c r="AP149">
        <f t="shared" si="83"/>
        <v>0</v>
      </c>
      <c r="AQ149">
        <f t="shared" ref="AQ149:AQ212" si="96">$G$9*AP149</f>
        <v>0</v>
      </c>
      <c r="AR149">
        <f t="shared" si="84"/>
        <v>0</v>
      </c>
      <c r="AT149">
        <v>-52</v>
      </c>
      <c r="AU149">
        <f>'6500'!B310/1000000</f>
        <v>1.3461000000000001E-4</v>
      </c>
      <c r="AV149">
        <f>'6500'!C310</f>
        <v>6.0419999999999998</v>
      </c>
      <c r="AW149">
        <f>IF(AT149&lt;$B$13,0,IF(AT149&lt;=0,$B$15*($B$16/AU149)^$B$3/100000,$B$15*($B$16/('6500'!B362/1000000))^$B$3*(('6500'!B362/1000000)/AU149)^$B$4/100000))</f>
        <v>6.2933424139196754</v>
      </c>
      <c r="AX149">
        <f t="shared" ref="AX149:AX212" si="97">AW149+IF(AT149&lt;$B$7,0,($B$10-1)*N149/(AU149*100000))</f>
        <v>6.2933424139196754</v>
      </c>
      <c r="AY149">
        <f t="shared" ref="AY149:AY212" si="98">AX149-AV149</f>
        <v>0.2513424139196756</v>
      </c>
      <c r="AZ149">
        <f t="shared" ref="AZ149:AZ212" si="99">IF(AV149=0,0,AY149/AV149*100)</f>
        <v>4.1599207864891694</v>
      </c>
      <c r="BA149">
        <v>-52</v>
      </c>
      <c r="BB149">
        <f>'5500'!B310/1000000</f>
        <v>1.3461000000000001E-4</v>
      </c>
      <c r="BC149">
        <f>'5500'!C310</f>
        <v>6.3010000000000002</v>
      </c>
      <c r="BD149">
        <f>IF(BA149&lt;$C$13,0,IF(BA149&lt;=0,$C$15*($C$16/BB149)^$C$3/100000,$C$15*($C$16/('5500'!B362/1000000))^$C$3*(('5500'!B362/1000000)/BB149)^$C$4/100000))</f>
        <v>6.8226868466255484</v>
      </c>
      <c r="BE149">
        <f t="shared" ref="BE149:BE212" si="100">BD149+IF(BA149&lt;$C$7,0,($C$10-1)*T149/(BB149*100000))</f>
        <v>6.8226868466255484</v>
      </c>
      <c r="BF149">
        <f t="shared" ref="BF149:BF212" si="101">BE149-BC149</f>
        <v>0.52168684662554821</v>
      </c>
      <c r="BG149">
        <f t="shared" ref="BG149:BG212" si="102">IF(BC149=0,0,BF149/BC149*100)</f>
        <v>8.2794294020877341</v>
      </c>
      <c r="BH149">
        <v>-52</v>
      </c>
      <c r="BI149">
        <f>'4500'!B310/1000000</f>
        <v>1.3461000000000001E-4</v>
      </c>
      <c r="BJ149">
        <f>'4500'!C310</f>
        <v>5.9989999999999997</v>
      </c>
      <c r="BK149">
        <f>IF(BH149&lt;$D$13,0,IF(BH149&lt;=0,$D$15*($D$16/BI149)^$D$3/100000,$D$15*($D$16/('4500'!B362/1000000))^$D$3*(('4500'!B362/1000000)/BI149)^$D$4/100000))</f>
        <v>6.2746848988825663</v>
      </c>
      <c r="BL149">
        <f t="shared" ref="BL149:BL212" si="103">BK149+IF(BH149&lt;$D$7,0,($D$10-1)*Z149/(BI149*100000))</f>
        <v>6.2746848988825663</v>
      </c>
      <c r="BM149">
        <f t="shared" ref="BM149:BM212" si="104">BL149-BJ149</f>
        <v>0.27568489888256664</v>
      </c>
      <c r="BN149">
        <f t="shared" ref="BN149:BN212" si="105">IF(BJ149=0,0,BM149/BJ149*100)</f>
        <v>4.5955142337484025</v>
      </c>
      <c r="BO149">
        <v>-52</v>
      </c>
      <c r="BP149">
        <f>'3500'!B310/1000000</f>
        <v>1.3461000000000001E-4</v>
      </c>
      <c r="BQ149">
        <f>'3500'!C310</f>
        <v>5.492</v>
      </c>
      <c r="BR149">
        <f>IF(BO149&lt;$E$13,0,IF(BO149&lt;=0,$E$15*($E$16/BP149)^$E$3/100000,$E$15*($E$16/('3500'!B362/1000000))^$E$3*(('3500'!B362/1000000)/BP149)^$E$4/100000))</f>
        <v>5.3293995494076887</v>
      </c>
      <c r="BS149">
        <f t="shared" ref="BS149:BS212" si="106">BR149+IF(BO149&lt;$E$7,0,($E$10-1)*AF149/(BP149*100000))</f>
        <v>5.3293995494076887</v>
      </c>
      <c r="BT149">
        <f t="shared" ref="BT149:BT212" si="107">BS149-BQ149</f>
        <v>-0.16260045059231132</v>
      </c>
      <c r="BU149">
        <f t="shared" ref="BU149:BU212" si="108">IF(BQ149=0,0,BT149/BQ149*100)</f>
        <v>-2.9606782700712184</v>
      </c>
      <c r="BV149">
        <v>-52</v>
      </c>
      <c r="BW149">
        <f>'2000'!B310/1000000</f>
        <v>1.3461000000000001E-4</v>
      </c>
      <c r="BX149">
        <f>'2000'!C310</f>
        <v>5.3109999999999999</v>
      </c>
      <c r="BY149">
        <f>IF(BV149&lt;$F$13,0,IF(BV149&lt;=0,$F$15*($F$16/BW149)^$F$3/100000,$F$15*($F$16/('2000'!B362/1000000))^$F$3*(('2000'!B362/1000000)/BW149)^$F$4/100000))</f>
        <v>5.4287119722294914</v>
      </c>
      <c r="BZ149">
        <f t="shared" ref="BZ149:BZ212" si="109">BY149+IF(BV149&lt;$F$7,0,($F$10-1)*AL149/(BW149*100000))</f>
        <v>5.4287119722294914</v>
      </c>
      <c r="CA149">
        <f t="shared" ref="CA149:CA212" si="110">BZ149-BX149</f>
        <v>0.11771197222949148</v>
      </c>
      <c r="CB149">
        <f t="shared" ref="CB149:CB212" si="111">IF(BX149=0,0,CA149/BX149*100)</f>
        <v>2.2163805729522026</v>
      </c>
      <c r="CC149">
        <v>-52</v>
      </c>
      <c r="CD149">
        <f>'1000'!B310/1000000</f>
        <v>1.3461000000000001E-4</v>
      </c>
      <c r="CE149">
        <f>'1000'!C310</f>
        <v>4.492</v>
      </c>
      <c r="CF149">
        <f>IF(CC149&lt;$G$13,0,IF(CC149&lt;=0,$G$15*($G$16/CD149)^$G$3/100000,$G$15*($G$16/('1000'!B362/1000000))^$G$3*(('1000'!B362/1000000)/CD149)^$G$4/100000))</f>
        <v>4.8882878473587459</v>
      </c>
      <c r="CG149">
        <f t="shared" ref="CG149:CG212" si="112">CF149+IF(CC149&lt;$G$7,0,($G$10-1)*AR149/(CD149*100000))</f>
        <v>4.8882878473587459</v>
      </c>
      <c r="CH149">
        <f t="shared" ref="CH149:CH212" si="113">CG149-CE149</f>
        <v>0.39628784735874589</v>
      </c>
      <c r="CI149">
        <f t="shared" ref="CI149:CI212" si="114">IF(CE149=0,0,CH149/CE149*100)</f>
        <v>8.8220803062944313</v>
      </c>
    </row>
    <row r="150" spans="9:87" x14ac:dyDescent="0.3">
      <c r="I150">
        <v>-51</v>
      </c>
      <c r="J150">
        <f>'6500'!B311/1000000</f>
        <v>1.3137000000000001E-4</v>
      </c>
      <c r="K150">
        <f t="shared" si="85"/>
        <v>0</v>
      </c>
      <c r="L150">
        <f t="shared" ref="L150:L213" si="115">(K151-K149)/2</f>
        <v>0</v>
      </c>
      <c r="M150">
        <f t="shared" si="86"/>
        <v>0</v>
      </c>
      <c r="N150">
        <f t="shared" ref="N150:N213" si="116">N149+M150</f>
        <v>0</v>
      </c>
      <c r="O150">
        <v>-51</v>
      </c>
      <c r="P150">
        <f>'5500'!B311/1000000</f>
        <v>1.3137000000000001E-4</v>
      </c>
      <c r="Q150">
        <f t="shared" si="87"/>
        <v>0</v>
      </c>
      <c r="R150">
        <f t="shared" ref="R150:R213" si="117">(Q151-Q149)/2</f>
        <v>0</v>
      </c>
      <c r="S150">
        <f t="shared" si="88"/>
        <v>0</v>
      </c>
      <c r="T150">
        <f t="shared" ref="T150:T213" si="118">T149+S150</f>
        <v>0</v>
      </c>
      <c r="U150">
        <v>-51</v>
      </c>
      <c r="V150">
        <f>'4500'!B311/1000000</f>
        <v>1.3137000000000001E-4</v>
      </c>
      <c r="W150">
        <f t="shared" si="89"/>
        <v>0</v>
      </c>
      <c r="X150">
        <f t="shared" ref="X150:X213" si="119">(W151-W149)/2</f>
        <v>0</v>
      </c>
      <c r="Y150">
        <f t="shared" si="90"/>
        <v>0</v>
      </c>
      <c r="Z150">
        <f t="shared" ref="Z150:Z213" si="120">Z149+Y150</f>
        <v>0</v>
      </c>
      <c r="AA150">
        <v>-51</v>
      </c>
      <c r="AB150">
        <f>'3500'!B311/1000000</f>
        <v>1.3137000000000001E-4</v>
      </c>
      <c r="AC150">
        <f t="shared" si="91"/>
        <v>0</v>
      </c>
      <c r="AD150">
        <f t="shared" ref="AD150:AD213" si="121">(AC151-AC149)/2</f>
        <v>0</v>
      </c>
      <c r="AE150">
        <f t="shared" si="92"/>
        <v>0</v>
      </c>
      <c r="AF150">
        <f t="shared" ref="AF150:AF213" si="122">AF149+AE150</f>
        <v>0</v>
      </c>
      <c r="AG150">
        <v>-51</v>
      </c>
      <c r="AH150">
        <f>'2000'!B311/1000000</f>
        <v>1.3137000000000001E-4</v>
      </c>
      <c r="AI150">
        <f t="shared" si="93"/>
        <v>0</v>
      </c>
      <c r="AJ150">
        <f t="shared" ref="AJ150:AJ213" si="123">(AI151-AI149)/2</f>
        <v>0</v>
      </c>
      <c r="AK150">
        <f t="shared" si="94"/>
        <v>0</v>
      </c>
      <c r="AL150">
        <f t="shared" ref="AL150:AL213" si="124">AL149+AK150</f>
        <v>0</v>
      </c>
      <c r="AM150">
        <v>-51</v>
      </c>
      <c r="AN150">
        <f>'1000'!B311/1000000</f>
        <v>1.3137000000000001E-4</v>
      </c>
      <c r="AO150">
        <f t="shared" si="95"/>
        <v>0</v>
      </c>
      <c r="AP150">
        <f t="shared" ref="AP150:AP213" si="125">(AO151-AO149)/2</f>
        <v>0</v>
      </c>
      <c r="AQ150">
        <f t="shared" si="96"/>
        <v>0</v>
      </c>
      <c r="AR150">
        <f t="shared" ref="AR150:AR213" si="126">AR149+AQ150</f>
        <v>0</v>
      </c>
      <c r="AT150">
        <v>-51</v>
      </c>
      <c r="AU150">
        <f>'6500'!B311/1000000</f>
        <v>1.3137000000000001E-4</v>
      </c>
      <c r="AV150">
        <f>'6500'!C311</f>
        <v>6.2450000000000001</v>
      </c>
      <c r="AW150">
        <f>IF(AT150&lt;$B$13,0,IF(AT150&lt;=0,$B$15*($B$16/AU150)^$B$3/100000,$B$15*($B$16/('6500'!B362/1000000))^$B$3*(('6500'!B362/1000000)/AU150)^$B$4/100000))</f>
        <v>6.4926188823803548</v>
      </c>
      <c r="AX150">
        <f t="shared" si="97"/>
        <v>6.4926188823803548</v>
      </c>
      <c r="AY150">
        <f t="shared" si="98"/>
        <v>0.24761888238035468</v>
      </c>
      <c r="AZ150">
        <f t="shared" si="99"/>
        <v>3.9650741774276166</v>
      </c>
      <c r="BA150">
        <v>-51</v>
      </c>
      <c r="BB150">
        <f>'5500'!B311/1000000</f>
        <v>1.3137000000000001E-4</v>
      </c>
      <c r="BC150">
        <f>'5500'!C311</f>
        <v>6.52</v>
      </c>
      <c r="BD150">
        <f>IF(BA150&lt;$C$13,0,IF(BA150&lt;=0,$C$15*($C$16/BB150)^$C$3/100000,$C$15*($C$16/('5500'!B362/1000000))^$C$3*(('5500'!B362/1000000)/BB150)^$C$4/100000))</f>
        <v>7.041812336005175</v>
      </c>
      <c r="BE150">
        <f t="shared" si="100"/>
        <v>7.041812336005175</v>
      </c>
      <c r="BF150">
        <f t="shared" si="101"/>
        <v>0.5218123360051754</v>
      </c>
      <c r="BG150">
        <f t="shared" si="102"/>
        <v>8.0032566871959414</v>
      </c>
      <c r="BH150">
        <v>-51</v>
      </c>
      <c r="BI150">
        <f>'4500'!B311/1000000</f>
        <v>1.3137000000000001E-4</v>
      </c>
      <c r="BJ150">
        <f>'4500'!C311</f>
        <v>6.1950000000000003</v>
      </c>
      <c r="BK150">
        <f>IF(BH150&lt;$D$13,0,IF(BH150&lt;=0,$D$15*($D$16/BI150)^$D$3/100000,$D$15*($D$16/('4500'!B362/1000000))^$D$3*(('4500'!B362/1000000)/BI150)^$D$4/100000))</f>
        <v>6.4772357989743226</v>
      </c>
      <c r="BL150">
        <f t="shared" si="103"/>
        <v>6.4772357989743226</v>
      </c>
      <c r="BM150">
        <f t="shared" si="104"/>
        <v>0.28223579897432227</v>
      </c>
      <c r="BN150">
        <f t="shared" si="105"/>
        <v>4.5558643902231193</v>
      </c>
      <c r="BO150">
        <v>-51</v>
      </c>
      <c r="BP150">
        <f>'3500'!B311/1000000</f>
        <v>1.3137000000000001E-4</v>
      </c>
      <c r="BQ150">
        <f>'3500'!C311</f>
        <v>5.6779999999999999</v>
      </c>
      <c r="BR150">
        <f>IF(BO150&lt;$E$13,0,IF(BO150&lt;=0,$E$15*($E$16/BP150)^$E$3/100000,$E$15*($E$16/('3500'!B362/1000000))^$E$3*(('3500'!B362/1000000)/BP150)^$E$4/100000))</f>
        <v>5.5029508477264866</v>
      </c>
      <c r="BS150">
        <f t="shared" si="106"/>
        <v>5.5029508477264866</v>
      </c>
      <c r="BT150">
        <f t="shared" si="107"/>
        <v>-0.17504915227351336</v>
      </c>
      <c r="BU150">
        <f t="shared" si="108"/>
        <v>-3.0829368135525428</v>
      </c>
      <c r="BV150">
        <v>-51</v>
      </c>
      <c r="BW150">
        <f>'2000'!B311/1000000</f>
        <v>1.3137000000000001E-4</v>
      </c>
      <c r="BX150">
        <f>'2000'!C311</f>
        <v>5.49</v>
      </c>
      <c r="BY150">
        <f>IF(BV150&lt;$F$13,0,IF(BV150&lt;=0,$F$15*($F$16/BW150)^$F$3/100000,$F$15*($F$16/('2000'!B362/1000000))^$F$3*(('2000'!B362/1000000)/BW150)^$F$4/100000))</f>
        <v>5.6048282056129937</v>
      </c>
      <c r="BZ150">
        <f t="shared" si="109"/>
        <v>5.6048282056129937</v>
      </c>
      <c r="CA150">
        <f t="shared" si="110"/>
        <v>0.11482820561299345</v>
      </c>
      <c r="CB150">
        <f t="shared" si="111"/>
        <v>2.0915884446811193</v>
      </c>
      <c r="CC150">
        <v>-51</v>
      </c>
      <c r="CD150">
        <f>'1000'!B311/1000000</f>
        <v>1.3137000000000001E-4</v>
      </c>
      <c r="CE150">
        <f>'1000'!C311</f>
        <v>4.6399999999999997</v>
      </c>
      <c r="CF150">
        <f>IF(CC150&lt;$G$13,0,IF(CC150&lt;=0,$G$15*($G$16/CD150)^$G$3/100000,$G$15*($G$16/('1000'!B362/1000000))^$G$3*(('1000'!B362/1000000)/CD150)^$G$4/100000))</f>
        <v>5.0479540231842828</v>
      </c>
      <c r="CG150">
        <f t="shared" si="112"/>
        <v>5.0479540231842828</v>
      </c>
      <c r="CH150">
        <f t="shared" si="113"/>
        <v>0.40795402318428309</v>
      </c>
      <c r="CI150">
        <f t="shared" si="114"/>
        <v>8.7921125686267914</v>
      </c>
    </row>
    <row r="151" spans="9:87" x14ac:dyDescent="0.3">
      <c r="I151">
        <v>-50</v>
      </c>
      <c r="J151">
        <f>'6500'!B312/1000000</f>
        <v>1.2815999999999999E-4</v>
      </c>
      <c r="K151">
        <f t="shared" si="85"/>
        <v>0</v>
      </c>
      <c r="L151">
        <f t="shared" si="115"/>
        <v>0</v>
      </c>
      <c r="M151">
        <f t="shared" si="86"/>
        <v>0</v>
      </c>
      <c r="N151">
        <f t="shared" si="116"/>
        <v>0</v>
      </c>
      <c r="O151">
        <v>-50</v>
      </c>
      <c r="P151">
        <f>'5500'!B312/1000000</f>
        <v>1.2815999999999999E-4</v>
      </c>
      <c r="Q151">
        <f t="shared" si="87"/>
        <v>0</v>
      </c>
      <c r="R151">
        <f t="shared" si="117"/>
        <v>0</v>
      </c>
      <c r="S151">
        <f t="shared" si="88"/>
        <v>0</v>
      </c>
      <c r="T151">
        <f t="shared" si="118"/>
        <v>0</v>
      </c>
      <c r="U151">
        <v>-50</v>
      </c>
      <c r="V151">
        <f>'4500'!B312/1000000</f>
        <v>1.2815999999999999E-4</v>
      </c>
      <c r="W151">
        <f t="shared" si="89"/>
        <v>0</v>
      </c>
      <c r="X151">
        <f t="shared" si="119"/>
        <v>0</v>
      </c>
      <c r="Y151">
        <f t="shared" si="90"/>
        <v>0</v>
      </c>
      <c r="Z151">
        <f t="shared" si="120"/>
        <v>0</v>
      </c>
      <c r="AA151">
        <v>-50</v>
      </c>
      <c r="AB151">
        <f>'3500'!B312/1000000</f>
        <v>1.2815999999999999E-4</v>
      </c>
      <c r="AC151">
        <f t="shared" si="91"/>
        <v>0</v>
      </c>
      <c r="AD151">
        <f t="shared" si="121"/>
        <v>0</v>
      </c>
      <c r="AE151">
        <f t="shared" si="92"/>
        <v>0</v>
      </c>
      <c r="AF151">
        <f t="shared" si="122"/>
        <v>0</v>
      </c>
      <c r="AG151">
        <v>-50</v>
      </c>
      <c r="AH151">
        <f>'2000'!B312/1000000</f>
        <v>1.2815999999999999E-4</v>
      </c>
      <c r="AI151">
        <f t="shared" si="93"/>
        <v>0</v>
      </c>
      <c r="AJ151">
        <f t="shared" si="123"/>
        <v>0</v>
      </c>
      <c r="AK151">
        <f t="shared" si="94"/>
        <v>0</v>
      </c>
      <c r="AL151">
        <f t="shared" si="124"/>
        <v>0</v>
      </c>
      <c r="AM151">
        <v>-50</v>
      </c>
      <c r="AN151">
        <f>'1000'!B312/1000000</f>
        <v>1.2815999999999999E-4</v>
      </c>
      <c r="AO151">
        <f t="shared" si="95"/>
        <v>0</v>
      </c>
      <c r="AP151">
        <f t="shared" si="125"/>
        <v>0</v>
      </c>
      <c r="AQ151">
        <f t="shared" si="96"/>
        <v>0</v>
      </c>
      <c r="AR151">
        <f t="shared" si="126"/>
        <v>0</v>
      </c>
      <c r="AT151">
        <v>-50</v>
      </c>
      <c r="AU151">
        <f>'6500'!B312/1000000</f>
        <v>1.2815999999999999E-4</v>
      </c>
      <c r="AV151">
        <f>'6500'!C312</f>
        <v>6.45</v>
      </c>
      <c r="AW151">
        <f>IF(AT151&lt;$B$13,0,IF(AT151&lt;=0,$B$15*($B$16/AU151)^$B$3/100000,$B$15*($B$16/('6500'!B362/1000000))^$B$3*(('6500'!B362/1000000)/AU151)^$B$4/100000))</f>
        <v>6.7014144245286271</v>
      </c>
      <c r="AX151">
        <f t="shared" si="97"/>
        <v>6.7014144245286271</v>
      </c>
      <c r="AY151">
        <f t="shared" si="98"/>
        <v>0.25141442452862695</v>
      </c>
      <c r="AZ151">
        <f t="shared" si="99"/>
        <v>3.8978980547073947</v>
      </c>
      <c r="BA151">
        <v>-50</v>
      </c>
      <c r="BB151">
        <f>'5500'!B312/1000000</f>
        <v>1.2815999999999999E-4</v>
      </c>
      <c r="BC151">
        <f>'5500'!C312</f>
        <v>6.7539999999999996</v>
      </c>
      <c r="BD151">
        <f>IF(BA151&lt;$C$13,0,IF(BA151&lt;=0,$C$15*($C$16/BB151)^$C$3/100000,$C$15*($C$16/('5500'!B362/1000000))^$C$3*(('5500'!B362/1000000)/BB151)^$C$4/100000))</f>
        <v>7.2715065428249961</v>
      </c>
      <c r="BE151">
        <f t="shared" si="100"/>
        <v>7.2715065428249961</v>
      </c>
      <c r="BF151">
        <f t="shared" si="101"/>
        <v>0.51750654282499653</v>
      </c>
      <c r="BG151">
        <f t="shared" si="102"/>
        <v>7.6622230208024362</v>
      </c>
      <c r="BH151">
        <v>-50</v>
      </c>
      <c r="BI151">
        <f>'4500'!B312/1000000</f>
        <v>1.2815999999999999E-4</v>
      </c>
      <c r="BJ151">
        <f>'4500'!C312</f>
        <v>6.3920000000000003</v>
      </c>
      <c r="BK151">
        <f>IF(BH151&lt;$D$13,0,IF(BH151&lt;=0,$D$15*($D$16/BI151)^$D$3/100000,$D$15*($D$16/('4500'!B362/1000000))^$D$3*(('4500'!B362/1000000)/BI151)^$D$4/100000))</f>
        <v>6.6895898897302875</v>
      </c>
      <c r="BL151">
        <f t="shared" si="103"/>
        <v>6.6895898897302875</v>
      </c>
      <c r="BM151">
        <f t="shared" si="104"/>
        <v>0.2975898897302871</v>
      </c>
      <c r="BN151">
        <f t="shared" si="105"/>
        <v>4.6556616040407865</v>
      </c>
      <c r="BO151">
        <v>-50</v>
      </c>
      <c r="BP151">
        <f>'3500'!B312/1000000</f>
        <v>1.2815999999999999E-4</v>
      </c>
      <c r="BQ151">
        <f>'3500'!C312</f>
        <v>5.8680000000000003</v>
      </c>
      <c r="BR151">
        <f>IF(BO151&lt;$E$13,0,IF(BO151&lt;=0,$E$15*($E$16/BP151)^$E$3/100000,$E$15*($E$16/('3500'!B362/1000000))^$E$3*(('3500'!B362/1000000)/BP151)^$E$4/100000))</f>
        <v>5.684952284393356</v>
      </c>
      <c r="BS151">
        <f t="shared" si="106"/>
        <v>5.684952284393356</v>
      </c>
      <c r="BT151">
        <f t="shared" si="107"/>
        <v>-0.18304771560664435</v>
      </c>
      <c r="BU151">
        <f t="shared" si="108"/>
        <v>-3.119422556350449</v>
      </c>
      <c r="BV151">
        <v>-50</v>
      </c>
      <c r="BW151">
        <f>'2000'!B312/1000000</f>
        <v>1.2815999999999999E-4</v>
      </c>
      <c r="BX151">
        <f>'2000'!C312</f>
        <v>5.6749999999999998</v>
      </c>
      <c r="BY151">
        <f>IF(BV151&lt;$F$13,0,IF(BV151&lt;=0,$F$15*($F$16/BW151)^$F$3/100000,$F$15*($F$16/('2000'!B362/1000000))^$F$3*(('2000'!B362/1000000)/BW151)^$F$4/100000))</f>
        <v>5.7894972440087962</v>
      </c>
      <c r="BZ151">
        <f t="shared" si="109"/>
        <v>5.7894972440087962</v>
      </c>
      <c r="CA151">
        <f t="shared" si="110"/>
        <v>0.11449724400879635</v>
      </c>
      <c r="CB151">
        <f t="shared" si="111"/>
        <v>2.0175725816527992</v>
      </c>
      <c r="CC151">
        <v>-50</v>
      </c>
      <c r="CD151">
        <f>'1000'!B312/1000000</f>
        <v>1.2815999999999999E-4</v>
      </c>
      <c r="CE151">
        <f>'1000'!C312</f>
        <v>4.7889999999999997</v>
      </c>
      <c r="CF151">
        <f>IF(CC151&lt;$G$13,0,IF(CC151&lt;=0,$G$15*($G$16/CD151)^$G$3/100000,$G$15*($G$16/('1000'!B362/1000000))^$G$3*(('1000'!B362/1000000)/CD151)^$G$4/100000))</f>
        <v>5.2154103110724188</v>
      </c>
      <c r="CG151">
        <f t="shared" si="112"/>
        <v>5.2154103110724188</v>
      </c>
      <c r="CH151">
        <f t="shared" si="113"/>
        <v>0.42641031107241911</v>
      </c>
      <c r="CI151">
        <f t="shared" si="114"/>
        <v>8.9039530397247688</v>
      </c>
    </row>
    <row r="152" spans="9:87" x14ac:dyDescent="0.3">
      <c r="I152">
        <v>-49</v>
      </c>
      <c r="J152">
        <f>'6500'!B313/1000000</f>
        <v>1.2499000000000001E-4</v>
      </c>
      <c r="K152">
        <f t="shared" si="85"/>
        <v>0</v>
      </c>
      <c r="L152">
        <f t="shared" si="115"/>
        <v>0</v>
      </c>
      <c r="M152">
        <f t="shared" si="86"/>
        <v>0</v>
      </c>
      <c r="N152">
        <f t="shared" si="116"/>
        <v>0</v>
      </c>
      <c r="O152">
        <v>-49</v>
      </c>
      <c r="P152">
        <f>'5500'!B313/1000000</f>
        <v>1.2499000000000001E-4</v>
      </c>
      <c r="Q152">
        <f t="shared" si="87"/>
        <v>0</v>
      </c>
      <c r="R152">
        <f t="shared" si="117"/>
        <v>0</v>
      </c>
      <c r="S152">
        <f t="shared" si="88"/>
        <v>0</v>
      </c>
      <c r="T152">
        <f t="shared" si="118"/>
        <v>0</v>
      </c>
      <c r="U152">
        <v>-49</v>
      </c>
      <c r="V152">
        <f>'4500'!B313/1000000</f>
        <v>1.2499000000000001E-4</v>
      </c>
      <c r="W152">
        <f t="shared" si="89"/>
        <v>0</v>
      </c>
      <c r="X152">
        <f t="shared" si="119"/>
        <v>0</v>
      </c>
      <c r="Y152">
        <f t="shared" si="90"/>
        <v>0</v>
      </c>
      <c r="Z152">
        <f t="shared" si="120"/>
        <v>0</v>
      </c>
      <c r="AA152">
        <v>-49</v>
      </c>
      <c r="AB152">
        <f>'3500'!B313/1000000</f>
        <v>1.2499000000000001E-4</v>
      </c>
      <c r="AC152">
        <f t="shared" si="91"/>
        <v>0</v>
      </c>
      <c r="AD152">
        <f t="shared" si="121"/>
        <v>0</v>
      </c>
      <c r="AE152">
        <f t="shared" si="92"/>
        <v>0</v>
      </c>
      <c r="AF152">
        <f t="shared" si="122"/>
        <v>0</v>
      </c>
      <c r="AG152">
        <v>-49</v>
      </c>
      <c r="AH152">
        <f>'2000'!B313/1000000</f>
        <v>1.2499000000000001E-4</v>
      </c>
      <c r="AI152">
        <f t="shared" si="93"/>
        <v>0</v>
      </c>
      <c r="AJ152">
        <f t="shared" si="123"/>
        <v>0</v>
      </c>
      <c r="AK152">
        <f t="shared" si="94"/>
        <v>0</v>
      </c>
      <c r="AL152">
        <f t="shared" si="124"/>
        <v>0</v>
      </c>
      <c r="AM152">
        <v>-49</v>
      </c>
      <c r="AN152">
        <f>'1000'!B313/1000000</f>
        <v>1.2499000000000001E-4</v>
      </c>
      <c r="AO152">
        <f t="shared" si="95"/>
        <v>0</v>
      </c>
      <c r="AP152">
        <f t="shared" si="125"/>
        <v>0</v>
      </c>
      <c r="AQ152">
        <f t="shared" si="96"/>
        <v>0</v>
      </c>
      <c r="AR152">
        <f t="shared" si="126"/>
        <v>0</v>
      </c>
      <c r="AT152">
        <v>-49</v>
      </c>
      <c r="AU152">
        <f>'6500'!B313/1000000</f>
        <v>1.2499000000000001E-4</v>
      </c>
      <c r="AV152">
        <f>'6500'!C313</f>
        <v>6.6609999999999996</v>
      </c>
      <c r="AW152">
        <f>IF(AT152&lt;$B$13,0,IF(AT152&lt;=0,$B$15*($B$16/AU152)^$B$3/100000,$B$15*($B$16/('6500'!B362/1000000))^$B$3*(('6500'!B362/1000000)/AU152)^$B$4/100000))</f>
        <v>6.9196462499927218</v>
      </c>
      <c r="AX152">
        <f t="shared" si="97"/>
        <v>6.9196462499927218</v>
      </c>
      <c r="AY152">
        <f t="shared" si="98"/>
        <v>0.25864624999272223</v>
      </c>
      <c r="AZ152">
        <f t="shared" si="99"/>
        <v>3.8829942950416187</v>
      </c>
      <c r="BA152">
        <v>-49</v>
      </c>
      <c r="BB152">
        <f>'5500'!B313/1000000</f>
        <v>1.2499000000000001E-4</v>
      </c>
      <c r="BC152">
        <f>'5500'!C313</f>
        <v>6.9859999999999998</v>
      </c>
      <c r="BD152">
        <f>IF(BA152&lt;$C$13,0,IF(BA152&lt;=0,$C$15*($C$16/BB152)^$C$3/100000,$C$15*($C$16/('5500'!B362/1000000))^$C$3*(('5500'!B362/1000000)/BB152)^$C$4/100000))</f>
        <v>7.5116891232878027</v>
      </c>
      <c r="BE152">
        <f t="shared" si="100"/>
        <v>7.5116891232878027</v>
      </c>
      <c r="BF152">
        <f t="shared" si="101"/>
        <v>0.52568912328780293</v>
      </c>
      <c r="BG152">
        <f t="shared" si="102"/>
        <v>7.5248944072116073</v>
      </c>
      <c r="BH152">
        <v>-49</v>
      </c>
      <c r="BI152">
        <f>'4500'!B313/1000000</f>
        <v>1.2499000000000001E-4</v>
      </c>
      <c r="BJ152">
        <f>'4500'!C313</f>
        <v>6.5940000000000003</v>
      </c>
      <c r="BK152">
        <f>IF(BH152&lt;$D$13,0,IF(BH152&lt;=0,$D$15*($D$16/BI152)^$D$3/100000,$D$15*($D$16/('4500'!B362/1000000))^$D$3*(('4500'!B362/1000000)/BI152)^$D$4/100000))</f>
        <v>6.9116764966361295</v>
      </c>
      <c r="BL152">
        <f t="shared" si="103"/>
        <v>6.9116764966361295</v>
      </c>
      <c r="BM152">
        <f t="shared" si="104"/>
        <v>0.31767649663612918</v>
      </c>
      <c r="BN152">
        <f t="shared" si="105"/>
        <v>4.8176599429197626</v>
      </c>
      <c r="BO152">
        <v>-49</v>
      </c>
      <c r="BP152">
        <f>'3500'!B313/1000000</f>
        <v>1.2499000000000001E-4</v>
      </c>
      <c r="BQ152">
        <f>'3500'!C313</f>
        <v>6.0620000000000003</v>
      </c>
      <c r="BR152">
        <f>IF(BO152&lt;$E$13,0,IF(BO152&lt;=0,$E$15*($E$16/BP152)^$E$3/100000,$E$15*($E$16/('3500'!B362/1000000))^$E$3*(('3500'!B362/1000000)/BP152)^$E$4/100000))</f>
        <v>5.8753486788879439</v>
      </c>
      <c r="BS152">
        <f t="shared" si="106"/>
        <v>5.8753486788879439</v>
      </c>
      <c r="BT152">
        <f t="shared" si="107"/>
        <v>-0.1866513211120564</v>
      </c>
      <c r="BU152">
        <f t="shared" si="108"/>
        <v>-3.079038619466453</v>
      </c>
      <c r="BV152">
        <v>-49</v>
      </c>
      <c r="BW152">
        <f>'2000'!B313/1000000</f>
        <v>1.2499000000000001E-4</v>
      </c>
      <c r="BX152">
        <f>'2000'!C313</f>
        <v>5.867</v>
      </c>
      <c r="BY152">
        <f>IF(BV152&lt;$F$13,0,IF(BV152&lt;=0,$F$15*($F$16/BW152)^$F$3/100000,$F$15*($F$16/('2000'!B362/1000000))^$F$3*(('2000'!B362/1000000)/BW152)^$F$4/100000))</f>
        <v>5.9826607220941721</v>
      </c>
      <c r="BZ152">
        <f t="shared" si="109"/>
        <v>5.9826607220941721</v>
      </c>
      <c r="CA152">
        <f t="shared" si="110"/>
        <v>0.11566072209417211</v>
      </c>
      <c r="CB152">
        <f t="shared" si="111"/>
        <v>1.9713775710613959</v>
      </c>
      <c r="CC152">
        <v>-49</v>
      </c>
      <c r="CD152">
        <f>'1000'!B313/1000000</f>
        <v>1.2499000000000001E-4</v>
      </c>
      <c r="CE152">
        <f>'1000'!C313</f>
        <v>4.9450000000000003</v>
      </c>
      <c r="CF152">
        <f>IF(CC152&lt;$G$13,0,IF(CC152&lt;=0,$G$15*($G$16/CD152)^$G$3/100000,$G$15*($G$16/('1000'!B362/1000000))^$G$3*(('1000'!B362/1000000)/CD152)^$G$4/100000))</f>
        <v>5.3906076587703087</v>
      </c>
      <c r="CG152">
        <f t="shared" si="112"/>
        <v>5.3906076587703087</v>
      </c>
      <c r="CH152">
        <f t="shared" si="113"/>
        <v>0.44560765877030839</v>
      </c>
      <c r="CI152">
        <f t="shared" si="114"/>
        <v>9.0112772248798461</v>
      </c>
    </row>
    <row r="153" spans="9:87" x14ac:dyDescent="0.3">
      <c r="I153">
        <v>-48</v>
      </c>
      <c r="J153">
        <f>'6500'!B314/1000000</f>
        <v>1.2184999999999999E-4</v>
      </c>
      <c r="K153">
        <f t="shared" si="85"/>
        <v>0</v>
      </c>
      <c r="L153">
        <f t="shared" si="115"/>
        <v>0</v>
      </c>
      <c r="M153">
        <f t="shared" si="86"/>
        <v>0</v>
      </c>
      <c r="N153">
        <f t="shared" si="116"/>
        <v>0</v>
      </c>
      <c r="O153">
        <v>-48</v>
      </c>
      <c r="P153">
        <f>'5500'!B314/1000000</f>
        <v>1.2184999999999999E-4</v>
      </c>
      <c r="Q153">
        <f t="shared" si="87"/>
        <v>0</v>
      </c>
      <c r="R153">
        <f t="shared" si="117"/>
        <v>0</v>
      </c>
      <c r="S153">
        <f t="shared" si="88"/>
        <v>0</v>
      </c>
      <c r="T153">
        <f t="shared" si="118"/>
        <v>0</v>
      </c>
      <c r="U153">
        <v>-48</v>
      </c>
      <c r="V153">
        <f>'4500'!B314/1000000</f>
        <v>1.2184999999999999E-4</v>
      </c>
      <c r="W153">
        <f t="shared" si="89"/>
        <v>0</v>
      </c>
      <c r="X153">
        <f t="shared" si="119"/>
        <v>0</v>
      </c>
      <c r="Y153">
        <f t="shared" si="90"/>
        <v>0</v>
      </c>
      <c r="Z153">
        <f t="shared" si="120"/>
        <v>0</v>
      </c>
      <c r="AA153">
        <v>-48</v>
      </c>
      <c r="AB153">
        <f>'3500'!B314/1000000</f>
        <v>1.2184999999999999E-4</v>
      </c>
      <c r="AC153">
        <f t="shared" si="91"/>
        <v>0</v>
      </c>
      <c r="AD153">
        <f t="shared" si="121"/>
        <v>0</v>
      </c>
      <c r="AE153">
        <f t="shared" si="92"/>
        <v>0</v>
      </c>
      <c r="AF153">
        <f t="shared" si="122"/>
        <v>0</v>
      </c>
      <c r="AG153">
        <v>-48</v>
      </c>
      <c r="AH153">
        <f>'2000'!B314/1000000</f>
        <v>1.2184999999999999E-4</v>
      </c>
      <c r="AI153">
        <f t="shared" si="93"/>
        <v>0</v>
      </c>
      <c r="AJ153">
        <f t="shared" si="123"/>
        <v>0</v>
      </c>
      <c r="AK153">
        <f t="shared" si="94"/>
        <v>0</v>
      </c>
      <c r="AL153">
        <f t="shared" si="124"/>
        <v>0</v>
      </c>
      <c r="AM153">
        <v>-48</v>
      </c>
      <c r="AN153">
        <f>'1000'!B314/1000000</f>
        <v>1.2184999999999999E-4</v>
      </c>
      <c r="AO153">
        <f t="shared" si="95"/>
        <v>0</v>
      </c>
      <c r="AP153">
        <f t="shared" si="125"/>
        <v>0</v>
      </c>
      <c r="AQ153">
        <f t="shared" si="96"/>
        <v>0</v>
      </c>
      <c r="AR153">
        <f t="shared" si="126"/>
        <v>0</v>
      </c>
      <c r="AT153">
        <v>-48</v>
      </c>
      <c r="AU153">
        <f>'6500'!B314/1000000</f>
        <v>1.2184999999999999E-4</v>
      </c>
      <c r="AV153">
        <f>'6500'!C314</f>
        <v>6.8840000000000003</v>
      </c>
      <c r="AW153">
        <f>IF(AT153&lt;$B$13,0,IF(AT153&lt;=0,$B$15*($B$16/AU153)^$B$3/100000,$B$15*($B$16/('6500'!B362/1000000))^$B$3*(('6500'!B362/1000000)/AU153)^$B$4/100000))</f>
        <v>7.1486169759739262</v>
      </c>
      <c r="AX153">
        <f t="shared" si="97"/>
        <v>7.1486169759739262</v>
      </c>
      <c r="AY153">
        <f t="shared" si="98"/>
        <v>0.26461697597392586</v>
      </c>
      <c r="AZ153">
        <f t="shared" si="99"/>
        <v>3.8439421262917759</v>
      </c>
      <c r="BA153">
        <v>-48</v>
      </c>
      <c r="BB153">
        <f>'5500'!B314/1000000</f>
        <v>1.2184999999999999E-4</v>
      </c>
      <c r="BC153">
        <f>'5500'!C314</f>
        <v>7.2240000000000002</v>
      </c>
      <c r="BD153">
        <f>IF(BA153&lt;$C$13,0,IF(BA153&lt;=0,$C$15*($C$16/BB153)^$C$3/100000,$C$15*($C$16/('5500'!B362/1000000))^$C$3*(('5500'!B362/1000000)/BB153)^$C$4/100000))</f>
        <v>7.7638053169118253</v>
      </c>
      <c r="BE153">
        <f t="shared" si="100"/>
        <v>7.7638053169118253</v>
      </c>
      <c r="BF153">
        <f t="shared" si="101"/>
        <v>0.53980531691182509</v>
      </c>
      <c r="BG153">
        <f t="shared" si="102"/>
        <v>7.472388107860259</v>
      </c>
      <c r="BH153">
        <v>-48</v>
      </c>
      <c r="BI153">
        <f>'4500'!B314/1000000</f>
        <v>1.2184999999999999E-4</v>
      </c>
      <c r="BJ153">
        <f>'4500'!C314</f>
        <v>6.8049999999999997</v>
      </c>
      <c r="BK153">
        <f>IF(BH153&lt;$D$13,0,IF(BH153&lt;=0,$D$15*($D$16/BI153)^$D$3/100000,$D$15*($D$16/('4500'!B362/1000000))^$D$3*(('4500'!B362/1000000)/BI153)^$D$4/100000))</f>
        <v>7.144835866461019</v>
      </c>
      <c r="BL153">
        <f t="shared" si="103"/>
        <v>7.144835866461019</v>
      </c>
      <c r="BM153">
        <f t="shared" si="104"/>
        <v>0.33983586646101926</v>
      </c>
      <c r="BN153">
        <f t="shared" si="105"/>
        <v>4.9939142756946255</v>
      </c>
      <c r="BO153">
        <v>-48</v>
      </c>
      <c r="BP153">
        <f>'3500'!B314/1000000</f>
        <v>1.2184999999999999E-4</v>
      </c>
      <c r="BQ153">
        <f>'3500'!C314</f>
        <v>6.2789999999999999</v>
      </c>
      <c r="BR153">
        <f>IF(BO153&lt;$E$13,0,IF(BO153&lt;=0,$E$15*($E$16/BP153)^$E$3/100000,$E$15*($E$16/('3500'!B362/1000000))^$E$3*(('3500'!B362/1000000)/BP153)^$E$4/100000))</f>
        <v>6.0752948638253299</v>
      </c>
      <c r="BS153">
        <f t="shared" si="106"/>
        <v>6.0752948638253299</v>
      </c>
      <c r="BT153">
        <f t="shared" si="107"/>
        <v>-0.20370513617467001</v>
      </c>
      <c r="BU153">
        <f t="shared" si="108"/>
        <v>-3.2442289564368529</v>
      </c>
      <c r="BV153">
        <v>-48</v>
      </c>
      <c r="BW153">
        <f>'2000'!B314/1000000</f>
        <v>1.2184999999999999E-4</v>
      </c>
      <c r="BX153">
        <f>'2000'!C314</f>
        <v>6.0620000000000003</v>
      </c>
      <c r="BY153">
        <f>IF(BV153&lt;$F$13,0,IF(BV153&lt;=0,$F$15*($F$16/BW153)^$F$3/100000,$F$15*($F$16/('2000'!B362/1000000))^$F$3*(('2000'!B362/1000000)/BW153)^$F$4/100000))</f>
        <v>6.1854876874894726</v>
      </c>
      <c r="BZ153">
        <f t="shared" si="109"/>
        <v>6.1854876874894726</v>
      </c>
      <c r="CA153">
        <f t="shared" si="110"/>
        <v>0.12348768748947236</v>
      </c>
      <c r="CB153">
        <f t="shared" si="111"/>
        <v>2.037078315563714</v>
      </c>
      <c r="CC153">
        <v>-48</v>
      </c>
      <c r="CD153">
        <f>'1000'!B314/1000000</f>
        <v>1.2184999999999999E-4</v>
      </c>
      <c r="CE153">
        <f>'1000'!C314</f>
        <v>5.1139999999999999</v>
      </c>
      <c r="CF153">
        <f>IF(CC153&lt;$G$13,0,IF(CC153&lt;=0,$G$15*($G$16/CD153)^$G$3/100000,$G$15*($G$16/('1000'!B362/1000000))^$G$3*(('1000'!B362/1000000)/CD153)^$G$4/100000))</f>
        <v>5.5746105683765208</v>
      </c>
      <c r="CG153">
        <f t="shared" si="112"/>
        <v>5.5746105683765208</v>
      </c>
      <c r="CH153">
        <f t="shared" si="113"/>
        <v>0.46061056837652092</v>
      </c>
      <c r="CI153">
        <f t="shared" si="114"/>
        <v>9.0068550718912963</v>
      </c>
    </row>
    <row r="154" spans="9:87" x14ac:dyDescent="0.3">
      <c r="I154">
        <v>-47</v>
      </c>
      <c r="J154">
        <f>'6500'!B315/1000000</f>
        <v>1.1876000000000001E-4</v>
      </c>
      <c r="K154">
        <f t="shared" si="85"/>
        <v>0</v>
      </c>
      <c r="L154">
        <f t="shared" si="115"/>
        <v>0</v>
      </c>
      <c r="M154">
        <f t="shared" si="86"/>
        <v>0</v>
      </c>
      <c r="N154">
        <f t="shared" si="116"/>
        <v>0</v>
      </c>
      <c r="O154">
        <v>-47</v>
      </c>
      <c r="P154">
        <f>'5500'!B315/1000000</f>
        <v>1.1876000000000001E-4</v>
      </c>
      <c r="Q154">
        <f t="shared" si="87"/>
        <v>0</v>
      </c>
      <c r="R154">
        <f t="shared" si="117"/>
        <v>0</v>
      </c>
      <c r="S154">
        <f t="shared" si="88"/>
        <v>0</v>
      </c>
      <c r="T154">
        <f t="shared" si="118"/>
        <v>0</v>
      </c>
      <c r="U154">
        <v>-47</v>
      </c>
      <c r="V154">
        <f>'4500'!B315/1000000</f>
        <v>1.1876000000000001E-4</v>
      </c>
      <c r="W154">
        <f t="shared" si="89"/>
        <v>0</v>
      </c>
      <c r="X154">
        <f t="shared" si="119"/>
        <v>0</v>
      </c>
      <c r="Y154">
        <f t="shared" si="90"/>
        <v>0</v>
      </c>
      <c r="Z154">
        <f t="shared" si="120"/>
        <v>0</v>
      </c>
      <c r="AA154">
        <v>-47</v>
      </c>
      <c r="AB154">
        <f>'3500'!B315/1000000</f>
        <v>1.1876000000000001E-4</v>
      </c>
      <c r="AC154">
        <f t="shared" si="91"/>
        <v>0</v>
      </c>
      <c r="AD154">
        <f t="shared" si="121"/>
        <v>0</v>
      </c>
      <c r="AE154">
        <f t="shared" si="92"/>
        <v>0</v>
      </c>
      <c r="AF154">
        <f t="shared" si="122"/>
        <v>0</v>
      </c>
      <c r="AG154">
        <v>-47</v>
      </c>
      <c r="AH154">
        <f>'2000'!B315/1000000</f>
        <v>1.1876000000000001E-4</v>
      </c>
      <c r="AI154">
        <f t="shared" si="93"/>
        <v>0</v>
      </c>
      <c r="AJ154">
        <f t="shared" si="123"/>
        <v>0</v>
      </c>
      <c r="AK154">
        <f t="shared" si="94"/>
        <v>0</v>
      </c>
      <c r="AL154">
        <f t="shared" si="124"/>
        <v>0</v>
      </c>
      <c r="AM154">
        <v>-47</v>
      </c>
      <c r="AN154">
        <f>'1000'!B315/1000000</f>
        <v>1.1876000000000001E-4</v>
      </c>
      <c r="AO154">
        <f t="shared" si="95"/>
        <v>0</v>
      </c>
      <c r="AP154">
        <f t="shared" si="125"/>
        <v>0</v>
      </c>
      <c r="AQ154">
        <f t="shared" si="96"/>
        <v>0</v>
      </c>
      <c r="AR154">
        <f t="shared" si="126"/>
        <v>0</v>
      </c>
      <c r="AT154">
        <v>-47</v>
      </c>
      <c r="AU154">
        <f>'6500'!B315/1000000</f>
        <v>1.1876000000000001E-4</v>
      </c>
      <c r="AV154">
        <f>'6500'!C315</f>
        <v>7.117</v>
      </c>
      <c r="AW154">
        <f>IF(AT154&lt;$B$13,0,IF(AT154&lt;=0,$B$15*($B$16/AU154)^$B$3/100000,$B$15*($B$16/('6500'!B362/1000000))^$B$3*(('6500'!B362/1000000)/AU154)^$B$4/100000))</f>
        <v>7.3874625372680374</v>
      </c>
      <c r="AX154">
        <f t="shared" si="97"/>
        <v>7.3874625372680374</v>
      </c>
      <c r="AY154">
        <f t="shared" si="98"/>
        <v>0.27046253726803737</v>
      </c>
      <c r="AZ154">
        <f t="shared" si="99"/>
        <v>3.800232362906244</v>
      </c>
      <c r="BA154">
        <v>-47</v>
      </c>
      <c r="BB154">
        <f>'5500'!B315/1000000</f>
        <v>1.1876000000000001E-4</v>
      </c>
      <c r="BC154">
        <f>'5500'!C315</f>
        <v>7.4749999999999996</v>
      </c>
      <c r="BD154">
        <f>IF(BA154&lt;$C$13,0,IF(BA154&lt;=0,$C$15*($C$16/BB154)^$C$3/100000,$C$15*($C$16/('5500'!B362/1000000))^$C$3*(('5500'!B362/1000000)/BB154)^$C$4/100000))</f>
        <v>8.0269155936838654</v>
      </c>
      <c r="BE154">
        <f t="shared" si="100"/>
        <v>8.0269155936838654</v>
      </c>
      <c r="BF154">
        <f t="shared" si="101"/>
        <v>0.55191559368386578</v>
      </c>
      <c r="BG154">
        <f t="shared" si="102"/>
        <v>7.3834862031286388</v>
      </c>
      <c r="BH154">
        <v>-47</v>
      </c>
      <c r="BI154">
        <f>'4500'!B315/1000000</f>
        <v>1.1876000000000001E-4</v>
      </c>
      <c r="BJ154">
        <f>'4500'!C315</f>
        <v>7.0330000000000004</v>
      </c>
      <c r="BK154">
        <f>IF(BH154&lt;$D$13,0,IF(BH154&lt;=0,$D$15*($D$16/BI154)^$D$3/100000,$D$15*($D$16/('4500'!B362/1000000))^$D$3*(('4500'!B362/1000000)/BI154)^$D$4/100000))</f>
        <v>7.3882031042763074</v>
      </c>
      <c r="BL154">
        <f t="shared" si="103"/>
        <v>7.3882031042763074</v>
      </c>
      <c r="BM154">
        <f t="shared" si="104"/>
        <v>0.35520310427630708</v>
      </c>
      <c r="BN154">
        <f t="shared" si="105"/>
        <v>5.0505204646140633</v>
      </c>
      <c r="BO154">
        <v>-47</v>
      </c>
      <c r="BP154">
        <f>'3500'!B315/1000000</f>
        <v>1.1876000000000001E-4</v>
      </c>
      <c r="BQ154">
        <f>'3500'!C315</f>
        <v>6.5129999999999999</v>
      </c>
      <c r="BR154">
        <f>IF(BO154&lt;$E$13,0,IF(BO154&lt;=0,$E$15*($E$16/BP154)^$E$3/100000,$E$15*($E$16/('3500'!B362/1000000))^$E$3*(('3500'!B362/1000000)/BP154)^$E$4/100000))</f>
        <v>6.2840551230535437</v>
      </c>
      <c r="BS154">
        <f t="shared" si="106"/>
        <v>6.2840551230535437</v>
      </c>
      <c r="BT154">
        <f t="shared" si="107"/>
        <v>-0.22894487694645616</v>
      </c>
      <c r="BU154">
        <f t="shared" si="108"/>
        <v>-3.5151984791410436</v>
      </c>
      <c r="BV154">
        <v>-47</v>
      </c>
      <c r="BW154">
        <f>'2000'!B315/1000000</f>
        <v>1.1876000000000001E-4</v>
      </c>
      <c r="BX154">
        <f>'2000'!C315</f>
        <v>6.2720000000000002</v>
      </c>
      <c r="BY154">
        <f>IF(BV154&lt;$F$13,0,IF(BV154&lt;=0,$F$15*($F$16/BW154)^$F$3/100000,$F$15*($F$16/('2000'!B362/1000000))^$F$3*(('2000'!B362/1000000)/BW154)^$F$4/100000))</f>
        <v>6.3972291912723849</v>
      </c>
      <c r="BZ154">
        <f t="shared" si="109"/>
        <v>6.3972291912723849</v>
      </c>
      <c r="CA154">
        <f t="shared" si="110"/>
        <v>0.12522919127238463</v>
      </c>
      <c r="CB154">
        <f t="shared" si="111"/>
        <v>1.9966388914602142</v>
      </c>
      <c r="CC154">
        <v>-47</v>
      </c>
      <c r="CD154">
        <f>'1000'!B315/1000000</f>
        <v>1.1876000000000001E-4</v>
      </c>
      <c r="CE154">
        <f>'1000'!C315</f>
        <v>5.2889999999999997</v>
      </c>
      <c r="CF154">
        <f>IF(CC154&lt;$G$13,0,IF(CC154&lt;=0,$G$15*($G$16/CD154)^$G$3/100000,$G$15*($G$16/('1000'!B362/1000000))^$G$3*(('1000'!B362/1000000)/CD154)^$G$4/100000))</f>
        <v>5.7667438931867832</v>
      </c>
      <c r="CG154">
        <f t="shared" si="112"/>
        <v>5.7667438931867832</v>
      </c>
      <c r="CH154">
        <f t="shared" si="113"/>
        <v>0.47774389318678345</v>
      </c>
      <c r="CI154">
        <f t="shared" si="114"/>
        <v>9.0327830059894776</v>
      </c>
    </row>
    <row r="155" spans="9:87" x14ac:dyDescent="0.3">
      <c r="I155">
        <v>-46</v>
      </c>
      <c r="J155">
        <f>'6500'!B316/1000000</f>
        <v>1.1570000000000001E-4</v>
      </c>
      <c r="K155">
        <f t="shared" si="85"/>
        <v>0</v>
      </c>
      <c r="L155">
        <f t="shared" si="115"/>
        <v>0</v>
      </c>
      <c r="M155">
        <f t="shared" si="86"/>
        <v>0</v>
      </c>
      <c r="N155">
        <f t="shared" si="116"/>
        <v>0</v>
      </c>
      <c r="O155">
        <v>-46</v>
      </c>
      <c r="P155">
        <f>'5500'!B316/1000000</f>
        <v>1.1570000000000001E-4</v>
      </c>
      <c r="Q155">
        <f t="shared" si="87"/>
        <v>0</v>
      </c>
      <c r="R155">
        <f t="shared" si="117"/>
        <v>0</v>
      </c>
      <c r="S155">
        <f t="shared" si="88"/>
        <v>0</v>
      </c>
      <c r="T155">
        <f t="shared" si="118"/>
        <v>0</v>
      </c>
      <c r="U155">
        <v>-46</v>
      </c>
      <c r="V155">
        <f>'4500'!B316/1000000</f>
        <v>1.1570000000000001E-4</v>
      </c>
      <c r="W155">
        <f t="shared" si="89"/>
        <v>0</v>
      </c>
      <c r="X155">
        <f t="shared" si="119"/>
        <v>0</v>
      </c>
      <c r="Y155">
        <f t="shared" si="90"/>
        <v>0</v>
      </c>
      <c r="Z155">
        <f t="shared" si="120"/>
        <v>0</v>
      </c>
      <c r="AA155">
        <v>-46</v>
      </c>
      <c r="AB155">
        <f>'3500'!B316/1000000</f>
        <v>1.1570000000000001E-4</v>
      </c>
      <c r="AC155">
        <f t="shared" si="91"/>
        <v>0</v>
      </c>
      <c r="AD155">
        <f t="shared" si="121"/>
        <v>0</v>
      </c>
      <c r="AE155">
        <f t="shared" si="92"/>
        <v>0</v>
      </c>
      <c r="AF155">
        <f t="shared" si="122"/>
        <v>0</v>
      </c>
      <c r="AG155">
        <v>-46</v>
      </c>
      <c r="AH155">
        <f>'2000'!B316/1000000</f>
        <v>1.1570000000000001E-4</v>
      </c>
      <c r="AI155">
        <f t="shared" si="93"/>
        <v>0</v>
      </c>
      <c r="AJ155">
        <f t="shared" si="123"/>
        <v>0</v>
      </c>
      <c r="AK155">
        <f t="shared" si="94"/>
        <v>0</v>
      </c>
      <c r="AL155">
        <f t="shared" si="124"/>
        <v>0</v>
      </c>
      <c r="AM155">
        <v>-46</v>
      </c>
      <c r="AN155">
        <f>'1000'!B316/1000000</f>
        <v>1.1570000000000001E-4</v>
      </c>
      <c r="AO155">
        <f t="shared" si="95"/>
        <v>0</v>
      </c>
      <c r="AP155">
        <f t="shared" si="125"/>
        <v>0</v>
      </c>
      <c r="AQ155">
        <f t="shared" si="96"/>
        <v>0</v>
      </c>
      <c r="AR155">
        <f t="shared" si="126"/>
        <v>0</v>
      </c>
      <c r="AT155">
        <v>-46</v>
      </c>
      <c r="AU155">
        <f>'6500'!B316/1000000</f>
        <v>1.1570000000000001E-4</v>
      </c>
      <c r="AV155">
        <f>'6500'!C316</f>
        <v>7.3689999999999998</v>
      </c>
      <c r="AW155">
        <f>IF(AT155&lt;$B$13,0,IF(AT155&lt;=0,$B$15*($B$16/AU155)^$B$3/100000,$B$15*($B$16/('6500'!B362/1000000))^$B$3*(('6500'!B362/1000000)/AU155)^$B$4/100000))</f>
        <v>7.6383712990908235</v>
      </c>
      <c r="AX155">
        <f t="shared" si="97"/>
        <v>7.6383712990908235</v>
      </c>
      <c r="AY155">
        <f t="shared" si="98"/>
        <v>0.26937129909082369</v>
      </c>
      <c r="AZ155">
        <f t="shared" si="99"/>
        <v>3.6554661296081385</v>
      </c>
      <c r="BA155">
        <v>-46</v>
      </c>
      <c r="BB155">
        <f>'5500'!B316/1000000</f>
        <v>1.1570000000000001E-4</v>
      </c>
      <c r="BC155">
        <f>'5500'!C316</f>
        <v>7.7320000000000002</v>
      </c>
      <c r="BD155">
        <f>IF(BA155&lt;$C$13,0,IF(BA155&lt;=0,$C$15*($C$16/BB155)^$C$3/100000,$C$15*($C$16/('5500'!B362/1000000))^$C$3*(('5500'!B362/1000000)/BB155)^$C$4/100000))</f>
        <v>8.3034434657676304</v>
      </c>
      <c r="BE155">
        <f t="shared" si="100"/>
        <v>8.3034434657676304</v>
      </c>
      <c r="BF155">
        <f t="shared" si="101"/>
        <v>0.57144346576763017</v>
      </c>
      <c r="BG155">
        <f t="shared" si="102"/>
        <v>7.3906294072378449</v>
      </c>
      <c r="BH155">
        <v>-46</v>
      </c>
      <c r="BI155">
        <f>'4500'!B316/1000000</f>
        <v>1.1570000000000001E-4</v>
      </c>
      <c r="BJ155">
        <f>'4500'!C316</f>
        <v>7.2640000000000002</v>
      </c>
      <c r="BK155">
        <f>IF(BH155&lt;$D$13,0,IF(BH155&lt;=0,$D$15*($D$16/BI155)^$D$3/100000,$D$15*($D$16/('4500'!B362/1000000))^$D$3*(('4500'!B362/1000000)/BI155)^$D$4/100000))</f>
        <v>7.6440241791765464</v>
      </c>
      <c r="BL155">
        <f t="shared" si="103"/>
        <v>7.6440241791765464</v>
      </c>
      <c r="BM155">
        <f t="shared" si="104"/>
        <v>0.38002417917654618</v>
      </c>
      <c r="BN155">
        <f t="shared" si="105"/>
        <v>5.2316103961528935</v>
      </c>
      <c r="BO155">
        <v>-46</v>
      </c>
      <c r="BP155">
        <f>'3500'!B316/1000000</f>
        <v>1.1570000000000001E-4</v>
      </c>
      <c r="BQ155">
        <f>'3500'!C316</f>
        <v>6.742</v>
      </c>
      <c r="BR155">
        <f>IF(BO155&lt;$E$13,0,IF(BO155&lt;=0,$E$15*($E$16/BP155)^$E$3/100000,$E$15*($E$16/('3500'!B362/1000000))^$E$3*(('3500'!B362/1000000)/BP155)^$E$4/100000))</f>
        <v>6.503562503144102</v>
      </c>
      <c r="BS155">
        <f t="shared" si="106"/>
        <v>6.503562503144102</v>
      </c>
      <c r="BT155">
        <f t="shared" si="107"/>
        <v>-0.23843749685589799</v>
      </c>
      <c r="BU155">
        <f t="shared" si="108"/>
        <v>-3.5365988854330759</v>
      </c>
      <c r="BV155">
        <v>-46</v>
      </c>
      <c r="BW155">
        <f>'2000'!B316/1000000</f>
        <v>1.1570000000000001E-4</v>
      </c>
      <c r="BX155">
        <f>'2000'!C316</f>
        <v>6.4889999999999999</v>
      </c>
      <c r="BY155">
        <f>IF(BV155&lt;$F$13,0,IF(BV155&lt;=0,$F$15*($F$16/BW155)^$F$3/100000,$F$15*($F$16/('2000'!B362/1000000))^$F$3*(('2000'!B362/1000000)/BW155)^$F$4/100000))</f>
        <v>6.6198430415010483</v>
      </c>
      <c r="BZ155">
        <f t="shared" si="109"/>
        <v>6.6198430415010483</v>
      </c>
      <c r="CA155">
        <f t="shared" si="110"/>
        <v>0.13084304150104842</v>
      </c>
      <c r="CB155">
        <f t="shared" si="111"/>
        <v>2.0163822083687539</v>
      </c>
      <c r="CC155">
        <v>-46</v>
      </c>
      <c r="CD155">
        <f>'1000'!B316/1000000</f>
        <v>1.1570000000000001E-4</v>
      </c>
      <c r="CE155">
        <f>'1000'!C316</f>
        <v>5.476</v>
      </c>
      <c r="CF155">
        <f>IF(CC155&lt;$G$13,0,IF(CC155&lt;=0,$G$15*($G$16/CD155)^$G$3/100000,$G$15*($G$16/('1000'!B362/1000000))^$G$3*(('1000'!B362/1000000)/CD155)^$G$4/100000))</f>
        <v>5.9687887784215583</v>
      </c>
      <c r="CG155">
        <f t="shared" si="112"/>
        <v>5.9687887784215583</v>
      </c>
      <c r="CH155">
        <f t="shared" si="113"/>
        <v>0.49278877842155833</v>
      </c>
      <c r="CI155">
        <f t="shared" si="114"/>
        <v>8.9990646169020874</v>
      </c>
    </row>
    <row r="156" spans="9:87" x14ac:dyDescent="0.3">
      <c r="I156">
        <v>-45</v>
      </c>
      <c r="J156">
        <f>'6500'!B317/1000000</f>
        <v>1.1268999999999999E-4</v>
      </c>
      <c r="K156">
        <f t="shared" si="85"/>
        <v>0</v>
      </c>
      <c r="L156">
        <f t="shared" si="115"/>
        <v>0</v>
      </c>
      <c r="M156">
        <f t="shared" si="86"/>
        <v>0</v>
      </c>
      <c r="N156">
        <f t="shared" si="116"/>
        <v>0</v>
      </c>
      <c r="O156">
        <v>-45</v>
      </c>
      <c r="P156">
        <f>'5500'!B317/1000000</f>
        <v>1.1268999999999999E-4</v>
      </c>
      <c r="Q156">
        <f t="shared" si="87"/>
        <v>0</v>
      </c>
      <c r="R156">
        <f t="shared" si="117"/>
        <v>0</v>
      </c>
      <c r="S156">
        <f t="shared" si="88"/>
        <v>0</v>
      </c>
      <c r="T156">
        <f t="shared" si="118"/>
        <v>0</v>
      </c>
      <c r="U156">
        <v>-45</v>
      </c>
      <c r="V156">
        <f>'4500'!B317/1000000</f>
        <v>1.1268999999999999E-4</v>
      </c>
      <c r="W156">
        <f t="shared" si="89"/>
        <v>0</v>
      </c>
      <c r="X156">
        <f t="shared" si="119"/>
        <v>0</v>
      </c>
      <c r="Y156">
        <f t="shared" si="90"/>
        <v>0</v>
      </c>
      <c r="Z156">
        <f t="shared" si="120"/>
        <v>0</v>
      </c>
      <c r="AA156">
        <v>-45</v>
      </c>
      <c r="AB156">
        <f>'3500'!B317/1000000</f>
        <v>1.1268999999999999E-4</v>
      </c>
      <c r="AC156">
        <f t="shared" si="91"/>
        <v>0</v>
      </c>
      <c r="AD156">
        <f t="shared" si="121"/>
        <v>0</v>
      </c>
      <c r="AE156">
        <f t="shared" si="92"/>
        <v>0</v>
      </c>
      <c r="AF156">
        <f t="shared" si="122"/>
        <v>0</v>
      </c>
      <c r="AG156">
        <v>-45</v>
      </c>
      <c r="AH156">
        <f>'2000'!B317/1000000</f>
        <v>1.1268999999999999E-4</v>
      </c>
      <c r="AI156">
        <f t="shared" si="93"/>
        <v>0</v>
      </c>
      <c r="AJ156">
        <f t="shared" si="123"/>
        <v>0</v>
      </c>
      <c r="AK156">
        <f t="shared" si="94"/>
        <v>0</v>
      </c>
      <c r="AL156">
        <f t="shared" si="124"/>
        <v>0</v>
      </c>
      <c r="AM156">
        <v>-45</v>
      </c>
      <c r="AN156">
        <f>'1000'!B317/1000000</f>
        <v>1.1268999999999999E-4</v>
      </c>
      <c r="AO156">
        <f t="shared" si="95"/>
        <v>0</v>
      </c>
      <c r="AP156">
        <f t="shared" si="125"/>
        <v>0</v>
      </c>
      <c r="AQ156">
        <f t="shared" si="96"/>
        <v>0</v>
      </c>
      <c r="AR156">
        <f t="shared" si="126"/>
        <v>0</v>
      </c>
      <c r="AT156">
        <v>-45</v>
      </c>
      <c r="AU156">
        <f>'6500'!B317/1000000</f>
        <v>1.1268999999999999E-4</v>
      </c>
      <c r="AV156">
        <f>'6500'!C317</f>
        <v>7.6449999999999996</v>
      </c>
      <c r="AW156">
        <f>IF(AT156&lt;$B$13,0,IF(AT156&lt;=0,$B$15*($B$16/AU156)^$B$3/100000,$B$15*($B$16/('6500'!B362/1000000))^$B$3*(('6500'!B362/1000000)/AU156)^$B$4/100000))</f>
        <v>7.9003886421521896</v>
      </c>
      <c r="AX156">
        <f t="shared" si="97"/>
        <v>7.9003886421521896</v>
      </c>
      <c r="AY156">
        <f t="shared" si="98"/>
        <v>0.25538864215219004</v>
      </c>
      <c r="AZ156">
        <f t="shared" si="99"/>
        <v>3.340597019649314</v>
      </c>
      <c r="BA156">
        <v>-45</v>
      </c>
      <c r="BB156">
        <f>'5500'!B317/1000000</f>
        <v>1.1268999999999999E-4</v>
      </c>
      <c r="BC156">
        <f>'5500'!C317</f>
        <v>8.0090000000000003</v>
      </c>
      <c r="BD156">
        <f>IF(BA156&lt;$C$13,0,IF(BA156&lt;=0,$C$15*($C$16/BB156)^$C$3/100000,$C$15*($C$16/('5500'!B362/1000000))^$C$3*(('5500'!B362/1000000)/BB156)^$C$4/100000))</f>
        <v>8.5923505541192107</v>
      </c>
      <c r="BE156">
        <f t="shared" si="100"/>
        <v>8.5923505541192107</v>
      </c>
      <c r="BF156">
        <f t="shared" si="101"/>
        <v>0.58335055411921033</v>
      </c>
      <c r="BG156">
        <f t="shared" si="102"/>
        <v>7.2836877777401705</v>
      </c>
      <c r="BH156">
        <v>-45</v>
      </c>
      <c r="BI156">
        <f>'4500'!B317/1000000</f>
        <v>1.1268999999999999E-4</v>
      </c>
      <c r="BJ156">
        <f>'4500'!C317</f>
        <v>7.5069999999999997</v>
      </c>
      <c r="BK156">
        <f>IF(BH156&lt;$D$13,0,IF(BH156&lt;=0,$D$15*($D$16/BI156)^$D$3/100000,$D$15*($D$16/('4500'!B362/1000000))^$D$3*(('4500'!B362/1000000)/BI156)^$D$4/100000))</f>
        <v>7.9113430757878955</v>
      </c>
      <c r="BL156">
        <f t="shared" si="103"/>
        <v>7.9113430757878955</v>
      </c>
      <c r="BM156">
        <f t="shared" si="104"/>
        <v>0.40434307578789586</v>
      </c>
      <c r="BN156">
        <f t="shared" si="105"/>
        <v>5.3862138775528958</v>
      </c>
      <c r="BO156">
        <v>-45</v>
      </c>
      <c r="BP156">
        <f>'3500'!B317/1000000</f>
        <v>1.1268999999999999E-4</v>
      </c>
      <c r="BQ156">
        <f>'3500'!C317</f>
        <v>6.98</v>
      </c>
      <c r="BR156">
        <f>IF(BO156&lt;$E$13,0,IF(BO156&lt;=0,$E$15*($E$16/BP156)^$E$3/100000,$E$15*($E$16/('3500'!B362/1000000))^$E$3*(('3500'!B362/1000000)/BP156)^$E$4/100000))</f>
        <v>6.7330035989217842</v>
      </c>
      <c r="BS156">
        <f t="shared" si="106"/>
        <v>6.7330035989217842</v>
      </c>
      <c r="BT156">
        <f t="shared" si="107"/>
        <v>-0.24699640107821619</v>
      </c>
      <c r="BU156">
        <f t="shared" si="108"/>
        <v>-3.5386303879400596</v>
      </c>
      <c r="BV156">
        <v>-45</v>
      </c>
      <c r="BW156">
        <f>'2000'!B317/1000000</f>
        <v>1.1268999999999999E-4</v>
      </c>
      <c r="BX156">
        <f>'2000'!C317</f>
        <v>6.7160000000000002</v>
      </c>
      <c r="BY156">
        <f>IF(BV156&lt;$F$13,0,IF(BV156&lt;=0,$F$15*($F$16/BW156)^$F$3/100000,$F$15*($F$16/('2000'!B362/1000000))^$F$3*(('2000'!B362/1000000)/BW156)^$F$4/100000))</f>
        <v>6.8525012807160719</v>
      </c>
      <c r="BZ156">
        <f t="shared" si="109"/>
        <v>6.8525012807160719</v>
      </c>
      <c r="CA156">
        <f t="shared" si="110"/>
        <v>0.1365012807160717</v>
      </c>
      <c r="CB156">
        <f t="shared" si="111"/>
        <v>2.0324788671243552</v>
      </c>
      <c r="CC156">
        <v>-45</v>
      </c>
      <c r="CD156">
        <f>'1000'!B317/1000000</f>
        <v>1.1268999999999999E-4</v>
      </c>
      <c r="CE156">
        <f>'1000'!C317</f>
        <v>5.67</v>
      </c>
      <c r="CF156">
        <f>IF(CC156&lt;$G$13,0,IF(CC156&lt;=0,$G$15*($G$16/CD156)^$G$3/100000,$G$15*($G$16/('1000'!B362/1000000))^$G$3*(('1000'!B362/1000000)/CD156)^$G$4/100000))</f>
        <v>6.1799987292476857</v>
      </c>
      <c r="CG156">
        <f t="shared" si="112"/>
        <v>6.1799987292476857</v>
      </c>
      <c r="CH156">
        <f t="shared" si="113"/>
        <v>0.50999872924768574</v>
      </c>
      <c r="CI156">
        <f t="shared" si="114"/>
        <v>8.9946865828516014</v>
      </c>
    </row>
    <row r="157" spans="9:87" x14ac:dyDescent="0.3">
      <c r="I157">
        <v>-44</v>
      </c>
      <c r="J157">
        <f>'6500'!B318/1000000</f>
        <v>1.0972E-4</v>
      </c>
      <c r="K157">
        <f t="shared" si="85"/>
        <v>0</v>
      </c>
      <c r="L157">
        <f t="shared" si="115"/>
        <v>0</v>
      </c>
      <c r="M157">
        <f t="shared" si="86"/>
        <v>0</v>
      </c>
      <c r="N157">
        <f t="shared" si="116"/>
        <v>0</v>
      </c>
      <c r="O157">
        <v>-44</v>
      </c>
      <c r="P157">
        <f>'5500'!B318/1000000</f>
        <v>1.0972E-4</v>
      </c>
      <c r="Q157">
        <f t="shared" si="87"/>
        <v>0</v>
      </c>
      <c r="R157">
        <f t="shared" si="117"/>
        <v>0</v>
      </c>
      <c r="S157">
        <f t="shared" si="88"/>
        <v>0</v>
      </c>
      <c r="T157">
        <f t="shared" si="118"/>
        <v>0</v>
      </c>
      <c r="U157">
        <v>-44</v>
      </c>
      <c r="V157">
        <f>'4500'!B318/1000000</f>
        <v>1.0972E-4</v>
      </c>
      <c r="W157">
        <f t="shared" si="89"/>
        <v>0</v>
      </c>
      <c r="X157">
        <f t="shared" si="119"/>
        <v>0</v>
      </c>
      <c r="Y157">
        <f t="shared" si="90"/>
        <v>0</v>
      </c>
      <c r="Z157">
        <f t="shared" si="120"/>
        <v>0</v>
      </c>
      <c r="AA157">
        <v>-44</v>
      </c>
      <c r="AB157">
        <f>'3500'!B318/1000000</f>
        <v>1.0972E-4</v>
      </c>
      <c r="AC157">
        <f t="shared" si="91"/>
        <v>0</v>
      </c>
      <c r="AD157">
        <f t="shared" si="121"/>
        <v>0</v>
      </c>
      <c r="AE157">
        <f t="shared" si="92"/>
        <v>0</v>
      </c>
      <c r="AF157">
        <f t="shared" si="122"/>
        <v>0</v>
      </c>
      <c r="AG157">
        <v>-44</v>
      </c>
      <c r="AH157">
        <f>'2000'!B318/1000000</f>
        <v>1.0972E-4</v>
      </c>
      <c r="AI157">
        <f t="shared" si="93"/>
        <v>0</v>
      </c>
      <c r="AJ157">
        <f t="shared" si="123"/>
        <v>0</v>
      </c>
      <c r="AK157">
        <f t="shared" si="94"/>
        <v>0</v>
      </c>
      <c r="AL157">
        <f t="shared" si="124"/>
        <v>0</v>
      </c>
      <c r="AM157">
        <v>-44</v>
      </c>
      <c r="AN157">
        <f>'1000'!B318/1000000</f>
        <v>1.0972E-4</v>
      </c>
      <c r="AO157">
        <f t="shared" si="95"/>
        <v>0</v>
      </c>
      <c r="AP157">
        <f t="shared" si="125"/>
        <v>0</v>
      </c>
      <c r="AQ157">
        <f t="shared" si="96"/>
        <v>0</v>
      </c>
      <c r="AR157">
        <f t="shared" si="126"/>
        <v>0</v>
      </c>
      <c r="AT157">
        <v>-44</v>
      </c>
      <c r="AU157">
        <f>'6500'!B318/1000000</f>
        <v>1.0972E-4</v>
      </c>
      <c r="AV157">
        <f>'6500'!C318</f>
        <v>7.9340000000000002</v>
      </c>
      <c r="AW157">
        <f>IF(AT157&lt;$B$13,0,IF(AT157&lt;=0,$B$15*($B$16/AU157)^$B$3/100000,$B$15*($B$16/('6500'!B362/1000000))^$B$3*(('6500'!B362/1000000)/AU157)^$B$4/100000))</f>
        <v>8.175044371111909</v>
      </c>
      <c r="AX157">
        <f t="shared" si="97"/>
        <v>8.175044371111909</v>
      </c>
      <c r="AY157">
        <f t="shared" si="98"/>
        <v>0.2410443711119088</v>
      </c>
      <c r="AZ157">
        <f t="shared" si="99"/>
        <v>3.038119121652493</v>
      </c>
      <c r="BA157">
        <v>-44</v>
      </c>
      <c r="BB157">
        <f>'5500'!B318/1000000</f>
        <v>1.0972E-4</v>
      </c>
      <c r="BC157">
        <f>'5500'!C318</f>
        <v>8.3030000000000008</v>
      </c>
      <c r="BD157">
        <f>IF(BA157&lt;$C$13,0,IF(BA157&lt;=0,$C$15*($C$16/BB157)^$C$3/100000,$C$15*($C$16/('5500'!B362/1000000))^$C$3*(('5500'!B362/1000000)/BB157)^$C$4/100000))</f>
        <v>8.8953377423606046</v>
      </c>
      <c r="BE157">
        <f t="shared" si="100"/>
        <v>8.8953377423606046</v>
      </c>
      <c r="BF157">
        <f t="shared" si="101"/>
        <v>0.59233774236060377</v>
      </c>
      <c r="BG157">
        <f t="shared" si="102"/>
        <v>7.1340207438348031</v>
      </c>
      <c r="BH157">
        <v>-44</v>
      </c>
      <c r="BI157">
        <f>'4500'!B318/1000000</f>
        <v>1.0972E-4</v>
      </c>
      <c r="BJ157">
        <f>'4500'!C318</f>
        <v>7.7690000000000001</v>
      </c>
      <c r="BK157">
        <f>IF(BH157&lt;$D$13,0,IF(BH157&lt;=0,$D$15*($D$16/BI157)^$D$3/100000,$D$15*($D$16/('4500'!B362/1000000))^$D$3*(('4500'!B362/1000000)/BI157)^$D$4/100000))</f>
        <v>8.1917383162714916</v>
      </c>
      <c r="BL157">
        <f t="shared" si="103"/>
        <v>8.1917383162714916</v>
      </c>
      <c r="BM157">
        <f t="shared" si="104"/>
        <v>0.4227383162714915</v>
      </c>
      <c r="BN157">
        <f t="shared" si="105"/>
        <v>5.4413478732332532</v>
      </c>
      <c r="BO157">
        <v>-44</v>
      </c>
      <c r="BP157">
        <f>'3500'!B318/1000000</f>
        <v>1.0972E-4</v>
      </c>
      <c r="BQ157">
        <f>'3500'!C318</f>
        <v>7.2439999999999998</v>
      </c>
      <c r="BR157">
        <f>IF(BO157&lt;$E$13,0,IF(BO157&lt;=0,$E$15*($E$16/BP157)^$E$3/100000,$E$15*($E$16/('3500'!B362/1000000))^$E$3*(('3500'!B362/1000000)/BP157)^$E$4/100000))</f>
        <v>6.9737403607004174</v>
      </c>
      <c r="BS157">
        <f t="shared" si="106"/>
        <v>6.9737403607004174</v>
      </c>
      <c r="BT157">
        <f t="shared" si="107"/>
        <v>-0.27025963929958241</v>
      </c>
      <c r="BU157">
        <f t="shared" si="108"/>
        <v>-3.7308067269406742</v>
      </c>
      <c r="BV157">
        <v>-44</v>
      </c>
      <c r="BW157">
        <f>'2000'!B318/1000000</f>
        <v>1.0972E-4</v>
      </c>
      <c r="BX157">
        <f>'2000'!C318</f>
        <v>6.9470000000000001</v>
      </c>
      <c r="BY157">
        <f>IF(BV157&lt;$F$13,0,IF(BV157&lt;=0,$F$15*($F$16/BW157)^$F$3/100000,$F$15*($F$16/('2000'!B362/1000000))^$F$3*(('2000'!B362/1000000)/BW157)^$F$4/100000))</f>
        <v>7.0965818302520995</v>
      </c>
      <c r="BZ157">
        <f t="shared" si="109"/>
        <v>7.0965818302520995</v>
      </c>
      <c r="CA157">
        <f t="shared" si="110"/>
        <v>0.14958183025209948</v>
      </c>
      <c r="CB157">
        <f t="shared" si="111"/>
        <v>2.1531859831884193</v>
      </c>
      <c r="CC157">
        <v>-44</v>
      </c>
      <c r="CD157">
        <f>'1000'!B318/1000000</f>
        <v>1.0972E-4</v>
      </c>
      <c r="CE157">
        <f>'1000'!C318</f>
        <v>5.8730000000000002</v>
      </c>
      <c r="CF157">
        <f>IF(CC157&lt;$G$13,0,IF(CC157&lt;=0,$G$15*($G$16/CD157)^$G$3/100000,$G$15*($G$16/('1000'!B362/1000000))^$G$3*(('1000'!B362/1000000)/CD157)^$G$4/100000))</f>
        <v>6.401629740434708</v>
      </c>
      <c r="CG157">
        <f t="shared" si="112"/>
        <v>6.401629740434708</v>
      </c>
      <c r="CH157">
        <f t="shared" si="113"/>
        <v>0.52862974043470778</v>
      </c>
      <c r="CI157">
        <f t="shared" si="114"/>
        <v>9.0010172047455779</v>
      </c>
    </row>
    <row r="158" spans="9:87" x14ac:dyDescent="0.3">
      <c r="I158">
        <v>-43</v>
      </c>
      <c r="J158">
        <f>'6500'!B319/1000000</f>
        <v>1.0679999999999999E-4</v>
      </c>
      <c r="K158">
        <f t="shared" si="85"/>
        <v>0</v>
      </c>
      <c r="L158">
        <f t="shared" si="115"/>
        <v>0</v>
      </c>
      <c r="M158">
        <f t="shared" si="86"/>
        <v>0</v>
      </c>
      <c r="N158">
        <f t="shared" si="116"/>
        <v>0</v>
      </c>
      <c r="O158">
        <v>-43</v>
      </c>
      <c r="P158">
        <f>'5500'!B319/1000000</f>
        <v>1.0679999999999999E-4</v>
      </c>
      <c r="Q158">
        <f t="shared" si="87"/>
        <v>0</v>
      </c>
      <c r="R158">
        <f t="shared" si="117"/>
        <v>0</v>
      </c>
      <c r="S158">
        <f t="shared" si="88"/>
        <v>0</v>
      </c>
      <c r="T158">
        <f t="shared" si="118"/>
        <v>0</v>
      </c>
      <c r="U158">
        <v>-43</v>
      </c>
      <c r="V158">
        <f>'4500'!B319/1000000</f>
        <v>1.0679999999999999E-4</v>
      </c>
      <c r="W158">
        <f t="shared" si="89"/>
        <v>0</v>
      </c>
      <c r="X158">
        <f t="shared" si="119"/>
        <v>0</v>
      </c>
      <c r="Y158">
        <f t="shared" si="90"/>
        <v>0</v>
      </c>
      <c r="Z158">
        <f t="shared" si="120"/>
        <v>0</v>
      </c>
      <c r="AA158">
        <v>-43</v>
      </c>
      <c r="AB158">
        <f>'3500'!B319/1000000</f>
        <v>1.0679999999999999E-4</v>
      </c>
      <c r="AC158">
        <f t="shared" si="91"/>
        <v>0</v>
      </c>
      <c r="AD158">
        <f t="shared" si="121"/>
        <v>0</v>
      </c>
      <c r="AE158">
        <f t="shared" si="92"/>
        <v>0</v>
      </c>
      <c r="AF158">
        <f t="shared" si="122"/>
        <v>0</v>
      </c>
      <c r="AG158">
        <v>-43</v>
      </c>
      <c r="AH158">
        <f>'2000'!B319/1000000</f>
        <v>1.0679999999999999E-4</v>
      </c>
      <c r="AI158">
        <f t="shared" si="93"/>
        <v>0</v>
      </c>
      <c r="AJ158">
        <f t="shared" si="123"/>
        <v>0</v>
      </c>
      <c r="AK158">
        <f t="shared" si="94"/>
        <v>0</v>
      </c>
      <c r="AL158">
        <f t="shared" si="124"/>
        <v>0</v>
      </c>
      <c r="AM158">
        <v>-43</v>
      </c>
      <c r="AN158">
        <f>'1000'!B319/1000000</f>
        <v>1.0679999999999999E-4</v>
      </c>
      <c r="AO158">
        <f t="shared" si="95"/>
        <v>0</v>
      </c>
      <c r="AP158">
        <f t="shared" si="125"/>
        <v>0</v>
      </c>
      <c r="AQ158">
        <f t="shared" si="96"/>
        <v>0</v>
      </c>
      <c r="AR158">
        <f t="shared" si="126"/>
        <v>0</v>
      </c>
      <c r="AT158">
        <v>-43</v>
      </c>
      <c r="AU158">
        <f>'6500'!B319/1000000</f>
        <v>1.0679999999999999E-4</v>
      </c>
      <c r="AV158">
        <f>'6500'!C319</f>
        <v>8.2270000000000003</v>
      </c>
      <c r="AW158">
        <f>IF(AT158&lt;$B$13,0,IF(AT158&lt;=0,$B$15*($B$16/AU158)^$B$3/100000,$B$15*($B$16/('6500'!B362/1000000))^$B$3*(('6500'!B362/1000000)/AU158)^$B$4/100000))</f>
        <v>8.4621141690191628</v>
      </c>
      <c r="AX158">
        <f t="shared" si="97"/>
        <v>8.4621141690191628</v>
      </c>
      <c r="AY158">
        <f t="shared" si="98"/>
        <v>0.23511416901916249</v>
      </c>
      <c r="AZ158">
        <f t="shared" si="99"/>
        <v>2.8578360157914489</v>
      </c>
      <c r="BA158">
        <v>-43</v>
      </c>
      <c r="BB158">
        <f>'5500'!B319/1000000</f>
        <v>1.0679999999999999E-4</v>
      </c>
      <c r="BC158">
        <f>'5500'!C319</f>
        <v>8.57</v>
      </c>
      <c r="BD158">
        <f>IF(BA158&lt;$C$13,0,IF(BA158&lt;=0,$C$15*($C$16/BB158)^$C$3/100000,$C$15*($C$16/('5500'!B362/1000000))^$C$3*(('5500'!B362/1000000)/BB158)^$C$4/100000))</f>
        <v>9.2121725921880717</v>
      </c>
      <c r="BE158">
        <f t="shared" si="100"/>
        <v>9.2121725921880717</v>
      </c>
      <c r="BF158">
        <f t="shared" si="101"/>
        <v>0.64217259218807143</v>
      </c>
      <c r="BG158">
        <f t="shared" si="102"/>
        <v>7.4932624526029334</v>
      </c>
      <c r="BH158">
        <v>-43</v>
      </c>
      <c r="BI158">
        <f>'4500'!B319/1000000</f>
        <v>1.0679999999999999E-4</v>
      </c>
      <c r="BJ158">
        <f>'4500'!C319</f>
        <v>8.0570000000000004</v>
      </c>
      <c r="BK158">
        <f>IF(BH158&lt;$D$13,0,IF(BH158&lt;=0,$D$15*($D$16/BI158)^$D$3/100000,$D$15*($D$16/('4500'!B362/1000000))^$D$3*(('4500'!B362/1000000)/BI158)^$D$4/100000))</f>
        <v>8.4849998443062447</v>
      </c>
      <c r="BL158">
        <f t="shared" si="103"/>
        <v>8.4849998443062447</v>
      </c>
      <c r="BM158">
        <f t="shared" si="104"/>
        <v>0.42799984430624427</v>
      </c>
      <c r="BN158">
        <f t="shared" si="105"/>
        <v>5.3121489922582139</v>
      </c>
      <c r="BO158">
        <v>-43</v>
      </c>
      <c r="BP158">
        <f>'3500'!B319/1000000</f>
        <v>1.0679999999999999E-4</v>
      </c>
      <c r="BQ158">
        <f>'3500'!C319</f>
        <v>7.5019999999999998</v>
      </c>
      <c r="BR158">
        <f>IF(BO158&lt;$E$13,0,IF(BO158&lt;=0,$E$15*($E$16/BP158)^$E$3/100000,$E$15*($E$16/('3500'!B362/1000000))^$E$3*(('3500'!B362/1000000)/BP158)^$E$4/100000))</f>
        <v>7.2256000147305555</v>
      </c>
      <c r="BS158">
        <f t="shared" si="106"/>
        <v>7.2256000147305555</v>
      </c>
      <c r="BT158">
        <f t="shared" si="107"/>
        <v>-0.27639998526944431</v>
      </c>
      <c r="BU158">
        <f t="shared" si="108"/>
        <v>-3.6843506434210118</v>
      </c>
      <c r="BV158">
        <v>-43</v>
      </c>
      <c r="BW158">
        <f>'2000'!B319/1000000</f>
        <v>1.0679999999999999E-4</v>
      </c>
      <c r="BX158">
        <f>'2000'!C319</f>
        <v>7.194</v>
      </c>
      <c r="BY158">
        <f>IF(BV158&lt;$F$13,0,IF(BV158&lt;=0,$F$15*($F$16/BW158)^$F$3/100000,$F$15*($F$16/('2000'!B362/1000000))^$F$3*(('2000'!B362/1000000)/BW158)^$F$4/100000))</f>
        <v>7.351906181776668</v>
      </c>
      <c r="BZ158">
        <f t="shared" si="109"/>
        <v>7.351906181776668</v>
      </c>
      <c r="CA158">
        <f t="shared" si="110"/>
        <v>0.15790618177666804</v>
      </c>
      <c r="CB158">
        <f t="shared" si="111"/>
        <v>2.1949705556945793</v>
      </c>
      <c r="CC158">
        <v>-43</v>
      </c>
      <c r="CD158">
        <f>'1000'!B319/1000000</f>
        <v>1.0679999999999999E-4</v>
      </c>
      <c r="CE158">
        <f>'1000'!C319</f>
        <v>6.08</v>
      </c>
      <c r="CF158">
        <f>IF(CC158&lt;$G$13,0,IF(CC158&lt;=0,$G$15*($G$16/CD158)^$G$3/100000,$G$15*($G$16/('1000'!B362/1000000))^$G$3*(('1000'!B362/1000000)/CD158)^$G$4/100000))</f>
        <v>6.6335251657040653</v>
      </c>
      <c r="CG158">
        <f t="shared" si="112"/>
        <v>6.6335251657040653</v>
      </c>
      <c r="CH158">
        <f t="shared" si="113"/>
        <v>0.55352516570406518</v>
      </c>
      <c r="CI158">
        <f t="shared" si="114"/>
        <v>9.104032330658967</v>
      </c>
    </row>
    <row r="159" spans="9:87" x14ac:dyDescent="0.3">
      <c r="I159">
        <v>-42</v>
      </c>
      <c r="J159">
        <f>'6500'!B320/1000000</f>
        <v>1.0392000000000001E-4</v>
      </c>
      <c r="K159">
        <f t="shared" si="85"/>
        <v>0</v>
      </c>
      <c r="L159">
        <f t="shared" si="115"/>
        <v>0</v>
      </c>
      <c r="M159">
        <f t="shared" si="86"/>
        <v>0</v>
      </c>
      <c r="N159">
        <f t="shared" si="116"/>
        <v>0</v>
      </c>
      <c r="O159">
        <v>-42</v>
      </c>
      <c r="P159">
        <f>'5500'!B320/1000000</f>
        <v>1.0392000000000001E-4</v>
      </c>
      <c r="Q159">
        <f t="shared" si="87"/>
        <v>0</v>
      </c>
      <c r="R159">
        <f t="shared" si="117"/>
        <v>0</v>
      </c>
      <c r="S159">
        <f t="shared" si="88"/>
        <v>0</v>
      </c>
      <c r="T159">
        <f t="shared" si="118"/>
        <v>0</v>
      </c>
      <c r="U159">
        <v>-42</v>
      </c>
      <c r="V159">
        <f>'4500'!B320/1000000</f>
        <v>1.0392000000000001E-4</v>
      </c>
      <c r="W159">
        <f t="shared" si="89"/>
        <v>0</v>
      </c>
      <c r="X159">
        <f t="shared" si="119"/>
        <v>0</v>
      </c>
      <c r="Y159">
        <f t="shared" si="90"/>
        <v>0</v>
      </c>
      <c r="Z159">
        <f t="shared" si="120"/>
        <v>0</v>
      </c>
      <c r="AA159">
        <v>-42</v>
      </c>
      <c r="AB159">
        <f>'3500'!B320/1000000</f>
        <v>1.0392000000000001E-4</v>
      </c>
      <c r="AC159">
        <f t="shared" si="91"/>
        <v>0</v>
      </c>
      <c r="AD159">
        <f t="shared" si="121"/>
        <v>0</v>
      </c>
      <c r="AE159">
        <f t="shared" si="92"/>
        <v>0</v>
      </c>
      <c r="AF159">
        <f t="shared" si="122"/>
        <v>0</v>
      </c>
      <c r="AG159">
        <v>-42</v>
      </c>
      <c r="AH159">
        <f>'2000'!B320/1000000</f>
        <v>1.0392000000000001E-4</v>
      </c>
      <c r="AI159">
        <f t="shared" si="93"/>
        <v>0</v>
      </c>
      <c r="AJ159">
        <f t="shared" si="123"/>
        <v>0</v>
      </c>
      <c r="AK159">
        <f t="shared" si="94"/>
        <v>0</v>
      </c>
      <c r="AL159">
        <f t="shared" si="124"/>
        <v>0</v>
      </c>
      <c r="AM159">
        <v>-42</v>
      </c>
      <c r="AN159">
        <f>'1000'!B320/1000000</f>
        <v>1.0392000000000001E-4</v>
      </c>
      <c r="AO159">
        <f t="shared" si="95"/>
        <v>0</v>
      </c>
      <c r="AP159">
        <f t="shared" si="125"/>
        <v>0</v>
      </c>
      <c r="AQ159">
        <f t="shared" si="96"/>
        <v>0</v>
      </c>
      <c r="AR159">
        <f t="shared" si="126"/>
        <v>0</v>
      </c>
      <c r="AT159">
        <v>-42</v>
      </c>
      <c r="AU159">
        <f>'6500'!B320/1000000</f>
        <v>1.0392000000000001E-4</v>
      </c>
      <c r="AV159">
        <f>'6500'!C320</f>
        <v>8.4990000000000006</v>
      </c>
      <c r="AW159">
        <f>IF(AT159&lt;$B$13,0,IF(AT159&lt;=0,$B$15*($B$16/AU159)^$B$3/100000,$B$15*($B$16/('6500'!B362/1000000))^$B$3*(('6500'!B362/1000000)/AU159)^$B$4/100000))</f>
        <v>8.7633317134491708</v>
      </c>
      <c r="AX159">
        <f t="shared" si="97"/>
        <v>8.7633317134491708</v>
      </c>
      <c r="AY159">
        <f t="shared" si="98"/>
        <v>0.26433171344917028</v>
      </c>
      <c r="AZ159">
        <f t="shared" si="99"/>
        <v>3.1101507641977912</v>
      </c>
      <c r="BA159">
        <v>-42</v>
      </c>
      <c r="BB159">
        <f>'5500'!B320/1000000</f>
        <v>1.0392000000000001E-4</v>
      </c>
      <c r="BC159">
        <f>'5500'!C320</f>
        <v>8.85</v>
      </c>
      <c r="BD159">
        <f>IF(BA159&lt;$C$13,0,IF(BA159&lt;=0,$C$15*($C$16/BB159)^$C$3/100000,$C$15*($C$16/('5500'!B362/1000000))^$C$3*(('5500'!B362/1000000)/BB159)^$C$4/100000))</f>
        <v>9.5447846597402286</v>
      </c>
      <c r="BE159">
        <f t="shared" si="100"/>
        <v>9.5447846597402286</v>
      </c>
      <c r="BF159">
        <f t="shared" si="101"/>
        <v>0.69478465974022896</v>
      </c>
      <c r="BG159">
        <f t="shared" si="102"/>
        <v>7.8506741213585194</v>
      </c>
      <c r="BH159">
        <v>-42</v>
      </c>
      <c r="BI159">
        <f>'4500'!B320/1000000</f>
        <v>1.0392000000000001E-4</v>
      </c>
      <c r="BJ159">
        <f>'4500'!C320</f>
        <v>8.3569999999999993</v>
      </c>
      <c r="BK159">
        <f>IF(BH159&lt;$D$13,0,IF(BH159&lt;=0,$D$15*($D$16/BI159)^$D$3/100000,$D$15*($D$16/('4500'!B362/1000000))^$D$3*(('4500'!B362/1000000)/BI159)^$D$4/100000))</f>
        <v>8.7929190746085482</v>
      </c>
      <c r="BL159">
        <f t="shared" si="103"/>
        <v>8.7929190746085482</v>
      </c>
      <c r="BM159">
        <f t="shared" si="104"/>
        <v>0.43591907460854884</v>
      </c>
      <c r="BN159">
        <f t="shared" si="105"/>
        <v>5.2162148451423818</v>
      </c>
      <c r="BO159">
        <v>-42</v>
      </c>
      <c r="BP159">
        <f>'3500'!B320/1000000</f>
        <v>1.0392000000000001E-4</v>
      </c>
      <c r="BQ159">
        <f>'3500'!C320</f>
        <v>7.774</v>
      </c>
      <c r="BR159">
        <f>IF(BO159&lt;$E$13,0,IF(BO159&lt;=0,$E$15*($E$16/BP159)^$E$3/100000,$E$15*($E$16/('3500'!B362/1000000))^$E$3*(('3500'!B362/1000000)/BP159)^$E$4/100000))</f>
        <v>7.4901292016239926</v>
      </c>
      <c r="BS159">
        <f t="shared" si="106"/>
        <v>7.4901292016239926</v>
      </c>
      <c r="BT159">
        <f t="shared" si="107"/>
        <v>-0.28387079837600737</v>
      </c>
      <c r="BU159">
        <f t="shared" si="108"/>
        <v>-3.6515410133265673</v>
      </c>
      <c r="BV159">
        <v>-42</v>
      </c>
      <c r="BW159">
        <f>'2000'!B320/1000000</f>
        <v>1.0392000000000001E-4</v>
      </c>
      <c r="BX159">
        <f>'2000'!C320</f>
        <v>7.4550000000000001</v>
      </c>
      <c r="BY159">
        <f>IF(BV159&lt;$F$13,0,IF(BV159&lt;=0,$F$15*($F$16/BW159)^$F$3/100000,$F$15*($F$16/('2000'!B362/1000000))^$F$3*(('2000'!B362/1000000)/BW159)^$F$4/100000))</f>
        <v>7.620038671124302</v>
      </c>
      <c r="BZ159">
        <f t="shared" si="109"/>
        <v>7.620038671124302</v>
      </c>
      <c r="CA159">
        <f t="shared" si="110"/>
        <v>0.16503867112430193</v>
      </c>
      <c r="CB159">
        <f t="shared" si="111"/>
        <v>2.2137984054232316</v>
      </c>
      <c r="CC159">
        <v>-42</v>
      </c>
      <c r="CD159">
        <f>'1000'!B320/1000000</f>
        <v>1.0392000000000001E-4</v>
      </c>
      <c r="CE159">
        <f>'1000'!C320</f>
        <v>6.3019999999999996</v>
      </c>
      <c r="CF159">
        <f>IF(CC159&lt;$G$13,0,IF(CC159&lt;=0,$G$15*($G$16/CD159)^$G$3/100000,$G$15*($G$16/('1000'!B362/1000000))^$G$3*(('1000'!B362/1000000)/CD159)^$G$4/100000))</f>
        <v>6.8771116422079048</v>
      </c>
      <c r="CG159">
        <f t="shared" si="112"/>
        <v>6.8771116422079048</v>
      </c>
      <c r="CH159">
        <f t="shared" si="113"/>
        <v>0.57511164220790523</v>
      </c>
      <c r="CI159">
        <f t="shared" si="114"/>
        <v>9.1258591273866276</v>
      </c>
    </row>
    <row r="160" spans="9:87" x14ac:dyDescent="0.3">
      <c r="I160">
        <v>-41</v>
      </c>
      <c r="J160">
        <f>'6500'!B321/1000000</f>
        <v>1.0109000000000001E-4</v>
      </c>
      <c r="K160">
        <f t="shared" si="85"/>
        <v>0</v>
      </c>
      <c r="L160">
        <f t="shared" si="115"/>
        <v>0</v>
      </c>
      <c r="M160">
        <f t="shared" si="86"/>
        <v>0</v>
      </c>
      <c r="N160">
        <f t="shared" si="116"/>
        <v>0</v>
      </c>
      <c r="O160">
        <v>-41</v>
      </c>
      <c r="P160">
        <f>'5500'!B321/1000000</f>
        <v>1.0109000000000001E-4</v>
      </c>
      <c r="Q160">
        <f t="shared" si="87"/>
        <v>0</v>
      </c>
      <c r="R160">
        <f t="shared" si="117"/>
        <v>0</v>
      </c>
      <c r="S160">
        <f t="shared" si="88"/>
        <v>0</v>
      </c>
      <c r="T160">
        <f t="shared" si="118"/>
        <v>0</v>
      </c>
      <c r="U160">
        <v>-41</v>
      </c>
      <c r="V160">
        <f>'4500'!B321/1000000</f>
        <v>1.0109000000000001E-4</v>
      </c>
      <c r="W160">
        <f t="shared" si="89"/>
        <v>0</v>
      </c>
      <c r="X160">
        <f t="shared" si="119"/>
        <v>0</v>
      </c>
      <c r="Y160">
        <f t="shared" si="90"/>
        <v>0</v>
      </c>
      <c r="Z160">
        <f t="shared" si="120"/>
        <v>0</v>
      </c>
      <c r="AA160">
        <v>-41</v>
      </c>
      <c r="AB160">
        <f>'3500'!B321/1000000</f>
        <v>1.0109000000000001E-4</v>
      </c>
      <c r="AC160">
        <f t="shared" si="91"/>
        <v>0</v>
      </c>
      <c r="AD160">
        <f t="shared" si="121"/>
        <v>0</v>
      </c>
      <c r="AE160">
        <f t="shared" si="92"/>
        <v>0</v>
      </c>
      <c r="AF160">
        <f t="shared" si="122"/>
        <v>0</v>
      </c>
      <c r="AG160">
        <v>-41</v>
      </c>
      <c r="AH160">
        <f>'2000'!B321/1000000</f>
        <v>1.0109000000000001E-4</v>
      </c>
      <c r="AI160">
        <f t="shared" si="93"/>
        <v>0</v>
      </c>
      <c r="AJ160">
        <f t="shared" si="123"/>
        <v>0</v>
      </c>
      <c r="AK160">
        <f t="shared" si="94"/>
        <v>0</v>
      </c>
      <c r="AL160">
        <f t="shared" si="124"/>
        <v>0</v>
      </c>
      <c r="AM160">
        <v>-41</v>
      </c>
      <c r="AN160">
        <f>'1000'!B321/1000000</f>
        <v>1.0109000000000001E-4</v>
      </c>
      <c r="AO160">
        <f t="shared" si="95"/>
        <v>0</v>
      </c>
      <c r="AP160">
        <f t="shared" si="125"/>
        <v>0</v>
      </c>
      <c r="AQ160">
        <f t="shared" si="96"/>
        <v>0</v>
      </c>
      <c r="AR160">
        <f t="shared" si="126"/>
        <v>0</v>
      </c>
      <c r="AT160">
        <v>-41</v>
      </c>
      <c r="AU160">
        <f>'6500'!B321/1000000</f>
        <v>1.0109000000000001E-4</v>
      </c>
      <c r="AV160">
        <f>'6500'!C321</f>
        <v>8.77</v>
      </c>
      <c r="AW160">
        <f>IF(AT160&lt;$B$13,0,IF(AT160&lt;=0,$B$15*($B$16/AU160)^$B$3/100000,$B$15*($B$16/('6500'!B362/1000000))^$B$3*(('6500'!B362/1000000)/AU160)^$B$4/100000))</f>
        <v>9.0784490543871215</v>
      </c>
      <c r="AX160">
        <f t="shared" si="97"/>
        <v>9.0784490543871215</v>
      </c>
      <c r="AY160">
        <f t="shared" si="98"/>
        <v>0.30844905438712189</v>
      </c>
      <c r="AZ160">
        <f t="shared" si="99"/>
        <v>3.5170929804688931</v>
      </c>
      <c r="BA160">
        <v>-41</v>
      </c>
      <c r="BB160">
        <f>'5500'!B321/1000000</f>
        <v>1.0109000000000001E-4</v>
      </c>
      <c r="BC160">
        <f>'5500'!C321</f>
        <v>9.2059999999999995</v>
      </c>
      <c r="BD160">
        <f>IF(BA160&lt;$C$13,0,IF(BA160&lt;=0,$C$15*($C$16/BB160)^$C$3/100000,$C$15*($C$16/('5500'!B362/1000000))^$C$3*(('5500'!B362/1000000)/BB160)^$C$4/100000))</f>
        <v>9.8929173621309801</v>
      </c>
      <c r="BE160">
        <f t="shared" si="100"/>
        <v>9.8929173621309801</v>
      </c>
      <c r="BF160">
        <f t="shared" si="101"/>
        <v>0.68691736213098054</v>
      </c>
      <c r="BG160">
        <f t="shared" si="102"/>
        <v>7.4616267883008973</v>
      </c>
      <c r="BH160">
        <v>-41</v>
      </c>
      <c r="BI160">
        <f>'4500'!B321/1000000</f>
        <v>1.0109000000000001E-4</v>
      </c>
      <c r="BJ160">
        <f>'4500'!C321</f>
        <v>8.6449999999999996</v>
      </c>
      <c r="BK160">
        <f>IF(BH160&lt;$D$13,0,IF(BH160&lt;=0,$D$15*($D$16/BI160)^$D$3/100000,$D$15*($D$16/('4500'!B362/1000000))^$D$3*(('4500'!B362/1000000)/BI160)^$D$4/100000))</f>
        <v>9.1152642626646205</v>
      </c>
      <c r="BL160">
        <f t="shared" si="103"/>
        <v>9.1152642626646205</v>
      </c>
      <c r="BM160">
        <f t="shared" si="104"/>
        <v>0.47026426266462096</v>
      </c>
      <c r="BN160">
        <f t="shared" si="105"/>
        <v>5.4397254212217581</v>
      </c>
      <c r="BO160">
        <v>-41</v>
      </c>
      <c r="BP160">
        <f>'3500'!B321/1000000</f>
        <v>1.0109000000000001E-4</v>
      </c>
      <c r="BQ160">
        <f>'3500'!C321</f>
        <v>8.0619999999999994</v>
      </c>
      <c r="BR160">
        <f>IF(BO160&lt;$E$13,0,IF(BO160&lt;=0,$E$15*($E$16/BP160)^$E$3/100000,$E$15*($E$16/('3500'!B362/1000000))^$E$3*(('3500'!B362/1000000)/BP160)^$E$4/100000))</f>
        <v>7.7671375196656651</v>
      </c>
      <c r="BS160">
        <f t="shared" si="106"/>
        <v>7.7671375196656651</v>
      </c>
      <c r="BT160">
        <f t="shared" si="107"/>
        <v>-0.29486248033433426</v>
      </c>
      <c r="BU160">
        <f t="shared" si="108"/>
        <v>-3.6574358761391008</v>
      </c>
      <c r="BV160">
        <v>-41</v>
      </c>
      <c r="BW160">
        <f>'2000'!B321/1000000</f>
        <v>1.0109000000000001E-4</v>
      </c>
      <c r="BX160">
        <f>'2000'!C321</f>
        <v>7.7290000000000001</v>
      </c>
      <c r="BY160">
        <f>IF(BV160&lt;$F$13,0,IF(BV160&lt;=0,$F$15*($F$16/BW160)^$F$3/100000,$F$15*($F$16/('2000'!B362/1000000))^$F$3*(('2000'!B362/1000000)/BW160)^$F$4/100000))</f>
        <v>7.900782478574734</v>
      </c>
      <c r="BZ160">
        <f t="shared" si="109"/>
        <v>7.900782478574734</v>
      </c>
      <c r="CA160">
        <f t="shared" si="110"/>
        <v>0.17178247857473394</v>
      </c>
      <c r="CB160">
        <f t="shared" si="111"/>
        <v>2.2225705599008143</v>
      </c>
      <c r="CC160">
        <v>-41</v>
      </c>
      <c r="CD160">
        <f>'1000'!B321/1000000</f>
        <v>1.0109000000000001E-4</v>
      </c>
      <c r="CE160">
        <f>'1000'!C321</f>
        <v>6.53</v>
      </c>
      <c r="CF160">
        <f>IF(CC160&lt;$G$13,0,IF(CC160&lt;=0,$G$15*($G$16/CD160)^$G$3/100000,$G$15*($G$16/('1000'!B362/1000000))^$G$3*(('1000'!B362/1000000)/CD160)^$G$4/100000))</f>
        <v>7.1322166138090815</v>
      </c>
      <c r="CG160">
        <f t="shared" si="112"/>
        <v>7.1322166138090815</v>
      </c>
      <c r="CH160">
        <f t="shared" si="113"/>
        <v>0.6022166138090812</v>
      </c>
      <c r="CI160">
        <f t="shared" si="114"/>
        <v>9.2223064901850105</v>
      </c>
    </row>
    <row r="161" spans="9:87" x14ac:dyDescent="0.3">
      <c r="I161">
        <v>-40</v>
      </c>
      <c r="J161">
        <f>'6500'!B322/1000000</f>
        <v>9.8299999999999991E-5</v>
      </c>
      <c r="K161">
        <f t="shared" si="85"/>
        <v>0</v>
      </c>
      <c r="L161">
        <f t="shared" si="115"/>
        <v>0</v>
      </c>
      <c r="M161">
        <f t="shared" si="86"/>
        <v>0</v>
      </c>
      <c r="N161">
        <f t="shared" si="116"/>
        <v>0</v>
      </c>
      <c r="O161">
        <v>-40</v>
      </c>
      <c r="P161">
        <f>'5500'!B322/1000000</f>
        <v>9.8299999999999991E-5</v>
      </c>
      <c r="Q161">
        <f t="shared" si="87"/>
        <v>0</v>
      </c>
      <c r="R161">
        <f t="shared" si="117"/>
        <v>0</v>
      </c>
      <c r="S161">
        <f t="shared" si="88"/>
        <v>0</v>
      </c>
      <c r="T161">
        <f t="shared" si="118"/>
        <v>0</v>
      </c>
      <c r="U161">
        <v>-40</v>
      </c>
      <c r="V161">
        <f>'4500'!B322/1000000</f>
        <v>9.8299999999999991E-5</v>
      </c>
      <c r="W161">
        <f t="shared" si="89"/>
        <v>0</v>
      </c>
      <c r="X161">
        <f t="shared" si="119"/>
        <v>0</v>
      </c>
      <c r="Y161">
        <f t="shared" si="90"/>
        <v>0</v>
      </c>
      <c r="Z161">
        <f t="shared" si="120"/>
        <v>0</v>
      </c>
      <c r="AA161">
        <v>-40</v>
      </c>
      <c r="AB161">
        <f>'3500'!B322/1000000</f>
        <v>9.8299999999999991E-5</v>
      </c>
      <c r="AC161">
        <f t="shared" si="91"/>
        <v>0</v>
      </c>
      <c r="AD161">
        <f t="shared" si="121"/>
        <v>0</v>
      </c>
      <c r="AE161">
        <f t="shared" si="92"/>
        <v>0</v>
      </c>
      <c r="AF161">
        <f t="shared" si="122"/>
        <v>0</v>
      </c>
      <c r="AG161">
        <v>-40</v>
      </c>
      <c r="AH161">
        <f>'2000'!B322/1000000</f>
        <v>9.8299999999999991E-5</v>
      </c>
      <c r="AI161">
        <f t="shared" si="93"/>
        <v>0</v>
      </c>
      <c r="AJ161">
        <f t="shared" si="123"/>
        <v>0</v>
      </c>
      <c r="AK161">
        <f t="shared" si="94"/>
        <v>0</v>
      </c>
      <c r="AL161">
        <f t="shared" si="124"/>
        <v>0</v>
      </c>
      <c r="AM161">
        <v>-40</v>
      </c>
      <c r="AN161">
        <f>'1000'!B322/1000000</f>
        <v>9.8299999999999991E-5</v>
      </c>
      <c r="AO161">
        <f t="shared" si="95"/>
        <v>0</v>
      </c>
      <c r="AP161">
        <f t="shared" si="125"/>
        <v>0</v>
      </c>
      <c r="AQ161">
        <f t="shared" si="96"/>
        <v>0</v>
      </c>
      <c r="AR161">
        <f t="shared" si="126"/>
        <v>0</v>
      </c>
      <c r="AT161">
        <v>-40</v>
      </c>
      <c r="AU161">
        <f>'6500'!B322/1000000</f>
        <v>9.8299999999999991E-5</v>
      </c>
      <c r="AV161">
        <f>'6500'!C322</f>
        <v>9.0670000000000002</v>
      </c>
      <c r="AW161">
        <f>IF(AT161&lt;$B$13,0,IF(AT161&lt;=0,$B$15*($B$16/AU161)^$B$3/100000,$B$15*($B$16/('6500'!B362/1000000))^$B$3*(('6500'!B362/1000000)/AU161)^$B$4/100000))</f>
        <v>9.4094355564196572</v>
      </c>
      <c r="AX161">
        <f t="shared" si="97"/>
        <v>9.4094355564196572</v>
      </c>
      <c r="AY161">
        <f t="shared" si="98"/>
        <v>0.34243555641965706</v>
      </c>
      <c r="AZ161">
        <f t="shared" si="99"/>
        <v>3.7767239044850229</v>
      </c>
      <c r="BA161">
        <v>-40</v>
      </c>
      <c r="BB161">
        <f>'5500'!B322/1000000</f>
        <v>9.8299999999999991E-5</v>
      </c>
      <c r="BC161">
        <f>'5500'!C322</f>
        <v>9.5690000000000008</v>
      </c>
      <c r="BD161">
        <f>IF(BA161&lt;$C$13,0,IF(BA161&lt;=0,$C$15*($C$16/BB161)^$C$3/100000,$C$15*($C$16/('5500'!B362/1000000))^$C$3*(('5500'!B362/1000000)/BB161)^$C$4/100000))</f>
        <v>10.258764894077538</v>
      </c>
      <c r="BE161">
        <f t="shared" si="100"/>
        <v>10.258764894077538</v>
      </c>
      <c r="BF161">
        <f t="shared" si="101"/>
        <v>0.6897648940775376</v>
      </c>
      <c r="BG161">
        <f t="shared" si="102"/>
        <v>7.2083278720612141</v>
      </c>
      <c r="BH161">
        <v>-40</v>
      </c>
      <c r="BI161">
        <f>'4500'!B322/1000000</f>
        <v>9.8299999999999991E-5</v>
      </c>
      <c r="BJ161">
        <f>'4500'!C322</f>
        <v>8.9640000000000004</v>
      </c>
      <c r="BK161">
        <f>IF(BH161&lt;$D$13,0,IF(BH161&lt;=0,$D$15*($D$16/BI161)^$D$3/100000,$D$15*($D$16/('4500'!B362/1000000))^$D$3*(('4500'!B362/1000000)/BI161)^$D$4/100000))</f>
        <v>9.4540732947656849</v>
      </c>
      <c r="BL161">
        <f t="shared" si="103"/>
        <v>9.4540732947656849</v>
      </c>
      <c r="BM161">
        <f t="shared" si="104"/>
        <v>0.49007329476568451</v>
      </c>
      <c r="BN161">
        <f t="shared" si="105"/>
        <v>5.4671273400901876</v>
      </c>
      <c r="BO161">
        <v>-40</v>
      </c>
      <c r="BP161">
        <f>'3500'!B322/1000000</f>
        <v>9.8299999999999991E-5</v>
      </c>
      <c r="BQ161">
        <f>'3500'!C322</f>
        <v>8.3689999999999998</v>
      </c>
      <c r="BR161">
        <f>IF(BO161&lt;$E$13,0,IF(BO161&lt;=0,$E$15*($E$16/BP161)^$E$3/100000,$E$15*($E$16/('3500'!B362/1000000))^$E$3*(('3500'!B362/1000000)/BP161)^$E$4/100000))</f>
        <v>8.0583855736295362</v>
      </c>
      <c r="BS161">
        <f t="shared" si="106"/>
        <v>8.0583855736295362</v>
      </c>
      <c r="BT161">
        <f t="shared" si="107"/>
        <v>-0.31061442637046355</v>
      </c>
      <c r="BU161">
        <f t="shared" si="108"/>
        <v>-3.7114879480280027</v>
      </c>
      <c r="BV161">
        <v>-40</v>
      </c>
      <c r="BW161">
        <f>'2000'!B322/1000000</f>
        <v>9.8299999999999991E-5</v>
      </c>
      <c r="BX161">
        <f>'2000'!C322</f>
        <v>8.0139999999999993</v>
      </c>
      <c r="BY161">
        <f>IF(BV161&lt;$F$13,0,IF(BV161&lt;=0,$F$15*($F$16/BW161)^$F$3/100000,$F$15*($F$16/('2000'!B362/1000000))^$F$3*(('2000'!B362/1000000)/BW161)^$F$4/100000))</f>
        <v>8.1959178389695957</v>
      </c>
      <c r="BZ161">
        <f t="shared" si="109"/>
        <v>8.1959178389695957</v>
      </c>
      <c r="CA161">
        <f t="shared" si="110"/>
        <v>0.18191783896959635</v>
      </c>
      <c r="CB161">
        <f t="shared" si="111"/>
        <v>2.2700004862689838</v>
      </c>
      <c r="CC161">
        <v>-40</v>
      </c>
      <c r="CD161">
        <f>'1000'!B322/1000000</f>
        <v>9.8299999999999991E-5</v>
      </c>
      <c r="CE161">
        <f>'1000'!C322</f>
        <v>6.77</v>
      </c>
      <c r="CF161">
        <f>IF(CC161&lt;$G$13,0,IF(CC161&lt;=0,$G$15*($G$16/CD161)^$G$3/100000,$G$15*($G$16/('1000'!B362/1000000))^$G$3*(('1000'!B362/1000000)/CD161)^$G$4/100000))</f>
        <v>7.4004644529290129</v>
      </c>
      <c r="CG161">
        <f t="shared" si="112"/>
        <v>7.4004644529290129</v>
      </c>
      <c r="CH161">
        <f t="shared" si="113"/>
        <v>0.63046445292901332</v>
      </c>
      <c r="CI161">
        <f t="shared" si="114"/>
        <v>9.3126211658643037</v>
      </c>
    </row>
    <row r="162" spans="9:87" x14ac:dyDescent="0.3">
      <c r="I162">
        <v>-39</v>
      </c>
      <c r="J162">
        <f>'6500'!B323/1000000</f>
        <v>9.5569999999999995E-5</v>
      </c>
      <c r="K162">
        <f t="shared" si="85"/>
        <v>0</v>
      </c>
      <c r="L162">
        <f t="shared" si="115"/>
        <v>0</v>
      </c>
      <c r="M162">
        <f t="shared" si="86"/>
        <v>0</v>
      </c>
      <c r="N162">
        <f t="shared" si="116"/>
        <v>0</v>
      </c>
      <c r="O162">
        <v>-39</v>
      </c>
      <c r="P162">
        <f>'5500'!B323/1000000</f>
        <v>9.5569999999999995E-5</v>
      </c>
      <c r="Q162">
        <f t="shared" si="87"/>
        <v>0</v>
      </c>
      <c r="R162">
        <f t="shared" si="117"/>
        <v>0</v>
      </c>
      <c r="S162">
        <f t="shared" si="88"/>
        <v>0</v>
      </c>
      <c r="T162">
        <f t="shared" si="118"/>
        <v>0</v>
      </c>
      <c r="U162">
        <v>-39</v>
      </c>
      <c r="V162">
        <f>'4500'!B323/1000000</f>
        <v>9.5569999999999995E-5</v>
      </c>
      <c r="W162">
        <f t="shared" si="89"/>
        <v>0</v>
      </c>
      <c r="X162">
        <f t="shared" si="119"/>
        <v>0</v>
      </c>
      <c r="Y162">
        <f t="shared" si="90"/>
        <v>0</v>
      </c>
      <c r="Z162">
        <f t="shared" si="120"/>
        <v>0</v>
      </c>
      <c r="AA162">
        <v>-39</v>
      </c>
      <c r="AB162">
        <f>'3500'!B323/1000000</f>
        <v>9.5569999999999995E-5</v>
      </c>
      <c r="AC162">
        <f t="shared" si="91"/>
        <v>0</v>
      </c>
      <c r="AD162">
        <f t="shared" si="121"/>
        <v>0</v>
      </c>
      <c r="AE162">
        <f t="shared" si="92"/>
        <v>0</v>
      </c>
      <c r="AF162">
        <f t="shared" si="122"/>
        <v>0</v>
      </c>
      <c r="AG162">
        <v>-39</v>
      </c>
      <c r="AH162">
        <f>'2000'!B323/1000000</f>
        <v>9.5569999999999995E-5</v>
      </c>
      <c r="AI162">
        <f t="shared" si="93"/>
        <v>0</v>
      </c>
      <c r="AJ162">
        <f t="shared" si="123"/>
        <v>0</v>
      </c>
      <c r="AK162">
        <f t="shared" si="94"/>
        <v>0</v>
      </c>
      <c r="AL162">
        <f t="shared" si="124"/>
        <v>0</v>
      </c>
      <c r="AM162">
        <v>-39</v>
      </c>
      <c r="AN162">
        <f>'1000'!B323/1000000</f>
        <v>9.5569999999999995E-5</v>
      </c>
      <c r="AO162">
        <f t="shared" si="95"/>
        <v>0</v>
      </c>
      <c r="AP162">
        <f t="shared" si="125"/>
        <v>0</v>
      </c>
      <c r="AQ162">
        <f t="shared" si="96"/>
        <v>0</v>
      </c>
      <c r="AR162">
        <f t="shared" si="126"/>
        <v>0</v>
      </c>
      <c r="AT162">
        <v>-39</v>
      </c>
      <c r="AU162">
        <f>'6500'!B323/1000000</f>
        <v>9.5569999999999995E-5</v>
      </c>
      <c r="AV162">
        <f>'6500'!C323</f>
        <v>9.3940000000000001</v>
      </c>
      <c r="AW162">
        <f>IF(AT162&lt;$B$13,0,IF(AT162&lt;=0,$B$15*($B$16/AU162)^$B$3/100000,$B$15*($B$16/('6500'!B362/1000000))^$B$3*(('6500'!B362/1000000)/AU162)^$B$4/100000))</f>
        <v>9.7547092426471096</v>
      </c>
      <c r="AX162">
        <f t="shared" si="97"/>
        <v>9.7547092426471096</v>
      </c>
      <c r="AY162">
        <f t="shared" si="98"/>
        <v>0.36070924264710946</v>
      </c>
      <c r="AZ162">
        <f t="shared" si="99"/>
        <v>3.8397832940931389</v>
      </c>
      <c r="BA162">
        <v>-39</v>
      </c>
      <c r="BB162">
        <f>'5500'!B323/1000000</f>
        <v>9.5569999999999995E-5</v>
      </c>
      <c r="BC162">
        <f>'5500'!C323</f>
        <v>9.8940000000000001</v>
      </c>
      <c r="BD162">
        <f>IF(BA162&lt;$C$13,0,IF(BA162&lt;=0,$C$15*($C$16/BB162)^$C$3/100000,$C$15*($C$16/('5500'!B362/1000000))^$C$3*(('5500'!B362/1000000)/BB162)^$C$4/100000))</f>
        <v>10.640597327921302</v>
      </c>
      <c r="BE162">
        <f t="shared" si="100"/>
        <v>10.640597327921302</v>
      </c>
      <c r="BF162">
        <f t="shared" si="101"/>
        <v>0.74659732792130207</v>
      </c>
      <c r="BG162">
        <f t="shared" si="102"/>
        <v>7.545960460089975</v>
      </c>
      <c r="BH162">
        <v>-39</v>
      </c>
      <c r="BI162">
        <f>'4500'!B323/1000000</f>
        <v>9.5569999999999995E-5</v>
      </c>
      <c r="BJ162">
        <f>'4500'!C323</f>
        <v>9.3119999999999994</v>
      </c>
      <c r="BK162">
        <f>IF(BH162&lt;$D$13,0,IF(BH162&lt;=0,$D$15*($D$16/BI162)^$D$3/100000,$D$15*($D$16/('4500'!B362/1000000))^$D$3*(('4500'!B362/1000000)/BI162)^$D$4/100000))</f>
        <v>9.8077503819109655</v>
      </c>
      <c r="BL162">
        <f t="shared" si="103"/>
        <v>9.8077503819109655</v>
      </c>
      <c r="BM162">
        <f t="shared" si="104"/>
        <v>0.4957503819109661</v>
      </c>
      <c r="BN162">
        <f t="shared" si="105"/>
        <v>5.3237798744734333</v>
      </c>
      <c r="BO162">
        <v>-39</v>
      </c>
      <c r="BP162">
        <f>'3500'!B323/1000000</f>
        <v>9.5569999999999995E-5</v>
      </c>
      <c r="BQ162">
        <f>'3500'!C323</f>
        <v>8.6790000000000003</v>
      </c>
      <c r="BR162">
        <f>IF(BO162&lt;$E$13,0,IF(BO162&lt;=0,$E$15*($E$16/BP162)^$E$3/100000,$E$15*($E$16/('3500'!B362/1000000))^$E$3*(('3500'!B362/1000000)/BP162)^$E$4/100000))</f>
        <v>8.3625110257759374</v>
      </c>
      <c r="BS162">
        <f t="shared" si="106"/>
        <v>8.3625110257759374</v>
      </c>
      <c r="BT162">
        <f t="shared" si="107"/>
        <v>-0.31648897422406286</v>
      </c>
      <c r="BU162">
        <f t="shared" si="108"/>
        <v>-3.6466064549379293</v>
      </c>
      <c r="BV162">
        <v>-39</v>
      </c>
      <c r="BW162">
        <f>'2000'!B323/1000000</f>
        <v>9.5569999999999995E-5</v>
      </c>
      <c r="BX162">
        <f>'2000'!C323</f>
        <v>8.3130000000000006</v>
      </c>
      <c r="BY162">
        <f>IF(BV162&lt;$F$13,0,IF(BV162&lt;=0,$F$15*($F$16/BW162)^$F$3/100000,$F$15*($F$16/('2000'!B362/1000000))^$F$3*(('2000'!B362/1000000)/BW162)^$F$4/100000))</f>
        <v>8.5040600763862972</v>
      </c>
      <c r="BZ162">
        <f t="shared" si="109"/>
        <v>8.5040600763862972</v>
      </c>
      <c r="CA162">
        <f t="shared" si="110"/>
        <v>0.19106007638629663</v>
      </c>
      <c r="CB162">
        <f t="shared" si="111"/>
        <v>2.2983288390027261</v>
      </c>
      <c r="CC162">
        <v>-39</v>
      </c>
      <c r="CD162">
        <f>'1000'!B323/1000000</f>
        <v>9.5569999999999995E-5</v>
      </c>
      <c r="CE162">
        <f>'1000'!C323</f>
        <v>7.0220000000000002</v>
      </c>
      <c r="CF162">
        <f>IF(CC162&lt;$G$13,0,IF(CC162&lt;=0,$G$15*($G$16/CD162)^$G$3/100000,$G$15*($G$16/('1000'!B362/1000000))^$G$3*(('1000'!B362/1000000)/CD162)^$G$4/100000))</f>
        <v>7.6806034202167943</v>
      </c>
      <c r="CG162">
        <f t="shared" si="112"/>
        <v>7.6806034202167943</v>
      </c>
      <c r="CH162">
        <f t="shared" si="113"/>
        <v>0.65860342021679408</v>
      </c>
      <c r="CI162">
        <f t="shared" si="114"/>
        <v>9.3791429822955568</v>
      </c>
    </row>
    <row r="163" spans="9:87" x14ac:dyDescent="0.3">
      <c r="I163">
        <v>-38</v>
      </c>
      <c r="J163">
        <f>'6500'!B324/1000000</f>
        <v>9.289E-5</v>
      </c>
      <c r="K163">
        <f t="shared" si="85"/>
        <v>0</v>
      </c>
      <c r="L163">
        <f t="shared" si="115"/>
        <v>0</v>
      </c>
      <c r="M163">
        <f t="shared" si="86"/>
        <v>0</v>
      </c>
      <c r="N163">
        <f t="shared" si="116"/>
        <v>0</v>
      </c>
      <c r="O163">
        <v>-38</v>
      </c>
      <c r="P163">
        <f>'5500'!B324/1000000</f>
        <v>9.289E-5</v>
      </c>
      <c r="Q163">
        <f t="shared" si="87"/>
        <v>0</v>
      </c>
      <c r="R163">
        <f t="shared" si="117"/>
        <v>0</v>
      </c>
      <c r="S163">
        <f t="shared" si="88"/>
        <v>0</v>
      </c>
      <c r="T163">
        <f t="shared" si="118"/>
        <v>0</v>
      </c>
      <c r="U163">
        <v>-38</v>
      </c>
      <c r="V163">
        <f>'4500'!B324/1000000</f>
        <v>9.289E-5</v>
      </c>
      <c r="W163">
        <f t="shared" si="89"/>
        <v>0</v>
      </c>
      <c r="X163">
        <f t="shared" si="119"/>
        <v>0</v>
      </c>
      <c r="Y163">
        <f t="shared" si="90"/>
        <v>0</v>
      </c>
      <c r="Z163">
        <f t="shared" si="120"/>
        <v>0</v>
      </c>
      <c r="AA163">
        <v>-38</v>
      </c>
      <c r="AB163">
        <f>'3500'!B324/1000000</f>
        <v>9.289E-5</v>
      </c>
      <c r="AC163">
        <f t="shared" si="91"/>
        <v>0</v>
      </c>
      <c r="AD163">
        <f t="shared" si="121"/>
        <v>0</v>
      </c>
      <c r="AE163">
        <f t="shared" si="92"/>
        <v>0</v>
      </c>
      <c r="AF163">
        <f t="shared" si="122"/>
        <v>0</v>
      </c>
      <c r="AG163">
        <v>-38</v>
      </c>
      <c r="AH163">
        <f>'2000'!B324/1000000</f>
        <v>9.289E-5</v>
      </c>
      <c r="AI163">
        <f t="shared" si="93"/>
        <v>0</v>
      </c>
      <c r="AJ163">
        <f t="shared" si="123"/>
        <v>0</v>
      </c>
      <c r="AK163">
        <f t="shared" si="94"/>
        <v>0</v>
      </c>
      <c r="AL163">
        <f t="shared" si="124"/>
        <v>0</v>
      </c>
      <c r="AM163">
        <v>-38</v>
      </c>
      <c r="AN163">
        <f>'1000'!B324/1000000</f>
        <v>9.289E-5</v>
      </c>
      <c r="AO163">
        <f t="shared" si="95"/>
        <v>0</v>
      </c>
      <c r="AP163">
        <f t="shared" si="125"/>
        <v>0</v>
      </c>
      <c r="AQ163">
        <f t="shared" si="96"/>
        <v>0</v>
      </c>
      <c r="AR163">
        <f t="shared" si="126"/>
        <v>0</v>
      </c>
      <c r="AT163">
        <v>-38</v>
      </c>
      <c r="AU163">
        <f>'6500'!B324/1000000</f>
        <v>9.289E-5</v>
      </c>
      <c r="AV163">
        <f>'6500'!C324</f>
        <v>9.7140000000000004</v>
      </c>
      <c r="AW163">
        <f>IF(AT163&lt;$B$13,0,IF(AT163&lt;=0,$B$15*($B$16/AU163)^$B$3/100000,$B$15*($B$16/('6500'!B362/1000000))^$B$3*(('6500'!B362/1000000)/AU163)^$B$4/100000))</f>
        <v>10.116248995082049</v>
      </c>
      <c r="AX163">
        <f t="shared" si="97"/>
        <v>10.116248995082049</v>
      </c>
      <c r="AY163">
        <f t="shared" si="98"/>
        <v>0.40224899508204892</v>
      </c>
      <c r="AZ163">
        <f t="shared" si="99"/>
        <v>4.1409202705584613</v>
      </c>
      <c r="BA163">
        <v>-38</v>
      </c>
      <c r="BB163">
        <f>'5500'!B324/1000000</f>
        <v>9.289E-5</v>
      </c>
      <c r="BC163">
        <f>'5500'!C324</f>
        <v>10.268000000000001</v>
      </c>
      <c r="BD163">
        <f>IF(BA163&lt;$C$13,0,IF(BA163&lt;=0,$C$15*($C$16/BB163)^$C$3/100000,$C$15*($C$16/('5500'!B362/1000000))^$C$3*(('5500'!B362/1000000)/BB163)^$C$4/100000))</f>
        <v>11.040621895841838</v>
      </c>
      <c r="BE163">
        <f t="shared" si="100"/>
        <v>11.040621895841838</v>
      </c>
      <c r="BF163">
        <f t="shared" si="101"/>
        <v>0.77262189584183716</v>
      </c>
      <c r="BG163">
        <f t="shared" si="102"/>
        <v>7.5245607308320723</v>
      </c>
      <c r="BH163">
        <v>-38</v>
      </c>
      <c r="BI163">
        <f>'4500'!B324/1000000</f>
        <v>9.289E-5</v>
      </c>
      <c r="BJ163">
        <f>'4500'!C324</f>
        <v>9.6649999999999991</v>
      </c>
      <c r="BK163">
        <f>IF(BH163&lt;$D$13,0,IF(BH163&lt;=0,$D$15*($D$16/BI163)^$D$3/100000,$D$15*($D$16/('4500'!B362/1000000))^$D$3*(('4500'!B362/1000000)/BI163)^$D$4/100000))</f>
        <v>10.178346340346577</v>
      </c>
      <c r="BL163">
        <f t="shared" si="103"/>
        <v>10.178346340346577</v>
      </c>
      <c r="BM163">
        <f t="shared" si="104"/>
        <v>0.51334634034657789</v>
      </c>
      <c r="BN163">
        <f t="shared" si="105"/>
        <v>5.3113951406785089</v>
      </c>
      <c r="BO163">
        <v>-38</v>
      </c>
      <c r="BP163">
        <f>'3500'!B324/1000000</f>
        <v>9.289E-5</v>
      </c>
      <c r="BQ163">
        <f>'3500'!C324</f>
        <v>9.0220000000000002</v>
      </c>
      <c r="BR163">
        <f>IF(BO163&lt;$E$13,0,IF(BO163&lt;=0,$E$15*($E$16/BP163)^$E$3/100000,$E$15*($E$16/('3500'!B362/1000000))^$E$3*(('3500'!B362/1000000)/BP163)^$E$4/100000))</f>
        <v>8.6812868904564482</v>
      </c>
      <c r="BS163">
        <f t="shared" si="106"/>
        <v>8.6812868904564482</v>
      </c>
      <c r="BT163">
        <f t="shared" si="107"/>
        <v>-0.34071310954355205</v>
      </c>
      <c r="BU163">
        <f t="shared" si="108"/>
        <v>-3.7764698464148974</v>
      </c>
      <c r="BV163">
        <v>-38</v>
      </c>
      <c r="BW163">
        <f>'2000'!B324/1000000</f>
        <v>9.289E-5</v>
      </c>
      <c r="BX163">
        <f>'2000'!C324</f>
        <v>8.625</v>
      </c>
      <c r="BY163">
        <f>IF(BV163&lt;$F$13,0,IF(BV163&lt;=0,$F$15*($F$16/BW163)^$F$3/100000,$F$15*($F$16/('2000'!B362/1000000))^$F$3*(('2000'!B362/1000000)/BW163)^$F$4/100000))</f>
        <v>8.8270014295299468</v>
      </c>
      <c r="BZ163">
        <f t="shared" si="109"/>
        <v>8.8270014295299468</v>
      </c>
      <c r="CA163">
        <f t="shared" si="110"/>
        <v>0.20200142952994682</v>
      </c>
      <c r="CB163">
        <f t="shared" si="111"/>
        <v>2.3420455597674992</v>
      </c>
      <c r="CC163">
        <v>-38</v>
      </c>
      <c r="CD163">
        <f>'1000'!B324/1000000</f>
        <v>9.289E-5</v>
      </c>
      <c r="CE163">
        <f>'1000'!C324</f>
        <v>7.2910000000000004</v>
      </c>
      <c r="CF163">
        <f>IF(CC163&lt;$G$13,0,IF(CC163&lt;=0,$G$15*($G$16/CD163)^$G$3/100000,$G$15*($G$16/('1000'!B362/1000000))^$G$3*(('1000'!B362/1000000)/CD163)^$G$4/100000))</f>
        <v>7.9742697334191766</v>
      </c>
      <c r="CG163">
        <f t="shared" si="112"/>
        <v>7.9742697334191766</v>
      </c>
      <c r="CH163">
        <f t="shared" si="113"/>
        <v>0.68326973341917618</v>
      </c>
      <c r="CI163">
        <f t="shared" si="114"/>
        <v>9.371413158951805</v>
      </c>
    </row>
    <row r="164" spans="9:87" x14ac:dyDescent="0.3">
      <c r="I164">
        <v>-37</v>
      </c>
      <c r="J164">
        <f>'6500'!B325/1000000</f>
        <v>9.0260000000000007E-5</v>
      </c>
      <c r="K164">
        <f t="shared" si="85"/>
        <v>0</v>
      </c>
      <c r="L164">
        <f t="shared" si="115"/>
        <v>0</v>
      </c>
      <c r="M164">
        <f t="shared" si="86"/>
        <v>0</v>
      </c>
      <c r="N164">
        <f t="shared" si="116"/>
        <v>0</v>
      </c>
      <c r="O164">
        <v>-37</v>
      </c>
      <c r="P164">
        <f>'5500'!B325/1000000</f>
        <v>9.0260000000000007E-5</v>
      </c>
      <c r="Q164">
        <f t="shared" si="87"/>
        <v>0</v>
      </c>
      <c r="R164">
        <f t="shared" si="117"/>
        <v>0</v>
      </c>
      <c r="S164">
        <f t="shared" si="88"/>
        <v>0</v>
      </c>
      <c r="T164">
        <f t="shared" si="118"/>
        <v>0</v>
      </c>
      <c r="U164">
        <v>-37</v>
      </c>
      <c r="V164">
        <f>'4500'!B325/1000000</f>
        <v>9.0260000000000007E-5</v>
      </c>
      <c r="W164">
        <f t="shared" si="89"/>
        <v>0</v>
      </c>
      <c r="X164">
        <f t="shared" si="119"/>
        <v>0</v>
      </c>
      <c r="Y164">
        <f t="shared" si="90"/>
        <v>0</v>
      </c>
      <c r="Z164">
        <f t="shared" si="120"/>
        <v>0</v>
      </c>
      <c r="AA164">
        <v>-37</v>
      </c>
      <c r="AB164">
        <f>'3500'!B325/1000000</f>
        <v>9.0260000000000007E-5</v>
      </c>
      <c r="AC164">
        <f t="shared" si="91"/>
        <v>0</v>
      </c>
      <c r="AD164">
        <f t="shared" si="121"/>
        <v>0</v>
      </c>
      <c r="AE164">
        <f t="shared" si="92"/>
        <v>0</v>
      </c>
      <c r="AF164">
        <f t="shared" si="122"/>
        <v>0</v>
      </c>
      <c r="AG164">
        <v>-37</v>
      </c>
      <c r="AH164">
        <f>'2000'!B325/1000000</f>
        <v>9.0260000000000007E-5</v>
      </c>
      <c r="AI164">
        <f t="shared" si="93"/>
        <v>0</v>
      </c>
      <c r="AJ164">
        <f t="shared" si="123"/>
        <v>0</v>
      </c>
      <c r="AK164">
        <f t="shared" si="94"/>
        <v>0</v>
      </c>
      <c r="AL164">
        <f t="shared" si="124"/>
        <v>0</v>
      </c>
      <c r="AM164">
        <v>-37</v>
      </c>
      <c r="AN164">
        <f>'1000'!B325/1000000</f>
        <v>9.0260000000000007E-5</v>
      </c>
      <c r="AO164">
        <f t="shared" si="95"/>
        <v>0</v>
      </c>
      <c r="AP164">
        <f t="shared" si="125"/>
        <v>0</v>
      </c>
      <c r="AQ164">
        <f t="shared" si="96"/>
        <v>0</v>
      </c>
      <c r="AR164">
        <f t="shared" si="126"/>
        <v>0</v>
      </c>
      <c r="AT164">
        <v>-37</v>
      </c>
      <c r="AU164">
        <f>'6500'!B325/1000000</f>
        <v>9.0260000000000007E-5</v>
      </c>
      <c r="AV164">
        <f>'6500'!C325</f>
        <v>10.035</v>
      </c>
      <c r="AW164">
        <f>IF(AT164&lt;$B$13,0,IF(AT164&lt;=0,$B$15*($B$16/AU164)^$B$3/100000,$B$15*($B$16/('6500'!B362/1000000))^$B$3*(('6500'!B362/1000000)/AU164)^$B$4/100000))</f>
        <v>10.494929476538418</v>
      </c>
      <c r="AX164">
        <f t="shared" si="97"/>
        <v>10.494929476538418</v>
      </c>
      <c r="AY164">
        <f t="shared" si="98"/>
        <v>0.45992947653841831</v>
      </c>
      <c r="AZ164">
        <f t="shared" si="99"/>
        <v>4.5832533785592258</v>
      </c>
      <c r="BA164">
        <v>-37</v>
      </c>
      <c r="BB164">
        <f>'5500'!B325/1000000</f>
        <v>9.0260000000000007E-5</v>
      </c>
      <c r="BC164">
        <f>'5500'!C325</f>
        <v>10.69</v>
      </c>
      <c r="BD164">
        <f>IF(BA164&lt;$C$13,0,IF(BA164&lt;=0,$C$15*($C$16/BB164)^$C$3/100000,$C$15*($C$16/('5500'!B362/1000000))^$C$3*(('5500'!B362/1000000)/BB164)^$C$4/100000))</f>
        <v>11.459827402401967</v>
      </c>
      <c r="BE164">
        <f t="shared" si="100"/>
        <v>11.459827402401967</v>
      </c>
      <c r="BF164">
        <f t="shared" si="101"/>
        <v>0.76982740240196712</v>
      </c>
      <c r="BG164">
        <f t="shared" si="102"/>
        <v>7.2013788812157822</v>
      </c>
      <c r="BH164">
        <v>-37</v>
      </c>
      <c r="BI164">
        <f>'4500'!B325/1000000</f>
        <v>9.0260000000000007E-5</v>
      </c>
      <c r="BJ164">
        <f>'4500'!C325</f>
        <v>10.034000000000001</v>
      </c>
      <c r="BK164">
        <f>IF(BH164&lt;$D$13,0,IF(BH164&lt;=0,$D$15*($D$16/BI164)^$D$3/100000,$D$15*($D$16/('4500'!B362/1000000))^$D$3*(('4500'!B362/1000000)/BI164)^$D$4/100000))</f>
        <v>10.56678431675409</v>
      </c>
      <c r="BL164">
        <f t="shared" si="103"/>
        <v>10.56678431675409</v>
      </c>
      <c r="BM164">
        <f t="shared" si="104"/>
        <v>0.5327843167540891</v>
      </c>
      <c r="BN164">
        <f t="shared" si="105"/>
        <v>5.3097898819422866</v>
      </c>
      <c r="BO164">
        <v>-37</v>
      </c>
      <c r="BP164">
        <f>'3500'!B325/1000000</f>
        <v>9.0260000000000007E-5</v>
      </c>
      <c r="BQ164">
        <f>'3500'!C325</f>
        <v>9.3729999999999993</v>
      </c>
      <c r="BR164">
        <f>IF(BO164&lt;$E$13,0,IF(BO164&lt;=0,$E$15*($E$16/BP164)^$E$3/100000,$E$15*($E$16/('3500'!B362/1000000))^$E$3*(('3500'!B362/1000000)/BP164)^$E$4/100000))</f>
        <v>9.0155178790568336</v>
      </c>
      <c r="BS164">
        <f t="shared" si="106"/>
        <v>9.0155178790568336</v>
      </c>
      <c r="BT164">
        <f t="shared" si="107"/>
        <v>-0.35748212094316578</v>
      </c>
      <c r="BU164">
        <f t="shared" si="108"/>
        <v>-3.8139562673974803</v>
      </c>
      <c r="BV164">
        <v>-37</v>
      </c>
      <c r="BW164">
        <f>'2000'!B325/1000000</f>
        <v>9.0260000000000007E-5</v>
      </c>
      <c r="BX164">
        <f>'2000'!C325</f>
        <v>8.952</v>
      </c>
      <c r="BY164">
        <f>IF(BV164&lt;$F$13,0,IF(BV164&lt;=0,$F$15*($F$16/BW164)^$F$3/100000,$F$15*($F$16/('2000'!B362/1000000))^$F$3*(('2000'!B362/1000000)/BW164)^$F$4/100000))</f>
        <v>9.1655524394808285</v>
      </c>
      <c r="BZ164">
        <f t="shared" si="109"/>
        <v>9.1655524394808285</v>
      </c>
      <c r="CA164">
        <f t="shared" si="110"/>
        <v>0.21355243948082858</v>
      </c>
      <c r="CB164">
        <f t="shared" si="111"/>
        <v>2.3855276975070216</v>
      </c>
      <c r="CC164">
        <v>-37</v>
      </c>
      <c r="CD164">
        <f>'1000'!B325/1000000</f>
        <v>9.0260000000000007E-5</v>
      </c>
      <c r="CE164">
        <f>'1000'!C325</f>
        <v>7.569</v>
      </c>
      <c r="CF164">
        <f>IF(CC164&lt;$G$13,0,IF(CC164&lt;=0,$G$15*($G$16/CD164)^$G$3/100000,$G$15*($G$16/('1000'!B362/1000000))^$G$3*(('1000'!B362/1000000)/CD164)^$G$4/100000))</f>
        <v>8.2822081173150472</v>
      </c>
      <c r="CG164">
        <f t="shared" si="112"/>
        <v>8.2822081173150472</v>
      </c>
      <c r="CH164">
        <f t="shared" si="113"/>
        <v>0.7132081173150473</v>
      </c>
      <c r="CI164">
        <f t="shared" si="114"/>
        <v>9.4227522435598807</v>
      </c>
    </row>
    <row r="165" spans="9:87" x14ac:dyDescent="0.3">
      <c r="I165">
        <v>-36</v>
      </c>
      <c r="J165">
        <f>'6500'!B326/1000000</f>
        <v>8.7689999999999996E-5</v>
      </c>
      <c r="K165">
        <f t="shared" si="85"/>
        <v>0</v>
      </c>
      <c r="L165">
        <f t="shared" si="115"/>
        <v>0</v>
      </c>
      <c r="M165">
        <f t="shared" si="86"/>
        <v>0</v>
      </c>
      <c r="N165">
        <f t="shared" si="116"/>
        <v>0</v>
      </c>
      <c r="O165">
        <v>-36</v>
      </c>
      <c r="P165">
        <f>'5500'!B326/1000000</f>
        <v>8.7689999999999996E-5</v>
      </c>
      <c r="Q165">
        <f t="shared" si="87"/>
        <v>0</v>
      </c>
      <c r="R165">
        <f t="shared" si="117"/>
        <v>0</v>
      </c>
      <c r="S165">
        <f t="shared" si="88"/>
        <v>0</v>
      </c>
      <c r="T165">
        <f t="shared" si="118"/>
        <v>0</v>
      </c>
      <c r="U165">
        <v>-36</v>
      </c>
      <c r="V165">
        <f>'4500'!B326/1000000</f>
        <v>8.7689999999999996E-5</v>
      </c>
      <c r="W165">
        <f t="shared" si="89"/>
        <v>0</v>
      </c>
      <c r="X165">
        <f t="shared" si="119"/>
        <v>0</v>
      </c>
      <c r="Y165">
        <f t="shared" si="90"/>
        <v>0</v>
      </c>
      <c r="Z165">
        <f t="shared" si="120"/>
        <v>0</v>
      </c>
      <c r="AA165">
        <v>-36</v>
      </c>
      <c r="AB165">
        <f>'3500'!B326/1000000</f>
        <v>8.7689999999999996E-5</v>
      </c>
      <c r="AC165">
        <f t="shared" si="91"/>
        <v>0</v>
      </c>
      <c r="AD165">
        <f t="shared" si="121"/>
        <v>0</v>
      </c>
      <c r="AE165">
        <f t="shared" si="92"/>
        <v>0</v>
      </c>
      <c r="AF165">
        <f t="shared" si="122"/>
        <v>0</v>
      </c>
      <c r="AG165">
        <v>-36</v>
      </c>
      <c r="AH165">
        <f>'2000'!B326/1000000</f>
        <v>8.7689999999999996E-5</v>
      </c>
      <c r="AI165">
        <f t="shared" si="93"/>
        <v>0</v>
      </c>
      <c r="AJ165">
        <f t="shared" si="123"/>
        <v>0</v>
      </c>
      <c r="AK165">
        <f t="shared" si="94"/>
        <v>0</v>
      </c>
      <c r="AL165">
        <f t="shared" si="124"/>
        <v>0</v>
      </c>
      <c r="AM165">
        <v>-36</v>
      </c>
      <c r="AN165">
        <f>'1000'!B326/1000000</f>
        <v>8.7689999999999996E-5</v>
      </c>
      <c r="AO165">
        <f t="shared" si="95"/>
        <v>0</v>
      </c>
      <c r="AP165">
        <f t="shared" si="125"/>
        <v>0</v>
      </c>
      <c r="AQ165">
        <f t="shared" si="96"/>
        <v>0</v>
      </c>
      <c r="AR165">
        <f t="shared" si="126"/>
        <v>0</v>
      </c>
      <c r="AT165">
        <v>-36</v>
      </c>
      <c r="AU165">
        <f>'6500'!B326/1000000</f>
        <v>8.7689999999999996E-5</v>
      </c>
      <c r="AV165">
        <f>'6500'!C326</f>
        <v>10.407999999999999</v>
      </c>
      <c r="AW165">
        <f>IF(AT165&lt;$B$13,0,IF(AT165&lt;=0,$B$15*($B$16/AU165)^$B$3/100000,$B$15*($B$16/('6500'!B362/1000000))^$B$3*(('6500'!B362/1000000)/AU165)^$B$4/100000))</f>
        <v>10.890082844678364</v>
      </c>
      <c r="AX165">
        <f t="shared" si="97"/>
        <v>10.890082844678364</v>
      </c>
      <c r="AY165">
        <f t="shared" si="98"/>
        <v>0.48208284467836471</v>
      </c>
      <c r="AZ165">
        <f t="shared" si="99"/>
        <v>4.6318490072863634</v>
      </c>
      <c r="BA165">
        <v>-36</v>
      </c>
      <c r="BB165">
        <f>'5500'!B326/1000000</f>
        <v>8.7689999999999996E-5</v>
      </c>
      <c r="BC165">
        <f>'5500'!C326</f>
        <v>11.097</v>
      </c>
      <c r="BD165">
        <f>IF(BA165&lt;$C$13,0,IF(BA165&lt;=0,$C$15*($C$16/BB165)^$C$3/100000,$C$15*($C$16/('5500'!B362/1000000))^$C$3*(('5500'!B362/1000000)/BB165)^$C$4/100000))</f>
        <v>11.897495533214975</v>
      </c>
      <c r="BE165">
        <f t="shared" si="100"/>
        <v>11.897495533214975</v>
      </c>
      <c r="BF165">
        <f t="shared" si="101"/>
        <v>0.80049553321497591</v>
      </c>
      <c r="BG165">
        <f t="shared" si="102"/>
        <v>7.2136210977288995</v>
      </c>
      <c r="BH165">
        <v>-36</v>
      </c>
      <c r="BI165">
        <f>'4500'!B326/1000000</f>
        <v>8.7689999999999996E-5</v>
      </c>
      <c r="BJ165">
        <f>'4500'!C326</f>
        <v>10.407</v>
      </c>
      <c r="BK165">
        <f>IF(BH165&lt;$D$13,0,IF(BH165&lt;=0,$D$15*($D$16/BI165)^$D$3/100000,$D$15*($D$16/('4500'!B362/1000000))^$D$3*(('4500'!B362/1000000)/BI165)^$D$4/100000))</f>
        <v>10.972405794325359</v>
      </c>
      <c r="BL165">
        <f t="shared" si="103"/>
        <v>10.972405794325359</v>
      </c>
      <c r="BM165">
        <f t="shared" si="104"/>
        <v>0.56540579432535942</v>
      </c>
      <c r="BN165">
        <f t="shared" si="105"/>
        <v>5.4329373914226906</v>
      </c>
      <c r="BO165">
        <v>-36</v>
      </c>
      <c r="BP165">
        <f>'3500'!B326/1000000</f>
        <v>8.7689999999999996E-5</v>
      </c>
      <c r="BQ165">
        <f>'3500'!C326</f>
        <v>9.7409999999999997</v>
      </c>
      <c r="BR165">
        <f>IF(BO165&lt;$E$13,0,IF(BO165&lt;=0,$E$15*($E$16/BP165)^$E$3/100000,$E$15*($E$16/('3500'!B362/1000000))^$E$3*(('3500'!B362/1000000)/BP165)^$E$4/100000))</f>
        <v>9.3646480130664287</v>
      </c>
      <c r="BS165">
        <f t="shared" si="106"/>
        <v>9.3646480130664287</v>
      </c>
      <c r="BT165">
        <f t="shared" si="107"/>
        <v>-0.37635198693357097</v>
      </c>
      <c r="BU165">
        <f t="shared" si="108"/>
        <v>-3.8635867665904011</v>
      </c>
      <c r="BV165">
        <v>-36</v>
      </c>
      <c r="BW165">
        <f>'2000'!B326/1000000</f>
        <v>8.7689999999999996E-5</v>
      </c>
      <c r="BX165">
        <f>'2000'!C326</f>
        <v>9.2989999999999995</v>
      </c>
      <c r="BY165">
        <f>IF(BV165&lt;$F$13,0,IF(BV165&lt;=0,$F$15*($F$16/BW165)^$F$3/100000,$F$15*($F$16/('2000'!B362/1000000))^$F$3*(('2000'!B362/1000000)/BW165)^$F$4/100000))</f>
        <v>9.5191452587365983</v>
      </c>
      <c r="BZ165">
        <f t="shared" si="109"/>
        <v>9.5191452587365983</v>
      </c>
      <c r="CA165">
        <f t="shared" si="110"/>
        <v>0.22014525873659885</v>
      </c>
      <c r="CB165">
        <f t="shared" si="111"/>
        <v>2.3674078797354432</v>
      </c>
      <c r="CC165">
        <v>-36</v>
      </c>
      <c r="CD165">
        <f>'1000'!B326/1000000</f>
        <v>8.7689999999999996E-5</v>
      </c>
      <c r="CE165">
        <f>'1000'!C326</f>
        <v>7.8579999999999997</v>
      </c>
      <c r="CF165">
        <f>IF(CC165&lt;$G$13,0,IF(CC165&lt;=0,$G$15*($G$16/CD165)^$G$3/100000,$G$15*($G$16/('1000'!B362/1000000))^$G$3*(('1000'!B362/1000000)/CD165)^$G$4/100000))</f>
        <v>8.6039097288074373</v>
      </c>
      <c r="CG165">
        <f t="shared" si="112"/>
        <v>8.6039097288074373</v>
      </c>
      <c r="CH165">
        <f t="shared" si="113"/>
        <v>0.74590972880743767</v>
      </c>
      <c r="CI165">
        <f t="shared" si="114"/>
        <v>9.4923610181654077</v>
      </c>
    </row>
    <row r="166" spans="9:87" x14ac:dyDescent="0.3">
      <c r="I166">
        <v>-35</v>
      </c>
      <c r="J166">
        <f>'6500'!B327/1000000</f>
        <v>8.5169999999999999E-5</v>
      </c>
      <c r="K166">
        <f t="shared" si="85"/>
        <v>0</v>
      </c>
      <c r="L166">
        <f t="shared" si="115"/>
        <v>0</v>
      </c>
      <c r="M166">
        <f t="shared" si="86"/>
        <v>0</v>
      </c>
      <c r="N166">
        <f t="shared" si="116"/>
        <v>0</v>
      </c>
      <c r="O166">
        <v>-35</v>
      </c>
      <c r="P166">
        <f>'5500'!B327/1000000</f>
        <v>8.5169999999999999E-5</v>
      </c>
      <c r="Q166">
        <f t="shared" si="87"/>
        <v>0</v>
      </c>
      <c r="R166">
        <f t="shared" si="117"/>
        <v>0</v>
      </c>
      <c r="S166">
        <f t="shared" si="88"/>
        <v>0</v>
      </c>
      <c r="T166">
        <f t="shared" si="118"/>
        <v>0</v>
      </c>
      <c r="U166">
        <v>-35</v>
      </c>
      <c r="V166">
        <f>'4500'!B327/1000000</f>
        <v>8.5169999999999999E-5</v>
      </c>
      <c r="W166">
        <f t="shared" si="89"/>
        <v>0</v>
      </c>
      <c r="X166">
        <f t="shared" si="119"/>
        <v>0</v>
      </c>
      <c r="Y166">
        <f t="shared" si="90"/>
        <v>0</v>
      </c>
      <c r="Z166">
        <f t="shared" si="120"/>
        <v>0</v>
      </c>
      <c r="AA166">
        <v>-35</v>
      </c>
      <c r="AB166">
        <f>'3500'!B327/1000000</f>
        <v>8.5169999999999999E-5</v>
      </c>
      <c r="AC166">
        <f t="shared" si="91"/>
        <v>0</v>
      </c>
      <c r="AD166">
        <f t="shared" si="121"/>
        <v>0</v>
      </c>
      <c r="AE166">
        <f t="shared" si="92"/>
        <v>0</v>
      </c>
      <c r="AF166">
        <f t="shared" si="122"/>
        <v>0</v>
      </c>
      <c r="AG166">
        <v>-35</v>
      </c>
      <c r="AH166">
        <f>'2000'!B327/1000000</f>
        <v>8.5169999999999999E-5</v>
      </c>
      <c r="AI166">
        <f t="shared" si="93"/>
        <v>0</v>
      </c>
      <c r="AJ166">
        <f t="shared" si="123"/>
        <v>0</v>
      </c>
      <c r="AK166">
        <f t="shared" si="94"/>
        <v>0</v>
      </c>
      <c r="AL166">
        <f t="shared" si="124"/>
        <v>0</v>
      </c>
      <c r="AM166">
        <v>-35</v>
      </c>
      <c r="AN166">
        <f>'1000'!B327/1000000</f>
        <v>8.5169999999999999E-5</v>
      </c>
      <c r="AO166">
        <f t="shared" si="95"/>
        <v>0</v>
      </c>
      <c r="AP166">
        <f t="shared" si="125"/>
        <v>0</v>
      </c>
      <c r="AQ166">
        <f t="shared" si="96"/>
        <v>0</v>
      </c>
      <c r="AR166">
        <f t="shared" si="126"/>
        <v>0</v>
      </c>
      <c r="AT166">
        <v>-35</v>
      </c>
      <c r="AU166">
        <f>'6500'!B327/1000000</f>
        <v>8.5169999999999999E-5</v>
      </c>
      <c r="AV166">
        <f>'6500'!C327</f>
        <v>10.798999999999999</v>
      </c>
      <c r="AW166">
        <f>IF(AT166&lt;$B$13,0,IF(AT166&lt;=0,$B$15*($B$16/AU166)^$B$3/100000,$B$15*($B$16/('6500'!B362/1000000))^$B$3*(('6500'!B362/1000000)/AU166)^$B$4/100000))</f>
        <v>11.304049044713098</v>
      </c>
      <c r="AX166">
        <f t="shared" si="97"/>
        <v>11.304049044713098</v>
      </c>
      <c r="AY166">
        <f t="shared" si="98"/>
        <v>0.50504904471309864</v>
      </c>
      <c r="AZ166">
        <f t="shared" si="99"/>
        <v>4.6768130818881248</v>
      </c>
      <c r="BA166">
        <v>-35</v>
      </c>
      <c r="BB166">
        <f>'5500'!B327/1000000</f>
        <v>8.5169999999999999E-5</v>
      </c>
      <c r="BC166">
        <f>'5500'!C327</f>
        <v>11.573</v>
      </c>
      <c r="BD166">
        <f>IF(BA166&lt;$C$13,0,IF(BA166&lt;=0,$C$15*($C$16/BB166)^$C$3/100000,$C$15*($C$16/('5500'!B362/1000000))^$C$3*(('5500'!B362/1000000)/BB166)^$C$4/100000))</f>
        <v>12.356240181053861</v>
      </c>
      <c r="BE166">
        <f t="shared" si="100"/>
        <v>12.356240181053861</v>
      </c>
      <c r="BF166">
        <f t="shared" si="101"/>
        <v>0.78324018105386095</v>
      </c>
      <c r="BG166">
        <f t="shared" si="102"/>
        <v>6.7678232183000162</v>
      </c>
      <c r="BH166">
        <v>-35</v>
      </c>
      <c r="BI166">
        <f>'4500'!B327/1000000</f>
        <v>8.5169999999999999E-5</v>
      </c>
      <c r="BJ166">
        <f>'4500'!C327</f>
        <v>10.827</v>
      </c>
      <c r="BK166">
        <f>IF(BH166&lt;$D$13,0,IF(BH166&lt;=0,$D$15*($D$16/BI166)^$D$3/100000,$D$15*($D$16/('4500'!B362/1000000))^$D$3*(('4500'!B362/1000000)/BI166)^$D$4/100000))</f>
        <v>11.397640754135411</v>
      </c>
      <c r="BL166">
        <f t="shared" si="103"/>
        <v>11.397640754135411</v>
      </c>
      <c r="BM166">
        <f t="shared" si="104"/>
        <v>0.57064075413541104</v>
      </c>
      <c r="BN166">
        <f t="shared" si="105"/>
        <v>5.2705343505625848</v>
      </c>
      <c r="BO166">
        <v>-35</v>
      </c>
      <c r="BP166">
        <f>'3500'!B327/1000000</f>
        <v>8.5169999999999999E-5</v>
      </c>
      <c r="BQ166">
        <f>'3500'!C327</f>
        <v>10.128</v>
      </c>
      <c r="BR166">
        <f>IF(BO166&lt;$E$13,0,IF(BO166&lt;=0,$E$15*($E$16/BP166)^$E$3/100000,$E$15*($E$16/('3500'!B362/1000000))^$E$3*(('3500'!B362/1000000)/BP166)^$E$4/100000))</f>
        <v>9.7307801006441412</v>
      </c>
      <c r="BS166">
        <f t="shared" si="106"/>
        <v>9.7307801006441412</v>
      </c>
      <c r="BT166">
        <f t="shared" si="107"/>
        <v>-0.39721989935585889</v>
      </c>
      <c r="BU166">
        <f t="shared" si="108"/>
        <v>-3.921997426499396</v>
      </c>
      <c r="BV166">
        <v>-35</v>
      </c>
      <c r="BW166">
        <f>'2000'!B327/1000000</f>
        <v>8.5169999999999999E-5</v>
      </c>
      <c r="BX166">
        <f>'2000'!C327</f>
        <v>9.6590000000000007</v>
      </c>
      <c r="BY166">
        <f>IF(BV166&lt;$F$13,0,IF(BV166&lt;=0,$F$15*($F$16/BW166)^$F$3/100000,$F$15*($F$16/('2000'!B362/1000000))^$F$3*(('2000'!B362/1000000)/BW166)^$F$4/100000))</f>
        <v>9.8899046227961698</v>
      </c>
      <c r="BZ166">
        <f t="shared" si="109"/>
        <v>9.8899046227961698</v>
      </c>
      <c r="CA166">
        <f t="shared" si="110"/>
        <v>0.23090462279616908</v>
      </c>
      <c r="CB166">
        <f t="shared" si="111"/>
        <v>2.390564476614236</v>
      </c>
      <c r="CC166">
        <v>-35</v>
      </c>
      <c r="CD166">
        <f>'1000'!B327/1000000</f>
        <v>8.5169999999999999E-5</v>
      </c>
      <c r="CE166">
        <f>'1000'!C327</f>
        <v>8.1630000000000003</v>
      </c>
      <c r="CF166">
        <f>IF(CC166&lt;$G$13,0,IF(CC166&lt;=0,$G$15*($G$16/CD166)^$G$3/100000,$G$15*($G$16/('1000'!B362/1000000))^$G$3*(('1000'!B362/1000000)/CD166)^$G$4/100000))</f>
        <v>8.9413157689939009</v>
      </c>
      <c r="CG166">
        <f t="shared" si="112"/>
        <v>8.9413157689939009</v>
      </c>
      <c r="CH166">
        <f t="shared" si="113"/>
        <v>0.77831576899390065</v>
      </c>
      <c r="CI166">
        <f t="shared" si="114"/>
        <v>9.5346780472118162</v>
      </c>
    </row>
    <row r="167" spans="9:87" x14ac:dyDescent="0.3">
      <c r="I167">
        <v>-34</v>
      </c>
      <c r="J167">
        <f>'6500'!B328/1000000</f>
        <v>8.2709999999999999E-5</v>
      </c>
      <c r="K167">
        <f t="shared" si="85"/>
        <v>0</v>
      </c>
      <c r="L167">
        <f t="shared" si="115"/>
        <v>0</v>
      </c>
      <c r="M167">
        <f t="shared" si="86"/>
        <v>0</v>
      </c>
      <c r="N167">
        <f t="shared" si="116"/>
        <v>0</v>
      </c>
      <c r="O167">
        <v>-34</v>
      </c>
      <c r="P167">
        <f>'5500'!B328/1000000</f>
        <v>8.2709999999999999E-5</v>
      </c>
      <c r="Q167">
        <f t="shared" si="87"/>
        <v>0</v>
      </c>
      <c r="R167">
        <f t="shared" si="117"/>
        <v>0</v>
      </c>
      <c r="S167">
        <f t="shared" si="88"/>
        <v>0</v>
      </c>
      <c r="T167">
        <f t="shared" si="118"/>
        <v>0</v>
      </c>
      <c r="U167">
        <v>-34</v>
      </c>
      <c r="V167">
        <f>'4500'!B328/1000000</f>
        <v>8.2709999999999999E-5</v>
      </c>
      <c r="W167">
        <f t="shared" si="89"/>
        <v>0</v>
      </c>
      <c r="X167">
        <f t="shared" si="119"/>
        <v>0</v>
      </c>
      <c r="Y167">
        <f t="shared" si="90"/>
        <v>0</v>
      </c>
      <c r="Z167">
        <f t="shared" si="120"/>
        <v>0</v>
      </c>
      <c r="AA167">
        <v>-34</v>
      </c>
      <c r="AB167">
        <f>'3500'!B328/1000000</f>
        <v>8.2709999999999999E-5</v>
      </c>
      <c r="AC167">
        <f t="shared" si="91"/>
        <v>0</v>
      </c>
      <c r="AD167">
        <f t="shared" si="121"/>
        <v>0</v>
      </c>
      <c r="AE167">
        <f t="shared" si="92"/>
        <v>0</v>
      </c>
      <c r="AF167">
        <f t="shared" si="122"/>
        <v>0</v>
      </c>
      <c r="AG167">
        <v>-34</v>
      </c>
      <c r="AH167">
        <f>'2000'!B328/1000000</f>
        <v>8.2709999999999999E-5</v>
      </c>
      <c r="AI167">
        <f t="shared" si="93"/>
        <v>0</v>
      </c>
      <c r="AJ167">
        <f t="shared" si="123"/>
        <v>0</v>
      </c>
      <c r="AK167">
        <f t="shared" si="94"/>
        <v>0</v>
      </c>
      <c r="AL167">
        <f t="shared" si="124"/>
        <v>0</v>
      </c>
      <c r="AM167">
        <v>-34</v>
      </c>
      <c r="AN167">
        <f>'1000'!B328/1000000</f>
        <v>8.2709999999999999E-5</v>
      </c>
      <c r="AO167">
        <f t="shared" si="95"/>
        <v>0</v>
      </c>
      <c r="AP167">
        <f t="shared" si="125"/>
        <v>0</v>
      </c>
      <c r="AQ167">
        <f t="shared" si="96"/>
        <v>0</v>
      </c>
      <c r="AR167">
        <f t="shared" si="126"/>
        <v>0</v>
      </c>
      <c r="AT167">
        <v>-34</v>
      </c>
      <c r="AU167">
        <f>'6500'!B328/1000000</f>
        <v>8.2709999999999999E-5</v>
      </c>
      <c r="AV167">
        <f>'6500'!C328</f>
        <v>11.192</v>
      </c>
      <c r="AW167">
        <f>IF(AT167&lt;$B$13,0,IF(AT167&lt;=0,$B$15*($B$16/AU167)^$B$3/100000,$B$15*($B$16/('6500'!B362/1000000))^$B$3*(('6500'!B362/1000000)/AU167)^$B$4/100000))</f>
        <v>11.736005668942671</v>
      </c>
      <c r="AX167">
        <f t="shared" si="97"/>
        <v>11.736005668942671</v>
      </c>
      <c r="AY167">
        <f t="shared" si="98"/>
        <v>0.54400566894267044</v>
      </c>
      <c r="AZ167">
        <f t="shared" si="99"/>
        <v>4.8606653765428023</v>
      </c>
      <c r="BA167">
        <v>-34</v>
      </c>
      <c r="BB167">
        <f>'5500'!B328/1000000</f>
        <v>8.2709999999999999E-5</v>
      </c>
      <c r="BC167">
        <f>'5500'!C328</f>
        <v>12.016</v>
      </c>
      <c r="BD167">
        <f>IF(BA167&lt;$C$13,0,IF(BA167&lt;=0,$C$15*($C$16/BB167)^$C$3/100000,$C$15*($C$16/('5500'!B362/1000000))^$C$3*(('5500'!B362/1000000)/BB167)^$C$4/100000))</f>
        <v>12.835173224632296</v>
      </c>
      <c r="BE167">
        <f t="shared" si="100"/>
        <v>12.835173224632296</v>
      </c>
      <c r="BF167">
        <f t="shared" si="101"/>
        <v>0.81917322463229603</v>
      </c>
      <c r="BG167">
        <f t="shared" si="102"/>
        <v>6.8173537336243015</v>
      </c>
      <c r="BH167">
        <v>-34</v>
      </c>
      <c r="BI167">
        <f>'4500'!B328/1000000</f>
        <v>8.2709999999999999E-5</v>
      </c>
      <c r="BJ167">
        <f>'4500'!C328</f>
        <v>11.249000000000001</v>
      </c>
      <c r="BK167">
        <f>IF(BH167&lt;$D$13,0,IF(BH167&lt;=0,$D$15*($D$16/BI167)^$D$3/100000,$D$15*($D$16/('4500'!B362/1000000))^$D$3*(('4500'!B362/1000000)/BI167)^$D$4/100000))</f>
        <v>11.84167378756143</v>
      </c>
      <c r="BL167">
        <f t="shared" si="103"/>
        <v>11.84167378756143</v>
      </c>
      <c r="BM167">
        <f t="shared" si="104"/>
        <v>0.59267378756142897</v>
      </c>
      <c r="BN167">
        <f t="shared" si="105"/>
        <v>5.268679772081331</v>
      </c>
      <c r="BO167">
        <v>-34</v>
      </c>
      <c r="BP167">
        <f>'3500'!B328/1000000</f>
        <v>8.2709999999999999E-5</v>
      </c>
      <c r="BQ167">
        <f>'3500'!C328</f>
        <v>10.532</v>
      </c>
      <c r="BR167">
        <f>IF(BO167&lt;$E$13,0,IF(BO167&lt;=0,$E$15*($E$16/BP167)^$E$3/100000,$E$15*($E$16/('3500'!B362/1000000))^$E$3*(('3500'!B362/1000000)/BP167)^$E$4/100000))</f>
        <v>10.113223861185169</v>
      </c>
      <c r="BS167">
        <f t="shared" si="106"/>
        <v>10.113223861185169</v>
      </c>
      <c r="BT167">
        <f t="shared" si="107"/>
        <v>-0.418776138814831</v>
      </c>
      <c r="BU167">
        <f t="shared" si="108"/>
        <v>-3.9762261566163213</v>
      </c>
      <c r="BV167">
        <v>-34</v>
      </c>
      <c r="BW167">
        <f>'2000'!B328/1000000</f>
        <v>8.2709999999999999E-5</v>
      </c>
      <c r="BX167">
        <f>'2000'!C328</f>
        <v>10.037000000000001</v>
      </c>
      <c r="BY167">
        <f>IF(BV167&lt;$F$13,0,IF(BV167&lt;=0,$F$15*($F$16/BW167)^$F$3/100000,$F$15*($F$16/('2000'!B362/1000000))^$F$3*(('2000'!B362/1000000)/BW167)^$F$4/100000))</f>
        <v>10.277126337783022</v>
      </c>
      <c r="BZ167">
        <f t="shared" si="109"/>
        <v>10.277126337783022</v>
      </c>
      <c r="CA167">
        <f t="shared" si="110"/>
        <v>0.24012633778302117</v>
      </c>
      <c r="CB167">
        <f t="shared" si="111"/>
        <v>2.3924114554450648</v>
      </c>
      <c r="CC167">
        <v>-34</v>
      </c>
      <c r="CD167">
        <f>'1000'!B328/1000000</f>
        <v>8.2709999999999999E-5</v>
      </c>
      <c r="CE167">
        <f>'1000'!C328</f>
        <v>8.4779999999999998</v>
      </c>
      <c r="CF167">
        <f>IF(CC167&lt;$G$13,0,IF(CC167&lt;=0,$G$15*($G$16/CD167)^$G$3/100000,$G$15*($G$16/('1000'!B362/1000000))^$G$3*(('1000'!B362/1000000)/CD167)^$G$4/100000))</f>
        <v>9.2937938839445806</v>
      </c>
      <c r="CG167">
        <f t="shared" si="112"/>
        <v>9.2937938839445806</v>
      </c>
      <c r="CH167">
        <f t="shared" si="113"/>
        <v>0.81579388394458086</v>
      </c>
      <c r="CI167">
        <f t="shared" si="114"/>
        <v>9.6224803484852668</v>
      </c>
    </row>
    <row r="168" spans="9:87" x14ac:dyDescent="0.3">
      <c r="I168">
        <v>-33</v>
      </c>
      <c r="J168">
        <f>'6500'!B329/1000000</f>
        <v>8.0310000000000009E-5</v>
      </c>
      <c r="K168">
        <f t="shared" si="85"/>
        <v>0</v>
      </c>
      <c r="L168">
        <f t="shared" si="115"/>
        <v>0</v>
      </c>
      <c r="M168">
        <f t="shared" si="86"/>
        <v>0</v>
      </c>
      <c r="N168">
        <f t="shared" si="116"/>
        <v>0</v>
      </c>
      <c r="O168">
        <v>-33</v>
      </c>
      <c r="P168">
        <f>'5500'!B329/1000000</f>
        <v>8.0310000000000009E-5</v>
      </c>
      <c r="Q168">
        <f t="shared" si="87"/>
        <v>0</v>
      </c>
      <c r="R168">
        <f t="shared" si="117"/>
        <v>0</v>
      </c>
      <c r="S168">
        <f t="shared" si="88"/>
        <v>0</v>
      </c>
      <c r="T168">
        <f t="shared" si="118"/>
        <v>0</v>
      </c>
      <c r="U168">
        <v>-33</v>
      </c>
      <c r="V168">
        <f>'4500'!B329/1000000</f>
        <v>8.0310000000000009E-5</v>
      </c>
      <c r="W168">
        <f t="shared" si="89"/>
        <v>0</v>
      </c>
      <c r="X168">
        <f t="shared" si="119"/>
        <v>0</v>
      </c>
      <c r="Y168">
        <f t="shared" si="90"/>
        <v>0</v>
      </c>
      <c r="Z168">
        <f t="shared" si="120"/>
        <v>0</v>
      </c>
      <c r="AA168">
        <v>-33</v>
      </c>
      <c r="AB168">
        <f>'3500'!B329/1000000</f>
        <v>8.0310000000000009E-5</v>
      </c>
      <c r="AC168">
        <f t="shared" si="91"/>
        <v>0</v>
      </c>
      <c r="AD168">
        <f t="shared" si="121"/>
        <v>0</v>
      </c>
      <c r="AE168">
        <f t="shared" si="92"/>
        <v>0</v>
      </c>
      <c r="AF168">
        <f t="shared" si="122"/>
        <v>0</v>
      </c>
      <c r="AG168">
        <v>-33</v>
      </c>
      <c r="AH168">
        <f>'2000'!B329/1000000</f>
        <v>8.0310000000000009E-5</v>
      </c>
      <c r="AI168">
        <f t="shared" si="93"/>
        <v>0</v>
      </c>
      <c r="AJ168">
        <f t="shared" si="123"/>
        <v>0</v>
      </c>
      <c r="AK168">
        <f t="shared" si="94"/>
        <v>0</v>
      </c>
      <c r="AL168">
        <f t="shared" si="124"/>
        <v>0</v>
      </c>
      <c r="AM168">
        <v>-33</v>
      </c>
      <c r="AN168">
        <f>'1000'!B329/1000000</f>
        <v>8.0310000000000009E-5</v>
      </c>
      <c r="AO168">
        <f t="shared" si="95"/>
        <v>0</v>
      </c>
      <c r="AP168">
        <f t="shared" si="125"/>
        <v>0</v>
      </c>
      <c r="AQ168">
        <f t="shared" si="96"/>
        <v>0</v>
      </c>
      <c r="AR168">
        <f t="shared" si="126"/>
        <v>0</v>
      </c>
      <c r="AT168">
        <v>-33</v>
      </c>
      <c r="AU168">
        <f>'6500'!B329/1000000</f>
        <v>8.0310000000000009E-5</v>
      </c>
      <c r="AV168">
        <f>'6500'!C329</f>
        <v>11.635</v>
      </c>
      <c r="AW168">
        <f>IF(AT168&lt;$B$13,0,IF(AT168&lt;=0,$B$15*($B$16/AU168)^$B$3/100000,$B$15*($B$16/('6500'!B362/1000000))^$B$3*(('6500'!B362/1000000)/AU168)^$B$4/100000))</f>
        <v>12.186614181025828</v>
      </c>
      <c r="AX168">
        <f t="shared" si="97"/>
        <v>12.186614181025828</v>
      </c>
      <c r="AY168">
        <f t="shared" si="98"/>
        <v>0.55161418102582793</v>
      </c>
      <c r="AZ168">
        <f t="shared" si="99"/>
        <v>4.7409899529508204</v>
      </c>
      <c r="BA168">
        <v>-33</v>
      </c>
      <c r="BB168">
        <f>'5500'!B329/1000000</f>
        <v>8.0310000000000009E-5</v>
      </c>
      <c r="BC168">
        <f>'5500'!C329</f>
        <v>12.445</v>
      </c>
      <c r="BD168">
        <f>IF(BA168&lt;$C$13,0,IF(BA168&lt;=0,$C$15*($C$16/BB168)^$C$3/100000,$C$15*($C$16/('5500'!B362/1000000))^$C$3*(('5500'!B362/1000000)/BB168)^$C$4/100000))</f>
        <v>13.335050869178925</v>
      </c>
      <c r="BE168">
        <f t="shared" si="100"/>
        <v>13.335050869178925</v>
      </c>
      <c r="BF168">
        <f t="shared" si="101"/>
        <v>0.89005086917892484</v>
      </c>
      <c r="BG168">
        <f t="shared" si="102"/>
        <v>7.1518752043304534</v>
      </c>
      <c r="BH168">
        <v>-33</v>
      </c>
      <c r="BI168">
        <f>'4500'!B329/1000000</f>
        <v>8.0310000000000009E-5</v>
      </c>
      <c r="BJ168">
        <f>'4500'!C329</f>
        <v>11.679</v>
      </c>
      <c r="BK168">
        <f>IF(BH168&lt;$D$13,0,IF(BH168&lt;=0,$D$15*($D$16/BI168)^$D$3/100000,$D$15*($D$16/('4500'!B362/1000000))^$D$3*(('4500'!B362/1000000)/BI168)^$D$4/100000))</f>
        <v>12.305213690960699</v>
      </c>
      <c r="BL168">
        <f t="shared" si="103"/>
        <v>12.305213690960699</v>
      </c>
      <c r="BM168">
        <f t="shared" si="104"/>
        <v>0.62621369096069834</v>
      </c>
      <c r="BN168">
        <f t="shared" si="105"/>
        <v>5.361877651859734</v>
      </c>
      <c r="BO168">
        <v>-33</v>
      </c>
      <c r="BP168">
        <f>'3500'!B329/1000000</f>
        <v>8.0310000000000009E-5</v>
      </c>
      <c r="BQ168">
        <f>'3500'!C329</f>
        <v>10.951000000000001</v>
      </c>
      <c r="BR168">
        <f>IF(BO168&lt;$E$13,0,IF(BO168&lt;=0,$E$15*($E$16/BP168)^$E$3/100000,$E$15*($E$16/('3500'!B362/1000000))^$E$3*(('3500'!B362/1000000)/BP168)^$E$4/100000))</f>
        <v>10.512601367639702</v>
      </c>
      <c r="BS168">
        <f t="shared" si="106"/>
        <v>10.512601367639702</v>
      </c>
      <c r="BT168">
        <f t="shared" si="107"/>
        <v>-0.43839863236029863</v>
      </c>
      <c r="BU168">
        <f t="shared" si="108"/>
        <v>-4.0032748822965818</v>
      </c>
      <c r="BV168">
        <v>-33</v>
      </c>
      <c r="BW168">
        <f>'2000'!B329/1000000</f>
        <v>8.0310000000000009E-5</v>
      </c>
      <c r="BX168">
        <f>'2000'!C329</f>
        <v>10.426</v>
      </c>
      <c r="BY168">
        <f>IF(BV168&lt;$F$13,0,IF(BV168&lt;=0,$F$15*($F$16/BW168)^$F$3/100000,$F$15*($F$16/('2000'!B362/1000000))^$F$3*(('2000'!B362/1000000)/BW168)^$F$4/100000))</f>
        <v>10.681435149508401</v>
      </c>
      <c r="BZ168">
        <f t="shared" si="109"/>
        <v>10.681435149508401</v>
      </c>
      <c r="CA168">
        <f t="shared" si="110"/>
        <v>0.25543514950840063</v>
      </c>
      <c r="CB168">
        <f t="shared" si="111"/>
        <v>2.4499822511835854</v>
      </c>
      <c r="CC168">
        <v>-33</v>
      </c>
      <c r="CD168">
        <f>'1000'!B329/1000000</f>
        <v>8.0310000000000009E-5</v>
      </c>
      <c r="CE168">
        <f>'1000'!C329</f>
        <v>8.8119999999999994</v>
      </c>
      <c r="CF168">
        <f>IF(CC168&lt;$G$13,0,IF(CC168&lt;=0,$G$15*($G$16/CD168)^$G$3/100000,$G$15*($G$16/('1000'!B362/1000000))^$G$3*(('1000'!B362/1000000)/CD168)^$G$4/100000))</f>
        <v>9.661921109807345</v>
      </c>
      <c r="CG168">
        <f t="shared" si="112"/>
        <v>9.661921109807345</v>
      </c>
      <c r="CH168">
        <f t="shared" si="113"/>
        <v>0.84992110980734559</v>
      </c>
      <c r="CI168">
        <f t="shared" si="114"/>
        <v>9.6450420994932546</v>
      </c>
    </row>
    <row r="169" spans="9:87" x14ac:dyDescent="0.3">
      <c r="I169">
        <v>-32</v>
      </c>
      <c r="J169">
        <f>'6500'!B330/1000000</f>
        <v>7.7959999999999992E-5</v>
      </c>
      <c r="K169">
        <f t="shared" si="85"/>
        <v>0</v>
      </c>
      <c r="L169">
        <f t="shared" si="115"/>
        <v>0</v>
      </c>
      <c r="M169">
        <f t="shared" si="86"/>
        <v>0</v>
      </c>
      <c r="N169">
        <f t="shared" si="116"/>
        <v>0</v>
      </c>
      <c r="O169">
        <v>-32</v>
      </c>
      <c r="P169">
        <f>'5500'!B330/1000000</f>
        <v>7.7959999999999992E-5</v>
      </c>
      <c r="Q169">
        <f t="shared" si="87"/>
        <v>0</v>
      </c>
      <c r="R169">
        <f t="shared" si="117"/>
        <v>0</v>
      </c>
      <c r="S169">
        <f t="shared" si="88"/>
        <v>0</v>
      </c>
      <c r="T169">
        <f t="shared" si="118"/>
        <v>0</v>
      </c>
      <c r="U169">
        <v>-32</v>
      </c>
      <c r="V169">
        <f>'4500'!B330/1000000</f>
        <v>7.7959999999999992E-5</v>
      </c>
      <c r="W169">
        <f t="shared" si="89"/>
        <v>0</v>
      </c>
      <c r="X169">
        <f t="shared" si="119"/>
        <v>0</v>
      </c>
      <c r="Y169">
        <f t="shared" si="90"/>
        <v>0</v>
      </c>
      <c r="Z169">
        <f t="shared" si="120"/>
        <v>0</v>
      </c>
      <c r="AA169">
        <v>-32</v>
      </c>
      <c r="AB169">
        <f>'3500'!B330/1000000</f>
        <v>7.7959999999999992E-5</v>
      </c>
      <c r="AC169">
        <f t="shared" si="91"/>
        <v>0</v>
      </c>
      <c r="AD169">
        <f t="shared" si="121"/>
        <v>0</v>
      </c>
      <c r="AE169">
        <f t="shared" si="92"/>
        <v>0</v>
      </c>
      <c r="AF169">
        <f t="shared" si="122"/>
        <v>0</v>
      </c>
      <c r="AG169">
        <v>-32</v>
      </c>
      <c r="AH169">
        <f>'2000'!B330/1000000</f>
        <v>7.7959999999999992E-5</v>
      </c>
      <c r="AI169">
        <f t="shared" si="93"/>
        <v>0</v>
      </c>
      <c r="AJ169">
        <f t="shared" si="123"/>
        <v>0</v>
      </c>
      <c r="AK169">
        <f t="shared" si="94"/>
        <v>0</v>
      </c>
      <c r="AL169">
        <f t="shared" si="124"/>
        <v>0</v>
      </c>
      <c r="AM169">
        <v>-32</v>
      </c>
      <c r="AN169">
        <f>'1000'!B330/1000000</f>
        <v>7.7959999999999992E-5</v>
      </c>
      <c r="AO169">
        <f t="shared" si="95"/>
        <v>0</v>
      </c>
      <c r="AP169">
        <f t="shared" si="125"/>
        <v>0</v>
      </c>
      <c r="AQ169">
        <f t="shared" si="96"/>
        <v>0</v>
      </c>
      <c r="AR169">
        <f t="shared" si="126"/>
        <v>0</v>
      </c>
      <c r="AT169">
        <v>-32</v>
      </c>
      <c r="AU169">
        <f>'6500'!B330/1000000</f>
        <v>7.7959999999999992E-5</v>
      </c>
      <c r="AV169">
        <f>'6500'!C330</f>
        <v>12.102</v>
      </c>
      <c r="AW169">
        <f>IF(AT169&lt;$B$13,0,IF(AT169&lt;=0,$B$15*($B$16/AU169)^$B$3/100000,$B$15*($B$16/('6500'!B362/1000000))^$B$3*(('6500'!B362/1000000)/AU169)^$B$4/100000))</f>
        <v>12.658603335279912</v>
      </c>
      <c r="AX169">
        <f t="shared" si="97"/>
        <v>12.658603335279912</v>
      </c>
      <c r="AY169">
        <f t="shared" si="98"/>
        <v>0.55660333527991135</v>
      </c>
      <c r="AZ169">
        <f t="shared" si="99"/>
        <v>4.5992673548166527</v>
      </c>
      <c r="BA169">
        <v>-32</v>
      </c>
      <c r="BB169">
        <f>'5500'!B330/1000000</f>
        <v>7.7959999999999992E-5</v>
      </c>
      <c r="BC169">
        <f>'5500'!C330</f>
        <v>13.021000000000001</v>
      </c>
      <c r="BD169">
        <f>IF(BA169&lt;$C$13,0,IF(BA169&lt;=0,$C$15*($C$16/BB169)^$C$3/100000,$C$15*($C$16/('5500'!B362/1000000))^$C$3*(('5500'!B362/1000000)/BB169)^$C$4/100000))</f>
        <v>13.858925696584695</v>
      </c>
      <c r="BE169">
        <f t="shared" si="100"/>
        <v>13.858925696584695</v>
      </c>
      <c r="BF169">
        <f t="shared" si="101"/>
        <v>0.83792569658469418</v>
      </c>
      <c r="BG169">
        <f t="shared" si="102"/>
        <v>6.4351869793771153</v>
      </c>
      <c r="BH169">
        <v>-32</v>
      </c>
      <c r="BI169">
        <f>'4500'!B330/1000000</f>
        <v>7.7959999999999992E-5</v>
      </c>
      <c r="BJ169">
        <f>'4500'!C330</f>
        <v>12.131</v>
      </c>
      <c r="BK169">
        <f>IF(BH169&lt;$D$13,0,IF(BH169&lt;=0,$D$15*($D$16/BI169)^$D$3/100000,$D$15*($D$16/('4500'!B362/1000000))^$D$3*(('4500'!B362/1000000)/BI169)^$D$4/100000))</f>
        <v>12.791099736675678</v>
      </c>
      <c r="BL169">
        <f t="shared" si="103"/>
        <v>12.791099736675678</v>
      </c>
      <c r="BM169">
        <f t="shared" si="104"/>
        <v>0.66009973667567756</v>
      </c>
      <c r="BN169">
        <f t="shared" si="105"/>
        <v>5.4414288737587793</v>
      </c>
      <c r="BO169">
        <v>-32</v>
      </c>
      <c r="BP169">
        <f>'3500'!B330/1000000</f>
        <v>7.7959999999999992E-5</v>
      </c>
      <c r="BQ169">
        <f>'3500'!C330</f>
        <v>11.407</v>
      </c>
      <c r="BR169">
        <f>IF(BO169&lt;$E$13,0,IF(BO169&lt;=0,$E$15*($E$16/BP169)^$E$3/100000,$E$15*($E$16/('3500'!B362/1000000))^$E$3*(('3500'!B362/1000000)/BP169)^$E$4/100000))</f>
        <v>10.931371825455541</v>
      </c>
      <c r="BS169">
        <f t="shared" si="106"/>
        <v>10.931371825455541</v>
      </c>
      <c r="BT169">
        <f t="shared" si="107"/>
        <v>-0.47562817454445927</v>
      </c>
      <c r="BU169">
        <f t="shared" si="108"/>
        <v>-4.1696166787451503</v>
      </c>
      <c r="BV169">
        <v>-32</v>
      </c>
      <c r="BW169">
        <f>'2000'!B330/1000000</f>
        <v>7.7959999999999992E-5</v>
      </c>
      <c r="BX169">
        <f>'2000'!C330</f>
        <v>10.835000000000001</v>
      </c>
      <c r="BY169">
        <f>IF(BV169&lt;$F$13,0,IF(BV169&lt;=0,$F$15*($F$16/BW169)^$F$3/100000,$F$15*($F$16/('2000'!B362/1000000))^$F$3*(('2000'!B362/1000000)/BW169)^$F$4/100000))</f>
        <v>11.105314936781847</v>
      </c>
      <c r="BZ169">
        <f t="shared" si="109"/>
        <v>11.105314936781847</v>
      </c>
      <c r="CA169">
        <f t="shared" si="110"/>
        <v>0.27031493678184582</v>
      </c>
      <c r="CB169">
        <f t="shared" si="111"/>
        <v>2.4948309809122824</v>
      </c>
      <c r="CC169">
        <v>-32</v>
      </c>
      <c r="CD169">
        <f>'1000'!B330/1000000</f>
        <v>7.7959999999999992E-5</v>
      </c>
      <c r="CE169">
        <f>'1000'!C330</f>
        <v>9.1660000000000004</v>
      </c>
      <c r="CF169">
        <f>IF(CC169&lt;$G$13,0,IF(CC169&lt;=0,$G$15*($G$16/CD169)^$G$3/100000,$G$15*($G$16/('1000'!B362/1000000))^$G$3*(('1000'!B362/1000000)/CD169)^$G$4/100000))</f>
        <v>10.047968361110271</v>
      </c>
      <c r="CG169">
        <f t="shared" si="112"/>
        <v>10.047968361110271</v>
      </c>
      <c r="CH169">
        <f t="shared" si="113"/>
        <v>0.8819683611102711</v>
      </c>
      <c r="CI169">
        <f t="shared" si="114"/>
        <v>9.6221728246811153</v>
      </c>
    </row>
    <row r="170" spans="9:87" x14ac:dyDescent="0.3">
      <c r="I170">
        <v>-31</v>
      </c>
      <c r="J170">
        <f>'6500'!B331/1000000</f>
        <v>7.5669999999999999E-5</v>
      </c>
      <c r="K170">
        <f t="shared" si="85"/>
        <v>0</v>
      </c>
      <c r="L170">
        <f t="shared" si="115"/>
        <v>0</v>
      </c>
      <c r="M170">
        <f t="shared" si="86"/>
        <v>0</v>
      </c>
      <c r="N170">
        <f t="shared" si="116"/>
        <v>0</v>
      </c>
      <c r="O170">
        <v>-31</v>
      </c>
      <c r="P170">
        <f>'5500'!B331/1000000</f>
        <v>7.5669999999999999E-5</v>
      </c>
      <c r="Q170">
        <f t="shared" si="87"/>
        <v>0</v>
      </c>
      <c r="R170">
        <f t="shared" si="117"/>
        <v>0</v>
      </c>
      <c r="S170">
        <f t="shared" si="88"/>
        <v>0</v>
      </c>
      <c r="T170">
        <f t="shared" si="118"/>
        <v>0</v>
      </c>
      <c r="U170">
        <v>-31</v>
      </c>
      <c r="V170">
        <f>'4500'!B331/1000000</f>
        <v>7.5669999999999999E-5</v>
      </c>
      <c r="W170">
        <f t="shared" si="89"/>
        <v>0</v>
      </c>
      <c r="X170">
        <f t="shared" si="119"/>
        <v>0</v>
      </c>
      <c r="Y170">
        <f t="shared" si="90"/>
        <v>0</v>
      </c>
      <c r="Z170">
        <f t="shared" si="120"/>
        <v>0</v>
      </c>
      <c r="AA170">
        <v>-31</v>
      </c>
      <c r="AB170">
        <f>'3500'!B331/1000000</f>
        <v>7.5669999999999999E-5</v>
      </c>
      <c r="AC170">
        <f t="shared" si="91"/>
        <v>0</v>
      </c>
      <c r="AD170">
        <f t="shared" si="121"/>
        <v>0</v>
      </c>
      <c r="AE170">
        <f t="shared" si="92"/>
        <v>0</v>
      </c>
      <c r="AF170">
        <f t="shared" si="122"/>
        <v>0</v>
      </c>
      <c r="AG170">
        <v>-31</v>
      </c>
      <c r="AH170">
        <f>'2000'!B331/1000000</f>
        <v>7.5669999999999999E-5</v>
      </c>
      <c r="AI170">
        <f t="shared" si="93"/>
        <v>0</v>
      </c>
      <c r="AJ170">
        <f t="shared" si="123"/>
        <v>0</v>
      </c>
      <c r="AK170">
        <f t="shared" si="94"/>
        <v>0</v>
      </c>
      <c r="AL170">
        <f t="shared" si="124"/>
        <v>0</v>
      </c>
      <c r="AM170">
        <v>-31</v>
      </c>
      <c r="AN170">
        <f>'1000'!B331/1000000</f>
        <v>7.5669999999999999E-5</v>
      </c>
      <c r="AO170">
        <f t="shared" si="95"/>
        <v>0</v>
      </c>
      <c r="AP170">
        <f t="shared" si="125"/>
        <v>0</v>
      </c>
      <c r="AQ170">
        <f t="shared" si="96"/>
        <v>0</v>
      </c>
      <c r="AR170">
        <f t="shared" si="126"/>
        <v>0</v>
      </c>
      <c r="AT170">
        <v>-31</v>
      </c>
      <c r="AU170">
        <f>'6500'!B331/1000000</f>
        <v>7.5669999999999999E-5</v>
      </c>
      <c r="AV170">
        <f>'6500'!C331</f>
        <v>12.555999999999999</v>
      </c>
      <c r="AW170">
        <f>IF(AT170&lt;$B$13,0,IF(AT170&lt;=0,$B$15*($B$16/AU170)^$B$3/100000,$B$15*($B$16/('6500'!B362/1000000))^$B$3*(('6500'!B362/1000000)/AU170)^$B$4/100000))</f>
        <v>13.150821428907427</v>
      </c>
      <c r="AX170">
        <f t="shared" si="97"/>
        <v>13.150821428907427</v>
      </c>
      <c r="AY170">
        <f t="shared" si="98"/>
        <v>0.59482142890742828</v>
      </c>
      <c r="AZ170">
        <f t="shared" si="99"/>
        <v>4.7373481117189264</v>
      </c>
      <c r="BA170">
        <v>-31</v>
      </c>
      <c r="BB170">
        <f>'5500'!B331/1000000</f>
        <v>7.5669999999999999E-5</v>
      </c>
      <c r="BC170">
        <f>'5500'!C331</f>
        <v>13.532</v>
      </c>
      <c r="BD170">
        <f>IF(BA170&lt;$C$13,0,IF(BA170&lt;=0,$C$15*($C$16/BB170)^$C$3/100000,$C$15*($C$16/('5500'!B362/1000000))^$C$3*(('5500'!B362/1000000)/BB170)^$C$4/100000))</f>
        <v>14.405545931469524</v>
      </c>
      <c r="BE170">
        <f t="shared" si="100"/>
        <v>14.405545931469524</v>
      </c>
      <c r="BF170">
        <f t="shared" si="101"/>
        <v>0.87354593146952375</v>
      </c>
      <c r="BG170">
        <f t="shared" si="102"/>
        <v>6.4554088935081566</v>
      </c>
      <c r="BH170">
        <v>-31</v>
      </c>
      <c r="BI170">
        <f>'4500'!B331/1000000</f>
        <v>7.5669999999999999E-5</v>
      </c>
      <c r="BJ170">
        <f>'4500'!C331</f>
        <v>12.612</v>
      </c>
      <c r="BK170">
        <f>IF(BH170&lt;$D$13,0,IF(BH170&lt;=0,$D$15*($D$16/BI170)^$D$3/100000,$D$15*($D$16/('4500'!B362/1000000))^$D$3*(('4500'!B362/1000000)/BI170)^$D$4/100000))</f>
        <v>13.298179876686358</v>
      </c>
      <c r="BL170">
        <f t="shared" si="103"/>
        <v>13.298179876686358</v>
      </c>
      <c r="BM170">
        <f t="shared" si="104"/>
        <v>0.68617987668635827</v>
      </c>
      <c r="BN170">
        <f t="shared" si="105"/>
        <v>5.4406904272625933</v>
      </c>
      <c r="BO170">
        <v>-31</v>
      </c>
      <c r="BP170">
        <f>'3500'!B331/1000000</f>
        <v>7.5669999999999999E-5</v>
      </c>
      <c r="BQ170">
        <f>'3500'!C331</f>
        <v>11.859</v>
      </c>
      <c r="BR170">
        <f>IF(BO170&lt;$E$13,0,IF(BO170&lt;=0,$E$15*($E$16/BP170)^$E$3/100000,$E$15*($E$16/('3500'!B362/1000000))^$E$3*(('3500'!B362/1000000)/BP170)^$E$4/100000))</f>
        <v>11.368555810722357</v>
      </c>
      <c r="BS170">
        <f t="shared" si="106"/>
        <v>11.368555810722357</v>
      </c>
      <c r="BT170">
        <f t="shared" si="107"/>
        <v>-0.49044418927764255</v>
      </c>
      <c r="BU170">
        <f t="shared" si="108"/>
        <v>-4.1356285460632645</v>
      </c>
      <c r="BV170">
        <v>-31</v>
      </c>
      <c r="BW170">
        <f>'2000'!B331/1000000</f>
        <v>7.5669999999999999E-5</v>
      </c>
      <c r="BX170">
        <f>'2000'!C331</f>
        <v>11.259</v>
      </c>
      <c r="BY170">
        <f>IF(BV170&lt;$F$13,0,IF(BV170&lt;=0,$F$15*($F$16/BW170)^$F$3/100000,$F$15*($F$16/('2000'!B362/1000000))^$F$3*(('2000'!B362/1000000)/BW170)^$F$4/100000))</f>
        <v>11.547768392650525</v>
      </c>
      <c r="BZ170">
        <f t="shared" si="109"/>
        <v>11.547768392650525</v>
      </c>
      <c r="CA170">
        <f t="shared" si="110"/>
        <v>0.28876839265052467</v>
      </c>
      <c r="CB170">
        <f t="shared" si="111"/>
        <v>2.5647783342261716</v>
      </c>
      <c r="CC170">
        <v>-31</v>
      </c>
      <c r="CD170">
        <f>'1000'!B331/1000000</f>
        <v>7.5669999999999999E-5</v>
      </c>
      <c r="CE170">
        <f>'1000'!C331</f>
        <v>9.5239999999999991</v>
      </c>
      <c r="CF170">
        <f>IF(CC170&lt;$G$13,0,IF(CC170&lt;=0,$G$15*($G$16/CD170)^$G$3/100000,$G$15*($G$16/('1000'!B362/1000000))^$G$3*(('1000'!B362/1000000)/CD170)^$G$4/100000))</f>
        <v>10.451037059834114</v>
      </c>
      <c r="CG170">
        <f t="shared" si="112"/>
        <v>10.451037059834114</v>
      </c>
      <c r="CH170">
        <f t="shared" si="113"/>
        <v>0.92703705983411488</v>
      </c>
      <c r="CI170">
        <f t="shared" si="114"/>
        <v>9.73369445436912</v>
      </c>
    </row>
    <row r="171" spans="9:87" x14ac:dyDescent="0.3">
      <c r="I171">
        <v>-30</v>
      </c>
      <c r="J171">
        <f>'6500'!B332/1000000</f>
        <v>7.3449999999999996E-5</v>
      </c>
      <c r="K171">
        <f t="shared" si="85"/>
        <v>0</v>
      </c>
      <c r="L171">
        <f t="shared" si="115"/>
        <v>0</v>
      </c>
      <c r="M171">
        <f t="shared" si="86"/>
        <v>0</v>
      </c>
      <c r="N171">
        <f t="shared" si="116"/>
        <v>0</v>
      </c>
      <c r="O171">
        <v>-30</v>
      </c>
      <c r="P171">
        <f>'5500'!B332/1000000</f>
        <v>7.3449999999999996E-5</v>
      </c>
      <c r="Q171">
        <f t="shared" si="87"/>
        <v>0</v>
      </c>
      <c r="R171">
        <f t="shared" si="117"/>
        <v>0</v>
      </c>
      <c r="S171">
        <f t="shared" si="88"/>
        <v>0</v>
      </c>
      <c r="T171">
        <f t="shared" si="118"/>
        <v>0</v>
      </c>
      <c r="U171">
        <v>-30</v>
      </c>
      <c r="V171">
        <f>'4500'!B332/1000000</f>
        <v>7.3449999999999996E-5</v>
      </c>
      <c r="W171">
        <f t="shared" si="89"/>
        <v>0</v>
      </c>
      <c r="X171">
        <f t="shared" si="119"/>
        <v>0</v>
      </c>
      <c r="Y171">
        <f t="shared" si="90"/>
        <v>0</v>
      </c>
      <c r="Z171">
        <f t="shared" si="120"/>
        <v>0</v>
      </c>
      <c r="AA171">
        <v>-30</v>
      </c>
      <c r="AB171">
        <f>'3500'!B332/1000000</f>
        <v>7.3449999999999996E-5</v>
      </c>
      <c r="AC171">
        <f t="shared" si="91"/>
        <v>0</v>
      </c>
      <c r="AD171">
        <f t="shared" si="121"/>
        <v>0</v>
      </c>
      <c r="AE171">
        <f t="shared" si="92"/>
        <v>0</v>
      </c>
      <c r="AF171">
        <f t="shared" si="122"/>
        <v>0</v>
      </c>
      <c r="AG171">
        <v>-30</v>
      </c>
      <c r="AH171">
        <f>'2000'!B332/1000000</f>
        <v>7.3449999999999996E-5</v>
      </c>
      <c r="AI171">
        <f t="shared" si="93"/>
        <v>0</v>
      </c>
      <c r="AJ171">
        <f t="shared" si="123"/>
        <v>0</v>
      </c>
      <c r="AK171">
        <f t="shared" si="94"/>
        <v>0</v>
      </c>
      <c r="AL171">
        <f t="shared" si="124"/>
        <v>0</v>
      </c>
      <c r="AM171">
        <v>-30</v>
      </c>
      <c r="AN171">
        <f>'1000'!B332/1000000</f>
        <v>7.3449999999999996E-5</v>
      </c>
      <c r="AO171">
        <f t="shared" si="95"/>
        <v>0</v>
      </c>
      <c r="AP171">
        <f t="shared" si="125"/>
        <v>0</v>
      </c>
      <c r="AQ171">
        <f t="shared" si="96"/>
        <v>0</v>
      </c>
      <c r="AR171">
        <f t="shared" si="126"/>
        <v>0</v>
      </c>
      <c r="AT171">
        <v>-30</v>
      </c>
      <c r="AU171">
        <f>'6500'!B332/1000000</f>
        <v>7.3449999999999996E-5</v>
      </c>
      <c r="AV171">
        <f>'6500'!C332</f>
        <v>13.071999999999999</v>
      </c>
      <c r="AW171">
        <f>IF(AT171&lt;$B$13,0,IF(AT171&lt;=0,$B$15*($B$16/AU171)^$B$3/100000,$B$15*($B$16/('6500'!B362/1000000))^$B$3*(('6500'!B362/1000000)/AU171)^$B$4/100000))</f>
        <v>13.661528422560888</v>
      </c>
      <c r="AX171">
        <f t="shared" si="97"/>
        <v>13.661528422560888</v>
      </c>
      <c r="AY171">
        <f t="shared" si="98"/>
        <v>0.589528422560889</v>
      </c>
      <c r="AZ171">
        <f t="shared" si="99"/>
        <v>4.5098563537399707</v>
      </c>
      <c r="BA171">
        <v>-30</v>
      </c>
      <c r="BB171">
        <f>'5500'!B332/1000000</f>
        <v>7.3449999999999996E-5</v>
      </c>
      <c r="BC171">
        <f>'5500'!C332</f>
        <v>14.051</v>
      </c>
      <c r="BD171">
        <f>IF(BA171&lt;$C$13,0,IF(BA171&lt;=0,$C$15*($C$16/BB171)^$C$3/100000,$C$15*($C$16/('5500'!B362/1000000))^$C$3*(('5500'!B362/1000000)/BB171)^$C$4/100000))</f>
        <v>14.973002795884286</v>
      </c>
      <c r="BE171">
        <f t="shared" si="100"/>
        <v>14.973002795884286</v>
      </c>
      <c r="BF171">
        <f t="shared" si="101"/>
        <v>0.92200279588428558</v>
      </c>
      <c r="BG171">
        <f t="shared" si="102"/>
        <v>6.561830445408054</v>
      </c>
      <c r="BH171">
        <v>-30</v>
      </c>
      <c r="BI171">
        <f>'4500'!B332/1000000</f>
        <v>7.3449999999999996E-5</v>
      </c>
      <c r="BJ171">
        <f>'4500'!C332</f>
        <v>13.112</v>
      </c>
      <c r="BK171">
        <f>IF(BH171&lt;$D$13,0,IF(BH171&lt;=0,$D$15*($D$16/BI171)^$D$3/100000,$D$15*($D$16/('4500'!B362/1000000))^$D$3*(('4500'!B362/1000000)/BI171)^$D$4/100000))</f>
        <v>13.824691375557684</v>
      </c>
      <c r="BL171">
        <f t="shared" si="103"/>
        <v>13.824691375557684</v>
      </c>
      <c r="BM171">
        <f t="shared" si="104"/>
        <v>0.71269137555768403</v>
      </c>
      <c r="BN171">
        <f t="shared" si="105"/>
        <v>5.4354131753941735</v>
      </c>
      <c r="BO171">
        <v>-30</v>
      </c>
      <c r="BP171">
        <f>'3500'!B332/1000000</f>
        <v>7.3449999999999996E-5</v>
      </c>
      <c r="BQ171">
        <f>'3500'!C332</f>
        <v>12.321999999999999</v>
      </c>
      <c r="BR171">
        <f>IF(BO171&lt;$E$13,0,IF(BO171&lt;=0,$E$15*($E$16/BP171)^$E$3/100000,$E$15*($E$16/('3500'!B362/1000000))^$E$3*(('3500'!B362/1000000)/BP171)^$E$4/100000))</f>
        <v>11.822645587651063</v>
      </c>
      <c r="BS171">
        <f t="shared" si="106"/>
        <v>11.822645587651063</v>
      </c>
      <c r="BT171">
        <f t="shared" si="107"/>
        <v>-0.49935441234893574</v>
      </c>
      <c r="BU171">
        <f t="shared" si="108"/>
        <v>-4.0525435184948524</v>
      </c>
      <c r="BV171">
        <v>-30</v>
      </c>
      <c r="BW171">
        <f>'2000'!B332/1000000</f>
        <v>7.3449999999999996E-5</v>
      </c>
      <c r="BX171">
        <f>'2000'!C332</f>
        <v>11.707000000000001</v>
      </c>
      <c r="BY171">
        <f>IF(BV171&lt;$F$13,0,IF(BV171&lt;=0,$F$15*($F$16/BW171)^$F$3/100000,$F$15*($F$16/('2000'!B362/1000000))^$F$3*(('2000'!B362/1000000)/BW171)^$F$4/100000))</f>
        <v>12.007264319463768</v>
      </c>
      <c r="BZ171">
        <f t="shared" si="109"/>
        <v>12.007264319463768</v>
      </c>
      <c r="CA171">
        <f t="shared" si="110"/>
        <v>0.30026431946376775</v>
      </c>
      <c r="CB171">
        <f t="shared" si="111"/>
        <v>2.5648271928228219</v>
      </c>
      <c r="CC171">
        <v>-30</v>
      </c>
      <c r="CD171">
        <f>'1000'!B332/1000000</f>
        <v>7.3449999999999996E-5</v>
      </c>
      <c r="CE171">
        <f>'1000'!C332</f>
        <v>9.9030000000000005</v>
      </c>
      <c r="CF171">
        <f>IF(CC171&lt;$G$13,0,IF(CC171&lt;=0,$G$15*($G$16/CD171)^$G$3/100000,$G$15*($G$16/('1000'!B362/1000000))^$G$3*(('1000'!B362/1000000)/CD171)^$G$4/100000))</f>
        <v>10.869740972084227</v>
      </c>
      <c r="CG171">
        <f t="shared" si="112"/>
        <v>10.869740972084227</v>
      </c>
      <c r="CH171">
        <f t="shared" si="113"/>
        <v>0.96674097208422616</v>
      </c>
      <c r="CI171">
        <f t="shared" si="114"/>
        <v>9.7621021113220845</v>
      </c>
    </row>
    <row r="172" spans="9:87" x14ac:dyDescent="0.3">
      <c r="I172">
        <v>-29</v>
      </c>
      <c r="J172">
        <f>'6500'!B333/1000000</f>
        <v>7.1290000000000004E-5</v>
      </c>
      <c r="K172">
        <f t="shared" si="85"/>
        <v>0</v>
      </c>
      <c r="L172">
        <f t="shared" si="115"/>
        <v>0</v>
      </c>
      <c r="M172">
        <f t="shared" si="86"/>
        <v>0</v>
      </c>
      <c r="N172">
        <f t="shared" si="116"/>
        <v>0</v>
      </c>
      <c r="O172">
        <v>-29</v>
      </c>
      <c r="P172">
        <f>'5500'!B333/1000000</f>
        <v>7.1290000000000004E-5</v>
      </c>
      <c r="Q172">
        <f t="shared" si="87"/>
        <v>0</v>
      </c>
      <c r="R172">
        <f t="shared" si="117"/>
        <v>0</v>
      </c>
      <c r="S172">
        <f t="shared" si="88"/>
        <v>0</v>
      </c>
      <c r="T172">
        <f t="shared" si="118"/>
        <v>0</v>
      </c>
      <c r="U172">
        <v>-29</v>
      </c>
      <c r="V172">
        <f>'4500'!B333/1000000</f>
        <v>7.1290000000000004E-5</v>
      </c>
      <c r="W172">
        <f t="shared" si="89"/>
        <v>0</v>
      </c>
      <c r="X172">
        <f t="shared" si="119"/>
        <v>0</v>
      </c>
      <c r="Y172">
        <f t="shared" si="90"/>
        <v>0</v>
      </c>
      <c r="Z172">
        <f t="shared" si="120"/>
        <v>0</v>
      </c>
      <c r="AA172">
        <v>-29</v>
      </c>
      <c r="AB172">
        <f>'3500'!B333/1000000</f>
        <v>7.1290000000000004E-5</v>
      </c>
      <c r="AC172">
        <f t="shared" si="91"/>
        <v>0</v>
      </c>
      <c r="AD172">
        <f t="shared" si="121"/>
        <v>0</v>
      </c>
      <c r="AE172">
        <f t="shared" si="92"/>
        <v>0</v>
      </c>
      <c r="AF172">
        <f t="shared" si="122"/>
        <v>0</v>
      </c>
      <c r="AG172">
        <v>-29</v>
      </c>
      <c r="AH172">
        <f>'2000'!B333/1000000</f>
        <v>7.1290000000000004E-5</v>
      </c>
      <c r="AI172">
        <f t="shared" si="93"/>
        <v>0</v>
      </c>
      <c r="AJ172">
        <f t="shared" si="123"/>
        <v>0</v>
      </c>
      <c r="AK172">
        <f t="shared" si="94"/>
        <v>0</v>
      </c>
      <c r="AL172">
        <f t="shared" si="124"/>
        <v>0</v>
      </c>
      <c r="AM172">
        <v>-29</v>
      </c>
      <c r="AN172">
        <f>'1000'!B333/1000000</f>
        <v>7.1290000000000004E-5</v>
      </c>
      <c r="AO172">
        <f t="shared" si="95"/>
        <v>0</v>
      </c>
      <c r="AP172">
        <f t="shared" si="125"/>
        <v>0</v>
      </c>
      <c r="AQ172">
        <f t="shared" si="96"/>
        <v>0</v>
      </c>
      <c r="AR172">
        <f t="shared" si="126"/>
        <v>0</v>
      </c>
      <c r="AT172">
        <v>-29</v>
      </c>
      <c r="AU172">
        <f>'6500'!B333/1000000</f>
        <v>7.1290000000000004E-5</v>
      </c>
      <c r="AV172">
        <f>'6500'!C333</f>
        <v>13.625999999999999</v>
      </c>
      <c r="AW172">
        <f>IF(AT172&lt;$B$13,0,IF(AT172&lt;=0,$B$15*($B$16/AU172)^$B$3/100000,$B$15*($B$16/('6500'!B362/1000000))^$B$3*(('6500'!B362/1000000)/AU172)^$B$4/100000))</f>
        <v>14.193375275161848</v>
      </c>
      <c r="AX172">
        <f t="shared" si="97"/>
        <v>14.193375275161848</v>
      </c>
      <c r="AY172">
        <f t="shared" si="98"/>
        <v>0.56737527516184905</v>
      </c>
      <c r="AZ172">
        <f t="shared" si="99"/>
        <v>4.1639165944653538</v>
      </c>
      <c r="BA172">
        <v>-29</v>
      </c>
      <c r="BB172">
        <f>'5500'!B333/1000000</f>
        <v>7.1290000000000004E-5</v>
      </c>
      <c r="BC172">
        <f>'5500'!C333</f>
        <v>14.614000000000001</v>
      </c>
      <c r="BD172">
        <f>IF(BA172&lt;$C$13,0,IF(BA172&lt;=0,$C$15*($C$16/BB172)^$C$3/100000,$C$15*($C$16/('5500'!B362/1000000))^$C$3*(('5500'!B362/1000000)/BB172)^$C$4/100000))</f>
        <v>15.564265795006902</v>
      </c>
      <c r="BE172">
        <f t="shared" si="100"/>
        <v>15.564265795006902</v>
      </c>
      <c r="BF172">
        <f t="shared" si="101"/>
        <v>0.95026579500690112</v>
      </c>
      <c r="BG172">
        <f t="shared" si="102"/>
        <v>6.5024346175373005</v>
      </c>
      <c r="BH172">
        <v>-29</v>
      </c>
      <c r="BI172">
        <f>'4500'!B333/1000000</f>
        <v>7.1290000000000004E-5</v>
      </c>
      <c r="BJ172">
        <f>'4500'!C333</f>
        <v>13.613</v>
      </c>
      <c r="BK172">
        <f>IF(BH172&lt;$D$13,0,IF(BH172&lt;=0,$D$15*($D$16/BI172)^$D$3/100000,$D$15*($D$16/('4500'!B362/1000000))^$D$3*(('4500'!B362/1000000)/BI172)^$D$4/100000))</f>
        <v>14.37339757746723</v>
      </c>
      <c r="BL172">
        <f t="shared" si="103"/>
        <v>14.37339757746723</v>
      </c>
      <c r="BM172">
        <f t="shared" si="104"/>
        <v>0.76039757746723069</v>
      </c>
      <c r="BN172">
        <f t="shared" si="105"/>
        <v>5.5858192717786723</v>
      </c>
      <c r="BO172">
        <v>-29</v>
      </c>
      <c r="BP172">
        <f>'3500'!B333/1000000</f>
        <v>7.1290000000000004E-5</v>
      </c>
      <c r="BQ172">
        <f>'3500'!C333</f>
        <v>12.827</v>
      </c>
      <c r="BR172">
        <f>IF(BO172&lt;$E$13,0,IF(BO172&lt;=0,$E$15*($E$16/BP172)^$E$3/100000,$E$15*($E$16/('3500'!B362/1000000))^$E$3*(('3500'!B362/1000000)/BP172)^$E$4/100000))</f>
        <v>12.296036637590106</v>
      </c>
      <c r="BS172">
        <f t="shared" si="106"/>
        <v>12.296036637590106</v>
      </c>
      <c r="BT172">
        <f t="shared" si="107"/>
        <v>-0.53096336240989395</v>
      </c>
      <c r="BU172">
        <f t="shared" si="108"/>
        <v>-4.1394196804388708</v>
      </c>
      <c r="BV172">
        <v>-29</v>
      </c>
      <c r="BW172">
        <f>'2000'!B333/1000000</f>
        <v>7.1290000000000004E-5</v>
      </c>
      <c r="BX172">
        <f>'2000'!C333</f>
        <v>12.172000000000001</v>
      </c>
      <c r="BY172">
        <f>IF(BV172&lt;$F$13,0,IF(BV172&lt;=0,$F$15*($F$16/BW172)^$F$3/100000,$F$15*($F$16/('2000'!B362/1000000))^$F$3*(('2000'!B362/1000000)/BW172)^$F$4/100000))</f>
        <v>12.486221336223073</v>
      </c>
      <c r="BZ172">
        <f t="shared" si="109"/>
        <v>12.486221336223073</v>
      </c>
      <c r="CA172">
        <f t="shared" si="110"/>
        <v>0.31422133622307236</v>
      </c>
      <c r="CB172">
        <f t="shared" si="111"/>
        <v>2.5815094990393717</v>
      </c>
      <c r="CC172">
        <v>-29</v>
      </c>
      <c r="CD172">
        <f>'1000'!B333/1000000</f>
        <v>7.1290000000000004E-5</v>
      </c>
      <c r="CE172">
        <f>'1000'!C333</f>
        <v>10.289</v>
      </c>
      <c r="CF172">
        <f>IF(CC172&lt;$G$13,0,IF(CC172&lt;=0,$G$15*($G$16/CD172)^$G$3/100000,$G$15*($G$16/('1000'!B362/1000000))^$G$3*(('1000'!B362/1000000)/CD172)^$G$4/100000))</f>
        <v>11.306292822389025</v>
      </c>
      <c r="CG172">
        <f t="shared" si="112"/>
        <v>11.306292822389025</v>
      </c>
      <c r="CH172">
        <f t="shared" si="113"/>
        <v>1.0172928223890256</v>
      </c>
      <c r="CI172">
        <f t="shared" si="114"/>
        <v>9.8871884769076264</v>
      </c>
    </row>
    <row r="173" spans="9:87" x14ac:dyDescent="0.3">
      <c r="I173">
        <v>-28</v>
      </c>
      <c r="J173">
        <f>'6500'!B334/1000000</f>
        <v>6.9189999999999993E-5</v>
      </c>
      <c r="K173">
        <f t="shared" si="85"/>
        <v>0</v>
      </c>
      <c r="L173">
        <f t="shared" si="115"/>
        <v>0</v>
      </c>
      <c r="M173">
        <f t="shared" si="86"/>
        <v>0</v>
      </c>
      <c r="N173">
        <f t="shared" si="116"/>
        <v>0</v>
      </c>
      <c r="O173">
        <v>-28</v>
      </c>
      <c r="P173">
        <f>'5500'!B334/1000000</f>
        <v>6.9189999999999993E-5</v>
      </c>
      <c r="Q173">
        <f t="shared" si="87"/>
        <v>0</v>
      </c>
      <c r="R173">
        <f t="shared" si="117"/>
        <v>0</v>
      </c>
      <c r="S173">
        <f t="shared" si="88"/>
        <v>0</v>
      </c>
      <c r="T173">
        <f t="shared" si="118"/>
        <v>0</v>
      </c>
      <c r="U173">
        <v>-28</v>
      </c>
      <c r="V173">
        <f>'4500'!B334/1000000</f>
        <v>6.9189999999999993E-5</v>
      </c>
      <c r="W173">
        <f t="shared" si="89"/>
        <v>0</v>
      </c>
      <c r="X173">
        <f t="shared" si="119"/>
        <v>0</v>
      </c>
      <c r="Y173">
        <f t="shared" si="90"/>
        <v>0</v>
      </c>
      <c r="Z173">
        <f t="shared" si="120"/>
        <v>0</v>
      </c>
      <c r="AA173">
        <v>-28</v>
      </c>
      <c r="AB173">
        <f>'3500'!B334/1000000</f>
        <v>6.9189999999999993E-5</v>
      </c>
      <c r="AC173">
        <f t="shared" si="91"/>
        <v>0</v>
      </c>
      <c r="AD173">
        <f t="shared" si="121"/>
        <v>0</v>
      </c>
      <c r="AE173">
        <f t="shared" si="92"/>
        <v>0</v>
      </c>
      <c r="AF173">
        <f t="shared" si="122"/>
        <v>0</v>
      </c>
      <c r="AG173">
        <v>-28</v>
      </c>
      <c r="AH173">
        <f>'2000'!B334/1000000</f>
        <v>6.9189999999999993E-5</v>
      </c>
      <c r="AI173">
        <f t="shared" si="93"/>
        <v>0</v>
      </c>
      <c r="AJ173">
        <f t="shared" si="123"/>
        <v>0</v>
      </c>
      <c r="AK173">
        <f t="shared" si="94"/>
        <v>0</v>
      </c>
      <c r="AL173">
        <f t="shared" si="124"/>
        <v>0</v>
      </c>
      <c r="AM173">
        <v>-28</v>
      </c>
      <c r="AN173">
        <f>'1000'!B334/1000000</f>
        <v>6.9189999999999993E-5</v>
      </c>
      <c r="AO173">
        <f t="shared" si="95"/>
        <v>0</v>
      </c>
      <c r="AP173">
        <f t="shared" si="125"/>
        <v>9.1032398428225747E-6</v>
      </c>
      <c r="AQ173">
        <f t="shared" si="96"/>
        <v>6.8820493211738665E-3</v>
      </c>
      <c r="AR173">
        <f t="shared" si="126"/>
        <v>6.8820493211738665E-3</v>
      </c>
      <c r="AT173">
        <v>-28</v>
      </c>
      <c r="AU173">
        <f>'6500'!B334/1000000</f>
        <v>6.9189999999999993E-5</v>
      </c>
      <c r="AV173">
        <f>'6500'!C334</f>
        <v>14.154</v>
      </c>
      <c r="AW173">
        <f>IF(AT173&lt;$B$13,0,IF(AT173&lt;=0,$B$15*($B$16/AU173)^$B$3/100000,$B$15*($B$16/('6500'!B362/1000000))^$B$3*(('6500'!B362/1000000)/AU173)^$B$4/100000))</f>
        <v>14.746887147135066</v>
      </c>
      <c r="AX173">
        <f t="shared" si="97"/>
        <v>14.746887147135066</v>
      </c>
      <c r="AY173">
        <f t="shared" si="98"/>
        <v>0.59288714713506607</v>
      </c>
      <c r="AZ173">
        <f t="shared" si="99"/>
        <v>4.1888310522471812</v>
      </c>
      <c r="BA173">
        <v>-28</v>
      </c>
      <c r="BB173">
        <f>'5500'!B334/1000000</f>
        <v>6.9189999999999993E-5</v>
      </c>
      <c r="BC173">
        <f>'5500'!C334</f>
        <v>15.15</v>
      </c>
      <c r="BD173">
        <f>IF(BA173&lt;$C$13,0,IF(BA173&lt;=0,$C$15*($C$16/BB173)^$C$3/100000,$C$15*($C$16/('5500'!B362/1000000))^$C$3*(('5500'!B362/1000000)/BB173)^$C$4/100000))</f>
        <v>16.17994514500273</v>
      </c>
      <c r="BE173">
        <f t="shared" si="100"/>
        <v>16.17994514500273</v>
      </c>
      <c r="BF173">
        <f t="shared" si="101"/>
        <v>1.0299451450027295</v>
      </c>
      <c r="BG173">
        <f t="shared" si="102"/>
        <v>6.7983177887968944</v>
      </c>
      <c r="BH173">
        <v>-28</v>
      </c>
      <c r="BI173">
        <f>'4500'!B334/1000000</f>
        <v>6.9189999999999993E-5</v>
      </c>
      <c r="BJ173">
        <f>'4500'!C334</f>
        <v>14.154999999999999</v>
      </c>
      <c r="BK173">
        <f>IF(BH173&lt;$D$13,0,IF(BH173&lt;=0,$D$15*($D$16/BI173)^$D$3/100000,$D$15*($D$16/('4500'!B362/1000000))^$D$3*(('4500'!B362/1000000)/BI173)^$D$4/100000))</f>
        <v>14.944873698142434</v>
      </c>
      <c r="BL173">
        <f t="shared" si="103"/>
        <v>14.944873698142434</v>
      </c>
      <c r="BM173">
        <f t="shared" si="104"/>
        <v>0.78987369814243458</v>
      </c>
      <c r="BN173">
        <f t="shared" si="105"/>
        <v>5.5801744835212626</v>
      </c>
      <c r="BO173">
        <v>-28</v>
      </c>
      <c r="BP173">
        <f>'3500'!B334/1000000</f>
        <v>6.9189999999999993E-5</v>
      </c>
      <c r="BQ173">
        <f>'3500'!C334</f>
        <v>13.318</v>
      </c>
      <c r="BR173">
        <f>IF(BO173&lt;$E$13,0,IF(BO173&lt;=0,$E$15*($E$16/BP173)^$E$3/100000,$E$15*($E$16/('3500'!B362/1000000))^$E$3*(('3500'!B362/1000000)/BP173)^$E$4/100000))</f>
        <v>12.789238686669099</v>
      </c>
      <c r="BS173">
        <f t="shared" si="106"/>
        <v>12.789238686669099</v>
      </c>
      <c r="BT173">
        <f t="shared" si="107"/>
        <v>-0.52876131333090015</v>
      </c>
      <c r="BU173">
        <f t="shared" si="108"/>
        <v>-3.9702756669988002</v>
      </c>
      <c r="BV173">
        <v>-28</v>
      </c>
      <c r="BW173">
        <f>'2000'!B334/1000000</f>
        <v>6.9189999999999993E-5</v>
      </c>
      <c r="BX173">
        <f>'2000'!C334</f>
        <v>12.661</v>
      </c>
      <c r="BY173">
        <f>IF(BV173&lt;$F$13,0,IF(BV173&lt;=0,$F$15*($F$16/BW173)^$F$3/100000,$F$15*($F$16/('2000'!B362/1000000))^$F$3*(('2000'!B362/1000000)/BW173)^$F$4/100000))</f>
        <v>12.985149241732504</v>
      </c>
      <c r="BZ173">
        <f t="shared" si="109"/>
        <v>12.985149241732504</v>
      </c>
      <c r="CA173">
        <f t="shared" si="110"/>
        <v>0.32414924173250448</v>
      </c>
      <c r="CB173">
        <f t="shared" si="111"/>
        <v>2.5602183218742951</v>
      </c>
      <c r="CC173">
        <v>-28</v>
      </c>
      <c r="CD173">
        <f>'1000'!B334/1000000</f>
        <v>6.9189999999999993E-5</v>
      </c>
      <c r="CE173">
        <f>'1000'!C334</f>
        <v>10.699</v>
      </c>
      <c r="CF173">
        <f>IF(CC173&lt;$G$13,0,IF(CC173&lt;=0,$G$15*($G$16/CD173)^$G$3/100000,$G$15*($G$16/('1000'!B362/1000000))^$G$3*(('1000'!B362/1000000)/CD173)^$G$4/100000))</f>
        <v>11.761166978477211</v>
      </c>
      <c r="CG173">
        <f t="shared" si="112"/>
        <v>11.761465376337647</v>
      </c>
      <c r="CH173">
        <f t="shared" si="113"/>
        <v>1.0624653763376468</v>
      </c>
      <c r="CI173">
        <f t="shared" si="114"/>
        <v>9.9305110415706785</v>
      </c>
    </row>
    <row r="174" spans="9:87" x14ac:dyDescent="0.3">
      <c r="I174">
        <v>-27</v>
      </c>
      <c r="J174">
        <f>'6500'!B335/1000000</f>
        <v>6.7150000000000006E-5</v>
      </c>
      <c r="K174">
        <f t="shared" si="85"/>
        <v>0</v>
      </c>
      <c r="L174">
        <f t="shared" si="115"/>
        <v>0</v>
      </c>
      <c r="M174">
        <f t="shared" si="86"/>
        <v>0</v>
      </c>
      <c r="N174">
        <f t="shared" si="116"/>
        <v>0</v>
      </c>
      <c r="O174">
        <v>-27</v>
      </c>
      <c r="P174">
        <f>'5500'!B335/1000000</f>
        <v>6.7150000000000006E-5</v>
      </c>
      <c r="Q174">
        <f t="shared" si="87"/>
        <v>0</v>
      </c>
      <c r="R174">
        <f t="shared" si="117"/>
        <v>0</v>
      </c>
      <c r="S174">
        <f t="shared" si="88"/>
        <v>0</v>
      </c>
      <c r="T174">
        <f t="shared" si="118"/>
        <v>0</v>
      </c>
      <c r="U174">
        <v>-27</v>
      </c>
      <c r="V174">
        <f>'4500'!B335/1000000</f>
        <v>6.7150000000000006E-5</v>
      </c>
      <c r="W174">
        <f t="shared" si="89"/>
        <v>0</v>
      </c>
      <c r="X174">
        <f t="shared" si="119"/>
        <v>0</v>
      </c>
      <c r="Y174">
        <f t="shared" si="90"/>
        <v>0</v>
      </c>
      <c r="Z174">
        <f t="shared" si="120"/>
        <v>0</v>
      </c>
      <c r="AA174">
        <v>-27</v>
      </c>
      <c r="AB174">
        <f>'3500'!B335/1000000</f>
        <v>6.7150000000000006E-5</v>
      </c>
      <c r="AC174">
        <f t="shared" si="91"/>
        <v>0</v>
      </c>
      <c r="AD174">
        <f t="shared" si="121"/>
        <v>0</v>
      </c>
      <c r="AE174">
        <f t="shared" si="92"/>
        <v>0</v>
      </c>
      <c r="AF174">
        <f t="shared" si="122"/>
        <v>0</v>
      </c>
      <c r="AG174">
        <v>-27</v>
      </c>
      <c r="AH174">
        <f>'2000'!B335/1000000</f>
        <v>6.7150000000000006E-5</v>
      </c>
      <c r="AI174">
        <f t="shared" si="93"/>
        <v>0</v>
      </c>
      <c r="AJ174">
        <f t="shared" si="123"/>
        <v>0</v>
      </c>
      <c r="AK174">
        <f t="shared" si="94"/>
        <v>0</v>
      </c>
      <c r="AL174">
        <f t="shared" si="124"/>
        <v>0</v>
      </c>
      <c r="AM174">
        <v>-27</v>
      </c>
      <c r="AN174">
        <f>'1000'!B335/1000000</f>
        <v>6.7150000000000006E-5</v>
      </c>
      <c r="AO174">
        <f t="shared" si="95"/>
        <v>1.8206479685645149E-5</v>
      </c>
      <c r="AP174">
        <f t="shared" si="125"/>
        <v>7.282127824881357E-5</v>
      </c>
      <c r="AQ174">
        <f t="shared" si="96"/>
        <v>5.5052886356103059E-2</v>
      </c>
      <c r="AR174">
        <f t="shared" si="126"/>
        <v>6.1934935677276926E-2</v>
      </c>
      <c r="AT174">
        <v>-27</v>
      </c>
      <c r="AU174">
        <f>'6500'!B335/1000000</f>
        <v>6.7150000000000006E-5</v>
      </c>
      <c r="AV174">
        <f>'6500'!C335</f>
        <v>14.74</v>
      </c>
      <c r="AW174">
        <f>IF(AT174&lt;$B$13,0,IF(AT174&lt;=0,$B$15*($B$16/AU174)^$B$3/100000,$B$15*($B$16/('6500'!B362/1000000))^$B$3*(('6500'!B362/1000000)/AU174)^$B$4/100000))</f>
        <v>15.322527853977336</v>
      </c>
      <c r="AX174">
        <f t="shared" si="97"/>
        <v>15.322527853977336</v>
      </c>
      <c r="AY174">
        <f t="shared" si="98"/>
        <v>0.58252785397733575</v>
      </c>
      <c r="AZ174">
        <f t="shared" si="99"/>
        <v>3.9520207189778542</v>
      </c>
      <c r="BA174">
        <v>-27</v>
      </c>
      <c r="BB174">
        <f>'5500'!B335/1000000</f>
        <v>6.7150000000000006E-5</v>
      </c>
      <c r="BC174">
        <f>'5500'!C335</f>
        <v>15.819000000000001</v>
      </c>
      <c r="BD174">
        <f>IF(BA174&lt;$C$13,0,IF(BA174&lt;=0,$C$15*($C$16/BB174)^$C$3/100000,$C$15*($C$16/('5500'!B362/1000000))^$C$3*(('5500'!B362/1000000)/BB174)^$C$4/100000))</f>
        <v>16.820583578944792</v>
      </c>
      <c r="BE174">
        <f t="shared" si="100"/>
        <v>16.820583578944792</v>
      </c>
      <c r="BF174">
        <f t="shared" si="101"/>
        <v>1.0015835789447909</v>
      </c>
      <c r="BG174">
        <f t="shared" si="102"/>
        <v>6.3315227191655028</v>
      </c>
      <c r="BH174">
        <v>-27</v>
      </c>
      <c r="BI174">
        <f>'4500'!B335/1000000</f>
        <v>6.7150000000000006E-5</v>
      </c>
      <c r="BJ174">
        <f>'4500'!C335</f>
        <v>14.712999999999999</v>
      </c>
      <c r="BK174">
        <f>IF(BH174&lt;$D$13,0,IF(BH174&lt;=0,$D$15*($D$16/BI174)^$D$3/100000,$D$15*($D$16/('4500'!B362/1000000))^$D$3*(('4500'!B362/1000000)/BI174)^$D$4/100000))</f>
        <v>15.539632577135729</v>
      </c>
      <c r="BL174">
        <f t="shared" si="103"/>
        <v>15.539632577135729</v>
      </c>
      <c r="BM174">
        <f t="shared" si="104"/>
        <v>0.82663257713572946</v>
      </c>
      <c r="BN174">
        <f t="shared" si="105"/>
        <v>5.6183822275248385</v>
      </c>
      <c r="BO174">
        <v>-27</v>
      </c>
      <c r="BP174">
        <f>'3500'!B335/1000000</f>
        <v>6.7150000000000006E-5</v>
      </c>
      <c r="BQ174">
        <f>'3500'!C335</f>
        <v>13.842000000000001</v>
      </c>
      <c r="BR174">
        <f>IF(BO174&lt;$E$13,0,IF(BO174&lt;=0,$E$15*($E$16/BP174)^$E$3/100000,$E$15*($E$16/('3500'!B362/1000000))^$E$3*(('3500'!B362/1000000)/BP174)^$E$4/100000))</f>
        <v>13.30270803226405</v>
      </c>
      <c r="BS174">
        <f t="shared" si="106"/>
        <v>13.30270803226405</v>
      </c>
      <c r="BT174">
        <f t="shared" si="107"/>
        <v>-0.53929196773595045</v>
      </c>
      <c r="BU174">
        <f t="shared" si="108"/>
        <v>-3.8960552502235979</v>
      </c>
      <c r="BV174">
        <v>-27</v>
      </c>
      <c r="BW174">
        <f>'2000'!B335/1000000</f>
        <v>6.7150000000000006E-5</v>
      </c>
      <c r="BX174">
        <f>'2000'!C335</f>
        <v>13.156000000000001</v>
      </c>
      <c r="BY174">
        <f>IF(BV174&lt;$F$13,0,IF(BV174&lt;=0,$F$15*($F$16/BW174)^$F$3/100000,$F$15*($F$16/('2000'!B362/1000000))^$F$3*(('2000'!B362/1000000)/BW174)^$F$4/100000))</f>
        <v>13.504503606871255</v>
      </c>
      <c r="BZ174">
        <f t="shared" si="109"/>
        <v>13.504503606871255</v>
      </c>
      <c r="CA174">
        <f t="shared" si="110"/>
        <v>0.34850360687125459</v>
      </c>
      <c r="CB174">
        <f t="shared" si="111"/>
        <v>2.6490088694987426</v>
      </c>
      <c r="CC174">
        <v>-27</v>
      </c>
      <c r="CD174">
        <f>'1000'!B335/1000000</f>
        <v>6.7150000000000006E-5</v>
      </c>
      <c r="CE174">
        <f>'1000'!C335</f>
        <v>11.122999999999999</v>
      </c>
      <c r="CF174">
        <f>IF(CC174&lt;$G$13,0,IF(CC174&lt;=0,$G$15*($G$16/CD174)^$G$3/100000,$G$15*($G$16/('1000'!B362/1000000))^$G$3*(('1000'!B362/1000000)/CD174)^$G$4/100000))</f>
        <v>12.234788662933807</v>
      </c>
      <c r="CG174">
        <f t="shared" si="112"/>
        <v>12.237555674207551</v>
      </c>
      <c r="CH174">
        <f t="shared" si="113"/>
        <v>1.1145556742075513</v>
      </c>
      <c r="CI174">
        <f t="shared" si="114"/>
        <v>10.020279368943193</v>
      </c>
    </row>
    <row r="175" spans="9:87" x14ac:dyDescent="0.3">
      <c r="I175">
        <v>-26</v>
      </c>
      <c r="J175">
        <f>'6500'!B336/1000000</f>
        <v>6.518000000000001E-5</v>
      </c>
      <c r="K175">
        <f t="shared" si="85"/>
        <v>0</v>
      </c>
      <c r="L175">
        <f t="shared" si="115"/>
        <v>0</v>
      </c>
      <c r="M175">
        <f t="shared" si="86"/>
        <v>0</v>
      </c>
      <c r="N175">
        <f t="shared" si="116"/>
        <v>0</v>
      </c>
      <c r="O175">
        <v>-26</v>
      </c>
      <c r="P175">
        <f>'5500'!B336/1000000</f>
        <v>6.518000000000001E-5</v>
      </c>
      <c r="Q175">
        <f t="shared" si="87"/>
        <v>0</v>
      </c>
      <c r="R175">
        <f t="shared" si="117"/>
        <v>0</v>
      </c>
      <c r="S175">
        <f t="shared" si="88"/>
        <v>0</v>
      </c>
      <c r="T175">
        <f t="shared" si="118"/>
        <v>0</v>
      </c>
      <c r="U175">
        <v>-26</v>
      </c>
      <c r="V175">
        <f>'4500'!B336/1000000</f>
        <v>6.518000000000001E-5</v>
      </c>
      <c r="W175">
        <f t="shared" si="89"/>
        <v>0</v>
      </c>
      <c r="X175">
        <f t="shared" si="119"/>
        <v>0</v>
      </c>
      <c r="Y175">
        <f t="shared" si="90"/>
        <v>0</v>
      </c>
      <c r="Z175">
        <f t="shared" si="120"/>
        <v>0</v>
      </c>
      <c r="AA175">
        <v>-26</v>
      </c>
      <c r="AB175">
        <f>'3500'!B336/1000000</f>
        <v>6.518000000000001E-5</v>
      </c>
      <c r="AC175">
        <f t="shared" si="91"/>
        <v>0</v>
      </c>
      <c r="AD175">
        <f t="shared" si="121"/>
        <v>0</v>
      </c>
      <c r="AE175">
        <f t="shared" si="92"/>
        <v>0</v>
      </c>
      <c r="AF175">
        <f t="shared" si="122"/>
        <v>0</v>
      </c>
      <c r="AG175">
        <v>-26</v>
      </c>
      <c r="AH175">
        <f>'2000'!B336/1000000</f>
        <v>6.518000000000001E-5</v>
      </c>
      <c r="AI175">
        <f t="shared" si="93"/>
        <v>0</v>
      </c>
      <c r="AJ175">
        <f t="shared" si="123"/>
        <v>1.2812989295341026E-5</v>
      </c>
      <c r="AK175">
        <f t="shared" si="94"/>
        <v>1.1377934494262831E-2</v>
      </c>
      <c r="AL175">
        <f t="shared" si="124"/>
        <v>1.1377934494262831E-2</v>
      </c>
      <c r="AM175">
        <v>-26</v>
      </c>
      <c r="AN175">
        <f>'1000'!B336/1000000</f>
        <v>6.518000000000001E-5</v>
      </c>
      <c r="AO175">
        <f t="shared" si="95"/>
        <v>1.4564255649762714E-4</v>
      </c>
      <c r="AP175">
        <f t="shared" si="125"/>
        <v>2.3662607071733843E-4</v>
      </c>
      <c r="AQ175">
        <f t="shared" si="96"/>
        <v>0.17888930946230786</v>
      </c>
      <c r="AR175">
        <f t="shared" si="126"/>
        <v>0.24082424513958478</v>
      </c>
      <c r="AT175">
        <v>-26</v>
      </c>
      <c r="AU175">
        <f>'6500'!B336/1000000</f>
        <v>6.518000000000001E-5</v>
      </c>
      <c r="AV175">
        <f>'6500'!C336</f>
        <v>15.327</v>
      </c>
      <c r="AW175">
        <f>IF(AT175&lt;$B$13,0,IF(AT175&lt;=0,$B$15*($B$16/AU175)^$B$3/100000,$B$15*($B$16/('6500'!B362/1000000))^$B$3*(('6500'!B362/1000000)/AU175)^$B$4/100000))</f>
        <v>15.917559414200305</v>
      </c>
      <c r="AX175">
        <f t="shared" si="97"/>
        <v>15.917559414200305</v>
      </c>
      <c r="AY175">
        <f t="shared" si="98"/>
        <v>0.590559414200305</v>
      </c>
      <c r="AZ175">
        <f t="shared" si="99"/>
        <v>3.8530659241880669</v>
      </c>
      <c r="BA175">
        <v>-26</v>
      </c>
      <c r="BB175">
        <f>'5500'!B336/1000000</f>
        <v>6.518000000000001E-5</v>
      </c>
      <c r="BC175">
        <f>'5500'!C336</f>
        <v>16.417999999999999</v>
      </c>
      <c r="BD175">
        <f>IF(BA175&lt;$C$13,0,IF(BA175&lt;=0,$C$15*($C$16/BB175)^$C$3/100000,$C$15*($C$16/('5500'!B362/1000000))^$C$3*(('5500'!B362/1000000)/BB175)^$C$4/100000))</f>
        <v>17.483158275522374</v>
      </c>
      <c r="BE175">
        <f t="shared" si="100"/>
        <v>17.483158275522374</v>
      </c>
      <c r="BF175">
        <f t="shared" si="101"/>
        <v>1.065158275522375</v>
      </c>
      <c r="BG175">
        <f t="shared" si="102"/>
        <v>6.48774683592627</v>
      </c>
      <c r="BH175">
        <v>-26</v>
      </c>
      <c r="BI175">
        <f>'4500'!B336/1000000</f>
        <v>6.518000000000001E-5</v>
      </c>
      <c r="BJ175">
        <f>'4500'!C336</f>
        <v>15.291</v>
      </c>
      <c r="BK175">
        <f>IF(BH175&lt;$D$13,0,IF(BH175&lt;=0,$D$15*($D$16/BI175)^$D$3/100000,$D$15*($D$16/('4500'!B362/1000000))^$D$3*(('4500'!B362/1000000)/BI175)^$D$4/100000))</f>
        <v>16.154876109792696</v>
      </c>
      <c r="BL175">
        <f t="shared" si="103"/>
        <v>16.154876109792696</v>
      </c>
      <c r="BM175">
        <f t="shared" si="104"/>
        <v>0.86387610979269525</v>
      </c>
      <c r="BN175">
        <f t="shared" si="105"/>
        <v>5.6495723614720763</v>
      </c>
      <c r="BO175">
        <v>-26</v>
      </c>
      <c r="BP175">
        <f>'3500'!B336/1000000</f>
        <v>6.518000000000001E-5</v>
      </c>
      <c r="BQ175">
        <f>'3500'!C336</f>
        <v>14.401</v>
      </c>
      <c r="BR175">
        <f>IF(BO175&lt;$E$13,0,IF(BO175&lt;=0,$E$15*($E$16/BP175)^$E$3/100000,$E$15*($E$16/('3500'!B362/1000000))^$E$3*(('3500'!B362/1000000)/BP175)^$E$4/100000))</f>
        <v>13.834041458039396</v>
      </c>
      <c r="BS175">
        <f t="shared" si="106"/>
        <v>13.834041458039396</v>
      </c>
      <c r="BT175">
        <f t="shared" si="107"/>
        <v>-0.56695854196060402</v>
      </c>
      <c r="BU175">
        <f t="shared" si="108"/>
        <v>-3.9369386984279151</v>
      </c>
      <c r="BV175">
        <v>-26</v>
      </c>
      <c r="BW175">
        <f>'2000'!B336/1000000</f>
        <v>6.518000000000001E-5</v>
      </c>
      <c r="BX175">
        <f>'2000'!C336</f>
        <v>13.676</v>
      </c>
      <c r="BY175">
        <f>IF(BV175&lt;$F$13,0,IF(BV175&lt;=0,$F$15*($F$16/BW175)^$F$3/100000,$F$15*($F$16/('2000'!B362/1000000))^$F$3*(('2000'!B362/1000000)/BW175)^$F$4/100000))</f>
        <v>14.041848194854113</v>
      </c>
      <c r="BZ175">
        <f t="shared" si="109"/>
        <v>14.04237188008705</v>
      </c>
      <c r="CA175">
        <f t="shared" si="110"/>
        <v>0.36637188008704946</v>
      </c>
      <c r="CB175">
        <f t="shared" si="111"/>
        <v>2.6789403340673403</v>
      </c>
      <c r="CC175">
        <v>-26</v>
      </c>
      <c r="CD175">
        <f>'1000'!B336/1000000</f>
        <v>6.518000000000001E-5</v>
      </c>
      <c r="CE175">
        <f>'1000'!C336</f>
        <v>11.554</v>
      </c>
      <c r="CF175">
        <f>IF(CC175&lt;$G$13,0,IF(CC175&lt;=0,$G$15*($G$16/CD175)^$G$3/100000,$G$15*($G$16/('1000'!B362/1000000))^$G$3*(('1000'!B362/1000000)/CD175)^$G$4/100000))</f>
        <v>12.724945149921764</v>
      </c>
      <c r="CG175">
        <f t="shared" si="112"/>
        <v>12.736029420179799</v>
      </c>
      <c r="CH175">
        <f t="shared" si="113"/>
        <v>1.1820294201797985</v>
      </c>
      <c r="CI175">
        <f t="shared" si="114"/>
        <v>10.230477931277466</v>
      </c>
    </row>
    <row r="176" spans="9:87" x14ac:dyDescent="0.3">
      <c r="I176">
        <v>-25</v>
      </c>
      <c r="J176">
        <f>'6500'!B337/1000000</f>
        <v>6.3280000000000004E-5</v>
      </c>
      <c r="K176">
        <f t="shared" si="85"/>
        <v>0</v>
      </c>
      <c r="L176">
        <f t="shared" si="115"/>
        <v>0</v>
      </c>
      <c r="M176">
        <f t="shared" si="86"/>
        <v>0</v>
      </c>
      <c r="N176">
        <f t="shared" si="116"/>
        <v>0</v>
      </c>
      <c r="O176">
        <v>-25</v>
      </c>
      <c r="P176">
        <f>'5500'!B337/1000000</f>
        <v>6.3280000000000004E-5</v>
      </c>
      <c r="Q176">
        <f t="shared" si="87"/>
        <v>0</v>
      </c>
      <c r="R176">
        <f t="shared" si="117"/>
        <v>0</v>
      </c>
      <c r="S176">
        <f t="shared" si="88"/>
        <v>0</v>
      </c>
      <c r="T176">
        <f t="shared" si="118"/>
        <v>0</v>
      </c>
      <c r="U176">
        <v>-25</v>
      </c>
      <c r="V176">
        <f>'4500'!B337/1000000</f>
        <v>6.3280000000000004E-5</v>
      </c>
      <c r="W176">
        <f t="shared" si="89"/>
        <v>0</v>
      </c>
      <c r="X176">
        <f t="shared" si="119"/>
        <v>0</v>
      </c>
      <c r="Y176">
        <f t="shared" si="90"/>
        <v>0</v>
      </c>
      <c r="Z176">
        <f t="shared" si="120"/>
        <v>0</v>
      </c>
      <c r="AA176">
        <v>-25</v>
      </c>
      <c r="AB176">
        <f>'3500'!B337/1000000</f>
        <v>6.3280000000000004E-5</v>
      </c>
      <c r="AC176">
        <f t="shared" si="91"/>
        <v>0</v>
      </c>
      <c r="AD176">
        <f t="shared" si="121"/>
        <v>1.679210367960815E-5</v>
      </c>
      <c r="AE176">
        <f t="shared" si="92"/>
        <v>1.4508377579181442E-2</v>
      </c>
      <c r="AF176">
        <f t="shared" si="122"/>
        <v>1.4508377579181442E-2</v>
      </c>
      <c r="AG176">
        <v>-25</v>
      </c>
      <c r="AH176">
        <f>'2000'!B337/1000000</f>
        <v>6.3280000000000004E-5</v>
      </c>
      <c r="AI176">
        <f t="shared" si="93"/>
        <v>2.5625978590682053E-5</v>
      </c>
      <c r="AJ176">
        <f t="shared" si="123"/>
        <v>1.0249472116291569E-4</v>
      </c>
      <c r="AK176">
        <f t="shared" si="94"/>
        <v>9.1015312392669134E-2</v>
      </c>
      <c r="AL176">
        <f t="shared" si="124"/>
        <v>0.10239324688693197</v>
      </c>
      <c r="AM176">
        <v>-25</v>
      </c>
      <c r="AN176">
        <f>'1000'!B337/1000000</f>
        <v>6.3280000000000004E-5</v>
      </c>
      <c r="AO176">
        <f t="shared" si="95"/>
        <v>4.9145862112032201E-4</v>
      </c>
      <c r="AP176">
        <f t="shared" si="125"/>
        <v>5.0945206966757084E-4</v>
      </c>
      <c r="AQ176">
        <f t="shared" si="96"/>
        <v>0.38514576466868355</v>
      </c>
      <c r="AR176">
        <f t="shared" si="126"/>
        <v>0.62597000980826834</v>
      </c>
      <c r="AT176">
        <v>-25</v>
      </c>
      <c r="AU176">
        <f>'6500'!B337/1000000</f>
        <v>6.3280000000000004E-5</v>
      </c>
      <c r="AV176">
        <f>'6500'!C337</f>
        <v>15.914999999999999</v>
      </c>
      <c r="AW176">
        <f>IF(AT176&lt;$B$13,0,IF(AT176&lt;=0,$B$15*($B$16/AU176)^$B$3/100000,$B$15*($B$16/('6500'!B362/1000000))^$B$3*(('6500'!B362/1000000)/AU176)^$B$4/100000))</f>
        <v>16.531617539043417</v>
      </c>
      <c r="AX176">
        <f t="shared" si="97"/>
        <v>16.531617539043417</v>
      </c>
      <c r="AY176">
        <f t="shared" si="98"/>
        <v>0.61661753904341765</v>
      </c>
      <c r="AZ176">
        <f t="shared" si="99"/>
        <v>3.8744425953089392</v>
      </c>
      <c r="BA176">
        <v>-25</v>
      </c>
      <c r="BB176">
        <f>'5500'!B337/1000000</f>
        <v>6.3280000000000004E-5</v>
      </c>
      <c r="BC176">
        <f>'5500'!C337</f>
        <v>17.044</v>
      </c>
      <c r="BD176">
        <f>IF(BA176&lt;$C$13,0,IF(BA176&lt;=0,$C$15*($C$16/BB176)^$C$3/100000,$C$15*($C$16/('5500'!B362/1000000))^$C$3*(('5500'!B362/1000000)/BB176)^$C$4/100000))</f>
        <v>18.16728464983635</v>
      </c>
      <c r="BE176">
        <f t="shared" si="100"/>
        <v>18.16728464983635</v>
      </c>
      <c r="BF176">
        <f t="shared" si="101"/>
        <v>1.12328464983635</v>
      </c>
      <c r="BG176">
        <f t="shared" si="102"/>
        <v>6.5904990016213914</v>
      </c>
      <c r="BH176">
        <v>-25</v>
      </c>
      <c r="BI176">
        <f>'4500'!B337/1000000</f>
        <v>6.3280000000000004E-5</v>
      </c>
      <c r="BJ176">
        <f>'4500'!C337</f>
        <v>15.866</v>
      </c>
      <c r="BK176">
        <f>IF(BH176&lt;$D$13,0,IF(BH176&lt;=0,$D$15*($D$16/BI176)^$D$3/100000,$D$15*($D$16/('4500'!B362/1000000))^$D$3*(('4500'!B362/1000000)/BI176)^$D$4/100000))</f>
        <v>16.790254330909612</v>
      </c>
      <c r="BL176">
        <f t="shared" si="103"/>
        <v>16.790254330909612</v>
      </c>
      <c r="BM176">
        <f t="shared" si="104"/>
        <v>0.92425433090961207</v>
      </c>
      <c r="BN176">
        <f t="shared" si="105"/>
        <v>5.8253771014093791</v>
      </c>
      <c r="BO176">
        <v>-25</v>
      </c>
      <c r="BP176">
        <f>'3500'!B337/1000000</f>
        <v>6.3280000000000004E-5</v>
      </c>
      <c r="BQ176">
        <f>'3500'!C337</f>
        <v>14.965</v>
      </c>
      <c r="BR176">
        <f>IF(BO176&lt;$E$13,0,IF(BO176&lt;=0,$E$15*($E$16/BP176)^$E$3/100000,$E$15*($E$16/('3500'!B362/1000000))^$E$3*(('3500'!B362/1000000)/BP176)^$E$4/100000))</f>
        <v>14.382947553402119</v>
      </c>
      <c r="BS176">
        <f t="shared" si="106"/>
        <v>14.383635371555366</v>
      </c>
      <c r="BT176">
        <f t="shared" si="107"/>
        <v>-0.58136462844463388</v>
      </c>
      <c r="BU176">
        <f t="shared" si="108"/>
        <v>-3.884828790141222</v>
      </c>
      <c r="BV176">
        <v>-25</v>
      </c>
      <c r="BW176">
        <f>'2000'!B337/1000000</f>
        <v>6.3280000000000004E-5</v>
      </c>
      <c r="BX176">
        <f>'2000'!C337</f>
        <v>14.211</v>
      </c>
      <c r="BY176">
        <f>IF(BV176&lt;$F$13,0,IF(BV176&lt;=0,$F$15*($F$16/BW176)^$F$3/100000,$F$15*($F$16/('2000'!B362/1000000))^$F$3*(('2000'!B362/1000000)/BW176)^$F$4/100000))</f>
        <v>14.596883536407642</v>
      </c>
      <c r="BZ176">
        <f t="shared" si="109"/>
        <v>14.601737830665872</v>
      </c>
      <c r="CA176">
        <f t="shared" si="110"/>
        <v>0.39073783066587175</v>
      </c>
      <c r="CB176">
        <f t="shared" si="111"/>
        <v>2.7495449346694234</v>
      </c>
      <c r="CC176">
        <v>-25</v>
      </c>
      <c r="CD176">
        <f>'1000'!B337/1000000</f>
        <v>6.3280000000000004E-5</v>
      </c>
      <c r="CE176">
        <f>'1000'!C337</f>
        <v>12.000999999999999</v>
      </c>
      <c r="CF176">
        <f>IF(CC176&lt;$G$13,0,IF(CC176&lt;=0,$G$15*($G$16/CD176)^$G$3/100000,$G$15*($G$16/('1000'!B362/1000000))^$G$3*(('1000'!B362/1000000)/CD176)^$G$4/100000))</f>
        <v>13.231371084507197</v>
      </c>
      <c r="CG176">
        <f t="shared" si="112"/>
        <v>13.261047285983569</v>
      </c>
      <c r="CH176">
        <f t="shared" si="113"/>
        <v>1.2600472859835694</v>
      </c>
      <c r="CI176">
        <f t="shared" si="114"/>
        <v>10.499519089938918</v>
      </c>
    </row>
    <row r="177" spans="9:87" x14ac:dyDescent="0.3">
      <c r="I177">
        <v>-24</v>
      </c>
      <c r="J177">
        <f>'6500'!B338/1000000</f>
        <v>6.1439999999999995E-5</v>
      </c>
      <c r="K177">
        <f t="shared" si="85"/>
        <v>0</v>
      </c>
      <c r="L177">
        <f t="shared" si="115"/>
        <v>0</v>
      </c>
      <c r="M177">
        <f t="shared" si="86"/>
        <v>0</v>
      </c>
      <c r="N177">
        <f t="shared" si="116"/>
        <v>0</v>
      </c>
      <c r="O177">
        <v>-24</v>
      </c>
      <c r="P177">
        <f>'5500'!B338/1000000</f>
        <v>6.1439999999999995E-5</v>
      </c>
      <c r="Q177">
        <f t="shared" si="87"/>
        <v>0</v>
      </c>
      <c r="R177">
        <f t="shared" si="117"/>
        <v>0</v>
      </c>
      <c r="S177">
        <f t="shared" si="88"/>
        <v>0</v>
      </c>
      <c r="T177">
        <f t="shared" si="118"/>
        <v>0</v>
      </c>
      <c r="U177">
        <v>-24</v>
      </c>
      <c r="V177">
        <f>'4500'!B338/1000000</f>
        <v>6.1439999999999995E-5</v>
      </c>
      <c r="W177">
        <f t="shared" si="89"/>
        <v>0</v>
      </c>
      <c r="X177">
        <f t="shared" si="119"/>
        <v>0</v>
      </c>
      <c r="Y177">
        <f t="shared" si="90"/>
        <v>0</v>
      </c>
      <c r="Z177">
        <f t="shared" si="120"/>
        <v>0</v>
      </c>
      <c r="AA177">
        <v>-24</v>
      </c>
      <c r="AB177">
        <f>'3500'!B338/1000000</f>
        <v>6.1439999999999995E-5</v>
      </c>
      <c r="AC177">
        <f t="shared" si="91"/>
        <v>3.35842073592163E-5</v>
      </c>
      <c r="AD177">
        <f t="shared" si="121"/>
        <v>1.3432103991151134E-4</v>
      </c>
      <c r="AE177">
        <f t="shared" si="92"/>
        <v>0.1160533784835458</v>
      </c>
      <c r="AF177">
        <f t="shared" si="122"/>
        <v>0.13056175606272724</v>
      </c>
      <c r="AG177">
        <v>-24</v>
      </c>
      <c r="AH177">
        <f>'2000'!B338/1000000</f>
        <v>6.1439999999999995E-5</v>
      </c>
      <c r="AI177">
        <f t="shared" si="93"/>
        <v>2.0498944232583138E-4</v>
      </c>
      <c r="AJ177">
        <f t="shared" si="123"/>
        <v>3.330224970545248E-4</v>
      </c>
      <c r="AK177">
        <f t="shared" si="94"/>
        <v>0.29572397738441802</v>
      </c>
      <c r="AL177">
        <f t="shared" si="124"/>
        <v>0.39811722427134999</v>
      </c>
      <c r="AM177">
        <v>-24</v>
      </c>
      <c r="AN177">
        <f>'1000'!B338/1000000</f>
        <v>6.1439999999999995E-5</v>
      </c>
      <c r="AO177">
        <f t="shared" si="95"/>
        <v>1.1645466958327688E-3</v>
      </c>
      <c r="AP177">
        <f t="shared" si="125"/>
        <v>8.9089215894849749E-4</v>
      </c>
      <c r="AQ177">
        <f t="shared" si="96"/>
        <v>0.6735144721650641</v>
      </c>
      <c r="AR177">
        <f t="shared" si="126"/>
        <v>1.2994844819733324</v>
      </c>
      <c r="AT177">
        <v>-24</v>
      </c>
      <c r="AU177">
        <f>'6500'!B338/1000000</f>
        <v>6.1439999999999995E-5</v>
      </c>
      <c r="AV177">
        <f>'6500'!C338</f>
        <v>16.559000000000001</v>
      </c>
      <c r="AW177">
        <f>IF(AT177&lt;$B$13,0,IF(AT177&lt;=0,$B$15*($B$16/AU177)^$B$3/100000,$B$15*($B$16/('6500'!B362/1000000))^$B$3*(('6500'!B362/1000000)/AU177)^$B$4/100000))</f>
        <v>17.167714362994175</v>
      </c>
      <c r="AX177">
        <f t="shared" si="97"/>
        <v>17.167714362994175</v>
      </c>
      <c r="AY177">
        <f t="shared" si="98"/>
        <v>0.60871436299417425</v>
      </c>
      <c r="AZ177">
        <f t="shared" si="99"/>
        <v>3.6760333534281915</v>
      </c>
      <c r="BA177">
        <v>-24</v>
      </c>
      <c r="BB177">
        <f>'5500'!B338/1000000</f>
        <v>6.1439999999999995E-5</v>
      </c>
      <c r="BC177">
        <f>'5500'!C338</f>
        <v>17.724</v>
      </c>
      <c r="BD177">
        <f>IF(BA177&lt;$C$13,0,IF(BA177&lt;=0,$C$15*($C$16/BB177)^$C$3/100000,$C$15*($C$16/('5500'!B362/1000000))^$C$3*(('5500'!B362/1000000)/BB177)^$C$4/100000))</f>
        <v>18.876341477478732</v>
      </c>
      <c r="BE177">
        <f t="shared" si="100"/>
        <v>18.876341477478732</v>
      </c>
      <c r="BF177">
        <f t="shared" si="101"/>
        <v>1.1523414774787319</v>
      </c>
      <c r="BG177">
        <f t="shared" si="102"/>
        <v>6.5015881148653349</v>
      </c>
      <c r="BH177">
        <v>-24</v>
      </c>
      <c r="BI177">
        <f>'4500'!B338/1000000</f>
        <v>6.1439999999999995E-5</v>
      </c>
      <c r="BJ177">
        <f>'4500'!C338</f>
        <v>16.492999999999999</v>
      </c>
      <c r="BK177">
        <f>IF(BH177&lt;$D$13,0,IF(BH177&lt;=0,$D$15*($D$16/BI177)^$D$3/100000,$D$15*($D$16/('4500'!B362/1000000))^$D$3*(('4500'!B362/1000000)/BI177)^$D$4/100000))</f>
        <v>17.448913039011266</v>
      </c>
      <c r="BL177">
        <f t="shared" si="103"/>
        <v>17.448913039011266</v>
      </c>
      <c r="BM177">
        <f t="shared" si="104"/>
        <v>0.95591303901126778</v>
      </c>
      <c r="BN177">
        <f t="shared" si="105"/>
        <v>5.7958712120976648</v>
      </c>
      <c r="BO177">
        <v>-24</v>
      </c>
      <c r="BP177">
        <f>'3500'!B338/1000000</f>
        <v>6.1439999999999995E-5</v>
      </c>
      <c r="BQ177">
        <f>'3500'!C338</f>
        <v>15.555999999999999</v>
      </c>
      <c r="BR177">
        <f>IF(BO177&lt;$E$13,0,IF(BO177&lt;=0,$E$15*($E$16/BP177)^$E$3/100000,$E$15*($E$16/('3500'!B362/1000000))^$E$3*(('3500'!B362/1000000)/BP177)^$E$4/100000))</f>
        <v>14.952155771163659</v>
      </c>
      <c r="BS177">
        <f t="shared" si="106"/>
        <v>14.95853085690891</v>
      </c>
      <c r="BT177">
        <f t="shared" si="107"/>
        <v>-0.59746914309108945</v>
      </c>
      <c r="BU177">
        <f t="shared" si="108"/>
        <v>-3.8407633266333856</v>
      </c>
      <c r="BV177">
        <v>-24</v>
      </c>
      <c r="BW177">
        <f>'2000'!B338/1000000</f>
        <v>6.1439999999999995E-5</v>
      </c>
      <c r="BX177">
        <f>'2000'!C338</f>
        <v>14.760999999999999</v>
      </c>
      <c r="BY177">
        <f>IF(BV177&lt;$F$13,0,IF(BV177&lt;=0,$F$15*($F$16/BW177)^$F$3/100000,$F$15*($F$16/('2000'!B362/1000000))^$F$3*(('2000'!B362/1000000)/BW177)^$F$4/100000))</f>
        <v>15.172364380258163</v>
      </c>
      <c r="BZ177">
        <f t="shared" si="109"/>
        <v>15.191803697849537</v>
      </c>
      <c r="CA177">
        <f t="shared" si="110"/>
        <v>0.43080369784953731</v>
      </c>
      <c r="CB177">
        <f t="shared" si="111"/>
        <v>2.9185265080247769</v>
      </c>
      <c r="CC177">
        <v>-24</v>
      </c>
      <c r="CD177">
        <f>'1000'!B338/1000000</f>
        <v>6.1439999999999995E-5</v>
      </c>
      <c r="CE177">
        <f>'1000'!C338</f>
        <v>12.464</v>
      </c>
      <c r="CF177">
        <f>IF(CC177&lt;$G$13,0,IF(CC177&lt;=0,$G$15*($G$16/CD177)^$G$3/100000,$G$15*($G$16/('1000'!B362/1000000))^$G$3*(('1000'!B362/1000000)/CD177)^$G$4/100000))</f>
        <v>13.756588464048669</v>
      </c>
      <c r="CG177">
        <f t="shared" si="112"/>
        <v>13.820039854770023</v>
      </c>
      <c r="CH177">
        <f t="shared" si="113"/>
        <v>1.3560398547700228</v>
      </c>
      <c r="CI177">
        <f t="shared" si="114"/>
        <v>10.879652236601595</v>
      </c>
    </row>
    <row r="178" spans="9:87" x14ac:dyDescent="0.3">
      <c r="I178">
        <v>-23</v>
      </c>
      <c r="J178">
        <f>'6500'!B339/1000000</f>
        <v>5.9670000000000003E-5</v>
      </c>
      <c r="K178">
        <f t="shared" si="85"/>
        <v>0</v>
      </c>
      <c r="L178">
        <f t="shared" si="115"/>
        <v>0</v>
      </c>
      <c r="M178">
        <f t="shared" si="86"/>
        <v>0</v>
      </c>
      <c r="N178">
        <f t="shared" si="116"/>
        <v>0</v>
      </c>
      <c r="O178">
        <v>-23</v>
      </c>
      <c r="P178">
        <f>'5500'!B339/1000000</f>
        <v>5.9670000000000003E-5</v>
      </c>
      <c r="Q178">
        <f t="shared" si="87"/>
        <v>0</v>
      </c>
      <c r="R178">
        <f t="shared" si="117"/>
        <v>0</v>
      </c>
      <c r="S178">
        <f t="shared" si="88"/>
        <v>0</v>
      </c>
      <c r="T178">
        <f t="shared" si="118"/>
        <v>0</v>
      </c>
      <c r="U178">
        <v>-23</v>
      </c>
      <c r="V178">
        <f>'4500'!B339/1000000</f>
        <v>5.9670000000000003E-5</v>
      </c>
      <c r="W178">
        <f t="shared" si="89"/>
        <v>0</v>
      </c>
      <c r="X178">
        <f t="shared" si="119"/>
        <v>1.9999600005315976E-5</v>
      </c>
      <c r="Y178">
        <f t="shared" si="90"/>
        <v>1.6679666404433524E-2</v>
      </c>
      <c r="Z178">
        <f t="shared" si="120"/>
        <v>1.6679666404433524E-2</v>
      </c>
      <c r="AA178">
        <v>-23</v>
      </c>
      <c r="AB178">
        <f>'3500'!B339/1000000</f>
        <v>5.9670000000000003E-5</v>
      </c>
      <c r="AC178">
        <f t="shared" si="91"/>
        <v>2.6864207982302268E-4</v>
      </c>
      <c r="AD178">
        <f t="shared" si="121"/>
        <v>4.3639680478529952E-4</v>
      </c>
      <c r="AE178">
        <f t="shared" si="92"/>
        <v>0.37704683933449878</v>
      </c>
      <c r="AF178">
        <f t="shared" si="122"/>
        <v>0.50760859539722603</v>
      </c>
      <c r="AG178">
        <v>-23</v>
      </c>
      <c r="AH178">
        <f>'2000'!B339/1000000</f>
        <v>5.9670000000000003E-5</v>
      </c>
      <c r="AI178">
        <f t="shared" si="93"/>
        <v>6.9167097269973166E-4</v>
      </c>
      <c r="AJ178">
        <f t="shared" si="123"/>
        <v>7.1687499986416992E-4</v>
      </c>
      <c r="AK178">
        <f t="shared" si="94"/>
        <v>0.63658499987938288</v>
      </c>
      <c r="AL178">
        <f t="shared" si="124"/>
        <v>1.0347022241507329</v>
      </c>
      <c r="AM178">
        <v>-23</v>
      </c>
      <c r="AN178">
        <f>'1000'!B339/1000000</f>
        <v>5.9670000000000003E-5</v>
      </c>
      <c r="AO178">
        <f t="shared" si="95"/>
        <v>2.273242939017317E-3</v>
      </c>
      <c r="AP178">
        <f t="shared" si="125"/>
        <v>1.3801830161339068E-3</v>
      </c>
      <c r="AQ178">
        <f t="shared" si="96"/>
        <v>1.0434183601972336</v>
      </c>
      <c r="AR178">
        <f t="shared" si="126"/>
        <v>2.3429028421705658</v>
      </c>
      <c r="AT178">
        <v>-23</v>
      </c>
      <c r="AU178">
        <f>'6500'!B339/1000000</f>
        <v>5.9670000000000003E-5</v>
      </c>
      <c r="AV178">
        <f>'6500'!C339</f>
        <v>17.222000000000001</v>
      </c>
      <c r="AW178">
        <f>IF(AT178&lt;$B$13,0,IF(AT178&lt;=0,$B$15*($B$16/AU178)^$B$3/100000,$B$15*($B$16/('6500'!B362/1000000))^$B$3*(('6500'!B362/1000000)/AU178)^$B$4/100000))</f>
        <v>17.821979830855224</v>
      </c>
      <c r="AX178">
        <f t="shared" si="97"/>
        <v>17.821979830855224</v>
      </c>
      <c r="AY178">
        <f t="shared" si="98"/>
        <v>0.59997983085522222</v>
      </c>
      <c r="AZ178">
        <f t="shared" si="99"/>
        <v>3.4837988088214042</v>
      </c>
      <c r="BA178">
        <v>-23</v>
      </c>
      <c r="BB178">
        <f>'5500'!B339/1000000</f>
        <v>5.9670000000000003E-5</v>
      </c>
      <c r="BC178">
        <f>'5500'!C339</f>
        <v>18.434000000000001</v>
      </c>
      <c r="BD178">
        <f>IF(BA178&lt;$C$13,0,IF(BA178&lt;=0,$C$15*($C$16/BB178)^$C$3/100000,$C$15*($C$16/('5500'!B362/1000000))^$C$3*(('5500'!B362/1000000)/BB178)^$C$4/100000))</f>
        <v>19.606036519216104</v>
      </c>
      <c r="BE178">
        <f t="shared" si="100"/>
        <v>19.606036519216104</v>
      </c>
      <c r="BF178">
        <f t="shared" si="101"/>
        <v>1.1720365192161033</v>
      </c>
      <c r="BG178">
        <f t="shared" si="102"/>
        <v>6.3580151850716247</v>
      </c>
      <c r="BH178">
        <v>-23</v>
      </c>
      <c r="BI178">
        <f>'4500'!B339/1000000</f>
        <v>5.9670000000000003E-5</v>
      </c>
      <c r="BJ178">
        <f>'4500'!C339</f>
        <v>17.129000000000001</v>
      </c>
      <c r="BK178">
        <f>IF(BH178&lt;$D$13,0,IF(BH178&lt;=0,$D$15*($D$16/BI178)^$D$3/100000,$D$15*($D$16/('4500'!B362/1000000))^$D$3*(('4500'!B362/1000000)/BI178)^$D$4/100000))</f>
        <v>18.126872450281247</v>
      </c>
      <c r="BL178">
        <f t="shared" si="103"/>
        <v>18.127711045877248</v>
      </c>
      <c r="BM178">
        <f t="shared" si="104"/>
        <v>0.99871104587724702</v>
      </c>
      <c r="BN178">
        <f t="shared" si="105"/>
        <v>5.8305274439678145</v>
      </c>
      <c r="BO178">
        <v>-23</v>
      </c>
      <c r="BP178">
        <f>'3500'!B339/1000000</f>
        <v>5.9670000000000003E-5</v>
      </c>
      <c r="BQ178">
        <f>'3500'!C339</f>
        <v>16.158999999999999</v>
      </c>
      <c r="BR178">
        <f>IF(BO178&lt;$E$13,0,IF(BO178&lt;=0,$E$15*($E$16/BP178)^$E$3/100000,$E$15*($E$16/('3500'!B362/1000000))^$E$3*(('3500'!B362/1000000)/BP178)^$E$4/100000))</f>
        <v>15.538237986052172</v>
      </c>
      <c r="BS178">
        <f t="shared" si="106"/>
        <v>15.56375878018979</v>
      </c>
      <c r="BT178">
        <f t="shared" si="107"/>
        <v>-0.59524121981020883</v>
      </c>
      <c r="BU178">
        <f t="shared" si="108"/>
        <v>-3.6836513386361092</v>
      </c>
      <c r="BV178">
        <v>-23</v>
      </c>
      <c r="BW178">
        <f>'2000'!B339/1000000</f>
        <v>5.9670000000000003E-5</v>
      </c>
      <c r="BX178">
        <f>'2000'!C339</f>
        <v>15.324999999999999</v>
      </c>
      <c r="BY178">
        <f>IF(BV178&lt;$F$13,0,IF(BV178&lt;=0,$F$15*($F$16/BW178)^$F$3/100000,$F$15*($F$16/('2000'!B362/1000000))^$F$3*(('2000'!B362/1000000)/BW178)^$F$4/100000))</f>
        <v>15.764819908302931</v>
      </c>
      <c r="BZ178">
        <f t="shared" si="109"/>
        <v>15.816841136264255</v>
      </c>
      <c r="CA178">
        <f t="shared" si="110"/>
        <v>0.49184113626425585</v>
      </c>
      <c r="CB178">
        <f t="shared" si="111"/>
        <v>3.2094038255416368</v>
      </c>
      <c r="CC178">
        <v>-23</v>
      </c>
      <c r="CD178">
        <f>'1000'!B339/1000000</f>
        <v>5.9670000000000003E-5</v>
      </c>
      <c r="CE178">
        <f>'1000'!C339</f>
        <v>12.941000000000001</v>
      </c>
      <c r="CF178">
        <f>IF(CC178&lt;$G$13,0,IF(CC178&lt;=0,$G$15*($G$16/CD178)^$G$3/100000,$G$15*($G$16/('1000'!B362/1000000))^$G$3*(('1000'!B362/1000000)/CD178)^$G$4/100000))</f>
        <v>14.297437689390373</v>
      </c>
      <c r="CG178">
        <f t="shared" si="112"/>
        <v>14.415230693018858</v>
      </c>
      <c r="CH178">
        <f t="shared" si="113"/>
        <v>1.4742306930188569</v>
      </c>
      <c r="CI178">
        <f t="shared" si="114"/>
        <v>11.391937972481699</v>
      </c>
    </row>
    <row r="179" spans="9:87" x14ac:dyDescent="0.3">
      <c r="I179">
        <v>-22</v>
      </c>
      <c r="J179">
        <f>'6500'!B340/1000000</f>
        <v>5.7969999999999996E-5</v>
      </c>
      <c r="K179">
        <f t="shared" si="85"/>
        <v>0</v>
      </c>
      <c r="L179">
        <f t="shared" si="115"/>
        <v>0</v>
      </c>
      <c r="M179">
        <f t="shared" si="86"/>
        <v>0</v>
      </c>
      <c r="N179">
        <f t="shared" si="116"/>
        <v>0</v>
      </c>
      <c r="O179">
        <v>-22</v>
      </c>
      <c r="P179">
        <f>'5500'!B340/1000000</f>
        <v>5.7969999999999996E-5</v>
      </c>
      <c r="Q179">
        <f t="shared" si="87"/>
        <v>0</v>
      </c>
      <c r="R179">
        <f t="shared" si="117"/>
        <v>0</v>
      </c>
      <c r="S179">
        <f t="shared" si="88"/>
        <v>0</v>
      </c>
      <c r="T179">
        <f t="shared" si="118"/>
        <v>0</v>
      </c>
      <c r="U179">
        <v>-22</v>
      </c>
      <c r="V179">
        <f>'4500'!B340/1000000</f>
        <v>5.7969999999999996E-5</v>
      </c>
      <c r="W179">
        <f t="shared" si="89"/>
        <v>3.9999200010631952E-5</v>
      </c>
      <c r="X179">
        <f t="shared" si="119"/>
        <v>1.5997440273046726E-4</v>
      </c>
      <c r="Y179">
        <f t="shared" si="90"/>
        <v>0.13341865187720969</v>
      </c>
      <c r="Z179">
        <f t="shared" si="120"/>
        <v>0.15009831828164322</v>
      </c>
      <c r="AA179">
        <v>-22</v>
      </c>
      <c r="AB179">
        <f>'3500'!B340/1000000</f>
        <v>5.7969999999999996E-5</v>
      </c>
      <c r="AC179">
        <f t="shared" si="91"/>
        <v>9.0637781692981534E-4</v>
      </c>
      <c r="AD179">
        <f t="shared" si="121"/>
        <v>9.3923746210994308E-4</v>
      </c>
      <c r="AE179">
        <f t="shared" si="92"/>
        <v>0.81150116726299082</v>
      </c>
      <c r="AF179">
        <f t="shared" si="122"/>
        <v>1.3191097626602168</v>
      </c>
      <c r="AG179">
        <v>-22</v>
      </c>
      <c r="AH179">
        <f>'2000'!B340/1000000</f>
        <v>5.7969999999999996E-5</v>
      </c>
      <c r="AI179">
        <f t="shared" si="93"/>
        <v>1.6387394420541712E-3</v>
      </c>
      <c r="AJ179">
        <f t="shared" si="123"/>
        <v>1.2532461703132491E-3</v>
      </c>
      <c r="AK179">
        <f t="shared" si="94"/>
        <v>1.1128825992381652</v>
      </c>
      <c r="AL179">
        <f t="shared" si="124"/>
        <v>2.1475848233888981</v>
      </c>
      <c r="AM179">
        <v>-22</v>
      </c>
      <c r="AN179">
        <f>'1000'!B340/1000000</f>
        <v>5.7969999999999996E-5</v>
      </c>
      <c r="AO179">
        <f t="shared" si="95"/>
        <v>3.9249127281005824E-3</v>
      </c>
      <c r="AP179">
        <f t="shared" si="125"/>
        <v>1.9760888547990518E-3</v>
      </c>
      <c r="AQ179">
        <f t="shared" si="96"/>
        <v>1.4939231742280832</v>
      </c>
      <c r="AR179">
        <f t="shared" si="126"/>
        <v>3.836826016398649</v>
      </c>
      <c r="AT179">
        <v>-22</v>
      </c>
      <c r="AU179">
        <f>'6500'!B340/1000000</f>
        <v>5.7969999999999996E-5</v>
      </c>
      <c r="AV179">
        <f>'6500'!C340</f>
        <v>17.88</v>
      </c>
      <c r="AW179">
        <f>IF(AT179&lt;$B$13,0,IF(AT179&lt;=0,$B$15*($B$16/AU179)^$B$3/100000,$B$15*($B$16/('6500'!B362/1000000))^$B$3*(('6500'!B362/1000000)/AU179)^$B$4/100000))</f>
        <v>18.49341755128464</v>
      </c>
      <c r="AX179">
        <f t="shared" si="97"/>
        <v>18.49341755128464</v>
      </c>
      <c r="AY179">
        <f t="shared" si="98"/>
        <v>0.61341755128464115</v>
      </c>
      <c r="AZ179">
        <f t="shared" si="99"/>
        <v>3.4307469311221541</v>
      </c>
      <c r="BA179">
        <v>-22</v>
      </c>
      <c r="BB179">
        <f>'5500'!B340/1000000</f>
        <v>5.7969999999999996E-5</v>
      </c>
      <c r="BC179">
        <f>'5500'!C340</f>
        <v>19.181999999999999</v>
      </c>
      <c r="BD179">
        <f>IF(BA179&lt;$C$13,0,IF(BA179&lt;=0,$C$15*($C$16/BB179)^$C$3/100000,$C$15*($C$16/('5500'!B362/1000000))^$C$3*(('5500'!B362/1000000)/BB179)^$C$4/100000))</f>
        <v>20.355275470344722</v>
      </c>
      <c r="BE179">
        <f t="shared" si="100"/>
        <v>20.355275470344722</v>
      </c>
      <c r="BF179">
        <f t="shared" si="101"/>
        <v>1.1732754703447235</v>
      </c>
      <c r="BG179">
        <f t="shared" si="102"/>
        <v>6.1165440013800625</v>
      </c>
      <c r="BH179">
        <v>-22</v>
      </c>
      <c r="BI179">
        <f>'4500'!B340/1000000</f>
        <v>5.7969999999999996E-5</v>
      </c>
      <c r="BJ179">
        <f>'4500'!C340</f>
        <v>17.774999999999999</v>
      </c>
      <c r="BK179">
        <f>IF(BH179&lt;$D$13,0,IF(BH179&lt;=0,$D$15*($D$16/BI179)^$D$3/100000,$D$15*($D$16/('4500'!B362/1000000))^$D$3*(('4500'!B362/1000000)/BI179)^$D$4/100000))</f>
        <v>18.823121628714976</v>
      </c>
      <c r="BL179">
        <f t="shared" si="103"/>
        <v>18.83088935262122</v>
      </c>
      <c r="BM179">
        <f t="shared" si="104"/>
        <v>1.0558893526212216</v>
      </c>
      <c r="BN179">
        <f t="shared" si="105"/>
        <v>5.9403057812726958</v>
      </c>
      <c r="BO179">
        <v>-22</v>
      </c>
      <c r="BP179">
        <f>'3500'!B340/1000000</f>
        <v>5.7969999999999996E-5</v>
      </c>
      <c r="BQ179">
        <f>'3500'!C340</f>
        <v>16.765999999999998</v>
      </c>
      <c r="BR179">
        <f>IF(BO179&lt;$E$13,0,IF(BO179&lt;=0,$E$15*($E$16/BP179)^$E$3/100000,$E$15*($E$16/('3500'!B362/1000000))^$E$3*(('3500'!B362/1000000)/BP179)^$E$4/100000))</f>
        <v>16.140329054566195</v>
      </c>
      <c r="BS179">
        <f t="shared" si="106"/>
        <v>16.208594179423546</v>
      </c>
      <c r="BT179">
        <f t="shared" si="107"/>
        <v>-0.55740582057645227</v>
      </c>
      <c r="BU179">
        <f t="shared" si="108"/>
        <v>-3.3246201871433394</v>
      </c>
      <c r="BV179">
        <v>-22</v>
      </c>
      <c r="BW179">
        <f>'2000'!B340/1000000</f>
        <v>5.7969999999999996E-5</v>
      </c>
      <c r="BX179">
        <f>'2000'!C340</f>
        <v>15.898999999999999</v>
      </c>
      <c r="BY179">
        <f>IF(BV179&lt;$F$13,0,IF(BV179&lt;=0,$F$15*($F$16/BW179)^$F$3/100000,$F$15*($F$16/('2000'!B362/1000000))^$F$3*(('2000'!B362/1000000)/BW179)^$F$4/100000))</f>
        <v>16.373371700100268</v>
      </c>
      <c r="BZ179">
        <f t="shared" si="109"/>
        <v>16.484511159651184</v>
      </c>
      <c r="CA179">
        <f t="shared" si="110"/>
        <v>0.58551115965118505</v>
      </c>
      <c r="CB179">
        <f t="shared" si="111"/>
        <v>3.6826917394250271</v>
      </c>
      <c r="CC179">
        <v>-22</v>
      </c>
      <c r="CD179">
        <f>'1000'!B340/1000000</f>
        <v>5.7969999999999996E-5</v>
      </c>
      <c r="CE179">
        <f>'1000'!C340</f>
        <v>13.423999999999999</v>
      </c>
      <c r="CF179">
        <f>IF(CC179&lt;$G$13,0,IF(CC179&lt;=0,$G$15*($G$16/CD179)^$G$3/100000,$G$15*($G$16/('1000'!B362/1000000))^$G$3*(('1000'!B362/1000000)/CD179)^$G$4/100000))</f>
        <v>14.853123214567635</v>
      </c>
      <c r="CG179">
        <f t="shared" si="112"/>
        <v>15.051682435702634</v>
      </c>
      <c r="CH179">
        <f t="shared" si="113"/>
        <v>1.6276824357026349</v>
      </c>
      <c r="CI179">
        <f t="shared" si="114"/>
        <v>12.125167131277079</v>
      </c>
    </row>
    <row r="180" spans="9:87" x14ac:dyDescent="0.3">
      <c r="I180">
        <v>-21</v>
      </c>
      <c r="J180">
        <f>'6500'!B341/1000000</f>
        <v>5.6340000000000006E-5</v>
      </c>
      <c r="K180">
        <f t="shared" si="85"/>
        <v>0</v>
      </c>
      <c r="L180">
        <f t="shared" si="115"/>
        <v>2.7434089592881516E-5</v>
      </c>
      <c r="M180">
        <f t="shared" si="86"/>
        <v>2.0959644448961479E-2</v>
      </c>
      <c r="N180">
        <f t="shared" si="116"/>
        <v>2.0959644448961479E-2</v>
      </c>
      <c r="O180">
        <v>-21</v>
      </c>
      <c r="P180">
        <f>'5500'!B341/1000000</f>
        <v>5.6340000000000006E-5</v>
      </c>
      <c r="Q180">
        <f t="shared" si="87"/>
        <v>0</v>
      </c>
      <c r="R180">
        <f t="shared" si="117"/>
        <v>0</v>
      </c>
      <c r="S180">
        <f t="shared" si="88"/>
        <v>0</v>
      </c>
      <c r="T180">
        <f t="shared" si="118"/>
        <v>0</v>
      </c>
      <c r="U180">
        <v>-21</v>
      </c>
      <c r="V180">
        <f>'4500'!B341/1000000</f>
        <v>5.6340000000000006E-5</v>
      </c>
      <c r="W180">
        <f t="shared" si="89"/>
        <v>3.1994880546093452E-4</v>
      </c>
      <c r="X180">
        <f t="shared" si="119"/>
        <v>5.1970890494235089E-4</v>
      </c>
      <c r="Y180">
        <f t="shared" si="90"/>
        <v>0.43343722672192064</v>
      </c>
      <c r="Z180">
        <f t="shared" si="120"/>
        <v>0.58353554500356386</v>
      </c>
      <c r="AA180">
        <v>-21</v>
      </c>
      <c r="AB180">
        <f>'3500'!B341/1000000</f>
        <v>5.6340000000000006E-5</v>
      </c>
      <c r="AC180">
        <f t="shared" si="91"/>
        <v>2.1471170040429088E-3</v>
      </c>
      <c r="AD180">
        <f t="shared" si="121"/>
        <v>1.6414594548815886E-3</v>
      </c>
      <c r="AE180">
        <f t="shared" si="92"/>
        <v>1.4182209690176926</v>
      </c>
      <c r="AF180">
        <f t="shared" si="122"/>
        <v>2.7373307316779094</v>
      </c>
      <c r="AG180">
        <v>-21</v>
      </c>
      <c r="AH180">
        <f>'2000'!B341/1000000</f>
        <v>5.6340000000000006E-5</v>
      </c>
      <c r="AI180">
        <f t="shared" si="93"/>
        <v>3.1981633133262299E-3</v>
      </c>
      <c r="AJ180">
        <f t="shared" si="123"/>
        <v>1.9406257047230313E-3</v>
      </c>
      <c r="AK180">
        <f t="shared" si="94"/>
        <v>1.7232756257940518</v>
      </c>
      <c r="AL180">
        <f t="shared" si="124"/>
        <v>3.8708604491829499</v>
      </c>
      <c r="AM180">
        <v>-21</v>
      </c>
      <c r="AN180">
        <f>'1000'!B341/1000000</f>
        <v>5.6340000000000006E-5</v>
      </c>
      <c r="AO180">
        <f t="shared" si="95"/>
        <v>6.2254206486154207E-3</v>
      </c>
      <c r="AP180">
        <f t="shared" si="125"/>
        <v>2.6767882098940321E-3</v>
      </c>
      <c r="AQ180">
        <f t="shared" si="96"/>
        <v>2.0236518866798883</v>
      </c>
      <c r="AR180">
        <f t="shared" si="126"/>
        <v>5.8604779030785377</v>
      </c>
      <c r="AT180">
        <v>-21</v>
      </c>
      <c r="AU180">
        <f>'6500'!B341/1000000</f>
        <v>5.6340000000000006E-5</v>
      </c>
      <c r="AV180">
        <f>'6500'!C341</f>
        <v>18.545999999999999</v>
      </c>
      <c r="AW180">
        <f>IF(AT180&lt;$B$13,0,IF(AT180&lt;=0,$B$15*($B$16/AU180)^$B$3/100000,$B$15*($B$16/('6500'!B362/1000000))^$B$3*(('6500'!B362/1000000)/AU180)^$B$4/100000))</f>
        <v>19.180752794396032</v>
      </c>
      <c r="AX180">
        <f t="shared" si="97"/>
        <v>19.181868856400769</v>
      </c>
      <c r="AY180">
        <f t="shared" si="98"/>
        <v>0.63586885640076929</v>
      </c>
      <c r="AZ180">
        <f t="shared" si="99"/>
        <v>3.4286037765597395</v>
      </c>
      <c r="BA180">
        <v>-21</v>
      </c>
      <c r="BB180">
        <f>'5500'!B341/1000000</f>
        <v>5.6340000000000006E-5</v>
      </c>
      <c r="BC180">
        <f>'5500'!C341</f>
        <v>19.89</v>
      </c>
      <c r="BD180">
        <f>IF(BA180&lt;$C$13,0,IF(BA180&lt;=0,$C$15*($C$16/BB180)^$C$3/100000,$C$15*($C$16/('5500'!B362/1000000))^$C$3*(('5500'!B362/1000000)/BB180)^$C$4/100000))</f>
        <v>21.122650492261663</v>
      </c>
      <c r="BE180">
        <f t="shared" si="100"/>
        <v>21.122650492261663</v>
      </c>
      <c r="BF180">
        <f t="shared" si="101"/>
        <v>1.2326504922616621</v>
      </c>
      <c r="BG180">
        <f t="shared" si="102"/>
        <v>6.1973378193145408</v>
      </c>
      <c r="BH180">
        <v>-21</v>
      </c>
      <c r="BI180">
        <f>'4500'!B341/1000000</f>
        <v>5.6340000000000006E-5</v>
      </c>
      <c r="BJ180">
        <f>'4500'!C341</f>
        <v>18.431999999999999</v>
      </c>
      <c r="BK180">
        <f>IF(BH180&lt;$D$13,0,IF(BH180&lt;=0,$D$15*($D$16/BI180)^$D$3/100000,$D$15*($D$16/('4500'!B362/1000000))^$D$3*(('4500'!B362/1000000)/BI180)^$D$4/100000))</f>
        <v>19.536357295727296</v>
      </c>
      <c r="BL180">
        <f t="shared" si="103"/>
        <v>19.567429475972428</v>
      </c>
      <c r="BM180">
        <f t="shared" si="104"/>
        <v>1.1354294759724297</v>
      </c>
      <c r="BN180">
        <f t="shared" si="105"/>
        <v>6.1600991534962555</v>
      </c>
      <c r="BO180">
        <v>-21</v>
      </c>
      <c r="BP180">
        <f>'3500'!B341/1000000</f>
        <v>5.6340000000000006E-5</v>
      </c>
      <c r="BQ180">
        <f>'3500'!C341</f>
        <v>17.39</v>
      </c>
      <c r="BR180">
        <f>IF(BO180&lt;$E$13,0,IF(BO180&lt;=0,$E$15*($E$16/BP180)^$E$3/100000,$E$15*($E$16/('3500'!B362/1000000))^$E$3*(('3500'!B362/1000000)/BP180)^$E$4/100000))</f>
        <v>16.757309552655375</v>
      </c>
      <c r="BS180">
        <f t="shared" si="106"/>
        <v>16.903067312595624</v>
      </c>
      <c r="BT180">
        <f t="shared" si="107"/>
        <v>-0.48693268740437645</v>
      </c>
      <c r="BU180">
        <f t="shared" si="108"/>
        <v>-2.8000729580470183</v>
      </c>
      <c r="BV180">
        <v>-21</v>
      </c>
      <c r="BW180">
        <f>'2000'!B341/1000000</f>
        <v>5.6340000000000006E-5</v>
      </c>
      <c r="BX180">
        <f>'2000'!C341</f>
        <v>16.494</v>
      </c>
      <c r="BY180">
        <f>IF(BV180&lt;$F$13,0,IF(BV180&lt;=0,$F$15*($F$16/BW180)^$F$3/100000,$F$15*($F$16/('2000'!B362/1000000))^$F$3*(('2000'!B362/1000000)/BW180)^$F$4/100000))</f>
        <v>16.996884971026628</v>
      </c>
      <c r="BZ180">
        <f t="shared" si="109"/>
        <v>17.20300107588195</v>
      </c>
      <c r="CA180">
        <f t="shared" si="110"/>
        <v>0.70900107588195027</v>
      </c>
      <c r="CB180">
        <f t="shared" si="111"/>
        <v>4.2985393226746105</v>
      </c>
      <c r="CC180">
        <v>-21</v>
      </c>
      <c r="CD180">
        <f>'1000'!B341/1000000</f>
        <v>5.6340000000000006E-5</v>
      </c>
      <c r="CE180">
        <f>'1000'!C341</f>
        <v>13.917999999999999</v>
      </c>
      <c r="CF180">
        <f>IF(CC180&lt;$G$13,0,IF(CC180&lt;=0,$G$15*($G$16/CD180)^$G$3/100000,$G$15*($G$16/('1000'!B362/1000000))^$G$3*(('1000'!B362/1000000)/CD180)^$G$4/100000))</f>
        <v>15.422614343562469</v>
      </c>
      <c r="CG180">
        <f t="shared" si="112"/>
        <v>15.734673869817982</v>
      </c>
      <c r="CH180">
        <f t="shared" si="113"/>
        <v>1.8166738698179827</v>
      </c>
      <c r="CI180">
        <f t="shared" si="114"/>
        <v>13.052693417286843</v>
      </c>
    </row>
    <row r="181" spans="9:87" x14ac:dyDescent="0.3">
      <c r="I181">
        <v>-20</v>
      </c>
      <c r="J181">
        <f>'6500'!B342/1000000</f>
        <v>5.4780000000000001E-5</v>
      </c>
      <c r="K181">
        <f t="shared" si="85"/>
        <v>5.4868179185763033E-5</v>
      </c>
      <c r="L181">
        <f t="shared" si="115"/>
        <v>2.1943057412837641E-4</v>
      </c>
      <c r="M181">
        <f t="shared" si="86"/>
        <v>0.16764495863407958</v>
      </c>
      <c r="N181">
        <f t="shared" si="116"/>
        <v>0.18860460308304106</v>
      </c>
      <c r="O181">
        <v>-20</v>
      </c>
      <c r="P181">
        <f>'5500'!B342/1000000</f>
        <v>5.4780000000000001E-5</v>
      </c>
      <c r="Q181">
        <f t="shared" si="87"/>
        <v>0</v>
      </c>
      <c r="R181">
        <f t="shared" si="117"/>
        <v>0</v>
      </c>
      <c r="S181">
        <f t="shared" si="88"/>
        <v>0</v>
      </c>
      <c r="T181">
        <f t="shared" si="118"/>
        <v>0</v>
      </c>
      <c r="U181">
        <v>-20</v>
      </c>
      <c r="V181">
        <f>'4500'!B342/1000000</f>
        <v>5.4780000000000001E-5</v>
      </c>
      <c r="W181">
        <f t="shared" si="89"/>
        <v>1.0794170098953337E-3</v>
      </c>
      <c r="X181">
        <f t="shared" si="119"/>
        <v>1.1183885944765493E-3</v>
      </c>
      <c r="Y181">
        <f t="shared" si="90"/>
        <v>0.93273608779344208</v>
      </c>
      <c r="Z181">
        <f t="shared" si="120"/>
        <v>1.5162716327970061</v>
      </c>
      <c r="AA181">
        <v>-20</v>
      </c>
      <c r="AB181">
        <f>'3500'!B342/1000000</f>
        <v>5.4780000000000001E-5</v>
      </c>
      <c r="AC181">
        <f t="shared" si="91"/>
        <v>4.1892967266929926E-3</v>
      </c>
      <c r="AD181">
        <f t="shared" si="121"/>
        <v>2.5404723006642871E-3</v>
      </c>
      <c r="AE181">
        <f t="shared" si="92"/>
        <v>2.194968067773944</v>
      </c>
      <c r="AF181">
        <f t="shared" si="122"/>
        <v>4.9322987994518535</v>
      </c>
      <c r="AG181">
        <v>-20</v>
      </c>
      <c r="AH181">
        <f>'2000'!B342/1000000</f>
        <v>5.4780000000000001E-5</v>
      </c>
      <c r="AI181">
        <f t="shared" si="93"/>
        <v>5.5199908515002338E-3</v>
      </c>
      <c r="AJ181">
        <f t="shared" si="123"/>
        <v>2.7765712039012902E-3</v>
      </c>
      <c r="AK181">
        <f t="shared" si="94"/>
        <v>2.4655952290643457</v>
      </c>
      <c r="AL181">
        <f t="shared" si="124"/>
        <v>6.3364556782472956</v>
      </c>
      <c r="AM181">
        <v>-20</v>
      </c>
      <c r="AN181">
        <f>'1000'!B342/1000000</f>
        <v>5.4780000000000001E-5</v>
      </c>
      <c r="AO181">
        <f t="shared" si="95"/>
        <v>9.2784891478886466E-3</v>
      </c>
      <c r="AP181">
        <f t="shared" si="125"/>
        <v>3.4797653612337331E-3</v>
      </c>
      <c r="AQ181">
        <f t="shared" si="96"/>
        <v>2.6307026130927023</v>
      </c>
      <c r="AR181">
        <f t="shared" si="126"/>
        <v>8.4911805161712408</v>
      </c>
      <c r="AT181">
        <v>-20</v>
      </c>
      <c r="AU181">
        <f>'6500'!B342/1000000</f>
        <v>5.4780000000000001E-5</v>
      </c>
      <c r="AV181">
        <f>'6500'!C342</f>
        <v>19.245000000000001</v>
      </c>
      <c r="AW181">
        <f>IF(AT181&lt;$B$13,0,IF(AT181&lt;=0,$B$15*($B$16/AU181)^$B$3/100000,$B$15*($B$16/('6500'!B362/1000000))^$B$3*(('6500'!B362/1000000)/AU181)^$B$4/100000))</f>
        <v>19.88240488607325</v>
      </c>
      <c r="AX181">
        <f t="shared" si="97"/>
        <v>19.892733725234425</v>
      </c>
      <c r="AY181">
        <f t="shared" si="98"/>
        <v>0.64773372523442418</v>
      </c>
      <c r="AZ181">
        <f t="shared" si="99"/>
        <v>3.365724734915168</v>
      </c>
      <c r="BA181">
        <v>-20</v>
      </c>
      <c r="BB181">
        <f>'5500'!B342/1000000</f>
        <v>5.4780000000000001E-5</v>
      </c>
      <c r="BC181">
        <f>'5500'!C342</f>
        <v>20.588999999999999</v>
      </c>
      <c r="BD181">
        <f>IF(BA181&lt;$C$13,0,IF(BA181&lt;=0,$C$15*($C$16/BB181)^$C$3/100000,$C$15*($C$16/('5500'!B362/1000000))^$C$3*(('5500'!B362/1000000)/BB181)^$C$4/100000))</f>
        <v>21.906408661465996</v>
      </c>
      <c r="BE181">
        <f t="shared" si="100"/>
        <v>21.906408661465996</v>
      </c>
      <c r="BF181">
        <f t="shared" si="101"/>
        <v>1.317408661465997</v>
      </c>
      <c r="BG181">
        <f t="shared" si="102"/>
        <v>6.3986044075282775</v>
      </c>
      <c r="BH181">
        <v>-20</v>
      </c>
      <c r="BI181">
        <f>'4500'!B342/1000000</f>
        <v>5.4780000000000001E-5</v>
      </c>
      <c r="BJ181">
        <f>'4500'!C342</f>
        <v>19.117999999999999</v>
      </c>
      <c r="BK181">
        <f>IF(BH181&lt;$D$13,0,IF(BH181&lt;=0,$D$15*($D$16/BI181)^$D$3/100000,$D$15*($D$16/('4500'!B362/1000000))^$D$3*(('4500'!B362/1000000)/BI181)^$D$4/100000))</f>
        <v>20.264954258013187</v>
      </c>
      <c r="BL181">
        <f t="shared" si="103"/>
        <v>20.34799213494621</v>
      </c>
      <c r="BM181">
        <f t="shared" si="104"/>
        <v>1.2299921349462117</v>
      </c>
      <c r="BN181">
        <f t="shared" si="105"/>
        <v>6.4336862378188711</v>
      </c>
      <c r="BO181">
        <v>-20</v>
      </c>
      <c r="BP181">
        <f>'3500'!B342/1000000</f>
        <v>5.4780000000000001E-5</v>
      </c>
      <c r="BQ181">
        <f>'3500'!C342</f>
        <v>18.026</v>
      </c>
      <c r="BR181">
        <f>IF(BO181&lt;$E$13,0,IF(BO181&lt;=0,$E$15*($E$16/BP181)^$E$3/100000,$E$15*($E$16/('3500'!B362/1000000))^$E$3*(('3500'!B362/1000000)/BP181)^$E$4/100000))</f>
        <v>17.387779820852877</v>
      </c>
      <c r="BS181">
        <f t="shared" si="106"/>
        <v>17.657894760581893</v>
      </c>
      <c r="BT181">
        <f t="shared" si="107"/>
        <v>-0.36810523941810658</v>
      </c>
      <c r="BU181">
        <f t="shared" si="108"/>
        <v>-2.0420794375796438</v>
      </c>
      <c r="BV181">
        <v>-20</v>
      </c>
      <c r="BW181">
        <f>'2000'!B342/1000000</f>
        <v>5.4780000000000001E-5</v>
      </c>
      <c r="BX181">
        <f>'2000'!C342</f>
        <v>17.09</v>
      </c>
      <c r="BY181">
        <f>IF(BV181&lt;$F$13,0,IF(BV181&lt;=0,$F$15*($F$16/BW181)^$F$3/100000,$F$15*($F$16/('2000'!B362/1000000))^$F$3*(('2000'!B362/1000000)/BW181)^$F$4/100000))</f>
        <v>17.633942506656119</v>
      </c>
      <c r="BZ181">
        <f t="shared" si="109"/>
        <v>17.98095541346046</v>
      </c>
      <c r="CA181">
        <f t="shared" si="110"/>
        <v>0.89095541346046048</v>
      </c>
      <c r="CB181">
        <f t="shared" si="111"/>
        <v>5.2133142976036311</v>
      </c>
      <c r="CC181">
        <v>-20</v>
      </c>
      <c r="CD181">
        <f>'1000'!B342/1000000</f>
        <v>5.4780000000000001E-5</v>
      </c>
      <c r="CE181">
        <f>'1000'!C342</f>
        <v>14.425000000000001</v>
      </c>
      <c r="CF181">
        <f>IF(CC181&lt;$G$13,0,IF(CC181&lt;=0,$G$15*($G$16/CD181)^$G$3/100000,$G$15*($G$16/('1000'!B362/1000000))^$G$3*(('1000'!B362/1000000)/CD181)^$G$4/100000))</f>
        <v>16.004621153608412</v>
      </c>
      <c r="CG181">
        <f t="shared" si="112"/>
        <v>16.469636515939804</v>
      </c>
      <c r="CH181">
        <f t="shared" si="113"/>
        <v>2.0446365159398034</v>
      </c>
      <c r="CI181">
        <f t="shared" si="114"/>
        <v>14.174256609634686</v>
      </c>
    </row>
    <row r="182" spans="9:87" x14ac:dyDescent="0.3">
      <c r="I182">
        <v>-19</v>
      </c>
      <c r="J182">
        <f>'6500'!B343/1000000</f>
        <v>5.329E-5</v>
      </c>
      <c r="K182">
        <f t="shared" si="85"/>
        <v>4.3886114825675282E-4</v>
      </c>
      <c r="L182">
        <f t="shared" si="115"/>
        <v>7.1275822516392306E-4</v>
      </c>
      <c r="M182">
        <f t="shared" si="86"/>
        <v>0.54454728402523722</v>
      </c>
      <c r="N182">
        <f t="shared" si="116"/>
        <v>0.73315188710827828</v>
      </c>
      <c r="O182">
        <v>-19</v>
      </c>
      <c r="P182">
        <f>'5500'!B343/1000000</f>
        <v>5.329E-5</v>
      </c>
      <c r="Q182">
        <f t="shared" si="87"/>
        <v>0</v>
      </c>
      <c r="R182">
        <f t="shared" si="117"/>
        <v>0</v>
      </c>
      <c r="S182">
        <f t="shared" si="88"/>
        <v>0</v>
      </c>
      <c r="T182">
        <f t="shared" si="118"/>
        <v>0</v>
      </c>
      <c r="U182">
        <v>-19</v>
      </c>
      <c r="V182">
        <f>'4500'!B343/1000000</f>
        <v>5.329E-5</v>
      </c>
      <c r="W182">
        <f t="shared" si="89"/>
        <v>2.556725994414033E-3</v>
      </c>
      <c r="X182">
        <f t="shared" si="119"/>
        <v>1.9540518987111732E-3</v>
      </c>
      <c r="Y182">
        <f t="shared" si="90"/>
        <v>1.6296792835251184</v>
      </c>
      <c r="Z182">
        <f t="shared" si="120"/>
        <v>3.1459509163221244</v>
      </c>
      <c r="AA182">
        <v>-19</v>
      </c>
      <c r="AB182">
        <f>'3500'!B343/1000000</f>
        <v>5.329E-5</v>
      </c>
      <c r="AC182">
        <f t="shared" si="91"/>
        <v>7.228061605371483E-3</v>
      </c>
      <c r="AD182">
        <f t="shared" si="121"/>
        <v>3.6320917791219376E-3</v>
      </c>
      <c r="AE182">
        <f t="shared" si="92"/>
        <v>3.1381272971613541</v>
      </c>
      <c r="AF182">
        <f t="shared" si="122"/>
        <v>8.0704260966132075</v>
      </c>
      <c r="AG182">
        <v>-19</v>
      </c>
      <c r="AH182">
        <f>'2000'!B343/1000000</f>
        <v>5.329E-5</v>
      </c>
      <c r="AI182">
        <f t="shared" si="93"/>
        <v>8.7513057211288103E-3</v>
      </c>
      <c r="AJ182">
        <f t="shared" si="123"/>
        <v>3.7574887748190178E-3</v>
      </c>
      <c r="AK182">
        <f t="shared" si="94"/>
        <v>3.3366500320392878</v>
      </c>
      <c r="AL182">
        <f t="shared" si="124"/>
        <v>9.6731057102865829</v>
      </c>
      <c r="AM182">
        <v>-19</v>
      </c>
      <c r="AN182">
        <f>'1000'!B343/1000000</f>
        <v>5.329E-5</v>
      </c>
      <c r="AO182">
        <f t="shared" si="95"/>
        <v>1.3184951371082887E-2</v>
      </c>
      <c r="AP182">
        <f t="shared" si="125"/>
        <v>4.3817083047459904E-3</v>
      </c>
      <c r="AQ182">
        <f t="shared" si="96"/>
        <v>3.3125714783879685</v>
      </c>
      <c r="AR182">
        <f t="shared" si="126"/>
        <v>11.80375199455921</v>
      </c>
      <c r="AT182">
        <v>-19</v>
      </c>
      <c r="AU182">
        <f>'6500'!B343/1000000</f>
        <v>5.329E-5</v>
      </c>
      <c r="AV182">
        <f>'6500'!C343</f>
        <v>19.945</v>
      </c>
      <c r="AW182">
        <f>IF(AT182&lt;$B$13,0,IF(AT182&lt;=0,$B$15*($B$16/AU182)^$B$3/100000,$B$15*($B$16/('6500'!B362/1000000))^$B$3*(('6500'!B362/1000000)/AU182)^$B$4/100000))</f>
        <v>20.596460779946995</v>
      </c>
      <c r="AX182">
        <f t="shared" si="97"/>
        <v>20.637734108176023</v>
      </c>
      <c r="AY182">
        <f t="shared" si="98"/>
        <v>0.69273410817602254</v>
      </c>
      <c r="AZ182">
        <f t="shared" si="99"/>
        <v>3.4732219011081602</v>
      </c>
      <c r="BA182">
        <v>-19</v>
      </c>
      <c r="BB182">
        <f>'5500'!B343/1000000</f>
        <v>5.329E-5</v>
      </c>
      <c r="BC182">
        <f>'5500'!C343</f>
        <v>21.411999999999999</v>
      </c>
      <c r="BD182">
        <f>IF(BA182&lt;$C$13,0,IF(BA182&lt;=0,$C$15*($C$16/BB182)^$C$3/100000,$C$15*($C$16/('5500'!B362/1000000))^$C$3*(('5500'!B362/1000000)/BB182)^$C$4/100000))</f>
        <v>22.70442168882829</v>
      </c>
      <c r="BE182">
        <f t="shared" si="100"/>
        <v>22.70442168882829</v>
      </c>
      <c r="BF182">
        <f t="shared" si="101"/>
        <v>1.2924216888282913</v>
      </c>
      <c r="BG182">
        <f t="shared" si="102"/>
        <v>6.0359690305823435</v>
      </c>
      <c r="BH182">
        <v>-19</v>
      </c>
      <c r="BI182">
        <f>'4500'!B343/1000000</f>
        <v>5.329E-5</v>
      </c>
      <c r="BJ182">
        <f>'4500'!C343</f>
        <v>19.806000000000001</v>
      </c>
      <c r="BK182">
        <f>IF(BH182&lt;$D$13,0,IF(BH182&lt;=0,$D$15*($D$16/BI182)^$D$3/100000,$D$15*($D$16/('4500'!B362/1000000))^$D$3*(('4500'!B362/1000000)/BI182)^$D$4/100000))</f>
        <v>21.006937000665442</v>
      </c>
      <c r="BL182">
        <f t="shared" si="103"/>
        <v>21.184040636412607</v>
      </c>
      <c r="BM182">
        <f t="shared" si="104"/>
        <v>1.3780406364126065</v>
      </c>
      <c r="BN182">
        <f t="shared" si="105"/>
        <v>6.9576928022448064</v>
      </c>
      <c r="BO182">
        <v>-19</v>
      </c>
      <c r="BP182">
        <f>'3500'!B343/1000000</f>
        <v>5.329E-5</v>
      </c>
      <c r="BQ182">
        <f>'3500'!C343</f>
        <v>18.664000000000001</v>
      </c>
      <c r="BR182">
        <f>IF(BO182&lt;$E$13,0,IF(BO182&lt;=0,$E$15*($E$16/BP182)^$E$3/100000,$E$15*($E$16/('3500'!B362/1000000))^$E$3*(('3500'!B362/1000000)/BP182)^$E$4/100000))</f>
        <v>18.030034993767494</v>
      </c>
      <c r="BS182">
        <f t="shared" si="106"/>
        <v>18.484365605323877</v>
      </c>
      <c r="BT182">
        <f t="shared" si="107"/>
        <v>-0.17963439467612474</v>
      </c>
      <c r="BU182">
        <f t="shared" si="108"/>
        <v>-0.96246460928056543</v>
      </c>
      <c r="BV182">
        <v>-19</v>
      </c>
      <c r="BW182">
        <f>'2000'!B343/1000000</f>
        <v>5.329E-5</v>
      </c>
      <c r="BX182">
        <f>'2000'!C343</f>
        <v>17.696000000000002</v>
      </c>
      <c r="BY182">
        <f>IF(BV182&lt;$F$13,0,IF(BV182&lt;=0,$F$15*($F$16/BW182)^$F$3/100000,$F$15*($F$16/('2000'!B362/1000000))^$F$3*(('2000'!B362/1000000)/BW182)^$F$4/100000))</f>
        <v>18.28281960235919</v>
      </c>
      <c r="BZ182">
        <f t="shared" si="109"/>
        <v>18.827374249213378</v>
      </c>
      <c r="CA182">
        <f t="shared" si="110"/>
        <v>1.1313742492133763</v>
      </c>
      <c r="CB182">
        <f t="shared" si="111"/>
        <v>6.3933897446506336</v>
      </c>
      <c r="CC182">
        <v>-19</v>
      </c>
      <c r="CD182">
        <f>'1000'!B343/1000000</f>
        <v>5.329E-5</v>
      </c>
      <c r="CE182">
        <f>'1000'!C343</f>
        <v>14.932</v>
      </c>
      <c r="CF182">
        <f>IF(CC182&lt;$G$13,0,IF(CC182&lt;=0,$G$15*($G$16/CD182)^$G$3/100000,$G$15*($G$16/('1000'!B362/1000000))^$G$3*(('1000'!B362/1000000)/CD182)^$G$4/100000))</f>
        <v>16.59757131942273</v>
      </c>
      <c r="CG182">
        <f t="shared" si="112"/>
        <v>17.262072276144021</v>
      </c>
      <c r="CH182">
        <f t="shared" si="113"/>
        <v>2.3300722761440209</v>
      </c>
      <c r="CI182">
        <f t="shared" si="114"/>
        <v>15.604555827377583</v>
      </c>
    </row>
    <row r="183" spans="9:87" x14ac:dyDescent="0.3">
      <c r="I183">
        <v>-18</v>
      </c>
      <c r="J183">
        <f>'6500'!B344/1000000</f>
        <v>5.1869999999999996E-5</v>
      </c>
      <c r="K183">
        <f t="shared" si="85"/>
        <v>1.4803846295136092E-3</v>
      </c>
      <c r="L183">
        <f t="shared" si="115"/>
        <v>1.533319996775917E-3</v>
      </c>
      <c r="M183">
        <f t="shared" si="86"/>
        <v>1.1714564775368006</v>
      </c>
      <c r="N183">
        <f t="shared" si="116"/>
        <v>1.9046083646450789</v>
      </c>
      <c r="O183">
        <v>-18</v>
      </c>
      <c r="P183">
        <f>'5500'!B344/1000000</f>
        <v>5.1869999999999996E-5</v>
      </c>
      <c r="Q183">
        <f t="shared" si="87"/>
        <v>0</v>
      </c>
      <c r="R183">
        <f t="shared" si="117"/>
        <v>0</v>
      </c>
      <c r="S183">
        <f t="shared" si="88"/>
        <v>0</v>
      </c>
      <c r="T183">
        <f t="shared" si="118"/>
        <v>0</v>
      </c>
      <c r="U183">
        <v>-18</v>
      </c>
      <c r="V183">
        <f>'4500'!B344/1000000</f>
        <v>5.1869999999999996E-5</v>
      </c>
      <c r="W183">
        <f t="shared" si="89"/>
        <v>4.9875208073176802E-3</v>
      </c>
      <c r="X183">
        <f t="shared" si="119"/>
        <v>3.0230282346102588E-3</v>
      </c>
      <c r="Y183">
        <f t="shared" si="90"/>
        <v>2.5212055476649557</v>
      </c>
      <c r="Z183">
        <f t="shared" si="120"/>
        <v>5.6671564639870802</v>
      </c>
      <c r="AA183">
        <v>-18</v>
      </c>
      <c r="AB183">
        <f>'3500'!B344/1000000</f>
        <v>5.1869999999999996E-5</v>
      </c>
      <c r="AC183">
        <f t="shared" si="91"/>
        <v>1.1453480284936868E-2</v>
      </c>
      <c r="AD183">
        <f t="shared" si="121"/>
        <v>4.9101720674578075E-3</v>
      </c>
      <c r="AE183">
        <f t="shared" si="92"/>
        <v>4.2423886662835457</v>
      </c>
      <c r="AF183">
        <f t="shared" si="122"/>
        <v>12.312814762896753</v>
      </c>
      <c r="AG183">
        <v>-18</v>
      </c>
      <c r="AH183">
        <f>'2000'!B344/1000000</f>
        <v>5.1869999999999996E-5</v>
      </c>
      <c r="AI183">
        <f t="shared" si="93"/>
        <v>1.3034968401138269E-2</v>
      </c>
      <c r="AJ183">
        <f t="shared" si="123"/>
        <v>4.878426479325737E-3</v>
      </c>
      <c r="AK183">
        <f t="shared" si="94"/>
        <v>4.332042713641254</v>
      </c>
      <c r="AL183">
        <f t="shared" si="124"/>
        <v>14.005148423927837</v>
      </c>
      <c r="AM183">
        <v>-18</v>
      </c>
      <c r="AN183">
        <f>'1000'!B344/1000000</f>
        <v>5.1869999999999996E-5</v>
      </c>
      <c r="AO183">
        <f t="shared" si="95"/>
        <v>1.8041905757380627E-2</v>
      </c>
      <c r="AP183">
        <f t="shared" si="125"/>
        <v>5.378415462624575E-3</v>
      </c>
      <c r="AQ183">
        <f t="shared" si="96"/>
        <v>4.066082089744179</v>
      </c>
      <c r="AR183">
        <f t="shared" si="126"/>
        <v>15.869834084303388</v>
      </c>
      <c r="AT183">
        <v>-18</v>
      </c>
      <c r="AU183">
        <f>'6500'!B344/1000000</f>
        <v>5.1869999999999996E-5</v>
      </c>
      <c r="AV183">
        <f>'6500'!C344</f>
        <v>20.672000000000001</v>
      </c>
      <c r="AW183">
        <f>IF(AT183&lt;$B$13,0,IF(AT183&lt;=0,$B$15*($B$16/AU183)^$B$3/100000,$B$15*($B$16/('6500'!B362/1000000))^$B$3*(('6500'!B362/1000000)/AU183)^$B$4/100000))</f>
        <v>21.320650889384648</v>
      </c>
      <c r="AX183">
        <f t="shared" si="97"/>
        <v>21.430807532799633</v>
      </c>
      <c r="AY183">
        <f t="shared" si="98"/>
        <v>0.75880753279963287</v>
      </c>
      <c r="AZ183">
        <f t="shared" si="99"/>
        <v>3.6707020743016292</v>
      </c>
      <c r="BA183">
        <v>-18</v>
      </c>
      <c r="BB183">
        <f>'5500'!B344/1000000</f>
        <v>5.1869999999999996E-5</v>
      </c>
      <c r="BC183">
        <f>'5500'!C344</f>
        <v>22.131</v>
      </c>
      <c r="BD183">
        <f>IF(BA183&lt;$C$13,0,IF(BA183&lt;=0,$C$15*($C$16/BB183)^$C$3/100000,$C$15*($C$16/('5500'!B362/1000000))^$C$3*(('5500'!B362/1000000)/BB183)^$C$4/100000))</f>
        <v>23.514158136562891</v>
      </c>
      <c r="BE183">
        <f t="shared" si="100"/>
        <v>23.514158136562891</v>
      </c>
      <c r="BF183">
        <f t="shared" si="101"/>
        <v>1.3831581365628907</v>
      </c>
      <c r="BG183">
        <f t="shared" si="102"/>
        <v>6.2498673198811199</v>
      </c>
      <c r="BH183">
        <v>-18</v>
      </c>
      <c r="BI183">
        <f>'4500'!B344/1000000</f>
        <v>5.1869999999999996E-5</v>
      </c>
      <c r="BJ183">
        <f>'4500'!C344</f>
        <v>20.495000000000001</v>
      </c>
      <c r="BK183">
        <f>IF(BH183&lt;$D$13,0,IF(BH183&lt;=0,$D$15*($D$16/BI183)^$D$3/100000,$D$15*($D$16/('4500'!B362/1000000))^$D$3*(('4500'!B362/1000000)/BI183)^$D$4/100000))</f>
        <v>21.759953592789643</v>
      </c>
      <c r="BL183">
        <f t="shared" si="103"/>
        <v>22.087724354153845</v>
      </c>
      <c r="BM183">
        <f t="shared" si="104"/>
        <v>1.5927243541538445</v>
      </c>
      <c r="BN183">
        <f t="shared" si="105"/>
        <v>7.7712825281963616</v>
      </c>
      <c r="BO183">
        <v>-18</v>
      </c>
      <c r="BP183">
        <f>'3500'!B344/1000000</f>
        <v>5.1869999999999996E-5</v>
      </c>
      <c r="BQ183">
        <f>'3500'!C344</f>
        <v>19.327999999999999</v>
      </c>
      <c r="BR183">
        <f>IF(BO183&lt;$E$13,0,IF(BO183&lt;=0,$E$15*($E$16/BP183)^$E$3/100000,$E$15*($E$16/('3500'!B362/1000000))^$E$3*(('3500'!B362/1000000)/BP183)^$E$4/100000))</f>
        <v>18.682042015989822</v>
      </c>
      <c r="BS183">
        <f t="shared" si="106"/>
        <v>19.394177051437872</v>
      </c>
      <c r="BT183">
        <f t="shared" si="107"/>
        <v>6.6177051437872336E-2</v>
      </c>
      <c r="BU183">
        <f t="shared" si="108"/>
        <v>0.34238954593270043</v>
      </c>
      <c r="BV183">
        <v>-18</v>
      </c>
      <c r="BW183">
        <f>'2000'!B344/1000000</f>
        <v>5.1869999999999996E-5</v>
      </c>
      <c r="BX183">
        <f>'2000'!C344</f>
        <v>18.314</v>
      </c>
      <c r="BY183">
        <f>IF(BV183&lt;$F$13,0,IF(BV183&lt;=0,$F$15*($F$16/BW183)^$F$3/100000,$F$15*($F$16/('2000'!B362/1000000))^$F$3*(('2000'!B362/1000000)/BW183)^$F$4/100000))</f>
        <v>18.94146101655884</v>
      </c>
      <c r="BZ183">
        <f t="shared" si="109"/>
        <v>19.751475384628698</v>
      </c>
      <c r="CA183">
        <f t="shared" si="110"/>
        <v>1.4374753846286978</v>
      </c>
      <c r="CB183">
        <f t="shared" si="111"/>
        <v>7.8490520073643006</v>
      </c>
      <c r="CC183">
        <v>-18</v>
      </c>
      <c r="CD183">
        <f>'1000'!B344/1000000</f>
        <v>5.1869999999999996E-5</v>
      </c>
      <c r="CE183">
        <f>'1000'!C344</f>
        <v>15.443</v>
      </c>
      <c r="CF183">
        <f>IF(CC183&lt;$G$13,0,IF(CC183&lt;=0,$G$15*($G$16/CD183)^$G$3/100000,$G$15*($G$16/('1000'!B362/1000000))^$G$3*(('1000'!B362/1000000)/CD183)^$G$4/100000))</f>
        <v>17.199588766366414</v>
      </c>
      <c r="CG183">
        <f t="shared" si="112"/>
        <v>18.117450772399</v>
      </c>
      <c r="CH183">
        <f t="shared" si="113"/>
        <v>2.6744507723990001</v>
      </c>
      <c r="CI183">
        <f t="shared" si="114"/>
        <v>17.318207423421615</v>
      </c>
    </row>
    <row r="184" spans="9:87" x14ac:dyDescent="0.3">
      <c r="I184">
        <v>-17</v>
      </c>
      <c r="J184">
        <f>'6500'!B345/1000000</f>
        <v>5.0529999999999999E-5</v>
      </c>
      <c r="K184">
        <f t="shared" si="85"/>
        <v>3.5055011418085869E-3</v>
      </c>
      <c r="L184">
        <f t="shared" si="115"/>
        <v>2.6774293300032004E-3</v>
      </c>
      <c r="M184">
        <f t="shared" si="86"/>
        <v>2.0455560081224453</v>
      </c>
      <c r="N184">
        <f t="shared" si="116"/>
        <v>3.9501643727675244</v>
      </c>
      <c r="O184">
        <v>-17</v>
      </c>
      <c r="P184">
        <f>'5500'!B345/1000000</f>
        <v>5.0529999999999999E-5</v>
      </c>
      <c r="Q184">
        <f t="shared" si="87"/>
        <v>0</v>
      </c>
      <c r="R184">
        <f t="shared" si="117"/>
        <v>2.2605102419859247E-5</v>
      </c>
      <c r="S184">
        <f t="shared" si="88"/>
        <v>1.8649209496383878E-2</v>
      </c>
      <c r="T184">
        <f t="shared" si="118"/>
        <v>1.8649209496383878E-2</v>
      </c>
      <c r="U184">
        <v>-17</v>
      </c>
      <c r="V184">
        <f>'4500'!B345/1000000</f>
        <v>5.0529999999999999E-5</v>
      </c>
      <c r="W184">
        <f t="shared" si="89"/>
        <v>8.6027824636345507E-3</v>
      </c>
      <c r="X184">
        <f t="shared" si="119"/>
        <v>4.3193944793974981E-3</v>
      </c>
      <c r="Y184">
        <f t="shared" si="90"/>
        <v>3.6023749958175135</v>
      </c>
      <c r="Z184">
        <f t="shared" si="120"/>
        <v>9.2695314598045933</v>
      </c>
      <c r="AA184">
        <v>-17</v>
      </c>
      <c r="AB184">
        <f>'3500'!B345/1000000</f>
        <v>5.0529999999999999E-5</v>
      </c>
      <c r="AC184">
        <f t="shared" si="91"/>
        <v>1.7048405740287098E-2</v>
      </c>
      <c r="AD184">
        <f t="shared" si="121"/>
        <v>6.3662665868410295E-3</v>
      </c>
      <c r="AE184">
        <f t="shared" si="92"/>
        <v>5.5004543310306495</v>
      </c>
      <c r="AF184">
        <f t="shared" si="122"/>
        <v>17.813269093927403</v>
      </c>
      <c r="AG184">
        <v>-17</v>
      </c>
      <c r="AH184">
        <f>'2000'!B345/1000000</f>
        <v>5.0529999999999999E-5</v>
      </c>
      <c r="AI184">
        <f t="shared" si="93"/>
        <v>1.8508158679780284E-2</v>
      </c>
      <c r="AJ184">
        <f t="shared" si="123"/>
        <v>6.132885845452074E-3</v>
      </c>
      <c r="AK184">
        <f t="shared" si="94"/>
        <v>5.4460026307614413</v>
      </c>
      <c r="AL184">
        <f t="shared" si="124"/>
        <v>19.451151054689277</v>
      </c>
      <c r="AM184">
        <v>-17</v>
      </c>
      <c r="AN184">
        <f>'1000'!B345/1000000</f>
        <v>5.0529999999999999E-5</v>
      </c>
      <c r="AO184">
        <f t="shared" si="95"/>
        <v>2.3941782296332037E-2</v>
      </c>
      <c r="AP184">
        <f t="shared" si="125"/>
        <v>6.4647135601436645E-3</v>
      </c>
      <c r="AQ184">
        <f t="shared" si="96"/>
        <v>4.8873234514686104</v>
      </c>
      <c r="AR184">
        <f t="shared" si="126"/>
        <v>20.757157535771999</v>
      </c>
      <c r="AT184">
        <v>-17</v>
      </c>
      <c r="AU184">
        <f>'6500'!B345/1000000</f>
        <v>5.0529999999999999E-5</v>
      </c>
      <c r="AV184">
        <f>'6500'!C345</f>
        <v>21.431999999999999</v>
      </c>
      <c r="AW184">
        <f>IF(AT184&lt;$B$13,0,IF(AT184&lt;=0,$B$15*($B$16/AU184)^$B$3/100000,$B$15*($B$16/('6500'!B362/1000000))^$B$3*(('6500'!B362/1000000)/AU184)^$B$4/100000))</f>
        <v>22.046744605707886</v>
      </c>
      <c r="AX184">
        <f t="shared" si="97"/>
        <v>22.281268514639265</v>
      </c>
      <c r="AY184">
        <f t="shared" si="98"/>
        <v>0.84926851463926667</v>
      </c>
      <c r="AZ184">
        <f t="shared" si="99"/>
        <v>3.962619049268695</v>
      </c>
      <c r="BA184">
        <v>-17</v>
      </c>
      <c r="BB184">
        <f>'5500'!B345/1000000</f>
        <v>5.0529999999999999E-5</v>
      </c>
      <c r="BC184">
        <f>'5500'!C345</f>
        <v>22.920999999999999</v>
      </c>
      <c r="BD184">
        <f>IF(BA184&lt;$C$13,0,IF(BA184&lt;=0,$C$15*($C$16/BB184)^$C$3/100000,$C$15*($C$16/('5500'!B362/1000000))^$C$3*(('5500'!B362/1000000)/BB184)^$C$4/100000))</f>
        <v>24.326411667280503</v>
      </c>
      <c r="BE184">
        <f t="shared" si="100"/>
        <v>24.327518883359843</v>
      </c>
      <c r="BF184">
        <f t="shared" si="101"/>
        <v>1.4065188833598441</v>
      </c>
      <c r="BG184">
        <f t="shared" si="102"/>
        <v>6.1363766125380401</v>
      </c>
      <c r="BH184">
        <v>-17</v>
      </c>
      <c r="BI184">
        <f>'4500'!B345/1000000</f>
        <v>5.0529999999999999E-5</v>
      </c>
      <c r="BJ184">
        <f>'4500'!C345</f>
        <v>21.184999999999999</v>
      </c>
      <c r="BK184">
        <f>IF(BH184&lt;$D$13,0,IF(BH184&lt;=0,$D$15*($D$16/BI184)^$D$3/100000,$D$15*($D$16/('4500'!B362/1000000))^$D$3*(('4500'!B362/1000000)/BI184)^$D$4/100000))</f>
        <v>22.515441496487853</v>
      </c>
      <c r="BL184">
        <f t="shared" si="103"/>
        <v>23.065779798079259</v>
      </c>
      <c r="BM184">
        <f t="shared" si="104"/>
        <v>1.88077979807926</v>
      </c>
      <c r="BN184">
        <f t="shared" si="105"/>
        <v>8.8778843430694359</v>
      </c>
      <c r="BO184">
        <v>-17</v>
      </c>
      <c r="BP184">
        <f>'3500'!B345/1000000</f>
        <v>5.0529999999999999E-5</v>
      </c>
      <c r="BQ184">
        <f>'3500'!C345</f>
        <v>19.991</v>
      </c>
      <c r="BR184">
        <f>IF(BO184&lt;$E$13,0,IF(BO184&lt;=0,$E$15*($E$16/BP184)^$E$3/100000,$E$15*($E$16/('3500'!B362/1000000))^$E$3*(('3500'!B362/1000000)/BP184)^$E$4/100000))</f>
        <v>19.3363853970062</v>
      </c>
      <c r="BS184">
        <f t="shared" si="106"/>
        <v>20.393971133831496</v>
      </c>
      <c r="BT184">
        <f t="shared" si="107"/>
        <v>0.40297113383149608</v>
      </c>
      <c r="BU184">
        <f t="shared" si="108"/>
        <v>2.0157627624005605</v>
      </c>
      <c r="BV184">
        <v>-17</v>
      </c>
      <c r="BW184">
        <f>'2000'!B345/1000000</f>
        <v>5.0529999999999999E-5</v>
      </c>
      <c r="BX184">
        <f>'2000'!C345</f>
        <v>18.934000000000001</v>
      </c>
      <c r="BY184">
        <f>IF(BV184&lt;$F$13,0,IF(BV184&lt;=0,$F$15*($F$16/BW184)^$F$3/100000,$F$15*($F$16/('2000'!B362/1000000))^$F$3*(('2000'!B362/1000000)/BW184)^$F$4/100000))</f>
        <v>19.602376459187514</v>
      </c>
      <c r="BZ184">
        <f t="shared" si="109"/>
        <v>20.757204346859549</v>
      </c>
      <c r="CA184">
        <f t="shared" si="110"/>
        <v>1.8232043468595478</v>
      </c>
      <c r="CB184">
        <f t="shared" si="111"/>
        <v>9.6292613650551786</v>
      </c>
      <c r="CC184">
        <v>-17</v>
      </c>
      <c r="CD184">
        <f>'1000'!B345/1000000</f>
        <v>5.0529999999999999E-5</v>
      </c>
      <c r="CE184">
        <f>'1000'!C345</f>
        <v>15.958</v>
      </c>
      <c r="CF184">
        <f>IF(CC184&lt;$G$13,0,IF(CC184&lt;=0,$G$15*($G$16/CD184)^$G$3/100000,$G$15*($G$16/('1000'!B362/1000000))^$G$3*(('1000'!B362/1000000)/CD184)^$G$4/100000))</f>
        <v>17.803826089794111</v>
      </c>
      <c r="CG184">
        <f t="shared" si="112"/>
        <v>19.036192458432861</v>
      </c>
      <c r="CH184">
        <f t="shared" si="113"/>
        <v>3.078192458432861</v>
      </c>
      <c r="CI184">
        <f t="shared" si="114"/>
        <v>19.289337375816899</v>
      </c>
    </row>
    <row r="185" spans="9:87" x14ac:dyDescent="0.3">
      <c r="I185">
        <v>-16</v>
      </c>
      <c r="J185">
        <f>'6500'!B346/1000000</f>
        <v>4.9259999999999999E-5</v>
      </c>
      <c r="K185">
        <f t="shared" si="85"/>
        <v>6.8352432895200099E-3</v>
      </c>
      <c r="L185">
        <f t="shared" si="115"/>
        <v>4.1381970790953515E-3</v>
      </c>
      <c r="M185">
        <f t="shared" si="86"/>
        <v>3.1615825684288485</v>
      </c>
      <c r="N185">
        <f t="shared" si="116"/>
        <v>7.1117469411963725</v>
      </c>
      <c r="O185">
        <v>-16</v>
      </c>
      <c r="P185">
        <f>'5500'!B346/1000000</f>
        <v>4.9259999999999999E-5</v>
      </c>
      <c r="Q185">
        <f t="shared" si="87"/>
        <v>4.5210204839718493E-5</v>
      </c>
      <c r="R185">
        <f t="shared" si="117"/>
        <v>1.8081220646953833E-4</v>
      </c>
      <c r="S185">
        <f t="shared" si="88"/>
        <v>0.14917007033736912</v>
      </c>
      <c r="T185">
        <f t="shared" si="118"/>
        <v>0.167819279833753</v>
      </c>
      <c r="U185">
        <v>-16</v>
      </c>
      <c r="V185">
        <f>'4500'!B346/1000000</f>
        <v>4.9259999999999999E-5</v>
      </c>
      <c r="W185">
        <f t="shared" si="89"/>
        <v>1.3626309766112676E-2</v>
      </c>
      <c r="X185">
        <f t="shared" si="119"/>
        <v>5.8344633459875284E-3</v>
      </c>
      <c r="Y185">
        <f t="shared" si="90"/>
        <v>4.8659424305535985</v>
      </c>
      <c r="Z185">
        <f t="shared" si="120"/>
        <v>14.135473890358192</v>
      </c>
      <c r="AA185">
        <v>-16</v>
      </c>
      <c r="AB185">
        <f>'3500'!B346/1000000</f>
        <v>4.9259999999999999E-5</v>
      </c>
      <c r="AC185">
        <f t="shared" si="91"/>
        <v>2.4186013458618927E-2</v>
      </c>
      <c r="AD185">
        <f t="shared" si="121"/>
        <v>7.9893290381407023E-3</v>
      </c>
      <c r="AE185">
        <f t="shared" si="92"/>
        <v>6.9027802889535668</v>
      </c>
      <c r="AF185">
        <f t="shared" si="122"/>
        <v>24.716049382880968</v>
      </c>
      <c r="AG185">
        <v>-16</v>
      </c>
      <c r="AH185">
        <f>'2000'!B346/1000000</f>
        <v>4.9259999999999999E-5</v>
      </c>
      <c r="AI185">
        <f t="shared" si="93"/>
        <v>2.5300740092042417E-2</v>
      </c>
      <c r="AJ185">
        <f t="shared" si="123"/>
        <v>7.5126573501285709E-3</v>
      </c>
      <c r="AK185">
        <f t="shared" si="94"/>
        <v>6.6712397269141714</v>
      </c>
      <c r="AL185">
        <f t="shared" si="124"/>
        <v>26.12239078160345</v>
      </c>
      <c r="AM185">
        <v>-16</v>
      </c>
      <c r="AN185">
        <f>'1000'!B346/1000000</f>
        <v>4.9259999999999999E-5</v>
      </c>
      <c r="AO185">
        <f t="shared" si="95"/>
        <v>3.0971332877667956E-2</v>
      </c>
      <c r="AP185">
        <f t="shared" si="125"/>
        <v>7.634389275672393E-3</v>
      </c>
      <c r="AQ185">
        <f t="shared" si="96"/>
        <v>5.7715982924083296</v>
      </c>
      <c r="AR185">
        <f t="shared" si="126"/>
        <v>26.52875582818033</v>
      </c>
      <c r="AT185">
        <v>-16</v>
      </c>
      <c r="AU185">
        <f>'6500'!B346/1000000</f>
        <v>4.9259999999999999E-5</v>
      </c>
      <c r="AV185">
        <f>'6500'!C346</f>
        <v>22.13</v>
      </c>
      <c r="AW185">
        <f>IF(AT185&lt;$B$13,0,IF(AT185&lt;=0,$B$15*($B$16/AU185)^$B$3/100000,$B$15*($B$16/('6500'!B362/1000000))^$B$3*(('6500'!B362/1000000)/AU185)^$B$4/100000))</f>
        <v>22.776616207041144</v>
      </c>
      <c r="AX185">
        <f t="shared" si="97"/>
        <v>23.209731124288183</v>
      </c>
      <c r="AY185">
        <f t="shared" si="98"/>
        <v>1.079731124288184</v>
      </c>
      <c r="AZ185">
        <f t="shared" si="99"/>
        <v>4.8790380672760234</v>
      </c>
      <c r="BA185">
        <v>-16</v>
      </c>
      <c r="BB185">
        <f>'5500'!B346/1000000</f>
        <v>4.9259999999999999E-5</v>
      </c>
      <c r="BC185">
        <f>'5500'!C346</f>
        <v>23.582000000000001</v>
      </c>
      <c r="BD185">
        <f>IF(BA185&lt;$C$13,0,IF(BA185&lt;=0,$C$15*($C$16/BB185)^$C$3/100000,$C$15*($C$16/('5500'!B362/1000000))^$C$3*(('5500'!B362/1000000)/BB185)^$C$4/100000))</f>
        <v>25.143270784779681</v>
      </c>
      <c r="BE185">
        <f t="shared" si="100"/>
        <v>25.153491203770773</v>
      </c>
      <c r="BF185">
        <f t="shared" si="101"/>
        <v>1.5714912037707727</v>
      </c>
      <c r="BG185">
        <f t="shared" si="102"/>
        <v>6.6639437018521441</v>
      </c>
      <c r="BH185">
        <v>-16</v>
      </c>
      <c r="BI185">
        <f>'4500'!B346/1000000</f>
        <v>4.9259999999999999E-5</v>
      </c>
      <c r="BJ185">
        <f>'4500'!C346</f>
        <v>21.901</v>
      </c>
      <c r="BK185">
        <f>IF(BH185&lt;$D$13,0,IF(BH185&lt;=0,$D$15*($D$16/BI185)^$D$3/100000,$D$15*($D$16/('4500'!B362/1000000))^$D$3*(('4500'!B362/1000000)/BI185)^$D$4/100000))</f>
        <v>23.275340592384552</v>
      </c>
      <c r="BL185">
        <f t="shared" si="103"/>
        <v>24.136209891431946</v>
      </c>
      <c r="BM185">
        <f t="shared" si="104"/>
        <v>2.2352098914319463</v>
      </c>
      <c r="BN185">
        <f t="shared" si="105"/>
        <v>10.20597183430869</v>
      </c>
      <c r="BO185">
        <v>-16</v>
      </c>
      <c r="BP185">
        <f>'3500'!B346/1000000</f>
        <v>4.9259999999999999E-5</v>
      </c>
      <c r="BQ185">
        <f>'3500'!C346</f>
        <v>20.649000000000001</v>
      </c>
      <c r="BR185">
        <f>IF(BO185&lt;$E$13,0,IF(BO185&lt;=0,$E$15*($E$16/BP185)^$E$3/100000,$E$15*($E$16/('3500'!B362/1000000))^$E$3*(('3500'!B362/1000000)/BP185)^$E$4/100000))</f>
        <v>19.994741384832864</v>
      </c>
      <c r="BS185">
        <f t="shared" si="106"/>
        <v>21.499981907541816</v>
      </c>
      <c r="BT185">
        <f t="shared" si="107"/>
        <v>0.85098190754181502</v>
      </c>
      <c r="BU185">
        <f t="shared" si="108"/>
        <v>4.1211773332452664</v>
      </c>
      <c r="BV185">
        <v>-16</v>
      </c>
      <c r="BW185">
        <f>'2000'!B346/1000000</f>
        <v>4.9259999999999999E-5</v>
      </c>
      <c r="BX185">
        <f>'2000'!C346</f>
        <v>19.548999999999999</v>
      </c>
      <c r="BY185">
        <f>IF(BV185&lt;$F$13,0,IF(BV185&lt;=0,$F$15*($F$16/BW185)^$F$3/100000,$F$15*($F$16/('2000'!B362/1000000))^$F$3*(('2000'!B362/1000000)/BW185)^$F$4/100000))</f>
        <v>20.267260717554663</v>
      </c>
      <c r="BZ185">
        <f t="shared" si="109"/>
        <v>21.858149315703471</v>
      </c>
      <c r="CA185">
        <f t="shared" si="110"/>
        <v>2.3091493157034719</v>
      </c>
      <c r="CB185">
        <f t="shared" si="111"/>
        <v>11.812109651150811</v>
      </c>
      <c r="CC185">
        <v>-16</v>
      </c>
      <c r="CD185">
        <f>'1000'!B346/1000000</f>
        <v>4.9259999999999999E-5</v>
      </c>
      <c r="CE185">
        <f>'1000'!C346</f>
        <v>16.472000000000001</v>
      </c>
      <c r="CF185">
        <f>IF(CC185&lt;$G$13,0,IF(CC185&lt;=0,$G$15*($G$16/CD185)^$G$3/100000,$G$15*($G$16/('1000'!B362/1000000))^$G$3*(('1000'!B362/1000000)/CD185)^$G$4/100000))</f>
        <v>18.411829954466526</v>
      </c>
      <c r="CG185">
        <f t="shared" si="112"/>
        <v>20.027466728411735</v>
      </c>
      <c r="CH185">
        <f t="shared" si="113"/>
        <v>3.5554667284117336</v>
      </c>
      <c r="CI185">
        <f t="shared" si="114"/>
        <v>21.584912144316011</v>
      </c>
    </row>
    <row r="186" spans="9:87" x14ac:dyDescent="0.3">
      <c r="I186">
        <v>-15</v>
      </c>
      <c r="J186">
        <f>'6500'!B347/1000000</f>
        <v>4.8060000000000004E-5</v>
      </c>
      <c r="K186">
        <f t="shared" si="85"/>
        <v>1.178189529999929E-2</v>
      </c>
      <c r="L186">
        <f t="shared" si="115"/>
        <v>5.9045312215904033E-3</v>
      </c>
      <c r="M186">
        <f t="shared" si="86"/>
        <v>4.5110618532950681</v>
      </c>
      <c r="N186">
        <f t="shared" si="116"/>
        <v>11.622808794491441</v>
      </c>
      <c r="O186">
        <v>-15</v>
      </c>
      <c r="P186">
        <f>'5500'!B347/1000000</f>
        <v>4.8060000000000004E-5</v>
      </c>
      <c r="Q186">
        <f t="shared" si="87"/>
        <v>3.6162441293907666E-4</v>
      </c>
      <c r="R186">
        <f t="shared" si="117"/>
        <v>5.8737408258652257E-4</v>
      </c>
      <c r="S186">
        <f t="shared" si="88"/>
        <v>0.48458361813388112</v>
      </c>
      <c r="T186">
        <f t="shared" si="118"/>
        <v>0.65240289796763418</v>
      </c>
      <c r="U186">
        <v>-15</v>
      </c>
      <c r="V186">
        <f>'4500'!B347/1000000</f>
        <v>4.8060000000000004E-5</v>
      </c>
      <c r="W186">
        <f t="shared" si="89"/>
        <v>2.0271709155609607E-2</v>
      </c>
      <c r="X186">
        <f t="shared" si="119"/>
        <v>7.5563199840647521E-3</v>
      </c>
      <c r="Y186">
        <f t="shared" si="90"/>
        <v>6.3019708667100032</v>
      </c>
      <c r="Z186">
        <f t="shared" si="120"/>
        <v>20.437444757068196</v>
      </c>
      <c r="AA186">
        <v>-15</v>
      </c>
      <c r="AB186">
        <f>'3500'!B347/1000000</f>
        <v>4.8060000000000004E-5</v>
      </c>
      <c r="AC186">
        <f t="shared" si="91"/>
        <v>3.3027063816568503E-2</v>
      </c>
      <c r="AD186">
        <f t="shared" si="121"/>
        <v>9.7654674490025295E-3</v>
      </c>
      <c r="AE186">
        <f t="shared" si="92"/>
        <v>8.4373638759381855</v>
      </c>
      <c r="AF186">
        <f t="shared" si="122"/>
        <v>33.153413258819157</v>
      </c>
      <c r="AG186">
        <v>-15</v>
      </c>
      <c r="AH186">
        <f>'2000'!B347/1000000</f>
        <v>4.8060000000000004E-5</v>
      </c>
      <c r="AI186">
        <f t="shared" si="93"/>
        <v>3.3533473380037426E-2</v>
      </c>
      <c r="AJ186">
        <f t="shared" si="123"/>
        <v>9.0076863033135002E-3</v>
      </c>
      <c r="AK186">
        <f t="shared" si="94"/>
        <v>7.9988254373423882</v>
      </c>
      <c r="AL186">
        <f t="shared" si="124"/>
        <v>34.12121621894584</v>
      </c>
      <c r="AM186">
        <v>-15</v>
      </c>
      <c r="AN186">
        <f>'1000'!B347/1000000</f>
        <v>4.8060000000000004E-5</v>
      </c>
      <c r="AO186">
        <f t="shared" si="95"/>
        <v>3.9210560847676823E-2</v>
      </c>
      <c r="AP186">
        <f t="shared" si="125"/>
        <v>8.8801373777759873E-3</v>
      </c>
      <c r="AQ186">
        <f t="shared" si="96"/>
        <v>6.7133838575986466</v>
      </c>
      <c r="AR186">
        <f t="shared" si="126"/>
        <v>33.24213968577898</v>
      </c>
      <c r="AT186">
        <v>-15</v>
      </c>
      <c r="AU186">
        <f>'6500'!B347/1000000</f>
        <v>4.8060000000000004E-5</v>
      </c>
      <c r="AV186">
        <f>'6500'!C347</f>
        <v>22.93</v>
      </c>
      <c r="AW186">
        <f>IF(AT186&lt;$B$13,0,IF(AT186&lt;=0,$B$15*($B$16/AU186)^$B$3/100000,$B$15*($B$16/('6500'!B362/1000000))^$B$3*(('6500'!B362/1000000)/AU186)^$B$4/100000))</f>
        <v>23.506797660806008</v>
      </c>
      <c r="AX186">
        <f t="shared" si="97"/>
        <v>24.232316312147546</v>
      </c>
      <c r="AY186">
        <f t="shared" si="98"/>
        <v>1.3023163121475463</v>
      </c>
      <c r="AZ186">
        <f t="shared" si="99"/>
        <v>5.6795303626146803</v>
      </c>
      <c r="BA186">
        <v>-15</v>
      </c>
      <c r="BB186">
        <f>'5500'!B347/1000000</f>
        <v>4.8060000000000004E-5</v>
      </c>
      <c r="BC186">
        <f>'5500'!C347</f>
        <v>24.376000000000001</v>
      </c>
      <c r="BD186">
        <f>IF(BA186&lt;$C$13,0,IF(BA186&lt;=0,$C$15*($C$16/BB186)^$C$3/100000,$C$15*($C$16/('5500'!B362/1000000))^$C$3*(('5500'!B362/1000000)/BB186)^$C$4/100000))</f>
        <v>25.960845306987675</v>
      </c>
      <c r="BE186">
        <f t="shared" si="100"/>
        <v>26.001569582765928</v>
      </c>
      <c r="BF186">
        <f t="shared" si="101"/>
        <v>1.6255695827659267</v>
      </c>
      <c r="BG186">
        <f t="shared" si="102"/>
        <v>6.6687298275595941</v>
      </c>
      <c r="BH186">
        <v>-15</v>
      </c>
      <c r="BI186">
        <f>'4500'!B347/1000000</f>
        <v>4.8060000000000004E-5</v>
      </c>
      <c r="BJ186">
        <f>'4500'!C347</f>
        <v>22.597000000000001</v>
      </c>
      <c r="BK186">
        <f>IF(BH186&lt;$D$13,0,IF(BH186&lt;=0,$D$15*($D$16/BI186)^$D$3/100000,$D$15*($D$16/('4500'!B362/1000000))^$D$3*(('4500'!B362/1000000)/BI186)^$D$4/100000))</f>
        <v>24.03602907716451</v>
      </c>
      <c r="BL186">
        <f t="shared" si="103"/>
        <v>25.311774692462151</v>
      </c>
      <c r="BM186">
        <f t="shared" si="104"/>
        <v>2.7147746924621501</v>
      </c>
      <c r="BN186">
        <f t="shared" si="105"/>
        <v>12.013872162066425</v>
      </c>
      <c r="BO186">
        <v>-15</v>
      </c>
      <c r="BP186">
        <f>'3500'!B347/1000000</f>
        <v>4.8060000000000004E-5</v>
      </c>
      <c r="BQ186">
        <f>'3500'!C347</f>
        <v>21.318000000000001</v>
      </c>
      <c r="BR186">
        <f>IF(BO186&lt;$E$13,0,IF(BO186&lt;=0,$E$15*($E$16/BP186)^$E$3/100000,$E$15*($E$16/('3500'!B362/1000000))^$E$3*(('3500'!B362/1000000)/BP186)^$E$4/100000))</f>
        <v>20.653967886314899</v>
      </c>
      <c r="BS186">
        <f t="shared" si="106"/>
        <v>22.723469338176269</v>
      </c>
      <c r="BT186">
        <f t="shared" si="107"/>
        <v>1.4054693381762675</v>
      </c>
      <c r="BU186">
        <f t="shared" si="108"/>
        <v>6.5928761524358173</v>
      </c>
      <c r="BV186">
        <v>-15</v>
      </c>
      <c r="BW186">
        <f>'2000'!B347/1000000</f>
        <v>4.8060000000000004E-5</v>
      </c>
      <c r="BX186">
        <f>'2000'!C347</f>
        <v>20.16</v>
      </c>
      <c r="BY186">
        <f>IF(BV186&lt;$F$13,0,IF(BV186&lt;=0,$F$15*($F$16/BW186)^$F$3/100000,$F$15*($F$16/('2000'!B362/1000000))^$F$3*(('2000'!B362/1000000)/BW186)^$F$4/100000))</f>
        <v>20.932942393961632</v>
      </c>
      <c r="BZ186">
        <f t="shared" si="109"/>
        <v>23.062856015618678</v>
      </c>
      <c r="CA186">
        <f t="shared" si="110"/>
        <v>2.9028560156186778</v>
      </c>
      <c r="CB186">
        <f t="shared" si="111"/>
        <v>14.399087379060902</v>
      </c>
      <c r="CC186">
        <v>-15</v>
      </c>
      <c r="CD186">
        <f>'1000'!B347/1000000</f>
        <v>4.8060000000000004E-5</v>
      </c>
      <c r="CE186">
        <f>'1000'!C347</f>
        <v>16.975999999999999</v>
      </c>
      <c r="CF186">
        <f>IF(CC186&lt;$G$13,0,IF(CC186&lt;=0,$G$15*($G$16/CD186)^$G$3/100000,$G$15*($G$16/('1000'!B362/1000000))^$G$3*(('1000'!B362/1000000)/CD186)^$G$4/100000))</f>
        <v>19.020697244711808</v>
      </c>
      <c r="CG186">
        <f t="shared" si="112"/>
        <v>21.095737175159936</v>
      </c>
      <c r="CH186">
        <f t="shared" si="113"/>
        <v>4.119737175159937</v>
      </c>
      <c r="CI186">
        <f t="shared" si="114"/>
        <v>24.26800880749256</v>
      </c>
    </row>
    <row r="187" spans="9:87" x14ac:dyDescent="0.3">
      <c r="I187">
        <v>-14</v>
      </c>
      <c r="J187">
        <f>'6500'!B348/1000000</f>
        <v>4.693E-5</v>
      </c>
      <c r="K187">
        <f t="shared" si="85"/>
        <v>1.8644305732700817E-2</v>
      </c>
      <c r="L187">
        <f t="shared" si="115"/>
        <v>7.9602182807486654E-3</v>
      </c>
      <c r="M187">
        <f t="shared" si="86"/>
        <v>6.08160676649198</v>
      </c>
      <c r="N187">
        <f t="shared" si="116"/>
        <v>17.704415560983421</v>
      </c>
      <c r="O187">
        <v>-14</v>
      </c>
      <c r="P187">
        <f>'5500'!B348/1000000</f>
        <v>4.693E-5</v>
      </c>
      <c r="Q187">
        <f t="shared" si="87"/>
        <v>1.2199583700127636E-3</v>
      </c>
      <c r="R187">
        <f t="shared" si="117"/>
        <v>1.263855957795712E-3</v>
      </c>
      <c r="S187">
        <f t="shared" si="88"/>
        <v>1.0426811651814625</v>
      </c>
      <c r="T187">
        <f t="shared" si="118"/>
        <v>1.6950840631490967</v>
      </c>
      <c r="U187">
        <v>-14</v>
      </c>
      <c r="V187">
        <f>'4500'!B348/1000000</f>
        <v>4.693E-5</v>
      </c>
      <c r="W187">
        <f t="shared" si="89"/>
        <v>2.8738949734242181E-2</v>
      </c>
      <c r="X187">
        <f t="shared" si="119"/>
        <v>9.4694258460336078E-3</v>
      </c>
      <c r="Y187">
        <f t="shared" si="90"/>
        <v>7.8975011555920291</v>
      </c>
      <c r="Z187">
        <f t="shared" si="120"/>
        <v>28.334945912660224</v>
      </c>
      <c r="AA187">
        <v>-14</v>
      </c>
      <c r="AB187">
        <f>'3500'!B348/1000000</f>
        <v>4.693E-5</v>
      </c>
      <c r="AC187">
        <f t="shared" si="91"/>
        <v>4.3716948356623986E-2</v>
      </c>
      <c r="AD187">
        <f t="shared" si="121"/>
        <v>1.167776490300465E-2</v>
      </c>
      <c r="AE187">
        <f t="shared" si="92"/>
        <v>10.089588876196018</v>
      </c>
      <c r="AF187">
        <f t="shared" si="122"/>
        <v>43.243002135015175</v>
      </c>
      <c r="AG187">
        <v>-14</v>
      </c>
      <c r="AH187">
        <f>'2000'!B348/1000000</f>
        <v>4.693E-5</v>
      </c>
      <c r="AI187">
        <f t="shared" si="93"/>
        <v>4.3316112698669418E-2</v>
      </c>
      <c r="AJ187">
        <f t="shared" si="123"/>
        <v>1.0605975865480566E-2</v>
      </c>
      <c r="AK187">
        <f t="shared" si="94"/>
        <v>9.418106568546742</v>
      </c>
      <c r="AL187">
        <f t="shared" si="124"/>
        <v>43.53932278749258</v>
      </c>
      <c r="AM187">
        <v>-14</v>
      </c>
      <c r="AN187">
        <f>'1000'!B348/1000000</f>
        <v>4.693E-5</v>
      </c>
      <c r="AO187">
        <f t="shared" si="95"/>
        <v>4.8731607633219931E-2</v>
      </c>
      <c r="AP187">
        <f t="shared" si="125"/>
        <v>1.0193528085553183E-2</v>
      </c>
      <c r="AQ187">
        <f t="shared" si="96"/>
        <v>7.7063072326782063</v>
      </c>
      <c r="AR187">
        <f t="shared" si="126"/>
        <v>40.948446918457186</v>
      </c>
      <c r="AT187">
        <v>-14</v>
      </c>
      <c r="AU187">
        <f>'6500'!B348/1000000</f>
        <v>4.693E-5</v>
      </c>
      <c r="AV187">
        <f>'6500'!C348</f>
        <v>23.710999999999999</v>
      </c>
      <c r="AW187">
        <f>IF(AT187&lt;$B$13,0,IF(AT187&lt;=0,$B$15*($B$16/AU187)^$B$3/100000,$B$15*($B$16/('6500'!B362/1000000))^$B$3*(('6500'!B362/1000000)/AU187)^$B$4/100000))</f>
        <v>24.2334258492224</v>
      </c>
      <c r="AX187">
        <f t="shared" si="97"/>
        <v>25.365180519645374</v>
      </c>
      <c r="AY187">
        <f t="shared" si="98"/>
        <v>1.6541805196453758</v>
      </c>
      <c r="AZ187">
        <f t="shared" si="99"/>
        <v>6.976426635930058</v>
      </c>
      <c r="BA187">
        <v>-14</v>
      </c>
      <c r="BB187">
        <f>'5500'!B348/1000000</f>
        <v>4.693E-5</v>
      </c>
      <c r="BC187">
        <f>'5500'!C348</f>
        <v>25.120999999999999</v>
      </c>
      <c r="BD187">
        <f>IF(BA187&lt;$C$13,0,IF(BA187&lt;=0,$C$15*($C$16/BB187)^$C$3/100000,$C$15*($C$16/('5500'!B362/1000000))^$C$3*(('5500'!B362/1000000)/BB187)^$C$4/100000))</f>
        <v>26.774796103146873</v>
      </c>
      <c r="BE187">
        <f t="shared" si="100"/>
        <v>26.883154342853825</v>
      </c>
      <c r="BF187">
        <f t="shared" si="101"/>
        <v>1.762154342853826</v>
      </c>
      <c r="BG187">
        <f t="shared" si="102"/>
        <v>7.0146663861065477</v>
      </c>
      <c r="BH187">
        <v>-14</v>
      </c>
      <c r="BI187">
        <f>'4500'!B348/1000000</f>
        <v>4.693E-5</v>
      </c>
      <c r="BJ187">
        <f>'4500'!C348</f>
        <v>23.297999999999998</v>
      </c>
      <c r="BK187">
        <f>IF(BH187&lt;$D$13,0,IF(BH187&lt;=0,$D$15*($D$16/BI187)^$D$3/100000,$D$15*($D$16/('4500'!B362/1000000))^$D$3*(('4500'!B362/1000000)/BI187)^$D$4/100000))</f>
        <v>24.793465220101602</v>
      </c>
      <c r="BL187">
        <f t="shared" si="103"/>
        <v>26.604776486625802</v>
      </c>
      <c r="BM187">
        <f t="shared" si="104"/>
        <v>3.3067764866258038</v>
      </c>
      <c r="BN187">
        <f t="shared" si="105"/>
        <v>14.193392079259182</v>
      </c>
      <c r="BO187">
        <v>-14</v>
      </c>
      <c r="BP187">
        <f>'3500'!B348/1000000</f>
        <v>4.693E-5</v>
      </c>
      <c r="BQ187">
        <f>'3500'!C348</f>
        <v>21.96</v>
      </c>
      <c r="BR187">
        <f>IF(BO187&lt;$E$13,0,IF(BO187&lt;=0,$E$15*($E$16/BP187)^$E$3/100000,$E$15*($E$16/('3500'!B362/1000000))^$E$3*(('3500'!B362/1000000)/BP187)^$E$4/100000))</f>
        <v>21.310555545874013</v>
      </c>
      <c r="BS187">
        <f t="shared" si="106"/>
        <v>24.074864226995803</v>
      </c>
      <c r="BT187">
        <f t="shared" si="107"/>
        <v>2.1148642269958025</v>
      </c>
      <c r="BU187">
        <f t="shared" si="108"/>
        <v>9.6305292668297007</v>
      </c>
      <c r="BV187">
        <v>-14</v>
      </c>
      <c r="BW187">
        <f>'2000'!B348/1000000</f>
        <v>4.693E-5</v>
      </c>
      <c r="BX187">
        <f>'2000'!C348</f>
        <v>20.763999999999999</v>
      </c>
      <c r="BY187">
        <f>IF(BV187&lt;$F$13,0,IF(BV187&lt;=0,$F$15*($F$16/BW187)^$F$3/100000,$F$15*($F$16/('2000'!B362/1000000))^$F$3*(('2000'!B362/1000000)/BW187)^$F$4/100000))</f>
        <v>21.595880698102583</v>
      </c>
      <c r="BZ187">
        <f t="shared" si="109"/>
        <v>24.379131675355467</v>
      </c>
      <c r="CA187">
        <f t="shared" si="110"/>
        <v>3.6151316753554674</v>
      </c>
      <c r="CB187">
        <f t="shared" si="111"/>
        <v>17.410574433420667</v>
      </c>
      <c r="CC187">
        <v>-14</v>
      </c>
      <c r="CD187">
        <f>'1000'!B348/1000000</f>
        <v>4.693E-5</v>
      </c>
      <c r="CE187">
        <f>'1000'!C348</f>
        <v>17.475999999999999</v>
      </c>
      <c r="CF187">
        <f>IF(CC187&lt;$G$13,0,IF(CC187&lt;=0,$G$15*($G$16/CD187)^$G$3/100000,$G$15*($G$16/('1000'!B362/1000000))^$G$3*(('1000'!B362/1000000)/CD187)^$G$4/100000))</f>
        <v>19.627184569757361</v>
      </c>
      <c r="CG187">
        <f t="shared" si="112"/>
        <v>22.244813820883966</v>
      </c>
      <c r="CH187">
        <f t="shared" si="113"/>
        <v>4.7688138208839668</v>
      </c>
      <c r="CI187">
        <f t="shared" si="114"/>
        <v>27.287787942801366</v>
      </c>
    </row>
    <row r="188" spans="9:87" x14ac:dyDescent="0.3">
      <c r="I188">
        <v>-13</v>
      </c>
      <c r="J188">
        <f>'6500'!B349/1000000</f>
        <v>4.5890000000000003E-5</v>
      </c>
      <c r="K188">
        <f t="shared" si="85"/>
        <v>2.7702331861496621E-2</v>
      </c>
      <c r="L188">
        <f t="shared" si="115"/>
        <v>1.0283127557488003E-2</v>
      </c>
      <c r="M188">
        <f t="shared" si="86"/>
        <v>7.8563094539208347</v>
      </c>
      <c r="N188">
        <f t="shared" si="116"/>
        <v>25.560725014904257</v>
      </c>
      <c r="O188">
        <v>-13</v>
      </c>
      <c r="P188">
        <f>'5500'!B349/1000000</f>
        <v>4.5890000000000003E-5</v>
      </c>
      <c r="Q188">
        <f t="shared" si="87"/>
        <v>2.8893363285305007E-3</v>
      </c>
      <c r="R188">
        <f t="shared" si="117"/>
        <v>2.2077529234122428E-3</v>
      </c>
      <c r="S188">
        <f t="shared" si="88"/>
        <v>1.8213961618151004</v>
      </c>
      <c r="T188">
        <f t="shared" si="118"/>
        <v>3.5164802249641971</v>
      </c>
      <c r="U188">
        <v>-13</v>
      </c>
      <c r="V188">
        <f>'4500'!B349/1000000</f>
        <v>4.5890000000000003E-5</v>
      </c>
      <c r="W188">
        <f t="shared" si="89"/>
        <v>3.9210560847676823E-2</v>
      </c>
      <c r="X188">
        <f t="shared" si="119"/>
        <v>1.1554310837647963E-2</v>
      </c>
      <c r="Y188">
        <f t="shared" si="90"/>
        <v>9.636295238598402</v>
      </c>
      <c r="Z188">
        <f t="shared" si="120"/>
        <v>37.971241151258624</v>
      </c>
      <c r="AA188">
        <v>-13</v>
      </c>
      <c r="AB188">
        <f>'3500'!B349/1000000</f>
        <v>4.5890000000000003E-5</v>
      </c>
      <c r="AC188">
        <f t="shared" si="91"/>
        <v>5.6382593622577803E-2</v>
      </c>
      <c r="AD188">
        <f t="shared" si="121"/>
        <v>1.3706180847732896E-2</v>
      </c>
      <c r="AE188">
        <f t="shared" si="92"/>
        <v>11.842140252441222</v>
      </c>
      <c r="AF188">
        <f t="shared" si="122"/>
        <v>55.085142387456401</v>
      </c>
      <c r="AG188">
        <v>-13</v>
      </c>
      <c r="AH188">
        <f>'2000'!B349/1000000</f>
        <v>4.5890000000000003E-5</v>
      </c>
      <c r="AI188">
        <f t="shared" si="93"/>
        <v>5.4745425110998558E-2</v>
      </c>
      <c r="AJ188">
        <f t="shared" si="123"/>
        <v>1.2293533965687442E-2</v>
      </c>
      <c r="AK188">
        <f t="shared" si="94"/>
        <v>10.916658161530449</v>
      </c>
      <c r="AL188">
        <f t="shared" si="124"/>
        <v>54.455980949023029</v>
      </c>
      <c r="AM188">
        <v>-13</v>
      </c>
      <c r="AN188">
        <f>'1000'!B349/1000000</f>
        <v>4.5890000000000003E-5</v>
      </c>
      <c r="AO188">
        <f t="shared" si="95"/>
        <v>5.9597617018783189E-2</v>
      </c>
      <c r="AP188">
        <f t="shared" si="125"/>
        <v>1.1564996312549536E-2</v>
      </c>
      <c r="AQ188">
        <f t="shared" si="96"/>
        <v>8.7431372122874489</v>
      </c>
      <c r="AR188">
        <f t="shared" si="126"/>
        <v>49.691584130744637</v>
      </c>
      <c r="AT188">
        <v>-13</v>
      </c>
      <c r="AU188">
        <f>'6500'!B349/1000000</f>
        <v>4.5890000000000003E-5</v>
      </c>
      <c r="AV188">
        <f>'6500'!C349</f>
        <v>24.533000000000001</v>
      </c>
      <c r="AW188">
        <f>IF(AT188&lt;$B$13,0,IF(AT188&lt;=0,$B$15*($B$16/AU188)^$B$3/100000,$B$15*($B$16/('6500'!B362/1000000))^$B$3*(('6500'!B362/1000000)/AU188)^$B$4/100000))</f>
        <v>24.938340102835788</v>
      </c>
      <c r="AX188">
        <f t="shared" si="97"/>
        <v>26.609339776941535</v>
      </c>
      <c r="AY188">
        <f t="shared" si="98"/>
        <v>2.0763397769415342</v>
      </c>
      <c r="AZ188">
        <f t="shared" si="99"/>
        <v>8.4634564747137908</v>
      </c>
      <c r="BA188">
        <v>-13</v>
      </c>
      <c r="BB188">
        <f>'5500'!B349/1000000</f>
        <v>4.5890000000000003E-5</v>
      </c>
      <c r="BC188">
        <f>'5500'!C349</f>
        <v>25.837</v>
      </c>
      <c r="BD188">
        <f>IF(BA188&lt;$C$13,0,IF(BA188&lt;=0,$C$15*($C$16/BB188)^$C$3/100000,$C$15*($C$16/('5500'!B362/1000000))^$C$3*(('5500'!B362/1000000)/BB188)^$C$4/100000))</f>
        <v>27.564751809547417</v>
      </c>
      <c r="BE188">
        <f t="shared" si="100"/>
        <v>27.794637202332176</v>
      </c>
      <c r="BF188">
        <f t="shared" si="101"/>
        <v>1.957637202332176</v>
      </c>
      <c r="BG188">
        <f t="shared" si="102"/>
        <v>7.5768750332166128</v>
      </c>
      <c r="BH188">
        <v>-13</v>
      </c>
      <c r="BI188">
        <f>'4500'!B349/1000000</f>
        <v>4.5890000000000003E-5</v>
      </c>
      <c r="BJ188">
        <f>'4500'!C349</f>
        <v>24.001999999999999</v>
      </c>
      <c r="BK188">
        <f>IF(BH188&lt;$D$13,0,IF(BH188&lt;=0,$D$15*($D$16/BI188)^$D$3/100000,$D$15*($D$16/('4500'!B362/1000000))^$D$3*(('4500'!B362/1000000)/BI188)^$D$4/100000))</f>
        <v>25.528682671464722</v>
      </c>
      <c r="BL188">
        <f t="shared" si="103"/>
        <v>28.011003949603225</v>
      </c>
      <c r="BM188">
        <f t="shared" si="104"/>
        <v>4.0090039496032261</v>
      </c>
      <c r="BN188">
        <f t="shared" si="105"/>
        <v>16.702791224078105</v>
      </c>
      <c r="BO188">
        <v>-13</v>
      </c>
      <c r="BP188">
        <f>'3500'!B349/1000000</f>
        <v>4.5890000000000003E-5</v>
      </c>
      <c r="BQ188">
        <f>'3500'!C349</f>
        <v>22.594000000000001</v>
      </c>
      <c r="BR188">
        <f>IF(BO188&lt;$E$13,0,IF(BO188&lt;=0,$E$15*($E$16/BP188)^$E$3/100000,$E$15*($E$16/('3500'!B362/1000000))^$E$3*(('3500'!B362/1000000)/BP188)^$E$4/100000))</f>
        <v>21.948049155047549</v>
      </c>
      <c r="BS188">
        <f t="shared" si="106"/>
        <v>25.549169816681221</v>
      </c>
      <c r="BT188">
        <f t="shared" si="107"/>
        <v>2.9551698166812201</v>
      </c>
      <c r="BU188">
        <f t="shared" si="108"/>
        <v>13.079445059224662</v>
      </c>
      <c r="BV188">
        <v>-13</v>
      </c>
      <c r="BW188">
        <f>'2000'!B349/1000000</f>
        <v>4.5890000000000003E-5</v>
      </c>
      <c r="BX188">
        <f>'2000'!C349</f>
        <v>21.359000000000002</v>
      </c>
      <c r="BY188">
        <f>IF(BV188&lt;$F$13,0,IF(BV188&lt;=0,$F$15*($F$16/BW188)^$F$3/100000,$F$15*($F$16/('2000'!B362/1000000))^$F$3*(('2000'!B362/1000000)/BW188)^$F$4/100000))</f>
        <v>22.239467436070033</v>
      </c>
      <c r="BZ188">
        <f t="shared" si="109"/>
        <v>25.799457474140834</v>
      </c>
      <c r="CA188">
        <f t="shared" si="110"/>
        <v>4.4404574741408318</v>
      </c>
      <c r="CB188">
        <f t="shared" si="111"/>
        <v>20.789631884174501</v>
      </c>
      <c r="CC188">
        <v>-13</v>
      </c>
      <c r="CD188">
        <f>'1000'!B349/1000000</f>
        <v>4.5890000000000003E-5</v>
      </c>
      <c r="CE188">
        <f>'1000'!C349</f>
        <v>17.972000000000001</v>
      </c>
      <c r="CF188">
        <f>IF(CC188&lt;$G$13,0,IF(CC188&lt;=0,$G$15*($G$16/CD188)^$G$3/100000,$G$15*($G$16/('1000'!B362/1000000))^$G$3*(('1000'!B362/1000000)/CD188)^$G$4/100000))</f>
        <v>20.21608783810855</v>
      </c>
      <c r="CG188">
        <f t="shared" si="112"/>
        <v>23.464611533733606</v>
      </c>
      <c r="CH188">
        <f t="shared" si="113"/>
        <v>5.492611533733605</v>
      </c>
      <c r="CI188">
        <f t="shared" si="114"/>
        <v>30.562049486610309</v>
      </c>
    </row>
    <row r="189" spans="9:87" x14ac:dyDescent="0.3">
      <c r="I189">
        <v>-12</v>
      </c>
      <c r="J189">
        <f>'6500'!B350/1000000</f>
        <v>4.4909999999999995E-5</v>
      </c>
      <c r="K189">
        <f t="shared" si="85"/>
        <v>3.9210560847676823E-2</v>
      </c>
      <c r="L189">
        <f t="shared" si="115"/>
        <v>1.2844585231028161E-2</v>
      </c>
      <c r="M189">
        <f t="shared" si="86"/>
        <v>9.8132631165055138</v>
      </c>
      <c r="N189">
        <f t="shared" si="116"/>
        <v>35.373988131409774</v>
      </c>
      <c r="O189">
        <v>-12</v>
      </c>
      <c r="P189">
        <f>'5500'!B350/1000000</f>
        <v>4.4909999999999995E-5</v>
      </c>
      <c r="Q189">
        <f t="shared" si="87"/>
        <v>5.6354642168372493E-3</v>
      </c>
      <c r="R189">
        <f t="shared" si="117"/>
        <v>3.414379898930564E-3</v>
      </c>
      <c r="S189">
        <f t="shared" si="88"/>
        <v>2.8168634166177151</v>
      </c>
      <c r="T189">
        <f t="shared" si="118"/>
        <v>6.3333436415819122</v>
      </c>
      <c r="U189">
        <v>-12</v>
      </c>
      <c r="V189">
        <f>'4500'!B350/1000000</f>
        <v>4.4909999999999995E-5</v>
      </c>
      <c r="W189">
        <f t="shared" si="89"/>
        <v>5.1847571409538107E-2</v>
      </c>
      <c r="X189">
        <f t="shared" si="119"/>
        <v>1.3787375778023636E-2</v>
      </c>
      <c r="Y189">
        <f t="shared" si="90"/>
        <v>11.498671398871712</v>
      </c>
      <c r="Z189">
        <f t="shared" si="120"/>
        <v>49.469912550130339</v>
      </c>
      <c r="AA189">
        <v>-12</v>
      </c>
      <c r="AB189">
        <f>'3500'!B350/1000000</f>
        <v>4.4909999999999995E-5</v>
      </c>
      <c r="AC189">
        <f t="shared" si="91"/>
        <v>7.1129310052089778E-2</v>
      </c>
      <c r="AD189">
        <f t="shared" si="121"/>
        <v>1.5827546359980404E-2</v>
      </c>
      <c r="AE189">
        <f t="shared" si="92"/>
        <v>13.675000055023069</v>
      </c>
      <c r="AF189">
        <f t="shared" si="122"/>
        <v>68.760142442479463</v>
      </c>
      <c r="AG189">
        <v>-12</v>
      </c>
      <c r="AH189">
        <f>'2000'!B350/1000000</f>
        <v>4.4909999999999995E-5</v>
      </c>
      <c r="AI189">
        <f t="shared" si="93"/>
        <v>6.7903180630044302E-2</v>
      </c>
      <c r="AJ189">
        <f t="shared" si="123"/>
        <v>1.4054370611312927E-2</v>
      </c>
      <c r="AK189">
        <f t="shared" si="94"/>
        <v>12.480281102845879</v>
      </c>
      <c r="AL189">
        <f t="shared" si="124"/>
        <v>66.936262051868908</v>
      </c>
      <c r="AM189">
        <v>-12</v>
      </c>
      <c r="AN189">
        <f>'1000'!B350/1000000</f>
        <v>4.4909999999999995E-5</v>
      </c>
      <c r="AO189">
        <f t="shared" si="95"/>
        <v>7.1861600258319003E-2</v>
      </c>
      <c r="AP189">
        <f t="shared" si="125"/>
        <v>1.2983855269205424E-2</v>
      </c>
      <c r="AQ189">
        <f t="shared" si="96"/>
        <v>9.8157945835193008</v>
      </c>
      <c r="AR189">
        <f t="shared" si="126"/>
        <v>59.507378714263936</v>
      </c>
      <c r="AT189">
        <v>-12</v>
      </c>
      <c r="AU189">
        <f>'6500'!B350/1000000</f>
        <v>4.4909999999999995E-5</v>
      </c>
      <c r="AV189">
        <f>'6500'!C350</f>
        <v>25.387</v>
      </c>
      <c r="AW189">
        <f>IF(AT189&lt;$B$13,0,IF(AT189&lt;=0,$B$15*($B$16/AU189)^$B$3/100000,$B$15*($B$16/('6500'!B362/1000000))^$B$3*(('6500'!B362/1000000)/AU189)^$B$4/100000))</f>
        <v>25.636743564437602</v>
      </c>
      <c r="AX189">
        <f t="shared" si="97"/>
        <v>27.999735423583211</v>
      </c>
      <c r="AY189">
        <f t="shared" si="98"/>
        <v>2.6127354235832101</v>
      </c>
      <c r="AZ189">
        <f t="shared" si="99"/>
        <v>10.291627303671998</v>
      </c>
      <c r="BA189">
        <v>-12</v>
      </c>
      <c r="BB189">
        <f>'5500'!B350/1000000</f>
        <v>4.4909999999999995E-5</v>
      </c>
      <c r="BC189">
        <f>'5500'!C350</f>
        <v>26.53</v>
      </c>
      <c r="BD189">
        <f>IF(BA189&lt;$C$13,0,IF(BA189&lt;=0,$C$15*($C$16/BB189)^$C$3/100000,$C$15*($C$16/('5500'!B362/1000000))^$C$3*(('5500'!B362/1000000)/BB189)^$C$4/100000))</f>
        <v>28.34772117252578</v>
      </c>
      <c r="BE189">
        <f t="shared" si="100"/>
        <v>28.770790220059641</v>
      </c>
      <c r="BF189">
        <f t="shared" si="101"/>
        <v>2.2407902200596403</v>
      </c>
      <c r="BG189">
        <f t="shared" si="102"/>
        <v>8.4462503583099888</v>
      </c>
      <c r="BH189">
        <v>-12</v>
      </c>
      <c r="BI189">
        <f>'4500'!B350/1000000</f>
        <v>4.4909999999999995E-5</v>
      </c>
      <c r="BJ189">
        <f>'4500'!C350</f>
        <v>24.710999999999999</v>
      </c>
      <c r="BK189">
        <f>IF(BH189&lt;$D$13,0,IF(BH189&lt;=0,$D$15*($D$16/BI189)^$D$3/100000,$D$15*($D$16/('4500'!B362/1000000))^$D$3*(('4500'!B362/1000000)/BI189)^$D$4/100000))</f>
        <v>26.257502069988846</v>
      </c>
      <c r="BL189">
        <f t="shared" si="103"/>
        <v>29.562105446751062</v>
      </c>
      <c r="BM189">
        <f t="shared" si="104"/>
        <v>4.8511054467510633</v>
      </c>
      <c r="BN189">
        <f t="shared" si="105"/>
        <v>19.631360312213442</v>
      </c>
      <c r="BO189">
        <v>-12</v>
      </c>
      <c r="BP189">
        <f>'3500'!B350/1000000</f>
        <v>4.4909999999999995E-5</v>
      </c>
      <c r="BQ189">
        <f>'3500'!C350</f>
        <v>23.23</v>
      </c>
      <c r="BR189">
        <f>IF(BO189&lt;$E$13,0,IF(BO189&lt;=0,$E$15*($E$16/BP189)^$E$3/100000,$E$15*($E$16/('3500'!B362/1000000))^$E$3*(('3500'!B362/1000000)/BP189)^$E$4/100000))</f>
        <v>22.580152210665098</v>
      </c>
      <c r="BS189">
        <f t="shared" si="106"/>
        <v>27.173348098606279</v>
      </c>
      <c r="BT189">
        <f t="shared" si="107"/>
        <v>3.943348098606279</v>
      </c>
      <c r="BU189">
        <f t="shared" si="108"/>
        <v>16.975239339674037</v>
      </c>
      <c r="BV189">
        <v>-12</v>
      </c>
      <c r="BW189">
        <f>'2000'!B350/1000000</f>
        <v>4.4909999999999995E-5</v>
      </c>
      <c r="BX189">
        <f>'2000'!C350</f>
        <v>21.939</v>
      </c>
      <c r="BY189">
        <f>IF(BV189&lt;$F$13,0,IF(BV189&lt;=0,$F$15*($F$16/BW189)^$F$3/100000,$F$15*($F$16/('2000'!B362/1000000))^$F$3*(('2000'!B362/1000000)/BW189)^$F$4/100000))</f>
        <v>22.877543327217023</v>
      </c>
      <c r="BZ189">
        <f t="shared" si="109"/>
        <v>27.348903517722629</v>
      </c>
      <c r="CA189">
        <f t="shared" si="110"/>
        <v>5.4099035177226291</v>
      </c>
      <c r="CB189">
        <f t="shared" si="111"/>
        <v>24.65884278099562</v>
      </c>
      <c r="CC189">
        <v>-12</v>
      </c>
      <c r="CD189">
        <f>'1000'!B350/1000000</f>
        <v>4.4909999999999995E-5</v>
      </c>
      <c r="CE189">
        <f>'1000'!C350</f>
        <v>18.443999999999999</v>
      </c>
      <c r="CF189">
        <f>IF(CC189&lt;$G$13,0,IF(CC189&lt;=0,$G$15*($G$16/CD189)^$G$3/100000,$G$15*($G$16/('1000'!B362/1000000))^$G$3*(('1000'!B362/1000000)/CD189)^$G$4/100000))</f>
        <v>20.800061515698879</v>
      </c>
      <c r="CG189">
        <f t="shared" si="112"/>
        <v>24.775170314246903</v>
      </c>
      <c r="CH189">
        <f t="shared" si="113"/>
        <v>6.3311703142469042</v>
      </c>
      <c r="CI189">
        <f t="shared" si="114"/>
        <v>34.326449329033316</v>
      </c>
    </row>
    <row r="190" spans="9:87" x14ac:dyDescent="0.3">
      <c r="I190">
        <v>-11</v>
      </c>
      <c r="J190">
        <f>'6500'!B351/1000000</f>
        <v>4.4020000000000002E-5</v>
      </c>
      <c r="K190">
        <f t="shared" si="85"/>
        <v>5.3391502323552942E-2</v>
      </c>
      <c r="L190">
        <f t="shared" si="115"/>
        <v>1.5608968816907876E-2</v>
      </c>
      <c r="M190">
        <f t="shared" si="86"/>
        <v>11.925252176117617</v>
      </c>
      <c r="N190">
        <f t="shared" si="116"/>
        <v>47.299240307527391</v>
      </c>
      <c r="O190">
        <v>-11</v>
      </c>
      <c r="P190">
        <f>'5500'!B351/1000000</f>
        <v>4.4020000000000002E-5</v>
      </c>
      <c r="Q190">
        <f t="shared" si="87"/>
        <v>9.7180961263916288E-3</v>
      </c>
      <c r="R190">
        <f t="shared" si="117"/>
        <v>4.8761826085744753E-3</v>
      </c>
      <c r="S190">
        <f t="shared" si="88"/>
        <v>4.0228506520739424</v>
      </c>
      <c r="T190">
        <f t="shared" si="118"/>
        <v>10.356194293655854</v>
      </c>
      <c r="U190">
        <v>-11</v>
      </c>
      <c r="V190">
        <f>'4500'!B351/1000000</f>
        <v>4.4020000000000002E-5</v>
      </c>
      <c r="W190">
        <f t="shared" si="89"/>
        <v>6.6785312403724095E-2</v>
      </c>
      <c r="X190">
        <f t="shared" si="119"/>
        <v>1.6140826984093692E-2</v>
      </c>
      <c r="Y190">
        <f t="shared" si="90"/>
        <v>13.461449704734139</v>
      </c>
      <c r="Z190">
        <f t="shared" si="120"/>
        <v>62.931362254864482</v>
      </c>
      <c r="AA190">
        <v>-11</v>
      </c>
      <c r="AB190">
        <f>'3500'!B351/1000000</f>
        <v>4.4020000000000002E-5</v>
      </c>
      <c r="AC190">
        <f t="shared" si="91"/>
        <v>8.8037686342538612E-2</v>
      </c>
      <c r="AD190">
        <f t="shared" si="121"/>
        <v>1.8015665377525414E-2</v>
      </c>
      <c r="AE190">
        <f t="shared" si="92"/>
        <v>15.565534886181958</v>
      </c>
      <c r="AF190">
        <f t="shared" si="122"/>
        <v>84.325677328661413</v>
      </c>
      <c r="AG190">
        <v>-11</v>
      </c>
      <c r="AH190">
        <f>'2000'!B351/1000000</f>
        <v>4.4020000000000002E-5</v>
      </c>
      <c r="AI190">
        <f t="shared" si="93"/>
        <v>8.2854166333624413E-2</v>
      </c>
      <c r="AJ190">
        <f t="shared" si="123"/>
        <v>1.5870551454682358E-2</v>
      </c>
      <c r="AK190">
        <f t="shared" si="94"/>
        <v>14.093049691757933</v>
      </c>
      <c r="AL190">
        <f t="shared" si="124"/>
        <v>81.029311743626835</v>
      </c>
      <c r="AM190">
        <v>-11</v>
      </c>
      <c r="AN190">
        <f>'1000'!B351/1000000</f>
        <v>4.4020000000000002E-5</v>
      </c>
      <c r="AO190">
        <f t="shared" si="95"/>
        <v>8.5565327557194037E-2</v>
      </c>
      <c r="AP190">
        <f t="shared" si="125"/>
        <v>1.4438336594729206E-2</v>
      </c>
      <c r="AQ190">
        <f t="shared" si="96"/>
        <v>10.915382465615281</v>
      </c>
      <c r="AR190">
        <f t="shared" si="126"/>
        <v>70.422761179879217</v>
      </c>
      <c r="AT190">
        <v>-11</v>
      </c>
      <c r="AU190">
        <f>'6500'!B351/1000000</f>
        <v>4.4020000000000002E-5</v>
      </c>
      <c r="AV190">
        <f>'6500'!C351</f>
        <v>26.248000000000001</v>
      </c>
      <c r="AW190">
        <f>IF(AT190&lt;$B$13,0,IF(AT190&lt;=0,$B$15*($B$16/AU190)^$B$3/100000,$B$15*($B$16/('6500'!B362/1000000))^$B$3*(('6500'!B362/1000000)/AU190)^$B$4/100000))</f>
        <v>26.301806256914055</v>
      </c>
      <c r="AX190">
        <f t="shared" si="97"/>
        <v>29.525289240162174</v>
      </c>
      <c r="AY190">
        <f t="shared" si="98"/>
        <v>3.2772892401621725</v>
      </c>
      <c r="AZ190">
        <f t="shared" si="99"/>
        <v>12.485862694918366</v>
      </c>
      <c r="BA190">
        <v>-11</v>
      </c>
      <c r="BB190">
        <f>'5500'!B351/1000000</f>
        <v>4.4020000000000002E-5</v>
      </c>
      <c r="BC190">
        <f>'5500'!C351</f>
        <v>27.177</v>
      </c>
      <c r="BD190">
        <f>IF(BA190&lt;$C$13,0,IF(BA190&lt;=0,$C$15*($C$16/BB190)^$C$3/100000,$C$15*($C$16/('5500'!B362/1000000))^$C$3*(('5500'!B362/1000000)/BB190)^$C$4/100000))</f>
        <v>29.093591841520258</v>
      </c>
      <c r="BE190">
        <f t="shared" si="100"/>
        <v>29.799375187294167</v>
      </c>
      <c r="BF190">
        <f t="shared" si="101"/>
        <v>2.6223751872941676</v>
      </c>
      <c r="BG190">
        <f t="shared" si="102"/>
        <v>9.6492445350633531</v>
      </c>
      <c r="BH190">
        <v>-11</v>
      </c>
      <c r="BI190">
        <f>'4500'!B351/1000000</f>
        <v>4.4020000000000002E-5</v>
      </c>
      <c r="BJ190">
        <f>'4500'!C351</f>
        <v>25.399000000000001</v>
      </c>
      <c r="BK190">
        <f>IF(BH190&lt;$D$13,0,IF(BH190&lt;=0,$D$15*($D$16/BI190)^$D$3/100000,$D$15*($D$16/('4500'!B362/1000000))^$D$3*(('4500'!B362/1000000)/BI190)^$D$4/100000))</f>
        <v>26.951882359910229</v>
      </c>
      <c r="BL190">
        <f t="shared" si="103"/>
        <v>31.240707593090455</v>
      </c>
      <c r="BM190">
        <f t="shared" si="104"/>
        <v>5.8417075930904545</v>
      </c>
      <c r="BN190">
        <f t="shared" si="105"/>
        <v>22.999754293832257</v>
      </c>
      <c r="BO190">
        <v>-11</v>
      </c>
      <c r="BP190">
        <f>'3500'!B351/1000000</f>
        <v>4.4020000000000002E-5</v>
      </c>
      <c r="BQ190">
        <f>'3500'!C351</f>
        <v>23.835000000000001</v>
      </c>
      <c r="BR190">
        <f>IF(BO190&lt;$E$13,0,IF(BO190&lt;=0,$E$15*($E$16/BP190)^$E$3/100000,$E$15*($E$16/('3500'!B362/1000000))^$E$3*(('3500'!B362/1000000)/BP190)^$E$4/100000))</f>
        <v>23.1825278502488</v>
      </c>
      <c r="BS190">
        <f t="shared" si="106"/>
        <v>28.92939363820846</v>
      </c>
      <c r="BT190">
        <f t="shared" si="107"/>
        <v>5.0943936382084587</v>
      </c>
      <c r="BU190">
        <f t="shared" si="108"/>
        <v>21.373583546081218</v>
      </c>
      <c r="BV190">
        <v>-11</v>
      </c>
      <c r="BW190">
        <f>'2000'!B351/1000000</f>
        <v>4.4020000000000002E-5</v>
      </c>
      <c r="BX190">
        <f>'2000'!C351</f>
        <v>22.5</v>
      </c>
      <c r="BY190">
        <f>IF(BV190&lt;$F$13,0,IF(BV190&lt;=0,$F$15*($F$16/BW190)^$F$3/100000,$F$15*($F$16/('2000'!B362/1000000))^$F$3*(('2000'!B362/1000000)/BW190)^$F$4/100000))</f>
        <v>23.485548949075113</v>
      </c>
      <c r="BZ190">
        <f t="shared" si="109"/>
        <v>29.007764651730284</v>
      </c>
      <c r="CA190">
        <f t="shared" si="110"/>
        <v>6.5077646517302838</v>
      </c>
      <c r="CB190">
        <f t="shared" si="111"/>
        <v>28.923398452134595</v>
      </c>
      <c r="CC190">
        <v>-11</v>
      </c>
      <c r="CD190">
        <f>'1000'!B351/1000000</f>
        <v>4.4020000000000002E-5</v>
      </c>
      <c r="CE190">
        <f>'1000'!C351</f>
        <v>18.896000000000001</v>
      </c>
      <c r="CF190">
        <f>IF(CC190&lt;$G$13,0,IF(CC190&lt;=0,$G$15*($G$16/CD190)^$G$3/100000,$G$15*($G$16/('1000'!B362/1000000))^$G$3*(('1000'!B362/1000000)/CD190)^$G$4/100000))</f>
        <v>21.356616405915656</v>
      </c>
      <c r="CG190">
        <f t="shared" si="112"/>
        <v>26.155986772558947</v>
      </c>
      <c r="CH190">
        <f t="shared" si="113"/>
        <v>7.2599867725589462</v>
      </c>
      <c r="CI190">
        <f t="shared" si="114"/>
        <v>38.4207598039741</v>
      </c>
    </row>
    <row r="191" spans="9:87" x14ac:dyDescent="0.3">
      <c r="I191">
        <v>-10</v>
      </c>
      <c r="J191">
        <f>'6500'!B352/1000000</f>
        <v>4.32E-5</v>
      </c>
      <c r="K191">
        <f t="shared" si="85"/>
        <v>7.0428498481492574E-2</v>
      </c>
      <c r="L191">
        <f t="shared" si="115"/>
        <v>1.8533572609583382E-2</v>
      </c>
      <c r="M191">
        <f t="shared" si="86"/>
        <v>14.159649473721704</v>
      </c>
      <c r="N191">
        <f t="shared" si="116"/>
        <v>61.458889781249098</v>
      </c>
      <c r="O191">
        <v>-10</v>
      </c>
      <c r="P191">
        <f>'5500'!B352/1000000</f>
        <v>4.32E-5</v>
      </c>
      <c r="Q191">
        <f t="shared" si="87"/>
        <v>1.53878294339862E-2</v>
      </c>
      <c r="R191">
        <f t="shared" si="117"/>
        <v>6.5820945018348342E-3</v>
      </c>
      <c r="S191">
        <f t="shared" si="88"/>
        <v>5.4302279640137385</v>
      </c>
      <c r="T191">
        <f t="shared" si="118"/>
        <v>15.786422257669592</v>
      </c>
      <c r="U191">
        <v>-10</v>
      </c>
      <c r="V191">
        <f>'4500'!B352/1000000</f>
        <v>4.32E-5</v>
      </c>
      <c r="W191">
        <f t="shared" si="89"/>
        <v>8.4129225377725492E-2</v>
      </c>
      <c r="X191">
        <f t="shared" si="119"/>
        <v>1.8582763152594661E-2</v>
      </c>
      <c r="Y191">
        <f t="shared" si="90"/>
        <v>15.498024469263948</v>
      </c>
      <c r="Z191">
        <f t="shared" si="120"/>
        <v>78.429386724128435</v>
      </c>
      <c r="AA191">
        <v>-10</v>
      </c>
      <c r="AB191">
        <f>'3500'!B352/1000000</f>
        <v>4.32E-5</v>
      </c>
      <c r="AC191">
        <f t="shared" si="91"/>
        <v>0.10716064080714061</v>
      </c>
      <c r="AD191">
        <f t="shared" si="121"/>
        <v>2.024153161203307E-2</v>
      </c>
      <c r="AE191">
        <f t="shared" si="92"/>
        <v>17.488683312796574</v>
      </c>
      <c r="AF191">
        <f t="shared" si="122"/>
        <v>101.81436064145799</v>
      </c>
      <c r="AG191">
        <v>-10</v>
      </c>
      <c r="AH191">
        <f>'2000'!B352/1000000</f>
        <v>4.32E-5</v>
      </c>
      <c r="AI191">
        <f t="shared" si="93"/>
        <v>9.9644283539409018E-2</v>
      </c>
      <c r="AJ191">
        <f t="shared" si="123"/>
        <v>1.7722312478205271E-2</v>
      </c>
      <c r="AK191">
        <f t="shared" si="94"/>
        <v>15.73741348064628</v>
      </c>
      <c r="AL191">
        <f t="shared" si="124"/>
        <v>96.766725224273117</v>
      </c>
      <c r="AM191">
        <v>-10</v>
      </c>
      <c r="AN191">
        <f>'1000'!B352/1000000</f>
        <v>4.32E-5</v>
      </c>
      <c r="AO191">
        <f t="shared" si="95"/>
        <v>0.10073827344777742</v>
      </c>
      <c r="AP191">
        <f t="shared" si="125"/>
        <v>1.5915658760731144E-2</v>
      </c>
      <c r="AQ191">
        <f t="shared" si="96"/>
        <v>12.032238023112745</v>
      </c>
      <c r="AR191">
        <f t="shared" si="126"/>
        <v>82.454999202991957</v>
      </c>
      <c r="AT191">
        <v>-10</v>
      </c>
      <c r="AU191">
        <f>'6500'!B352/1000000</f>
        <v>4.32E-5</v>
      </c>
      <c r="AV191">
        <f>'6500'!C352</f>
        <v>27.166</v>
      </c>
      <c r="AW191">
        <f>IF(AT191&lt;$B$13,0,IF(AT191&lt;=0,$B$15*($B$16/AU191)^$B$3/100000,$B$15*($B$16/('6500'!B362/1000000))^$B$3*(('6500'!B362/1000000)/AU191)^$B$4/100000))</f>
        <v>26.942279934613424</v>
      </c>
      <c r="AX191">
        <f t="shared" si="97"/>
        <v>31.210258391644611</v>
      </c>
      <c r="AY191">
        <f t="shared" si="98"/>
        <v>4.0442583916446111</v>
      </c>
      <c r="AZ191">
        <f t="shared" si="99"/>
        <v>14.887206035649751</v>
      </c>
      <c r="BA191">
        <v>-10</v>
      </c>
      <c r="BB191">
        <f>'5500'!B352/1000000</f>
        <v>4.32E-5</v>
      </c>
      <c r="BC191">
        <f>'5500'!C352</f>
        <v>27.925000000000001</v>
      </c>
      <c r="BD191">
        <f>IF(BA191&lt;$C$13,0,IF(BA191&lt;=0,$C$15*($C$16/BB191)^$C$3/100000,$C$15*($C$16/('5500'!B362/1000000))^$C$3*(('5500'!B362/1000000)/BB191)^$C$4/100000))</f>
        <v>29.812136760683156</v>
      </c>
      <c r="BE191">
        <f t="shared" si="100"/>
        <v>30.908416084132433</v>
      </c>
      <c r="BF191">
        <f t="shared" si="101"/>
        <v>2.9834160841324326</v>
      </c>
      <c r="BG191">
        <f t="shared" si="102"/>
        <v>10.683674428406205</v>
      </c>
      <c r="BH191">
        <v>-10</v>
      </c>
      <c r="BI191">
        <f>'4500'!B352/1000000</f>
        <v>4.32E-5</v>
      </c>
      <c r="BJ191">
        <f>'4500'!C352</f>
        <v>26.113</v>
      </c>
      <c r="BK191">
        <f>IF(BH191&lt;$D$13,0,IF(BH191&lt;=0,$D$15*($D$16/BI191)^$D$3/100000,$D$15*($D$16/('4500'!B362/1000000))^$D$3*(('4500'!B362/1000000)/BI191)^$D$4/100000))</f>
        <v>27.620907683784719</v>
      </c>
      <c r="BL191">
        <f t="shared" si="103"/>
        <v>33.067392872960305</v>
      </c>
      <c r="BM191">
        <f t="shared" si="104"/>
        <v>6.9543928729603053</v>
      </c>
      <c r="BN191">
        <f t="shared" si="105"/>
        <v>26.631918481064243</v>
      </c>
      <c r="BO191">
        <v>-10</v>
      </c>
      <c r="BP191">
        <f>'3500'!B352/1000000</f>
        <v>4.32E-5</v>
      </c>
      <c r="BQ191">
        <f>'3500'!C352</f>
        <v>24.448</v>
      </c>
      <c r="BR191">
        <f>IF(BO191&lt;$E$13,0,IF(BO191&lt;=0,$E$15*($E$16/BP191)^$E$3/100000,$E$15*($E$16/('3500'!B362/1000000))^$E$3*(('3500'!B362/1000000)/BP191)^$E$4/100000))</f>
        <v>23.763035306590762</v>
      </c>
      <c r="BS191">
        <f t="shared" si="106"/>
        <v>30.833477017803123</v>
      </c>
      <c r="BT191">
        <f t="shared" si="107"/>
        <v>6.3854770178031224</v>
      </c>
      <c r="BU191">
        <f t="shared" si="108"/>
        <v>26.118606911825598</v>
      </c>
      <c r="BV191">
        <v>-10</v>
      </c>
      <c r="BW191">
        <f>'2000'!B352/1000000</f>
        <v>4.32E-5</v>
      </c>
      <c r="BX191">
        <f>'2000'!C352</f>
        <v>23.029</v>
      </c>
      <c r="BY191">
        <f>IF(BV191&lt;$F$13,0,IF(BV191&lt;=0,$F$15*($F$16/BW191)^$F$3/100000,$F$15*($F$16/('2000'!B362/1000000))^$F$3*(('2000'!B362/1000000)/BW191)^$F$4/100000))</f>
        <v>24.071426291074875</v>
      </c>
      <c r="BZ191">
        <f t="shared" si="109"/>
        <v>30.791337764982732</v>
      </c>
      <c r="CA191">
        <f t="shared" si="110"/>
        <v>7.7623377649827319</v>
      </c>
      <c r="CB191">
        <f t="shared" si="111"/>
        <v>33.706794758707417</v>
      </c>
      <c r="CC191">
        <v>-10</v>
      </c>
      <c r="CD191">
        <f>'1000'!B352/1000000</f>
        <v>4.32E-5</v>
      </c>
      <c r="CE191">
        <f>'1000'!C352</f>
        <v>19.324999999999999</v>
      </c>
      <c r="CF191">
        <f>IF(CC191&lt;$G$13,0,IF(CC191&lt;=0,$G$15*($G$16/CD191)^$G$3/100000,$G$15*($G$16/('1000'!B362/1000000))^$G$3*(('1000'!B362/1000000)/CD191)^$G$4/100000))</f>
        <v>21.89300714612137</v>
      </c>
      <c r="CG191">
        <f t="shared" si="112"/>
        <v>27.619048757440257</v>
      </c>
      <c r="CH191">
        <f t="shared" si="113"/>
        <v>8.2940487574402582</v>
      </c>
      <c r="CI191">
        <f t="shared" si="114"/>
        <v>42.918751655577012</v>
      </c>
    </row>
    <row r="192" spans="9:87" x14ac:dyDescent="0.3">
      <c r="I192">
        <v>-9</v>
      </c>
      <c r="J192">
        <f>'6500'!B353/1000000</f>
        <v>4.2450000000000002E-5</v>
      </c>
      <c r="K192">
        <f t="shared" si="85"/>
        <v>9.0458647542719706E-2</v>
      </c>
      <c r="L192">
        <f t="shared" si="115"/>
        <v>2.1568790879685162E-2</v>
      </c>
      <c r="M192">
        <f t="shared" si="86"/>
        <v>16.478556232079463</v>
      </c>
      <c r="N192">
        <f t="shared" si="116"/>
        <v>77.937446013328554</v>
      </c>
      <c r="O192">
        <v>-9</v>
      </c>
      <c r="P192">
        <f>'5500'!B353/1000000</f>
        <v>4.2450000000000002E-5</v>
      </c>
      <c r="Q192">
        <f t="shared" si="87"/>
        <v>2.2882285130061297E-2</v>
      </c>
      <c r="R192">
        <f t="shared" si="117"/>
        <v>8.5169629822007265E-3</v>
      </c>
      <c r="S192">
        <f t="shared" si="88"/>
        <v>7.0264944603155994</v>
      </c>
      <c r="T192">
        <f t="shared" si="118"/>
        <v>22.812916717985193</v>
      </c>
      <c r="U192">
        <v>-9</v>
      </c>
      <c r="V192">
        <f>'4500'!B353/1000000</f>
        <v>4.2450000000000002E-5</v>
      </c>
      <c r="W192">
        <f t="shared" si="89"/>
        <v>0.10395083870891342</v>
      </c>
      <c r="X192">
        <f t="shared" si="119"/>
        <v>2.1077431467120045E-2</v>
      </c>
      <c r="Y192">
        <f t="shared" si="90"/>
        <v>17.578577843578117</v>
      </c>
      <c r="Z192">
        <f t="shared" si="120"/>
        <v>96.007964567706551</v>
      </c>
      <c r="AA192">
        <v>-9</v>
      </c>
      <c r="AB192">
        <f>'3500'!B353/1000000</f>
        <v>4.2450000000000002E-5</v>
      </c>
      <c r="AC192">
        <f t="shared" si="91"/>
        <v>0.12852074956660475</v>
      </c>
      <c r="AD192">
        <f t="shared" si="121"/>
        <v>2.2473667602966152E-2</v>
      </c>
      <c r="AE192">
        <f t="shared" si="92"/>
        <v>19.417248808962754</v>
      </c>
      <c r="AF192">
        <f t="shared" si="122"/>
        <v>121.23160945042075</v>
      </c>
      <c r="AG192">
        <v>-9</v>
      </c>
      <c r="AH192">
        <f>'2000'!B353/1000000</f>
        <v>4.2450000000000002E-5</v>
      </c>
      <c r="AI192">
        <f t="shared" si="93"/>
        <v>0.11829879129003495</v>
      </c>
      <c r="AJ192">
        <f t="shared" si="123"/>
        <v>1.9588239264786811E-2</v>
      </c>
      <c r="AK192">
        <f t="shared" si="94"/>
        <v>17.394356467130688</v>
      </c>
      <c r="AL192">
        <f t="shared" si="124"/>
        <v>114.16108169140381</v>
      </c>
      <c r="AM192">
        <v>-9</v>
      </c>
      <c r="AN192">
        <f>'1000'!B353/1000000</f>
        <v>4.2450000000000002E-5</v>
      </c>
      <c r="AO192">
        <f t="shared" si="95"/>
        <v>0.11739664507865633</v>
      </c>
      <c r="AP192">
        <f t="shared" si="125"/>
        <v>1.7402124934375374E-2</v>
      </c>
      <c r="AQ192">
        <f t="shared" si="96"/>
        <v>13.156006450387782</v>
      </c>
      <c r="AR192">
        <f t="shared" si="126"/>
        <v>95.611005653379735</v>
      </c>
      <c r="AT192">
        <v>-9</v>
      </c>
      <c r="AU192">
        <f>'6500'!B353/1000000</f>
        <v>4.2450000000000002E-5</v>
      </c>
      <c r="AV192">
        <f>'6500'!C353</f>
        <v>28.198</v>
      </c>
      <c r="AW192">
        <f>IF(AT192&lt;$B$13,0,IF(AT192&lt;=0,$B$15*($B$16/AU192)^$B$3/100000,$B$15*($B$16/('6500'!B362/1000000))^$B$3*(('6500'!B362/1000000)/AU192)^$B$4/100000))</f>
        <v>27.552834784381375</v>
      </c>
      <c r="AX192">
        <f t="shared" si="97"/>
        <v>33.060781499104237</v>
      </c>
      <c r="AY192">
        <f t="shared" si="98"/>
        <v>4.8627814991042371</v>
      </c>
      <c r="AZ192">
        <f t="shared" si="99"/>
        <v>17.245129083992612</v>
      </c>
      <c r="BA192">
        <v>-9</v>
      </c>
      <c r="BB192">
        <f>'5500'!B353/1000000</f>
        <v>4.2450000000000002E-5</v>
      </c>
      <c r="BC192">
        <f>'5500'!C353</f>
        <v>28.544</v>
      </c>
      <c r="BD192">
        <f>IF(BA192&lt;$C$13,0,IF(BA192&lt;=0,$C$15*($C$16/BB192)^$C$3/100000,$C$15*($C$16/('5500'!B362/1000000))^$C$3*(('5500'!B362/1000000)/BB192)^$C$4/100000))</f>
        <v>30.497339726599474</v>
      </c>
      <c r="BE192">
        <f t="shared" si="100"/>
        <v>32.109559989354615</v>
      </c>
      <c r="BF192">
        <f t="shared" si="101"/>
        <v>3.5655599893546146</v>
      </c>
      <c r="BG192">
        <f t="shared" si="102"/>
        <v>12.491451756427322</v>
      </c>
      <c r="BH192">
        <v>-9</v>
      </c>
      <c r="BI192">
        <f>'4500'!B353/1000000</f>
        <v>4.2450000000000002E-5</v>
      </c>
      <c r="BJ192">
        <f>'4500'!C353</f>
        <v>26.821999999999999</v>
      </c>
      <c r="BK192">
        <f>IF(BH192&lt;$D$13,0,IF(BH192&lt;=0,$D$15*($D$16/BI192)^$D$3/100000,$D$15*($D$16/('4500'!B362/1000000))^$D$3*(('4500'!B362/1000000)/BI192)^$D$4/100000))</f>
        <v>28.258964149672309</v>
      </c>
      <c r="BL192">
        <f t="shared" si="103"/>
        <v>35.04397931346783</v>
      </c>
      <c r="BM192">
        <f t="shared" si="104"/>
        <v>8.2219793134678305</v>
      </c>
      <c r="BN192">
        <f t="shared" si="105"/>
        <v>30.653863669628777</v>
      </c>
      <c r="BO192">
        <v>-9</v>
      </c>
      <c r="BP192">
        <f>'3500'!B353/1000000</f>
        <v>4.2450000000000002E-5</v>
      </c>
      <c r="BQ192">
        <f>'3500'!C353</f>
        <v>25.068000000000001</v>
      </c>
      <c r="BR192">
        <f>IF(BO192&lt;$E$13,0,IF(BO192&lt;=0,$E$15*($E$16/BP192)^$E$3/100000,$E$15*($E$16/('3500'!B362/1000000))^$E$3*(('3500'!B362/1000000)/BP192)^$E$4/100000))</f>
        <v>24.31678493546756</v>
      </c>
      <c r="BS192">
        <f t="shared" si="106"/>
        <v>32.884389843624504</v>
      </c>
      <c r="BT192">
        <f t="shared" si="107"/>
        <v>7.8163898436245027</v>
      </c>
      <c r="BU192">
        <f t="shared" si="108"/>
        <v>31.180747740643461</v>
      </c>
      <c r="BV192">
        <v>-9</v>
      </c>
      <c r="BW192">
        <f>'2000'!B353/1000000</f>
        <v>4.2450000000000002E-5</v>
      </c>
      <c r="BX192">
        <f>'2000'!C353</f>
        <v>23.516999999999999</v>
      </c>
      <c r="BY192">
        <f>IF(BV192&lt;$F$13,0,IF(BV192&lt;=0,$F$15*($F$16/BW192)^$F$3/100000,$F$15*($F$16/('2000'!B362/1000000))^$F$3*(('2000'!B362/1000000)/BW192)^$F$4/100000))</f>
        <v>24.630248576334921</v>
      </c>
      <c r="BZ192">
        <f t="shared" si="109"/>
        <v>32.698169543925296</v>
      </c>
      <c r="CA192">
        <f t="shared" si="110"/>
        <v>9.1811695439252965</v>
      </c>
      <c r="CB192">
        <f t="shared" si="111"/>
        <v>39.040564459434862</v>
      </c>
      <c r="CC192">
        <v>-9</v>
      </c>
      <c r="CD192">
        <f>'1000'!B353/1000000</f>
        <v>4.2450000000000002E-5</v>
      </c>
      <c r="CE192">
        <f>'1000'!C353</f>
        <v>19.725999999999999</v>
      </c>
      <c r="CF192">
        <f>IF(CC192&lt;$G$13,0,IF(CC192&lt;=0,$G$15*($G$16/CD192)^$G$3/100000,$G$15*($G$16/('1000'!B362/1000000))^$G$3*(('1000'!B362/1000000)/CD192)^$G$4/100000))</f>
        <v>22.404709794903287</v>
      </c>
      <c r="CG192">
        <f t="shared" si="112"/>
        <v>29.161671325177473</v>
      </c>
      <c r="CH192">
        <f t="shared" si="113"/>
        <v>9.4356713251774735</v>
      </c>
      <c r="CI192">
        <f t="shared" si="114"/>
        <v>47.833678014688601</v>
      </c>
    </row>
    <row r="193" spans="9:87" x14ac:dyDescent="0.3">
      <c r="I193">
        <v>-8</v>
      </c>
      <c r="J193">
        <f>'6500'!B354/1000000</f>
        <v>4.1789999999999998E-5</v>
      </c>
      <c r="K193">
        <f t="shared" si="85"/>
        <v>0.1135660802408629</v>
      </c>
      <c r="L193">
        <f t="shared" si="115"/>
        <v>2.4658657188727284E-2</v>
      </c>
      <c r="M193">
        <f t="shared" si="86"/>
        <v>18.839214092187646</v>
      </c>
      <c r="N193">
        <f t="shared" si="116"/>
        <v>96.7766601055162</v>
      </c>
      <c r="O193">
        <v>-8</v>
      </c>
      <c r="P193">
        <f>'5500'!B354/1000000</f>
        <v>4.1789999999999998E-5</v>
      </c>
      <c r="Q193">
        <f t="shared" si="87"/>
        <v>3.2421755398387653E-2</v>
      </c>
      <c r="R193">
        <f t="shared" si="117"/>
        <v>1.0661072025020091E-2</v>
      </c>
      <c r="S193">
        <f t="shared" si="88"/>
        <v>8.7953844206415752</v>
      </c>
      <c r="T193">
        <f t="shared" si="118"/>
        <v>31.608301138626768</v>
      </c>
      <c r="U193">
        <v>-8</v>
      </c>
      <c r="V193">
        <f>'4500'!B354/1000000</f>
        <v>4.1789999999999998E-5</v>
      </c>
      <c r="W193">
        <f t="shared" si="89"/>
        <v>0.12628408831196558</v>
      </c>
      <c r="X193">
        <f t="shared" si="119"/>
        <v>2.3585664911450865E-2</v>
      </c>
      <c r="Y193">
        <f t="shared" si="90"/>
        <v>19.670444536150022</v>
      </c>
      <c r="Z193">
        <f t="shared" si="120"/>
        <v>115.67840910385658</v>
      </c>
      <c r="AA193">
        <v>-8</v>
      </c>
      <c r="AB193">
        <f>'3500'!B354/1000000</f>
        <v>4.1789999999999998E-5</v>
      </c>
      <c r="AC193">
        <f t="shared" si="91"/>
        <v>0.15210797601307291</v>
      </c>
      <c r="AD193">
        <f t="shared" si="121"/>
        <v>2.4678588179428917E-2</v>
      </c>
      <c r="AE193">
        <f t="shared" si="92"/>
        <v>21.322300187026585</v>
      </c>
      <c r="AF193">
        <f t="shared" si="122"/>
        <v>142.55390963744733</v>
      </c>
      <c r="AG193">
        <v>-8</v>
      </c>
      <c r="AH193">
        <f>'2000'!B354/1000000</f>
        <v>4.1789999999999998E-5</v>
      </c>
      <c r="AI193">
        <f t="shared" si="93"/>
        <v>0.13882076206898264</v>
      </c>
      <c r="AJ193">
        <f t="shared" si="123"/>
        <v>2.1445512539000344E-2</v>
      </c>
      <c r="AK193">
        <f t="shared" si="94"/>
        <v>19.043615134632304</v>
      </c>
      <c r="AL193">
        <f t="shared" si="124"/>
        <v>133.20469682603613</v>
      </c>
      <c r="AM193">
        <v>-8</v>
      </c>
      <c r="AN193">
        <f>'1000'!B354/1000000</f>
        <v>4.1789999999999998E-5</v>
      </c>
      <c r="AO193">
        <f t="shared" si="95"/>
        <v>0.13554252331652816</v>
      </c>
      <c r="AP193">
        <f t="shared" si="125"/>
        <v>1.8883250811766061E-2</v>
      </c>
      <c r="AQ193">
        <f t="shared" si="96"/>
        <v>14.275737613695142</v>
      </c>
      <c r="AR193">
        <f t="shared" si="126"/>
        <v>109.88674326707488</v>
      </c>
      <c r="AT193">
        <v>-8</v>
      </c>
      <c r="AU193">
        <f>'6500'!B354/1000000</f>
        <v>4.1789999999999998E-5</v>
      </c>
      <c r="AV193">
        <f>'6500'!C354</f>
        <v>29.257999999999999</v>
      </c>
      <c r="AW193">
        <f>IF(AT193&lt;$B$13,0,IF(AT193&lt;=0,$B$15*($B$16/AU193)^$B$3/100000,$B$15*($B$16/('6500'!B362/1000000))^$B$3*(('6500'!B362/1000000)/AU193)^$B$4/100000))</f>
        <v>28.110831981580048</v>
      </c>
      <c r="AX193">
        <f t="shared" si="97"/>
        <v>35.058187337324213</v>
      </c>
      <c r="AY193">
        <f t="shared" si="98"/>
        <v>5.8001873373242141</v>
      </c>
      <c r="AZ193">
        <f t="shared" si="99"/>
        <v>19.824278273717322</v>
      </c>
      <c r="BA193">
        <v>-8</v>
      </c>
      <c r="BB193">
        <f>'5500'!B354/1000000</f>
        <v>4.1789999999999998E-5</v>
      </c>
      <c r="BC193">
        <f>'5500'!C354</f>
        <v>29.173999999999999</v>
      </c>
      <c r="BD193">
        <f>IF(BA193&lt;$C$13,0,IF(BA193&lt;=0,$C$15*($C$16/BB193)^$C$3/100000,$C$15*($C$16/('5500'!B362/1000000))^$C$3*(('5500'!B362/1000000)/BB193)^$C$4/100000))</f>
        <v>31.123746171492677</v>
      </c>
      <c r="BE193">
        <f t="shared" si="100"/>
        <v>33.392827373116994</v>
      </c>
      <c r="BF193">
        <f t="shared" si="101"/>
        <v>4.2188273731169943</v>
      </c>
      <c r="BG193">
        <f t="shared" si="102"/>
        <v>14.460915106317248</v>
      </c>
      <c r="BH193">
        <v>-8</v>
      </c>
      <c r="BI193">
        <f>'4500'!B354/1000000</f>
        <v>4.1789999999999998E-5</v>
      </c>
      <c r="BJ193">
        <f>'4500'!C354</f>
        <v>27.548999999999999</v>
      </c>
      <c r="BK193">
        <f>IF(BH193&lt;$D$13,0,IF(BH193&lt;=0,$D$15*($D$16/BI193)^$D$3/100000,$D$15*($D$16/('4500'!B362/1000000))^$D$3*(('4500'!B362/1000000)/BI193)^$D$4/100000))</f>
        <v>28.842332569888978</v>
      </c>
      <c r="BL193">
        <f t="shared" si="103"/>
        <v>37.146597401465186</v>
      </c>
      <c r="BM193">
        <f t="shared" si="104"/>
        <v>9.5975974014651868</v>
      </c>
      <c r="BN193">
        <f t="shared" si="105"/>
        <v>34.838278708719692</v>
      </c>
      <c r="BO193">
        <v>-8</v>
      </c>
      <c r="BP193">
        <f>'3500'!B354/1000000</f>
        <v>4.1789999999999998E-5</v>
      </c>
      <c r="BQ193">
        <f>'3500'!C354</f>
        <v>25.672999999999998</v>
      </c>
      <c r="BR193">
        <f>IF(BO193&lt;$E$13,0,IF(BO193&lt;=0,$E$15*($E$16/BP193)^$E$3/100000,$E$15*($E$16/('3500'!B362/1000000))^$E$3*(('3500'!B362/1000000)/BP193)^$E$4/100000))</f>
        <v>24.823167380212077</v>
      </c>
      <c r="BS193">
        <f t="shared" si="106"/>
        <v>35.056757447509085</v>
      </c>
      <c r="BT193">
        <f t="shared" si="107"/>
        <v>9.3837574475090868</v>
      </c>
      <c r="BU193">
        <f t="shared" si="108"/>
        <v>36.551074854941326</v>
      </c>
      <c r="BV193">
        <v>-8</v>
      </c>
      <c r="BW193">
        <f>'2000'!B354/1000000</f>
        <v>4.1789999999999998E-5</v>
      </c>
      <c r="BX193">
        <f>'2000'!C354</f>
        <v>23.978999999999999</v>
      </c>
      <c r="BY193">
        <f>IF(BV193&lt;$F$13,0,IF(BV193&lt;=0,$F$15*($F$16/BW193)^$F$3/100000,$F$15*($F$16/('2000'!B362/1000000))^$F$3*(('2000'!B362/1000000)/BW193)^$F$4/100000))</f>
        <v>25.141228240301331</v>
      </c>
      <c r="BZ193">
        <f t="shared" si="109"/>
        <v>34.70366160900457</v>
      </c>
      <c r="CA193">
        <f t="shared" si="110"/>
        <v>10.724661609004571</v>
      </c>
      <c r="CB193">
        <f t="shared" si="111"/>
        <v>44.725224609051963</v>
      </c>
      <c r="CC193">
        <v>-8</v>
      </c>
      <c r="CD193">
        <f>'1000'!B354/1000000</f>
        <v>4.1789999999999998E-5</v>
      </c>
      <c r="CE193">
        <f>'1000'!C354</f>
        <v>20.093</v>
      </c>
      <c r="CF193">
        <f>IF(CC193&lt;$G$13,0,IF(CC193&lt;=0,$G$15*($G$16/CD193)^$G$3/100000,$G$15*($G$16/('1000'!B362/1000000))^$G$3*(('1000'!B362/1000000)/CD193)^$G$4/100000))</f>
        <v>22.872672183293869</v>
      </c>
      <c r="CG193">
        <f t="shared" si="112"/>
        <v>30.761167751640954</v>
      </c>
      <c r="CH193">
        <f t="shared" si="113"/>
        <v>10.668167751640954</v>
      </c>
      <c r="CI193">
        <f t="shared" si="114"/>
        <v>53.093951881953686</v>
      </c>
    </row>
    <row r="194" spans="9:87" x14ac:dyDescent="0.3">
      <c r="I194">
        <v>-7</v>
      </c>
      <c r="J194">
        <f>'6500'!B355/1000000</f>
        <v>4.1200000000000005E-5</v>
      </c>
      <c r="K194">
        <f t="shared" si="85"/>
        <v>0.13977596192017427</v>
      </c>
      <c r="L194">
        <f t="shared" si="115"/>
        <v>2.7741764928922552E-2</v>
      </c>
      <c r="M194">
        <f t="shared" si="86"/>
        <v>21.194708405696829</v>
      </c>
      <c r="N194">
        <f t="shared" si="116"/>
        <v>117.97136851121303</v>
      </c>
      <c r="O194">
        <v>-7</v>
      </c>
      <c r="P194">
        <f>'5500'!B355/1000000</f>
        <v>4.1200000000000005E-5</v>
      </c>
      <c r="Q194">
        <f t="shared" si="87"/>
        <v>4.4204429180101479E-2</v>
      </c>
      <c r="R194">
        <f t="shared" si="117"/>
        <v>1.2989790791014588E-2</v>
      </c>
      <c r="S194">
        <f t="shared" si="88"/>
        <v>10.716577402587035</v>
      </c>
      <c r="T194">
        <f t="shared" si="118"/>
        <v>42.324878541213806</v>
      </c>
      <c r="U194">
        <v>-7</v>
      </c>
      <c r="V194">
        <f>'4500'!B355/1000000</f>
        <v>4.1200000000000005E-5</v>
      </c>
      <c r="W194">
        <f t="shared" si="89"/>
        <v>0.15112216853181515</v>
      </c>
      <c r="X194">
        <f t="shared" si="119"/>
        <v>2.6065506127543769E-2</v>
      </c>
      <c r="Y194">
        <f t="shared" si="90"/>
        <v>21.738632110371505</v>
      </c>
      <c r="Z194">
        <f t="shared" si="120"/>
        <v>137.41704121422808</v>
      </c>
      <c r="AA194">
        <v>-7</v>
      </c>
      <c r="AB194">
        <f>'3500'!B355/1000000</f>
        <v>4.1200000000000005E-5</v>
      </c>
      <c r="AC194">
        <f t="shared" si="91"/>
        <v>0.17787792592546259</v>
      </c>
      <c r="AD194">
        <f t="shared" si="121"/>
        <v>2.6821385552981969E-2</v>
      </c>
      <c r="AE194">
        <f t="shared" si="92"/>
        <v>23.173677117776421</v>
      </c>
      <c r="AF194">
        <f t="shared" si="122"/>
        <v>165.72758675522374</v>
      </c>
      <c r="AG194">
        <v>-7</v>
      </c>
      <c r="AH194">
        <f>'2000'!B355/1000000</f>
        <v>4.1200000000000005E-5</v>
      </c>
      <c r="AI194">
        <f t="shared" si="93"/>
        <v>0.16118981636803564</v>
      </c>
      <c r="AJ194">
        <f t="shared" si="123"/>
        <v>2.3270219523582159E-2</v>
      </c>
      <c r="AK194">
        <f t="shared" si="94"/>
        <v>20.663954936940957</v>
      </c>
      <c r="AL194">
        <f t="shared" si="124"/>
        <v>153.86865176297709</v>
      </c>
      <c r="AM194">
        <v>-7</v>
      </c>
      <c r="AN194">
        <f>'1000'!B355/1000000</f>
        <v>4.1200000000000005E-5</v>
      </c>
      <c r="AO194">
        <f t="shared" si="95"/>
        <v>0.15516314670218845</v>
      </c>
      <c r="AP194">
        <f t="shared" si="125"/>
        <v>2.0343922142225135E-2</v>
      </c>
      <c r="AQ194">
        <f t="shared" si="96"/>
        <v>15.380005139522202</v>
      </c>
      <c r="AR194">
        <f t="shared" si="126"/>
        <v>125.26674840659707</v>
      </c>
      <c r="AT194">
        <v>-7</v>
      </c>
      <c r="AU194">
        <f>'6500'!B355/1000000</f>
        <v>4.1200000000000005E-5</v>
      </c>
      <c r="AV194">
        <f>'6500'!C355</f>
        <v>30.443999999999999</v>
      </c>
      <c r="AW194">
        <f>IF(AT194&lt;$B$13,0,IF(AT194&lt;=0,$B$15*($B$16/AU194)^$B$3/100000,$B$15*($B$16/('6500'!B362/1000000))^$B$3*(('6500'!B362/1000000)/AU194)^$B$4/100000))</f>
        <v>28.626932260788333</v>
      </c>
      <c r="AX194">
        <f t="shared" si="97"/>
        <v>37.217080453352388</v>
      </c>
      <c r="AY194">
        <f t="shared" si="98"/>
        <v>6.7730804533523887</v>
      </c>
      <c r="AZ194">
        <f t="shared" si="99"/>
        <v>22.247669338301108</v>
      </c>
      <c r="BA194">
        <v>-7</v>
      </c>
      <c r="BB194">
        <f>'5500'!B355/1000000</f>
        <v>4.1200000000000005E-5</v>
      </c>
      <c r="BC194">
        <f>'5500'!C355</f>
        <v>29.734999999999999</v>
      </c>
      <c r="BD194">
        <f>IF(BA194&lt;$C$13,0,IF(BA194&lt;=0,$C$15*($C$16/BB194)^$C$3/100000,$C$15*($C$16/('5500'!B362/1000000))^$C$3*(('5500'!B362/1000000)/BB194)^$C$4/100000))</f>
        <v>31.703275049530085</v>
      </c>
      <c r="BE194">
        <f t="shared" si="100"/>
        <v>34.785183681171866</v>
      </c>
      <c r="BF194">
        <f t="shared" si="101"/>
        <v>5.0501836811718661</v>
      </c>
      <c r="BG194">
        <f t="shared" si="102"/>
        <v>16.983970678230591</v>
      </c>
      <c r="BH194">
        <v>-7</v>
      </c>
      <c r="BI194">
        <f>'4500'!B355/1000000</f>
        <v>4.1200000000000005E-5</v>
      </c>
      <c r="BJ194">
        <f>'4500'!C355</f>
        <v>28.315999999999999</v>
      </c>
      <c r="BK194">
        <f>IF(BH194&lt;$D$13,0,IF(BH194&lt;=0,$D$15*($D$16/BI194)^$D$3/100000,$D$15*($D$16/('4500'!B362/1000000))^$D$3*(('4500'!B362/1000000)/BI194)^$D$4/100000))</f>
        <v>29.382096616729164</v>
      </c>
      <c r="BL194">
        <f t="shared" si="103"/>
        <v>39.388191850774902</v>
      </c>
      <c r="BM194">
        <f t="shared" si="104"/>
        <v>11.072191850774903</v>
      </c>
      <c r="BN194">
        <f t="shared" si="105"/>
        <v>39.10224555295558</v>
      </c>
      <c r="BO194">
        <v>-7</v>
      </c>
      <c r="BP194">
        <f>'3500'!B355/1000000</f>
        <v>4.1200000000000005E-5</v>
      </c>
      <c r="BQ194">
        <f>'3500'!C355</f>
        <v>26.318999999999999</v>
      </c>
      <c r="BR194">
        <f>IF(BO194&lt;$E$13,0,IF(BO194&lt;=0,$E$15*($E$16/BP194)^$E$3/100000,$E$15*($E$16/('3500'!B362/1000000))^$E$3*(('3500'!B362/1000000)/BP194)^$E$4/100000))</f>
        <v>25.291778937526303</v>
      </c>
      <c r="BS194">
        <f t="shared" si="106"/>
        <v>37.359321662421237</v>
      </c>
      <c r="BT194">
        <f t="shared" si="107"/>
        <v>11.040321662421238</v>
      </c>
      <c r="BU194">
        <f t="shared" si="108"/>
        <v>41.948104648433599</v>
      </c>
      <c r="BV194">
        <v>-7</v>
      </c>
      <c r="BW194">
        <f>'2000'!B355/1000000</f>
        <v>4.1200000000000005E-5</v>
      </c>
      <c r="BX194">
        <f>'2000'!C355</f>
        <v>24.398</v>
      </c>
      <c r="BY194">
        <f>IF(BV194&lt;$F$13,0,IF(BV194&lt;=0,$F$15*($F$16/BW194)^$F$3/100000,$F$15*($F$16/('2000'!B362/1000000))^$F$3*(('2000'!B362/1000000)/BW194)^$F$4/100000))</f>
        <v>25.614059497494885</v>
      </c>
      <c r="BZ194">
        <f t="shared" si="109"/>
        <v>36.818087538488363</v>
      </c>
      <c r="CA194">
        <f t="shared" si="110"/>
        <v>12.420087538488364</v>
      </c>
      <c r="CB194">
        <f t="shared" si="111"/>
        <v>50.906170745505221</v>
      </c>
      <c r="CC194">
        <v>-7</v>
      </c>
      <c r="CD194">
        <f>'1000'!B355/1000000</f>
        <v>4.1200000000000005E-5</v>
      </c>
      <c r="CE194">
        <f>'1000'!C355</f>
        <v>20.422000000000001</v>
      </c>
      <c r="CF194">
        <f>IF(CC194&lt;$G$13,0,IF(CC194&lt;=0,$G$15*($G$16/CD194)^$G$3/100000,$G$15*($G$16/('1000'!B362/1000000))^$G$3*(('1000'!B362/1000000)/CD194)^$G$4/100000))</f>
        <v>23.305754655185154</v>
      </c>
      <c r="CG194">
        <f t="shared" si="112"/>
        <v>32.427119830422804</v>
      </c>
      <c r="CH194">
        <f t="shared" si="113"/>
        <v>12.005119830422803</v>
      </c>
      <c r="CI194">
        <f t="shared" si="114"/>
        <v>58.785230782601126</v>
      </c>
    </row>
    <row r="195" spans="9:87" x14ac:dyDescent="0.3">
      <c r="I195">
        <v>-6</v>
      </c>
      <c r="J195">
        <f>'6500'!B356/1000000</f>
        <v>4.0689999999999998E-5</v>
      </c>
      <c r="K195">
        <f t="shared" si="85"/>
        <v>0.169049610098708</v>
      </c>
      <c r="L195">
        <f t="shared" si="115"/>
        <v>3.0752576157909162E-2</v>
      </c>
      <c r="M195">
        <f t="shared" si="86"/>
        <v>23.494968184642598</v>
      </c>
      <c r="N195">
        <f t="shared" si="116"/>
        <v>141.46633669585563</v>
      </c>
      <c r="O195">
        <v>-6</v>
      </c>
      <c r="P195">
        <f>'5500'!B356/1000000</f>
        <v>4.0689999999999998E-5</v>
      </c>
      <c r="Q195">
        <f t="shared" si="87"/>
        <v>5.8401336980416829E-2</v>
      </c>
      <c r="R195">
        <f t="shared" si="117"/>
        <v>1.5473378801846849E-2</v>
      </c>
      <c r="S195">
        <f t="shared" si="88"/>
        <v>12.76553751152365</v>
      </c>
      <c r="T195">
        <f t="shared" si="118"/>
        <v>55.090416052737453</v>
      </c>
      <c r="U195">
        <v>-6</v>
      </c>
      <c r="V195">
        <f>'4500'!B356/1000000</f>
        <v>4.0689999999999998E-5</v>
      </c>
      <c r="W195">
        <f t="shared" si="89"/>
        <v>0.17841510056705312</v>
      </c>
      <c r="X195">
        <f t="shared" si="119"/>
        <v>2.847301494746779E-2</v>
      </c>
      <c r="Y195">
        <f t="shared" si="90"/>
        <v>23.746494466188135</v>
      </c>
      <c r="Z195">
        <f t="shared" si="120"/>
        <v>161.1635356804162</v>
      </c>
      <c r="AA195">
        <v>-6</v>
      </c>
      <c r="AB195">
        <f>'3500'!B356/1000000</f>
        <v>4.0689999999999998E-5</v>
      </c>
      <c r="AC195">
        <f t="shared" si="91"/>
        <v>0.20575074711903685</v>
      </c>
      <c r="AD195">
        <f t="shared" si="121"/>
        <v>2.8866427530595151E-2</v>
      </c>
      <c r="AE195">
        <f t="shared" si="92"/>
        <v>24.940593386434209</v>
      </c>
      <c r="AF195">
        <f t="shared" si="122"/>
        <v>190.66818014165796</v>
      </c>
      <c r="AG195">
        <v>-6</v>
      </c>
      <c r="AH195">
        <f>'2000'!B356/1000000</f>
        <v>4.0689999999999998E-5</v>
      </c>
      <c r="AI195">
        <f t="shared" si="93"/>
        <v>0.18536120111614696</v>
      </c>
      <c r="AJ195">
        <f t="shared" si="123"/>
        <v>2.5037728206563803E-2</v>
      </c>
      <c r="AK195">
        <f t="shared" si="94"/>
        <v>22.233502647428658</v>
      </c>
      <c r="AL195">
        <f t="shared" si="124"/>
        <v>176.10215441040575</v>
      </c>
      <c r="AM195">
        <v>-6</v>
      </c>
      <c r="AN195">
        <f>'1000'!B356/1000000</f>
        <v>4.0689999999999998E-5</v>
      </c>
      <c r="AO195">
        <f t="shared" si="95"/>
        <v>0.17623036760097843</v>
      </c>
      <c r="AP195">
        <f t="shared" si="125"/>
        <v>2.1768580776897362E-2</v>
      </c>
      <c r="AQ195">
        <f t="shared" si="96"/>
        <v>16.457047067334404</v>
      </c>
      <c r="AR195">
        <f t="shared" si="126"/>
        <v>141.72379547393149</v>
      </c>
      <c r="AT195">
        <v>-6</v>
      </c>
      <c r="AU195">
        <f>'6500'!B356/1000000</f>
        <v>4.0689999999999998E-5</v>
      </c>
      <c r="AV195">
        <f>'6500'!C356</f>
        <v>31.701000000000001</v>
      </c>
      <c r="AW195">
        <f>IF(AT195&lt;$B$13,0,IF(AT195&lt;=0,$B$15*($B$16/AU195)^$B$3/100000,$B$15*($B$16/('6500'!B362/1000000))^$B$3*(('6500'!B362/1000000)/AU195)^$B$4/100000))</f>
        <v>29.086823733333429</v>
      </c>
      <c r="AX195">
        <f t="shared" si="97"/>
        <v>39.516880506190816</v>
      </c>
      <c r="AY195">
        <f t="shared" si="98"/>
        <v>7.8158805061908154</v>
      </c>
      <c r="AZ195">
        <f t="shared" si="99"/>
        <v>24.654996707330419</v>
      </c>
      <c r="BA195">
        <v>-6</v>
      </c>
      <c r="BB195">
        <f>'5500'!B356/1000000</f>
        <v>4.0689999999999998E-5</v>
      </c>
      <c r="BC195">
        <f>'5500'!C356</f>
        <v>30.350999999999999</v>
      </c>
      <c r="BD195">
        <f>IF(BA195&lt;$C$13,0,IF(BA195&lt;=0,$C$15*($C$16/BB195)^$C$3/100000,$C$15*($C$16/('5500'!B362/1000000))^$C$3*(('5500'!B362/1000000)/BB195)^$C$4/100000))</f>
        <v>32.219811016457342</v>
      </c>
      <c r="BE195">
        <f t="shared" si="100"/>
        <v>36.281527609188046</v>
      </c>
      <c r="BF195">
        <f t="shared" si="101"/>
        <v>5.9305276091880472</v>
      </c>
      <c r="BG195">
        <f t="shared" si="102"/>
        <v>19.539809591736837</v>
      </c>
      <c r="BH195">
        <v>-6</v>
      </c>
      <c r="BI195">
        <f>'4500'!B356/1000000</f>
        <v>4.0689999999999998E-5</v>
      </c>
      <c r="BJ195">
        <f>'4500'!C356</f>
        <v>29.131</v>
      </c>
      <c r="BK195">
        <f>IF(BH195&lt;$D$13,0,IF(BH195&lt;=0,$D$15*($D$16/BI195)^$D$3/100000,$D$15*($D$16/('4500'!B362/1000000))^$D$3*(('4500'!B362/1000000)/BI195)^$D$4/100000))</f>
        <v>29.863231753969448</v>
      </c>
      <c r="BL195">
        <f t="shared" si="103"/>
        <v>41.745527331291854</v>
      </c>
      <c r="BM195">
        <f t="shared" si="104"/>
        <v>12.614527331291853</v>
      </c>
      <c r="BN195">
        <f t="shared" si="105"/>
        <v>43.302761083697277</v>
      </c>
      <c r="BO195">
        <v>-6</v>
      </c>
      <c r="BP195">
        <f>'3500'!B356/1000000</f>
        <v>4.0689999999999998E-5</v>
      </c>
      <c r="BQ195">
        <f>'3500'!C356</f>
        <v>26.988</v>
      </c>
      <c r="BR195">
        <f>IF(BO195&lt;$E$13,0,IF(BO195&lt;=0,$E$15*($E$16/BP195)^$E$3/100000,$E$15*($E$16/('3500'!B362/1000000))^$E$3*(('3500'!B362/1000000)/BP195)^$E$4/100000))</f>
        <v>25.709553068888273</v>
      </c>
      <c r="BS195">
        <f t="shared" si="106"/>
        <v>39.767172641878538</v>
      </c>
      <c r="BT195">
        <f t="shared" si="107"/>
        <v>12.779172641878539</v>
      </c>
      <c r="BU195">
        <f t="shared" si="108"/>
        <v>47.35131407247124</v>
      </c>
      <c r="BV195">
        <v>-6</v>
      </c>
      <c r="BW195">
        <f>'2000'!B356/1000000</f>
        <v>4.0689999999999998E-5</v>
      </c>
      <c r="BX195">
        <f>'2000'!C356</f>
        <v>24.79</v>
      </c>
      <c r="BY195">
        <f>IF(BV195&lt;$F$13,0,IF(BV195&lt;=0,$F$15*($F$16/BW195)^$F$3/100000,$F$15*($F$16/('2000'!B362/1000000))^$F$3*(('2000'!B362/1000000)/BW195)^$F$4/100000))</f>
        <v>26.035568016542801</v>
      </c>
      <c r="BZ195">
        <f t="shared" si="109"/>
        <v>39.019260895166965</v>
      </c>
      <c r="CA195">
        <f t="shared" si="110"/>
        <v>14.229260895166966</v>
      </c>
      <c r="CB195">
        <f t="shared" si="111"/>
        <v>57.399196834074083</v>
      </c>
      <c r="CC195">
        <v>-6</v>
      </c>
      <c r="CD195">
        <f>'1000'!B356/1000000</f>
        <v>4.0689999999999998E-5</v>
      </c>
      <c r="CE195">
        <f>'1000'!C356</f>
        <v>20.71</v>
      </c>
      <c r="CF195">
        <f>IF(CC195&lt;$G$13,0,IF(CC195&lt;=0,$G$15*($G$16/CD195)^$G$3/100000,$G$15*($G$16/('1000'!B362/1000000))^$G$3*(('1000'!B362/1000000)/CD195)^$G$4/100000))</f>
        <v>23.691874157604165</v>
      </c>
      <c r="CG195">
        <f t="shared" si="112"/>
        <v>34.140912899845368</v>
      </c>
      <c r="CH195">
        <f t="shared" si="113"/>
        <v>13.430912899845367</v>
      </c>
      <c r="CI195">
        <f t="shared" si="114"/>
        <v>64.852307580132134</v>
      </c>
    </row>
    <row r="196" spans="9:87" x14ac:dyDescent="0.3">
      <c r="I196">
        <v>-5</v>
      </c>
      <c r="J196">
        <f>'6500'!B357/1000000</f>
        <v>4.0259999999999997E-5</v>
      </c>
      <c r="K196">
        <f t="shared" si="85"/>
        <v>0.2012811142359926</v>
      </c>
      <c r="L196">
        <f t="shared" si="115"/>
        <v>3.3623103497990525E-2</v>
      </c>
      <c r="M196">
        <f t="shared" si="86"/>
        <v>25.688051072464763</v>
      </c>
      <c r="N196">
        <f t="shared" si="116"/>
        <v>167.15438776832039</v>
      </c>
      <c r="O196">
        <v>-5</v>
      </c>
      <c r="P196">
        <f>'5500'!B357/1000000</f>
        <v>4.0259999999999997E-5</v>
      </c>
      <c r="Q196">
        <f t="shared" si="87"/>
        <v>7.5151186783795176E-2</v>
      </c>
      <c r="R196">
        <f t="shared" si="117"/>
        <v>1.8076977271659356E-2</v>
      </c>
      <c r="S196">
        <f t="shared" si="88"/>
        <v>14.913506249118969</v>
      </c>
      <c r="T196">
        <f t="shared" si="118"/>
        <v>70.00392230185642</v>
      </c>
      <c r="U196">
        <v>-5</v>
      </c>
      <c r="V196">
        <f>'4500'!B357/1000000</f>
        <v>4.0259999999999997E-5</v>
      </c>
      <c r="W196">
        <f t="shared" si="89"/>
        <v>0.20806819842675073</v>
      </c>
      <c r="X196">
        <f t="shared" si="119"/>
        <v>3.0763247227776069E-2</v>
      </c>
      <c r="Y196">
        <f t="shared" si="90"/>
        <v>25.656548187965242</v>
      </c>
      <c r="Z196">
        <f t="shared" si="120"/>
        <v>186.82008386838146</v>
      </c>
      <c r="AA196">
        <v>-5</v>
      </c>
      <c r="AB196">
        <f>'3500'!B357/1000000</f>
        <v>4.0259999999999997E-5</v>
      </c>
      <c r="AC196">
        <f t="shared" si="91"/>
        <v>0.23561078098665289</v>
      </c>
      <c r="AD196">
        <f t="shared" si="121"/>
        <v>3.0778154150621073E-2</v>
      </c>
      <c r="AE196">
        <f t="shared" si="92"/>
        <v>26.592325186136605</v>
      </c>
      <c r="AF196">
        <f t="shared" si="122"/>
        <v>217.26050532779456</v>
      </c>
      <c r="AG196">
        <v>-5</v>
      </c>
      <c r="AH196">
        <f>'2000'!B357/1000000</f>
        <v>4.0259999999999997E-5</v>
      </c>
      <c r="AI196">
        <f t="shared" si="93"/>
        <v>0.21126527278116325</v>
      </c>
      <c r="AJ196">
        <f t="shared" si="123"/>
        <v>2.672311893414836E-2</v>
      </c>
      <c r="AK196">
        <f t="shared" si="94"/>
        <v>23.730129613523744</v>
      </c>
      <c r="AL196">
        <f t="shared" si="124"/>
        <v>199.8322840239295</v>
      </c>
      <c r="AM196">
        <v>-5</v>
      </c>
      <c r="AN196">
        <f>'1000'!B357/1000000</f>
        <v>4.0259999999999997E-5</v>
      </c>
      <c r="AO196">
        <f t="shared" si="95"/>
        <v>0.19870030825598317</v>
      </c>
      <c r="AP196">
        <f t="shared" si="125"/>
        <v>2.3141437113280872E-2</v>
      </c>
      <c r="AQ196">
        <f t="shared" si="96"/>
        <v>17.494926457640339</v>
      </c>
      <c r="AR196">
        <f t="shared" si="126"/>
        <v>159.21872193157182</v>
      </c>
      <c r="AT196">
        <v>-5</v>
      </c>
      <c r="AU196">
        <f>'6500'!B357/1000000</f>
        <v>4.0259999999999997E-5</v>
      </c>
      <c r="AV196">
        <f>'6500'!C357</f>
        <v>33.122</v>
      </c>
      <c r="AW196">
        <f>IF(AT196&lt;$B$13,0,IF(AT196&lt;=0,$B$15*($B$16/AU196)^$B$3/100000,$B$15*($B$16/('6500'!B362/1000000))^$B$3*(('6500'!B362/1000000)/AU196)^$B$4/100000))</f>
        <v>29.48491016081816</v>
      </c>
      <c r="AX196">
        <f t="shared" si="97"/>
        <v>41.9405277292474</v>
      </c>
      <c r="AY196">
        <f t="shared" si="98"/>
        <v>8.8185277292473998</v>
      </c>
      <c r="AZ196">
        <f t="shared" si="99"/>
        <v>26.624381768152283</v>
      </c>
      <c r="BA196">
        <v>-5</v>
      </c>
      <c r="BB196">
        <f>'5500'!B357/1000000</f>
        <v>4.0259999999999997E-5</v>
      </c>
      <c r="BC196">
        <f>'5500'!C357</f>
        <v>30.957999999999998</v>
      </c>
      <c r="BD196">
        <f>IF(BA196&lt;$C$13,0,IF(BA196&lt;=0,$C$15*($C$16/BB196)^$C$3/100000,$C$15*($C$16/('5500'!B362/1000000))^$C$3*(('5500'!B362/1000000)/BB196)^$C$4/100000))</f>
        <v>32.667022304271448</v>
      </c>
      <c r="BE196">
        <f t="shared" si="100"/>
        <v>37.883409957166862</v>
      </c>
      <c r="BF196">
        <f t="shared" si="101"/>
        <v>6.9254099571668633</v>
      </c>
      <c r="BG196">
        <f t="shared" si="102"/>
        <v>22.370340322911247</v>
      </c>
      <c r="BH196">
        <v>-5</v>
      </c>
      <c r="BI196">
        <f>'4500'!B357/1000000</f>
        <v>4.0259999999999997E-5</v>
      </c>
      <c r="BJ196">
        <f>'4500'!C357</f>
        <v>30.015000000000001</v>
      </c>
      <c r="BK196">
        <f>IF(BH196&lt;$D$13,0,IF(BH196&lt;=0,$D$15*($D$16/BI196)^$D$3/100000,$D$15*($D$16/('4500'!B362/1000000))^$D$3*(('4500'!B362/1000000)/BI196)^$D$4/100000))</f>
        <v>30.279824618799058</v>
      </c>
      <c r="BL196">
        <f t="shared" si="103"/>
        <v>44.200844281122571</v>
      </c>
      <c r="BM196">
        <f t="shared" si="104"/>
        <v>14.18584428112257</v>
      </c>
      <c r="BN196">
        <f t="shared" si="105"/>
        <v>47.262516345569118</v>
      </c>
      <c r="BO196">
        <v>-5</v>
      </c>
      <c r="BP196">
        <f>'3500'!B357/1000000</f>
        <v>4.0259999999999997E-5</v>
      </c>
      <c r="BQ196">
        <f>'3500'!C357</f>
        <v>27.7</v>
      </c>
      <c r="BR196">
        <f>IF(BO196&lt;$E$13,0,IF(BO196&lt;=0,$E$15*($E$16/BP196)^$E$3/100000,$E$15*($E$16/('3500'!B362/1000000))^$E$3*(('3500'!B362/1000000)/BP196)^$E$4/100000))</f>
        <v>26.071331696957898</v>
      </c>
      <c r="BS196">
        <f t="shared" si="106"/>
        <v>42.260639098432904</v>
      </c>
      <c r="BT196">
        <f t="shared" si="107"/>
        <v>14.560639098432905</v>
      </c>
      <c r="BU196">
        <f t="shared" si="108"/>
        <v>52.565484109866077</v>
      </c>
      <c r="BV196">
        <v>-5</v>
      </c>
      <c r="BW196">
        <f>'2000'!B357/1000000</f>
        <v>4.0259999999999997E-5</v>
      </c>
      <c r="BX196">
        <f>'2000'!C357</f>
        <v>25.172999999999998</v>
      </c>
      <c r="BY196">
        <f>IF(BV196&lt;$F$13,0,IF(BV196&lt;=0,$F$15*($F$16/BW196)^$F$3/100000,$F$15*($F$16/('2000'!B362/1000000))^$F$3*(('2000'!B362/1000000)/BW196)^$F$4/100000))</f>
        <v>26.400559870271337</v>
      </c>
      <c r="BZ196">
        <f t="shared" si="109"/>
        <v>41.291192062814524</v>
      </c>
      <c r="CA196">
        <f t="shared" si="110"/>
        <v>16.118192062814526</v>
      </c>
      <c r="CB196">
        <f t="shared" si="111"/>
        <v>64.029682845964032</v>
      </c>
      <c r="CC196">
        <v>-5</v>
      </c>
      <c r="CD196">
        <f>'1000'!B357/1000000</f>
        <v>4.0259999999999997E-5</v>
      </c>
      <c r="CE196">
        <f>'1000'!C357</f>
        <v>20.954999999999998</v>
      </c>
      <c r="CF196">
        <f>IF(CC196&lt;$G$13,0,IF(CC196&lt;=0,$G$15*($G$16/CD196)^$G$3/100000,$G$15*($G$16/('1000'!B362/1000000))^$G$3*(('1000'!B362/1000000)/CD196)^$G$4/100000))</f>
        <v>24.026255963024521</v>
      </c>
      <c r="CG196">
        <f t="shared" si="112"/>
        <v>35.89054224704627</v>
      </c>
      <c r="CH196">
        <f t="shared" si="113"/>
        <v>14.935542247046271</v>
      </c>
      <c r="CI196">
        <f t="shared" si="114"/>
        <v>71.27436052038307</v>
      </c>
    </row>
    <row r="197" spans="9:87" x14ac:dyDescent="0.3">
      <c r="I197">
        <v>-4</v>
      </c>
      <c r="J197">
        <f>'6500'!B358/1000000</f>
        <v>3.9900000000000001E-5</v>
      </c>
      <c r="K197">
        <f t="shared" si="85"/>
        <v>0.23629581709468905</v>
      </c>
      <c r="L197">
        <f t="shared" si="115"/>
        <v>3.6284924345158287E-2</v>
      </c>
      <c r="M197">
        <f t="shared" si="86"/>
        <v>27.721682199700933</v>
      </c>
      <c r="N197">
        <f t="shared" si="116"/>
        <v>194.87606996802131</v>
      </c>
      <c r="O197">
        <v>-4</v>
      </c>
      <c r="P197">
        <f>'5500'!B358/1000000</f>
        <v>3.9900000000000001E-5</v>
      </c>
      <c r="Q197">
        <f t="shared" si="87"/>
        <v>9.4555291523735541E-2</v>
      </c>
      <c r="R197">
        <f t="shared" si="117"/>
        <v>2.0760812964158659E-2</v>
      </c>
      <c r="S197">
        <f t="shared" si="88"/>
        <v>17.127670695430893</v>
      </c>
      <c r="T197">
        <f t="shared" si="118"/>
        <v>87.131592997287314</v>
      </c>
      <c r="U197">
        <v>-4</v>
      </c>
      <c r="V197">
        <f>'4500'!B358/1000000</f>
        <v>3.9900000000000001E-5</v>
      </c>
      <c r="W197">
        <f t="shared" si="89"/>
        <v>0.23994159502260526</v>
      </c>
      <c r="X197">
        <f t="shared" si="119"/>
        <v>3.2891382249779222E-2</v>
      </c>
      <c r="Y197">
        <f t="shared" si="90"/>
        <v>27.431412796315872</v>
      </c>
      <c r="Z197">
        <f t="shared" si="120"/>
        <v>214.25149666469733</v>
      </c>
      <c r="AA197">
        <v>-4</v>
      </c>
      <c r="AB197">
        <f>'3500'!B358/1000000</f>
        <v>3.9900000000000001E-5</v>
      </c>
      <c r="AC197">
        <f t="shared" si="91"/>
        <v>0.26730705542027899</v>
      </c>
      <c r="AD197">
        <f t="shared" si="121"/>
        <v>3.252195171719352E-2</v>
      </c>
      <c r="AE197">
        <f t="shared" si="92"/>
        <v>28.098966283655201</v>
      </c>
      <c r="AF197">
        <f t="shared" si="122"/>
        <v>245.35947161144975</v>
      </c>
      <c r="AG197">
        <v>-4</v>
      </c>
      <c r="AH197">
        <f>'2000'!B358/1000000</f>
        <v>3.9900000000000001E-5</v>
      </c>
      <c r="AI197">
        <f t="shared" si="93"/>
        <v>0.23880743898444368</v>
      </c>
      <c r="AJ197">
        <f t="shared" si="123"/>
        <v>2.8301664936528026E-2</v>
      </c>
      <c r="AK197">
        <f t="shared" si="94"/>
        <v>25.131878463636887</v>
      </c>
      <c r="AL197">
        <f t="shared" si="124"/>
        <v>224.9641624875664</v>
      </c>
      <c r="AM197">
        <v>-4</v>
      </c>
      <c r="AN197">
        <f>'1000'!B358/1000000</f>
        <v>3.9900000000000001E-5</v>
      </c>
      <c r="AO197">
        <f t="shared" si="95"/>
        <v>0.22251324182754018</v>
      </c>
      <c r="AP197">
        <f t="shared" si="125"/>
        <v>2.4446705800053647E-2</v>
      </c>
      <c r="AQ197">
        <f t="shared" si="96"/>
        <v>18.481709584840559</v>
      </c>
      <c r="AR197">
        <f t="shared" si="126"/>
        <v>177.70043151641238</v>
      </c>
      <c r="AT197">
        <v>-4</v>
      </c>
      <c r="AU197">
        <f>'6500'!B358/1000000</f>
        <v>3.9900000000000001E-5</v>
      </c>
      <c r="AV197">
        <f>'6500'!C358</f>
        <v>34.731000000000002</v>
      </c>
      <c r="AW197">
        <f>IF(AT197&lt;$B$13,0,IF(AT197&lt;=0,$B$15*($B$16/AU197)^$B$3/100000,$B$15*($B$16/('6500'!B362/1000000))^$B$3*(('6500'!B362/1000000)/AU197)^$B$4/100000))</f>
        <v>29.82572286996767</v>
      </c>
      <c r="AX197">
        <f t="shared" si="97"/>
        <v>44.478058957788818</v>
      </c>
      <c r="AY197">
        <f t="shared" si="98"/>
        <v>9.7470589577888163</v>
      </c>
      <c r="AZ197">
        <f t="shared" si="99"/>
        <v>28.064435109236175</v>
      </c>
      <c r="BA197">
        <v>-4</v>
      </c>
      <c r="BB197">
        <f>'5500'!B358/1000000</f>
        <v>3.9900000000000001E-5</v>
      </c>
      <c r="BC197">
        <f>'5500'!C358</f>
        <v>31.509</v>
      </c>
      <c r="BD197">
        <f>IF(BA197&lt;$C$13,0,IF(BA197&lt;=0,$C$15*($C$16/BB197)^$C$3/100000,$C$15*($C$16/('5500'!B362/1000000))^$C$3*(('5500'!B362/1000000)/BB197)^$C$4/100000))</f>
        <v>33.049959694913184</v>
      </c>
      <c r="BE197">
        <f t="shared" si="100"/>
        <v>39.601207288694184</v>
      </c>
      <c r="BF197">
        <f t="shared" si="101"/>
        <v>8.0922072886941834</v>
      </c>
      <c r="BG197">
        <f t="shared" si="102"/>
        <v>25.682209174185733</v>
      </c>
      <c r="BH197">
        <v>-4</v>
      </c>
      <c r="BI197">
        <f>'4500'!B358/1000000</f>
        <v>3.9900000000000001E-5</v>
      </c>
      <c r="BJ197">
        <f>'4500'!C358</f>
        <v>31.012</v>
      </c>
      <c r="BK197">
        <f>IF(BH197&lt;$D$13,0,IF(BH197&lt;=0,$D$15*($D$16/BI197)^$D$3/100000,$D$15*($D$16/('4500'!B362/1000000))^$D$3*(('4500'!B362/1000000)/BI197)^$D$4/100000))</f>
        <v>30.636566836174666</v>
      </c>
      <c r="BL197">
        <f t="shared" si="103"/>
        <v>46.745701923745898</v>
      </c>
      <c r="BM197">
        <f t="shared" si="104"/>
        <v>15.733701923745897</v>
      </c>
      <c r="BN197">
        <f t="shared" si="105"/>
        <v>50.734238113458971</v>
      </c>
      <c r="BO197">
        <v>-4</v>
      </c>
      <c r="BP197">
        <f>'3500'!B358/1000000</f>
        <v>3.9900000000000001E-5</v>
      </c>
      <c r="BQ197">
        <f>'3500'!C358</f>
        <v>28.521000000000001</v>
      </c>
      <c r="BR197">
        <f>IF(BO197&lt;$E$13,0,IF(BO197&lt;=0,$E$15*($E$16/BP197)^$E$3/100000,$E$15*($E$16/('3500'!B362/1000000))^$E$3*(('3500'!B362/1000000)/BP197)^$E$4/100000))</f>
        <v>26.381168982322794</v>
      </c>
      <c r="BS197">
        <f t="shared" si="106"/>
        <v>44.829249554612247</v>
      </c>
      <c r="BT197">
        <f t="shared" si="107"/>
        <v>16.308249554612246</v>
      </c>
      <c r="BU197">
        <f t="shared" si="108"/>
        <v>57.179795780695784</v>
      </c>
      <c r="BV197">
        <v>-4</v>
      </c>
      <c r="BW197">
        <f>'2000'!B358/1000000</f>
        <v>3.9900000000000001E-5</v>
      </c>
      <c r="BX197">
        <f>'2000'!C358</f>
        <v>25.529</v>
      </c>
      <c r="BY197">
        <f>IF(BV197&lt;$F$13,0,IF(BV197&lt;=0,$F$15*($F$16/BW197)^$F$3/100000,$F$15*($F$16/('2000'!B362/1000000))^$F$3*(('2000'!B362/1000000)/BW197)^$F$4/100000))</f>
        <v>26.713134042112269</v>
      </c>
      <c r="BZ197">
        <f t="shared" si="109"/>
        <v>43.627732725387943</v>
      </c>
      <c r="CA197">
        <f t="shared" si="110"/>
        <v>18.098732725387944</v>
      </c>
      <c r="CB197">
        <f t="shared" si="111"/>
        <v>70.89479699709328</v>
      </c>
      <c r="CC197">
        <v>-4</v>
      </c>
      <c r="CD197">
        <f>'1000'!B358/1000000</f>
        <v>3.9900000000000001E-5</v>
      </c>
      <c r="CE197">
        <f>'1000'!C358</f>
        <v>21.154</v>
      </c>
      <c r="CF197">
        <f>IF(CC197&lt;$G$13,0,IF(CC197&lt;=0,$G$15*($G$16/CD197)^$G$3/100000,$G$15*($G$16/('1000'!B362/1000000))^$G$3*(('1000'!B362/1000000)/CD197)^$G$4/100000))</f>
        <v>24.312640791864432</v>
      </c>
      <c r="CG197">
        <f t="shared" si="112"/>
        <v>37.673575492346572</v>
      </c>
      <c r="CH197">
        <f t="shared" si="113"/>
        <v>16.519575492346572</v>
      </c>
      <c r="CI197">
        <f t="shared" si="114"/>
        <v>78.091970749487444</v>
      </c>
    </row>
    <row r="198" spans="9:87" x14ac:dyDescent="0.3">
      <c r="I198">
        <v>-3</v>
      </c>
      <c r="J198">
        <f>'6500'!B359/1000000</f>
        <v>3.9630000000000005E-5</v>
      </c>
      <c r="K198">
        <f t="shared" si="85"/>
        <v>0.27385096292630917</v>
      </c>
      <c r="L198">
        <f t="shared" si="115"/>
        <v>3.8671459457303492E-2</v>
      </c>
      <c r="M198">
        <f t="shared" si="86"/>
        <v>29.544995025379869</v>
      </c>
      <c r="N198">
        <f t="shared" si="116"/>
        <v>224.42106499340119</v>
      </c>
      <c r="O198">
        <v>-3</v>
      </c>
      <c r="P198">
        <f>'5500'!B359/1000000</f>
        <v>3.9630000000000005E-5</v>
      </c>
      <c r="Q198">
        <f t="shared" si="87"/>
        <v>0.11667281271211249</v>
      </c>
      <c r="R198">
        <f t="shared" si="117"/>
        <v>2.3480635240837266E-2</v>
      </c>
      <c r="S198">
        <f t="shared" si="88"/>
        <v>19.371524073690743</v>
      </c>
      <c r="T198">
        <f t="shared" si="118"/>
        <v>106.50311707097805</v>
      </c>
      <c r="U198">
        <v>-3</v>
      </c>
      <c r="V198">
        <f>'4500'!B359/1000000</f>
        <v>3.9630000000000005E-5</v>
      </c>
      <c r="W198">
        <f t="shared" si="89"/>
        <v>0.27385096292630917</v>
      </c>
      <c r="X198">
        <f t="shared" si="119"/>
        <v>3.4813965296121407E-2</v>
      </c>
      <c r="Y198">
        <f t="shared" si="90"/>
        <v>29.034847056965255</v>
      </c>
      <c r="Z198">
        <f t="shared" si="120"/>
        <v>243.28634372166258</v>
      </c>
      <c r="AA198">
        <v>-3</v>
      </c>
      <c r="AB198">
        <f>'3500'!B359/1000000</f>
        <v>3.9630000000000005E-5</v>
      </c>
      <c r="AC198">
        <f t="shared" si="91"/>
        <v>0.30065468442103993</v>
      </c>
      <c r="AD198">
        <f t="shared" si="121"/>
        <v>3.4065077114598441E-2</v>
      </c>
      <c r="AE198">
        <f t="shared" si="92"/>
        <v>29.432226627013051</v>
      </c>
      <c r="AF198">
        <f t="shared" si="122"/>
        <v>274.7916982384628</v>
      </c>
      <c r="AG198">
        <v>-3</v>
      </c>
      <c r="AH198">
        <f>'2000'!B359/1000000</f>
        <v>3.9630000000000005E-5</v>
      </c>
      <c r="AI198">
        <f t="shared" si="93"/>
        <v>0.2678686026542193</v>
      </c>
      <c r="AJ198">
        <f t="shared" si="123"/>
        <v>2.9749350585353718E-2</v>
      </c>
      <c r="AK198">
        <f t="shared" si="94"/>
        <v>26.4174233197941</v>
      </c>
      <c r="AL198">
        <f t="shared" si="124"/>
        <v>251.38158580736049</v>
      </c>
      <c r="AM198">
        <v>-3</v>
      </c>
      <c r="AN198">
        <f>'1000'!B359/1000000</f>
        <v>3.9630000000000005E-5</v>
      </c>
      <c r="AO198">
        <f t="shared" si="95"/>
        <v>0.24759371985609047</v>
      </c>
      <c r="AP198">
        <f t="shared" si="125"/>
        <v>2.5668860549384498E-2</v>
      </c>
      <c r="AQ198">
        <f t="shared" si="96"/>
        <v>19.40565857533468</v>
      </c>
      <c r="AR198">
        <f t="shared" si="126"/>
        <v>197.10609009174706</v>
      </c>
      <c r="AT198">
        <v>-3</v>
      </c>
      <c r="AU198">
        <f>'6500'!B359/1000000</f>
        <v>3.9630000000000005E-5</v>
      </c>
      <c r="AV198">
        <f>'6500'!C359</f>
        <v>36.497</v>
      </c>
      <c r="AW198">
        <f>IF(AT198&lt;$B$13,0,IF(AT198&lt;=0,$B$15*($B$16/AU198)^$B$3/100000,$B$15*($B$16/('6500'!B362/1000000))^$B$3*(('6500'!B362/1000000)/AU198)^$B$4/100000))</f>
        <v>30.085968586390599</v>
      </c>
      <c r="AX198">
        <f t="shared" si="97"/>
        <v>47.074694172567831</v>
      </c>
      <c r="AY198">
        <f t="shared" si="98"/>
        <v>10.577694172567831</v>
      </c>
      <c r="AZ198">
        <f t="shared" si="99"/>
        <v>28.982366146718448</v>
      </c>
      <c r="BA198">
        <v>-3</v>
      </c>
      <c r="BB198">
        <f>'5500'!B359/1000000</f>
        <v>3.9630000000000005E-5</v>
      </c>
      <c r="BC198">
        <f>'5500'!C359</f>
        <v>32.140999999999998</v>
      </c>
      <c r="BD198">
        <f>IF(BA198&lt;$C$13,0,IF(BA198&lt;=0,$C$15*($C$16/BB198)^$C$3/100000,$C$15*($C$16/('5500'!B362/1000000))^$C$3*(('5500'!B362/1000000)/BB198)^$C$4/100000))</f>
        <v>33.342413448777592</v>
      </c>
      <c r="BE198">
        <f t="shared" si="100"/>
        <v>41.404723597981075</v>
      </c>
      <c r="BF198">
        <f t="shared" si="101"/>
        <v>9.2637235979810768</v>
      </c>
      <c r="BG198">
        <f t="shared" si="102"/>
        <v>28.822138695065735</v>
      </c>
      <c r="BH198">
        <v>-3</v>
      </c>
      <c r="BI198">
        <f>'4500'!B359/1000000</f>
        <v>3.9630000000000005E-5</v>
      </c>
      <c r="BJ198">
        <f>'4500'!C359</f>
        <v>32.140999999999998</v>
      </c>
      <c r="BK198">
        <f>IF(BH198&lt;$D$13,0,IF(BH198&lt;=0,$D$15*($D$16/BI198)^$D$3/100000,$D$15*($D$16/('4500'!B362/1000000))^$D$3*(('4500'!B362/1000000)/BI198)^$D$4/100000))</f>
        <v>30.909028989689151</v>
      </c>
      <c r="BL198">
        <f t="shared" si="103"/>
        <v>49.325860459913422</v>
      </c>
      <c r="BM198">
        <f t="shared" si="104"/>
        <v>17.184860459913423</v>
      </c>
      <c r="BN198">
        <f t="shared" si="105"/>
        <v>53.467099529925719</v>
      </c>
      <c r="BO198">
        <v>-3</v>
      </c>
      <c r="BP198">
        <f>'3500'!B359/1000000</f>
        <v>3.9630000000000005E-5</v>
      </c>
      <c r="BQ198">
        <f>'3500'!C359</f>
        <v>29.459</v>
      </c>
      <c r="BR198">
        <f>IF(BO198&lt;$E$13,0,IF(BO198&lt;=0,$E$15*($E$16/BP198)^$E$3/100000,$E$15*($E$16/('3500'!B362/1000000))^$E$3*(('3500'!B362/1000000)/BP198)^$E$4/100000))</f>
        <v>26.617828534689007</v>
      </c>
      <c r="BS198">
        <f t="shared" si="106"/>
        <v>47.419622496722525</v>
      </c>
      <c r="BT198">
        <f t="shared" si="107"/>
        <v>17.960622496722525</v>
      </c>
      <c r="BU198">
        <f t="shared" si="108"/>
        <v>60.968201557155801</v>
      </c>
      <c r="BV198">
        <v>-3</v>
      </c>
      <c r="BW198">
        <f>'2000'!B359/1000000</f>
        <v>3.9630000000000005E-5</v>
      </c>
      <c r="BX198">
        <f>'2000'!C359</f>
        <v>25.908000000000001</v>
      </c>
      <c r="BY198">
        <f>IF(BV198&lt;$F$13,0,IF(BV198&lt;=0,$F$15*($F$16/BW198)^$F$3/100000,$F$15*($F$16/('2000'!B362/1000000))^$F$3*(('2000'!B362/1000000)/BW198)^$F$4/100000))</f>
        <v>26.951874858860617</v>
      </c>
      <c r="BZ198">
        <f t="shared" si="109"/>
        <v>45.981517993407209</v>
      </c>
      <c r="CA198">
        <f t="shared" si="110"/>
        <v>20.073517993407208</v>
      </c>
      <c r="CB198">
        <f t="shared" si="111"/>
        <v>77.479998430628399</v>
      </c>
      <c r="CC198">
        <v>-3</v>
      </c>
      <c r="CD198">
        <f>'1000'!B359/1000000</f>
        <v>3.9630000000000005E-5</v>
      </c>
      <c r="CE198">
        <f>'1000'!C359</f>
        <v>21.295999999999999</v>
      </c>
      <c r="CF198">
        <f>IF(CC198&lt;$G$13,0,IF(CC198&lt;=0,$G$15*($G$16/CD198)^$G$3/100000,$G$15*($G$16/('1000'!B362/1000000))^$G$3*(('1000'!B362/1000000)/CD198)^$G$4/100000))</f>
        <v>24.531393640855391</v>
      </c>
      <c r="CG198">
        <f t="shared" si="112"/>
        <v>39.452369423727994</v>
      </c>
      <c r="CH198">
        <f t="shared" si="113"/>
        <v>18.156369423727995</v>
      </c>
      <c r="CI198">
        <f t="shared" si="114"/>
        <v>85.257181741773081</v>
      </c>
    </row>
    <row r="199" spans="9:87" x14ac:dyDescent="0.3">
      <c r="I199">
        <v>-2</v>
      </c>
      <c r="J199">
        <f>'6500'!B360/1000000</f>
        <v>3.943E-5</v>
      </c>
      <c r="K199">
        <f t="shared" si="85"/>
        <v>0.31363873600929604</v>
      </c>
      <c r="L199">
        <f t="shared" si="115"/>
        <v>4.0720421225992842E-2</v>
      </c>
      <c r="M199">
        <f t="shared" si="86"/>
        <v>31.110401816658531</v>
      </c>
      <c r="N199">
        <f t="shared" si="116"/>
        <v>255.53146681005973</v>
      </c>
      <c r="O199">
        <v>-2</v>
      </c>
      <c r="P199">
        <f>'5500'!B360/1000000</f>
        <v>3.943E-5</v>
      </c>
      <c r="Q199">
        <f t="shared" si="87"/>
        <v>0.14151656200541007</v>
      </c>
      <c r="R199">
        <f t="shared" si="117"/>
        <v>2.6188398693297754E-2</v>
      </c>
      <c r="S199">
        <f t="shared" si="88"/>
        <v>21.605428921970645</v>
      </c>
      <c r="T199">
        <f t="shared" si="118"/>
        <v>128.10854599294871</v>
      </c>
      <c r="U199">
        <v>-2</v>
      </c>
      <c r="V199">
        <f>'4500'!B360/1000000</f>
        <v>3.943E-5</v>
      </c>
      <c r="W199">
        <f t="shared" si="89"/>
        <v>0.30956952561484807</v>
      </c>
      <c r="X199">
        <f t="shared" si="119"/>
        <v>3.6490221777808751E-2</v>
      </c>
      <c r="Y199">
        <f t="shared" si="90"/>
        <v>30.432844962692499</v>
      </c>
      <c r="Z199">
        <f t="shared" si="120"/>
        <v>273.71918868435506</v>
      </c>
      <c r="AA199">
        <v>-2</v>
      </c>
      <c r="AB199">
        <f>'3500'!B360/1000000</f>
        <v>3.943E-5</v>
      </c>
      <c r="AC199">
        <f t="shared" si="91"/>
        <v>0.33543720964947588</v>
      </c>
      <c r="AD199">
        <f t="shared" si="121"/>
        <v>3.537759984370098E-2</v>
      </c>
      <c r="AE199">
        <f t="shared" si="92"/>
        <v>30.566246264957648</v>
      </c>
      <c r="AF199">
        <f t="shared" si="122"/>
        <v>305.35794450342047</v>
      </c>
      <c r="AG199">
        <v>-2</v>
      </c>
      <c r="AH199">
        <f>'2000'!B360/1000000</f>
        <v>3.943E-5</v>
      </c>
      <c r="AI199">
        <f t="shared" si="93"/>
        <v>0.29830614015515111</v>
      </c>
      <c r="AJ199">
        <f t="shared" si="123"/>
        <v>3.1043413519370566E-2</v>
      </c>
      <c r="AK199">
        <f t="shared" si="94"/>
        <v>27.566551205201062</v>
      </c>
      <c r="AL199">
        <f t="shared" si="124"/>
        <v>278.94813701256157</v>
      </c>
      <c r="AM199">
        <v>-2</v>
      </c>
      <c r="AN199">
        <f>'1000'!B360/1000000</f>
        <v>3.943E-5</v>
      </c>
      <c r="AO199">
        <f t="shared" si="95"/>
        <v>0.27385096292630917</v>
      </c>
      <c r="AP199">
        <f t="shared" si="125"/>
        <v>2.6792902917585404E-2</v>
      </c>
      <c r="AQ199">
        <f t="shared" si="96"/>
        <v>20.255434605694564</v>
      </c>
      <c r="AR199">
        <f t="shared" si="126"/>
        <v>217.36152469744164</v>
      </c>
      <c r="AT199">
        <v>-2</v>
      </c>
      <c r="AU199">
        <f>'6500'!B360/1000000</f>
        <v>3.943E-5</v>
      </c>
      <c r="AV199">
        <f>'6500'!C360</f>
        <v>38.408999999999999</v>
      </c>
      <c r="AW199">
        <f>IF(AT199&lt;$B$13,0,IF(AT199&lt;=0,$B$15*($B$16/AU199)^$B$3/100000,$B$15*($B$16/('6500'!B362/1000000))^$B$3*(('6500'!B362/1000000)/AU199)^$B$4/100000))</f>
        <v>30.281364228589187</v>
      </c>
      <c r="AX199">
        <f t="shared" si="97"/>
        <v>49.723271416775319</v>
      </c>
      <c r="AY199">
        <f t="shared" si="98"/>
        <v>11.31427141677532</v>
      </c>
      <c r="AZ199">
        <f t="shared" si="99"/>
        <v>29.457344416088212</v>
      </c>
      <c r="BA199">
        <v>-2</v>
      </c>
      <c r="BB199">
        <f>'5500'!B360/1000000</f>
        <v>3.943E-5</v>
      </c>
      <c r="BC199">
        <f>'5500'!C360</f>
        <v>32.807000000000002</v>
      </c>
      <c r="BD199">
        <f>IF(BA199&lt;$C$13,0,IF(BA199&lt;=0,$C$15*($C$16/BB199)^$C$3/100000,$C$15*($C$16/('5500'!B362/1000000))^$C$3*(('5500'!B362/1000000)/BB199)^$C$4/100000))</f>
        <v>33.562014685647704</v>
      </c>
      <c r="BE199">
        <f t="shared" si="100"/>
        <v>43.309050901190339</v>
      </c>
      <c r="BF199">
        <f t="shared" si="101"/>
        <v>10.502050901190337</v>
      </c>
      <c r="BG199">
        <f t="shared" si="102"/>
        <v>32.011616122139593</v>
      </c>
      <c r="BH199">
        <v>-2</v>
      </c>
      <c r="BI199">
        <f>'4500'!B360/1000000</f>
        <v>3.943E-5</v>
      </c>
      <c r="BJ199">
        <f>'4500'!C360</f>
        <v>33.414000000000001</v>
      </c>
      <c r="BK199">
        <f>IF(BH199&lt;$D$13,0,IF(BH199&lt;=0,$D$15*($D$16/BI199)^$D$3/100000,$D$15*($D$16/('4500'!B362/1000000))^$D$3*(('4500'!B362/1000000)/BI199)^$D$4/100000))</f>
        <v>31.113626566227019</v>
      </c>
      <c r="BL199">
        <f t="shared" si="103"/>
        <v>51.939332020273817</v>
      </c>
      <c r="BM199">
        <f t="shared" si="104"/>
        <v>18.525332020273815</v>
      </c>
      <c r="BN199">
        <f t="shared" si="105"/>
        <v>55.441826839868959</v>
      </c>
      <c r="BO199">
        <v>-2</v>
      </c>
      <c r="BP199">
        <f>'3500'!B360/1000000</f>
        <v>3.943E-5</v>
      </c>
      <c r="BQ199">
        <f>'3500'!C360</f>
        <v>30.548999999999999</v>
      </c>
      <c r="BR199">
        <f>IF(BO199&lt;$E$13,0,IF(BO199&lt;=0,$E$15*($E$16/BP199)^$E$3/100000,$E$15*($E$16/('3500'!B362/1000000))^$E$3*(('3500'!B362/1000000)/BP199)^$E$4/100000))</f>
        <v>26.795553076631652</v>
      </c>
      <c r="BS199">
        <f t="shared" si="106"/>
        <v>50.028467951352965</v>
      </c>
      <c r="BT199">
        <f t="shared" si="107"/>
        <v>19.479467951352966</v>
      </c>
      <c r="BU199">
        <f t="shared" si="108"/>
        <v>63.764666441955434</v>
      </c>
      <c r="BV199">
        <v>-2</v>
      </c>
      <c r="BW199">
        <f>'2000'!B360/1000000</f>
        <v>3.943E-5</v>
      </c>
      <c r="BX199">
        <f>'2000'!C360</f>
        <v>26.312999999999999</v>
      </c>
      <c r="BY199">
        <f>IF(BV199&lt;$F$13,0,IF(BV199&lt;=0,$F$15*($F$16/BW199)^$F$3/100000,$F$15*($F$16/('2000'!B362/1000000))^$F$3*(('2000'!B362/1000000)/BW199)^$F$4/100000))</f>
        <v>27.131157167867705</v>
      </c>
      <c r="BZ199">
        <f t="shared" si="109"/>
        <v>48.354702971511756</v>
      </c>
      <c r="CA199">
        <f t="shared" si="110"/>
        <v>22.041702971511757</v>
      </c>
      <c r="CB199">
        <f t="shared" si="111"/>
        <v>83.767350630911551</v>
      </c>
      <c r="CC199">
        <v>-2</v>
      </c>
      <c r="CD199">
        <f>'1000'!B360/1000000</f>
        <v>3.943E-5</v>
      </c>
      <c r="CE199">
        <f>'1000'!C360</f>
        <v>21.396000000000001</v>
      </c>
      <c r="CF199">
        <f>IF(CC199&lt;$G$13,0,IF(CC199&lt;=0,$G$15*($G$16/CD199)^$G$3/100000,$G$15*($G$16/('1000'!B362/1000000))^$G$3*(('1000'!B362/1000000)/CD199)^$G$4/100000))</f>
        <v>24.695674556145885</v>
      </c>
      <c r="CG199">
        <f t="shared" si="112"/>
        <v>41.233452240455421</v>
      </c>
      <c r="CH199">
        <f t="shared" si="113"/>
        <v>19.83745224045542</v>
      </c>
      <c r="CI199">
        <f t="shared" si="114"/>
        <v>92.715704993715747</v>
      </c>
    </row>
    <row r="200" spans="9:87" x14ac:dyDescent="0.3">
      <c r="I200">
        <v>-1</v>
      </c>
      <c r="J200">
        <f>'6500'!B361/1000000</f>
        <v>3.9310000000000001E-5</v>
      </c>
      <c r="K200">
        <f t="shared" si="85"/>
        <v>0.35529180537829486</v>
      </c>
      <c r="L200">
        <f t="shared" si="115"/>
        <v>4.2376313018279377E-2</v>
      </c>
      <c r="M200">
        <f t="shared" si="86"/>
        <v>32.375503145965446</v>
      </c>
      <c r="N200">
        <f t="shared" si="116"/>
        <v>287.90696995602519</v>
      </c>
      <c r="O200">
        <v>-1</v>
      </c>
      <c r="P200">
        <f>'5500'!B361/1000000</f>
        <v>3.9310000000000001E-5</v>
      </c>
      <c r="Q200">
        <f t="shared" si="87"/>
        <v>0.169049610098708</v>
      </c>
      <c r="R200">
        <f t="shared" si="117"/>
        <v>2.8833193005946944E-2</v>
      </c>
      <c r="S200">
        <f t="shared" si="88"/>
        <v>23.78738422990623</v>
      </c>
      <c r="T200">
        <f t="shared" si="118"/>
        <v>151.89593022285493</v>
      </c>
      <c r="U200">
        <v>-1</v>
      </c>
      <c r="V200">
        <f>'4500'!B361/1000000</f>
        <v>3.9310000000000001E-5</v>
      </c>
      <c r="W200">
        <f t="shared" si="89"/>
        <v>0.34683140648192667</v>
      </c>
      <c r="X200">
        <f t="shared" si="119"/>
        <v>3.7883390262955341E-2</v>
      </c>
      <c r="Y200">
        <f t="shared" si="90"/>
        <v>31.594747479304754</v>
      </c>
      <c r="Z200">
        <f t="shared" si="120"/>
        <v>305.31393616365983</v>
      </c>
      <c r="AA200">
        <v>-1</v>
      </c>
      <c r="AB200">
        <f>'3500'!B361/1000000</f>
        <v>3.9310000000000001E-5</v>
      </c>
      <c r="AC200">
        <f t="shared" si="91"/>
        <v>0.37140988410844189</v>
      </c>
      <c r="AD200">
        <f t="shared" si="121"/>
        <v>3.6433324878906548E-2</v>
      </c>
      <c r="AE200">
        <f t="shared" si="92"/>
        <v>31.478392695375256</v>
      </c>
      <c r="AF200">
        <f t="shared" si="122"/>
        <v>336.83633719879572</v>
      </c>
      <c r="AG200">
        <v>-1</v>
      </c>
      <c r="AH200">
        <f>'2000'!B361/1000000</f>
        <v>3.9310000000000001E-5</v>
      </c>
      <c r="AI200">
        <f t="shared" si="93"/>
        <v>0.32995542969296043</v>
      </c>
      <c r="AJ200">
        <f t="shared" si="123"/>
        <v>3.216289441904524E-2</v>
      </c>
      <c r="AK200">
        <f t="shared" si="94"/>
        <v>28.560650244112175</v>
      </c>
      <c r="AL200">
        <f t="shared" si="124"/>
        <v>307.50878725667377</v>
      </c>
      <c r="AM200">
        <v>-1</v>
      </c>
      <c r="AN200">
        <f>'1000'!B361/1000000</f>
        <v>3.9310000000000001E-5</v>
      </c>
      <c r="AO200">
        <f t="shared" si="95"/>
        <v>0.30117952569126127</v>
      </c>
      <c r="AP200">
        <f t="shared" si="125"/>
        <v>2.7804639004343046E-2</v>
      </c>
      <c r="AQ200">
        <f t="shared" si="96"/>
        <v>21.020307087283342</v>
      </c>
      <c r="AR200">
        <f t="shared" si="126"/>
        <v>238.38183178472497</v>
      </c>
      <c r="AT200">
        <v>-1</v>
      </c>
      <c r="AU200">
        <f>'6500'!B361/1000000</f>
        <v>3.9310000000000001E-5</v>
      </c>
      <c r="AV200">
        <f>'6500'!C361</f>
        <v>40.463999999999999</v>
      </c>
      <c r="AW200">
        <f>IF(AT200&lt;$B$13,0,IF(AT200&lt;=0,$B$15*($B$16/AU200)^$B$3/100000,$B$15*($B$16/('6500'!B362/1000000))^$B$3*(('6500'!B362/1000000)/AU200)^$B$4/100000))</f>
        <v>30.399689913849361</v>
      </c>
      <c r="AX200">
        <f t="shared" si="97"/>
        <v>52.371730358216581</v>
      </c>
      <c r="AY200">
        <f t="shared" si="98"/>
        <v>11.907730358216583</v>
      </c>
      <c r="AZ200">
        <f t="shared" si="99"/>
        <v>29.42796154165822</v>
      </c>
      <c r="BA200">
        <v>-1</v>
      </c>
      <c r="BB200">
        <f>'5500'!B361/1000000</f>
        <v>3.9310000000000001E-5</v>
      </c>
      <c r="BC200">
        <f>'5500'!C361</f>
        <v>33.576999999999998</v>
      </c>
      <c r="BD200">
        <f>IF(BA200&lt;$C$13,0,IF(BA200&lt;=0,$C$15*($C$16/BB200)^$C$3/100000,$C$15*($C$16/('5500'!B362/1000000))^$C$3*(('5500'!B362/1000000)/BB200)^$C$4/100000))</f>
        <v>33.695008245833598</v>
      </c>
      <c r="BE200">
        <f t="shared" si="100"/>
        <v>45.287167764240237</v>
      </c>
      <c r="BF200">
        <f t="shared" si="101"/>
        <v>11.710167764240239</v>
      </c>
      <c r="BG200">
        <f t="shared" si="102"/>
        <v>34.875562927719095</v>
      </c>
      <c r="BH200">
        <v>-1</v>
      </c>
      <c r="BI200">
        <f>'4500'!B361/1000000</f>
        <v>3.9310000000000001E-5</v>
      </c>
      <c r="BJ200">
        <f>'4500'!C361</f>
        <v>34.874000000000002</v>
      </c>
      <c r="BK200">
        <f>IF(BH200&lt;$D$13,0,IF(BH200&lt;=0,$D$15*($D$16/BI200)^$D$3/100000,$D$15*($D$16/('4500'!B362/1000000))^$D$3*(('4500'!B362/1000000)/BI200)^$D$4/100000))</f>
        <v>31.237536964736876</v>
      </c>
      <c r="BL200">
        <f t="shared" si="103"/>
        <v>54.538015430546579</v>
      </c>
      <c r="BM200">
        <f t="shared" si="104"/>
        <v>19.664015430546577</v>
      </c>
      <c r="BN200">
        <f t="shared" si="105"/>
        <v>56.385890435701604</v>
      </c>
      <c r="BO200">
        <v>-1</v>
      </c>
      <c r="BP200">
        <f>'3500'!B361/1000000</f>
        <v>3.9310000000000001E-5</v>
      </c>
      <c r="BQ200">
        <f>'3500'!C361</f>
        <v>31.844999999999999</v>
      </c>
      <c r="BR200">
        <f>IF(BO200&lt;$E$13,0,IF(BO200&lt;=0,$E$15*($E$16/BP200)^$E$3/100000,$E$15*($E$16/('3500'!B362/1000000))^$E$3*(('3500'!B362/1000000)/BP200)^$E$4/100000))</f>
        <v>26.903193291790743</v>
      </c>
      <c r="BS200">
        <f t="shared" si="106"/>
        <v>52.609349781141731</v>
      </c>
      <c r="BT200">
        <f t="shared" si="107"/>
        <v>20.764349781141732</v>
      </c>
      <c r="BU200">
        <f t="shared" si="108"/>
        <v>65.204427009394678</v>
      </c>
      <c r="BV200">
        <v>-1</v>
      </c>
      <c r="BW200">
        <f>'2000'!B361/1000000</f>
        <v>3.9310000000000001E-5</v>
      </c>
      <c r="BX200">
        <f>'2000'!C361</f>
        <v>26.78</v>
      </c>
      <c r="BY200">
        <f>IF(BV200&lt;$F$13,0,IF(BV200&lt;=0,$F$15*($F$16/BW200)^$F$3/100000,$F$15*($F$16/('2000'!B362/1000000))^$F$3*(('2000'!B362/1000000)/BW200)^$F$4/100000))</f>
        <v>27.239738700590781</v>
      </c>
      <c r="BZ200">
        <f t="shared" si="109"/>
        <v>50.707720429667901</v>
      </c>
      <c r="CA200">
        <f t="shared" si="110"/>
        <v>23.9277204296679</v>
      </c>
      <c r="CB200">
        <f t="shared" si="111"/>
        <v>89.349217437146748</v>
      </c>
      <c r="CC200">
        <v>-1</v>
      </c>
      <c r="CD200">
        <f>'1000'!B361/1000000</f>
        <v>3.9310000000000001E-5</v>
      </c>
      <c r="CE200">
        <f>'1000'!C361</f>
        <v>21.452000000000002</v>
      </c>
      <c r="CF200">
        <f>IF(CC200&lt;$G$13,0,IF(CC200&lt;=0,$G$15*($G$16/CD200)^$G$3/100000,$G$15*($G$16/('1000'!B362/1000000))^$G$3*(('1000'!B362/1000000)/CD200)^$G$4/100000))</f>
        <v>24.795174109319778</v>
      </c>
      <c r="CG200">
        <f t="shared" si="112"/>
        <v>42.987631381112578</v>
      </c>
      <c r="CH200">
        <f t="shared" si="113"/>
        <v>21.535631381112577</v>
      </c>
      <c r="CI200">
        <f t="shared" si="114"/>
        <v>100.38985353865641</v>
      </c>
    </row>
    <row r="201" spans="9:87" x14ac:dyDescent="0.3">
      <c r="I201">
        <v>0</v>
      </c>
      <c r="J201">
        <f>'6500'!B362/1000000</f>
        <v>3.9270000000000002E-5</v>
      </c>
      <c r="K201">
        <f t="shared" si="85"/>
        <v>0.39839136204585479</v>
      </c>
      <c r="L201">
        <f t="shared" si="115"/>
        <v>4.3592842524754927E-2</v>
      </c>
      <c r="M201">
        <f t="shared" si="86"/>
        <v>33.304931688912767</v>
      </c>
      <c r="N201">
        <f t="shared" si="116"/>
        <v>321.21190164493794</v>
      </c>
      <c r="O201">
        <v>0</v>
      </c>
      <c r="P201">
        <f>'5500'!B362/1000000</f>
        <v>3.9270000000000002E-5</v>
      </c>
      <c r="Q201">
        <f t="shared" si="87"/>
        <v>0.19918294801730396</v>
      </c>
      <c r="R201">
        <f t="shared" si="117"/>
        <v>3.1362408790019114E-2</v>
      </c>
      <c r="S201">
        <f t="shared" si="88"/>
        <v>25.873987251765769</v>
      </c>
      <c r="T201">
        <f t="shared" si="118"/>
        <v>177.76991747462068</v>
      </c>
      <c r="U201">
        <v>0</v>
      </c>
      <c r="V201">
        <f>'4500'!B362/1000000</f>
        <v>3.9270000000000002E-5</v>
      </c>
      <c r="W201">
        <f t="shared" si="89"/>
        <v>0.38533630614075876</v>
      </c>
      <c r="X201">
        <f t="shared" si="119"/>
        <v>3.8962014783270493E-2</v>
      </c>
      <c r="Y201">
        <f t="shared" si="90"/>
        <v>32.494320329247593</v>
      </c>
      <c r="Z201">
        <f t="shared" si="120"/>
        <v>337.80825649290745</v>
      </c>
      <c r="AA201">
        <v>0</v>
      </c>
      <c r="AB201">
        <f>'3500'!B362/1000000</f>
        <v>3.9270000000000002E-5</v>
      </c>
      <c r="AC201">
        <f t="shared" si="91"/>
        <v>0.40830385940728897</v>
      </c>
      <c r="AD201">
        <f t="shared" si="121"/>
        <v>3.7210656626702809E-2</v>
      </c>
      <c r="AE201">
        <f t="shared" si="92"/>
        <v>32.150007325471229</v>
      </c>
      <c r="AF201">
        <f t="shared" si="122"/>
        <v>368.98634452426694</v>
      </c>
      <c r="AG201">
        <v>0</v>
      </c>
      <c r="AH201">
        <f>'2000'!B362/1000000</f>
        <v>3.9270000000000002E-5</v>
      </c>
      <c r="AI201">
        <f t="shared" si="93"/>
        <v>0.36263192899324159</v>
      </c>
      <c r="AJ201">
        <f t="shared" si="123"/>
        <v>3.3089176326977277E-2</v>
      </c>
      <c r="AK201">
        <f t="shared" si="94"/>
        <v>29.383188578355821</v>
      </c>
      <c r="AL201">
        <f t="shared" si="124"/>
        <v>336.8919758350296</v>
      </c>
      <c r="AM201">
        <v>0</v>
      </c>
      <c r="AN201">
        <f>'1000'!B362/1000000</f>
        <v>3.9270000000000002E-5</v>
      </c>
      <c r="AO201">
        <f t="shared" si="95"/>
        <v>0.32946024093499526</v>
      </c>
      <c r="AP201">
        <f t="shared" si="125"/>
        <v>2.8690957232994863E-2</v>
      </c>
      <c r="AQ201">
        <f t="shared" si="96"/>
        <v>21.690363668144116</v>
      </c>
      <c r="AR201">
        <f t="shared" si="126"/>
        <v>260.0721954528691</v>
      </c>
      <c r="AT201">
        <v>0</v>
      </c>
      <c r="AU201">
        <f>'6500'!B362/1000000</f>
        <v>3.9270000000000002E-5</v>
      </c>
      <c r="AV201">
        <f>'6500'!C362</f>
        <v>42.695999999999998</v>
      </c>
      <c r="AW201">
        <f>IF(AT201&lt;$B$13,0,IF(AT201&lt;=0,$B$15*($B$16/AU201)^$B$3/100000,$B$15*($B$16/('6500'!B362/1000000))^$B$3*(('6500'!B362/1000000)/AU201)^$B$4/100000))</f>
        <v>30.439315010574781</v>
      </c>
      <c r="AX201">
        <f t="shared" si="97"/>
        <v>54.978039353198</v>
      </c>
      <c r="AY201">
        <f t="shared" si="98"/>
        <v>12.282039353198002</v>
      </c>
      <c r="AZ201">
        <f t="shared" si="99"/>
        <v>28.766252935164893</v>
      </c>
      <c r="BA201">
        <v>0</v>
      </c>
      <c r="BB201">
        <f>'5500'!B362/1000000</f>
        <v>3.9270000000000002E-5</v>
      </c>
      <c r="BC201">
        <f>'5500'!C362</f>
        <v>34.433</v>
      </c>
      <c r="BD201">
        <f>IF(BA201&lt;$C$13,0,IF(BA201&lt;=0,$C$15*($C$16/BB201)^$C$3/100000,$C$15*($C$16/('5500'!B362/1000000))^$C$3*(('5500'!B362/1000000)/BB201)^$C$4/100000))</f>
        <v>33.73954697336297</v>
      </c>
      <c r="BE201">
        <f t="shared" si="100"/>
        <v>47.320136543616655</v>
      </c>
      <c r="BF201">
        <f t="shared" si="101"/>
        <v>12.887136543616656</v>
      </c>
      <c r="BG201">
        <f t="shared" si="102"/>
        <v>37.426702708496663</v>
      </c>
      <c r="BH201">
        <v>0</v>
      </c>
      <c r="BI201">
        <f>'4500'!B362/1000000</f>
        <v>3.9270000000000002E-5</v>
      </c>
      <c r="BJ201">
        <f>'4500'!C362</f>
        <v>36.539000000000001</v>
      </c>
      <c r="BK201">
        <f>IF(BH201&lt;$D$13,0,IF(BH201&lt;=0,$D$15*($D$16/BI201)^$D$3/100000,$D$15*($D$16/('4500'!B362/1000000))^$D$3*(('4500'!B362/1000000)/BI201)^$D$4/100000))</f>
        <v>31.279034345269562</v>
      </c>
      <c r="BL201">
        <f t="shared" si="103"/>
        <v>57.085623840526054</v>
      </c>
      <c r="BM201">
        <f t="shared" si="104"/>
        <v>20.546623840526053</v>
      </c>
      <c r="BN201">
        <f t="shared" si="105"/>
        <v>56.232036565111386</v>
      </c>
      <c r="BO201">
        <v>0</v>
      </c>
      <c r="BP201">
        <f>'3500'!B362/1000000</f>
        <v>3.9270000000000002E-5</v>
      </c>
      <c r="BQ201">
        <f>'3500'!C362</f>
        <v>33.356999999999999</v>
      </c>
      <c r="BR201">
        <f>IF(BO201&lt;$E$13,0,IF(BO201&lt;=0,$E$15*($E$16/BP201)^$E$3/100000,$E$15*($E$16/('3500'!B362/1000000))^$E$3*(('3500'!B362/1000000)/BP201)^$E$4/100000))</f>
        <v>26.939242643544567</v>
      </c>
      <c r="BS201">
        <f t="shared" si="106"/>
        <v>55.127657045703998</v>
      </c>
      <c r="BT201">
        <f t="shared" si="107"/>
        <v>21.770657045703999</v>
      </c>
      <c r="BU201">
        <f t="shared" si="108"/>
        <v>65.26563253801001</v>
      </c>
      <c r="BV201">
        <v>0</v>
      </c>
      <c r="BW201">
        <f>'2000'!B362/1000000</f>
        <v>3.9270000000000002E-5</v>
      </c>
      <c r="BX201">
        <f>'2000'!C362</f>
        <v>27.35</v>
      </c>
      <c r="BY201">
        <f>IF(BV201&lt;$F$13,0,IF(BV201&lt;=0,$F$15*($F$16/BW201)^$F$3/100000,$F$15*($F$16/('2000'!B362/1000000))^$F$3*(('2000'!B362/1000000)/BW201)^$F$4/100000))</f>
        <v>27.276102943128297</v>
      </c>
      <c r="BZ201">
        <f t="shared" si="109"/>
        <v>53.012693916010619</v>
      </c>
      <c r="CA201">
        <f t="shared" si="110"/>
        <v>25.662693916010618</v>
      </c>
      <c r="CB201">
        <f t="shared" si="111"/>
        <v>93.830690734956548</v>
      </c>
      <c r="CC201">
        <v>0</v>
      </c>
      <c r="CD201">
        <f>'1000'!B362/1000000</f>
        <v>3.9270000000000002E-5</v>
      </c>
      <c r="CE201">
        <f>'1000'!C362</f>
        <v>21.46</v>
      </c>
      <c r="CF201">
        <f>IF(CC201&lt;$G$13,0,IF(CC201&lt;=0,$G$15*($G$16/CD201)^$G$3/100000,$G$15*($G$16/('1000'!B362/1000000))^$G$3*(('1000'!B362/1000000)/CD201)^$G$4/100000))</f>
        <v>24.828497368789431</v>
      </c>
      <c r="CG201">
        <f t="shared" si="112"/>
        <v>44.696503132950554</v>
      </c>
      <c r="CH201">
        <f t="shared" si="113"/>
        <v>23.236503132950553</v>
      </c>
      <c r="CI201">
        <f t="shared" si="114"/>
        <v>108.27820658411254</v>
      </c>
    </row>
    <row r="202" spans="9:87" x14ac:dyDescent="0.3">
      <c r="I202">
        <v>1</v>
      </c>
      <c r="J202">
        <f>'6500'!B363/1000000</f>
        <v>3.9310000000000001E-5</v>
      </c>
      <c r="K202">
        <f t="shared" si="85"/>
        <v>0.44247749042780471</v>
      </c>
      <c r="L202">
        <f t="shared" si="115"/>
        <v>4.4335101616451489E-2</v>
      </c>
      <c r="M202">
        <f t="shared" si="86"/>
        <v>33.872017634968941</v>
      </c>
      <c r="N202">
        <f t="shared" si="116"/>
        <v>355.08391927990687</v>
      </c>
      <c r="O202">
        <v>1</v>
      </c>
      <c r="P202">
        <f>'5500'!B363/1000000</f>
        <v>3.9310000000000001E-5</v>
      </c>
      <c r="Q202">
        <f t="shared" si="87"/>
        <v>0.23177442767874623</v>
      </c>
      <c r="R202">
        <f t="shared" si="117"/>
        <v>3.3723113625618695E-2</v>
      </c>
      <c r="S202">
        <f t="shared" si="88"/>
        <v>27.821568741135422</v>
      </c>
      <c r="T202">
        <f t="shared" si="118"/>
        <v>205.59148621575611</v>
      </c>
      <c r="U202">
        <v>1</v>
      </c>
      <c r="V202">
        <f>'4500'!B363/1000000</f>
        <v>3.9310000000000001E-5</v>
      </c>
      <c r="W202">
        <f t="shared" si="89"/>
        <v>0.42475543604846766</v>
      </c>
      <c r="X202">
        <f t="shared" si="119"/>
        <v>3.9701132670125483E-2</v>
      </c>
      <c r="Y202">
        <f t="shared" si="90"/>
        <v>33.110744646884655</v>
      </c>
      <c r="Z202">
        <f t="shared" si="120"/>
        <v>370.9190011397921</v>
      </c>
      <c r="AA202">
        <v>1</v>
      </c>
      <c r="AB202">
        <f>'3500'!B363/1000000</f>
        <v>3.9310000000000001E-5</v>
      </c>
      <c r="AC202">
        <f t="shared" si="91"/>
        <v>0.44583119736184751</v>
      </c>
      <c r="AD202">
        <f t="shared" si="121"/>
        <v>3.7693363358145771E-2</v>
      </c>
      <c r="AE202">
        <f t="shared" si="92"/>
        <v>32.567065941437946</v>
      </c>
      <c r="AF202">
        <f t="shared" si="122"/>
        <v>401.55341046570487</v>
      </c>
      <c r="AG202">
        <v>1</v>
      </c>
      <c r="AH202">
        <f>'2000'!B363/1000000</f>
        <v>3.9310000000000001E-5</v>
      </c>
      <c r="AI202">
        <f t="shared" si="93"/>
        <v>0.39613378234691499</v>
      </c>
      <c r="AJ202">
        <f t="shared" si="123"/>
        <v>3.3806494158303946E-2</v>
      </c>
      <c r="AK202">
        <f t="shared" si="94"/>
        <v>30.020166812573905</v>
      </c>
      <c r="AL202">
        <f t="shared" si="124"/>
        <v>366.9121426476035</v>
      </c>
      <c r="AM202">
        <v>1</v>
      </c>
      <c r="AN202">
        <f>'1000'!B363/1000000</f>
        <v>3.9310000000000001E-5</v>
      </c>
      <c r="AO202">
        <f t="shared" si="95"/>
        <v>0.358561440157251</v>
      </c>
      <c r="AP202">
        <f t="shared" si="125"/>
        <v>2.9440099756671667E-2</v>
      </c>
      <c r="AQ202">
        <f t="shared" si="96"/>
        <v>22.256715416043779</v>
      </c>
      <c r="AR202">
        <f t="shared" si="126"/>
        <v>282.32891086891289</v>
      </c>
      <c r="AT202">
        <v>1</v>
      </c>
      <c r="AU202">
        <f>'6500'!B363/1000000</f>
        <v>3.9310000000000001E-5</v>
      </c>
      <c r="AV202">
        <f>'6500'!C363</f>
        <v>45.061999999999998</v>
      </c>
      <c r="AW202">
        <f>IF(AT202&lt;$B$13,0,IF(AT202&lt;=0,$B$15*($B$16/AU202)^$B$3/100000,$B$15*($B$16/('6500'!B362/1000000))^$B$3*(('6500'!B362/1000000)/AU202)^$B$4/100000))</f>
        <v>30.398470546209388</v>
      </c>
      <c r="AX202">
        <f t="shared" si="97"/>
        <v>57.49721788377542</v>
      </c>
      <c r="AY202">
        <f t="shared" si="98"/>
        <v>12.435217883775422</v>
      </c>
      <c r="AZ202">
        <f t="shared" si="99"/>
        <v>27.595796644124594</v>
      </c>
      <c r="BA202">
        <v>1</v>
      </c>
      <c r="BB202">
        <f>'5500'!B363/1000000</f>
        <v>3.9310000000000001E-5</v>
      </c>
      <c r="BC202">
        <f>'5500'!C363</f>
        <v>35.406999999999996</v>
      </c>
      <c r="BD202">
        <f>IF(BA202&lt;$C$13,0,IF(BA202&lt;=0,$C$15*($C$16/BB202)^$C$3/100000,$C$15*($C$16/('5500'!B362/1000000))^$C$3*(('5500'!B362/1000000)/BB202)^$C$4/100000))</f>
        <v>33.694112925795721</v>
      </c>
      <c r="BE202">
        <f t="shared" si="100"/>
        <v>49.384127137122825</v>
      </c>
      <c r="BF202">
        <f t="shared" si="101"/>
        <v>13.977127137122828</v>
      </c>
      <c r="BG202">
        <f t="shared" si="102"/>
        <v>39.475604081460816</v>
      </c>
      <c r="BH202">
        <v>1</v>
      </c>
      <c r="BI202">
        <f>'4500'!B363/1000000</f>
        <v>3.9310000000000001E-5</v>
      </c>
      <c r="BJ202">
        <f>'4500'!C363</f>
        <v>38.396000000000001</v>
      </c>
      <c r="BK202">
        <f>IF(BH202&lt;$D$13,0,IF(BH202&lt;=0,$D$15*($D$16/BI202)^$D$3/100000,$D$15*($D$16/('4500'!B362/1000000))^$D$3*(('4500'!B362/1000000)/BI202)^$D$4/100000))</f>
        <v>31.236834147877222</v>
      </c>
      <c r="BL202">
        <f t="shared" si="103"/>
        <v>59.544058859639534</v>
      </c>
      <c r="BM202">
        <f t="shared" si="104"/>
        <v>21.148058859639534</v>
      </c>
      <c r="BN202">
        <f t="shared" si="105"/>
        <v>55.078807322740744</v>
      </c>
      <c r="BO202">
        <v>1</v>
      </c>
      <c r="BP202">
        <f>'3500'!B363/1000000</f>
        <v>3.9310000000000001E-5</v>
      </c>
      <c r="BQ202">
        <f>'3500'!C363</f>
        <v>35.087000000000003</v>
      </c>
      <c r="BR202">
        <f>IF(BO202&lt;$E$13,0,IF(BO202&lt;=0,$E$15*($E$16/BP202)^$E$3/100000,$E$15*($E$16/('3500'!B362/1000000))^$E$3*(('3500'!B362/1000000)/BP202)^$E$4/100000))</f>
        <v>26.90285092701048</v>
      </c>
      <c r="BS202">
        <f t="shared" si="106"/>
        <v>57.547985279519125</v>
      </c>
      <c r="BT202">
        <f t="shared" si="107"/>
        <v>22.460985279519122</v>
      </c>
      <c r="BU202">
        <f t="shared" si="108"/>
        <v>64.015120356596796</v>
      </c>
      <c r="BV202">
        <v>1</v>
      </c>
      <c r="BW202">
        <f>'2000'!B363/1000000</f>
        <v>3.9310000000000001E-5</v>
      </c>
      <c r="BX202">
        <f>'2000'!C363</f>
        <v>28.055</v>
      </c>
      <c r="BY202">
        <f>IF(BV202&lt;$F$13,0,IF(BV202&lt;=0,$F$15*($F$16/BW202)^$F$3/100000,$F$15*($F$16/('2000'!B362/1000000))^$F$3*(('2000'!B362/1000000)/BW202)^$F$4/100000))</f>
        <v>27.239148015741073</v>
      </c>
      <c r="BZ202">
        <f t="shared" si="109"/>
        <v>55.240583476000822</v>
      </c>
      <c r="CA202">
        <f t="shared" si="110"/>
        <v>27.185583476000822</v>
      </c>
      <c r="CB202">
        <f t="shared" si="111"/>
        <v>96.901028251651482</v>
      </c>
      <c r="CC202">
        <v>1</v>
      </c>
      <c r="CD202">
        <f>'1000'!B363/1000000</f>
        <v>3.9310000000000001E-5</v>
      </c>
      <c r="CE202">
        <f>'1000'!C363</f>
        <v>21.454000000000001</v>
      </c>
      <c r="CF202">
        <f>IF(CC202&lt;$G$13,0,IF(CC202&lt;=0,$G$15*($G$16/CD202)^$G$3/100000,$G$15*($G$16/('1000'!B362/1000000))^$G$3*(('1000'!B362/1000000)/CD202)^$G$4/100000))</f>
        <v>24.793061339829787</v>
      </c>
      <c r="CG202">
        <f t="shared" si="112"/>
        <v>46.339404067042679</v>
      </c>
      <c r="CH202">
        <f t="shared" si="113"/>
        <v>24.885404067042678</v>
      </c>
      <c r="CI202">
        <f t="shared" si="114"/>
        <v>115.99423914907558</v>
      </c>
    </row>
    <row r="203" spans="9:87" x14ac:dyDescent="0.3">
      <c r="I203">
        <v>2</v>
      </c>
      <c r="J203">
        <f>'6500'!B364/1000000</f>
        <v>3.943E-5</v>
      </c>
      <c r="K203">
        <f t="shared" si="85"/>
        <v>0.48706156527875777</v>
      </c>
      <c r="L203">
        <f t="shared" si="115"/>
        <v>4.4581364971720605E-2</v>
      </c>
      <c r="M203">
        <f t="shared" si="86"/>
        <v>34.06016283839454</v>
      </c>
      <c r="N203">
        <f t="shared" si="116"/>
        <v>389.14408211830141</v>
      </c>
      <c r="O203">
        <v>2</v>
      </c>
      <c r="P203">
        <f>'5500'!B364/1000000</f>
        <v>3.943E-5</v>
      </c>
      <c r="Q203">
        <f t="shared" si="87"/>
        <v>0.26662917526854135</v>
      </c>
      <c r="R203">
        <f t="shared" si="117"/>
        <v>3.5863597252228763E-2</v>
      </c>
      <c r="S203">
        <f t="shared" si="88"/>
        <v>29.587467733088729</v>
      </c>
      <c r="T203">
        <f t="shared" si="118"/>
        <v>235.17895394884482</v>
      </c>
      <c r="U203">
        <v>2</v>
      </c>
      <c r="V203">
        <f>'4500'!B364/1000000</f>
        <v>3.943E-5</v>
      </c>
      <c r="W203">
        <f t="shared" si="89"/>
        <v>0.46473857148100972</v>
      </c>
      <c r="X203">
        <f t="shared" si="119"/>
        <v>4.0083293592863611E-2</v>
      </c>
      <c r="Y203">
        <f t="shared" si="90"/>
        <v>33.429466856448251</v>
      </c>
      <c r="Z203">
        <f t="shared" si="120"/>
        <v>404.34846799624034</v>
      </c>
      <c r="AA203">
        <v>2</v>
      </c>
      <c r="AB203">
        <f>'3500'!B364/1000000</f>
        <v>3.943E-5</v>
      </c>
      <c r="AC203">
        <f t="shared" si="91"/>
        <v>0.48369058612358051</v>
      </c>
      <c r="AD203">
        <f t="shared" si="121"/>
        <v>3.7871202783826219E-2</v>
      </c>
      <c r="AE203">
        <f t="shared" si="92"/>
        <v>32.720719205225855</v>
      </c>
      <c r="AF203">
        <f t="shared" si="122"/>
        <v>434.27412967093073</v>
      </c>
      <c r="AG203">
        <v>2</v>
      </c>
      <c r="AH203">
        <f>'2000'!B364/1000000</f>
        <v>3.943E-5</v>
      </c>
      <c r="AI203">
        <f t="shared" si="93"/>
        <v>0.43024491730984948</v>
      </c>
      <c r="AJ203">
        <f t="shared" si="123"/>
        <v>3.4302394567047367E-2</v>
      </c>
      <c r="AK203">
        <f t="shared" si="94"/>
        <v>30.460526375538063</v>
      </c>
      <c r="AL203">
        <f t="shared" si="124"/>
        <v>397.37266902314155</v>
      </c>
      <c r="AM203">
        <v>2</v>
      </c>
      <c r="AN203">
        <f>'1000'!B364/1000000</f>
        <v>3.943E-5</v>
      </c>
      <c r="AO203">
        <f t="shared" si="95"/>
        <v>0.3883404404483386</v>
      </c>
      <c r="AP203">
        <f t="shared" si="125"/>
        <v>3.0041919632519565E-2</v>
      </c>
      <c r="AQ203">
        <f t="shared" si="96"/>
        <v>22.711691242184791</v>
      </c>
      <c r="AR203">
        <f t="shared" si="126"/>
        <v>305.04060211109766</v>
      </c>
      <c r="AT203">
        <v>2</v>
      </c>
      <c r="AU203">
        <f>'6500'!B364/1000000</f>
        <v>3.943E-5</v>
      </c>
      <c r="AV203">
        <f>'6500'!C364</f>
        <v>47.484000000000002</v>
      </c>
      <c r="AW203">
        <f>IF(AT203&lt;$B$13,0,IF(AT203&lt;=0,$B$15*($B$16/AU203)^$B$3/100000,$B$15*($B$16/('6500'!B362/1000000))^$B$3*(('6500'!B362/1000000)/AU203)^$B$4/100000))</f>
        <v>30.276513435883391</v>
      </c>
      <c r="AX203">
        <f t="shared" si="97"/>
        <v>59.884229549373231</v>
      </c>
      <c r="AY203">
        <f t="shared" si="98"/>
        <v>12.400229549373229</v>
      </c>
      <c r="AZ203">
        <f t="shared" si="99"/>
        <v>26.114542897340637</v>
      </c>
      <c r="BA203">
        <v>2</v>
      </c>
      <c r="BB203">
        <f>'5500'!B364/1000000</f>
        <v>3.943E-5</v>
      </c>
      <c r="BC203">
        <f>'5500'!C364</f>
        <v>36.526000000000003</v>
      </c>
      <c r="BD203">
        <f>IF(BA203&lt;$C$13,0,IF(BA203&lt;=0,$C$15*($C$16/BB203)^$C$3/100000,$C$15*($C$16/('5500'!B362/1000000))^$C$3*(('5500'!B362/1000000)/BB203)^$C$4/100000))</f>
        <v>33.558453116912538</v>
      </c>
      <c r="BE203">
        <f t="shared" si="100"/>
        <v>51.451855649160436</v>
      </c>
      <c r="BF203">
        <f t="shared" si="101"/>
        <v>14.925855649160432</v>
      </c>
      <c r="BG203">
        <f t="shared" si="102"/>
        <v>40.863646851997018</v>
      </c>
      <c r="BH203">
        <v>2</v>
      </c>
      <c r="BI203">
        <f>'4500'!B364/1000000</f>
        <v>3.943E-5</v>
      </c>
      <c r="BJ203">
        <f>'4500'!C364</f>
        <v>40.456000000000003</v>
      </c>
      <c r="BK203">
        <f>IF(BH203&lt;$D$13,0,IF(BH203&lt;=0,$D$15*($D$16/BI203)^$D$3/100000,$D$15*($D$16/('4500'!B362/1000000))^$D$3*(('4500'!B362/1000000)/BI203)^$D$4/100000))</f>
        <v>31.110830810391231</v>
      </c>
      <c r="BL203">
        <f t="shared" si="103"/>
        <v>61.875360457581721</v>
      </c>
      <c r="BM203">
        <f t="shared" si="104"/>
        <v>21.419360457581718</v>
      </c>
      <c r="BN203">
        <f t="shared" si="105"/>
        <v>52.944830081030545</v>
      </c>
      <c r="BO203">
        <v>2</v>
      </c>
      <c r="BP203">
        <f>'3500'!B364/1000000</f>
        <v>3.943E-5</v>
      </c>
      <c r="BQ203">
        <f>'3500'!C364</f>
        <v>37.064</v>
      </c>
      <c r="BR203">
        <f>IF(BO203&lt;$E$13,0,IF(BO203&lt;=0,$E$15*($E$16/BP203)^$E$3/100000,$E$15*($E$16/('3500'!B362/1000000))^$E$3*(('3500'!B362/1000000)/BP203)^$E$4/100000))</f>
        <v>26.794191200695202</v>
      </c>
      <c r="BS203">
        <f t="shared" si="106"/>
        <v>59.835590871321436</v>
      </c>
      <c r="BT203">
        <f t="shared" si="107"/>
        <v>22.771590871321436</v>
      </c>
      <c r="BU203">
        <f t="shared" si="108"/>
        <v>61.438568075009272</v>
      </c>
      <c r="BV203">
        <v>2</v>
      </c>
      <c r="BW203">
        <f>'2000'!B364/1000000</f>
        <v>3.943E-5</v>
      </c>
      <c r="BX203">
        <f>'2000'!C364</f>
        <v>28.936</v>
      </c>
      <c r="BY203">
        <f>IF(BV203&lt;$F$13,0,IF(BV203&lt;=0,$F$15*($F$16/BW203)^$F$3/100000,$F$15*($F$16/('2000'!B362/1000000))^$F$3*(('2000'!B362/1000000)/BW203)^$F$4/100000))</f>
        <v>27.128807508220032</v>
      </c>
      <c r="BZ203">
        <f t="shared" si="109"/>
        <v>57.362589072242983</v>
      </c>
      <c r="CA203">
        <f t="shared" si="110"/>
        <v>28.426589072242983</v>
      </c>
      <c r="CB203">
        <f t="shared" si="111"/>
        <v>98.23952540863624</v>
      </c>
      <c r="CC203">
        <v>2</v>
      </c>
      <c r="CD203">
        <f>'1000'!B364/1000000</f>
        <v>3.943E-5</v>
      </c>
      <c r="CE203">
        <f>'1000'!C364</f>
        <v>21.443000000000001</v>
      </c>
      <c r="CF203">
        <f>IF(CC203&lt;$G$13,0,IF(CC203&lt;=0,$G$15*($G$16/CD203)^$G$3/100000,$G$15*($G$16/('1000'!B362/1000000))^$G$3*(('1000'!B362/1000000)/CD203)^$G$4/100000))</f>
        <v>24.687271286571566</v>
      </c>
      <c r="CG203">
        <f t="shared" si="112"/>
        <v>47.896041419295202</v>
      </c>
      <c r="CH203">
        <f t="shared" si="113"/>
        <v>26.4530414192952</v>
      </c>
      <c r="CI203">
        <f t="shared" si="114"/>
        <v>123.36446121948981</v>
      </c>
    </row>
    <row r="204" spans="9:87" x14ac:dyDescent="0.3">
      <c r="I204">
        <v>3</v>
      </c>
      <c r="J204">
        <f>'6500'!B365/1000000</f>
        <v>3.9630000000000005E-5</v>
      </c>
      <c r="K204">
        <f t="shared" si="85"/>
        <v>0.53164022037124592</v>
      </c>
      <c r="L204">
        <f t="shared" si="115"/>
        <v>4.4324371169968124E-2</v>
      </c>
      <c r="M204">
        <f t="shared" si="86"/>
        <v>33.86381957385565</v>
      </c>
      <c r="N204">
        <f t="shared" si="116"/>
        <v>423.00790169215708</v>
      </c>
      <c r="O204">
        <v>3</v>
      </c>
      <c r="P204">
        <f>'5500'!B365/1000000</f>
        <v>3.9630000000000005E-5</v>
      </c>
      <c r="Q204">
        <f t="shared" si="87"/>
        <v>0.30350162218320376</v>
      </c>
      <c r="R204">
        <f t="shared" si="117"/>
        <v>3.7735029791661823E-2</v>
      </c>
      <c r="S204">
        <f t="shared" si="88"/>
        <v>31.131399578121005</v>
      </c>
      <c r="T204">
        <f t="shared" si="118"/>
        <v>266.31035352696586</v>
      </c>
      <c r="U204">
        <v>3</v>
      </c>
      <c r="V204">
        <f>'4500'!B365/1000000</f>
        <v>3.9630000000000005E-5</v>
      </c>
      <c r="W204">
        <f t="shared" si="89"/>
        <v>0.50492202323419488</v>
      </c>
      <c r="X204">
        <f t="shared" si="119"/>
        <v>4.0099348940437984E-2</v>
      </c>
      <c r="Y204">
        <f t="shared" si="90"/>
        <v>33.442857016325277</v>
      </c>
      <c r="Z204">
        <f t="shared" si="120"/>
        <v>437.79132501256561</v>
      </c>
      <c r="AA204">
        <v>3</v>
      </c>
      <c r="AB204">
        <f>'3500'!B365/1000000</f>
        <v>3.9630000000000005E-5</v>
      </c>
      <c r="AC204">
        <f t="shared" si="91"/>
        <v>0.52157360292949995</v>
      </c>
      <c r="AD204">
        <f t="shared" si="121"/>
        <v>3.7740373113314019E-2</v>
      </c>
      <c r="AE204">
        <f t="shared" si="92"/>
        <v>32.607682369903316</v>
      </c>
      <c r="AF204">
        <f t="shared" si="122"/>
        <v>466.88181204083406</v>
      </c>
      <c r="AG204">
        <v>3</v>
      </c>
      <c r="AH204">
        <f>'2000'!B365/1000000</f>
        <v>3.9630000000000005E-5</v>
      </c>
      <c r="AI204">
        <f t="shared" si="93"/>
        <v>0.46473857148100972</v>
      </c>
      <c r="AJ204">
        <f t="shared" si="123"/>
        <v>3.4568126744303707E-2</v>
      </c>
      <c r="AK204">
        <f t="shared" si="94"/>
        <v>30.696496548941692</v>
      </c>
      <c r="AL204">
        <f t="shared" si="124"/>
        <v>428.06916557208325</v>
      </c>
      <c r="AM204">
        <v>3</v>
      </c>
      <c r="AN204">
        <f>'1000'!B365/1000000</f>
        <v>3.9630000000000005E-5</v>
      </c>
      <c r="AO204">
        <f t="shared" si="95"/>
        <v>0.41864527942229013</v>
      </c>
      <c r="AP204">
        <f t="shared" si="125"/>
        <v>3.0488115758474654E-2</v>
      </c>
      <c r="AQ204">
        <f t="shared" si="96"/>
        <v>23.04901551340684</v>
      </c>
      <c r="AR204">
        <f t="shared" si="126"/>
        <v>328.08961762450451</v>
      </c>
      <c r="AT204">
        <v>3</v>
      </c>
      <c r="AU204">
        <f>'6500'!B365/1000000</f>
        <v>3.9630000000000005E-5</v>
      </c>
      <c r="AV204">
        <f>'6500'!C365</f>
        <v>49.917999999999999</v>
      </c>
      <c r="AW204">
        <f>IF(AT204&lt;$B$13,0,IF(AT204&lt;=0,$B$15*($B$16/AU204)^$B$3/100000,$B$15*($B$16/('6500'!B362/1000000))^$B$3*(('6500'!B362/1000000)/AU204)^$B$4/100000))</f>
        <v>30.075153234496295</v>
      </c>
      <c r="AX204">
        <f t="shared" si="97"/>
        <v>62.096947457975261</v>
      </c>
      <c r="AY204">
        <f t="shared" si="98"/>
        <v>12.178947457975262</v>
      </c>
      <c r="AZ204">
        <f t="shared" si="99"/>
        <v>24.397907484224653</v>
      </c>
      <c r="BA204">
        <v>3</v>
      </c>
      <c r="BB204">
        <f>'5500'!B365/1000000</f>
        <v>3.9630000000000005E-5</v>
      </c>
      <c r="BC204">
        <f>'5500'!C365</f>
        <v>37.831000000000003</v>
      </c>
      <c r="BD204">
        <f>IF(BA204&lt;$C$13,0,IF(BA204&lt;=0,$C$15*($C$16/BB204)^$C$3/100000,$C$15*($C$16/('5500'!B362/1000000))^$C$3*(('5500'!B362/1000000)/BB204)^$C$4/100000))</f>
        <v>33.334473013164491</v>
      </c>
      <c r="BE204">
        <f t="shared" si="100"/>
        <v>53.494227254418533</v>
      </c>
      <c r="BF204">
        <f t="shared" si="101"/>
        <v>15.66322725441853</v>
      </c>
      <c r="BG204">
        <f t="shared" si="102"/>
        <v>41.403154170967007</v>
      </c>
      <c r="BH204">
        <v>3</v>
      </c>
      <c r="BI204">
        <f>'4500'!B365/1000000</f>
        <v>3.9630000000000005E-5</v>
      </c>
      <c r="BJ204">
        <f>'4500'!C365</f>
        <v>42.7</v>
      </c>
      <c r="BK204">
        <f>IF(BH204&lt;$D$13,0,IF(BH204&lt;=0,$D$15*($D$16/BI204)^$D$3/100000,$D$15*($D$16/('4500'!B362/1000000))^$D$3*(('4500'!B362/1000000)/BI204)^$D$4/100000))</f>
        <v>30.90279605824249</v>
      </c>
      <c r="BL204">
        <f t="shared" si="103"/>
        <v>64.043698784401883</v>
      </c>
      <c r="BM204">
        <f t="shared" si="104"/>
        <v>21.34369878440188</v>
      </c>
      <c r="BN204">
        <f t="shared" si="105"/>
        <v>49.985243054805331</v>
      </c>
      <c r="BO204">
        <v>3</v>
      </c>
      <c r="BP204">
        <f>'3500'!B365/1000000</f>
        <v>3.9630000000000005E-5</v>
      </c>
      <c r="BQ204">
        <f>'3500'!C365</f>
        <v>39.258000000000003</v>
      </c>
      <c r="BR204">
        <f>IF(BO204&lt;$E$13,0,IF(BO204&lt;=0,$E$15*($E$16/BP204)^$E$3/100000,$E$15*($E$16/('3500'!B362/1000000))^$E$3*(('3500'!B362/1000000)/BP204)^$E$4/100000))</f>
        <v>26.614792432579314</v>
      </c>
      <c r="BS204">
        <f t="shared" si="106"/>
        <v>61.957851633248055</v>
      </c>
      <c r="BT204">
        <f t="shared" si="107"/>
        <v>22.699851633248052</v>
      </c>
      <c r="BU204">
        <f t="shared" si="108"/>
        <v>57.822231477018825</v>
      </c>
      <c r="BV204">
        <v>3</v>
      </c>
      <c r="BW204">
        <f>'2000'!B365/1000000</f>
        <v>3.9630000000000005E-5</v>
      </c>
      <c r="BX204">
        <f>'2000'!C365</f>
        <v>30.024000000000001</v>
      </c>
      <c r="BY204">
        <f>IF(BV204&lt;$F$13,0,IF(BV204&lt;=0,$F$15*($F$16/BW204)^$F$3/100000,$F$15*($F$16/('2000'!B362/1000000))^$F$3*(('2000'!B362/1000000)/BW204)^$F$4/100000))</f>
        <v>26.946636624984116</v>
      </c>
      <c r="BZ204">
        <f t="shared" si="109"/>
        <v>59.351569673589964</v>
      </c>
      <c r="CA204">
        <f t="shared" si="110"/>
        <v>29.327569673589963</v>
      </c>
      <c r="CB204">
        <f t="shared" si="111"/>
        <v>97.680421241639891</v>
      </c>
      <c r="CC204">
        <v>3</v>
      </c>
      <c r="CD204">
        <f>'1000'!B365/1000000</f>
        <v>3.9630000000000005E-5</v>
      </c>
      <c r="CE204">
        <f>'1000'!C365</f>
        <v>21.434000000000001</v>
      </c>
      <c r="CF204">
        <f>IF(CC204&lt;$G$13,0,IF(CC204&lt;=0,$G$15*($G$16/CD204)^$G$3/100000,$G$15*($G$16/('1000'!B362/1000000))^$G$3*(('1000'!B362/1000000)/CD204)^$G$4/100000))</f>
        <v>24.512663530409693</v>
      </c>
      <c r="CG204">
        <f t="shared" si="112"/>
        <v>49.349122093960375</v>
      </c>
      <c r="CH204">
        <f t="shared" si="113"/>
        <v>27.915122093960374</v>
      </c>
      <c r="CI204">
        <f t="shared" si="114"/>
        <v>130.23757625249777</v>
      </c>
    </row>
    <row r="205" spans="9:87" x14ac:dyDescent="0.3">
      <c r="I205">
        <v>4</v>
      </c>
      <c r="J205">
        <f>'6500'!B366/1000000</f>
        <v>3.9900000000000001E-5</v>
      </c>
      <c r="K205">
        <f t="shared" si="85"/>
        <v>0.57571030761869402</v>
      </c>
      <c r="L205">
        <f t="shared" si="115"/>
        <v>4.3571973566514766E-2</v>
      </c>
      <c r="M205">
        <f t="shared" si="86"/>
        <v>33.288987804817282</v>
      </c>
      <c r="N205">
        <f t="shared" si="116"/>
        <v>456.29688949697436</v>
      </c>
      <c r="O205">
        <v>4</v>
      </c>
      <c r="P205">
        <f>'5500'!B366/1000000</f>
        <v>3.9900000000000001E-5</v>
      </c>
      <c r="Q205">
        <f t="shared" si="87"/>
        <v>0.342099234851865</v>
      </c>
      <c r="R205">
        <f t="shared" si="117"/>
        <v>3.9293163275232412E-2</v>
      </c>
      <c r="S205">
        <f t="shared" si="88"/>
        <v>32.416859702066738</v>
      </c>
      <c r="T205">
        <f t="shared" si="118"/>
        <v>298.7272132290326</v>
      </c>
      <c r="U205">
        <v>4</v>
      </c>
      <c r="V205">
        <f>'4500'!B366/1000000</f>
        <v>3.9900000000000001E-5</v>
      </c>
      <c r="W205">
        <f t="shared" si="89"/>
        <v>0.54493726936188569</v>
      </c>
      <c r="X205">
        <f t="shared" si="119"/>
        <v>3.9748958438199811E-2</v>
      </c>
      <c r="Y205">
        <f t="shared" si="90"/>
        <v>33.150631337458641</v>
      </c>
      <c r="Z205">
        <f t="shared" si="120"/>
        <v>470.94195635002427</v>
      </c>
      <c r="AA205">
        <v>4</v>
      </c>
      <c r="AB205">
        <f>'3500'!B366/1000000</f>
        <v>3.9900000000000001E-5</v>
      </c>
      <c r="AC205">
        <f t="shared" si="91"/>
        <v>0.55917133235020855</v>
      </c>
      <c r="AD205">
        <f t="shared" si="121"/>
        <v>3.7303760008821296E-2</v>
      </c>
      <c r="AE205">
        <f t="shared" si="92"/>
        <v>32.2304486476216</v>
      </c>
      <c r="AF205">
        <f t="shared" si="122"/>
        <v>499.11226068845565</v>
      </c>
      <c r="AG205">
        <v>4</v>
      </c>
      <c r="AH205">
        <f>'2000'!B366/1000000</f>
        <v>3.9900000000000001E-5</v>
      </c>
      <c r="AI205">
        <f t="shared" si="93"/>
        <v>0.4993811707984569</v>
      </c>
      <c r="AJ205">
        <f t="shared" si="123"/>
        <v>3.4598946095453331E-2</v>
      </c>
      <c r="AK205">
        <f t="shared" si="94"/>
        <v>30.723864132762557</v>
      </c>
      <c r="AL205">
        <f t="shared" si="124"/>
        <v>458.79302970484582</v>
      </c>
      <c r="AM205">
        <v>4</v>
      </c>
      <c r="AN205">
        <f>'1000'!B366/1000000</f>
        <v>3.9900000000000001E-5</v>
      </c>
      <c r="AO205">
        <f t="shared" si="95"/>
        <v>0.44931667196528791</v>
      </c>
      <c r="AP205">
        <f t="shared" si="125"/>
        <v>3.0772437706176159E-2</v>
      </c>
      <c r="AQ205">
        <f t="shared" si="96"/>
        <v>23.263962905869175</v>
      </c>
      <c r="AR205">
        <f t="shared" si="126"/>
        <v>351.35358053037368</v>
      </c>
      <c r="AT205">
        <v>4</v>
      </c>
      <c r="AU205">
        <f>'6500'!B366/1000000</f>
        <v>3.9900000000000001E-5</v>
      </c>
      <c r="AV205">
        <f>'6500'!C366</f>
        <v>52.290999999999997</v>
      </c>
      <c r="AW205">
        <f>IF(AT205&lt;$B$13,0,IF(AT205&lt;=0,$B$15*($B$16/AU205)^$B$3/100000,$B$15*($B$16/('6500'!B362/1000000))^$B$3*(('6500'!B362/1000000)/AU205)^$B$4/100000))</f>
        <v>29.807025948313196</v>
      </c>
      <c r="AX205">
        <f t="shared" si="97"/>
        <v>64.115062752596984</v>
      </c>
      <c r="AY205">
        <f t="shared" si="98"/>
        <v>11.824062752596987</v>
      </c>
      <c r="AZ205">
        <f t="shared" si="99"/>
        <v>22.612041752112194</v>
      </c>
      <c r="BA205">
        <v>4</v>
      </c>
      <c r="BB205">
        <f>'5500'!B366/1000000</f>
        <v>3.9900000000000001E-5</v>
      </c>
      <c r="BC205">
        <f>'5500'!C366</f>
        <v>39.299999999999997</v>
      </c>
      <c r="BD205">
        <f>IF(BA205&lt;$C$13,0,IF(BA205&lt;=0,$C$15*($C$16/BB205)^$C$3/100000,$C$15*($C$16/('5500'!B362/1000000))^$C$3*(('5500'!B362/1000000)/BB205)^$C$4/100000))</f>
        <v>33.036233811349483</v>
      </c>
      <c r="BE205">
        <f t="shared" si="100"/>
        <v>55.496926535336897</v>
      </c>
      <c r="BF205">
        <f t="shared" si="101"/>
        <v>16.1969265353369</v>
      </c>
      <c r="BG205">
        <f t="shared" si="102"/>
        <v>41.213553525030285</v>
      </c>
      <c r="BH205">
        <v>4</v>
      </c>
      <c r="BI205">
        <f>'4500'!B366/1000000</f>
        <v>3.9900000000000001E-5</v>
      </c>
      <c r="BJ205">
        <f>'4500'!C366</f>
        <v>45.066000000000003</v>
      </c>
      <c r="BK205">
        <f>IF(BH205&lt;$D$13,0,IF(BH205&lt;=0,$D$15*($D$16/BI205)^$D$3/100000,$D$15*($D$16/('4500'!B362/1000000))^$D$3*(('4500'!B362/1000000)/BI205)^$D$4/100000))</f>
        <v>30.625792883539759</v>
      </c>
      <c r="BL205">
        <f t="shared" si="103"/>
        <v>66.034962533917522</v>
      </c>
      <c r="BM205">
        <f t="shared" si="104"/>
        <v>20.968962533917519</v>
      </c>
      <c r="BN205">
        <f t="shared" si="105"/>
        <v>46.529451324540716</v>
      </c>
      <c r="BO205">
        <v>4</v>
      </c>
      <c r="BP205">
        <f>'3500'!B366/1000000</f>
        <v>3.9900000000000001E-5</v>
      </c>
      <c r="BQ205">
        <f>'3500'!C366</f>
        <v>41.658999999999999</v>
      </c>
      <c r="BR205">
        <f>IF(BO205&lt;$E$13,0,IF(BO205&lt;=0,$E$15*($E$16/BP205)^$E$3/100000,$E$15*($E$16/('3500'!B362/1000000))^$E$3*(('3500'!B362/1000000)/BP205)^$E$4/100000))</f>
        <v>26.375921150402121</v>
      </c>
      <c r="BS205">
        <f t="shared" si="106"/>
        <v>63.90315879615067</v>
      </c>
      <c r="BT205">
        <f t="shared" si="107"/>
        <v>22.244158796150671</v>
      </c>
      <c r="BU205">
        <f t="shared" si="108"/>
        <v>53.395805939054398</v>
      </c>
      <c r="BV205">
        <v>4</v>
      </c>
      <c r="BW205">
        <f>'2000'!B366/1000000</f>
        <v>3.9900000000000001E-5</v>
      </c>
      <c r="BX205">
        <f>'2000'!C366</f>
        <v>31.376000000000001</v>
      </c>
      <c r="BY205">
        <f>IF(BV205&lt;$F$13,0,IF(BV205&lt;=0,$F$15*($F$16/BW205)^$F$3/100000,$F$15*($F$16/('2000'!B362/1000000))^$F$3*(('2000'!B362/1000000)/BW205)^$F$4/100000))</f>
        <v>26.70407984586485</v>
      </c>
      <c r="BZ205">
        <f t="shared" si="109"/>
        <v>61.199796365026188</v>
      </c>
      <c r="CA205">
        <f t="shared" si="110"/>
        <v>29.823796365026187</v>
      </c>
      <c r="CB205">
        <f t="shared" si="111"/>
        <v>95.052895095060506</v>
      </c>
      <c r="CC205">
        <v>4</v>
      </c>
      <c r="CD205">
        <f>'1000'!B366/1000000</f>
        <v>3.9900000000000001E-5</v>
      </c>
      <c r="CE205">
        <f>'1000'!C366</f>
        <v>21.497</v>
      </c>
      <c r="CF205">
        <f>IF(CC205&lt;$G$13,0,IF(CC205&lt;=0,$G$15*($G$16/CD205)^$G$3/100000,$G$15*($G$16/('1000'!B362/1000000))^$G$3*(('1000'!B362/1000000)/CD205)^$G$4/100000))</f>
        <v>24.280274911528831</v>
      </c>
      <c r="CG205">
        <f t="shared" si="112"/>
        <v>50.697837357421591</v>
      </c>
      <c r="CH205">
        <f t="shared" si="113"/>
        <v>29.200837357421591</v>
      </c>
      <c r="CI205">
        <f t="shared" si="114"/>
        <v>135.83680214644644</v>
      </c>
    </row>
    <row r="206" spans="9:87" x14ac:dyDescent="0.3">
      <c r="I206">
        <v>5</v>
      </c>
      <c r="J206">
        <f>'6500'!B367/1000000</f>
        <v>4.0259999999999997E-5</v>
      </c>
      <c r="K206">
        <f t="shared" si="85"/>
        <v>0.61878416750427545</v>
      </c>
      <c r="L206">
        <f t="shared" si="115"/>
        <v>4.2347083368183436E-2</v>
      </c>
      <c r="M206">
        <f t="shared" si="86"/>
        <v>32.353171693292147</v>
      </c>
      <c r="N206">
        <f t="shared" si="116"/>
        <v>488.65006119026651</v>
      </c>
      <c r="O206">
        <v>5</v>
      </c>
      <c r="P206">
        <f>'5500'!B367/1000000</f>
        <v>4.0259999999999997E-5</v>
      </c>
      <c r="Q206">
        <f t="shared" si="87"/>
        <v>0.38208794873366858</v>
      </c>
      <c r="R206">
        <f t="shared" si="117"/>
        <v>4.0499995874042738E-2</v>
      </c>
      <c r="S206">
        <f t="shared" si="88"/>
        <v>33.412496596085262</v>
      </c>
      <c r="T206">
        <f t="shared" si="118"/>
        <v>332.13970982511785</v>
      </c>
      <c r="U206">
        <v>5</v>
      </c>
      <c r="V206">
        <f>'4500'!B367/1000000</f>
        <v>4.0259999999999997E-5</v>
      </c>
      <c r="W206">
        <f t="shared" si="89"/>
        <v>0.5844199401105945</v>
      </c>
      <c r="X206">
        <f t="shared" si="119"/>
        <v>3.9040772830115145E-2</v>
      </c>
      <c r="Y206">
        <f t="shared" si="90"/>
        <v>32.560004540316029</v>
      </c>
      <c r="Z206">
        <f t="shared" si="120"/>
        <v>503.50196089034029</v>
      </c>
      <c r="AA206">
        <v>5</v>
      </c>
      <c r="AB206">
        <f>'3500'!B367/1000000</f>
        <v>4.0259999999999997E-5</v>
      </c>
      <c r="AC206">
        <f t="shared" si="91"/>
        <v>0.59618112294714254</v>
      </c>
      <c r="AD206">
        <f t="shared" si="121"/>
        <v>3.6570958144205468E-2</v>
      </c>
      <c r="AE206">
        <f t="shared" si="92"/>
        <v>31.597307836593522</v>
      </c>
      <c r="AF206">
        <f t="shared" si="122"/>
        <v>530.70956852504912</v>
      </c>
      <c r="AG206">
        <v>5</v>
      </c>
      <c r="AH206">
        <f>'2000'!B367/1000000</f>
        <v>4.0259999999999997E-5</v>
      </c>
      <c r="AI206">
        <f t="shared" si="93"/>
        <v>0.53393646367191638</v>
      </c>
      <c r="AJ206">
        <f t="shared" si="123"/>
        <v>3.4394315098230099E-2</v>
      </c>
      <c r="AK206">
        <f t="shared" si="94"/>
        <v>30.542151807228329</v>
      </c>
      <c r="AL206">
        <f t="shared" si="124"/>
        <v>489.33518151207414</v>
      </c>
      <c r="AM206">
        <v>5</v>
      </c>
      <c r="AN206">
        <f>'1000'!B367/1000000</f>
        <v>4.0259999999999997E-5</v>
      </c>
      <c r="AO206">
        <f t="shared" si="95"/>
        <v>0.48019015483464245</v>
      </c>
      <c r="AP206">
        <f t="shared" si="125"/>
        <v>3.089085303100636E-2</v>
      </c>
      <c r="AQ206">
        <f t="shared" si="96"/>
        <v>23.353484891440807</v>
      </c>
      <c r="AR206">
        <f t="shared" si="126"/>
        <v>374.70706542181449</v>
      </c>
      <c r="AT206">
        <v>5</v>
      </c>
      <c r="AU206">
        <f>'6500'!B367/1000000</f>
        <v>4.0259999999999997E-5</v>
      </c>
      <c r="AV206">
        <f>'6500'!C367</f>
        <v>54.579000000000001</v>
      </c>
      <c r="AW206">
        <f>IF(AT206&lt;$B$13,0,IF(AT206&lt;=0,$B$15*($B$16/AU206)^$B$3/100000,$B$15*($B$16/('6500'!B362/1000000))^$B$3*(('6500'!B362/1000000)/AU206)^$B$4/100000))</f>
        <v>29.456000721021585</v>
      </c>
      <c r="AX206">
        <f t="shared" si="97"/>
        <v>65.868076815676318</v>
      </c>
      <c r="AY206">
        <f t="shared" si="98"/>
        <v>11.289076815676317</v>
      </c>
      <c r="AZ206">
        <f t="shared" si="99"/>
        <v>20.683920217805966</v>
      </c>
      <c r="BA206">
        <v>5</v>
      </c>
      <c r="BB206">
        <f>'5500'!B367/1000000</f>
        <v>4.0259999999999997E-5</v>
      </c>
      <c r="BC206">
        <f>'5500'!C367</f>
        <v>40.899000000000001</v>
      </c>
      <c r="BD206">
        <f>IF(BA206&lt;$C$13,0,IF(BA206&lt;=0,$C$15*($C$16/BB206)^$C$3/100000,$C$15*($C$16/('5500'!B362/1000000))^$C$3*(('5500'!B362/1000000)/BB206)^$C$4/100000))</f>
        <v>32.645801316378808</v>
      </c>
      <c r="BE206">
        <f t="shared" si="100"/>
        <v>57.39540711556792</v>
      </c>
      <c r="BF206">
        <f t="shared" si="101"/>
        <v>16.496407115567919</v>
      </c>
      <c r="BG206">
        <f t="shared" si="102"/>
        <v>40.334499903586682</v>
      </c>
      <c r="BH206">
        <v>5</v>
      </c>
      <c r="BI206">
        <f>'4500'!B367/1000000</f>
        <v>4.0259999999999997E-5</v>
      </c>
      <c r="BJ206">
        <f>'4500'!C367</f>
        <v>47.530999999999999</v>
      </c>
      <c r="BK206">
        <f>IF(BH206&lt;$D$13,0,IF(BH206&lt;=0,$D$15*($D$16/BI206)^$D$3/100000,$D$15*($D$16/('4500'!B362/1000000))^$D$3*(('4500'!B362/1000000)/BI206)^$D$4/100000))</f>
        <v>30.263168155437679</v>
      </c>
      <c r="BL206">
        <f t="shared" si="103"/>
        <v>67.781943184524152</v>
      </c>
      <c r="BM206">
        <f t="shared" si="104"/>
        <v>20.250943184524154</v>
      </c>
      <c r="BN206">
        <f t="shared" si="105"/>
        <v>42.605758735402482</v>
      </c>
      <c r="BO206">
        <v>5</v>
      </c>
      <c r="BP206">
        <f>'3500'!B367/1000000</f>
        <v>4.0259999999999997E-5</v>
      </c>
      <c r="BQ206">
        <f>'3500'!C367</f>
        <v>44.218000000000004</v>
      </c>
      <c r="BR206">
        <f>IF(BO206&lt;$E$13,0,IF(BO206&lt;=0,$E$15*($E$16/BP206)^$E$3/100000,$E$15*($E$16/('3500'!B362/1000000))^$E$3*(('3500'!B362/1000000)/BP206)^$E$4/100000))</f>
        <v>26.06321905534443</v>
      </c>
      <c r="BS206">
        <f t="shared" si="106"/>
        <v>65.609386605646151</v>
      </c>
      <c r="BT206">
        <f t="shared" si="107"/>
        <v>21.391386605646147</v>
      </c>
      <c r="BU206">
        <f t="shared" si="108"/>
        <v>48.377101193283607</v>
      </c>
      <c r="BV206">
        <v>5</v>
      </c>
      <c r="BW206">
        <f>'2000'!B367/1000000</f>
        <v>4.0259999999999997E-5</v>
      </c>
      <c r="BX206">
        <f>'2000'!C367</f>
        <v>32.978000000000002</v>
      </c>
      <c r="BY206">
        <f>IF(BV206&lt;$F$13,0,IF(BV206&lt;=0,$F$15*($F$16/BW206)^$F$3/100000,$F$15*($F$16/('2000'!B362/1000000))^$F$3*(('2000'!B362/1000000)/BW206)^$F$4/100000))</f>
        <v>26.386562893885461</v>
      </c>
      <c r="BZ206">
        <f t="shared" si="109"/>
        <v>62.849691173473701</v>
      </c>
      <c r="CA206">
        <f t="shared" si="110"/>
        <v>29.8716911734737</v>
      </c>
      <c r="CB206">
        <f t="shared" si="111"/>
        <v>90.580663392181748</v>
      </c>
      <c r="CC206">
        <v>5</v>
      </c>
      <c r="CD206">
        <f>'1000'!B367/1000000</f>
        <v>4.0259999999999997E-5</v>
      </c>
      <c r="CE206">
        <f>'1000'!C367</f>
        <v>21.652999999999999</v>
      </c>
      <c r="CF206">
        <f>IF(CC206&lt;$G$13,0,IF(CC206&lt;=0,$G$15*($G$16/CD206)^$G$3/100000,$G$15*($G$16/('1000'!B362/1000000))^$G$3*(('1000'!B362/1000000)/CD206)^$G$4/100000))</f>
        <v>23.976239179582517</v>
      </c>
      <c r="CG206">
        <f t="shared" si="112"/>
        <v>51.897779076886138</v>
      </c>
      <c r="CH206">
        <f t="shared" si="113"/>
        <v>30.24477907688614</v>
      </c>
      <c r="CI206">
        <f t="shared" si="114"/>
        <v>139.67939351076589</v>
      </c>
    </row>
    <row r="207" spans="9:87" x14ac:dyDescent="0.3">
      <c r="I207">
        <v>6</v>
      </c>
      <c r="J207">
        <f>'6500'!B368/1000000</f>
        <v>4.0689999999999998E-5</v>
      </c>
      <c r="K207">
        <f t="shared" si="85"/>
        <v>0.66040447435506089</v>
      </c>
      <c r="L207">
        <f t="shared" si="115"/>
        <v>4.0686871931018886E-2</v>
      </c>
      <c r="M207">
        <f t="shared" si="86"/>
        <v>31.084770155298429</v>
      </c>
      <c r="N207">
        <f t="shared" si="116"/>
        <v>519.734831345565</v>
      </c>
      <c r="O207">
        <v>6</v>
      </c>
      <c r="P207">
        <f>'5500'!B368/1000000</f>
        <v>4.0689999999999998E-5</v>
      </c>
      <c r="Q207">
        <f t="shared" si="87"/>
        <v>0.42309922659995047</v>
      </c>
      <c r="R207">
        <f t="shared" si="117"/>
        <v>4.132531137367057E-2</v>
      </c>
      <c r="S207">
        <f t="shared" si="88"/>
        <v>34.093381883278219</v>
      </c>
      <c r="T207">
        <f t="shared" si="118"/>
        <v>366.23309170839605</v>
      </c>
      <c r="U207">
        <v>6</v>
      </c>
      <c r="V207">
        <f>'4500'!B368/1000000</f>
        <v>4.0689999999999998E-5</v>
      </c>
      <c r="W207">
        <f t="shared" si="89"/>
        <v>0.62301881502211598</v>
      </c>
      <c r="X207">
        <f t="shared" si="119"/>
        <v>3.7992267122233192E-2</v>
      </c>
      <c r="Y207">
        <f t="shared" si="90"/>
        <v>31.685550779942481</v>
      </c>
      <c r="Z207">
        <f t="shared" si="120"/>
        <v>535.18751167028279</v>
      </c>
      <c r="AA207">
        <v>6</v>
      </c>
      <c r="AB207">
        <f>'3500'!B368/1000000</f>
        <v>4.0689999999999998E-5</v>
      </c>
      <c r="AC207">
        <f t="shared" si="91"/>
        <v>0.63231324863861949</v>
      </c>
      <c r="AD207">
        <f t="shared" si="121"/>
        <v>3.5558056268363503E-2</v>
      </c>
      <c r="AE207">
        <f t="shared" si="92"/>
        <v>30.722160615866066</v>
      </c>
      <c r="AF207">
        <f t="shared" si="122"/>
        <v>561.43172914091519</v>
      </c>
      <c r="AG207">
        <v>6</v>
      </c>
      <c r="AH207">
        <f>'2000'!B368/1000000</f>
        <v>4.0689999999999998E-5</v>
      </c>
      <c r="AI207">
        <f t="shared" si="93"/>
        <v>0.5681698009949171</v>
      </c>
      <c r="AJ207">
        <f t="shared" si="123"/>
        <v>3.3957988944643969E-2</v>
      </c>
      <c r="AK207">
        <f t="shared" si="94"/>
        <v>30.154694182843844</v>
      </c>
      <c r="AL207">
        <f t="shared" si="124"/>
        <v>519.48987569491794</v>
      </c>
      <c r="AM207">
        <v>6</v>
      </c>
      <c r="AN207">
        <f>'1000'!B368/1000000</f>
        <v>4.0689999999999998E-5</v>
      </c>
      <c r="AO207">
        <f t="shared" si="95"/>
        <v>0.51109837802730063</v>
      </c>
      <c r="AP207">
        <f t="shared" si="125"/>
        <v>3.0841670404454014E-2</v>
      </c>
      <c r="AQ207">
        <f t="shared" si="96"/>
        <v>23.316302825767234</v>
      </c>
      <c r="AR207">
        <f t="shared" si="126"/>
        <v>398.02336824758174</v>
      </c>
      <c r="AT207">
        <v>6</v>
      </c>
      <c r="AU207">
        <f>'6500'!B368/1000000</f>
        <v>4.0689999999999998E-5</v>
      </c>
      <c r="AV207">
        <f>'6500'!C368</f>
        <v>56.743000000000002</v>
      </c>
      <c r="AW207">
        <f>IF(AT207&lt;$B$13,0,IF(AT207&lt;=0,$B$15*($B$16/AU207)^$B$3/100000,$B$15*($B$16/('6500'!B362/1000000))^$B$3*(('6500'!B362/1000000)/AU207)^$B$4/100000))</f>
        <v>29.046143834417929</v>
      </c>
      <c r="AX207">
        <f t="shared" si="97"/>
        <v>67.365251576779571</v>
      </c>
      <c r="AY207">
        <f t="shared" si="98"/>
        <v>10.622251576779568</v>
      </c>
      <c r="AZ207">
        <f t="shared" si="99"/>
        <v>18.719932990465026</v>
      </c>
      <c r="BA207">
        <v>6</v>
      </c>
      <c r="BB207">
        <f>'5500'!B368/1000000</f>
        <v>4.0689999999999998E-5</v>
      </c>
      <c r="BC207">
        <f>'5500'!C368</f>
        <v>42.62</v>
      </c>
      <c r="BD207">
        <f>IF(BA207&lt;$C$13,0,IF(BA207&lt;=0,$C$15*($C$16/BB207)^$C$3/100000,$C$15*($C$16/('5500'!B362/1000000))^$C$3*(('5500'!B362/1000000)/BB207)^$C$4/100000))</f>
        <v>32.189953518688974</v>
      </c>
      <c r="BE207">
        <f t="shared" si="100"/>
        <v>59.191656028524022</v>
      </c>
      <c r="BF207">
        <f t="shared" si="101"/>
        <v>16.571656028524025</v>
      </c>
      <c r="BG207">
        <f t="shared" si="102"/>
        <v>38.882346383209821</v>
      </c>
      <c r="BH207">
        <v>6</v>
      </c>
      <c r="BI207">
        <f>'4500'!B368/1000000</f>
        <v>4.0689999999999998E-5</v>
      </c>
      <c r="BJ207">
        <f>'4500'!C368</f>
        <v>50.045999999999999</v>
      </c>
      <c r="BK207">
        <f>IF(BH207&lt;$D$13,0,IF(BH207&lt;=0,$D$15*($D$16/BI207)^$D$3/100000,$D$15*($D$16/('4500'!B362/1000000))^$D$3*(('4500'!B362/1000000)/BI207)^$D$4/100000))</f>
        <v>29.839797569736294</v>
      </c>
      <c r="BL207">
        <f t="shared" si="103"/>
        <v>69.298203443681942</v>
      </c>
      <c r="BM207">
        <f t="shared" si="104"/>
        <v>19.252203443681942</v>
      </c>
      <c r="BN207">
        <f t="shared" si="105"/>
        <v>38.469015393202142</v>
      </c>
      <c r="BO207">
        <v>6</v>
      </c>
      <c r="BP207">
        <f>'3500'!B368/1000000</f>
        <v>4.0689999999999998E-5</v>
      </c>
      <c r="BQ207">
        <f>'3500'!C368</f>
        <v>46.906999999999996</v>
      </c>
      <c r="BR207">
        <f>IF(BO207&lt;$E$13,0,IF(BO207&lt;=0,$E$15*($E$16/BP207)^$E$3/100000,$E$15*($E$16/('3500'!B362/1000000))^$E$3*(('3500'!B362/1000000)/BP207)^$E$4/100000))</f>
        <v>25.698140081362254</v>
      </c>
      <c r="BS207">
        <f t="shared" si="106"/>
        <v>67.09148457442555</v>
      </c>
      <c r="BT207">
        <f t="shared" si="107"/>
        <v>20.184484574425554</v>
      </c>
      <c r="BU207">
        <f t="shared" si="108"/>
        <v>43.030858026361855</v>
      </c>
      <c r="BV207">
        <v>6</v>
      </c>
      <c r="BW207">
        <f>'2000'!B368/1000000</f>
        <v>4.0689999999999998E-5</v>
      </c>
      <c r="BX207">
        <f>'2000'!C368</f>
        <v>34.838000000000001</v>
      </c>
      <c r="BY207">
        <f>IF(BV207&lt;$F$13,0,IF(BV207&lt;=0,$F$15*($F$16/BW207)^$F$3/100000,$F$15*($F$16/('2000'!B362/1000000))^$F$3*(('2000'!B362/1000000)/BW207)^$F$4/100000))</f>
        <v>26.015876752667051</v>
      </c>
      <c r="BZ207">
        <f t="shared" si="109"/>
        <v>64.316924358583847</v>
      </c>
      <c r="CA207">
        <f t="shared" si="110"/>
        <v>29.478924358583846</v>
      </c>
      <c r="CB207">
        <f t="shared" si="111"/>
        <v>84.617154712049611</v>
      </c>
      <c r="CC207">
        <v>6</v>
      </c>
      <c r="CD207">
        <f>'1000'!B368/1000000</f>
        <v>4.0689999999999998E-5</v>
      </c>
      <c r="CE207">
        <f>'1000'!C368</f>
        <v>21.927</v>
      </c>
      <c r="CF207">
        <f>IF(CC207&lt;$G$13,0,IF(CC207&lt;=0,$G$15*($G$16/CD207)^$G$3/100000,$G$15*($G$16/('1000'!B362/1000000))^$G$3*(('1000'!B362/1000000)/CD207)^$G$4/100000))</f>
        <v>23.6215392954783</v>
      </c>
      <c r="CG207">
        <f t="shared" si="112"/>
        <v>52.967081314223577</v>
      </c>
      <c r="CH207">
        <f t="shared" si="113"/>
        <v>31.040081314223578</v>
      </c>
      <c r="CI207">
        <f t="shared" si="114"/>
        <v>141.56100385015543</v>
      </c>
    </row>
    <row r="208" spans="9:87" x14ac:dyDescent="0.3">
      <c r="I208">
        <v>7</v>
      </c>
      <c r="J208">
        <f>'6500'!B369/1000000</f>
        <v>4.1200000000000005E-5</v>
      </c>
      <c r="K208">
        <f t="shared" si="85"/>
        <v>0.70015791136631322</v>
      </c>
      <c r="L208">
        <f t="shared" si="115"/>
        <v>3.8641250164168195E-2</v>
      </c>
      <c r="M208">
        <f t="shared" si="86"/>
        <v>29.521915125424499</v>
      </c>
      <c r="N208">
        <f t="shared" si="116"/>
        <v>549.25674647098947</v>
      </c>
      <c r="O208">
        <v>7</v>
      </c>
      <c r="P208">
        <f>'5500'!B369/1000000</f>
        <v>4.1200000000000005E-5</v>
      </c>
      <c r="Q208">
        <f t="shared" si="87"/>
        <v>0.46473857148100972</v>
      </c>
      <c r="R208">
        <f t="shared" si="117"/>
        <v>4.1748004719429632E-2</v>
      </c>
      <c r="S208">
        <f t="shared" si="88"/>
        <v>34.442103893529449</v>
      </c>
      <c r="T208">
        <f t="shared" si="118"/>
        <v>400.67519560192551</v>
      </c>
      <c r="U208">
        <v>7</v>
      </c>
      <c r="V208">
        <f>'4500'!B369/1000000</f>
        <v>4.1200000000000005E-5</v>
      </c>
      <c r="W208">
        <f t="shared" si="89"/>
        <v>0.66040447435506089</v>
      </c>
      <c r="X208">
        <f t="shared" si="119"/>
        <v>3.6629217445526108E-2</v>
      </c>
      <c r="Y208">
        <f t="shared" si="90"/>
        <v>30.548767349568774</v>
      </c>
      <c r="Z208">
        <f t="shared" si="120"/>
        <v>565.73627901985151</v>
      </c>
      <c r="AA208">
        <v>7</v>
      </c>
      <c r="AB208">
        <f>'3500'!B369/1000000</f>
        <v>4.1200000000000005E-5</v>
      </c>
      <c r="AC208">
        <f t="shared" si="91"/>
        <v>0.66729723548386954</v>
      </c>
      <c r="AD208">
        <f t="shared" si="121"/>
        <v>3.4287186220535115E-2</v>
      </c>
      <c r="AE208">
        <f t="shared" si="92"/>
        <v>29.624128894542338</v>
      </c>
      <c r="AF208">
        <f t="shared" si="122"/>
        <v>591.0558580354575</v>
      </c>
      <c r="AG208">
        <v>7</v>
      </c>
      <c r="AH208">
        <f>'2000'!B369/1000000</f>
        <v>4.1200000000000005E-5</v>
      </c>
      <c r="AI208">
        <f t="shared" si="93"/>
        <v>0.60185244156120432</v>
      </c>
      <c r="AJ208">
        <f t="shared" si="123"/>
        <v>3.3297977717296867E-2</v>
      </c>
      <c r="AK208">
        <f t="shared" si="94"/>
        <v>29.568604212959617</v>
      </c>
      <c r="AL208">
        <f t="shared" si="124"/>
        <v>549.05847990787754</v>
      </c>
      <c r="AM208">
        <v>7</v>
      </c>
      <c r="AN208">
        <f>'1000'!B369/1000000</f>
        <v>4.1200000000000005E-5</v>
      </c>
      <c r="AO208">
        <f t="shared" si="95"/>
        <v>0.54187349564355047</v>
      </c>
      <c r="AP208">
        <f t="shared" si="125"/>
        <v>3.0625612988697815E-2</v>
      </c>
      <c r="AQ208">
        <f t="shared" si="96"/>
        <v>23.152963419455549</v>
      </c>
      <c r="AR208">
        <f t="shared" si="126"/>
        <v>421.17633166703729</v>
      </c>
      <c r="AT208">
        <v>7</v>
      </c>
      <c r="AU208">
        <f>'6500'!B369/1000000</f>
        <v>4.1200000000000005E-5</v>
      </c>
      <c r="AV208">
        <f>'6500'!C369</f>
        <v>58.783000000000001</v>
      </c>
      <c r="AW208">
        <f>IF(AT208&lt;$B$13,0,IF(AT208&lt;=0,$B$15*($B$16/AU208)^$B$3/100000,$B$15*($B$16/('6500'!B362/1000000))^$B$3*(('6500'!B362/1000000)/AU208)^$B$4/100000))</f>
        <v>28.572869624505952</v>
      </c>
      <c r="AX208">
        <f t="shared" si="97"/>
        <v>68.567292911228492</v>
      </c>
      <c r="AY208">
        <f t="shared" si="98"/>
        <v>9.7842929112284907</v>
      </c>
      <c r="AZ208">
        <f t="shared" si="99"/>
        <v>16.644766192995409</v>
      </c>
      <c r="BA208">
        <v>7</v>
      </c>
      <c r="BB208">
        <f>'5500'!B369/1000000</f>
        <v>4.1200000000000005E-5</v>
      </c>
      <c r="BC208">
        <f>'5500'!C369</f>
        <v>44.429000000000002</v>
      </c>
      <c r="BD208">
        <f>IF(BA208&lt;$C$13,0,IF(BA208&lt;=0,$C$15*($C$16/BB208)^$C$3/100000,$C$15*($C$16/('5500'!B362/1000000))^$C$3*(('5500'!B362/1000000)/BB208)^$C$4/100000))</f>
        <v>31.663600742627867</v>
      </c>
      <c r="BE208">
        <f t="shared" si="100"/>
        <v>60.83897906315643</v>
      </c>
      <c r="BF208">
        <f t="shared" si="101"/>
        <v>16.409979063156428</v>
      </c>
      <c r="BG208">
        <f t="shared" si="102"/>
        <v>36.935287904648831</v>
      </c>
      <c r="BH208">
        <v>7</v>
      </c>
      <c r="BI208">
        <f>'4500'!B369/1000000</f>
        <v>4.1200000000000005E-5</v>
      </c>
      <c r="BJ208">
        <f>'4500'!C369</f>
        <v>52.558999999999997</v>
      </c>
      <c r="BK208">
        <f>IF(BH208&lt;$D$13,0,IF(BH208&lt;=0,$D$15*($D$16/BI208)^$D$3/100000,$D$15*($D$16/('4500'!B362/1000000))^$D$3*(('4500'!B362/1000000)/BI208)^$D$4/100000))</f>
        <v>29.350959282143741</v>
      </c>
      <c r="BL208">
        <f t="shared" si="103"/>
        <v>70.545348531162062</v>
      </c>
      <c r="BM208">
        <f t="shared" si="104"/>
        <v>17.986348531162065</v>
      </c>
      <c r="BN208">
        <f t="shared" si="105"/>
        <v>34.221253317532799</v>
      </c>
      <c r="BO208">
        <v>7</v>
      </c>
      <c r="BP208">
        <f>'3500'!B369/1000000</f>
        <v>4.1200000000000005E-5</v>
      </c>
      <c r="BQ208">
        <f>'3500'!C369</f>
        <v>49.662999999999997</v>
      </c>
      <c r="BR208">
        <f>IF(BO208&lt;$E$13,0,IF(BO208&lt;=0,$E$15*($E$16/BP208)^$E$3/100000,$E$15*($E$16/('3500'!B362/1000000))^$E$3*(('3500'!B362/1000000)/BP208)^$E$4/100000))</f>
        <v>25.276615566282072</v>
      </c>
      <c r="BS208">
        <f t="shared" si="106"/>
        <v>68.314663481485297</v>
      </c>
      <c r="BT208">
        <f t="shared" si="107"/>
        <v>18.651663481485301</v>
      </c>
      <c r="BU208">
        <f t="shared" si="108"/>
        <v>37.556457486429132</v>
      </c>
      <c r="BV208">
        <v>7</v>
      </c>
      <c r="BW208">
        <f>'2000'!B369/1000000</f>
        <v>4.1200000000000005E-5</v>
      </c>
      <c r="BX208">
        <f>'2000'!C369</f>
        <v>36.945</v>
      </c>
      <c r="BY208">
        <f>IF(BV208&lt;$F$13,0,IF(BV208&lt;=0,$F$15*($F$16/BW208)^$F$3/100000,$F$15*($F$16/('2000'!B362/1000000))^$F$3*(('2000'!B362/1000000)/BW208)^$F$4/100000))</f>
        <v>25.587897389881288</v>
      </c>
      <c r="BZ208">
        <f t="shared" si="109"/>
        <v>65.567883790940328</v>
      </c>
      <c r="CA208">
        <f t="shared" si="110"/>
        <v>28.622883790940328</v>
      </c>
      <c r="CB208">
        <f t="shared" si="111"/>
        <v>77.474309895629517</v>
      </c>
      <c r="CC208">
        <v>7</v>
      </c>
      <c r="CD208">
        <f>'1000'!B369/1000000</f>
        <v>4.1200000000000005E-5</v>
      </c>
      <c r="CE208">
        <f>'1000'!C369</f>
        <v>22.364999999999998</v>
      </c>
      <c r="CF208">
        <f>IF(CC208&lt;$G$13,0,IF(CC208&lt;=0,$G$15*($G$16/CD208)^$G$3/100000,$G$15*($G$16/('1000'!B362/1000000))^$G$3*(('1000'!B362/1000000)/CD208)^$G$4/100000))</f>
        <v>23.212353226696617</v>
      </c>
      <c r="CG208">
        <f t="shared" si="112"/>
        <v>53.880532717014873</v>
      </c>
      <c r="CH208">
        <f t="shared" si="113"/>
        <v>31.515532717014874</v>
      </c>
      <c r="CI208">
        <f t="shared" si="114"/>
        <v>140.9145214264023</v>
      </c>
    </row>
    <row r="209" spans="9:87" x14ac:dyDescent="0.3">
      <c r="I209">
        <v>8</v>
      </c>
      <c r="J209">
        <f>'6500'!B370/1000000</f>
        <v>4.1789999999999998E-5</v>
      </c>
      <c r="K209">
        <f t="shared" si="85"/>
        <v>0.73768697468339728</v>
      </c>
      <c r="L209">
        <f t="shared" si="115"/>
        <v>3.6270695792427698E-2</v>
      </c>
      <c r="M209">
        <f t="shared" si="86"/>
        <v>27.71081158541476</v>
      </c>
      <c r="N209">
        <f t="shared" si="116"/>
        <v>576.96755805640419</v>
      </c>
      <c r="O209">
        <v>8</v>
      </c>
      <c r="P209">
        <f>'5500'!B370/1000000</f>
        <v>4.1789999999999998E-5</v>
      </c>
      <c r="Q209">
        <f t="shared" si="87"/>
        <v>0.50659523603880974</v>
      </c>
      <c r="R209">
        <f t="shared" si="117"/>
        <v>4.1757108725752667E-2</v>
      </c>
      <c r="S209">
        <f t="shared" si="88"/>
        <v>34.449614698745954</v>
      </c>
      <c r="T209">
        <f t="shared" si="118"/>
        <v>435.12481030067147</v>
      </c>
      <c r="U209">
        <v>8</v>
      </c>
      <c r="V209">
        <f>'4500'!B370/1000000</f>
        <v>4.1789999999999998E-5</v>
      </c>
      <c r="W209">
        <f t="shared" si="89"/>
        <v>0.69627724991316819</v>
      </c>
      <c r="X209">
        <f t="shared" si="119"/>
        <v>3.4984834890136318E-2</v>
      </c>
      <c r="Y209">
        <f t="shared" si="90"/>
        <v>29.177352298373691</v>
      </c>
      <c r="Z209">
        <f t="shared" si="120"/>
        <v>594.91363131822516</v>
      </c>
      <c r="AA209">
        <v>8</v>
      </c>
      <c r="AB209">
        <f>'3500'!B370/1000000</f>
        <v>4.1789999999999998E-5</v>
      </c>
      <c r="AC209">
        <f t="shared" si="91"/>
        <v>0.70088762107968972</v>
      </c>
      <c r="AD209">
        <f t="shared" si="121"/>
        <v>3.2785848574372944E-2</v>
      </c>
      <c r="AE209">
        <f t="shared" si="92"/>
        <v>28.326973168258224</v>
      </c>
      <c r="AF209">
        <f t="shared" si="122"/>
        <v>619.38283120371568</v>
      </c>
      <c r="AG209">
        <v>8</v>
      </c>
      <c r="AH209">
        <f>'2000'!B370/1000000</f>
        <v>4.1789999999999998E-5</v>
      </c>
      <c r="AI209">
        <f t="shared" si="93"/>
        <v>0.63476575642951083</v>
      </c>
      <c r="AJ209">
        <f t="shared" si="123"/>
        <v>3.2426381681298411E-2</v>
      </c>
      <c r="AK209">
        <f t="shared" si="94"/>
        <v>28.79462693299299</v>
      </c>
      <c r="AL209">
        <f t="shared" si="124"/>
        <v>577.85310684087051</v>
      </c>
      <c r="AM209">
        <v>8</v>
      </c>
      <c r="AN209">
        <f>'1000'!B370/1000000</f>
        <v>4.1789999999999998E-5</v>
      </c>
      <c r="AO209">
        <f t="shared" si="95"/>
        <v>0.57234960400469626</v>
      </c>
      <c r="AP209">
        <f t="shared" si="125"/>
        <v>3.0245837836134548E-2</v>
      </c>
      <c r="AQ209">
        <f t="shared" si="96"/>
        <v>22.865853404117718</v>
      </c>
      <c r="AR209">
        <f t="shared" si="126"/>
        <v>444.04218507115502</v>
      </c>
      <c r="AT209">
        <v>8</v>
      </c>
      <c r="AU209">
        <f>'6500'!B370/1000000</f>
        <v>4.1789999999999998E-5</v>
      </c>
      <c r="AV209">
        <f>'6500'!C370</f>
        <v>60.654000000000003</v>
      </c>
      <c r="AW209">
        <f>IF(AT209&lt;$B$13,0,IF(AT209&lt;=0,$B$15*($B$16/AU209)^$B$3/100000,$B$15*($B$16/('6500'!B362/1000000))^$B$3*(('6500'!B362/1000000)/AU209)^$B$4/100000))</f>
        <v>28.042029863174939</v>
      </c>
      <c r="AX209">
        <f t="shared" si="97"/>
        <v>69.461093614532032</v>
      </c>
      <c r="AY209">
        <f t="shared" si="98"/>
        <v>8.8070936145320289</v>
      </c>
      <c r="AZ209">
        <f t="shared" si="99"/>
        <v>14.520218970771968</v>
      </c>
      <c r="BA209">
        <v>8</v>
      </c>
      <c r="BB209">
        <f>'5500'!B370/1000000</f>
        <v>4.1789999999999998E-5</v>
      </c>
      <c r="BC209">
        <f>'5500'!C370</f>
        <v>46.274000000000001</v>
      </c>
      <c r="BD209">
        <f>IF(BA209&lt;$C$13,0,IF(BA209&lt;=0,$C$15*($C$16/BB209)^$C$3/100000,$C$15*($C$16/('5500'!B362/1000000))^$C$3*(('5500'!B362/1000000)/BB209)^$C$4/100000))</f>
        <v>31.073263325961324</v>
      </c>
      <c r="BE209">
        <f t="shared" si="100"/>
        <v>62.309789549986561</v>
      </c>
      <c r="BF209">
        <f t="shared" si="101"/>
        <v>16.035789549986561</v>
      </c>
      <c r="BG209">
        <f t="shared" si="102"/>
        <v>34.653994791862729</v>
      </c>
      <c r="BH209">
        <v>8</v>
      </c>
      <c r="BI209">
        <f>'4500'!B370/1000000</f>
        <v>4.1789999999999998E-5</v>
      </c>
      <c r="BJ209">
        <f>'4500'!C370</f>
        <v>55.040999999999997</v>
      </c>
      <c r="BK209">
        <f>IF(BH209&lt;$D$13,0,IF(BH209&lt;=0,$D$15*($D$16/BI209)^$D$3/100000,$D$15*($D$16/('4500'!B362/1000000))^$D$3*(('4500'!B362/1000000)/BI209)^$D$4/100000))</f>
        <v>28.802714974001809</v>
      </c>
      <c r="BL209">
        <f t="shared" si="103"/>
        <v>71.510082620679867</v>
      </c>
      <c r="BM209">
        <f t="shared" si="104"/>
        <v>16.46908262067987</v>
      </c>
      <c r="BN209">
        <f t="shared" si="105"/>
        <v>29.921481478679297</v>
      </c>
      <c r="BO209">
        <v>8</v>
      </c>
      <c r="BP209">
        <f>'3500'!B370/1000000</f>
        <v>4.1789999999999998E-5</v>
      </c>
      <c r="BQ209">
        <f>'3500'!C370</f>
        <v>52.417999999999999</v>
      </c>
      <c r="BR209">
        <f>IF(BO209&lt;$E$13,0,IF(BO209&lt;=0,$E$15*($E$16/BP209)^$E$3/100000,$E$15*($E$16/('3500'!B362/1000000))^$E$3*(('3500'!B362/1000000)/BP209)^$E$4/100000))</f>
        <v>24.803876044253773</v>
      </c>
      <c r="BS209">
        <f t="shared" si="106"/>
        <v>69.267826597284341</v>
      </c>
      <c r="BT209">
        <f t="shared" si="107"/>
        <v>16.849826597284341</v>
      </c>
      <c r="BU209">
        <f t="shared" si="108"/>
        <v>32.145115413186964</v>
      </c>
      <c r="BV209">
        <v>8</v>
      </c>
      <c r="BW209">
        <f>'2000'!B370/1000000</f>
        <v>4.1789999999999998E-5</v>
      </c>
      <c r="BX209">
        <f>'2000'!C370</f>
        <v>39.250999999999998</v>
      </c>
      <c r="BY209">
        <f>IF(BV209&lt;$F$13,0,IF(BV209&lt;=0,$F$15*($F$16/BW209)^$F$3/100000,$F$15*($F$16/('2000'!B362/1000000))^$F$3*(('2000'!B362/1000000)/BW209)^$F$4/100000))</f>
        <v>25.107943715562961</v>
      </c>
      <c r="BZ209">
        <f t="shared" si="109"/>
        <v>66.590578808231356</v>
      </c>
      <c r="CA209">
        <f t="shared" si="110"/>
        <v>27.339578808231359</v>
      </c>
      <c r="CB209">
        <f t="shared" si="111"/>
        <v>69.653203251462031</v>
      </c>
      <c r="CC209">
        <v>8</v>
      </c>
      <c r="CD209">
        <f>'1000'!B370/1000000</f>
        <v>4.1789999999999998E-5</v>
      </c>
      <c r="CE209">
        <f>'1000'!C370</f>
        <v>23</v>
      </c>
      <c r="CF209">
        <f>IF(CC209&lt;$G$13,0,IF(CC209&lt;=0,$G$15*($G$16/CD209)^$G$3/100000,$G$15*($G$16/('1000'!B362/1000000))^$G$3*(('1000'!B362/1000000)/CD209)^$G$4/100000))</f>
        <v>22.753910503875609</v>
      </c>
      <c r="CG209">
        <f t="shared" si="112"/>
        <v>54.630592849256459</v>
      </c>
      <c r="CH209">
        <f t="shared" si="113"/>
        <v>31.630592849256459</v>
      </c>
      <c r="CI209">
        <f t="shared" si="114"/>
        <v>137.52431673589766</v>
      </c>
    </row>
    <row r="210" spans="9:87" x14ac:dyDescent="0.3">
      <c r="I210">
        <v>9</v>
      </c>
      <c r="J210">
        <f>'6500'!B371/1000000</f>
        <v>4.2450000000000002E-5</v>
      </c>
      <c r="K210">
        <f t="shared" si="85"/>
        <v>0.77269930295116862</v>
      </c>
      <c r="L210">
        <f t="shared" si="115"/>
        <v>3.3643549220395197E-2</v>
      </c>
      <c r="M210">
        <f t="shared" si="86"/>
        <v>25.703671604381931</v>
      </c>
      <c r="N210">
        <f t="shared" si="116"/>
        <v>602.67122966078614</v>
      </c>
      <c r="O210">
        <v>9</v>
      </c>
      <c r="P210">
        <f>'5500'!B371/1000000</f>
        <v>4.2450000000000002E-5</v>
      </c>
      <c r="Q210">
        <f t="shared" si="87"/>
        <v>0.54825278893251506</v>
      </c>
      <c r="R210">
        <f t="shared" si="117"/>
        <v>4.1352447714223528E-2</v>
      </c>
      <c r="S210">
        <f t="shared" si="88"/>
        <v>34.11576936423441</v>
      </c>
      <c r="T210">
        <f t="shared" si="118"/>
        <v>469.24057966490591</v>
      </c>
      <c r="U210">
        <v>9</v>
      </c>
      <c r="V210">
        <f>'4500'!B371/1000000</f>
        <v>4.2450000000000002E-5</v>
      </c>
      <c r="W210">
        <f t="shared" si="89"/>
        <v>0.73037414413533353</v>
      </c>
      <c r="X210">
        <f t="shared" si="119"/>
        <v>3.3098590263743621E-2</v>
      </c>
      <c r="Y210">
        <f t="shared" si="90"/>
        <v>27.604224279962182</v>
      </c>
      <c r="Z210">
        <f t="shared" si="120"/>
        <v>622.51785559818734</v>
      </c>
      <c r="AA210">
        <v>9</v>
      </c>
      <c r="AB210">
        <f>'3500'!B371/1000000</f>
        <v>4.2450000000000002E-5</v>
      </c>
      <c r="AC210">
        <f t="shared" si="91"/>
        <v>0.73286893263261543</v>
      </c>
      <c r="AD210">
        <f t="shared" si="121"/>
        <v>3.1086039707449664E-2</v>
      </c>
      <c r="AE210">
        <f t="shared" si="92"/>
        <v>26.858338307236508</v>
      </c>
      <c r="AF210">
        <f t="shared" si="122"/>
        <v>646.2411695109522</v>
      </c>
      <c r="AG210">
        <v>9</v>
      </c>
      <c r="AH210">
        <f>'2000'!B371/1000000</f>
        <v>4.2450000000000002E-5</v>
      </c>
      <c r="AI210">
        <f t="shared" si="93"/>
        <v>0.66670520492380114</v>
      </c>
      <c r="AJ210">
        <f t="shared" si="123"/>
        <v>3.1359101565344605E-2</v>
      </c>
      <c r="AK210">
        <f t="shared" si="94"/>
        <v>27.846882190026008</v>
      </c>
      <c r="AL210">
        <f t="shared" si="124"/>
        <v>605.69998903089652</v>
      </c>
      <c r="AM210">
        <v>9</v>
      </c>
      <c r="AN210">
        <f>'1000'!B371/1000000</f>
        <v>4.2450000000000002E-5</v>
      </c>
      <c r="AO210">
        <f t="shared" si="95"/>
        <v>0.60236517131581957</v>
      </c>
      <c r="AP210">
        <f t="shared" si="125"/>
        <v>2.9707898708792646E-2</v>
      </c>
      <c r="AQ210">
        <f t="shared" si="96"/>
        <v>22.459171423847241</v>
      </c>
      <c r="AR210">
        <f t="shared" si="126"/>
        <v>466.50135649500226</v>
      </c>
      <c r="AT210">
        <v>9</v>
      </c>
      <c r="AU210">
        <f>'6500'!B371/1000000</f>
        <v>4.2450000000000002E-5</v>
      </c>
      <c r="AV210">
        <f>'6500'!C371</f>
        <v>62.323</v>
      </c>
      <c r="AW210">
        <f>IF(AT210&lt;$B$13,0,IF(AT210&lt;=0,$B$15*($B$16/AU210)^$B$3/100000,$B$15*($B$16/('6500'!B362/1000000))^$B$3*(('6500'!B362/1000000)/AU210)^$B$4/100000))</f>
        <v>27.468434365676853</v>
      </c>
      <c r="AX210">
        <f t="shared" si="97"/>
        <v>70.060040702128177</v>
      </c>
      <c r="AY210">
        <f t="shared" si="98"/>
        <v>7.7370407021281764</v>
      </c>
      <c r="AZ210">
        <f t="shared" si="99"/>
        <v>12.414422768686</v>
      </c>
      <c r="BA210">
        <v>9</v>
      </c>
      <c r="BB210">
        <f>'5500'!B371/1000000</f>
        <v>4.2450000000000002E-5</v>
      </c>
      <c r="BC210">
        <f>'5500'!C371</f>
        <v>48.122</v>
      </c>
      <c r="BD210">
        <f>IF(BA210&lt;$C$13,0,IF(BA210&lt;=0,$C$15*($C$16/BB210)^$C$3/100000,$C$15*($C$16/('5500'!B362/1000000))^$C$3*(('5500'!B362/1000000)/BB210)^$C$4/100000))</f>
        <v>30.435422806928777</v>
      </c>
      <c r="BE210">
        <f t="shared" si="100"/>
        <v>63.597301228476901</v>
      </c>
      <c r="BF210">
        <f t="shared" si="101"/>
        <v>15.475301228476901</v>
      </c>
      <c r="BG210">
        <f t="shared" si="102"/>
        <v>32.158474769288269</v>
      </c>
      <c r="BH210">
        <v>9</v>
      </c>
      <c r="BI210">
        <f>'4500'!B371/1000000</f>
        <v>4.2450000000000002E-5</v>
      </c>
      <c r="BJ210">
        <f>'4500'!C371</f>
        <v>57.421999999999997</v>
      </c>
      <c r="BK210">
        <f>IF(BH210&lt;$D$13,0,IF(BH210&lt;=0,$D$15*($D$16/BI210)^$D$3/100000,$D$15*($D$16/('4500'!B362/1000000))^$D$3*(('4500'!B362/1000000)/BI210)^$D$4/100000))</f>
        <v>28.210376823271126</v>
      </c>
      <c r="BL210">
        <f t="shared" si="103"/>
        <v>72.204571565192509</v>
      </c>
      <c r="BM210">
        <f t="shared" si="104"/>
        <v>14.782571565192512</v>
      </c>
      <c r="BN210">
        <f t="shared" si="105"/>
        <v>25.743742059128056</v>
      </c>
      <c r="BO210">
        <v>9</v>
      </c>
      <c r="BP210">
        <f>'3500'!B371/1000000</f>
        <v>4.2450000000000002E-5</v>
      </c>
      <c r="BQ210">
        <f>'3500'!C371</f>
        <v>55.095999999999997</v>
      </c>
      <c r="BR210">
        <f>IF(BO210&lt;$E$13,0,IF(BO210&lt;=0,$E$15*($E$16/BP210)^$E$3/100000,$E$15*($E$16/('3500'!B362/1000000))^$E$3*(('3500'!B362/1000000)/BP210)^$E$4/100000))</f>
        <v>24.293128302015635</v>
      </c>
      <c r="BS210">
        <f t="shared" si="106"/>
        <v>69.963882331058201</v>
      </c>
      <c r="BT210">
        <f t="shared" si="107"/>
        <v>14.867882331058205</v>
      </c>
      <c r="BU210">
        <f t="shared" si="108"/>
        <v>26.985411519998191</v>
      </c>
      <c r="BV210">
        <v>9</v>
      </c>
      <c r="BW210">
        <f>'2000'!B371/1000000</f>
        <v>4.2450000000000002E-5</v>
      </c>
      <c r="BX210">
        <f>'2000'!C371</f>
        <v>41.706000000000003</v>
      </c>
      <c r="BY210">
        <f>IF(BV210&lt;$F$13,0,IF(BV210&lt;=0,$F$15*($F$16/BW210)^$F$3/100000,$F$15*($F$16/('2000'!B362/1000000))^$F$3*(('2000'!B362/1000000)/BW210)^$F$4/100000))</f>
        <v>24.589432015277957</v>
      </c>
      <c r="BZ210">
        <f t="shared" si="109"/>
        <v>67.39508495032365</v>
      </c>
      <c r="CA210">
        <f t="shared" si="110"/>
        <v>25.689084950323647</v>
      </c>
      <c r="CB210">
        <f t="shared" si="111"/>
        <v>61.595657580021211</v>
      </c>
      <c r="CC210">
        <v>9</v>
      </c>
      <c r="CD210">
        <f>'1000'!B371/1000000</f>
        <v>4.2450000000000002E-5</v>
      </c>
      <c r="CE210">
        <f>'1000'!C371</f>
        <v>23.824000000000002</v>
      </c>
      <c r="CF210">
        <f>IF(CC210&lt;$G$13,0,IF(CC210&lt;=0,$G$15*($G$16/CD210)^$G$3/100000,$G$15*($G$16/('1000'!B362/1000000))^$G$3*(('1000'!B362/1000000)/CD210)^$G$4/100000))</f>
        <v>22.259164413493906</v>
      </c>
      <c r="CG210">
        <f t="shared" si="112"/>
        <v>55.227458158723749</v>
      </c>
      <c r="CH210">
        <f t="shared" si="113"/>
        <v>31.403458158723748</v>
      </c>
      <c r="CI210">
        <f t="shared" si="114"/>
        <v>131.81438112291698</v>
      </c>
    </row>
    <row r="211" spans="9:87" x14ac:dyDescent="0.3">
      <c r="I211">
        <v>10</v>
      </c>
      <c r="J211">
        <f>'6500'!B372/1000000</f>
        <v>4.32E-5</v>
      </c>
      <c r="K211">
        <f t="shared" si="85"/>
        <v>0.80497407312418767</v>
      </c>
      <c r="L211">
        <f t="shared" si="115"/>
        <v>3.0832940863203873E-2</v>
      </c>
      <c r="M211">
        <f t="shared" si="86"/>
        <v>23.55636681948776</v>
      </c>
      <c r="N211">
        <f t="shared" si="116"/>
        <v>626.22759648027386</v>
      </c>
      <c r="O211">
        <v>10</v>
      </c>
      <c r="P211">
        <f>'5500'!B372/1000000</f>
        <v>4.32E-5</v>
      </c>
      <c r="Q211">
        <f t="shared" si="87"/>
        <v>0.58930013146725679</v>
      </c>
      <c r="R211">
        <f t="shared" si="117"/>
        <v>4.0544860813852779E-2</v>
      </c>
      <c r="S211">
        <f t="shared" si="88"/>
        <v>33.449510171428543</v>
      </c>
      <c r="T211">
        <f t="shared" si="118"/>
        <v>502.69008983633444</v>
      </c>
      <c r="U211">
        <v>10</v>
      </c>
      <c r="V211">
        <f>'4500'!B372/1000000</f>
        <v>4.32E-5</v>
      </c>
      <c r="W211">
        <f t="shared" si="89"/>
        <v>0.76247443044065544</v>
      </c>
      <c r="X211">
        <f t="shared" si="119"/>
        <v>3.1014783061491635E-2</v>
      </c>
      <c r="Y211">
        <f t="shared" si="90"/>
        <v>25.866329073284025</v>
      </c>
      <c r="Z211">
        <f t="shared" si="120"/>
        <v>648.38418467147142</v>
      </c>
      <c r="AA211">
        <v>10</v>
      </c>
      <c r="AB211">
        <f>'3500'!B372/1000000</f>
        <v>4.32E-5</v>
      </c>
      <c r="AC211">
        <f t="shared" si="91"/>
        <v>0.76305970049458904</v>
      </c>
      <c r="AD211">
        <f t="shared" si="121"/>
        <v>2.9223216260115092E-2</v>
      </c>
      <c r="AE211">
        <f t="shared" si="92"/>
        <v>25.248858848739438</v>
      </c>
      <c r="AF211">
        <f t="shared" si="122"/>
        <v>671.49002835969168</v>
      </c>
      <c r="AG211">
        <v>10</v>
      </c>
      <c r="AH211">
        <f>'2000'!B372/1000000</f>
        <v>4.32E-5</v>
      </c>
      <c r="AI211">
        <f t="shared" si="93"/>
        <v>0.69748395956020004</v>
      </c>
      <c r="AJ211">
        <f t="shared" si="123"/>
        <v>3.0115431190217867E-2</v>
      </c>
      <c r="AK211">
        <f t="shared" si="94"/>
        <v>26.742502896913464</v>
      </c>
      <c r="AL211">
        <f t="shared" si="124"/>
        <v>632.44249192781001</v>
      </c>
      <c r="AM211">
        <v>10</v>
      </c>
      <c r="AN211">
        <f>'1000'!B372/1000000</f>
        <v>4.32E-5</v>
      </c>
      <c r="AO211">
        <f t="shared" si="95"/>
        <v>0.63176540142228155</v>
      </c>
      <c r="AP211">
        <f t="shared" si="125"/>
        <v>2.9019651519620659E-2</v>
      </c>
      <c r="AQ211">
        <f t="shared" si="96"/>
        <v>21.938856548833218</v>
      </c>
      <c r="AR211">
        <f t="shared" si="126"/>
        <v>488.44021304383546</v>
      </c>
      <c r="AT211">
        <v>10</v>
      </c>
      <c r="AU211">
        <f>'6500'!B372/1000000</f>
        <v>4.32E-5</v>
      </c>
      <c r="AV211">
        <f>'6500'!C372</f>
        <v>63.784999999999997</v>
      </c>
      <c r="AW211">
        <f>IF(AT211&lt;$B$13,0,IF(AT211&lt;=0,$B$15*($B$16/AU211)^$B$3/100000,$B$15*($B$16/('6500'!B362/1000000))^$B$3*(('6500'!B362/1000000)/AU211)^$B$4/100000))</f>
        <v>26.841222001940679</v>
      </c>
      <c r="AX211">
        <f t="shared" si="97"/>
        <v>70.32924953529303</v>
      </c>
      <c r="AY211">
        <f t="shared" si="98"/>
        <v>6.5442495352930337</v>
      </c>
      <c r="AZ211">
        <f t="shared" si="99"/>
        <v>10.259856604676701</v>
      </c>
      <c r="BA211">
        <v>10</v>
      </c>
      <c r="BB211">
        <f>'5500'!B372/1000000</f>
        <v>4.32E-5</v>
      </c>
      <c r="BC211">
        <f>'5500'!C372</f>
        <v>49.962000000000003</v>
      </c>
      <c r="BD211">
        <f>IF(BA211&lt;$C$13,0,IF(BA211&lt;=0,$C$15*($C$16/BB211)^$C$3/100000,$C$15*($C$16/('5500'!B362/1000000))^$C$3*(('5500'!B362/1000000)/BB211)^$C$4/100000))</f>
        <v>29.738014479894982</v>
      </c>
      <c r="BE211">
        <f t="shared" si="100"/>
        <v>64.647048496307107</v>
      </c>
      <c r="BF211">
        <f t="shared" si="101"/>
        <v>14.685048496307104</v>
      </c>
      <c r="BG211">
        <f t="shared" si="102"/>
        <v>29.392435243399191</v>
      </c>
      <c r="BH211">
        <v>10</v>
      </c>
      <c r="BI211">
        <f>'4500'!B372/1000000</f>
        <v>4.32E-5</v>
      </c>
      <c r="BJ211">
        <f>'4500'!C372</f>
        <v>59.655000000000001</v>
      </c>
      <c r="BK211">
        <f>IF(BH211&lt;$D$13,0,IF(BH211&lt;=0,$D$15*($D$16/BI211)^$D$3/100000,$D$15*($D$16/('4500'!B362/1000000))^$D$3*(('4500'!B362/1000000)/BI211)^$D$4/100000))</f>
        <v>27.562747175119679</v>
      </c>
      <c r="BL211">
        <f t="shared" si="103"/>
        <v>72.589426666194086</v>
      </c>
      <c r="BM211">
        <f t="shared" si="104"/>
        <v>12.934426666194085</v>
      </c>
      <c r="BN211">
        <f t="shared" si="105"/>
        <v>21.682049561971478</v>
      </c>
      <c r="BO211">
        <v>10</v>
      </c>
      <c r="BP211">
        <f>'3500'!B372/1000000</f>
        <v>4.32E-5</v>
      </c>
      <c r="BQ211">
        <f>'3500'!C372</f>
        <v>57.63</v>
      </c>
      <c r="BR211">
        <f>IF(BO211&lt;$E$13,0,IF(BO211&lt;=0,$E$15*($E$16/BP211)^$E$3/100000,$E$15*($E$16/('3500'!B362/1000000))^$E$3*(('3500'!B362/1000000)/BP211)^$E$4/100000))</f>
        <v>23.734720820903267</v>
      </c>
      <c r="BS211">
        <f t="shared" si="106"/>
        <v>70.365972790326296</v>
      </c>
      <c r="BT211">
        <f t="shared" si="107"/>
        <v>12.735972790326294</v>
      </c>
      <c r="BU211">
        <f t="shared" si="108"/>
        <v>22.099553687881819</v>
      </c>
      <c r="BV211">
        <v>10</v>
      </c>
      <c r="BW211">
        <f>'2000'!B372/1000000</f>
        <v>4.32E-5</v>
      </c>
      <c r="BX211">
        <f>'2000'!C372</f>
        <v>44.279000000000003</v>
      </c>
      <c r="BY211">
        <f>IF(BV211&lt;$F$13,0,IF(BV211&lt;=0,$F$15*($F$16/BW211)^$F$3/100000,$F$15*($F$16/('2000'!B362/1000000))^$F$3*(('2000'!B362/1000000)/BW211)^$F$4/100000))</f>
        <v>24.022572759149671</v>
      </c>
      <c r="BZ211">
        <f t="shared" si="109"/>
        <v>67.942190254136477</v>
      </c>
      <c r="CA211">
        <f t="shared" si="110"/>
        <v>23.663190254136474</v>
      </c>
      <c r="CB211">
        <f t="shared" si="111"/>
        <v>53.441112613510853</v>
      </c>
      <c r="CC211">
        <v>10</v>
      </c>
      <c r="CD211">
        <f>'1000'!B372/1000000</f>
        <v>4.32E-5</v>
      </c>
      <c r="CE211">
        <f>'1000'!C372</f>
        <v>24.841999999999999</v>
      </c>
      <c r="CF211">
        <f>IF(CC211&lt;$G$13,0,IF(CC211&lt;=0,$G$15*($G$16/CD211)^$G$3/100000,$G$15*($G$16/('1000'!B362/1000000))^$G$3*(('1000'!B362/1000000)/CD211)^$G$4/100000))</f>
        <v>21.718925052090132</v>
      </c>
      <c r="CG211">
        <f t="shared" si="112"/>
        <v>55.638384291245373</v>
      </c>
      <c r="CH211">
        <f t="shared" si="113"/>
        <v>30.796384291245374</v>
      </c>
      <c r="CI211">
        <f t="shared" si="114"/>
        <v>123.96902138010375</v>
      </c>
    </row>
    <row r="212" spans="9:87" x14ac:dyDescent="0.3">
      <c r="I212">
        <v>11</v>
      </c>
      <c r="J212">
        <f>'6500'!B373/1000000</f>
        <v>4.4020000000000002E-5</v>
      </c>
      <c r="K212">
        <f t="shared" si="85"/>
        <v>0.83436518467757637</v>
      </c>
      <c r="L212">
        <f t="shared" si="115"/>
        <v>2.7913542561091131E-2</v>
      </c>
      <c r="M212">
        <f t="shared" si="86"/>
        <v>21.325946516673625</v>
      </c>
      <c r="N212">
        <f t="shared" si="116"/>
        <v>647.5535429969475</v>
      </c>
      <c r="O212">
        <v>11</v>
      </c>
      <c r="P212">
        <f>'5500'!B373/1000000</f>
        <v>4.4020000000000002E-5</v>
      </c>
      <c r="Q212">
        <f t="shared" si="87"/>
        <v>0.62934251056022061</v>
      </c>
      <c r="R212">
        <f t="shared" si="117"/>
        <v>3.9355960226606423E-2</v>
      </c>
      <c r="S212">
        <f t="shared" si="88"/>
        <v>32.468667186950299</v>
      </c>
      <c r="T212">
        <f t="shared" si="118"/>
        <v>535.15875702328469</v>
      </c>
      <c r="U212">
        <v>11</v>
      </c>
      <c r="V212">
        <f>'4500'!B373/1000000</f>
        <v>4.4020000000000002E-5</v>
      </c>
      <c r="W212">
        <f t="shared" si="89"/>
        <v>0.7924037102583168</v>
      </c>
      <c r="X212">
        <f t="shared" si="119"/>
        <v>2.8780924423116139E-2</v>
      </c>
      <c r="Y212">
        <f t="shared" si="90"/>
        <v>24.003290968878861</v>
      </c>
      <c r="Z212">
        <f t="shared" si="120"/>
        <v>672.38747564035032</v>
      </c>
      <c r="AA212">
        <v>11</v>
      </c>
      <c r="AB212">
        <f>'3500'!B373/1000000</f>
        <v>4.4020000000000002E-5</v>
      </c>
      <c r="AC212">
        <f t="shared" si="91"/>
        <v>0.79131536515284562</v>
      </c>
      <c r="AD212">
        <f t="shared" si="121"/>
        <v>2.7235142335638507E-2</v>
      </c>
      <c r="AE212">
        <f t="shared" si="92"/>
        <v>23.53116297799167</v>
      </c>
      <c r="AF212">
        <f t="shared" si="122"/>
        <v>695.02119133768338</v>
      </c>
      <c r="AG212">
        <v>11</v>
      </c>
      <c r="AH212">
        <f>'2000'!B373/1000000</f>
        <v>4.4020000000000002E-5</v>
      </c>
      <c r="AI212">
        <f t="shared" si="93"/>
        <v>0.72693606730423688</v>
      </c>
      <c r="AJ212">
        <f t="shared" si="123"/>
        <v>2.871754517768943E-2</v>
      </c>
      <c r="AK212">
        <f t="shared" si="94"/>
        <v>25.501180117788213</v>
      </c>
      <c r="AL212">
        <f t="shared" si="124"/>
        <v>657.94367204559819</v>
      </c>
      <c r="AM212">
        <v>11</v>
      </c>
      <c r="AN212">
        <f>'1000'!B373/1000000</f>
        <v>4.4020000000000002E-5</v>
      </c>
      <c r="AO212">
        <f t="shared" si="95"/>
        <v>0.66040447435506089</v>
      </c>
      <c r="AP212">
        <f t="shared" si="125"/>
        <v>2.8191103530865458E-2</v>
      </c>
      <c r="AQ212">
        <f t="shared" si="96"/>
        <v>21.312474269334285</v>
      </c>
      <c r="AR212">
        <f t="shared" si="126"/>
        <v>509.75268731316976</v>
      </c>
      <c r="AT212">
        <v>11</v>
      </c>
      <c r="AU212">
        <f>'6500'!B373/1000000</f>
        <v>4.4020000000000002E-5</v>
      </c>
      <c r="AV212">
        <f>'6500'!C373</f>
        <v>65.007000000000005</v>
      </c>
      <c r="AW212">
        <f>IF(AT212&lt;$B$13,0,IF(AT212&lt;=0,$B$15*($B$16/AU212)^$B$3/100000,$B$15*($B$16/('6500'!B362/1000000))^$B$3*(('6500'!B362/1000000)/AU212)^$B$4/100000))</f>
        <v>26.183744974864208</v>
      </c>
      <c r="AX212">
        <f t="shared" si="97"/>
        <v>70.315063216364493</v>
      </c>
      <c r="AY212">
        <f t="shared" si="98"/>
        <v>5.3080632163644879</v>
      </c>
      <c r="AZ212">
        <f t="shared" si="99"/>
        <v>8.1653717543718187</v>
      </c>
      <c r="BA212">
        <v>11</v>
      </c>
      <c r="BB212">
        <f>'5500'!B373/1000000</f>
        <v>4.4020000000000002E-5</v>
      </c>
      <c r="BC212">
        <f>'5500'!C373</f>
        <v>51.753999999999998</v>
      </c>
      <c r="BD212">
        <f>IF(BA212&lt;$C$13,0,IF(BA212&lt;=0,$C$15*($C$16/BB212)^$C$3/100000,$C$15*($C$16/('5500'!B362/1000000))^$C$3*(('5500'!B362/1000000)/BB212)^$C$4/100000))</f>
        <v>29.007016719935766</v>
      </c>
      <c r="BE212">
        <f t="shared" si="100"/>
        <v>65.478535826474939</v>
      </c>
      <c r="BF212">
        <f t="shared" si="101"/>
        <v>13.724535826474941</v>
      </c>
      <c r="BG212">
        <f t="shared" si="102"/>
        <v>26.51879241503061</v>
      </c>
      <c r="BH212">
        <v>11</v>
      </c>
      <c r="BI212">
        <f>'4500'!B373/1000000</f>
        <v>4.4020000000000002E-5</v>
      </c>
      <c r="BJ212">
        <f>'4500'!C373</f>
        <v>61.682000000000002</v>
      </c>
      <c r="BK212">
        <f>IF(BH212&lt;$D$13,0,IF(BH212&lt;=0,$D$15*($D$16/BI212)^$D$3/100000,$D$15*($D$16/('4500'!B362/1000000))^$D$3*(('4500'!B362/1000000)/BI212)^$D$4/100000))</f>
        <v>26.883956402281168</v>
      </c>
      <c r="BL212">
        <f t="shared" si="103"/>
        <v>72.707728027021076</v>
      </c>
      <c r="BM212">
        <f t="shared" si="104"/>
        <v>11.025728027021074</v>
      </c>
      <c r="BN212">
        <f t="shared" si="105"/>
        <v>17.875114339711867</v>
      </c>
      <c r="BO212">
        <v>11</v>
      </c>
      <c r="BP212">
        <f>'3500'!B373/1000000</f>
        <v>4.4020000000000002E-5</v>
      </c>
      <c r="BQ212">
        <f>'3500'!C373</f>
        <v>59.936</v>
      </c>
      <c r="BR212">
        <f>IF(BO212&lt;$E$13,0,IF(BO212&lt;=0,$E$15*($E$16/BP212)^$E$3/100000,$E$15*($E$16/('3500'!B362/1000000))^$E$3*(('3500'!B362/1000000)/BP212)^$E$4/100000))</f>
        <v>23.149463259891906</v>
      </c>
      <c r="BS212">
        <f t="shared" si="106"/>
        <v>70.515741633654983</v>
      </c>
      <c r="BT212">
        <f t="shared" si="107"/>
        <v>10.579741633654983</v>
      </c>
      <c r="BU212">
        <f t="shared" si="108"/>
        <v>17.651731236076788</v>
      </c>
      <c r="BV212">
        <v>11</v>
      </c>
      <c r="BW212">
        <f>'2000'!B373/1000000</f>
        <v>4.4020000000000002E-5</v>
      </c>
      <c r="BX212">
        <f>'2000'!C373</f>
        <v>46.921999999999997</v>
      </c>
      <c r="BY212">
        <f>IF(BV212&lt;$F$13,0,IF(BV212&lt;=0,$F$15*($F$16/BW212)^$F$3/100000,$F$15*($F$16/('2000'!B362/1000000))^$F$3*(('2000'!B362/1000000)/BW212)^$F$4/100000))</f>
        <v>23.428499094654303</v>
      </c>
      <c r="BZ212">
        <f t="shared" si="109"/>
        <v>68.267913364004485</v>
      </c>
      <c r="CA212">
        <f t="shared" si="110"/>
        <v>21.345913364004488</v>
      </c>
      <c r="CB212">
        <f t="shared" si="111"/>
        <v>45.492334862121162</v>
      </c>
      <c r="CC212">
        <v>11</v>
      </c>
      <c r="CD212">
        <f>'1000'!B373/1000000</f>
        <v>4.4020000000000002E-5</v>
      </c>
      <c r="CE212">
        <f>'1000'!C373</f>
        <v>26.048999999999999</v>
      </c>
      <c r="CF212">
        <f>IF(CC212&lt;$G$13,0,IF(CC212&lt;=0,$G$15*($G$16/CD212)^$G$3/100000,$G$15*($G$16/('1000'!B362/1000000))^$G$3*(('1000'!B362/1000000)/CD212)^$G$4/100000))</f>
        <v>21.153480595440914</v>
      </c>
      <c r="CG212">
        <f t="shared" si="112"/>
        <v>55.893554696747358</v>
      </c>
      <c r="CH212">
        <f t="shared" si="113"/>
        <v>29.844554696747359</v>
      </c>
      <c r="CI212">
        <f t="shared" si="114"/>
        <v>114.57082689065746</v>
      </c>
    </row>
    <row r="213" spans="9:87" x14ac:dyDescent="0.3">
      <c r="I213">
        <v>12</v>
      </c>
      <c r="J213">
        <f>'6500'!B374/1000000</f>
        <v>4.4909999999999995E-5</v>
      </c>
      <c r="K213">
        <f t="shared" ref="K213:K276" si="127">IF(I213&lt;$B$7,0,MIN(1,1-EXP(-$B$6*((I213-$B$7)/$B$8)^($B$5+1))))</f>
        <v>0.86080115824636994</v>
      </c>
      <c r="L213">
        <f t="shared" si="115"/>
        <v>2.4958349654084167E-2</v>
      </c>
      <c r="M213">
        <f t="shared" ref="M213:M276" si="128">$B$9*L213</f>
        <v>19.068179135720303</v>
      </c>
      <c r="N213">
        <f t="shared" si="116"/>
        <v>666.62172213266786</v>
      </c>
      <c r="O213">
        <v>12</v>
      </c>
      <c r="P213">
        <f>'5500'!B374/1000000</f>
        <v>4.4909999999999995E-5</v>
      </c>
      <c r="Q213">
        <f t="shared" ref="Q213:Q276" si="129">IF(O213&lt;$C$7,0,MIN(1,1-EXP(-$C$6*((O213-$C$7)/$C$8)^($C$5+1))))</f>
        <v>0.66801205192046964</v>
      </c>
      <c r="R213">
        <f t="shared" si="117"/>
        <v>3.7817416632668244E-2</v>
      </c>
      <c r="S213">
        <f t="shared" ref="S213:S276" si="130">$C$9*R213</f>
        <v>31.199368721951302</v>
      </c>
      <c r="T213">
        <f t="shared" si="118"/>
        <v>566.35812574523595</v>
      </c>
      <c r="U213">
        <v>12</v>
      </c>
      <c r="V213">
        <f>'4500'!B374/1000000</f>
        <v>4.4909999999999995E-5</v>
      </c>
      <c r="W213">
        <f t="shared" ref="W213:W276" si="131">IF(U213&lt;$D$7,0,MIN(1,1-EXP(-$D$6*((U213-$D$7)/$D$8)^($D$5+1))))</f>
        <v>0.82003627928688771</v>
      </c>
      <c r="X213">
        <f t="shared" si="119"/>
        <v>2.6446016061016708E-2</v>
      </c>
      <c r="Y213">
        <f t="shared" ref="Y213:Y276" si="132">$D$9*X213</f>
        <v>22.055977394887936</v>
      </c>
      <c r="Z213">
        <f t="shared" si="120"/>
        <v>694.44345303523824</v>
      </c>
      <c r="AA213">
        <v>12</v>
      </c>
      <c r="AB213">
        <f>'3500'!B374/1000000</f>
        <v>4.4909999999999995E-5</v>
      </c>
      <c r="AC213">
        <f t="shared" ref="AC213:AC276" si="133">IF(AA213&lt;$E$7,0,MIN(1,1-EXP(-$E$6*((AA213-$E$7)/$E$8)^($E$5+1))))</f>
        <v>0.81752998516586606</v>
      </c>
      <c r="AD213">
        <f t="shared" si="121"/>
        <v>2.5160671665830192E-2</v>
      </c>
      <c r="AE213">
        <f t="shared" ref="AE213:AE276" si="134">$E$9*AD213</f>
        <v>21.738820319277288</v>
      </c>
      <c r="AF213">
        <f t="shared" si="122"/>
        <v>716.76001165696061</v>
      </c>
      <c r="AG213">
        <v>12</v>
      </c>
      <c r="AH213">
        <f>'2000'!B374/1000000</f>
        <v>4.4909999999999995E-5</v>
      </c>
      <c r="AI213">
        <f t="shared" ref="AI213:AI276" si="135">IF(AG213&lt;$F$7,0,MIN(1,1-EXP(-$F$6*((AG213-$F$7)/$F$8)^($F$5+1))))</f>
        <v>0.7549190499155789</v>
      </c>
      <c r="AJ213">
        <f t="shared" si="123"/>
        <v>2.718989942147465E-2</v>
      </c>
      <c r="AK213">
        <f t="shared" ref="AK213:AK276" si="136">$F$9*AJ213</f>
        <v>24.14463068626949</v>
      </c>
      <c r="AL213">
        <f t="shared" si="124"/>
        <v>682.08830273186766</v>
      </c>
      <c r="AM213">
        <v>12</v>
      </c>
      <c r="AN213">
        <f>'1000'!B374/1000000</f>
        <v>4.4909999999999995E-5</v>
      </c>
      <c r="AO213">
        <f t="shared" ref="AO213:AO276" si="137">IF(AM213&lt;$G$7,0,MIN(1,1-EXP(-$G$6*((AM213-$G$7)/$G$8)^($G$5+1))))</f>
        <v>0.68814760848401246</v>
      </c>
      <c r="AP213">
        <f t="shared" si="125"/>
        <v>2.7234209424099542E-2</v>
      </c>
      <c r="AQ213">
        <f t="shared" ref="AQ213:AQ276" si="138">$G$9*AP213</f>
        <v>20.589062324619253</v>
      </c>
      <c r="AR213">
        <f t="shared" si="126"/>
        <v>530.34174963778901</v>
      </c>
      <c r="AT213">
        <v>12</v>
      </c>
      <c r="AU213">
        <f>'6500'!B374/1000000</f>
        <v>4.4909999999999995E-5</v>
      </c>
      <c r="AV213">
        <f>'6500'!C374</f>
        <v>65.954999999999998</v>
      </c>
      <c r="AW213">
        <f>IF(AT213&lt;$B$13,0,IF(AT213&lt;=0,$B$15*($B$16/AU213)^$B$3/100000,$B$15*($B$16/('6500'!B362/1000000))^$B$3*(('6500'!B362/1000000)/AU213)^$B$4/100000))</f>
        <v>25.501547917014143</v>
      </c>
      <c r="AX213">
        <f t="shared" ref="AX213:AX276" si="139">AW213+IF(AT213&lt;$B$7,0,($B$10-1)*N213/(AU213*100000))</f>
        <v>70.032057077513002</v>
      </c>
      <c r="AY213">
        <f t="shared" ref="AY213:AY276" si="140">AX213-AV213</f>
        <v>4.0770570775130039</v>
      </c>
      <c r="AZ213">
        <f t="shared" ref="AZ213:AZ276" si="141">IF(AV213=0,0,AY213/AV213*100)</f>
        <v>6.1815739178424742</v>
      </c>
      <c r="BA213">
        <v>12</v>
      </c>
      <c r="BB213">
        <f>'5500'!B374/1000000</f>
        <v>4.4909999999999995E-5</v>
      </c>
      <c r="BC213">
        <f>'5500'!C374</f>
        <v>53.454000000000001</v>
      </c>
      <c r="BD213">
        <f>IF(BA213&lt;$C$13,0,IF(BA213&lt;=0,$C$15*($C$16/BB213)^$C$3/100000,$C$15*($C$16/('5500'!B362/1000000))^$C$3*(('5500'!B362/1000000)/BB213)^$C$4/100000))</f>
        <v>28.248603845653275</v>
      </c>
      <c r="BE213">
        <f t="shared" ref="BE213:BE276" si="142">BD213+IF(BA213&lt;$C$7,0,($C$10-1)*T213/(BB213*100000))</f>
        <v>66.081477976931566</v>
      </c>
      <c r="BF213">
        <f t="shared" ref="BF213:BF276" si="143">BE213-BC213</f>
        <v>12.627477976931566</v>
      </c>
      <c r="BG213">
        <f t="shared" ref="BG213:BG276" si="144">IF(BC213=0,0,BF213/BC213*100)</f>
        <v>23.623074001817574</v>
      </c>
      <c r="BH213">
        <v>12</v>
      </c>
      <c r="BI213">
        <f>'4500'!B374/1000000</f>
        <v>4.4909999999999995E-5</v>
      </c>
      <c r="BJ213">
        <f>'4500'!C374</f>
        <v>63.475000000000001</v>
      </c>
      <c r="BK213">
        <f>IF(BH213&lt;$D$13,0,IF(BH213&lt;=0,$D$15*($D$16/BI213)^$D$3/100000,$D$15*($D$16/('4500'!B362/1000000))^$D$3*(('4500'!B362/1000000)/BI213)^$D$4/100000))</f>
        <v>26.179742633491013</v>
      </c>
      <c r="BL213">
        <f t="shared" ref="BL213:BL276" si="145">BK213+IF(BH213&lt;$D$7,0,($D$10-1)*Z213/(BI213*100000))</f>
        <v>72.568750852277816</v>
      </c>
      <c r="BM213">
        <f t="shared" ref="BM213:BM276" si="146">BL213-BJ213</f>
        <v>9.0937508522778145</v>
      </c>
      <c r="BN213">
        <f t="shared" ref="BN213:BN276" si="147">IF(BJ213=0,0,BM213/BJ213*100)</f>
        <v>14.326507841319913</v>
      </c>
      <c r="BO213">
        <v>12</v>
      </c>
      <c r="BP213">
        <f>'3500'!B374/1000000</f>
        <v>4.4909999999999995E-5</v>
      </c>
      <c r="BQ213">
        <f>'3500'!C374</f>
        <v>61.947000000000003</v>
      </c>
      <c r="BR213">
        <f>IF(BO213&lt;$E$13,0,IF(BO213&lt;=0,$E$15*($E$16/BP213)^$E$3/100000,$E$15*($E$16/('3500'!B362/1000000))^$E$3*(('3500'!B362/1000000)/BP213)^$E$4/100000))</f>
        <v>22.542305865414829</v>
      </c>
      <c r="BS213">
        <f t="shared" ref="BS213:BS276" si="148">BR213+IF(BO213&lt;$E$7,0,($E$10-1)*AF213/(BP213*100000))</f>
        <v>70.422066163140997</v>
      </c>
      <c r="BT213">
        <f t="shared" ref="BT213:BT276" si="149">BS213-BQ213</f>
        <v>8.475066163140994</v>
      </c>
      <c r="BU213">
        <f t="shared" ref="BU213:BU276" si="150">IF(BQ213=0,0,BT213/BQ213*100)</f>
        <v>13.681156735824162</v>
      </c>
      <c r="BV213">
        <v>12</v>
      </c>
      <c r="BW213">
        <f>'2000'!B374/1000000</f>
        <v>4.4909999999999995E-5</v>
      </c>
      <c r="BX213">
        <f>'2000'!C374</f>
        <v>49.564</v>
      </c>
      <c r="BY213">
        <f>IF(BV213&lt;$F$13,0,IF(BV213&lt;=0,$F$15*($F$16/BW213)^$F$3/100000,$F$15*($F$16/('2000'!B362/1000000))^$F$3*(('2000'!B362/1000000)/BW213)^$F$4/100000))</f>
        <v>22.81224234493569</v>
      </c>
      <c r="BZ213">
        <f t="shared" ref="BZ213:BZ276" si="151">BY213+IF(BV213&lt;$F$7,0,($F$10-1)*AL213/(BW213*100000))</f>
        <v>68.375923222147975</v>
      </c>
      <c r="CA213">
        <f t="shared" ref="CA213:CA276" si="152">BZ213-BX213</f>
        <v>18.811923222147975</v>
      </c>
      <c r="CB213">
        <f t="shared" ref="CB213:CB276" si="153">IF(BX213=0,0,CA213/BX213*100)</f>
        <v>37.95481240849805</v>
      </c>
      <c r="CC213">
        <v>12</v>
      </c>
      <c r="CD213">
        <f>'1000'!B374/1000000</f>
        <v>4.4909999999999995E-5</v>
      </c>
      <c r="CE213">
        <f>'1000'!C374</f>
        <v>27.443999999999999</v>
      </c>
      <c r="CF213">
        <f>IF(CC213&lt;$G$13,0,IF(CC213&lt;=0,$G$15*($G$16/CD213)^$G$3/100000,$G$15*($G$16/('1000'!B362/1000000))^$G$3*(('1000'!B362/1000000)/CD213)^$G$4/100000))</f>
        <v>20.567731921634788</v>
      </c>
      <c r="CG213">
        <f t="shared" ref="CG213:CG276" si="154">CF213+IF(CC213&lt;$G$7,0,($G$10-1)*AR213/(CD213*100000))</f>
        <v>55.994702505321435</v>
      </c>
      <c r="CH213">
        <f t="shared" ref="CH213:CH276" si="155">CG213-CE213</f>
        <v>28.550702505321436</v>
      </c>
      <c r="CI213">
        <f t="shared" ref="CI213:CI276" si="156">IF(CE213=0,0,CH213/CE213*100)</f>
        <v>104.03258455517212</v>
      </c>
    </row>
    <row r="214" spans="9:87" x14ac:dyDescent="0.3">
      <c r="I214">
        <v>13</v>
      </c>
      <c r="J214">
        <f>'6500'!B375/1000000</f>
        <v>4.5890000000000003E-5</v>
      </c>
      <c r="K214">
        <f t="shared" si="127"/>
        <v>0.8842818839857447</v>
      </c>
      <c r="L214">
        <f t="shared" ref="L214:L277" si="157">(K215-K213)/2</f>
        <v>2.2035696607436317E-2</v>
      </c>
      <c r="M214">
        <f t="shared" si="128"/>
        <v>16.835272208081346</v>
      </c>
      <c r="N214">
        <f t="shared" ref="N214:N277" si="158">N213+M214</f>
        <v>683.45699434074925</v>
      </c>
      <c r="O214">
        <v>13</v>
      </c>
      <c r="P214">
        <f>'5500'!B375/1000000</f>
        <v>4.5890000000000003E-5</v>
      </c>
      <c r="Q214">
        <f t="shared" si="129"/>
        <v>0.7049773438255571</v>
      </c>
      <c r="R214">
        <f t="shared" ref="R214:R277" si="159">(Q215-Q213)/2</f>
        <v>3.5969793244154225E-2</v>
      </c>
      <c r="S214">
        <f t="shared" si="130"/>
        <v>29.675079426427235</v>
      </c>
      <c r="T214">
        <f t="shared" ref="T214:T277" si="160">T213+S214</f>
        <v>596.03320517166321</v>
      </c>
      <c r="U214">
        <v>13</v>
      </c>
      <c r="V214">
        <f>'4500'!B375/1000000</f>
        <v>4.5890000000000003E-5</v>
      </c>
      <c r="W214">
        <f t="shared" si="131"/>
        <v>0.84529574238035021</v>
      </c>
      <c r="X214">
        <f t="shared" ref="X214:X277" si="161">(W215-W213)/2</f>
        <v>2.4058813937006152E-2</v>
      </c>
      <c r="Y214">
        <f t="shared" si="132"/>
        <v>20.065050823463132</v>
      </c>
      <c r="Z214">
        <f t="shared" ref="Z214:Z277" si="162">Z213+Y214</f>
        <v>714.50850385870137</v>
      </c>
      <c r="AA214">
        <v>13</v>
      </c>
      <c r="AB214">
        <f>'3500'!B375/1000000</f>
        <v>4.5890000000000003E-5</v>
      </c>
      <c r="AC214">
        <f t="shared" si="133"/>
        <v>0.841636708484506</v>
      </c>
      <c r="AD214">
        <f t="shared" ref="AD214:AD277" si="163">(AC215-AC213)/2</f>
        <v>2.3038520747432567E-2</v>
      </c>
      <c r="AE214">
        <f t="shared" si="134"/>
        <v>19.905281925781736</v>
      </c>
      <c r="AF214">
        <f t="shared" ref="AF214:AF277" si="164">AF213+AE214</f>
        <v>736.66529358274238</v>
      </c>
      <c r="AG214">
        <v>13</v>
      </c>
      <c r="AH214">
        <f>'2000'!B375/1000000</f>
        <v>4.5890000000000003E-5</v>
      </c>
      <c r="AI214">
        <f t="shared" si="135"/>
        <v>0.78131586614718618</v>
      </c>
      <c r="AJ214">
        <f t="shared" ref="AJ214:AJ277" si="165">(AI215-AI213)/2</f>
        <v>2.5558566216599576E-2</v>
      </c>
      <c r="AK214">
        <f t="shared" si="136"/>
        <v>22.696006800340424</v>
      </c>
      <c r="AL214">
        <f t="shared" ref="AL214:AL277" si="166">AL213+AK214</f>
        <v>704.78430953220811</v>
      </c>
      <c r="AM214">
        <v>13</v>
      </c>
      <c r="AN214">
        <f>'1000'!B375/1000000</f>
        <v>4.5890000000000003E-5</v>
      </c>
      <c r="AO214">
        <f t="shared" si="137"/>
        <v>0.71487289320325997</v>
      </c>
      <c r="AP214">
        <f t="shared" ref="AP214:AP277" si="167">(AO215-AO213)/2</f>
        <v>2.6162619294120615E-2</v>
      </c>
      <c r="AQ214">
        <f t="shared" si="138"/>
        <v>19.778940186355186</v>
      </c>
      <c r="AR214">
        <f t="shared" ref="AR214:AR277" si="168">AR213+AQ214</f>
        <v>550.12068982414416</v>
      </c>
      <c r="AT214">
        <v>13</v>
      </c>
      <c r="AU214">
        <f>'6500'!B375/1000000</f>
        <v>4.5890000000000003E-5</v>
      </c>
      <c r="AV214">
        <f>'6500'!C375</f>
        <v>66.623999999999995</v>
      </c>
      <c r="AW214">
        <f>IF(AT214&lt;$B$13,0,IF(AT214&lt;=0,$B$15*($B$16/AU214)^$B$3/100000,$B$15*($B$16/('6500'!B362/1000000))^$B$3*(('6500'!B362/1000000)/AU214)^$B$4/100000))</f>
        <v>24.785737819972521</v>
      </c>
      <c r="AX214">
        <f t="shared" si="139"/>
        <v>69.465863839197795</v>
      </c>
      <c r="AY214">
        <f t="shared" si="140"/>
        <v>2.8418638391977993</v>
      </c>
      <c r="AZ214">
        <f t="shared" si="141"/>
        <v>4.2655256952416538</v>
      </c>
      <c r="BA214">
        <v>13</v>
      </c>
      <c r="BB214">
        <f>'5500'!B375/1000000</f>
        <v>4.5890000000000003E-5</v>
      </c>
      <c r="BC214">
        <f>'5500'!C375</f>
        <v>55.051000000000002</v>
      </c>
      <c r="BD214">
        <f>IF(BA214&lt;$C$13,0,IF(BA214&lt;=0,$C$15*($C$16/BB214)^$C$3/100000,$C$15*($C$16/('5500'!B362/1000000))^$C$3*(('5500'!B362/1000000)/BB214)^$C$4/100000))</f>
        <v>27.452900416700221</v>
      </c>
      <c r="BE214">
        <f t="shared" si="142"/>
        <v>66.417808142021414</v>
      </c>
      <c r="BF214">
        <f t="shared" si="143"/>
        <v>11.366808142021412</v>
      </c>
      <c r="BG214">
        <f t="shared" si="144"/>
        <v>20.647777773376344</v>
      </c>
      <c r="BH214">
        <v>13</v>
      </c>
      <c r="BI214">
        <f>'4500'!B375/1000000</f>
        <v>4.5890000000000003E-5</v>
      </c>
      <c r="BJ214">
        <f>'4500'!C375</f>
        <v>64.983000000000004</v>
      </c>
      <c r="BK214">
        <f>IF(BH214&lt;$D$13,0,IF(BH214&lt;=0,$D$15*($D$16/BI214)^$D$3/100000,$D$15*($D$16/('4500'!B362/1000000))^$D$3*(('4500'!B362/1000000)/BI214)^$D$4/100000))</f>
        <v>25.440941644953902</v>
      </c>
      <c r="BL214">
        <f t="shared" si="145"/>
        <v>72.151020345675278</v>
      </c>
      <c r="BM214">
        <f t="shared" si="146"/>
        <v>7.1680203456752736</v>
      </c>
      <c r="BN214">
        <f t="shared" si="147"/>
        <v>11.03060853711782</v>
      </c>
      <c r="BO214">
        <v>13</v>
      </c>
      <c r="BP214">
        <f>'3500'!B375/1000000</f>
        <v>4.5890000000000003E-5</v>
      </c>
      <c r="BQ214">
        <f>'3500'!C375</f>
        <v>63.610999999999997</v>
      </c>
      <c r="BR214">
        <f>IF(BO214&lt;$E$13,0,IF(BO214&lt;=0,$E$15*($E$16/BP214)^$E$3/100000,$E$15*($E$16/('3500'!B362/1000000))^$E$3*(('3500'!B362/1000000)/BP214)^$E$4/100000))</f>
        <v>21.90535065902418</v>
      </c>
      <c r="BS214">
        <f t="shared" si="148"/>
        <v>70.063901122049401</v>
      </c>
      <c r="BT214">
        <f t="shared" si="149"/>
        <v>6.4529011220494041</v>
      </c>
      <c r="BU214">
        <f t="shared" si="150"/>
        <v>10.144316426481904</v>
      </c>
      <c r="BV214">
        <v>13</v>
      </c>
      <c r="BW214">
        <f>'2000'!B375/1000000</f>
        <v>4.5890000000000003E-5</v>
      </c>
      <c r="BX214">
        <f>'2000'!C375</f>
        <v>52.145000000000003</v>
      </c>
      <c r="BY214">
        <f>IF(BV214&lt;$F$13,0,IF(BV214&lt;=0,$F$15*($F$16/BW214)^$F$3/100000,$F$15*($F$16/('2000'!B362/1000000))^$F$3*(('2000'!B362/1000000)/BW214)^$F$4/100000))</f>
        <v>22.165793636791435</v>
      </c>
      <c r="BZ214">
        <f t="shared" si="151"/>
        <v>68.240165582675601</v>
      </c>
      <c r="CA214">
        <f t="shared" si="152"/>
        <v>16.095165582675598</v>
      </c>
      <c r="CB214">
        <f t="shared" si="153"/>
        <v>30.866172370650297</v>
      </c>
      <c r="CC214">
        <v>13</v>
      </c>
      <c r="CD214">
        <f>'1000'!B375/1000000</f>
        <v>4.5890000000000003E-5</v>
      </c>
      <c r="CE214">
        <f>'1000'!C375</f>
        <v>29.004999999999999</v>
      </c>
      <c r="CF214">
        <f>IF(CC214&lt;$G$13,0,IF(CC214&lt;=0,$G$15*($G$16/CD214)^$G$3/100000,$G$15*($G$16/('1000'!B362/1000000))^$G$3*(('1000'!B362/1000000)/CD214)^$G$4/100000))</f>
        <v>19.95419499639171</v>
      </c>
      <c r="CG214">
        <f t="shared" si="154"/>
        <v>55.91763080969379</v>
      </c>
      <c r="CH214">
        <f t="shared" si="155"/>
        <v>26.912630809693791</v>
      </c>
      <c r="CI214">
        <f t="shared" si="156"/>
        <v>92.786177589014969</v>
      </c>
    </row>
    <row r="215" spans="9:87" x14ac:dyDescent="0.3">
      <c r="I215">
        <v>14</v>
      </c>
      <c r="J215">
        <f>'6500'!B376/1000000</f>
        <v>4.693E-5</v>
      </c>
      <c r="K215">
        <f t="shared" si="127"/>
        <v>0.90487255146124257</v>
      </c>
      <c r="L215">
        <f t="shared" si="157"/>
        <v>1.9206687785477794E-2</v>
      </c>
      <c r="M215">
        <f t="shared" si="128"/>
        <v>14.673909468105034</v>
      </c>
      <c r="N215">
        <f t="shared" si="158"/>
        <v>698.13090380885433</v>
      </c>
      <c r="O215">
        <v>14</v>
      </c>
      <c r="P215">
        <f>'5500'!B376/1000000</f>
        <v>4.693E-5</v>
      </c>
      <c r="Q215">
        <f t="shared" si="129"/>
        <v>0.73995163840877809</v>
      </c>
      <c r="R215">
        <f t="shared" si="159"/>
        <v>3.386097956280576E-2</v>
      </c>
      <c r="S215">
        <f t="shared" si="130"/>
        <v>27.935308139314753</v>
      </c>
      <c r="T215">
        <f t="shared" si="160"/>
        <v>623.96851331097798</v>
      </c>
      <c r="U215">
        <v>14</v>
      </c>
      <c r="V215">
        <f>'4500'!B376/1000000</f>
        <v>4.693E-5</v>
      </c>
      <c r="W215">
        <f t="shared" si="131"/>
        <v>0.86815390716090002</v>
      </c>
      <c r="X215">
        <f t="shared" si="161"/>
        <v>2.1666166142771448E-2</v>
      </c>
      <c r="Y215">
        <f t="shared" si="132"/>
        <v>18.069582563071389</v>
      </c>
      <c r="Z215">
        <f t="shared" si="162"/>
        <v>732.57808642177281</v>
      </c>
      <c r="AA215">
        <v>14</v>
      </c>
      <c r="AB215">
        <f>'3500'!B376/1000000</f>
        <v>4.693E-5</v>
      </c>
      <c r="AC215">
        <f t="shared" si="133"/>
        <v>0.86360702666073119</v>
      </c>
      <c r="AD215">
        <f t="shared" si="163"/>
        <v>2.0906089290746999E-2</v>
      </c>
      <c r="AE215">
        <f t="shared" si="134"/>
        <v>18.062861147205407</v>
      </c>
      <c r="AF215">
        <f t="shared" si="164"/>
        <v>754.72815472994773</v>
      </c>
      <c r="AG215">
        <v>14</v>
      </c>
      <c r="AH215">
        <f>'2000'!B376/1000000</f>
        <v>4.693E-5</v>
      </c>
      <c r="AI215">
        <f t="shared" si="135"/>
        <v>0.80603618234877805</v>
      </c>
      <c r="AJ215">
        <f t="shared" si="165"/>
        <v>2.3850529147667276E-2</v>
      </c>
      <c r="AK215">
        <f t="shared" si="136"/>
        <v>21.179269883128541</v>
      </c>
      <c r="AL215">
        <f t="shared" si="166"/>
        <v>725.96357941533665</v>
      </c>
      <c r="AM215">
        <v>14</v>
      </c>
      <c r="AN215">
        <f>'1000'!B376/1000000</f>
        <v>4.693E-5</v>
      </c>
      <c r="AO215">
        <f t="shared" si="137"/>
        <v>0.74047284707225369</v>
      </c>
      <c r="AP215">
        <f t="shared" si="167"/>
        <v>2.4991385423919488E-2</v>
      </c>
      <c r="AQ215">
        <f t="shared" si="138"/>
        <v>18.893487380483133</v>
      </c>
      <c r="AR215">
        <f t="shared" si="168"/>
        <v>569.01417720462734</v>
      </c>
      <c r="AT215">
        <v>14</v>
      </c>
      <c r="AU215">
        <f>'6500'!B376/1000000</f>
        <v>4.693E-5</v>
      </c>
      <c r="AV215">
        <f>'6500'!C376</f>
        <v>66.995000000000005</v>
      </c>
      <c r="AW215">
        <f>IF(AT215&lt;$B$13,0,IF(AT215&lt;=0,$B$15*($B$16/AU215)^$B$3/100000,$B$15*($B$16/('6500'!B362/1000000))^$B$3*(('6500'!B362/1000000)/AU215)^$B$4/100000))</f>
        <v>24.063880477219186</v>
      </c>
      <c r="AX215">
        <f t="shared" si="139"/>
        <v>68.691894784199022</v>
      </c>
      <c r="AY215">
        <f t="shared" si="140"/>
        <v>1.6968947841990172</v>
      </c>
      <c r="AZ215">
        <f t="shared" si="141"/>
        <v>2.5328678023718445</v>
      </c>
      <c r="BA215">
        <v>14</v>
      </c>
      <c r="BB215">
        <f>'5500'!B376/1000000</f>
        <v>4.693E-5</v>
      </c>
      <c r="BC215">
        <f>'5500'!C376</f>
        <v>56.503</v>
      </c>
      <c r="BD215">
        <f>IF(BA215&lt;$C$13,0,IF(BA215&lt;=0,$C$15*($C$16/BB215)^$C$3/100000,$C$15*($C$16/('5500'!B362/1000000))^$C$3*(('5500'!B362/1000000)/BB215)^$C$4/100000))</f>
        <v>26.650557739166942</v>
      </c>
      <c r="BE215">
        <f t="shared" si="142"/>
        <v>66.537741628639225</v>
      </c>
      <c r="BF215">
        <f t="shared" si="143"/>
        <v>10.034741628639225</v>
      </c>
      <c r="BG215">
        <f t="shared" si="144"/>
        <v>17.759661661574118</v>
      </c>
      <c r="BH215">
        <v>14</v>
      </c>
      <c r="BI215">
        <f>'4500'!B376/1000000</f>
        <v>4.693E-5</v>
      </c>
      <c r="BJ215">
        <f>'4500'!C376</f>
        <v>66.186000000000007</v>
      </c>
      <c r="BK215">
        <f>IF(BH215&lt;$D$13,0,IF(BH215&lt;=0,$D$15*($D$16/BI215)^$D$3/100000,$D$15*($D$16/('4500'!B362/1000000))^$D$3*(('4500'!B362/1000000)/BI215)^$D$4/100000))</f>
        <v>24.696017155989516</v>
      </c>
      <c r="BL215">
        <f t="shared" si="145"/>
        <v>71.526067427997162</v>
      </c>
      <c r="BM215">
        <f t="shared" si="146"/>
        <v>5.3400674279971554</v>
      </c>
      <c r="BN215">
        <f t="shared" si="147"/>
        <v>8.0682733931604194</v>
      </c>
      <c r="BO215">
        <v>14</v>
      </c>
      <c r="BP215">
        <f>'3500'!B376/1000000</f>
        <v>4.693E-5</v>
      </c>
      <c r="BQ215">
        <f>'3500'!C376</f>
        <v>64.900999999999996</v>
      </c>
      <c r="BR215">
        <f>IF(BO215&lt;$E$13,0,IF(BO215&lt;=0,$E$15*($E$16/BP215)^$E$3/100000,$E$15*($E$16/('3500'!B362/1000000))^$E$3*(('3500'!B362/1000000)/BP215)^$E$4/100000))</f>
        <v>21.26314010678183</v>
      </c>
      <c r="BS215">
        <f t="shared" si="148"/>
        <v>69.509133377394306</v>
      </c>
      <c r="BT215">
        <f t="shared" si="149"/>
        <v>4.6081333773943101</v>
      </c>
      <c r="BU215">
        <f t="shared" si="150"/>
        <v>7.1002501924381916</v>
      </c>
      <c r="BV215">
        <v>14</v>
      </c>
      <c r="BW215">
        <f>'2000'!B376/1000000</f>
        <v>4.693E-5</v>
      </c>
      <c r="BX215">
        <f>'2000'!C376</f>
        <v>54.582000000000001</v>
      </c>
      <c r="BY215">
        <f>IF(BV215&lt;$F$13,0,IF(BV215&lt;=0,$F$15*($F$16/BW215)^$F$3/100000,$F$15*($F$16/('2000'!B362/1000000))^$F$3*(('2000'!B362/1000000)/BW215)^$F$4/100000))</f>
        <v>21.51406716053194</v>
      </c>
      <c r="BZ215">
        <f t="shared" si="151"/>
        <v>67.921285107389181</v>
      </c>
      <c r="CA215">
        <f t="shared" si="152"/>
        <v>13.33928510738918</v>
      </c>
      <c r="CB215">
        <f t="shared" si="153"/>
        <v>24.438981912332235</v>
      </c>
      <c r="CC215">
        <v>14</v>
      </c>
      <c r="CD215">
        <f>'1000'!B376/1000000</f>
        <v>4.693E-5</v>
      </c>
      <c r="CE215">
        <f>'1000'!C376</f>
        <v>30.722000000000001</v>
      </c>
      <c r="CF215">
        <f>IF(CC215&lt;$G$13,0,IF(CC215&lt;=0,$G$15*($G$16/CD215)^$G$3/100000,$G$15*($G$16/('1000'!B362/1000000))^$G$3*(('1000'!B362/1000000)/CD215)^$G$4/100000))</f>
        <v>19.33661687976608</v>
      </c>
      <c r="CG215">
        <f t="shared" si="154"/>
        <v>55.710845126386204</v>
      </c>
      <c r="CH215">
        <f t="shared" si="155"/>
        <v>24.988845126386202</v>
      </c>
      <c r="CI215">
        <f t="shared" si="156"/>
        <v>81.338601413925531</v>
      </c>
    </row>
    <row r="216" spans="9:87" x14ac:dyDescent="0.3">
      <c r="I216">
        <v>15</v>
      </c>
      <c r="J216">
        <f>'6500'!B377/1000000</f>
        <v>4.8060000000000004E-5</v>
      </c>
      <c r="K216">
        <f t="shared" si="127"/>
        <v>0.92269525955670029</v>
      </c>
      <c r="L216">
        <f t="shared" si="157"/>
        <v>1.6523188074715145E-2</v>
      </c>
      <c r="M216">
        <f t="shared" si="128"/>
        <v>12.623715689082371</v>
      </c>
      <c r="N216">
        <f t="shared" si="158"/>
        <v>710.75461949793669</v>
      </c>
      <c r="O216">
        <v>15</v>
      </c>
      <c r="P216">
        <f>'5500'!B377/1000000</f>
        <v>4.8060000000000004E-5</v>
      </c>
      <c r="Q216">
        <f t="shared" si="129"/>
        <v>0.77269930295116862</v>
      </c>
      <c r="R216">
        <f t="shared" si="159"/>
        <v>3.1544303189335432E-2</v>
      </c>
      <c r="S216">
        <f t="shared" si="130"/>
        <v>26.024050131201733</v>
      </c>
      <c r="T216">
        <f t="shared" si="160"/>
        <v>649.99256344217974</v>
      </c>
      <c r="U216">
        <v>15</v>
      </c>
      <c r="V216">
        <f>'4500'!B377/1000000</f>
        <v>4.8060000000000004E-5</v>
      </c>
      <c r="W216">
        <f t="shared" si="131"/>
        <v>0.88862807466589311</v>
      </c>
      <c r="X216">
        <f t="shared" si="161"/>
        <v>1.9311508821759138E-2</v>
      </c>
      <c r="Y216">
        <f t="shared" si="132"/>
        <v>16.105798357347123</v>
      </c>
      <c r="Z216">
        <f t="shared" si="162"/>
        <v>748.68388477911992</v>
      </c>
      <c r="AA216">
        <v>15</v>
      </c>
      <c r="AB216">
        <f>'3500'!B377/1000000</f>
        <v>4.8060000000000004E-5</v>
      </c>
      <c r="AC216">
        <f t="shared" si="133"/>
        <v>0.883448887066</v>
      </c>
      <c r="AD216">
        <f t="shared" si="163"/>
        <v>1.8798381123626973E-2</v>
      </c>
      <c r="AE216">
        <f t="shared" si="134"/>
        <v>16.241801290813704</v>
      </c>
      <c r="AF216">
        <f t="shared" si="164"/>
        <v>770.9699560207614</v>
      </c>
      <c r="AG216">
        <v>15</v>
      </c>
      <c r="AH216">
        <f>'2000'!B377/1000000</f>
        <v>4.8060000000000004E-5</v>
      </c>
      <c r="AI216">
        <f t="shared" si="135"/>
        <v>0.82901692444252073</v>
      </c>
      <c r="AJ216">
        <f t="shared" si="165"/>
        <v>2.2092964807033488E-2</v>
      </c>
      <c r="AK216">
        <f t="shared" si="136"/>
        <v>19.618552748645737</v>
      </c>
      <c r="AL216">
        <f t="shared" si="166"/>
        <v>745.58213216398235</v>
      </c>
      <c r="AM216">
        <v>15</v>
      </c>
      <c r="AN216">
        <f>'1000'!B377/1000000</f>
        <v>4.8060000000000004E-5</v>
      </c>
      <c r="AO216">
        <f t="shared" si="137"/>
        <v>0.76485566405109895</v>
      </c>
      <c r="AP216">
        <f t="shared" si="167"/>
        <v>2.3736636280979606E-2</v>
      </c>
      <c r="AQ216">
        <f t="shared" si="138"/>
        <v>17.944897028420581</v>
      </c>
      <c r="AR216">
        <f t="shared" si="168"/>
        <v>586.95907423304789</v>
      </c>
      <c r="AT216">
        <v>15</v>
      </c>
      <c r="AU216">
        <f>'6500'!B377/1000000</f>
        <v>4.8060000000000004E-5</v>
      </c>
      <c r="AV216">
        <f>'6500'!C377</f>
        <v>67.102999999999994</v>
      </c>
      <c r="AW216">
        <f>IF(AT216&lt;$B$13,0,IF(AT216&lt;=0,$B$15*($B$16/AU216)^$B$3/100000,$B$15*($B$16/('6500'!B362/1000000))^$B$3*(('6500'!B362/1000000)/AU216)^$B$4/100000))</f>
        <v>23.320464052791408</v>
      </c>
      <c r="AX216">
        <f t="shared" si="139"/>
        <v>67.687169389741271</v>
      </c>
      <c r="AY216">
        <f t="shared" si="140"/>
        <v>0.58416938974127675</v>
      </c>
      <c r="AZ216">
        <f t="shared" si="141"/>
        <v>0.87055629366984599</v>
      </c>
      <c r="BA216">
        <v>15</v>
      </c>
      <c r="BB216">
        <f>'5500'!B377/1000000</f>
        <v>4.8060000000000004E-5</v>
      </c>
      <c r="BC216">
        <f>'5500'!C377</f>
        <v>57.804000000000002</v>
      </c>
      <c r="BD216">
        <f>IF(BA216&lt;$C$13,0,IF(BA216&lt;=0,$C$15*($C$16/BB216)^$C$3/100000,$C$15*($C$16/('5500'!B362/1000000))^$C$3*(('5500'!B362/1000000)/BB216)^$C$4/100000))</f>
        <v>25.824341880513256</v>
      </c>
      <c r="BE216">
        <f t="shared" si="142"/>
        <v>66.398159823221107</v>
      </c>
      <c r="BF216">
        <f t="shared" si="143"/>
        <v>8.5941598232211049</v>
      </c>
      <c r="BG216">
        <f t="shared" si="144"/>
        <v>14.86775971078317</v>
      </c>
      <c r="BH216">
        <v>15</v>
      </c>
      <c r="BI216">
        <f>'4500'!B377/1000000</f>
        <v>4.8060000000000004E-5</v>
      </c>
      <c r="BJ216">
        <f>'4500'!C377</f>
        <v>67.063000000000002</v>
      </c>
      <c r="BK216">
        <f>IF(BH216&lt;$D$13,0,IF(BH216&lt;=0,$D$15*($D$16/BI216)^$D$3/100000,$D$15*($D$16/('4500'!B362/1000000))^$D$3*(('4500'!B362/1000000)/BI216)^$D$4/100000))</f>
        <v>23.92897221398951</v>
      </c>
      <c r="BL216">
        <f t="shared" si="145"/>
        <v>70.663297106568791</v>
      </c>
      <c r="BM216">
        <f t="shared" si="146"/>
        <v>3.6002971065687888</v>
      </c>
      <c r="BN216">
        <f t="shared" si="147"/>
        <v>5.368529750486541</v>
      </c>
      <c r="BO216">
        <v>15</v>
      </c>
      <c r="BP216">
        <f>'3500'!B377/1000000</f>
        <v>4.8060000000000004E-5</v>
      </c>
      <c r="BQ216">
        <f>'3500'!C377</f>
        <v>65.796000000000006</v>
      </c>
      <c r="BR216">
        <f>IF(BO216&lt;$E$13,0,IF(BO216&lt;=0,$E$15*($E$16/BP216)^$E$3/100000,$E$15*($E$16/('3500'!B362/1000000))^$E$3*(('3500'!B362/1000000)/BP216)^$E$4/100000))</f>
        <v>20.601885142605781</v>
      </c>
      <c r="BS216">
        <f t="shared" si="148"/>
        <v>68.727350562128976</v>
      </c>
      <c r="BT216">
        <f t="shared" si="149"/>
        <v>2.9313505621289693</v>
      </c>
      <c r="BU216">
        <f t="shared" si="150"/>
        <v>4.4552108975149993</v>
      </c>
      <c r="BV216">
        <v>15</v>
      </c>
      <c r="BW216">
        <f>'2000'!B377/1000000</f>
        <v>4.8060000000000004E-5</v>
      </c>
      <c r="BX216">
        <f>'2000'!C377</f>
        <v>56.783999999999999</v>
      </c>
      <c r="BY216">
        <f>IF(BV216&lt;$F$13,0,IF(BV216&lt;=0,$F$15*($F$16/BW216)^$F$3/100000,$F$15*($F$16/('2000'!B362/1000000))^$F$3*(('2000'!B362/1000000)/BW216)^$F$4/100000))</f>
        <v>20.843074520524368</v>
      </c>
      <c r="BZ216">
        <f t="shared" si="151"/>
        <v>67.383781896553245</v>
      </c>
      <c r="CA216">
        <f t="shared" si="152"/>
        <v>10.599781896553246</v>
      </c>
      <c r="CB216">
        <f t="shared" si="153"/>
        <v>18.666846112555028</v>
      </c>
      <c r="CC216">
        <v>15</v>
      </c>
      <c r="CD216">
        <f>'1000'!B377/1000000</f>
        <v>4.8060000000000004E-5</v>
      </c>
      <c r="CE216">
        <f>'1000'!C377</f>
        <v>32.540999999999997</v>
      </c>
      <c r="CF216">
        <f>IF(CC216&lt;$G$13,0,IF(CC216&lt;=0,$G$15*($G$16/CD216)^$G$3/100000,$G$15*($G$16/('1000'!B362/1000000))^$G$3*(('1000'!B362/1000000)/CD216)^$G$4/100000))</f>
        <v>18.701826733476363</v>
      </c>
      <c r="CG216">
        <f t="shared" si="154"/>
        <v>55.340969944028672</v>
      </c>
      <c r="CH216">
        <f t="shared" si="155"/>
        <v>22.799969944028675</v>
      </c>
      <c r="CI216">
        <f t="shared" si="156"/>
        <v>70.06536352302841</v>
      </c>
    </row>
    <row r="217" spans="9:87" x14ac:dyDescent="0.3">
      <c r="I217">
        <v>16</v>
      </c>
      <c r="J217">
        <f>'6500'!B378/1000000</f>
        <v>4.9259999999999999E-5</v>
      </c>
      <c r="K217">
        <f t="shared" si="127"/>
        <v>0.93791892761067286</v>
      </c>
      <c r="L217">
        <f t="shared" si="157"/>
        <v>1.4026469336048453E-2</v>
      </c>
      <c r="M217">
        <f t="shared" si="128"/>
        <v>10.716222572741017</v>
      </c>
      <c r="N217">
        <f t="shared" si="158"/>
        <v>721.47084207067769</v>
      </c>
      <c r="O217">
        <v>16</v>
      </c>
      <c r="P217">
        <f>'5500'!B378/1000000</f>
        <v>4.9259999999999999E-5</v>
      </c>
      <c r="Q217">
        <f t="shared" si="129"/>
        <v>0.80304024478744895</v>
      </c>
      <c r="R217">
        <f t="shared" si="159"/>
        <v>2.9076420626667931E-2</v>
      </c>
      <c r="S217">
        <f t="shared" si="130"/>
        <v>23.988047017001044</v>
      </c>
      <c r="T217">
        <f t="shared" si="160"/>
        <v>673.98061045918075</v>
      </c>
      <c r="U217">
        <v>16</v>
      </c>
      <c r="V217">
        <f>'4500'!B378/1000000</f>
        <v>4.9259999999999999E-5</v>
      </c>
      <c r="W217">
        <f t="shared" si="131"/>
        <v>0.90677692480441829</v>
      </c>
      <c r="X217">
        <f t="shared" si="161"/>
        <v>1.7033592445403589E-2</v>
      </c>
      <c r="Y217">
        <f t="shared" si="132"/>
        <v>14.206016099466593</v>
      </c>
      <c r="Z217">
        <f t="shared" si="162"/>
        <v>762.88990087858656</v>
      </c>
      <c r="AA217">
        <v>16</v>
      </c>
      <c r="AB217">
        <f>'3500'!B378/1000000</f>
        <v>4.9259999999999999E-5</v>
      </c>
      <c r="AC217">
        <f t="shared" si="133"/>
        <v>0.90120378890798514</v>
      </c>
      <c r="AD217">
        <f t="shared" si="163"/>
        <v>1.6747072154449927E-2</v>
      </c>
      <c r="AE217">
        <f t="shared" si="134"/>
        <v>14.469470341444737</v>
      </c>
      <c r="AF217">
        <f t="shared" si="164"/>
        <v>785.43942636220618</v>
      </c>
      <c r="AG217">
        <v>16</v>
      </c>
      <c r="AH217">
        <f>'2000'!B378/1000000</f>
        <v>4.9259999999999999E-5</v>
      </c>
      <c r="AI217">
        <f t="shared" si="135"/>
        <v>0.85022211196284503</v>
      </c>
      <c r="AJ217">
        <f t="shared" si="165"/>
        <v>2.031253900085439E-2</v>
      </c>
      <c r="AK217">
        <f t="shared" si="136"/>
        <v>18.0375346327587</v>
      </c>
      <c r="AL217">
        <f t="shared" si="166"/>
        <v>763.61966679674106</v>
      </c>
      <c r="AM217">
        <v>16</v>
      </c>
      <c r="AN217">
        <f>'1000'!B378/1000000</f>
        <v>4.9259999999999999E-5</v>
      </c>
      <c r="AO217">
        <f t="shared" si="137"/>
        <v>0.7879461196342129</v>
      </c>
      <c r="AP217">
        <f t="shared" si="167"/>
        <v>2.2415227454258391E-2</v>
      </c>
      <c r="AQ217">
        <f t="shared" si="138"/>
        <v>16.945911955419344</v>
      </c>
      <c r="AR217">
        <f t="shared" si="168"/>
        <v>603.90498618846721</v>
      </c>
      <c r="AT217">
        <v>16</v>
      </c>
      <c r="AU217">
        <f>'6500'!B378/1000000</f>
        <v>4.9259999999999999E-5</v>
      </c>
      <c r="AV217">
        <f>'6500'!C378</f>
        <v>66.965000000000003</v>
      </c>
      <c r="AW217">
        <f>IF(AT217&lt;$B$13,0,IF(AT217&lt;=0,$B$15*($B$16/AU217)^$B$3/100000,$B$15*($B$16/('6500'!B362/1000000))^$B$3*(('6500'!B362/1000000)/AU217)^$B$4/100000))</f>
        <v>22.574124905230072</v>
      </c>
      <c r="AX217">
        <f t="shared" si="139"/>
        <v>66.512665835234813</v>
      </c>
      <c r="AY217">
        <f t="shared" si="140"/>
        <v>-0.45233416476519039</v>
      </c>
      <c r="AZ217">
        <f t="shared" si="141"/>
        <v>-0.67547848094555418</v>
      </c>
      <c r="BA217">
        <v>16</v>
      </c>
      <c r="BB217">
        <f>'5500'!B378/1000000</f>
        <v>4.9259999999999999E-5</v>
      </c>
      <c r="BC217">
        <f>'5500'!C378</f>
        <v>58.91</v>
      </c>
      <c r="BD217">
        <f>IF(BA217&lt;$C$13,0,IF(BA217&lt;=0,$C$15*($C$16/BB217)^$C$3/100000,$C$15*($C$16/('5500'!B362/1000000))^$C$3*(('5500'!B362/1000000)/BB217)^$C$4/100000))</f>
        <v>24.994972202333024</v>
      </c>
      <c r="BE217">
        <f t="shared" si="142"/>
        <v>66.041294398385446</v>
      </c>
      <c r="BF217">
        <f t="shared" si="143"/>
        <v>7.1312943983854495</v>
      </c>
      <c r="BG217">
        <f t="shared" si="144"/>
        <v>12.105405531124513</v>
      </c>
      <c r="BH217">
        <v>16</v>
      </c>
      <c r="BI217">
        <f>'4500'!B378/1000000</f>
        <v>4.9259999999999999E-5</v>
      </c>
      <c r="BJ217">
        <f>'4500'!C378</f>
        <v>67.614999999999995</v>
      </c>
      <c r="BK217">
        <f>IF(BH217&lt;$D$13,0,IF(BH217&lt;=0,$D$15*($D$16/BI217)^$D$3/100000,$D$15*($D$16/('4500'!B362/1000000))^$D$3*(('4500'!B362/1000000)/BI217)^$D$4/100000))</f>
        <v>23.159045945039679</v>
      </c>
      <c r="BL217">
        <f t="shared" si="145"/>
        <v>69.620063050921942</v>
      </c>
      <c r="BM217">
        <f t="shared" si="146"/>
        <v>2.0050630509219474</v>
      </c>
      <c r="BN217">
        <f t="shared" si="147"/>
        <v>2.9654115964237926</v>
      </c>
      <c r="BO217">
        <v>16</v>
      </c>
      <c r="BP217">
        <f>'3500'!B378/1000000</f>
        <v>4.9259999999999999E-5</v>
      </c>
      <c r="BQ217">
        <f>'3500'!C378</f>
        <v>66.278000000000006</v>
      </c>
      <c r="BR217">
        <f>IF(BO217&lt;$E$13,0,IF(BO217&lt;=0,$E$15*($E$16/BP217)^$E$3/100000,$E$15*($E$16/('3500'!B362/1000000))^$E$3*(('3500'!B362/1000000)/BP217)^$E$4/100000))</f>
        <v>19.938173572439862</v>
      </c>
      <c r="BS217">
        <f t="shared" si="148"/>
        <v>67.772486992793475</v>
      </c>
      <c r="BT217">
        <f t="shared" si="149"/>
        <v>1.494486992793469</v>
      </c>
      <c r="BU217">
        <f t="shared" si="150"/>
        <v>2.25487641871129</v>
      </c>
      <c r="BV217">
        <v>16</v>
      </c>
      <c r="BW217">
        <f>'2000'!B378/1000000</f>
        <v>4.9259999999999999E-5</v>
      </c>
      <c r="BX217">
        <f>'2000'!C378</f>
        <v>58.673000000000002</v>
      </c>
      <c r="BY217">
        <f>IF(BV217&lt;$F$13,0,IF(BV217&lt;=0,$F$15*($F$16/BW217)^$F$3/100000,$F$15*($F$16/('2000'!B362/1000000))^$F$3*(('2000'!B362/1000000)/BW217)^$F$4/100000))</f>
        <v>20.169652719285512</v>
      </c>
      <c r="BZ217">
        <f t="shared" si="151"/>
        <v>66.675113547345262</v>
      </c>
      <c r="CA217">
        <f t="shared" si="152"/>
        <v>8.0021135473452603</v>
      </c>
      <c r="CB217">
        <f t="shared" si="153"/>
        <v>13.63849393647037</v>
      </c>
      <c r="CC217">
        <v>16</v>
      </c>
      <c r="CD217">
        <f>'1000'!B378/1000000</f>
        <v>4.9259999999999999E-5</v>
      </c>
      <c r="CE217">
        <f>'1000'!C378</f>
        <v>34.415999999999997</v>
      </c>
      <c r="CF217">
        <f>IF(CC217&lt;$G$13,0,IF(CC217&lt;=0,$G$15*($G$16/CD217)^$G$3/100000,$G$15*($G$16/('1000'!B362/1000000))^$G$3*(('1000'!B362/1000000)/CD217)^$G$4/100000))</f>
        <v>18.065836305355933</v>
      </c>
      <c r="CG217">
        <f t="shared" si="154"/>
        <v>54.844459093934944</v>
      </c>
      <c r="CH217">
        <f t="shared" si="155"/>
        <v>20.428459093934947</v>
      </c>
      <c r="CI217">
        <f t="shared" si="156"/>
        <v>59.357447390559472</v>
      </c>
    </row>
    <row r="218" spans="9:87" x14ac:dyDescent="0.3">
      <c r="I218">
        <v>17</v>
      </c>
      <c r="J218">
        <f>'6500'!B379/1000000</f>
        <v>5.0529999999999999E-5</v>
      </c>
      <c r="K218">
        <f t="shared" si="127"/>
        <v>0.95074819822879719</v>
      </c>
      <c r="L218">
        <f t="shared" si="157"/>
        <v>1.1746553233978219E-2</v>
      </c>
      <c r="M218">
        <f t="shared" si="128"/>
        <v>8.974366670759359</v>
      </c>
      <c r="N218">
        <f t="shared" si="158"/>
        <v>730.445208741437</v>
      </c>
      <c r="O218">
        <v>17</v>
      </c>
      <c r="P218">
        <f>'5500'!B379/1000000</f>
        <v>5.0529999999999999E-5</v>
      </c>
      <c r="Q218">
        <f t="shared" si="129"/>
        <v>0.83085214420450448</v>
      </c>
      <c r="R218">
        <f t="shared" si="159"/>
        <v>2.6515103760652858E-2</v>
      </c>
      <c r="S218">
        <f t="shared" si="130"/>
        <v>21.874960602538607</v>
      </c>
      <c r="T218">
        <f t="shared" si="160"/>
        <v>695.85557106171939</v>
      </c>
      <c r="U218">
        <v>17</v>
      </c>
      <c r="V218">
        <f>'4500'!B379/1000000</f>
        <v>5.0529999999999999E-5</v>
      </c>
      <c r="W218">
        <f t="shared" si="131"/>
        <v>0.92269525955670029</v>
      </c>
      <c r="X218">
        <f t="shared" si="161"/>
        <v>1.4865494255831835E-2</v>
      </c>
      <c r="Y218">
        <f t="shared" si="132"/>
        <v>12.397822209363751</v>
      </c>
      <c r="Z218">
        <f t="shared" si="162"/>
        <v>775.28772308795033</v>
      </c>
      <c r="AA218">
        <v>17</v>
      </c>
      <c r="AB218">
        <f>'3500'!B379/1000000</f>
        <v>5.0529999999999999E-5</v>
      </c>
      <c r="AC218">
        <f t="shared" si="133"/>
        <v>0.91694303137489985</v>
      </c>
      <c r="AD218">
        <f t="shared" si="163"/>
        <v>1.4779762584612888E-2</v>
      </c>
      <c r="AE218">
        <f t="shared" si="134"/>
        <v>12.769714873105535</v>
      </c>
      <c r="AF218">
        <f t="shared" si="164"/>
        <v>798.20914123531168</v>
      </c>
      <c r="AG218">
        <v>17</v>
      </c>
      <c r="AH218">
        <f>'2000'!B379/1000000</f>
        <v>5.0529999999999999E-5</v>
      </c>
      <c r="AI218">
        <f t="shared" si="135"/>
        <v>0.86964200244422951</v>
      </c>
      <c r="AJ218">
        <f t="shared" si="165"/>
        <v>1.8534744242044821E-2</v>
      </c>
      <c r="AK218">
        <f t="shared" si="136"/>
        <v>16.458852886935802</v>
      </c>
      <c r="AL218">
        <f t="shared" si="166"/>
        <v>780.07851968367686</v>
      </c>
      <c r="AM218">
        <v>17</v>
      </c>
      <c r="AN218">
        <f>'1000'!B379/1000000</f>
        <v>5.0529999999999999E-5</v>
      </c>
      <c r="AO218">
        <f t="shared" si="137"/>
        <v>0.80968611895961573</v>
      </c>
      <c r="AP218">
        <f t="shared" si="167"/>
        <v>2.1044380156570452E-2</v>
      </c>
      <c r="AQ218">
        <f t="shared" si="138"/>
        <v>15.909551398367261</v>
      </c>
      <c r="AR218">
        <f t="shared" si="168"/>
        <v>619.81453758683449</v>
      </c>
      <c r="AT218">
        <v>17</v>
      </c>
      <c r="AU218">
        <f>'6500'!B379/1000000</f>
        <v>5.0529999999999999E-5</v>
      </c>
      <c r="AV218">
        <f>'6500'!C379</f>
        <v>66.587000000000003</v>
      </c>
      <c r="AW218">
        <f>IF(AT218&lt;$B$13,0,IF(AT218&lt;=0,$B$15*($B$16/AU218)^$B$3/100000,$B$15*($B$16/('6500'!B362/1000000))^$B$3*(('6500'!B362/1000000)/AU218)^$B$4/100000))</f>
        <v>21.828838528291723</v>
      </c>
      <c r="AX218">
        <f t="shared" si="139"/>
        <v>65.195860618620458</v>
      </c>
      <c r="AY218">
        <f t="shared" si="140"/>
        <v>-1.3911393813795456</v>
      </c>
      <c r="AZ218">
        <f t="shared" si="141"/>
        <v>-2.0892056728483719</v>
      </c>
      <c r="BA218">
        <v>17</v>
      </c>
      <c r="BB218">
        <f>'5500'!B379/1000000</f>
        <v>5.0529999999999999E-5</v>
      </c>
      <c r="BC218">
        <f>'5500'!C379</f>
        <v>59.832999999999998</v>
      </c>
      <c r="BD218">
        <f>IF(BA218&lt;$C$13,0,IF(BA218&lt;=0,$C$15*($C$16/BB218)^$C$3/100000,$C$15*($C$16/('5500'!B362/1000000))^$C$3*(('5500'!B362/1000000)/BB218)^$C$4/100000))</f>
        <v>24.166869934331388</v>
      </c>
      <c r="BE218">
        <f t="shared" si="142"/>
        <v>65.480282029822348</v>
      </c>
      <c r="BF218">
        <f t="shared" si="143"/>
        <v>5.6472820298223496</v>
      </c>
      <c r="BG218">
        <f t="shared" si="144"/>
        <v>9.4384069490454259</v>
      </c>
      <c r="BH218">
        <v>17</v>
      </c>
      <c r="BI218">
        <f>'4500'!B379/1000000</f>
        <v>5.0529999999999999E-5</v>
      </c>
      <c r="BJ218">
        <f>'4500'!C379</f>
        <v>67.844999999999999</v>
      </c>
      <c r="BK218">
        <f>IF(BH218&lt;$D$13,0,IF(BH218&lt;=0,$D$15*($D$16/BI218)^$D$3/100000,$D$15*($D$16/('4500'!B362/1000000))^$D$3*(('4500'!B362/1000000)/BI218)^$D$4/100000))</f>
        <v>22.390344396522778</v>
      </c>
      <c r="BL218">
        <f t="shared" si="145"/>
        <v>68.419696647934842</v>
      </c>
      <c r="BM218">
        <f t="shared" si="146"/>
        <v>0.57469664793484299</v>
      </c>
      <c r="BN218">
        <f t="shared" si="147"/>
        <v>0.8470729573805631</v>
      </c>
      <c r="BO218">
        <v>17</v>
      </c>
      <c r="BP218">
        <f>'3500'!B379/1000000</f>
        <v>5.0529999999999999E-5</v>
      </c>
      <c r="BQ218">
        <f>'3500'!C379</f>
        <v>66.38</v>
      </c>
      <c r="BR218">
        <f>IF(BO218&lt;$E$13,0,IF(BO218&lt;=0,$E$15*($E$16/BP218)^$E$3/100000,$E$15*($E$16/('3500'!B362/1000000))^$E$3*(('3500'!B362/1000000)/BP218)^$E$4/100000))</f>
        <v>19.275545990379687</v>
      </c>
      <c r="BS218">
        <f t="shared" si="148"/>
        <v>66.665758214918284</v>
      </c>
      <c r="BT218">
        <f t="shared" si="149"/>
        <v>0.2857582149182889</v>
      </c>
      <c r="BU218">
        <f t="shared" si="150"/>
        <v>0.43048842259459008</v>
      </c>
      <c r="BV218">
        <v>17</v>
      </c>
      <c r="BW218">
        <f>'2000'!B379/1000000</f>
        <v>5.0529999999999999E-5</v>
      </c>
      <c r="BX218">
        <f>'2000'!C379</f>
        <v>60.189</v>
      </c>
      <c r="BY218">
        <f>IF(BV218&lt;$F$13,0,IF(BV218&lt;=0,$F$15*($F$16/BW218)^$F$3/100000,$F$15*($F$16/('2000'!B362/1000000))^$F$3*(('2000'!B362/1000000)/BW218)^$F$4/100000))</f>
        <v>19.49739645512679</v>
      </c>
      <c r="BZ218">
        <f t="shared" si="151"/>
        <v>65.81118151451787</v>
      </c>
      <c r="CA218">
        <f t="shared" si="152"/>
        <v>5.6221815145178695</v>
      </c>
      <c r="CB218">
        <f t="shared" si="153"/>
        <v>9.3408787561146891</v>
      </c>
      <c r="CC218">
        <v>17</v>
      </c>
      <c r="CD218">
        <f>'1000'!B379/1000000</f>
        <v>5.0529999999999999E-5</v>
      </c>
      <c r="CE218">
        <f>'1000'!C379</f>
        <v>36.31</v>
      </c>
      <c r="CF218">
        <f>IF(CC218&lt;$G$13,0,IF(CC218&lt;=0,$G$15*($G$16/CD218)^$G$3/100000,$G$15*($G$16/('1000'!B362/1000000))^$G$3*(('1000'!B362/1000000)/CD218)^$G$4/100000))</f>
        <v>17.432078162955371</v>
      </c>
      <c r="CG218">
        <f t="shared" si="154"/>
        <v>54.230883085981375</v>
      </c>
      <c r="CH218">
        <f t="shared" si="155"/>
        <v>17.920883085981373</v>
      </c>
      <c r="CI218">
        <f t="shared" si="156"/>
        <v>49.355227446933</v>
      </c>
    </row>
    <row r="219" spans="9:87" x14ac:dyDescent="0.3">
      <c r="I219">
        <v>18</v>
      </c>
      <c r="J219">
        <f>'6500'!B380/1000000</f>
        <v>5.1869999999999996E-5</v>
      </c>
      <c r="K219">
        <f t="shared" si="127"/>
        <v>0.9614120340786293</v>
      </c>
      <c r="L219">
        <f t="shared" si="157"/>
        <v>9.7022346555295513E-3</v>
      </c>
      <c r="M219">
        <f t="shared" si="128"/>
        <v>7.4125072768245772</v>
      </c>
      <c r="N219">
        <f t="shared" si="158"/>
        <v>737.85771601826161</v>
      </c>
      <c r="O219">
        <v>18</v>
      </c>
      <c r="P219">
        <f>'5500'!B380/1000000</f>
        <v>5.1869999999999996E-5</v>
      </c>
      <c r="Q219">
        <f t="shared" si="129"/>
        <v>0.85607045230875467</v>
      </c>
      <c r="R219">
        <f t="shared" si="159"/>
        <v>2.3917045974434337E-2</v>
      </c>
      <c r="S219">
        <f t="shared" si="130"/>
        <v>19.731562928908328</v>
      </c>
      <c r="T219">
        <f t="shared" si="160"/>
        <v>715.58713399062776</v>
      </c>
      <c r="U219">
        <v>18</v>
      </c>
      <c r="V219">
        <f>'4500'!B380/1000000</f>
        <v>5.1869999999999996E-5</v>
      </c>
      <c r="W219">
        <f t="shared" si="131"/>
        <v>0.93650791331608196</v>
      </c>
      <c r="X219">
        <f t="shared" si="161"/>
        <v>1.2833952603404197E-2</v>
      </c>
      <c r="Y219">
        <f t="shared" si="132"/>
        <v>10.7035164712391</v>
      </c>
      <c r="Z219">
        <f t="shared" si="162"/>
        <v>785.99123955918947</v>
      </c>
      <c r="AA219">
        <v>18</v>
      </c>
      <c r="AB219">
        <f>'3500'!B380/1000000</f>
        <v>5.1869999999999996E-5</v>
      </c>
      <c r="AC219">
        <f t="shared" si="133"/>
        <v>0.93076331407721091</v>
      </c>
      <c r="AD219">
        <f t="shared" si="163"/>
        <v>1.2919438980071862E-2</v>
      </c>
      <c r="AE219">
        <f t="shared" si="134"/>
        <v>11.162395278782089</v>
      </c>
      <c r="AF219">
        <f t="shared" si="164"/>
        <v>809.3715365140938</v>
      </c>
      <c r="AG219">
        <v>18</v>
      </c>
      <c r="AH219">
        <f>'2000'!B380/1000000</f>
        <v>5.1869999999999996E-5</v>
      </c>
      <c r="AI219">
        <f t="shared" si="135"/>
        <v>0.88729160044693467</v>
      </c>
      <c r="AJ219">
        <f t="shared" si="165"/>
        <v>1.678330305783815E-2</v>
      </c>
      <c r="AK219">
        <f t="shared" si="136"/>
        <v>14.903573115360278</v>
      </c>
      <c r="AL219">
        <f t="shared" si="166"/>
        <v>794.9820927990371</v>
      </c>
      <c r="AM219">
        <v>18</v>
      </c>
      <c r="AN219">
        <f>'1000'!B380/1000000</f>
        <v>5.1869999999999996E-5</v>
      </c>
      <c r="AO219">
        <f t="shared" si="137"/>
        <v>0.83003487994735381</v>
      </c>
      <c r="AP219">
        <f t="shared" si="167"/>
        <v>1.9641318396072305E-2</v>
      </c>
      <c r="AQ219">
        <f t="shared" si="138"/>
        <v>14.848836707430662</v>
      </c>
      <c r="AR219">
        <f t="shared" si="168"/>
        <v>634.66337429426517</v>
      </c>
      <c r="AT219">
        <v>18</v>
      </c>
      <c r="AU219">
        <f>'6500'!B380/1000000</f>
        <v>5.1869999999999996E-5</v>
      </c>
      <c r="AV219">
        <f>'6500'!C380</f>
        <v>65.992999999999995</v>
      </c>
      <c r="AW219">
        <f>IF(AT219&lt;$B$13,0,IF(AT219&lt;=0,$B$15*($B$16/AU219)^$B$3/100000,$B$15*($B$16/('6500'!B362/1000000))^$B$3*(('6500'!B362/1000000)/AU219)^$B$4/100000))</f>
        <v>21.08816341309122</v>
      </c>
      <c r="AX219">
        <f t="shared" si="139"/>
        <v>63.763566305992427</v>
      </c>
      <c r="AY219">
        <f t="shared" si="140"/>
        <v>-2.2294336940075681</v>
      </c>
      <c r="AZ219">
        <f t="shared" si="141"/>
        <v>-3.3782881426932678</v>
      </c>
      <c r="BA219">
        <v>18</v>
      </c>
      <c r="BB219">
        <f>'5500'!B380/1000000</f>
        <v>5.1869999999999996E-5</v>
      </c>
      <c r="BC219">
        <f>'5500'!C380</f>
        <v>60.523000000000003</v>
      </c>
      <c r="BD219">
        <f>IF(BA219&lt;$C$13,0,IF(BA219&lt;=0,$C$15*($C$16/BB219)^$C$3/100000,$C$15*($C$16/('5500'!B362/1000000))^$C$3*(('5500'!B362/1000000)/BB219)^$C$4/100000))</f>
        <v>23.343991156485725</v>
      </c>
      <c r="BE219">
        <f t="shared" si="142"/>
        <v>64.731332625000931</v>
      </c>
      <c r="BF219">
        <f t="shared" si="143"/>
        <v>4.2083326250009279</v>
      </c>
      <c r="BG219">
        <f t="shared" si="144"/>
        <v>6.9532782991605302</v>
      </c>
      <c r="BH219">
        <v>18</v>
      </c>
      <c r="BI219">
        <f>'4500'!B380/1000000</f>
        <v>5.1869999999999996E-5</v>
      </c>
      <c r="BJ219">
        <f>'4500'!C380</f>
        <v>67.742999999999995</v>
      </c>
      <c r="BK219">
        <f>IF(BH219&lt;$D$13,0,IF(BH219&lt;=0,$D$15*($D$16/BI219)^$D$3/100000,$D$15*($D$16/('4500'!B362/1000000))^$D$3*(('4500'!B362/1000000)/BI219)^$D$4/100000))</f>
        <v>21.626540937272395</v>
      </c>
      <c r="BL219">
        <f t="shared" si="145"/>
        <v>67.085837615073999</v>
      </c>
      <c r="BM219">
        <f t="shared" si="146"/>
        <v>-0.65716238492599643</v>
      </c>
      <c r="BN219">
        <f t="shared" si="147"/>
        <v>-0.9700816097987931</v>
      </c>
      <c r="BO219">
        <v>18</v>
      </c>
      <c r="BP219">
        <f>'3500'!B380/1000000</f>
        <v>5.1869999999999996E-5</v>
      </c>
      <c r="BQ219">
        <f>'3500'!C380</f>
        <v>66.150999999999996</v>
      </c>
      <c r="BR219">
        <f>IF(BO219&lt;$E$13,0,IF(BO219&lt;=0,$E$15*($E$16/BP219)^$E$3/100000,$E$15*($E$16/('3500'!B362/1000000))^$E$3*(('3500'!B362/1000000)/BP219)^$E$4/100000))</f>
        <v>18.617169493111835</v>
      </c>
      <c r="BS219">
        <f t="shared" si="148"/>
        <v>65.428710066512295</v>
      </c>
      <c r="BT219">
        <f t="shared" si="149"/>
        <v>-0.72228993348770132</v>
      </c>
      <c r="BU219">
        <f t="shared" si="150"/>
        <v>-1.0918805966466136</v>
      </c>
      <c r="BV219">
        <v>18</v>
      </c>
      <c r="BW219">
        <f>'2000'!B380/1000000</f>
        <v>5.1869999999999996E-5</v>
      </c>
      <c r="BX219">
        <f>'2000'!C380</f>
        <v>61.287999999999997</v>
      </c>
      <c r="BY219">
        <f>IF(BV219&lt;$F$13,0,IF(BV219&lt;=0,$F$15*($F$16/BW219)^$F$3/100000,$F$15*($F$16/('2000'!B362/1000000))^$F$3*(('2000'!B362/1000000)/BW219)^$F$4/100000))</f>
        <v>18.829520279632852</v>
      </c>
      <c r="BZ219">
        <f t="shared" si="151"/>
        <v>64.808820036662198</v>
      </c>
      <c r="CA219">
        <f t="shared" si="152"/>
        <v>3.5208200366622009</v>
      </c>
      <c r="CB219">
        <f t="shared" si="153"/>
        <v>5.7447135436989321</v>
      </c>
      <c r="CC219">
        <v>18</v>
      </c>
      <c r="CD219">
        <f>'1000'!B380/1000000</f>
        <v>5.1869999999999996E-5</v>
      </c>
      <c r="CE219">
        <f>'1000'!C380</f>
        <v>38.207999999999998</v>
      </c>
      <c r="CF219">
        <f>IF(CC219&lt;$G$13,0,IF(CC219&lt;=0,$G$15*($G$16/CD219)^$G$3/100000,$G$15*($G$16/('1000'!B362/1000000))^$G$3*(('1000'!B362/1000000)/CD219)^$G$4/100000))</f>
        <v>16.803605257658571</v>
      </c>
      <c r="CG219">
        <f t="shared" si="154"/>
        <v>53.510567333671602</v>
      </c>
      <c r="CH219">
        <f t="shared" si="155"/>
        <v>15.302567333671604</v>
      </c>
      <c r="CI219">
        <f t="shared" si="156"/>
        <v>40.050689210823926</v>
      </c>
    </row>
    <row r="220" spans="9:87" x14ac:dyDescent="0.3">
      <c r="I220">
        <v>19</v>
      </c>
      <c r="J220">
        <f>'6500'!B381/1000000</f>
        <v>5.329E-5</v>
      </c>
      <c r="K220">
        <f t="shared" si="127"/>
        <v>0.97015266753985629</v>
      </c>
      <c r="L220">
        <f t="shared" si="157"/>
        <v>7.9017184538827667E-3</v>
      </c>
      <c r="M220">
        <f t="shared" si="128"/>
        <v>6.0369128987664338</v>
      </c>
      <c r="N220">
        <f t="shared" si="158"/>
        <v>743.89462891702806</v>
      </c>
      <c r="O220">
        <v>19</v>
      </c>
      <c r="P220">
        <f>'5500'!B381/1000000</f>
        <v>5.329E-5</v>
      </c>
      <c r="Q220">
        <f t="shared" si="129"/>
        <v>0.87868623615337316</v>
      </c>
      <c r="R220">
        <f t="shared" si="159"/>
        <v>2.1335809789958637E-2</v>
      </c>
      <c r="S220">
        <f t="shared" si="130"/>
        <v>17.602043076715876</v>
      </c>
      <c r="T220">
        <f t="shared" si="160"/>
        <v>733.18917706734362</v>
      </c>
      <c r="U220">
        <v>19</v>
      </c>
      <c r="V220">
        <f>'4500'!B381/1000000</f>
        <v>5.329E-5</v>
      </c>
      <c r="W220">
        <f t="shared" si="131"/>
        <v>0.94836316476350868</v>
      </c>
      <c r="X220">
        <f t="shared" si="161"/>
        <v>1.0959036958086643E-2</v>
      </c>
      <c r="Y220">
        <f t="shared" si="132"/>
        <v>9.139836823044261</v>
      </c>
      <c r="Z220">
        <f t="shared" si="162"/>
        <v>795.13107638223369</v>
      </c>
      <c r="AA220">
        <v>19</v>
      </c>
      <c r="AB220">
        <f>'3500'!B381/1000000</f>
        <v>5.329E-5</v>
      </c>
      <c r="AC220">
        <f t="shared" si="133"/>
        <v>0.94278190933504358</v>
      </c>
      <c r="AD220">
        <f t="shared" si="163"/>
        <v>1.1184158944636646E-2</v>
      </c>
      <c r="AE220">
        <f t="shared" si="134"/>
        <v>9.6631133281660624</v>
      </c>
      <c r="AF220">
        <f t="shared" si="164"/>
        <v>819.03464984225991</v>
      </c>
      <c r="AG220">
        <v>19</v>
      </c>
      <c r="AH220">
        <f>'2000'!B381/1000000</f>
        <v>5.329E-5</v>
      </c>
      <c r="AI220">
        <f t="shared" si="135"/>
        <v>0.90320860855990581</v>
      </c>
      <c r="AJ220">
        <f t="shared" si="165"/>
        <v>1.5079658085679071E-2</v>
      </c>
      <c r="AK220">
        <f t="shared" si="136"/>
        <v>13.390736380083014</v>
      </c>
      <c r="AL220">
        <f t="shared" si="166"/>
        <v>808.37282917912012</v>
      </c>
      <c r="AM220">
        <v>19</v>
      </c>
      <c r="AN220">
        <f>'1000'!B381/1000000</f>
        <v>5.329E-5</v>
      </c>
      <c r="AO220">
        <f t="shared" si="137"/>
        <v>0.84896875575176034</v>
      </c>
      <c r="AP220">
        <f t="shared" si="167"/>
        <v>1.822291594144182E-2</v>
      </c>
      <c r="AQ220">
        <f t="shared" si="138"/>
        <v>13.776524451730015</v>
      </c>
      <c r="AR220">
        <f t="shared" si="168"/>
        <v>648.43989874599515</v>
      </c>
      <c r="AT220">
        <v>19</v>
      </c>
      <c r="AU220">
        <f>'6500'!B381/1000000</f>
        <v>5.329E-5</v>
      </c>
      <c r="AV220">
        <f>'6500'!C381</f>
        <v>65.225999999999999</v>
      </c>
      <c r="AW220">
        <f>IF(AT220&lt;$B$13,0,IF(AT220&lt;=0,$B$15*($B$16/AU220)^$B$3/100000,$B$15*($B$16/('6500'!B362/1000000))^$B$3*(('6500'!B362/1000000)/AU220)^$B$4/100000))</f>
        <v>20.350203540408245</v>
      </c>
      <c r="AX220">
        <f t="shared" si="139"/>
        <v>62.228302372291985</v>
      </c>
      <c r="AY220">
        <f t="shared" si="140"/>
        <v>-2.9976976277080141</v>
      </c>
      <c r="AZ220">
        <f t="shared" si="141"/>
        <v>-4.5958630418974247</v>
      </c>
      <c r="BA220">
        <v>19</v>
      </c>
      <c r="BB220">
        <f>'5500'!B381/1000000</f>
        <v>5.329E-5</v>
      </c>
      <c r="BC220">
        <f>'5500'!C381</f>
        <v>60.993000000000002</v>
      </c>
      <c r="BD220">
        <f>IF(BA220&lt;$C$13,0,IF(BA220&lt;=0,$C$15*($C$16/BB220)^$C$3/100000,$C$15*($C$16/('5500'!B362/1000000))^$C$3*(('5500'!B362/1000000)/BB220)^$C$4/100000))</f>
        <v>22.524231409992147</v>
      </c>
      <c r="BE220">
        <f t="shared" si="142"/>
        <v>63.799658904869823</v>
      </c>
      <c r="BF220">
        <f t="shared" si="143"/>
        <v>2.8066589048698205</v>
      </c>
      <c r="BG220">
        <f t="shared" si="144"/>
        <v>4.6016082253206445</v>
      </c>
      <c r="BH220">
        <v>19</v>
      </c>
      <c r="BI220">
        <f>'4500'!B381/1000000</f>
        <v>5.329E-5</v>
      </c>
      <c r="BJ220">
        <f>'4500'!C381</f>
        <v>67.347999999999999</v>
      </c>
      <c r="BK220">
        <f>IF(BH220&lt;$D$13,0,IF(BH220&lt;=0,$D$15*($D$16/BI220)^$D$3/100000,$D$15*($D$16/('4500'!B362/1000000))^$D$3*(('4500'!B362/1000000)/BI220)^$D$4/100000))</f>
        <v>20.865683162670827</v>
      </c>
      <c r="BL220">
        <f t="shared" si="145"/>
        <v>65.628175734385991</v>
      </c>
      <c r="BM220">
        <f t="shared" si="146"/>
        <v>-1.7198242656140081</v>
      </c>
      <c r="BN220">
        <f t="shared" si="147"/>
        <v>-2.5536382158549742</v>
      </c>
      <c r="BO220">
        <v>19</v>
      </c>
      <c r="BP220">
        <f>'3500'!B381/1000000</f>
        <v>5.329E-5</v>
      </c>
      <c r="BQ220">
        <f>'3500'!C381</f>
        <v>65.59</v>
      </c>
      <c r="BR220">
        <f>IF(BO220&lt;$E$13,0,IF(BO220&lt;=0,$E$15*($E$16/BP220)^$E$3/100000,$E$15*($E$16/('3500'!B362/1000000))^$E$3*(('3500'!B362/1000000)/BP220)^$E$4/100000))</f>
        <v>17.961361731338595</v>
      </c>
      <c r="BS220">
        <f t="shared" si="148"/>
        <v>64.069523666538075</v>
      </c>
      <c r="BT220">
        <f t="shared" si="149"/>
        <v>-1.5204763334619287</v>
      </c>
      <c r="BU220">
        <f t="shared" si="150"/>
        <v>-2.3181526657446692</v>
      </c>
      <c r="BV220">
        <v>19</v>
      </c>
      <c r="BW220">
        <f>'2000'!B381/1000000</f>
        <v>5.329E-5</v>
      </c>
      <c r="BX220">
        <f>'2000'!C381</f>
        <v>61.942999999999998</v>
      </c>
      <c r="BY220">
        <f>IF(BV220&lt;$F$13,0,IF(BV220&lt;=0,$F$15*($F$16/BW220)^$F$3/100000,$F$15*($F$16/('2000'!B362/1000000))^$F$3*(('2000'!B362/1000000)/BW220)^$F$4/100000))</f>
        <v>18.164318878557228</v>
      </c>
      <c r="BZ220">
        <f t="shared" si="151"/>
        <v>63.672265726696864</v>
      </c>
      <c r="CA220">
        <f t="shared" si="152"/>
        <v>1.7292657266968661</v>
      </c>
      <c r="CB220">
        <f t="shared" si="153"/>
        <v>2.7917048362153372</v>
      </c>
      <c r="CC220">
        <v>19</v>
      </c>
      <c r="CD220">
        <f>'1000'!B381/1000000</f>
        <v>5.329E-5</v>
      </c>
      <c r="CE220">
        <f>'1000'!C381</f>
        <v>40.14</v>
      </c>
      <c r="CF220">
        <f>IF(CC220&lt;$G$13,0,IF(CC220&lt;=0,$G$15*($G$16/CD220)^$G$3/100000,$G$15*($G$16/('1000'!B362/1000000))^$G$3*(('1000'!B362/1000000)/CD220)^$G$4/100000))</f>
        <v>16.17883307235557</v>
      </c>
      <c r="CG220">
        <f t="shared" si="154"/>
        <v>52.683237205175715</v>
      </c>
      <c r="CH220">
        <f t="shared" si="155"/>
        <v>12.543237205175714</v>
      </c>
      <c r="CI220">
        <f t="shared" si="156"/>
        <v>31.248722484244428</v>
      </c>
    </row>
    <row r="221" spans="9:87" x14ac:dyDescent="0.3">
      <c r="I221">
        <v>20</v>
      </c>
      <c r="J221">
        <f>'6500'!B382/1000000</f>
        <v>5.4780000000000001E-5</v>
      </c>
      <c r="K221">
        <f t="shared" si="127"/>
        <v>0.97721547098639483</v>
      </c>
      <c r="L221">
        <f t="shared" si="157"/>
        <v>6.3437606118081358E-3</v>
      </c>
      <c r="M221">
        <f t="shared" si="128"/>
        <v>4.8466331074214155</v>
      </c>
      <c r="N221">
        <f t="shared" si="158"/>
        <v>748.7412620244495</v>
      </c>
      <c r="O221">
        <v>20</v>
      </c>
      <c r="P221">
        <f>'5500'!B382/1000000</f>
        <v>5.4780000000000001E-5</v>
      </c>
      <c r="Q221">
        <f t="shared" si="129"/>
        <v>0.89874207188867195</v>
      </c>
      <c r="R221">
        <f t="shared" si="159"/>
        <v>1.8820026547621438E-2</v>
      </c>
      <c r="S221">
        <f t="shared" si="130"/>
        <v>15.526521901787687</v>
      </c>
      <c r="T221">
        <f t="shared" si="160"/>
        <v>748.71569896913127</v>
      </c>
      <c r="U221">
        <v>20</v>
      </c>
      <c r="V221">
        <f>'4500'!B382/1000000</f>
        <v>5.4780000000000001E-5</v>
      </c>
      <c r="W221">
        <f t="shared" si="131"/>
        <v>0.95842598723225525</v>
      </c>
      <c r="X221">
        <f t="shared" si="161"/>
        <v>9.2541454241225618E-3</v>
      </c>
      <c r="Y221">
        <f t="shared" si="132"/>
        <v>7.7179572837182162</v>
      </c>
      <c r="Z221">
        <f t="shared" si="162"/>
        <v>802.84903366595188</v>
      </c>
      <c r="AA221">
        <v>20</v>
      </c>
      <c r="AB221">
        <f>'3500'!B382/1000000</f>
        <v>5.4780000000000001E-5</v>
      </c>
      <c r="AC221">
        <f t="shared" si="133"/>
        <v>0.95313163196648421</v>
      </c>
      <c r="AD221">
        <f t="shared" si="163"/>
        <v>9.5869579636093105E-3</v>
      </c>
      <c r="AE221">
        <f t="shared" si="134"/>
        <v>8.2831316805584443</v>
      </c>
      <c r="AF221">
        <f t="shared" si="164"/>
        <v>827.31778152281834</v>
      </c>
      <c r="AG221">
        <v>20</v>
      </c>
      <c r="AH221">
        <f>'2000'!B382/1000000</f>
        <v>5.4780000000000001E-5</v>
      </c>
      <c r="AI221">
        <f t="shared" si="135"/>
        <v>0.91745091661829281</v>
      </c>
      <c r="AJ221">
        <f t="shared" si="165"/>
        <v>1.3442565313204091E-2</v>
      </c>
      <c r="AK221">
        <f t="shared" si="136"/>
        <v>11.936997998125232</v>
      </c>
      <c r="AL221">
        <f t="shared" si="166"/>
        <v>820.30982717724532</v>
      </c>
      <c r="AM221">
        <v>20</v>
      </c>
      <c r="AN221">
        <f>'1000'!B382/1000000</f>
        <v>5.4780000000000001E-5</v>
      </c>
      <c r="AO221">
        <f t="shared" si="137"/>
        <v>0.86648071183023745</v>
      </c>
      <c r="AP221">
        <f t="shared" si="167"/>
        <v>1.6805363760098446E-2</v>
      </c>
      <c r="AQ221">
        <f t="shared" si="138"/>
        <v>12.704855002634424</v>
      </c>
      <c r="AR221">
        <f t="shared" si="168"/>
        <v>661.14475374862957</v>
      </c>
      <c r="AT221">
        <v>20</v>
      </c>
      <c r="AU221">
        <f>'6500'!B382/1000000</f>
        <v>5.4780000000000001E-5</v>
      </c>
      <c r="AV221">
        <f>'6500'!C382</f>
        <v>64.296999999999997</v>
      </c>
      <c r="AW221">
        <f>IF(AT221&lt;$B$13,0,IF(AT221&lt;=0,$B$15*($B$16/AU221)^$B$3/100000,$B$15*($B$16/('6500'!B362/1000000))^$B$3*(('6500'!B362/1000000)/AU221)^$B$4/100000))</f>
        <v>19.62335249418992</v>
      </c>
      <c r="AX221">
        <f t="shared" si="139"/>
        <v>60.627802769351462</v>
      </c>
      <c r="AY221">
        <f t="shared" si="140"/>
        <v>-3.6691972306485354</v>
      </c>
      <c r="AZ221">
        <f t="shared" si="141"/>
        <v>-5.7066383045064866</v>
      </c>
      <c r="BA221">
        <v>20</v>
      </c>
      <c r="BB221">
        <f>'5500'!B382/1000000</f>
        <v>5.4780000000000001E-5</v>
      </c>
      <c r="BC221">
        <f>'5500'!C382</f>
        <v>61.244</v>
      </c>
      <c r="BD221">
        <f>IF(BA221&lt;$C$13,0,IF(BA221&lt;=0,$C$15*($C$16/BB221)^$C$3/100000,$C$15*($C$16/('5500'!B362/1000000))^$C$3*(('5500'!B362/1000000)/BB221)^$C$4/100000))</f>
        <v>21.716915409679309</v>
      </c>
      <c r="BE221">
        <f t="shared" si="142"/>
        <v>62.71996573657588</v>
      </c>
      <c r="BF221">
        <f t="shared" si="143"/>
        <v>1.4759657365758798</v>
      </c>
      <c r="BG221">
        <f t="shared" si="144"/>
        <v>2.4099760573703217</v>
      </c>
      <c r="BH221">
        <v>20</v>
      </c>
      <c r="BI221">
        <f>'4500'!B382/1000000</f>
        <v>5.4780000000000001E-5</v>
      </c>
      <c r="BJ221">
        <f>'4500'!C382</f>
        <v>66.650000000000006</v>
      </c>
      <c r="BK221">
        <f>IF(BH221&lt;$D$13,0,IF(BH221&lt;=0,$D$15*($D$16/BI221)^$D$3/100000,$D$15*($D$16/('4500'!B362/1000000))^$D$3*(('4500'!B362/1000000)/BI221)^$D$4/100000))</f>
        <v>20.116426134847881</v>
      </c>
      <c r="BL221">
        <f t="shared" si="145"/>
        <v>64.084062151603192</v>
      </c>
      <c r="BM221">
        <f t="shared" si="146"/>
        <v>-2.565937848396814</v>
      </c>
      <c r="BN221">
        <f t="shared" si="147"/>
        <v>-3.8498692399051975</v>
      </c>
      <c r="BO221">
        <v>20</v>
      </c>
      <c r="BP221">
        <f>'3500'!B382/1000000</f>
        <v>5.4780000000000001E-5</v>
      </c>
      <c r="BQ221">
        <f>'3500'!C382</f>
        <v>64.771000000000001</v>
      </c>
      <c r="BR221">
        <f>IF(BO221&lt;$E$13,0,IF(BO221&lt;=0,$E$15*($E$16/BP221)^$E$3/100000,$E$15*($E$16/('3500'!B362/1000000))^$E$3*(('3500'!B362/1000000)/BP221)^$E$4/100000))</f>
        <v>17.315582984991789</v>
      </c>
      <c r="BS221">
        <f t="shared" si="148"/>
        <v>62.62323805195885</v>
      </c>
      <c r="BT221">
        <f t="shared" si="149"/>
        <v>-2.1477619480411505</v>
      </c>
      <c r="BU221">
        <f t="shared" si="150"/>
        <v>-3.3159314323403231</v>
      </c>
      <c r="BV221">
        <v>20</v>
      </c>
      <c r="BW221">
        <f>'2000'!B382/1000000</f>
        <v>5.4780000000000001E-5</v>
      </c>
      <c r="BX221">
        <f>'2000'!C382</f>
        <v>62.165999999999997</v>
      </c>
      <c r="BY221">
        <f>IF(BV221&lt;$F$13,0,IF(BV221&lt;=0,$F$15*($F$16/BW221)^$F$3/100000,$F$15*($F$16/('2000'!B362/1000000))^$F$3*(('2000'!B362/1000000)/BW221)^$F$4/100000))</f>
        <v>17.509359854930558</v>
      </c>
      <c r="BZ221">
        <f t="shared" si="151"/>
        <v>62.433227717868427</v>
      </c>
      <c r="CA221">
        <f t="shared" si="152"/>
        <v>0.26722771786842969</v>
      </c>
      <c r="CB221">
        <f t="shared" si="153"/>
        <v>0.42986152859831689</v>
      </c>
      <c r="CC221">
        <v>20</v>
      </c>
      <c r="CD221">
        <f>'1000'!B382/1000000</f>
        <v>5.4780000000000001E-5</v>
      </c>
      <c r="CE221">
        <f>'1000'!C382</f>
        <v>42.161999999999999</v>
      </c>
      <c r="CF221">
        <f>IF(CC221&lt;$G$13,0,IF(CC221&lt;=0,$G$15*($G$16/CD221)^$G$3/100000,$G$15*($G$16/('1000'!B362/1000000))^$G$3*(('1000'!B362/1000000)/CD221)^$G$4/100000))</f>
        <v>15.564874814845234</v>
      </c>
      <c r="CG221">
        <f t="shared" si="154"/>
        <v>51.772145009184207</v>
      </c>
      <c r="CH221">
        <f t="shared" si="155"/>
        <v>9.6101450091842082</v>
      </c>
      <c r="CI221">
        <f t="shared" si="156"/>
        <v>22.79338031683556</v>
      </c>
    </row>
    <row r="222" spans="9:87" x14ac:dyDescent="0.3">
      <c r="I222">
        <v>21</v>
      </c>
      <c r="J222">
        <f>'6500'!B383/1000000</f>
        <v>5.6340000000000006E-5</v>
      </c>
      <c r="K222">
        <f t="shared" si="127"/>
        <v>0.98284018876347257</v>
      </c>
      <c r="L222">
        <f t="shared" si="157"/>
        <v>5.0191767079064697E-3</v>
      </c>
      <c r="M222">
        <f t="shared" si="128"/>
        <v>3.8346510048405431</v>
      </c>
      <c r="N222">
        <f t="shared" si="158"/>
        <v>752.57591302929006</v>
      </c>
      <c r="O222">
        <v>21</v>
      </c>
      <c r="P222">
        <f>'5500'!B383/1000000</f>
        <v>5.6340000000000006E-5</v>
      </c>
      <c r="Q222">
        <f t="shared" si="129"/>
        <v>0.91632628924861603</v>
      </c>
      <c r="R222">
        <f t="shared" si="159"/>
        <v>1.6411938864873465E-2</v>
      </c>
      <c r="S222">
        <f t="shared" si="130"/>
        <v>13.539849563520608</v>
      </c>
      <c r="T222">
        <f t="shared" si="160"/>
        <v>762.25554853265191</v>
      </c>
      <c r="U222">
        <v>21</v>
      </c>
      <c r="V222">
        <f>'4500'!B383/1000000</f>
        <v>5.6340000000000006E-5</v>
      </c>
      <c r="W222">
        <f t="shared" si="131"/>
        <v>0.96687145561175381</v>
      </c>
      <c r="X222">
        <f t="shared" si="161"/>
        <v>7.726301456913276E-3</v>
      </c>
      <c r="Y222">
        <f t="shared" si="132"/>
        <v>6.4437354150656718</v>
      </c>
      <c r="Z222">
        <f t="shared" si="162"/>
        <v>809.29276908101758</v>
      </c>
      <c r="AA222">
        <v>21</v>
      </c>
      <c r="AB222">
        <f>'3500'!B383/1000000</f>
        <v>5.6340000000000006E-5</v>
      </c>
      <c r="AC222">
        <f t="shared" si="133"/>
        <v>0.9619558252622622</v>
      </c>
      <c r="AD222">
        <f t="shared" si="163"/>
        <v>8.1359654888966126E-3</v>
      </c>
      <c r="AE222">
        <f t="shared" si="134"/>
        <v>7.0294741824066733</v>
      </c>
      <c r="AF222">
        <f t="shared" si="164"/>
        <v>834.34725570522505</v>
      </c>
      <c r="AG222">
        <v>21</v>
      </c>
      <c r="AH222">
        <f>'2000'!B383/1000000</f>
        <v>5.6340000000000006E-5</v>
      </c>
      <c r="AI222">
        <f t="shared" si="135"/>
        <v>0.93009373918631399</v>
      </c>
      <c r="AJ222">
        <f t="shared" si="165"/>
        <v>1.1887801428294431E-2</v>
      </c>
      <c r="AK222">
        <f t="shared" si="136"/>
        <v>10.556367668325455</v>
      </c>
      <c r="AL222">
        <f t="shared" si="166"/>
        <v>830.86619484557082</v>
      </c>
      <c r="AM222">
        <v>21</v>
      </c>
      <c r="AN222">
        <f>'1000'!B383/1000000</f>
        <v>5.6340000000000006E-5</v>
      </c>
      <c r="AO222">
        <f t="shared" si="137"/>
        <v>0.88257948327195723</v>
      </c>
      <c r="AP222">
        <f t="shared" si="167"/>
        <v>1.5403867714311459E-2</v>
      </c>
      <c r="AQ222">
        <f t="shared" si="138"/>
        <v>11.645323992019463</v>
      </c>
      <c r="AR222">
        <f t="shared" si="168"/>
        <v>672.79007774064905</v>
      </c>
      <c r="AT222">
        <v>21</v>
      </c>
      <c r="AU222">
        <f>'6500'!B383/1000000</f>
        <v>5.6340000000000006E-5</v>
      </c>
      <c r="AV222">
        <f>'6500'!C383</f>
        <v>63.241999999999997</v>
      </c>
      <c r="AW222">
        <f>IF(AT222&lt;$B$13,0,IF(AT222&lt;=0,$B$15*($B$16/AU222)^$B$3/100000,$B$15*($B$16/('6500'!B362/1000000))^$B$3*(('6500'!B362/1000000)/AU222)^$B$4/100000))</f>
        <v>18.909910093043216</v>
      </c>
      <c r="AX222">
        <f t="shared" si="139"/>
        <v>58.98317489758476</v>
      </c>
      <c r="AY222">
        <f t="shared" si="140"/>
        <v>-4.258825102415237</v>
      </c>
      <c r="AZ222">
        <f t="shared" si="141"/>
        <v>-6.7341720730135624</v>
      </c>
      <c r="BA222">
        <v>21</v>
      </c>
      <c r="BB222">
        <f>'5500'!B383/1000000</f>
        <v>5.6340000000000006E-5</v>
      </c>
      <c r="BC222">
        <f>'5500'!C383</f>
        <v>61.253999999999998</v>
      </c>
      <c r="BD222">
        <f>IF(BA222&lt;$C$13,0,IF(BA222&lt;=0,$C$15*($C$16/BB222)^$C$3/100000,$C$15*($C$16/('5500'!B362/1000000))^$C$3*(('5500'!B362/1000000)/BB222)^$C$4/100000))</f>
        <v>20.924596062497926</v>
      </c>
      <c r="BE222">
        <f t="shared" si="142"/>
        <v>61.513283417804203</v>
      </c>
      <c r="BF222">
        <f t="shared" si="143"/>
        <v>0.25928341780420538</v>
      </c>
      <c r="BG222">
        <f t="shared" si="144"/>
        <v>0.42329222222908774</v>
      </c>
      <c r="BH222">
        <v>21</v>
      </c>
      <c r="BI222">
        <f>'4500'!B383/1000000</f>
        <v>5.6340000000000006E-5</v>
      </c>
      <c r="BJ222">
        <f>'4500'!C383</f>
        <v>65.724000000000004</v>
      </c>
      <c r="BK222">
        <f>IF(BH222&lt;$D$13,0,IF(BH222&lt;=0,$D$15*($D$16/BI222)^$D$3/100000,$D$15*($D$16/('4500'!B362/1000000))^$D$3*(('4500'!B362/1000000)/BI222)^$D$4/100000))</f>
        <v>19.381138410323512</v>
      </c>
      <c r="BL222">
        <f t="shared" si="145"/>
        <v>62.474470097278655</v>
      </c>
      <c r="BM222">
        <f t="shared" si="146"/>
        <v>-3.2495299027213491</v>
      </c>
      <c r="BN222">
        <f t="shared" si="147"/>
        <v>-4.94420592587388</v>
      </c>
      <c r="BO222">
        <v>21</v>
      </c>
      <c r="BP222">
        <f>'3500'!B383/1000000</f>
        <v>5.6340000000000006E-5</v>
      </c>
      <c r="BQ222">
        <f>'3500'!C383</f>
        <v>63.667999999999999</v>
      </c>
      <c r="BR222">
        <f>IF(BO222&lt;$E$13,0,IF(BO222&lt;=0,$E$15*($E$16/BP222)^$E$3/100000,$E$15*($E$16/('3500'!B362/1000000))^$E$3*(('3500'!B362/1000000)/BP222)^$E$4/100000))</f>
        <v>16.681874248067821</v>
      </c>
      <c r="BS222">
        <f t="shared" si="148"/>
        <v>61.109310654096845</v>
      </c>
      <c r="BT222">
        <f t="shared" si="149"/>
        <v>-2.5586893459031543</v>
      </c>
      <c r="BU222">
        <f t="shared" si="150"/>
        <v>-4.0187996260337293</v>
      </c>
      <c r="BV222">
        <v>21</v>
      </c>
      <c r="BW222">
        <f>'2000'!B383/1000000</f>
        <v>5.6340000000000006E-5</v>
      </c>
      <c r="BX222">
        <f>'2000'!C383</f>
        <v>62.002000000000002</v>
      </c>
      <c r="BY222">
        <f>IF(BV222&lt;$F$13,0,IF(BV222&lt;=0,$F$15*($F$16/BW222)^$F$3/100000,$F$15*($F$16/('2000'!B362/1000000))^$F$3*(('2000'!B362/1000000)/BW222)^$F$4/100000))</f>
        <v>16.866712167991054</v>
      </c>
      <c r="BZ222">
        <f t="shared" si="151"/>
        <v>61.108788570843608</v>
      </c>
      <c r="CA222">
        <f t="shared" si="152"/>
        <v>-0.89321142915639484</v>
      </c>
      <c r="CB222">
        <f t="shared" si="153"/>
        <v>-1.4406171238934145</v>
      </c>
      <c r="CC222">
        <v>21</v>
      </c>
      <c r="CD222">
        <f>'1000'!B383/1000000</f>
        <v>5.6340000000000006E-5</v>
      </c>
      <c r="CE222">
        <f>'1000'!C383</f>
        <v>44.173999999999999</v>
      </c>
      <c r="CF222">
        <f>IF(CC222&lt;$G$13,0,IF(CC222&lt;=0,$G$15*($G$16/CD222)^$G$3/100000,$G$15*($G$16/('1000'!B362/1000000))^$G$3*(('1000'!B362/1000000)/CD222)^$G$4/100000))</f>
        <v>14.963649483579447</v>
      </c>
      <c r="CG222">
        <f t="shared" si="154"/>
        <v>50.788467254647024</v>
      </c>
      <c r="CH222">
        <f t="shared" si="155"/>
        <v>6.6144672546470247</v>
      </c>
      <c r="CI222">
        <f t="shared" si="156"/>
        <v>14.973666081059051</v>
      </c>
    </row>
    <row r="223" spans="9:87" x14ac:dyDescent="0.3">
      <c r="I223">
        <v>22</v>
      </c>
      <c r="J223">
        <f>'6500'!B384/1000000</f>
        <v>5.7969999999999996E-5</v>
      </c>
      <c r="K223">
        <f t="shared" si="127"/>
        <v>0.98725382440220777</v>
      </c>
      <c r="L223">
        <f t="shared" si="157"/>
        <v>3.9125675889105649E-3</v>
      </c>
      <c r="M223">
        <f t="shared" si="128"/>
        <v>2.9892016379276716</v>
      </c>
      <c r="N223">
        <f t="shared" si="158"/>
        <v>755.5651146672177</v>
      </c>
      <c r="O223">
        <v>22</v>
      </c>
      <c r="P223">
        <f>'5500'!B384/1000000</f>
        <v>5.7969999999999996E-5</v>
      </c>
      <c r="Q223">
        <f t="shared" si="129"/>
        <v>0.93156594961841888</v>
      </c>
      <c r="R223">
        <f t="shared" si="159"/>
        <v>1.4146350230145377E-2</v>
      </c>
      <c r="S223">
        <f t="shared" si="130"/>
        <v>11.670738939869937</v>
      </c>
      <c r="T223">
        <f t="shared" si="160"/>
        <v>773.92628747252184</v>
      </c>
      <c r="U223">
        <v>22</v>
      </c>
      <c r="V223">
        <f>'4500'!B384/1000000</f>
        <v>5.7969999999999996E-5</v>
      </c>
      <c r="W223">
        <f t="shared" si="131"/>
        <v>0.9738785901460818</v>
      </c>
      <c r="X223">
        <f t="shared" si="161"/>
        <v>6.37670475412494E-3</v>
      </c>
      <c r="Y223">
        <f t="shared" si="132"/>
        <v>5.3181717649401996</v>
      </c>
      <c r="Z223">
        <f t="shared" si="162"/>
        <v>814.61094084595777</v>
      </c>
      <c r="AA223">
        <v>22</v>
      </c>
      <c r="AB223">
        <f>'3500'!B384/1000000</f>
        <v>5.7969999999999996E-5</v>
      </c>
      <c r="AC223">
        <f t="shared" si="133"/>
        <v>0.96940356294427743</v>
      </c>
      <c r="AD223">
        <f t="shared" si="163"/>
        <v>6.8347064141556779E-3</v>
      </c>
      <c r="AE223">
        <f t="shared" si="134"/>
        <v>5.9051863418305057</v>
      </c>
      <c r="AF223">
        <f t="shared" si="164"/>
        <v>840.25244204705552</v>
      </c>
      <c r="AG223">
        <v>22</v>
      </c>
      <c r="AH223">
        <f>'2000'!B384/1000000</f>
        <v>5.7969999999999996E-5</v>
      </c>
      <c r="AI223">
        <f t="shared" si="135"/>
        <v>0.94122651947488167</v>
      </c>
      <c r="AJ223">
        <f t="shared" si="165"/>
        <v>1.0427990427747003E-2</v>
      </c>
      <c r="AK223">
        <f t="shared" si="136"/>
        <v>9.2600554998393392</v>
      </c>
      <c r="AL223">
        <f t="shared" si="166"/>
        <v>840.1262503454102</v>
      </c>
      <c r="AM223">
        <v>22</v>
      </c>
      <c r="AN223">
        <f>'1000'!B384/1000000</f>
        <v>5.7969999999999996E-5</v>
      </c>
      <c r="AO223">
        <f t="shared" si="137"/>
        <v>0.89728844725886037</v>
      </c>
      <c r="AP223">
        <f t="shared" si="167"/>
        <v>1.4032384997744229E-2</v>
      </c>
      <c r="AQ223">
        <f t="shared" si="138"/>
        <v>10.608483058294638</v>
      </c>
      <c r="AR223">
        <f t="shared" si="168"/>
        <v>683.39856079894366</v>
      </c>
      <c r="AT223">
        <v>22</v>
      </c>
      <c r="AU223">
        <f>'6500'!B384/1000000</f>
        <v>5.7969999999999996E-5</v>
      </c>
      <c r="AV223">
        <f>'6500'!C384</f>
        <v>62.070999999999998</v>
      </c>
      <c r="AW223">
        <f>IF(AT223&lt;$B$13,0,IF(AT223&lt;=0,$B$15*($B$16/AU223)^$B$3/100000,$B$15*($B$16/('6500'!B362/1000000))^$B$3*(('6500'!B362/1000000)/AU223)^$B$4/100000))</f>
        <v>18.211803884186271</v>
      </c>
      <c r="AX223">
        <f t="shared" si="139"/>
        <v>57.312982838846494</v>
      </c>
      <c r="AY223">
        <f t="shared" si="140"/>
        <v>-4.7580171611535036</v>
      </c>
      <c r="AZ223">
        <f t="shared" si="141"/>
        <v>-7.6654430590025999</v>
      </c>
      <c r="BA223">
        <v>22</v>
      </c>
      <c r="BB223">
        <f>'5500'!B384/1000000</f>
        <v>5.7969999999999996E-5</v>
      </c>
      <c r="BC223">
        <f>'5500'!C384</f>
        <v>61.055</v>
      </c>
      <c r="BD223">
        <f>IF(BA223&lt;$C$13,0,IF(BA223&lt;=0,$C$15*($C$16/BB223)^$C$3/100000,$C$15*($C$16/('5500'!B362/1000000))^$C$3*(('5500'!B362/1000000)/BB223)^$C$4/100000))</f>
        <v>20.149411555233019</v>
      </c>
      <c r="BE223">
        <f t="shared" si="142"/>
        <v>60.200797831195857</v>
      </c>
      <c r="BF223">
        <f t="shared" si="143"/>
        <v>-0.85420216880414301</v>
      </c>
      <c r="BG223">
        <f t="shared" si="144"/>
        <v>-1.3990699677407961</v>
      </c>
      <c r="BH223">
        <v>22</v>
      </c>
      <c r="BI223">
        <f>'4500'!B384/1000000</f>
        <v>5.7969999999999996E-5</v>
      </c>
      <c r="BJ223">
        <f>'4500'!C384</f>
        <v>64.58</v>
      </c>
      <c r="BK223">
        <f>IF(BH223&lt;$D$13,0,IF(BH223&lt;=0,$D$15*($D$16/BI223)^$D$3/100000,$D$15*($D$16/('4500'!B362/1000000))^$D$3*(('4500'!B362/1000000)/BI223)^$D$4/100000))</f>
        <v>18.661803039886184</v>
      </c>
      <c r="BL223">
        <f t="shared" si="145"/>
        <v>60.818656973608341</v>
      </c>
      <c r="BM223">
        <f t="shared" si="146"/>
        <v>-3.761343026391657</v>
      </c>
      <c r="BN223">
        <f t="shared" si="147"/>
        <v>-5.8243156184448077</v>
      </c>
      <c r="BO223">
        <v>22</v>
      </c>
      <c r="BP223">
        <f>'3500'!B384/1000000</f>
        <v>5.7969999999999996E-5</v>
      </c>
      <c r="BQ223">
        <f>'3500'!C384</f>
        <v>62.350999999999999</v>
      </c>
      <c r="BR223">
        <f>IF(BO223&lt;$E$13,0,IF(BO223&lt;=0,$E$15*($E$16/BP223)^$E$3/100000,$E$15*($E$16/('3500'!B362/1000000))^$E$3*(('3500'!B362/1000000)/BP223)^$E$4/100000))</f>
        <v>16.061943892364233</v>
      </c>
      <c r="BS223">
        <f t="shared" si="148"/>
        <v>59.54576873523412</v>
      </c>
      <c r="BT223">
        <f t="shared" si="149"/>
        <v>-2.8052312647658795</v>
      </c>
      <c r="BU223">
        <f t="shared" si="150"/>
        <v>-4.4990958681751367</v>
      </c>
      <c r="BV223">
        <v>22</v>
      </c>
      <c r="BW223">
        <f>'2000'!B384/1000000</f>
        <v>5.7969999999999996E-5</v>
      </c>
      <c r="BX223">
        <f>'2000'!C384</f>
        <v>61.423000000000002</v>
      </c>
      <c r="BY223">
        <f>IF(BV223&lt;$F$13,0,IF(BV223&lt;=0,$F$15*($F$16/BW223)^$F$3/100000,$F$15*($F$16/('2000'!B362/1000000))^$F$3*(('2000'!B362/1000000)/BW223)^$F$4/100000))</f>
        <v>16.238106593773974</v>
      </c>
      <c r="BZ223">
        <f t="shared" si="151"/>
        <v>59.715400901799356</v>
      </c>
      <c r="CA223">
        <f t="shared" si="152"/>
        <v>-1.7075990982006459</v>
      </c>
      <c r="CB223">
        <f t="shared" si="153"/>
        <v>-2.7800646308396626</v>
      </c>
      <c r="CC223">
        <v>22</v>
      </c>
      <c r="CD223">
        <f>'1000'!B384/1000000</f>
        <v>5.7969999999999996E-5</v>
      </c>
      <c r="CE223">
        <f>'1000'!C384</f>
        <v>45.838999999999999</v>
      </c>
      <c r="CF223">
        <f>IF(CC223&lt;$G$13,0,IF(CC223&lt;=0,$G$15*($G$16/CD223)^$G$3/100000,$G$15*($G$16/('1000'!B362/1000000))^$G$3*(('1000'!B362/1000000)/CD223)^$G$4/100000))</f>
        <v>14.376744842085831</v>
      </c>
      <c r="CG223">
        <f t="shared" si="154"/>
        <v>49.743239277083788</v>
      </c>
      <c r="CH223">
        <f t="shared" si="155"/>
        <v>3.9042392770837893</v>
      </c>
      <c r="CI223">
        <f t="shared" si="156"/>
        <v>8.5172871944933117</v>
      </c>
    </row>
    <row r="224" spans="9:87" x14ac:dyDescent="0.3">
      <c r="I224">
        <v>23</v>
      </c>
      <c r="J224">
        <f>'6500'!B385/1000000</f>
        <v>5.9670000000000003E-5</v>
      </c>
      <c r="K224">
        <f t="shared" si="127"/>
        <v>0.9906653239412937</v>
      </c>
      <c r="L224">
        <f t="shared" si="157"/>
        <v>3.0041142993533776E-3</v>
      </c>
      <c r="M224">
        <f t="shared" si="128"/>
        <v>2.2951433247059807</v>
      </c>
      <c r="N224">
        <f t="shared" si="158"/>
        <v>757.86025799192373</v>
      </c>
      <c r="O224">
        <v>23</v>
      </c>
      <c r="P224">
        <f>'5500'!B385/1000000</f>
        <v>5.9670000000000003E-5</v>
      </c>
      <c r="Q224">
        <f t="shared" si="129"/>
        <v>0.94461898970890679</v>
      </c>
      <c r="R224">
        <f t="shared" si="159"/>
        <v>1.2050015523957236E-2</v>
      </c>
      <c r="S224">
        <f t="shared" si="130"/>
        <v>9.9412628072647191</v>
      </c>
      <c r="T224">
        <f t="shared" si="160"/>
        <v>783.86755027978654</v>
      </c>
      <c r="U224">
        <v>23</v>
      </c>
      <c r="V224">
        <f>'4500'!B385/1000000</f>
        <v>5.9670000000000003E-5</v>
      </c>
      <c r="W224">
        <f t="shared" si="131"/>
        <v>0.97962486512000368</v>
      </c>
      <c r="X224">
        <f t="shared" si="161"/>
        <v>5.2014791618530398E-3</v>
      </c>
      <c r="Y224">
        <f t="shared" si="132"/>
        <v>4.3380336209854349</v>
      </c>
      <c r="Z224">
        <f t="shared" si="162"/>
        <v>818.94897446694324</v>
      </c>
      <c r="AA224">
        <v>23</v>
      </c>
      <c r="AB224">
        <f>'3500'!B385/1000000</f>
        <v>5.9670000000000003E-5</v>
      </c>
      <c r="AC224">
        <f t="shared" si="133"/>
        <v>0.97562523809057355</v>
      </c>
      <c r="AD224">
        <f t="shared" si="163"/>
        <v>5.6825554718804572E-3</v>
      </c>
      <c r="AE224">
        <f t="shared" si="134"/>
        <v>4.909727927704715</v>
      </c>
      <c r="AF224">
        <f t="shared" si="164"/>
        <v>845.16216997476022</v>
      </c>
      <c r="AG224">
        <v>23</v>
      </c>
      <c r="AH224">
        <f>'2000'!B385/1000000</f>
        <v>5.9670000000000003E-5</v>
      </c>
      <c r="AI224">
        <f t="shared" si="135"/>
        <v>0.950949720041808</v>
      </c>
      <c r="AJ224">
        <f t="shared" si="165"/>
        <v>9.0725487575537E-3</v>
      </c>
      <c r="AK224">
        <f t="shared" si="136"/>
        <v>8.0564232967076848</v>
      </c>
      <c r="AL224">
        <f t="shared" si="166"/>
        <v>848.18267364211783</v>
      </c>
      <c r="AM224">
        <v>23</v>
      </c>
      <c r="AN224">
        <f>'1000'!B385/1000000</f>
        <v>5.9670000000000003E-5</v>
      </c>
      <c r="AO224">
        <f t="shared" si="137"/>
        <v>0.91064425326744569</v>
      </c>
      <c r="AP224">
        <f t="shared" si="167"/>
        <v>1.270340614891996E-2</v>
      </c>
      <c r="AQ224">
        <f t="shared" si="138"/>
        <v>9.6037750485834898</v>
      </c>
      <c r="AR224">
        <f t="shared" si="168"/>
        <v>693.00233584752721</v>
      </c>
      <c r="AT224">
        <v>23</v>
      </c>
      <c r="AU224">
        <f>'6500'!B385/1000000</f>
        <v>5.9670000000000003E-5</v>
      </c>
      <c r="AV224">
        <f>'6500'!C385</f>
        <v>60.823</v>
      </c>
      <c r="AW224">
        <f>IF(AT224&lt;$B$13,0,IF(AT224&lt;=0,$B$15*($B$16/AU224)^$B$3/100000,$B$15*($B$16/('6500'!B362/1000000))^$B$3*(('6500'!B362/1000000)/AU224)^$B$4/100000))</f>
        <v>17.530615298853082</v>
      </c>
      <c r="AX224">
        <f t="shared" si="139"/>
        <v>55.63319237235352</v>
      </c>
      <c r="AY224">
        <f t="shared" si="140"/>
        <v>-5.1898076276464806</v>
      </c>
      <c r="AZ224">
        <f t="shared" si="141"/>
        <v>-8.5326400007340659</v>
      </c>
      <c r="BA224">
        <v>23</v>
      </c>
      <c r="BB224">
        <f>'5500'!B385/1000000</f>
        <v>5.9670000000000003E-5</v>
      </c>
      <c r="BC224">
        <f>'5500'!C385</f>
        <v>60.606999999999999</v>
      </c>
      <c r="BD224">
        <f>IF(BA224&lt;$C$13,0,IF(BA224&lt;=0,$C$15*($C$16/BB224)^$C$3/100000,$C$15*($C$16/('5500'!B362/1000000))^$C$3*(('5500'!B362/1000000)/BB224)^$C$4/100000))</f>
        <v>19.393114614732809</v>
      </c>
      <c r="BE224">
        <f t="shared" si="142"/>
        <v>58.803247861579798</v>
      </c>
      <c r="BF224">
        <f t="shared" si="143"/>
        <v>-1.8037521384202009</v>
      </c>
      <c r="BG224">
        <f t="shared" si="144"/>
        <v>-2.9761448981474103</v>
      </c>
      <c r="BH224">
        <v>23</v>
      </c>
      <c r="BI224">
        <f>'4500'!B385/1000000</f>
        <v>5.9670000000000003E-5</v>
      </c>
      <c r="BJ224">
        <f>'4500'!C385</f>
        <v>63.26</v>
      </c>
      <c r="BK224">
        <f>IF(BH224&lt;$D$13,0,IF(BH224&lt;=0,$D$15*($D$16/BI224)^$D$3/100000,$D$15*($D$16/('4500'!B362/1000000))^$D$3*(('4500'!B362/1000000)/BI224)^$D$4/100000))</f>
        <v>17.96004482815276</v>
      </c>
      <c r="BL224">
        <f t="shared" si="145"/>
        <v>59.133950030110697</v>
      </c>
      <c r="BM224">
        <f t="shared" si="146"/>
        <v>-4.1260499698893014</v>
      </c>
      <c r="BN224">
        <f t="shared" si="147"/>
        <v>-6.5223679574601663</v>
      </c>
      <c r="BO224">
        <v>23</v>
      </c>
      <c r="BP224">
        <f>'3500'!B385/1000000</f>
        <v>5.9670000000000003E-5</v>
      </c>
      <c r="BQ224">
        <f>'3500'!C385</f>
        <v>60.884</v>
      </c>
      <c r="BR224">
        <f>IF(BO224&lt;$E$13,0,IF(BO224&lt;=0,$E$15*($E$16/BP224)^$E$3/100000,$E$15*($E$16/('3500'!B362/1000000))^$E$3*(('3500'!B362/1000000)/BP224)^$E$4/100000))</f>
        <v>15.457191223098596</v>
      </c>
      <c r="BS224">
        <f t="shared" si="148"/>
        <v>57.949004695937219</v>
      </c>
      <c r="BT224">
        <f t="shared" si="149"/>
        <v>-2.934995304062781</v>
      </c>
      <c r="BU224">
        <f t="shared" si="150"/>
        <v>-4.8206348204171556</v>
      </c>
      <c r="BV224">
        <v>23</v>
      </c>
      <c r="BW224">
        <f>'2000'!B385/1000000</f>
        <v>5.9670000000000003E-5</v>
      </c>
      <c r="BX224">
        <f>'2000'!C385</f>
        <v>60.456000000000003</v>
      </c>
      <c r="BY224">
        <f>IF(BV224&lt;$F$13,0,IF(BV224&lt;=0,$F$15*($F$16/BW224)^$F$3/100000,$F$15*($F$16/('2000'!B362/1000000))^$F$3*(('2000'!B362/1000000)/BW224)^$F$4/100000))</f>
        <v>15.624959757390474</v>
      </c>
      <c r="BZ224">
        <f t="shared" si="151"/>
        <v>58.268633645883085</v>
      </c>
      <c r="CA224">
        <f t="shared" si="152"/>
        <v>-2.1873663541169179</v>
      </c>
      <c r="CB224">
        <f t="shared" si="153"/>
        <v>-3.6181129319123295</v>
      </c>
      <c r="CC224">
        <v>23</v>
      </c>
      <c r="CD224">
        <f>'1000'!B385/1000000</f>
        <v>5.9670000000000003E-5</v>
      </c>
      <c r="CE224">
        <f>'1000'!C385</f>
        <v>46.878</v>
      </c>
      <c r="CF224">
        <f>IF(CC224&lt;$G$13,0,IF(CC224&lt;=0,$G$15*($G$16/CD224)^$G$3/100000,$G$15*($G$16/('1000'!B362/1000000))^$G$3*(('1000'!B362/1000000)/CD224)^$G$4/100000))</f>
        <v>13.805442439877812</v>
      </c>
      <c r="CG224">
        <f t="shared" si="154"/>
        <v>48.647188837440765</v>
      </c>
      <c r="CH224">
        <f t="shared" si="155"/>
        <v>1.7691888374407654</v>
      </c>
      <c r="CI224">
        <f t="shared" si="156"/>
        <v>3.7740279820827798</v>
      </c>
    </row>
    <row r="225" spans="9:87" x14ac:dyDescent="0.3">
      <c r="I225">
        <v>24</v>
      </c>
      <c r="J225">
        <f>'6500'!B386/1000000</f>
        <v>6.1439999999999995E-5</v>
      </c>
      <c r="K225">
        <f t="shared" si="127"/>
        <v>0.99326205300091452</v>
      </c>
      <c r="L225">
        <f t="shared" si="157"/>
        <v>2.2713097378320724E-3</v>
      </c>
      <c r="M225">
        <f t="shared" si="128"/>
        <v>1.7352806397037033</v>
      </c>
      <c r="N225">
        <f t="shared" si="158"/>
        <v>759.59553863162739</v>
      </c>
      <c r="O225">
        <v>24</v>
      </c>
      <c r="P225">
        <f>'5500'!B386/1000000</f>
        <v>6.1439999999999995E-5</v>
      </c>
      <c r="Q225">
        <f t="shared" si="129"/>
        <v>0.95566598066633335</v>
      </c>
      <c r="R225">
        <f t="shared" si="159"/>
        <v>1.014147434367757E-2</v>
      </c>
      <c r="S225">
        <f t="shared" si="130"/>
        <v>8.3667163335339954</v>
      </c>
      <c r="T225">
        <f t="shared" si="160"/>
        <v>792.23426661332053</v>
      </c>
      <c r="U225">
        <v>24</v>
      </c>
      <c r="V225">
        <f>'4500'!B386/1000000</f>
        <v>6.1439999999999995E-5</v>
      </c>
      <c r="W225">
        <f t="shared" si="131"/>
        <v>0.98428154846978788</v>
      </c>
      <c r="X225">
        <f t="shared" si="161"/>
        <v>4.1925535918755918E-3</v>
      </c>
      <c r="Y225">
        <f t="shared" si="132"/>
        <v>3.4965896956242437</v>
      </c>
      <c r="Z225">
        <f t="shared" si="162"/>
        <v>822.44556416256751</v>
      </c>
      <c r="AA225">
        <v>24</v>
      </c>
      <c r="AB225">
        <f>'3500'!B386/1000000</f>
        <v>6.1439999999999995E-5</v>
      </c>
      <c r="AC225">
        <f t="shared" si="133"/>
        <v>0.98076867388803834</v>
      </c>
      <c r="AD225">
        <f t="shared" si="163"/>
        <v>4.6753062748853269E-3</v>
      </c>
      <c r="AE225">
        <f t="shared" si="134"/>
        <v>4.0394646215009224</v>
      </c>
      <c r="AF225">
        <f t="shared" si="164"/>
        <v>849.2016345962611</v>
      </c>
      <c r="AG225">
        <v>24</v>
      </c>
      <c r="AH225">
        <f>'2000'!B386/1000000</f>
        <v>6.1439999999999995E-5</v>
      </c>
      <c r="AI225">
        <f t="shared" si="135"/>
        <v>0.95937161698998907</v>
      </c>
      <c r="AJ225">
        <f t="shared" si="165"/>
        <v>7.8277426903257674E-3</v>
      </c>
      <c r="AK225">
        <f t="shared" si="136"/>
        <v>6.9510355090092819</v>
      </c>
      <c r="AL225">
        <f t="shared" si="166"/>
        <v>855.13370915112716</v>
      </c>
      <c r="AM225">
        <v>24</v>
      </c>
      <c r="AN225">
        <f>'1000'!B386/1000000</f>
        <v>6.1439999999999995E-5</v>
      </c>
      <c r="AO225">
        <f t="shared" si="137"/>
        <v>0.92269525955670029</v>
      </c>
      <c r="AP225">
        <f t="shared" si="167"/>
        <v>1.1427787571317682E-2</v>
      </c>
      <c r="AQ225">
        <f t="shared" si="138"/>
        <v>8.6394074039161683</v>
      </c>
      <c r="AR225">
        <f t="shared" si="168"/>
        <v>701.64174325144336</v>
      </c>
      <c r="AT225">
        <v>24</v>
      </c>
      <c r="AU225">
        <f>'6500'!B386/1000000</f>
        <v>6.1439999999999995E-5</v>
      </c>
      <c r="AV225">
        <f>'6500'!C386</f>
        <v>59.526000000000003</v>
      </c>
      <c r="AW225">
        <f>IF(AT225&lt;$B$13,0,IF(AT225&lt;=0,$B$15*($B$16/AU225)^$B$3/100000,$B$15*($B$16/('6500'!B362/1000000))^$B$3*(('6500'!B362/1000000)/AU225)^$B$4/100000))</f>
        <v>16.867608050110604</v>
      </c>
      <c r="AX225">
        <f t="shared" si="139"/>
        <v>53.957233959858044</v>
      </c>
      <c r="AY225">
        <f t="shared" si="140"/>
        <v>-5.5687660401419592</v>
      </c>
      <c r="AZ225">
        <f t="shared" si="141"/>
        <v>-9.3551826767159874</v>
      </c>
      <c r="BA225">
        <v>24</v>
      </c>
      <c r="BB225">
        <f>'5500'!B386/1000000</f>
        <v>6.1439999999999995E-5</v>
      </c>
      <c r="BC225">
        <f>'5500'!C386</f>
        <v>59.993000000000002</v>
      </c>
      <c r="BD225">
        <f>IF(BA225&lt;$C$13,0,IF(BA225&lt;=0,$C$15*($C$16/BB225)^$C$3/100000,$C$15*($C$16/('5500'!B362/1000000))^$C$3*(('5500'!B362/1000000)/BB225)^$C$4/100000))</f>
        <v>18.657104250490516</v>
      </c>
      <c r="BE225">
        <f t="shared" si="142"/>
        <v>57.34041804996906</v>
      </c>
      <c r="BF225">
        <f t="shared" si="143"/>
        <v>-2.6525819500309424</v>
      </c>
      <c r="BG225">
        <f t="shared" si="144"/>
        <v>-4.4214857567231887</v>
      </c>
      <c r="BH225">
        <v>24</v>
      </c>
      <c r="BI225">
        <f>'4500'!B386/1000000</f>
        <v>6.1439999999999995E-5</v>
      </c>
      <c r="BJ225">
        <f>'4500'!C386</f>
        <v>61.79</v>
      </c>
      <c r="BK225">
        <f>IF(BH225&lt;$D$13,0,IF(BH225&lt;=0,$D$15*($D$16/BI225)^$D$3/100000,$D$15*($D$16/('4500'!B362/1000000))^$D$3*(('4500'!B362/1000000)/BI225)^$D$4/100000))</f>
        <v>17.277159892812463</v>
      </c>
      <c r="BL225">
        <f t="shared" si="145"/>
        <v>57.435634705437842</v>
      </c>
      <c r="BM225">
        <f t="shared" si="146"/>
        <v>-4.3543652945621574</v>
      </c>
      <c r="BN225">
        <f t="shared" si="147"/>
        <v>-7.0470388324359243</v>
      </c>
      <c r="BO225">
        <v>24</v>
      </c>
      <c r="BP225">
        <f>'3500'!B386/1000000</f>
        <v>6.1439999999999995E-5</v>
      </c>
      <c r="BQ225">
        <f>'3500'!C386</f>
        <v>59.304000000000002</v>
      </c>
      <c r="BR225">
        <f>IF(BO225&lt;$E$13,0,IF(BO225&lt;=0,$E$15*($E$16/BP225)^$E$3/100000,$E$15*($E$16/('3500'!B362/1000000))^$E$3*(('3500'!B362/1000000)/BP225)^$E$4/100000))</f>
        <v>14.868732014159042</v>
      </c>
      <c r="BS225">
        <f t="shared" si="148"/>
        <v>56.333655578429614</v>
      </c>
      <c r="BT225">
        <f t="shared" si="149"/>
        <v>-2.9703444215703882</v>
      </c>
      <c r="BU225">
        <f t="shared" si="150"/>
        <v>-5.008674662030197</v>
      </c>
      <c r="BV225">
        <v>24</v>
      </c>
      <c r="BW225">
        <f>'2000'!B386/1000000</f>
        <v>6.1439999999999995E-5</v>
      </c>
      <c r="BX225">
        <f>'2000'!C386</f>
        <v>59.176000000000002</v>
      </c>
      <c r="BY225">
        <f>IF(BV225&lt;$F$13,0,IF(BV225&lt;=0,$F$15*($F$16/BW225)^$F$3/100000,$F$15*($F$16/('2000'!B362/1000000))^$F$3*(('2000'!B362/1000000)/BW225)^$F$4/100000))</f>
        <v>15.028400167331794</v>
      </c>
      <c r="BZ225">
        <f t="shared" si="151"/>
        <v>56.782975809476689</v>
      </c>
      <c r="CA225">
        <f t="shared" si="152"/>
        <v>-2.3930241905233132</v>
      </c>
      <c r="CB225">
        <f t="shared" si="153"/>
        <v>-4.0439100150792768</v>
      </c>
      <c r="CC225">
        <v>24</v>
      </c>
      <c r="CD225">
        <f>'1000'!B386/1000000</f>
        <v>6.1439999999999995E-5</v>
      </c>
      <c r="CE225">
        <f>'1000'!C386</f>
        <v>47.142000000000003</v>
      </c>
      <c r="CF225">
        <f>IF(CC225&lt;$G$13,0,IF(CC225&lt;=0,$G$15*($G$16/CD225)^$G$3/100000,$G$15*($G$16/('1000'!B362/1000000))^$G$3*(('1000'!B362/1000000)/CD225)^$G$4/100000))</f>
        <v>13.250744399366985</v>
      </c>
      <c r="CG225">
        <f t="shared" si="154"/>
        <v>47.510595144066379</v>
      </c>
      <c r="CH225">
        <f t="shared" si="155"/>
        <v>0.36859514406637572</v>
      </c>
      <c r="CI225">
        <f t="shared" si="156"/>
        <v>0.78188270346267807</v>
      </c>
    </row>
    <row r="226" spans="9:87" x14ac:dyDescent="0.3">
      <c r="I226">
        <v>25</v>
      </c>
      <c r="J226">
        <f>'6500'!B387/1000000</f>
        <v>6.3280000000000004E-5</v>
      </c>
      <c r="K226">
        <f t="shared" si="127"/>
        <v>0.99520794341695784</v>
      </c>
      <c r="L226">
        <f t="shared" si="157"/>
        <v>1.6905199812438654E-3</v>
      </c>
      <c r="M226">
        <f t="shared" si="128"/>
        <v>1.2915572656703131</v>
      </c>
      <c r="N226">
        <f t="shared" si="158"/>
        <v>760.88709589729774</v>
      </c>
      <c r="O226">
        <v>25</v>
      </c>
      <c r="P226">
        <f>'5500'!B387/1000000</f>
        <v>6.3280000000000004E-5</v>
      </c>
      <c r="Q226">
        <f t="shared" si="129"/>
        <v>0.96490193839626193</v>
      </c>
      <c r="R226">
        <f t="shared" si="159"/>
        <v>8.4312986483982555E-3</v>
      </c>
      <c r="S226">
        <f t="shared" si="130"/>
        <v>6.9558213849285604</v>
      </c>
      <c r="T226">
        <f t="shared" si="160"/>
        <v>799.19008799824906</v>
      </c>
      <c r="U226">
        <v>25</v>
      </c>
      <c r="V226">
        <f>'4500'!B387/1000000</f>
        <v>6.3280000000000004E-5</v>
      </c>
      <c r="W226">
        <f t="shared" si="131"/>
        <v>0.98800997230375487</v>
      </c>
      <c r="X226">
        <f t="shared" si="161"/>
        <v>3.3386105305460712E-3</v>
      </c>
      <c r="Y226">
        <f t="shared" si="132"/>
        <v>2.7844011824754231</v>
      </c>
      <c r="Z226">
        <f t="shared" si="162"/>
        <v>825.22996534504296</v>
      </c>
      <c r="AA226">
        <v>25</v>
      </c>
      <c r="AB226">
        <f>'3500'!B387/1000000</f>
        <v>6.3280000000000004E-5</v>
      </c>
      <c r="AC226">
        <f t="shared" si="133"/>
        <v>0.98497585064034421</v>
      </c>
      <c r="AD226">
        <f t="shared" si="163"/>
        <v>3.8058139570485428E-3</v>
      </c>
      <c r="AE226">
        <f t="shared" si="134"/>
        <v>3.2882232588899409</v>
      </c>
      <c r="AF226">
        <f t="shared" si="164"/>
        <v>852.48985785515106</v>
      </c>
      <c r="AG226">
        <v>25</v>
      </c>
      <c r="AH226">
        <f>'2000'!B387/1000000</f>
        <v>6.3280000000000004E-5</v>
      </c>
      <c r="AI226">
        <f t="shared" si="135"/>
        <v>0.96660520542245953</v>
      </c>
      <c r="AJ226">
        <f t="shared" si="165"/>
        <v>6.696846720547267E-3</v>
      </c>
      <c r="AK226">
        <f t="shared" si="136"/>
        <v>5.9467998878459731</v>
      </c>
      <c r="AL226">
        <f t="shared" si="166"/>
        <v>861.0805090389731</v>
      </c>
      <c r="AM226">
        <v>25</v>
      </c>
      <c r="AN226">
        <f>'1000'!B387/1000000</f>
        <v>6.3280000000000004E-5</v>
      </c>
      <c r="AO226">
        <f t="shared" si="137"/>
        <v>0.93349982841008106</v>
      </c>
      <c r="AP226">
        <f t="shared" si="167"/>
        <v>1.0214637419451E-2</v>
      </c>
      <c r="AQ226">
        <f t="shared" si="138"/>
        <v>7.722265889104956</v>
      </c>
      <c r="AR226">
        <f t="shared" si="168"/>
        <v>709.36400914054832</v>
      </c>
      <c r="AT226">
        <v>25</v>
      </c>
      <c r="AU226">
        <f>'6500'!B387/1000000</f>
        <v>6.3280000000000004E-5</v>
      </c>
      <c r="AV226">
        <f>'6500'!C387</f>
        <v>58.192</v>
      </c>
      <c r="AW226">
        <f>IF(AT226&lt;$B$13,0,IF(AT226&lt;=0,$B$15*($B$16/AU226)^$B$3/100000,$B$15*($B$16/('6500'!B362/1000000))^$B$3*(('6500'!B362/1000000)/AU226)^$B$4/100000))</f>
        <v>16.223757635796495</v>
      </c>
      <c r="AX226">
        <f t="shared" si="139"/>
        <v>52.2961547232158</v>
      </c>
      <c r="AY226">
        <f t="shared" si="140"/>
        <v>-5.8958452767842005</v>
      </c>
      <c r="AZ226">
        <f t="shared" si="141"/>
        <v>-10.131711020044337</v>
      </c>
      <c r="BA226">
        <v>25</v>
      </c>
      <c r="BB226">
        <f>'5500'!B387/1000000</f>
        <v>6.3280000000000004E-5</v>
      </c>
      <c r="BC226">
        <f>'5500'!C387</f>
        <v>59.152000000000001</v>
      </c>
      <c r="BD226">
        <f>IF(BA226&lt;$C$13,0,IF(BA226&lt;=0,$C$15*($C$16/BB226)^$C$3/100000,$C$15*($C$16/('5500'!B362/1000000))^$C$3*(('5500'!B362/1000000)/BB226)^$C$4/100000))</f>
        <v>17.942458711672792</v>
      </c>
      <c r="BE226">
        <f t="shared" si="142"/>
        <v>55.830737219807233</v>
      </c>
      <c r="BF226">
        <f t="shared" si="143"/>
        <v>-3.3212627801927681</v>
      </c>
      <c r="BG226">
        <f t="shared" si="144"/>
        <v>-5.6147937182052479</v>
      </c>
      <c r="BH226">
        <v>25</v>
      </c>
      <c r="BI226">
        <f>'4500'!B387/1000000</f>
        <v>6.3280000000000004E-5</v>
      </c>
      <c r="BJ226">
        <f>'4500'!C387</f>
        <v>60.210999999999999</v>
      </c>
      <c r="BK226">
        <f>IF(BH226&lt;$D$13,0,IF(BH226&lt;=0,$D$15*($D$16/BI226)^$D$3/100000,$D$15*($D$16/('4500'!B362/1000000))^$D$3*(('4500'!B362/1000000)/BI226)^$D$4/100000))</f>
        <v>16.614146344504842</v>
      </c>
      <c r="BL226">
        <f t="shared" si="145"/>
        <v>55.736932312190191</v>
      </c>
      <c r="BM226">
        <f t="shared" si="146"/>
        <v>-4.4740676878098071</v>
      </c>
      <c r="BN226">
        <f t="shared" si="147"/>
        <v>-7.430648366261658</v>
      </c>
      <c r="BO226">
        <v>25</v>
      </c>
      <c r="BP226">
        <f>'3500'!B387/1000000</f>
        <v>6.3280000000000004E-5</v>
      </c>
      <c r="BQ226">
        <f>'3500'!C387</f>
        <v>57.612000000000002</v>
      </c>
      <c r="BR226">
        <f>IF(BO226&lt;$E$13,0,IF(BO226&lt;=0,$E$15*($E$16/BP226)^$E$3/100000,$E$15*($E$16/('3500'!B362/1000000))^$E$3*(('3500'!B362/1000000)/BP226)^$E$4/100000))</f>
        <v>14.297425005408918</v>
      </c>
      <c r="BS226">
        <f t="shared" si="148"/>
        <v>54.712557331032393</v>
      </c>
      <c r="BT226">
        <f t="shared" si="149"/>
        <v>-2.8994426689676089</v>
      </c>
      <c r="BU226">
        <f t="shared" si="150"/>
        <v>-5.0327061531757433</v>
      </c>
      <c r="BV226">
        <v>25</v>
      </c>
      <c r="BW226">
        <f>'2000'!B387/1000000</f>
        <v>6.3280000000000004E-5</v>
      </c>
      <c r="BX226">
        <f>'2000'!C387</f>
        <v>57.665999999999997</v>
      </c>
      <c r="BY226">
        <f>IF(BV226&lt;$F$13,0,IF(BV226&lt;=0,$F$15*($F$16/BW226)^$F$3/100000,$F$15*($F$16/('2000'!B362/1000000))^$F$3*(('2000'!B362/1000000)/BW226)^$F$4/100000))</f>
        <v>14.449295216583172</v>
      </c>
      <c r="BZ226">
        <f t="shared" si="151"/>
        <v>55.271696087583798</v>
      </c>
      <c r="CA226">
        <f t="shared" si="152"/>
        <v>-2.3943039124161984</v>
      </c>
      <c r="CB226">
        <f t="shared" si="153"/>
        <v>-4.1520201026882368</v>
      </c>
      <c r="CC226">
        <v>25</v>
      </c>
      <c r="CD226">
        <f>'1000'!B387/1000000</f>
        <v>6.3280000000000004E-5</v>
      </c>
      <c r="CE226">
        <f>'1000'!C387</f>
        <v>46.685000000000002</v>
      </c>
      <c r="CF226">
        <f>IF(CC226&lt;$G$13,0,IF(CC226&lt;=0,$G$15*($G$16/CD226)^$G$3/100000,$G$15*($G$16/('1000'!B362/1000000))^$G$3*(('1000'!B362/1000000)/CD226)^$G$4/100000))</f>
        <v>12.713400944111829</v>
      </c>
      <c r="CG226">
        <f t="shared" si="154"/>
        <v>46.343173817399517</v>
      </c>
      <c r="CH226">
        <f t="shared" si="155"/>
        <v>-0.34182618260048514</v>
      </c>
      <c r="CI226">
        <f t="shared" si="156"/>
        <v>-0.73219702816854471</v>
      </c>
    </row>
    <row r="227" spans="9:87" x14ac:dyDescent="0.3">
      <c r="I227">
        <v>26</v>
      </c>
      <c r="J227">
        <f>'6500'!B388/1000000</f>
        <v>6.518000000000001E-5</v>
      </c>
      <c r="K227">
        <f t="shared" si="127"/>
        <v>0.99664309296340226</v>
      </c>
      <c r="L227">
        <f t="shared" si="157"/>
        <v>1.2382997283428288E-3</v>
      </c>
      <c r="M227">
        <f t="shared" si="128"/>
        <v>0.94606099245392117</v>
      </c>
      <c r="N227">
        <f t="shared" si="158"/>
        <v>761.83315688975165</v>
      </c>
      <c r="O227">
        <v>26</v>
      </c>
      <c r="P227">
        <f>'5500'!B388/1000000</f>
        <v>6.518000000000001E-5</v>
      </c>
      <c r="Q227">
        <f t="shared" si="129"/>
        <v>0.97252857796312986</v>
      </c>
      <c r="R227">
        <f t="shared" si="159"/>
        <v>6.9227000917443937E-3</v>
      </c>
      <c r="S227">
        <f t="shared" si="130"/>
        <v>5.7112275756891249</v>
      </c>
      <c r="T227">
        <f t="shared" si="160"/>
        <v>804.90131557393818</v>
      </c>
      <c r="U227">
        <v>26</v>
      </c>
      <c r="V227">
        <f>'4500'!B388/1000000</f>
        <v>6.518000000000001E-5</v>
      </c>
      <c r="W227">
        <f t="shared" si="131"/>
        <v>0.99095876953088002</v>
      </c>
      <c r="X227">
        <f t="shared" si="161"/>
        <v>2.6260403485798278E-3</v>
      </c>
      <c r="Y227">
        <f t="shared" si="132"/>
        <v>2.1901176507155764</v>
      </c>
      <c r="Z227">
        <f t="shared" si="162"/>
        <v>827.42008299575855</v>
      </c>
      <c r="AA227">
        <v>26</v>
      </c>
      <c r="AB227">
        <f>'3500'!B388/1000000</f>
        <v>6.518000000000001E-5</v>
      </c>
      <c r="AC227">
        <f t="shared" si="133"/>
        <v>0.98838030180213543</v>
      </c>
      <c r="AD227">
        <f t="shared" si="163"/>
        <v>3.0646706028287785E-3</v>
      </c>
      <c r="AE227">
        <f t="shared" si="134"/>
        <v>2.6478754008440646</v>
      </c>
      <c r="AF227">
        <f t="shared" si="164"/>
        <v>855.13773325599516</v>
      </c>
      <c r="AG227">
        <v>26</v>
      </c>
      <c r="AH227">
        <f>'2000'!B388/1000000</f>
        <v>6.518000000000001E-5</v>
      </c>
      <c r="AI227">
        <f t="shared" si="135"/>
        <v>0.97276531043108361</v>
      </c>
      <c r="AJ227">
        <f t="shared" si="165"/>
        <v>5.6803877534243874E-3</v>
      </c>
      <c r="AK227">
        <f t="shared" si="136"/>
        <v>5.044184325040856</v>
      </c>
      <c r="AL227">
        <f t="shared" si="166"/>
        <v>866.12469336401398</v>
      </c>
      <c r="AM227">
        <v>26</v>
      </c>
      <c r="AN227">
        <f>'1000'!B388/1000000</f>
        <v>6.518000000000001E-5</v>
      </c>
      <c r="AO227">
        <f t="shared" si="137"/>
        <v>0.94312453439560229</v>
      </c>
      <c r="AP227">
        <f t="shared" si="167"/>
        <v>9.0712555816517826E-3</v>
      </c>
      <c r="AQ227">
        <f t="shared" si="138"/>
        <v>6.8578692197287481</v>
      </c>
      <c r="AR227">
        <f t="shared" si="168"/>
        <v>716.22187836027706</v>
      </c>
      <c r="AT227">
        <v>26</v>
      </c>
      <c r="AU227">
        <f>'6500'!B388/1000000</f>
        <v>6.518000000000001E-5</v>
      </c>
      <c r="AV227">
        <f>'6500'!C388</f>
        <v>56.872999999999998</v>
      </c>
      <c r="AW227">
        <f>IF(AT227&lt;$B$13,0,IF(AT227&lt;=0,$B$15*($B$16/AU227)^$B$3/100000,$B$15*($B$16/('6500'!B362/1000000))^$B$3*(('6500'!B362/1000000)/AU227)^$B$4/100000))</f>
        <v>15.602937665625497</v>
      </c>
      <c r="AX227">
        <f t="shared" si="139"/>
        <v>50.667366488412476</v>
      </c>
      <c r="AY227">
        <f t="shared" si="140"/>
        <v>-6.2056335115875214</v>
      </c>
      <c r="AZ227">
        <f t="shared" si="141"/>
        <v>-10.91138767356658</v>
      </c>
      <c r="BA227">
        <v>26</v>
      </c>
      <c r="BB227">
        <f>'5500'!B388/1000000</f>
        <v>6.518000000000001E-5</v>
      </c>
      <c r="BC227">
        <f>'5500'!C388</f>
        <v>58.177</v>
      </c>
      <c r="BD227">
        <f>IF(BA227&lt;$C$13,0,IF(BA227&lt;=0,$C$15*($C$16/BB227)^$C$3/100000,$C$15*($C$16/('5500'!B362/1000000))^$C$3*(('5500'!B362/1000000)/BB227)^$C$4/100000))</f>
        <v>17.253471630641787</v>
      </c>
      <c r="BE227">
        <f t="shared" si="142"/>
        <v>54.300172255401137</v>
      </c>
      <c r="BF227">
        <f t="shared" si="143"/>
        <v>-3.876827744598863</v>
      </c>
      <c r="BG227">
        <f t="shared" si="144"/>
        <v>-6.6638495360690015</v>
      </c>
      <c r="BH227">
        <v>26</v>
      </c>
      <c r="BI227">
        <f>'4500'!B388/1000000</f>
        <v>6.518000000000001E-5</v>
      </c>
      <c r="BJ227">
        <f>'4500'!C388</f>
        <v>58.554000000000002</v>
      </c>
      <c r="BK227">
        <f>IF(BH227&lt;$D$13,0,IF(BH227&lt;=0,$D$15*($D$16/BI227)^$D$3/100000,$D$15*($D$16/('4500'!B362/1000000))^$D$3*(('4500'!B362/1000000)/BI227)^$D$4/100000))</f>
        <v>15.974984683991043</v>
      </c>
      <c r="BL227">
        <f t="shared" si="145"/>
        <v>54.058142845808717</v>
      </c>
      <c r="BM227">
        <f t="shared" si="146"/>
        <v>-4.4958571541912846</v>
      </c>
      <c r="BN227">
        <f t="shared" si="147"/>
        <v>-7.6781383922384201</v>
      </c>
      <c r="BO227">
        <v>26</v>
      </c>
      <c r="BP227">
        <f>'3500'!B388/1000000</f>
        <v>6.518000000000001E-5</v>
      </c>
      <c r="BQ227">
        <f>'3500'!C388</f>
        <v>55.884</v>
      </c>
      <c r="BR227">
        <f>IF(BO227&lt;$E$13,0,IF(BO227&lt;=0,$E$15*($E$16/BP227)^$E$3/100000,$E$15*($E$16/('3500'!B362/1000000))^$E$3*(('3500'!B362/1000000)/BP227)^$E$4/100000))</f>
        <v>13.746698407141992</v>
      </c>
      <c r="BS227">
        <f t="shared" si="148"/>
        <v>53.105599907111092</v>
      </c>
      <c r="BT227">
        <f t="shared" si="149"/>
        <v>-2.7784000928889085</v>
      </c>
      <c r="BU227">
        <f t="shared" si="150"/>
        <v>-4.9717273153119113</v>
      </c>
      <c r="BV227">
        <v>26</v>
      </c>
      <c r="BW227">
        <f>'2000'!B388/1000000</f>
        <v>6.518000000000001E-5</v>
      </c>
      <c r="BX227">
        <f>'2000'!C388</f>
        <v>55.984000000000002</v>
      </c>
      <c r="BY227">
        <f>IF(BV227&lt;$F$13,0,IF(BV227&lt;=0,$F$15*($F$16/BW227)^$F$3/100000,$F$15*($F$16/('2000'!B362/1000000))^$F$3*(('2000'!B362/1000000)/BW227)^$F$4/100000))</f>
        <v>13.891115905409297</v>
      </c>
      <c r="BZ227">
        <f t="shared" si="151"/>
        <v>53.755707499334463</v>
      </c>
      <c r="CA227">
        <f t="shared" si="152"/>
        <v>-2.228292500665539</v>
      </c>
      <c r="CB227">
        <f t="shared" si="153"/>
        <v>-3.9802309600341861</v>
      </c>
      <c r="CC227">
        <v>26</v>
      </c>
      <c r="CD227">
        <f>'1000'!B388/1000000</f>
        <v>6.518000000000001E-5</v>
      </c>
      <c r="CE227">
        <f>'1000'!C388</f>
        <v>45.661000000000001</v>
      </c>
      <c r="CF227">
        <f>IF(CC227&lt;$G$13,0,IF(CC227&lt;=0,$G$15*($G$16/CD227)^$G$3/100000,$G$15*($G$16/('1000'!B362/1000000))^$G$3*(('1000'!B362/1000000)/CD227)^$G$4/100000))</f>
        <v>12.196562478088957</v>
      </c>
      <c r="CG227">
        <f t="shared" si="154"/>
        <v>45.161668876997076</v>
      </c>
      <c r="CH227">
        <f t="shared" si="155"/>
        <v>-0.49933112300292493</v>
      </c>
      <c r="CI227">
        <f t="shared" si="156"/>
        <v>-1.0935615142088981</v>
      </c>
    </row>
    <row r="228" spans="9:87" x14ac:dyDescent="0.3">
      <c r="I228">
        <v>27</v>
      </c>
      <c r="J228">
        <f>'6500'!B389/1000000</f>
        <v>6.7150000000000006E-5</v>
      </c>
      <c r="K228">
        <f t="shared" si="127"/>
        <v>0.9976845428736435</v>
      </c>
      <c r="L228">
        <f t="shared" si="157"/>
        <v>8.9241966194386624E-4</v>
      </c>
      <c r="M228">
        <f t="shared" si="128"/>
        <v>0.68180862172511381</v>
      </c>
      <c r="N228">
        <f t="shared" si="158"/>
        <v>762.51496551147682</v>
      </c>
      <c r="O228">
        <v>27</v>
      </c>
      <c r="P228">
        <f>'5500'!B389/1000000</f>
        <v>6.7150000000000006E-5</v>
      </c>
      <c r="Q228">
        <f t="shared" si="129"/>
        <v>0.97874733857975071</v>
      </c>
      <c r="R228">
        <f t="shared" si="159"/>
        <v>5.6124225860675336E-3</v>
      </c>
      <c r="S228">
        <f t="shared" si="130"/>
        <v>4.6302486335057154</v>
      </c>
      <c r="T228">
        <f t="shared" si="160"/>
        <v>809.53156420744392</v>
      </c>
      <c r="U228">
        <v>27</v>
      </c>
      <c r="V228">
        <f>'4500'!B389/1000000</f>
        <v>6.7150000000000006E-5</v>
      </c>
      <c r="W228">
        <f t="shared" si="131"/>
        <v>0.99326205300091452</v>
      </c>
      <c r="X228">
        <f t="shared" si="161"/>
        <v>2.0398474608900874E-3</v>
      </c>
      <c r="Y228">
        <f t="shared" si="132"/>
        <v>1.7012327823823328</v>
      </c>
      <c r="Z228">
        <f t="shared" si="162"/>
        <v>829.12131577814091</v>
      </c>
      <c r="AA228">
        <v>27</v>
      </c>
      <c r="AB228">
        <f>'3500'!B389/1000000</f>
        <v>6.7150000000000006E-5</v>
      </c>
      <c r="AC228">
        <f t="shared" si="133"/>
        <v>0.99110519184600177</v>
      </c>
      <c r="AD228">
        <f t="shared" si="163"/>
        <v>2.440875599389547E-3</v>
      </c>
      <c r="AE228">
        <f t="shared" si="134"/>
        <v>2.1089165178725686</v>
      </c>
      <c r="AF228">
        <f t="shared" si="164"/>
        <v>857.24664977386772</v>
      </c>
      <c r="AG228">
        <v>27</v>
      </c>
      <c r="AH228">
        <f>'2000'!B389/1000000</f>
        <v>6.7150000000000006E-5</v>
      </c>
      <c r="AI228">
        <f t="shared" si="135"/>
        <v>0.97796598092930831</v>
      </c>
      <c r="AJ228">
        <f t="shared" si="165"/>
        <v>4.7764569783533828E-3</v>
      </c>
      <c r="AK228">
        <f t="shared" si="136"/>
        <v>4.2414937967778039</v>
      </c>
      <c r="AL228">
        <f t="shared" si="166"/>
        <v>870.36618716079181</v>
      </c>
      <c r="AM228">
        <v>27</v>
      </c>
      <c r="AN228">
        <f>'1000'!B389/1000000</f>
        <v>6.7150000000000006E-5</v>
      </c>
      <c r="AO228">
        <f t="shared" si="137"/>
        <v>0.95164233957338462</v>
      </c>
      <c r="AP228">
        <f t="shared" si="167"/>
        <v>8.0031264102823352E-3</v>
      </c>
      <c r="AQ228">
        <f t="shared" si="138"/>
        <v>6.050363566173445</v>
      </c>
      <c r="AR228">
        <f t="shared" si="168"/>
        <v>722.27224192645053</v>
      </c>
      <c r="AT228">
        <v>27</v>
      </c>
      <c r="AU228">
        <f>'6500'!B389/1000000</f>
        <v>6.7150000000000006E-5</v>
      </c>
      <c r="AV228">
        <f>'6500'!C389</f>
        <v>55.53</v>
      </c>
      <c r="AW228">
        <f>IF(AT228&lt;$B$13,0,IF(AT228&lt;=0,$B$15*($B$16/AU228)^$B$3/100000,$B$15*($B$16/('6500'!B362/1000000))^$B$3*(('6500'!B362/1000000)/AU228)^$B$4/100000))</f>
        <v>15.0020568176952</v>
      </c>
      <c r="AX228">
        <f t="shared" si="139"/>
        <v>49.068250362511733</v>
      </c>
      <c r="AY228">
        <f t="shared" si="140"/>
        <v>-6.4617496374882677</v>
      </c>
      <c r="AZ228">
        <f t="shared" si="141"/>
        <v>-11.636502138462575</v>
      </c>
      <c r="BA228">
        <v>27</v>
      </c>
      <c r="BB228">
        <f>'5500'!B389/1000000</f>
        <v>6.7150000000000006E-5</v>
      </c>
      <c r="BC228">
        <f>'5500'!C389</f>
        <v>57.045000000000002</v>
      </c>
      <c r="BD228">
        <f>IF(BA228&lt;$C$13,0,IF(BA228&lt;=0,$C$15*($C$16/BB228)^$C$3/100000,$C$15*($C$16/('5500'!B362/1000000))^$C$3*(('5500'!B362/1000000)/BB228)^$C$4/100000))</f>
        <v>16.58670603514269</v>
      </c>
      <c r="BE228">
        <f t="shared" si="142"/>
        <v>52.753417764440258</v>
      </c>
      <c r="BF228">
        <f t="shared" si="143"/>
        <v>-4.2915822355597442</v>
      </c>
      <c r="BG228">
        <f t="shared" si="144"/>
        <v>-7.5231523105613887</v>
      </c>
      <c r="BH228">
        <v>27</v>
      </c>
      <c r="BI228">
        <f>'4500'!B389/1000000</f>
        <v>6.7150000000000006E-5</v>
      </c>
      <c r="BJ228">
        <f>'4500'!C389</f>
        <v>56.859000000000002</v>
      </c>
      <c r="BK228">
        <f>IF(BH228&lt;$D$13,0,IF(BH228&lt;=0,$D$15*($D$16/BI228)^$D$3/100000,$D$15*($D$16/('4500'!B362/1000000))^$D$3*(('4500'!B362/1000000)/BI228)^$D$4/100000))</f>
        <v>15.356483411950341</v>
      </c>
      <c r="BL228">
        <f t="shared" si="145"/>
        <v>52.398388807846437</v>
      </c>
      <c r="BM228">
        <f t="shared" si="146"/>
        <v>-4.4606111921535643</v>
      </c>
      <c r="BN228">
        <f t="shared" si="147"/>
        <v>-7.8450398215824473</v>
      </c>
      <c r="BO228">
        <v>27</v>
      </c>
      <c r="BP228">
        <f>'3500'!B389/1000000</f>
        <v>6.7150000000000006E-5</v>
      </c>
      <c r="BQ228">
        <f>'3500'!C389</f>
        <v>54.115000000000002</v>
      </c>
      <c r="BR228">
        <f>IF(BO228&lt;$E$13,0,IF(BO228&lt;=0,$E$15*($E$16/BP228)^$E$3/100000,$E$15*($E$16/('3500'!B362/1000000))^$E$3*(('3500'!B362/1000000)/BP228)^$E$4/100000))</f>
        <v>13.213800492077029</v>
      </c>
      <c r="BS228">
        <f t="shared" si="148"/>
        <v>51.51223607393262</v>
      </c>
      <c r="BT228">
        <f t="shared" si="149"/>
        <v>-2.6027639260673823</v>
      </c>
      <c r="BU228">
        <f t="shared" si="150"/>
        <v>-4.8096903373692736</v>
      </c>
      <c r="BV228">
        <v>27</v>
      </c>
      <c r="BW228">
        <f>'2000'!B389/1000000</f>
        <v>6.7150000000000006E-5</v>
      </c>
      <c r="BX228">
        <f>'2000'!C389</f>
        <v>54.195999999999998</v>
      </c>
      <c r="BY228">
        <f>IF(BV228&lt;$F$13,0,IF(BV228&lt;=0,$F$15*($F$16/BW228)^$F$3/100000,$F$15*($F$16/('2000'!B362/1000000))^$F$3*(('2000'!B362/1000000)/BW228)^$F$4/100000))</f>
        <v>13.3510690562882</v>
      </c>
      <c r="BZ228">
        <f t="shared" si="151"/>
        <v>52.235634379927447</v>
      </c>
      <c r="CA228">
        <f t="shared" si="152"/>
        <v>-1.960365620072551</v>
      </c>
      <c r="CB228">
        <f t="shared" si="153"/>
        <v>-3.6171776885241549</v>
      </c>
      <c r="CC228">
        <v>27</v>
      </c>
      <c r="CD228">
        <f>'1000'!B389/1000000</f>
        <v>6.7150000000000006E-5</v>
      </c>
      <c r="CE228">
        <f>'1000'!C389</f>
        <v>44.283000000000001</v>
      </c>
      <c r="CF228">
        <f>IF(CC228&lt;$G$13,0,IF(CC228&lt;=0,$G$15*($G$16/CD228)^$G$3/100000,$G$15*($G$16/('1000'!B362/1000000))^$G$3*(('1000'!B362/1000000)/CD228)^$G$4/100000))</f>
        <v>11.697569058494345</v>
      </c>
      <c r="CG228">
        <f t="shared" si="154"/>
        <v>43.965874729072922</v>
      </c>
      <c r="CH228">
        <f t="shared" si="155"/>
        <v>-0.31712527092707887</v>
      </c>
      <c r="CI228">
        <f t="shared" si="156"/>
        <v>-0.71613321348390779</v>
      </c>
    </row>
    <row r="229" spans="9:87" x14ac:dyDescent="0.3">
      <c r="I229">
        <v>28</v>
      </c>
      <c r="J229">
        <f>'6500'!B390/1000000</f>
        <v>6.9189999999999993E-5</v>
      </c>
      <c r="K229">
        <f t="shared" si="127"/>
        <v>0.99842793228728999</v>
      </c>
      <c r="L229">
        <f t="shared" si="157"/>
        <v>6.3259490615841241E-4</v>
      </c>
      <c r="M229">
        <f t="shared" si="128"/>
        <v>0.48330250830502708</v>
      </c>
      <c r="N229">
        <f t="shared" si="158"/>
        <v>762.99826801978179</v>
      </c>
      <c r="O229">
        <v>28</v>
      </c>
      <c r="P229">
        <f>'5500'!B390/1000000</f>
        <v>6.9189999999999993E-5</v>
      </c>
      <c r="Q229">
        <f t="shared" si="129"/>
        <v>0.98375342313526493</v>
      </c>
      <c r="R229">
        <f t="shared" si="159"/>
        <v>4.4918334932163573E-3</v>
      </c>
      <c r="S229">
        <f t="shared" si="130"/>
        <v>3.7057626319034949</v>
      </c>
      <c r="T229">
        <f t="shared" si="160"/>
        <v>813.23732683934736</v>
      </c>
      <c r="U229">
        <v>28</v>
      </c>
      <c r="V229">
        <f>'4500'!B390/1000000</f>
        <v>6.9189999999999993E-5</v>
      </c>
      <c r="W229">
        <f t="shared" si="131"/>
        <v>0.9950384644526602</v>
      </c>
      <c r="X229">
        <f t="shared" si="161"/>
        <v>1.5644652830554273E-3</v>
      </c>
      <c r="Y229">
        <f t="shared" si="132"/>
        <v>1.3047640460682264</v>
      </c>
      <c r="Z229">
        <f t="shared" si="162"/>
        <v>830.42607982420918</v>
      </c>
      <c r="AA229">
        <v>28</v>
      </c>
      <c r="AB229">
        <f>'3500'!B390/1000000</f>
        <v>6.9189999999999993E-5</v>
      </c>
      <c r="AC229">
        <f t="shared" si="133"/>
        <v>0.99326205300091452</v>
      </c>
      <c r="AD229">
        <f t="shared" si="163"/>
        <v>1.9224682001786064E-3</v>
      </c>
      <c r="AE229">
        <f t="shared" si="134"/>
        <v>1.6610125249543159</v>
      </c>
      <c r="AF229">
        <f t="shared" si="164"/>
        <v>858.90766229882206</v>
      </c>
      <c r="AG229">
        <v>28</v>
      </c>
      <c r="AH229">
        <f>'2000'!B390/1000000</f>
        <v>6.9189999999999993E-5</v>
      </c>
      <c r="AI229">
        <f t="shared" si="135"/>
        <v>0.98231822438779037</v>
      </c>
      <c r="AJ229">
        <f t="shared" si="165"/>
        <v>3.9810696638359344E-3</v>
      </c>
      <c r="AK229">
        <f t="shared" si="136"/>
        <v>3.5351898614863098</v>
      </c>
      <c r="AL229">
        <f t="shared" si="166"/>
        <v>873.9013770222781</v>
      </c>
      <c r="AM229">
        <v>28</v>
      </c>
      <c r="AN229">
        <f>'1000'!B390/1000000</f>
        <v>6.9189999999999993E-5</v>
      </c>
      <c r="AO229">
        <f t="shared" si="137"/>
        <v>0.95913078721616696</v>
      </c>
      <c r="AP229">
        <f t="shared" si="167"/>
        <v>7.0139609206282261E-3</v>
      </c>
      <c r="AQ229">
        <f t="shared" si="138"/>
        <v>5.3025544559949385</v>
      </c>
      <c r="AR229">
        <f t="shared" si="168"/>
        <v>727.57479638244547</v>
      </c>
      <c r="AT229">
        <v>28</v>
      </c>
      <c r="AU229">
        <f>'6500'!B390/1000000</f>
        <v>6.9189999999999993E-5</v>
      </c>
      <c r="AV229">
        <f>'6500'!C390</f>
        <v>53.966000000000001</v>
      </c>
      <c r="AW229">
        <f>IF(AT229&lt;$B$13,0,IF(AT229&lt;=0,$B$15*($B$16/AU229)^$B$3/100000,$B$15*($B$16/('6500'!B362/1000000))^$B$3*(('6500'!B362/1000000)/AU229)^$B$4/100000))</f>
        <v>14.421440717535189</v>
      </c>
      <c r="AX229">
        <f t="shared" si="139"/>
        <v>47.504181056592074</v>
      </c>
      <c r="AY229">
        <f t="shared" si="140"/>
        <v>-6.461818943407927</v>
      </c>
      <c r="AZ229">
        <f t="shared" si="141"/>
        <v>-11.973870480317101</v>
      </c>
      <c r="BA229">
        <v>28</v>
      </c>
      <c r="BB229">
        <f>'5500'!B390/1000000</f>
        <v>6.9189999999999993E-5</v>
      </c>
      <c r="BC229">
        <f>'5500'!C390</f>
        <v>55.795999999999999</v>
      </c>
      <c r="BD229">
        <f>IF(BA229&lt;$C$13,0,IF(BA229&lt;=0,$C$15*($C$16/BB229)^$C$3/100000,$C$15*($C$16/('5500'!B362/1000000))^$C$3*(('5500'!B362/1000000)/BB229)^$C$4/100000))</f>
        <v>15.942517540352803</v>
      </c>
      <c r="BE229">
        <f t="shared" si="142"/>
        <v>51.203566543359635</v>
      </c>
      <c r="BF229">
        <f t="shared" si="143"/>
        <v>-4.5924334566403644</v>
      </c>
      <c r="BG229">
        <f t="shared" si="144"/>
        <v>-8.230757503477605</v>
      </c>
      <c r="BH229">
        <v>28</v>
      </c>
      <c r="BI229">
        <f>'4500'!B390/1000000</f>
        <v>6.9189999999999993E-5</v>
      </c>
      <c r="BJ229">
        <f>'4500'!C390</f>
        <v>55.12</v>
      </c>
      <c r="BK229">
        <f>IF(BH229&lt;$D$13,0,IF(BH229&lt;=0,$D$15*($D$16/BI229)^$D$3/100000,$D$15*($D$16/('4500'!B362/1000000))^$D$3*(('4500'!B362/1000000)/BI229)^$D$4/100000))</f>
        <v>14.75896957278186</v>
      </c>
      <c r="BL229">
        <f t="shared" si="145"/>
        <v>50.765303428434812</v>
      </c>
      <c r="BM229">
        <f t="shared" si="146"/>
        <v>-4.3546965715651851</v>
      </c>
      <c r="BN229">
        <f t="shared" si="147"/>
        <v>-7.9003929092256637</v>
      </c>
      <c r="BO229">
        <v>28</v>
      </c>
      <c r="BP229">
        <f>'3500'!B390/1000000</f>
        <v>6.9189999999999993E-5</v>
      </c>
      <c r="BQ229">
        <f>'3500'!C390</f>
        <v>52.335999999999999</v>
      </c>
      <c r="BR229">
        <f>IF(BO229&lt;$E$13,0,IF(BO229&lt;=0,$E$15*($E$16/BP229)^$E$3/100000,$E$15*($E$16/('3500'!B362/1000000))^$E$3*(('3500'!B362/1000000)/BP229)^$E$4/100000))</f>
        <v>12.699011379179346</v>
      </c>
      <c r="BS229">
        <f t="shared" si="148"/>
        <v>49.94027437811657</v>
      </c>
      <c r="BT229">
        <f t="shared" si="149"/>
        <v>-2.3957256218834289</v>
      </c>
      <c r="BU229">
        <f t="shared" si="150"/>
        <v>-4.5775864068393251</v>
      </c>
      <c r="BV229">
        <v>28</v>
      </c>
      <c r="BW229">
        <f>'2000'!B390/1000000</f>
        <v>6.9189999999999993E-5</v>
      </c>
      <c r="BX229">
        <f>'2000'!C390</f>
        <v>52.356999999999999</v>
      </c>
      <c r="BY229">
        <f>IF(BV229&lt;$F$13,0,IF(BV229&lt;=0,$F$15*($F$16/BW229)^$F$3/100000,$F$15*($F$16/('2000'!B362/1000000))^$F$3*(('2000'!B362/1000000)/BW229)^$F$4/100000))</f>
        <v>12.829434673903654</v>
      </c>
      <c r="BZ229">
        <f t="shared" si="151"/>
        <v>50.720808153696034</v>
      </c>
      <c r="CA229">
        <f t="shared" si="152"/>
        <v>-1.6361918463039657</v>
      </c>
      <c r="CB229">
        <f t="shared" si="153"/>
        <v>-3.1250679876692047</v>
      </c>
      <c r="CC229">
        <v>28</v>
      </c>
      <c r="CD229">
        <f>'1000'!B390/1000000</f>
        <v>6.9189999999999993E-5</v>
      </c>
      <c r="CE229">
        <f>'1000'!C390</f>
        <v>42.744999999999997</v>
      </c>
      <c r="CF229">
        <f>IF(CC229&lt;$G$13,0,IF(CC229&lt;=0,$G$15*($G$16/CD229)^$G$3/100000,$G$15*($G$16/('1000'!B362/1000000))^$G$3*(('1000'!B362/1000000)/CD229)^$G$4/100000))</f>
        <v>11.216611724622796</v>
      </c>
      <c r="CG229">
        <f t="shared" si="154"/>
        <v>42.763430472235697</v>
      </c>
      <c r="CH229">
        <f t="shared" si="155"/>
        <v>1.8430472235699824E-2</v>
      </c>
      <c r="CI229">
        <f t="shared" si="156"/>
        <v>4.3117258710258101E-2</v>
      </c>
    </row>
    <row r="230" spans="9:87" x14ac:dyDescent="0.3">
      <c r="I230">
        <v>29</v>
      </c>
      <c r="J230">
        <f>'6500'!B391/1000000</f>
        <v>7.1290000000000004E-5</v>
      </c>
      <c r="K230">
        <f t="shared" si="127"/>
        <v>0.99894973268596032</v>
      </c>
      <c r="L230">
        <f t="shared" si="157"/>
        <v>4.4093018834290287E-4</v>
      </c>
      <c r="M230">
        <f t="shared" si="128"/>
        <v>0.3368706638939778</v>
      </c>
      <c r="N230">
        <f t="shared" si="158"/>
        <v>763.33513868367572</v>
      </c>
      <c r="O230">
        <v>29</v>
      </c>
      <c r="P230">
        <f>'5500'!B391/1000000</f>
        <v>7.1290000000000004E-5</v>
      </c>
      <c r="Q230">
        <f t="shared" si="129"/>
        <v>0.98773100556618343</v>
      </c>
      <c r="R230">
        <f t="shared" si="159"/>
        <v>3.5481228406546994E-3</v>
      </c>
      <c r="S230">
        <f t="shared" si="130"/>
        <v>2.9272013435401272</v>
      </c>
      <c r="T230">
        <f t="shared" si="160"/>
        <v>816.16452818288747</v>
      </c>
      <c r="U230">
        <v>29</v>
      </c>
      <c r="V230">
        <f>'4500'!B391/1000000</f>
        <v>7.1290000000000004E-5</v>
      </c>
      <c r="W230">
        <f t="shared" si="131"/>
        <v>0.99639098356702538</v>
      </c>
      <c r="X230">
        <f t="shared" si="161"/>
        <v>1.1844495659736332E-3</v>
      </c>
      <c r="Y230">
        <f t="shared" si="132"/>
        <v>0.98783093802201005</v>
      </c>
      <c r="Z230">
        <f t="shared" si="162"/>
        <v>831.41391076223124</v>
      </c>
      <c r="AA230">
        <v>29</v>
      </c>
      <c r="AB230">
        <f>'3500'!B391/1000000</f>
        <v>7.1290000000000004E-5</v>
      </c>
      <c r="AC230">
        <f t="shared" si="133"/>
        <v>0.99495012824635898</v>
      </c>
      <c r="AD230">
        <f t="shared" si="163"/>
        <v>1.4970963140889526E-3</v>
      </c>
      <c r="AE230">
        <f t="shared" si="134"/>
        <v>1.2934912153728551</v>
      </c>
      <c r="AF230">
        <f t="shared" si="164"/>
        <v>860.20115351419497</v>
      </c>
      <c r="AG230">
        <v>29</v>
      </c>
      <c r="AH230">
        <f>'2000'!B391/1000000</f>
        <v>7.1290000000000004E-5</v>
      </c>
      <c r="AI230">
        <f t="shared" si="135"/>
        <v>0.98592812025698018</v>
      </c>
      <c r="AJ230">
        <f t="shared" si="165"/>
        <v>3.2885527030770412E-3</v>
      </c>
      <c r="AK230">
        <f t="shared" si="136"/>
        <v>2.9202348003324126</v>
      </c>
      <c r="AL230">
        <f t="shared" si="166"/>
        <v>876.82161182261052</v>
      </c>
      <c r="AM230">
        <v>29</v>
      </c>
      <c r="AN230">
        <f>'1000'!B391/1000000</f>
        <v>7.1290000000000004E-5</v>
      </c>
      <c r="AO230">
        <f t="shared" si="137"/>
        <v>0.96567026141464107</v>
      </c>
      <c r="AP230">
        <f t="shared" si="167"/>
        <v>6.1057834913600395E-3</v>
      </c>
      <c r="AQ230">
        <f t="shared" si="138"/>
        <v>4.6159723194681899</v>
      </c>
      <c r="AR230">
        <f t="shared" si="168"/>
        <v>732.19076870191361</v>
      </c>
      <c r="AT230">
        <v>29</v>
      </c>
      <c r="AU230">
        <f>'6500'!B391/1000000</f>
        <v>7.1290000000000004E-5</v>
      </c>
      <c r="AV230">
        <f>'6500'!C391</f>
        <v>52.212000000000003</v>
      </c>
      <c r="AW230">
        <f>IF(AT230&lt;$B$13,0,IF(AT230&lt;=0,$B$15*($B$16/AU230)^$B$3/100000,$B$15*($B$16/('6500'!B362/1000000))^$B$3*(('6500'!B362/1000000)/AU230)^$B$4/100000))</f>
        <v>13.863802337829322</v>
      </c>
      <c r="AX230">
        <f t="shared" si="139"/>
        <v>45.986195605482948</v>
      </c>
      <c r="AY230">
        <f t="shared" si="140"/>
        <v>-6.2258043945170556</v>
      </c>
      <c r="AZ230">
        <f t="shared" si="141"/>
        <v>-11.924087172521748</v>
      </c>
      <c r="BA230">
        <v>29</v>
      </c>
      <c r="BB230">
        <f>'5500'!B391/1000000</f>
        <v>7.1290000000000004E-5</v>
      </c>
      <c r="BC230">
        <f>'5500'!C391</f>
        <v>54.473999999999997</v>
      </c>
      <c r="BD230">
        <f>IF(BA230&lt;$C$13,0,IF(BA230&lt;=0,$C$15*($C$16/BB230)^$C$3/100000,$C$15*($C$16/('5500'!B362/1000000))^$C$3*(('5500'!B362/1000000)/BB230)^$C$4/100000))</f>
        <v>15.323909604903966</v>
      </c>
      <c r="BE230">
        <f t="shared" si="142"/>
        <v>49.669450137217929</v>
      </c>
      <c r="BF230">
        <f t="shared" si="143"/>
        <v>-4.8045498627820677</v>
      </c>
      <c r="BG230">
        <f t="shared" si="144"/>
        <v>-8.8198954781768695</v>
      </c>
      <c r="BH230">
        <v>29</v>
      </c>
      <c r="BI230">
        <f>'4500'!B391/1000000</f>
        <v>7.1290000000000004E-5</v>
      </c>
      <c r="BJ230">
        <f>'4500'!C391</f>
        <v>53.381999999999998</v>
      </c>
      <c r="BK230">
        <f>IF(BH230&lt;$D$13,0,IF(BH230&lt;=0,$D$15*($D$16/BI230)^$D$3/100000,$D$15*($D$16/('4500'!B362/1000000))^$D$3*(('4500'!B362/1000000)/BI230)^$D$4/100000))</f>
        <v>14.18522576307422</v>
      </c>
      <c r="BL230">
        <f t="shared" si="145"/>
        <v>49.172485298586835</v>
      </c>
      <c r="BM230">
        <f t="shared" si="146"/>
        <v>-4.2095147014131626</v>
      </c>
      <c r="BN230">
        <f t="shared" si="147"/>
        <v>-7.8856444146213382</v>
      </c>
      <c r="BO230">
        <v>29</v>
      </c>
      <c r="BP230">
        <f>'3500'!B391/1000000</f>
        <v>7.1290000000000004E-5</v>
      </c>
      <c r="BQ230">
        <f>'3500'!C391</f>
        <v>50.567999999999998</v>
      </c>
      <c r="BR230">
        <f>IF(BO230&lt;$E$13,0,IF(BO230&lt;=0,$E$15*($E$16/BP230)^$E$3/100000,$E$15*($E$16/('3500'!B362/1000000))^$E$3*(('3500'!B362/1000000)/BP230)^$E$4/100000))</f>
        <v>12.204726514217899</v>
      </c>
      <c r="BS230">
        <f t="shared" si="148"/>
        <v>48.40340038913142</v>
      </c>
      <c r="BT230">
        <f t="shared" si="149"/>
        <v>-2.1645996108685779</v>
      </c>
      <c r="BU230">
        <f t="shared" si="150"/>
        <v>-4.2805719246728717</v>
      </c>
      <c r="BV230">
        <v>29</v>
      </c>
      <c r="BW230">
        <f>'2000'!B391/1000000</f>
        <v>7.1290000000000004E-5</v>
      </c>
      <c r="BX230">
        <f>'2000'!C391</f>
        <v>50.524000000000001</v>
      </c>
      <c r="BY230">
        <f>IF(BV230&lt;$F$13,0,IF(BV230&lt;=0,$F$15*($F$16/BW230)^$F$3/100000,$F$15*($F$16/('2000'!B362/1000000))^$F$3*(('2000'!B362/1000000)/BW230)^$F$4/100000))</f>
        <v>12.328635617616799</v>
      </c>
      <c r="BZ230">
        <f t="shared" si="151"/>
        <v>49.226725608749234</v>
      </c>
      <c r="CA230">
        <f t="shared" si="152"/>
        <v>-1.2972743912507667</v>
      </c>
      <c r="CB230">
        <f t="shared" si="153"/>
        <v>-2.5676399161799672</v>
      </c>
      <c r="CC230">
        <v>29</v>
      </c>
      <c r="CD230">
        <f>'1000'!B391/1000000</f>
        <v>7.1290000000000004E-5</v>
      </c>
      <c r="CE230">
        <f>'1000'!C391</f>
        <v>41.146999999999998</v>
      </c>
      <c r="CF230">
        <f>IF(CC230&lt;$G$13,0,IF(CC230&lt;=0,$G$15*($G$16/CD230)^$G$3/100000,$G$15*($G$16/('1000'!B362/1000000))^$G$3*(('1000'!B362/1000000)/CD230)^$G$4/100000))</f>
        <v>10.755847387365314</v>
      </c>
      <c r="CG230">
        <f t="shared" si="154"/>
        <v>41.567634539921649</v>
      </c>
      <c r="CH230">
        <f t="shared" si="155"/>
        <v>0.42063453992165023</v>
      </c>
      <c r="CI230">
        <f t="shared" si="156"/>
        <v>1.0222726806854698</v>
      </c>
    </row>
    <row r="231" spans="9:87" x14ac:dyDescent="0.3">
      <c r="I231">
        <v>30</v>
      </c>
      <c r="J231">
        <f>'6500'!B392/1000000</f>
        <v>7.3449999999999996E-5</v>
      </c>
      <c r="K231">
        <f t="shared" si="127"/>
        <v>0.99930979266397579</v>
      </c>
      <c r="L231">
        <f t="shared" si="157"/>
        <v>3.0211692963866277E-4</v>
      </c>
      <c r="M231">
        <f t="shared" si="128"/>
        <v>0.23081733424393835</v>
      </c>
      <c r="N231">
        <f t="shared" si="158"/>
        <v>763.56595601791969</v>
      </c>
      <c r="O231">
        <v>30</v>
      </c>
      <c r="P231">
        <f>'5500'!B392/1000000</f>
        <v>7.3449999999999996E-5</v>
      </c>
      <c r="Q231">
        <f t="shared" si="129"/>
        <v>0.99084966881657432</v>
      </c>
      <c r="R231">
        <f t="shared" si="159"/>
        <v>2.7655237173655478E-3</v>
      </c>
      <c r="S231">
        <f t="shared" si="130"/>
        <v>2.281557066826577</v>
      </c>
      <c r="T231">
        <f t="shared" si="160"/>
        <v>818.44608524971409</v>
      </c>
      <c r="U231">
        <v>30</v>
      </c>
      <c r="V231">
        <f>'4500'!B392/1000000</f>
        <v>7.3449999999999996E-5</v>
      </c>
      <c r="W231">
        <f t="shared" si="131"/>
        <v>0.99740736358460746</v>
      </c>
      <c r="X231">
        <f t="shared" si="161"/>
        <v>8.8503273613588229E-4</v>
      </c>
      <c r="Y231">
        <f t="shared" si="132"/>
        <v>0.73811730193732583</v>
      </c>
      <c r="Z231">
        <f t="shared" si="162"/>
        <v>832.15202806416858</v>
      </c>
      <c r="AA231">
        <v>30</v>
      </c>
      <c r="AB231">
        <f>'3500'!B392/1000000</f>
        <v>7.3449999999999996E-5</v>
      </c>
      <c r="AC231">
        <f t="shared" si="133"/>
        <v>0.99625624562909243</v>
      </c>
      <c r="AD231">
        <f t="shared" si="163"/>
        <v>1.152503122648918E-3</v>
      </c>
      <c r="AE231">
        <f t="shared" si="134"/>
        <v>0.99576269796866512</v>
      </c>
      <c r="AF231">
        <f t="shared" si="164"/>
        <v>861.19691621216361</v>
      </c>
      <c r="AG231">
        <v>30</v>
      </c>
      <c r="AH231">
        <f>'2000'!B392/1000000</f>
        <v>7.3449999999999996E-5</v>
      </c>
      <c r="AI231">
        <f t="shared" si="135"/>
        <v>0.98889532979394446</v>
      </c>
      <c r="AJ231">
        <f t="shared" si="165"/>
        <v>2.6919405042359346E-3</v>
      </c>
      <c r="AK231">
        <f t="shared" si="136"/>
        <v>2.3904431677615099</v>
      </c>
      <c r="AL231">
        <f t="shared" si="166"/>
        <v>879.21205499037205</v>
      </c>
      <c r="AM231">
        <v>30</v>
      </c>
      <c r="AN231">
        <f>'1000'!B392/1000000</f>
        <v>7.3449999999999996E-5</v>
      </c>
      <c r="AO231">
        <f t="shared" si="137"/>
        <v>0.97134235419888704</v>
      </c>
      <c r="AP231">
        <f t="shared" si="167"/>
        <v>5.2790567260824761E-3</v>
      </c>
      <c r="AQ231">
        <f t="shared" si="138"/>
        <v>3.9909668849183522</v>
      </c>
      <c r="AR231">
        <f t="shared" si="168"/>
        <v>736.18173558683202</v>
      </c>
      <c r="AT231">
        <v>30</v>
      </c>
      <c r="AU231">
        <f>'6500'!B392/1000000</f>
        <v>7.3449999999999996E-5</v>
      </c>
      <c r="AV231">
        <f>'6500'!C392</f>
        <v>50.463000000000001</v>
      </c>
      <c r="AW231">
        <f>IF(AT231&lt;$B$13,0,IF(AT231&lt;=0,$B$15*($B$16/AU231)^$B$3/100000,$B$15*($B$16/('6500'!B362/1000000))^$B$3*(('6500'!B362/1000000)/AU231)^$B$4/100000))</f>
        <v>13.32862080465466</v>
      </c>
      <c r="AX231">
        <f t="shared" si="139"/>
        <v>44.515793957190525</v>
      </c>
      <c r="AY231">
        <f t="shared" si="140"/>
        <v>-5.9472060428094764</v>
      </c>
      <c r="AZ231">
        <f t="shared" si="141"/>
        <v>-11.785280389214824</v>
      </c>
      <c r="BA231">
        <v>30</v>
      </c>
      <c r="BB231">
        <f>'5500'!B392/1000000</f>
        <v>7.3449999999999996E-5</v>
      </c>
      <c r="BC231">
        <f>'5500'!C392</f>
        <v>53.066000000000003</v>
      </c>
      <c r="BD231">
        <f>IF(BA231&lt;$C$13,0,IF(BA231&lt;=0,$C$15*($C$16/BB231)^$C$3/100000,$C$15*($C$16/('5500'!B362/1000000))^$C$3*(('5500'!B362/1000000)/BB231)^$C$4/100000))</f>
        <v>14.730297197263996</v>
      </c>
      <c r="BE231">
        <f t="shared" si="142"/>
        <v>48.159000474992283</v>
      </c>
      <c r="BF231">
        <f t="shared" si="143"/>
        <v>-4.9069995250077199</v>
      </c>
      <c r="BG231">
        <f t="shared" si="144"/>
        <v>-9.2469745694186845</v>
      </c>
      <c r="BH231">
        <v>30</v>
      </c>
      <c r="BI231">
        <f>'4500'!B392/1000000</f>
        <v>7.3449999999999996E-5</v>
      </c>
      <c r="BJ231">
        <f>'4500'!C392</f>
        <v>51.643999999999998</v>
      </c>
      <c r="BK231">
        <f>IF(BH231&lt;$D$13,0,IF(BH231&lt;=0,$D$15*($D$16/BI231)^$D$3/100000,$D$15*($D$16/('4500'!B362/1000000))^$D$3*(('4500'!B362/1000000)/BI231)^$D$4/100000))</f>
        <v>13.634705815245093</v>
      </c>
      <c r="BL231">
        <f t="shared" si="145"/>
        <v>47.623216151426249</v>
      </c>
      <c r="BM231">
        <f t="shared" si="146"/>
        <v>-4.0207838485737497</v>
      </c>
      <c r="BN231">
        <f t="shared" si="147"/>
        <v>-7.7855778959293422</v>
      </c>
      <c r="BO231">
        <v>30</v>
      </c>
      <c r="BP231">
        <f>'3500'!B392/1000000</f>
        <v>7.3449999999999996E-5</v>
      </c>
      <c r="BQ231">
        <f>'3500'!C392</f>
        <v>48.837000000000003</v>
      </c>
      <c r="BR231">
        <f>IF(BO231&lt;$E$13,0,IF(BO231&lt;=0,$E$15*($E$16/BP231)^$E$3/100000,$E$15*($E$16/('3500'!B362/1000000))^$E$3*(('3500'!B362/1000000)/BP231)^$E$4/100000))</f>
        <v>11.730473277803521</v>
      </c>
      <c r="BS231">
        <f t="shared" si="148"/>
        <v>46.905296268089309</v>
      </c>
      <c r="BT231">
        <f t="shared" si="149"/>
        <v>-1.9317037319106944</v>
      </c>
      <c r="BU231">
        <f t="shared" si="150"/>
        <v>-3.9554103075755971</v>
      </c>
      <c r="BV231">
        <v>30</v>
      </c>
      <c r="BW231">
        <f>'2000'!B392/1000000</f>
        <v>7.3449999999999996E-5</v>
      </c>
      <c r="BX231">
        <f>'2000'!C392</f>
        <v>48.704000000000001</v>
      </c>
      <c r="BY231">
        <f>IF(BV231&lt;$F$13,0,IF(BV231&lt;=0,$F$15*($F$16/BW231)^$F$3/100000,$F$15*($F$16/('2000'!B362/1000000))^$F$3*(('2000'!B362/1000000)/BW231)^$F$4/100000))</f>
        <v>11.848188167834977</v>
      </c>
      <c r="BZ231">
        <f t="shared" si="151"/>
        <v>47.7588234975983</v>
      </c>
      <c r="CA231">
        <f t="shared" si="152"/>
        <v>-0.9451765024017007</v>
      </c>
      <c r="CB231">
        <f t="shared" si="153"/>
        <v>-1.9406547766132161</v>
      </c>
      <c r="CC231">
        <v>30</v>
      </c>
      <c r="CD231">
        <f>'1000'!B392/1000000</f>
        <v>7.3449999999999996E-5</v>
      </c>
      <c r="CE231">
        <f>'1000'!C392</f>
        <v>39.567</v>
      </c>
      <c r="CF231">
        <f>IF(CC231&lt;$G$13,0,IF(CC231&lt;=0,$G$15*($G$16/CD231)^$G$3/100000,$G$15*($G$16/('1000'!B362/1000000))^$G$3*(('1000'!B362/1000000)/CD231)^$G$4/100000))</f>
        <v>10.314746966484281</v>
      </c>
      <c r="CG231">
        <f t="shared" si="154"/>
        <v>40.383435962542777</v>
      </c>
      <c r="CH231">
        <f t="shared" si="155"/>
        <v>0.81643596254277639</v>
      </c>
      <c r="CI231">
        <f t="shared" si="156"/>
        <v>2.0634264981999553</v>
      </c>
    </row>
    <row r="232" spans="9:87" x14ac:dyDescent="0.3">
      <c r="I232">
        <v>31</v>
      </c>
      <c r="J232">
        <f>'6500'!B393/1000000</f>
        <v>7.5669999999999999E-5</v>
      </c>
      <c r="K232">
        <f t="shared" si="127"/>
        <v>0.99955396654523765</v>
      </c>
      <c r="L232">
        <f t="shared" si="157"/>
        <v>2.0342956677499302E-4</v>
      </c>
      <c r="M232">
        <f t="shared" si="128"/>
        <v>0.15542018901609467</v>
      </c>
      <c r="N232">
        <f t="shared" si="158"/>
        <v>763.72137620693582</v>
      </c>
      <c r="O232">
        <v>31</v>
      </c>
      <c r="P232">
        <f>'5500'!B393/1000000</f>
        <v>7.5669999999999999E-5</v>
      </c>
      <c r="Q232">
        <f t="shared" si="129"/>
        <v>0.99326205300091452</v>
      </c>
      <c r="R232">
        <f t="shared" si="159"/>
        <v>2.1264773477918664E-3</v>
      </c>
      <c r="S232">
        <f t="shared" si="130"/>
        <v>1.7543438119282897</v>
      </c>
      <c r="T232">
        <f t="shared" si="160"/>
        <v>820.20042906164235</v>
      </c>
      <c r="U232">
        <v>31</v>
      </c>
      <c r="V232">
        <f>'4500'!B393/1000000</f>
        <v>7.5669999999999999E-5</v>
      </c>
      <c r="W232">
        <f t="shared" si="131"/>
        <v>0.99816104903929714</v>
      </c>
      <c r="X232">
        <f t="shared" si="161"/>
        <v>6.5253413605143029E-4</v>
      </c>
      <c r="Y232">
        <f t="shared" si="132"/>
        <v>0.54421346946689286</v>
      </c>
      <c r="Z232">
        <f t="shared" si="162"/>
        <v>832.69624153363543</v>
      </c>
      <c r="AA232">
        <v>31</v>
      </c>
      <c r="AB232">
        <f>'3500'!B393/1000000</f>
        <v>7.5669999999999999E-5</v>
      </c>
      <c r="AC232">
        <f t="shared" si="133"/>
        <v>0.99725513449165681</v>
      </c>
      <c r="AD232">
        <f t="shared" si="163"/>
        <v>8.76920879977372E-4</v>
      </c>
      <c r="AE232">
        <f t="shared" si="134"/>
        <v>0.75765964030044941</v>
      </c>
      <c r="AF232">
        <f t="shared" si="164"/>
        <v>861.95457585246402</v>
      </c>
      <c r="AG232">
        <v>31</v>
      </c>
      <c r="AH232">
        <f>'2000'!B393/1000000</f>
        <v>7.5669999999999999E-5</v>
      </c>
      <c r="AI232">
        <f t="shared" si="135"/>
        <v>0.99131200126545205</v>
      </c>
      <c r="AJ232">
        <f t="shared" si="165"/>
        <v>2.1833616034850345E-3</v>
      </c>
      <c r="AK232">
        <f t="shared" si="136"/>
        <v>1.9388251038947106</v>
      </c>
      <c r="AL232">
        <f t="shared" si="166"/>
        <v>881.15088009426677</v>
      </c>
      <c r="AM232">
        <v>31</v>
      </c>
      <c r="AN232">
        <f>'1000'!B393/1000000</f>
        <v>7.5669999999999999E-5</v>
      </c>
      <c r="AO232">
        <f t="shared" si="137"/>
        <v>0.97622837486680603</v>
      </c>
      <c r="AP232">
        <f t="shared" si="167"/>
        <v>4.5328371301480153E-3</v>
      </c>
      <c r="AQ232">
        <f t="shared" si="138"/>
        <v>3.4268248703918998</v>
      </c>
      <c r="AR232">
        <f t="shared" si="168"/>
        <v>739.60856045722392</v>
      </c>
      <c r="AT232">
        <v>31</v>
      </c>
      <c r="AU232">
        <f>'6500'!B393/1000000</f>
        <v>7.5669999999999999E-5</v>
      </c>
      <c r="AV232">
        <f>'6500'!C393</f>
        <v>48.777000000000001</v>
      </c>
      <c r="AW232">
        <f>IF(AT232&lt;$B$13,0,IF(AT232&lt;=0,$B$15*($B$16/AU232)^$B$3/100000,$B$15*($B$16/('6500'!B362/1000000))^$B$3*(('6500'!B362/1000000)/AU232)^$B$4/100000))</f>
        <v>12.815314983705161</v>
      </c>
      <c r="AX232">
        <f t="shared" si="139"/>
        <v>43.093683275244842</v>
      </c>
      <c r="AY232">
        <f t="shared" si="140"/>
        <v>-5.6833167247551586</v>
      </c>
      <c r="AZ232">
        <f t="shared" si="141"/>
        <v>-11.651632377463063</v>
      </c>
      <c r="BA232">
        <v>31</v>
      </c>
      <c r="BB232">
        <f>'5500'!B393/1000000</f>
        <v>7.5669999999999999E-5</v>
      </c>
      <c r="BC232">
        <f>'5500'!C393</f>
        <v>51.616</v>
      </c>
      <c r="BD232">
        <f>IF(BA232&lt;$C$13,0,IF(BA232&lt;=0,$C$15*($C$16/BB232)^$C$3/100000,$C$15*($C$16/('5500'!B362/1000000))^$C$3*(('5500'!B362/1000000)/BB232)^$C$4/100000))</f>
        <v>14.161028655088739</v>
      </c>
      <c r="BE232">
        <f t="shared" si="142"/>
        <v>46.678555907433491</v>
      </c>
      <c r="BF232">
        <f t="shared" si="143"/>
        <v>-4.9374440925665084</v>
      </c>
      <c r="BG232">
        <f t="shared" si="144"/>
        <v>-9.5657239859084555</v>
      </c>
      <c r="BH232">
        <v>31</v>
      </c>
      <c r="BI232">
        <f>'4500'!B393/1000000</f>
        <v>7.5669999999999999E-5</v>
      </c>
      <c r="BJ232">
        <f>'4500'!C393</f>
        <v>49.942999999999998</v>
      </c>
      <c r="BK232">
        <f>IF(BH232&lt;$D$13,0,IF(BH232&lt;=0,$D$15*($D$16/BI232)^$D$3/100000,$D$15*($D$16/('4500'!B362/1000000))^$D$3*(('4500'!B362/1000000)/BI232)^$D$4/100000))</f>
        <v>13.106801872029585</v>
      </c>
      <c r="BL232">
        <f t="shared" si="145"/>
        <v>46.119735988600311</v>
      </c>
      <c r="BM232">
        <f t="shared" si="146"/>
        <v>-3.8232640113996865</v>
      </c>
      <c r="BN232">
        <f t="shared" si="147"/>
        <v>-7.6552550135147808</v>
      </c>
      <c r="BO232">
        <v>31</v>
      </c>
      <c r="BP232">
        <f>'3500'!B393/1000000</f>
        <v>7.5669999999999999E-5</v>
      </c>
      <c r="BQ232">
        <f>'3500'!C393</f>
        <v>47.122999999999998</v>
      </c>
      <c r="BR232">
        <f>IF(BO232&lt;$E$13,0,IF(BO232&lt;=0,$E$15*($E$16/BP232)^$E$3/100000,$E$15*($E$16/('3500'!B362/1000000))^$E$3*(('3500'!B362/1000000)/BP232)^$E$4/100000))</f>
        <v>11.275725968510043</v>
      </c>
      <c r="BS232">
        <f t="shared" si="148"/>
        <v>45.44863105054246</v>
      </c>
      <c r="BT232">
        <f t="shared" si="149"/>
        <v>-1.6743689494575378</v>
      </c>
      <c r="BU232">
        <f t="shared" si="150"/>
        <v>-3.5531883569754426</v>
      </c>
      <c r="BV232">
        <v>31</v>
      </c>
      <c r="BW232">
        <f>'2000'!B393/1000000</f>
        <v>7.5669999999999999E-5</v>
      </c>
      <c r="BX232">
        <f>'2000'!C393</f>
        <v>46.914000000000001</v>
      </c>
      <c r="BY232">
        <f>IF(BV232&lt;$F$13,0,IF(BV232&lt;=0,$F$15*($F$16/BW232)^$F$3/100000,$F$15*($F$16/('2000'!B362/1000000))^$F$3*(('2000'!B362/1000000)/BW232)^$F$4/100000))</f>
        <v>11.387554973609207</v>
      </c>
      <c r="BZ232">
        <f t="shared" si="151"/>
        <v>46.321513481377153</v>
      </c>
      <c r="CA232">
        <f t="shared" si="152"/>
        <v>-0.59248651862284873</v>
      </c>
      <c r="CB232">
        <f t="shared" si="153"/>
        <v>-1.2629204898811628</v>
      </c>
      <c r="CC232">
        <v>31</v>
      </c>
      <c r="CD232">
        <f>'1000'!B393/1000000</f>
        <v>7.5669999999999999E-5</v>
      </c>
      <c r="CE232">
        <f>'1000'!C393</f>
        <v>38.020000000000003</v>
      </c>
      <c r="CF232">
        <f>IF(CC232&lt;$G$13,0,IF(CC232&lt;=0,$G$15*($G$16/CD232)^$G$3/100000,$G$15*($G$16/('1000'!B362/1000000))^$G$3*(('1000'!B362/1000000)/CD232)^$G$4/100000))</f>
        <v>9.8927348412481404</v>
      </c>
      <c r="CG232">
        <f t="shared" si="154"/>
        <v>39.215130524764355</v>
      </c>
      <c r="CH232">
        <f t="shared" si="155"/>
        <v>1.1951305247643518</v>
      </c>
      <c r="CI232">
        <f t="shared" si="156"/>
        <v>3.1434258936463748</v>
      </c>
    </row>
    <row r="233" spans="9:87" x14ac:dyDescent="0.3">
      <c r="I233">
        <v>32</v>
      </c>
      <c r="J233">
        <f>'6500'!B394/1000000</f>
        <v>7.7959999999999992E-5</v>
      </c>
      <c r="K233">
        <f t="shared" si="127"/>
        <v>0.99971665179752578</v>
      </c>
      <c r="L233">
        <f t="shared" si="157"/>
        <v>1.3457327625987503E-4</v>
      </c>
      <c r="M233">
        <f t="shared" si="128"/>
        <v>0.10281398306254452</v>
      </c>
      <c r="N233">
        <f t="shared" si="158"/>
        <v>763.82419018999838</v>
      </c>
      <c r="O233">
        <v>32</v>
      </c>
      <c r="P233">
        <f>'5500'!B394/1000000</f>
        <v>7.7959999999999992E-5</v>
      </c>
      <c r="Q233">
        <f t="shared" si="129"/>
        <v>0.99510262351215806</v>
      </c>
      <c r="R233">
        <f t="shared" si="159"/>
        <v>1.6126815460212884E-3</v>
      </c>
      <c r="S233">
        <f t="shared" si="130"/>
        <v>1.330462275467563</v>
      </c>
      <c r="T233">
        <f t="shared" si="160"/>
        <v>821.53089133710989</v>
      </c>
      <c r="U233">
        <v>32</v>
      </c>
      <c r="V233">
        <f>'4500'!B394/1000000</f>
        <v>7.7959999999999992E-5</v>
      </c>
      <c r="W233">
        <f t="shared" si="131"/>
        <v>0.99871243185671033</v>
      </c>
      <c r="X233">
        <f t="shared" si="161"/>
        <v>4.7463160557631445E-4</v>
      </c>
      <c r="Y233">
        <f t="shared" si="132"/>
        <v>0.39584275905064625</v>
      </c>
      <c r="Z233">
        <f t="shared" si="162"/>
        <v>833.09208429268608</v>
      </c>
      <c r="AA233">
        <v>32</v>
      </c>
      <c r="AB233">
        <f>'3500'!B394/1000000</f>
        <v>7.7959999999999992E-5</v>
      </c>
      <c r="AC233">
        <f t="shared" si="133"/>
        <v>0.99801008738904717</v>
      </c>
      <c r="AD233">
        <f t="shared" si="163"/>
        <v>6.5936854210091322E-4</v>
      </c>
      <c r="AE233">
        <f t="shared" si="134"/>
        <v>0.56969442037518903</v>
      </c>
      <c r="AF233">
        <f t="shared" si="164"/>
        <v>862.5242702728392</v>
      </c>
      <c r="AG233">
        <v>32</v>
      </c>
      <c r="AH233">
        <f>'2000'!B394/1000000</f>
        <v>7.7959999999999992E-5</v>
      </c>
      <c r="AI233">
        <f t="shared" si="135"/>
        <v>0.99326205300091452</v>
      </c>
      <c r="AJ233">
        <f t="shared" si="165"/>
        <v>1.7544009691422002E-3</v>
      </c>
      <c r="AK233">
        <f t="shared" si="136"/>
        <v>1.5579080605982738</v>
      </c>
      <c r="AL233">
        <f t="shared" si="166"/>
        <v>882.70878815486503</v>
      </c>
      <c r="AM233">
        <v>32</v>
      </c>
      <c r="AN233">
        <f>'1000'!B394/1000000</f>
        <v>7.7959999999999992E-5</v>
      </c>
      <c r="AO233">
        <f t="shared" si="137"/>
        <v>0.98040802845918307</v>
      </c>
      <c r="AP233">
        <f t="shared" si="167"/>
        <v>3.8649536491816017E-3</v>
      </c>
      <c r="AQ233">
        <f t="shared" si="138"/>
        <v>2.9219049587812909</v>
      </c>
      <c r="AR233">
        <f t="shared" si="168"/>
        <v>742.5304654160052</v>
      </c>
      <c r="AT233">
        <v>32</v>
      </c>
      <c r="AU233">
        <f>'6500'!B394/1000000</f>
        <v>7.7959999999999992E-5</v>
      </c>
      <c r="AV233">
        <f>'6500'!C394</f>
        <v>47.113</v>
      </c>
      <c r="AW233">
        <f>IF(AT233&lt;$B$13,0,IF(AT233&lt;=0,$B$15*($B$16/AU233)^$B$3/100000,$B$15*($B$16/('6500'!B362/1000000))^$B$3*(('6500'!B362/1000000)/AU233)^$B$4/100000))</f>
        <v>12.321172577530106</v>
      </c>
      <c r="AX233">
        <f t="shared" si="139"/>
        <v>41.714099342152934</v>
      </c>
      <c r="AY233">
        <f t="shared" si="140"/>
        <v>-5.3989006578470651</v>
      </c>
      <c r="AZ233">
        <f t="shared" si="141"/>
        <v>-11.45947118172705</v>
      </c>
      <c r="BA233">
        <v>32</v>
      </c>
      <c r="BB233">
        <f>'5500'!B394/1000000</f>
        <v>7.7959999999999992E-5</v>
      </c>
      <c r="BC233">
        <f>'5500'!C394</f>
        <v>50.125</v>
      </c>
      <c r="BD233">
        <f>IF(BA233&lt;$C$13,0,IF(BA233&lt;=0,$C$15*($C$16/BB233)^$C$3/100000,$C$15*($C$16/('5500'!B362/1000000))^$C$3*(('5500'!B362/1000000)/BB233)^$C$4/100000))</f>
        <v>13.613089539808335</v>
      </c>
      <c r="BE233">
        <f t="shared" si="142"/>
        <v>45.226643593314364</v>
      </c>
      <c r="BF233">
        <f t="shared" si="143"/>
        <v>-4.898356406685636</v>
      </c>
      <c r="BG233">
        <f t="shared" si="144"/>
        <v>-9.7722821081010203</v>
      </c>
      <c r="BH233">
        <v>32</v>
      </c>
      <c r="BI233">
        <f>'4500'!B394/1000000</f>
        <v>7.7959999999999992E-5</v>
      </c>
      <c r="BJ233">
        <f>'4500'!C394</f>
        <v>48.267000000000003</v>
      </c>
      <c r="BK233">
        <f>IF(BH233&lt;$D$13,0,IF(BH233&lt;=0,$D$15*($D$16/BI233)^$D$3/100000,$D$15*($D$16/('4500'!B362/1000000))^$D$3*(('4500'!B362/1000000)/BI233)^$D$4/100000))</f>
        <v>12.598715349410142</v>
      </c>
      <c r="BL233">
        <f t="shared" si="145"/>
        <v>44.657158818856765</v>
      </c>
      <c r="BM233">
        <f t="shared" si="146"/>
        <v>-3.6098411811432385</v>
      </c>
      <c r="BN233">
        <f t="shared" si="147"/>
        <v>-7.4789010734937715</v>
      </c>
      <c r="BO233">
        <v>32</v>
      </c>
      <c r="BP233">
        <f>'3500'!B394/1000000</f>
        <v>7.7959999999999992E-5</v>
      </c>
      <c r="BQ233">
        <f>'3500'!C394</f>
        <v>45.46</v>
      </c>
      <c r="BR233">
        <f>IF(BO233&lt;$E$13,0,IF(BO233&lt;=0,$E$15*($E$16/BP233)^$E$3/100000,$E$15*($E$16/('3500'!B362/1000000))^$E$3*(('3500'!B362/1000000)/BP233)^$E$4/100000))</f>
        <v>10.838071961295514</v>
      </c>
      <c r="BS233">
        <f t="shared" si="148"/>
        <v>44.029103398167216</v>
      </c>
      <c r="BT233">
        <f t="shared" si="149"/>
        <v>-1.4308966018327851</v>
      </c>
      <c r="BU233">
        <f t="shared" si="150"/>
        <v>-3.1475948126546092</v>
      </c>
      <c r="BV233">
        <v>32</v>
      </c>
      <c r="BW233">
        <f>'2000'!B394/1000000</f>
        <v>7.7959999999999992E-5</v>
      </c>
      <c r="BX233">
        <f>'2000'!C394</f>
        <v>45.174999999999997</v>
      </c>
      <c r="BY233">
        <f>IF(BV233&lt;$F$13,0,IF(BV233&lt;=0,$F$15*($F$16/BW233)^$F$3/100000,$F$15*($F$16/('2000'!B362/1000000))^$F$3*(('2000'!B362/1000000)/BW233)^$F$4/100000))</f>
        <v>10.944287834744584</v>
      </c>
      <c r="BZ233">
        <f t="shared" si="151"/>
        <v>44.91204520345412</v>
      </c>
      <c r="CA233">
        <f t="shared" si="152"/>
        <v>-0.26295479654587695</v>
      </c>
      <c r="CB233">
        <f t="shared" si="153"/>
        <v>-0.58208034653210172</v>
      </c>
      <c r="CC233">
        <v>32</v>
      </c>
      <c r="CD233">
        <f>'1000'!B394/1000000</f>
        <v>7.7959999999999992E-5</v>
      </c>
      <c r="CE233">
        <f>'1000'!C394</f>
        <v>36.53</v>
      </c>
      <c r="CF233">
        <f>IF(CC233&lt;$G$13,0,IF(CC233&lt;=0,$G$15*($G$16/CD233)^$G$3/100000,$G$15*($G$16/('1000'!B362/1000000))^$G$3*(('1000'!B362/1000000)/CD233)^$G$4/100000))</f>
        <v>9.4874933418450897</v>
      </c>
      <c r="CG233">
        <f t="shared" si="154"/>
        <v>38.061010482019746</v>
      </c>
      <c r="CH233">
        <f t="shared" si="155"/>
        <v>1.5310104820197452</v>
      </c>
      <c r="CI233">
        <f t="shared" si="156"/>
        <v>4.1911045223644816</v>
      </c>
    </row>
    <row r="234" spans="9:87" x14ac:dyDescent="0.3">
      <c r="I234">
        <v>33</v>
      </c>
      <c r="J234">
        <f>'6500'!B395/1000000</f>
        <v>8.0310000000000009E-5</v>
      </c>
      <c r="K234">
        <f t="shared" si="127"/>
        <v>0.9998231130977574</v>
      </c>
      <c r="L234">
        <f t="shared" si="157"/>
        <v>8.7434048342327486E-5</v>
      </c>
      <c r="M234">
        <f t="shared" si="128"/>
        <v>6.6799612933538199E-2</v>
      </c>
      <c r="N234">
        <f t="shared" si="158"/>
        <v>763.89098980293193</v>
      </c>
      <c r="O234">
        <v>33</v>
      </c>
      <c r="P234">
        <f>'5500'!B395/1000000</f>
        <v>8.0310000000000009E-5</v>
      </c>
      <c r="Q234">
        <f t="shared" si="129"/>
        <v>0.9964874160929571</v>
      </c>
      <c r="R234">
        <f t="shared" si="159"/>
        <v>1.2059792797127211E-3</v>
      </c>
      <c r="S234">
        <f t="shared" si="130"/>
        <v>0.99493290576299498</v>
      </c>
      <c r="T234">
        <f t="shared" si="160"/>
        <v>822.52582424287289</v>
      </c>
      <c r="U234">
        <v>33</v>
      </c>
      <c r="V234">
        <f>'4500'!B395/1000000</f>
        <v>8.0310000000000009E-5</v>
      </c>
      <c r="W234">
        <f t="shared" si="131"/>
        <v>0.99911031225044977</v>
      </c>
      <c r="X234">
        <f t="shared" si="161"/>
        <v>3.4050804270763235E-4</v>
      </c>
      <c r="Y234">
        <f t="shared" si="132"/>
        <v>0.28398370761816538</v>
      </c>
      <c r="Z234">
        <f t="shared" si="162"/>
        <v>833.37606800030426</v>
      </c>
      <c r="AA234">
        <v>33</v>
      </c>
      <c r="AB234">
        <f>'3500'!B395/1000000</f>
        <v>8.0310000000000009E-5</v>
      </c>
      <c r="AC234">
        <f t="shared" si="133"/>
        <v>0.99857387157585864</v>
      </c>
      <c r="AD234">
        <f t="shared" si="163"/>
        <v>4.8985620509550687E-4</v>
      </c>
      <c r="AE234">
        <f t="shared" si="134"/>
        <v>0.42323576120251793</v>
      </c>
      <c r="AF234">
        <f t="shared" si="164"/>
        <v>862.94750603404168</v>
      </c>
      <c r="AG234">
        <v>33</v>
      </c>
      <c r="AH234">
        <f>'2000'!B395/1000000</f>
        <v>8.0310000000000009E-5</v>
      </c>
      <c r="AI234">
        <f t="shared" si="135"/>
        <v>0.99482080320373645</v>
      </c>
      <c r="AJ234">
        <f t="shared" si="165"/>
        <v>1.3964261090947949E-3</v>
      </c>
      <c r="AK234">
        <f t="shared" si="136"/>
        <v>1.2400263848761779</v>
      </c>
      <c r="AL234">
        <f t="shared" si="166"/>
        <v>883.94881453974119</v>
      </c>
      <c r="AM234">
        <v>33</v>
      </c>
      <c r="AN234">
        <f>'1000'!B395/1000000</f>
        <v>8.0310000000000009E-5</v>
      </c>
      <c r="AO234">
        <f t="shared" si="137"/>
        <v>0.98395828216516923</v>
      </c>
      <c r="AP234">
        <f t="shared" si="167"/>
        <v>3.2722009109247274E-3</v>
      </c>
      <c r="AQ234">
        <f t="shared" si="138"/>
        <v>2.4737838886590939</v>
      </c>
      <c r="AR234">
        <f t="shared" si="168"/>
        <v>745.00424930466431</v>
      </c>
      <c r="AT234">
        <v>33</v>
      </c>
      <c r="AU234">
        <f>'6500'!B395/1000000</f>
        <v>8.0310000000000009E-5</v>
      </c>
      <c r="AV234">
        <f>'6500'!C395</f>
        <v>45.473999999999997</v>
      </c>
      <c r="AW234">
        <f>IF(AT234&lt;$B$13,0,IF(AT234&lt;=0,$B$15*($B$16/AU234)^$B$3/100000,$B$15*($B$16/('6500'!B362/1000000))^$B$3*(('6500'!B362/1000000)/AU234)^$B$4/100000))</f>
        <v>11.847893403983393</v>
      </c>
      <c r="AX234">
        <f t="shared" si="139"/>
        <v>40.383231088067518</v>
      </c>
      <c r="AY234">
        <f t="shared" si="140"/>
        <v>-5.0907689119324786</v>
      </c>
      <c r="AZ234">
        <f t="shared" si="141"/>
        <v>-11.194900188970575</v>
      </c>
      <c r="BA234">
        <v>33</v>
      </c>
      <c r="BB234">
        <f>'5500'!B395/1000000</f>
        <v>8.0310000000000009E-5</v>
      </c>
      <c r="BC234">
        <f>'5500'!C395</f>
        <v>48.637</v>
      </c>
      <c r="BD234">
        <f>IF(BA234&lt;$C$13,0,IF(BA234&lt;=0,$C$15*($C$16/BB234)^$C$3/100000,$C$15*($C$16/('5500'!B362/1000000))^$C$3*(('5500'!B362/1000000)/BB234)^$C$4/100000))</f>
        <v>13.088358405812651</v>
      </c>
      <c r="BE234">
        <f t="shared" si="142"/>
        <v>43.814014896020829</v>
      </c>
      <c r="BF234">
        <f t="shared" si="143"/>
        <v>-4.8229851039791711</v>
      </c>
      <c r="BG234">
        <f t="shared" si="144"/>
        <v>-9.9162882249710531</v>
      </c>
      <c r="BH234">
        <v>33</v>
      </c>
      <c r="BI234">
        <f>'4500'!B395/1000000</f>
        <v>8.0310000000000009E-5</v>
      </c>
      <c r="BJ234">
        <f>'4500'!C395</f>
        <v>46.622999999999998</v>
      </c>
      <c r="BK234">
        <f>IF(BH234&lt;$D$13,0,IF(BH234&lt;=0,$D$15*($D$16/BI234)^$D$3/100000,$D$15*($D$16/('4500'!B362/1000000))^$D$3*(('4500'!B362/1000000)/BI234)^$D$4/100000))</f>
        <v>12.112185045537956</v>
      </c>
      <c r="BL234">
        <f t="shared" si="145"/>
        <v>43.243155086640101</v>
      </c>
      <c r="BM234">
        <f t="shared" si="146"/>
        <v>-3.3798449133598965</v>
      </c>
      <c r="BN234">
        <f t="shared" si="147"/>
        <v>-7.2493080954891296</v>
      </c>
      <c r="BO234">
        <v>33</v>
      </c>
      <c r="BP234">
        <f>'3500'!B395/1000000</f>
        <v>8.0310000000000009E-5</v>
      </c>
      <c r="BQ234">
        <f>'3500'!C395</f>
        <v>43.851999999999997</v>
      </c>
      <c r="BR234">
        <f>IF(BO234&lt;$E$13,0,IF(BO234&lt;=0,$E$15*($E$16/BP234)^$E$3/100000,$E$15*($E$16/('3500'!B362/1000000))^$E$3*(('3500'!B362/1000000)/BP234)^$E$4/100000))</f>
        <v>10.419007183215943</v>
      </c>
      <c r="BS234">
        <f t="shared" si="148"/>
        <v>42.654625637980303</v>
      </c>
      <c r="BT234">
        <f t="shared" si="149"/>
        <v>-1.1973743620196942</v>
      </c>
      <c r="BU234">
        <f t="shared" si="150"/>
        <v>-2.7304897428160499</v>
      </c>
      <c r="BV234">
        <v>33</v>
      </c>
      <c r="BW234">
        <f>'2000'!B395/1000000</f>
        <v>8.0310000000000009E-5</v>
      </c>
      <c r="BX234">
        <f>'2000'!C395</f>
        <v>43.503999999999998</v>
      </c>
      <c r="BY234">
        <f>IF(BV234&lt;$F$13,0,IF(BV234&lt;=0,$F$15*($F$16/BW234)^$F$3/100000,$F$15*($F$16/('2000'!B362/1000000))^$F$3*(('2000'!B362/1000000)/BW234)^$F$4/100000))</f>
        <v>10.519897595413688</v>
      </c>
      <c r="BZ234">
        <f t="shared" si="151"/>
        <v>43.540025146393937</v>
      </c>
      <c r="CA234">
        <f t="shared" si="152"/>
        <v>3.6025146393939167E-2</v>
      </c>
      <c r="CB234">
        <f t="shared" si="153"/>
        <v>8.2808813888238256E-2</v>
      </c>
      <c r="CC234">
        <v>33</v>
      </c>
      <c r="CD234">
        <f>'1000'!B395/1000000</f>
        <v>8.0310000000000009E-5</v>
      </c>
      <c r="CE234">
        <f>'1000'!C395</f>
        <v>35.098999999999997</v>
      </c>
      <c r="CF234">
        <f>IF(CC234&lt;$G$13,0,IF(CC234&lt;=0,$G$15*($G$16/CD234)^$G$3/100000,$G$15*($G$16/('1000'!B362/1000000))^$G$3*(('1000'!B362/1000000)/CD234)^$G$4/100000))</f>
        <v>9.1003305384228277</v>
      </c>
      <c r="CG234">
        <f t="shared" si="154"/>
        <v>36.930149339493596</v>
      </c>
      <c r="CH234">
        <f t="shared" si="155"/>
        <v>1.8311493394935994</v>
      </c>
      <c r="CI234">
        <f t="shared" si="156"/>
        <v>5.2170983204467349</v>
      </c>
    </row>
    <row r="235" spans="9:87" x14ac:dyDescent="0.3">
      <c r="I235">
        <v>34</v>
      </c>
      <c r="J235">
        <f>'6500'!B396/1000000</f>
        <v>8.2709999999999999E-5</v>
      </c>
      <c r="K235">
        <f t="shared" si="127"/>
        <v>0.99989151989421043</v>
      </c>
      <c r="L235">
        <f t="shared" si="157"/>
        <v>5.5776337755497618E-5</v>
      </c>
      <c r="M235">
        <f t="shared" si="128"/>
        <v>4.261312204520018E-2</v>
      </c>
      <c r="N235">
        <f t="shared" si="158"/>
        <v>763.93360292497709</v>
      </c>
      <c r="O235">
        <v>34</v>
      </c>
      <c r="P235">
        <f>'5500'!B396/1000000</f>
        <v>8.2709999999999999E-5</v>
      </c>
      <c r="Q235">
        <f t="shared" si="129"/>
        <v>0.9975145820715835</v>
      </c>
      <c r="R235">
        <f t="shared" si="159"/>
        <v>8.8906284847095618E-4</v>
      </c>
      <c r="S235">
        <f t="shared" si="130"/>
        <v>0.7334768499885389</v>
      </c>
      <c r="T235">
        <f t="shared" si="160"/>
        <v>823.25930109286139</v>
      </c>
      <c r="U235">
        <v>34</v>
      </c>
      <c r="V235">
        <f>'4500'!B396/1000000</f>
        <v>8.2709999999999999E-5</v>
      </c>
      <c r="W235">
        <f t="shared" si="131"/>
        <v>0.99939344794212559</v>
      </c>
      <c r="X235">
        <f t="shared" si="161"/>
        <v>2.4089213881861582E-4</v>
      </c>
      <c r="Y235">
        <f t="shared" si="132"/>
        <v>0.20090404377472559</v>
      </c>
      <c r="Z235">
        <f t="shared" si="162"/>
        <v>833.57697204407896</v>
      </c>
      <c r="AA235">
        <v>34</v>
      </c>
      <c r="AB235">
        <f>'3500'!B396/1000000</f>
        <v>8.2709999999999999E-5</v>
      </c>
      <c r="AC235">
        <f t="shared" si="133"/>
        <v>0.99898979979923819</v>
      </c>
      <c r="AD235">
        <f t="shared" si="163"/>
        <v>3.5950436416776199E-4</v>
      </c>
      <c r="AE235">
        <f t="shared" si="134"/>
        <v>0.31061177064094636</v>
      </c>
      <c r="AF235">
        <f t="shared" si="164"/>
        <v>863.25811780468257</v>
      </c>
      <c r="AG235">
        <v>34</v>
      </c>
      <c r="AH235">
        <f>'2000'!B396/1000000</f>
        <v>8.2709999999999999E-5</v>
      </c>
      <c r="AI235">
        <f t="shared" si="135"/>
        <v>0.99605490521910411</v>
      </c>
      <c r="AJ235">
        <f t="shared" si="165"/>
        <v>1.1008685246879923E-3</v>
      </c>
      <c r="AK235">
        <f t="shared" si="136"/>
        <v>0.9775712499229372</v>
      </c>
      <c r="AL235">
        <f t="shared" si="166"/>
        <v>884.9263857896641</v>
      </c>
      <c r="AM235">
        <v>34</v>
      </c>
      <c r="AN235">
        <f>'1000'!B396/1000000</f>
        <v>8.2709999999999999E-5</v>
      </c>
      <c r="AO235">
        <f t="shared" si="137"/>
        <v>0.98695243028103252</v>
      </c>
      <c r="AP235">
        <f t="shared" si="167"/>
        <v>2.7505391918953848E-3</v>
      </c>
      <c r="AQ235">
        <f t="shared" si="138"/>
        <v>2.0794076290729109</v>
      </c>
      <c r="AR235">
        <f t="shared" si="168"/>
        <v>747.08365693373719</v>
      </c>
      <c r="AT235">
        <v>34</v>
      </c>
      <c r="AU235">
        <f>'6500'!B396/1000000</f>
        <v>8.2709999999999999E-5</v>
      </c>
      <c r="AV235">
        <f>'6500'!C396</f>
        <v>43.912999999999997</v>
      </c>
      <c r="AW235">
        <f>IF(AT235&lt;$B$13,0,IF(AT235&lt;=0,$B$15*($B$16/AU235)^$B$3/100000,$B$15*($B$16/('6500'!B362/1000000))^$B$3*(('6500'!B362/1000000)/AU235)^$B$4/100000))</f>
        <v>11.396579492514526</v>
      </c>
      <c r="AX235">
        <f t="shared" si="139"/>
        <v>39.105451560885115</v>
      </c>
      <c r="AY235">
        <f t="shared" si="140"/>
        <v>-4.8075484391148819</v>
      </c>
      <c r="AZ235">
        <f t="shared" si="141"/>
        <v>-10.947893423621439</v>
      </c>
      <c r="BA235">
        <v>34</v>
      </c>
      <c r="BB235">
        <f>'5500'!B396/1000000</f>
        <v>8.2709999999999999E-5</v>
      </c>
      <c r="BC235">
        <f>'5500'!C396</f>
        <v>47.12</v>
      </c>
      <c r="BD235">
        <f>IF(BA235&lt;$C$13,0,IF(BA235&lt;=0,$C$15*($C$16/BB235)^$C$3/100000,$C$15*($C$16/('5500'!B362/1000000))^$C$3*(('5500'!B362/1000000)/BB235)^$C$4/100000))</f>
        <v>12.588050006721495</v>
      </c>
      <c r="BE235">
        <f t="shared" si="142"/>
        <v>42.448742828370442</v>
      </c>
      <c r="BF235">
        <f t="shared" si="143"/>
        <v>-4.6712571716295557</v>
      </c>
      <c r="BG235">
        <f t="shared" si="144"/>
        <v>-9.9135338956484631</v>
      </c>
      <c r="BH235">
        <v>34</v>
      </c>
      <c r="BI235">
        <f>'4500'!B396/1000000</f>
        <v>8.2709999999999999E-5</v>
      </c>
      <c r="BJ235">
        <f>'4500'!C396</f>
        <v>45.02</v>
      </c>
      <c r="BK235">
        <f>IF(BH235&lt;$D$13,0,IF(BH235&lt;=0,$D$15*($D$16/BI235)^$D$3/100000,$D$15*($D$16/('4500'!B362/1000000))^$D$3*(('4500'!B362/1000000)/BI235)^$D$4/100000))</f>
        <v>11.648333778755692</v>
      </c>
      <c r="BL235">
        <f t="shared" si="145"/>
        <v>41.883262035704519</v>
      </c>
      <c r="BM235">
        <f t="shared" si="146"/>
        <v>-3.1367379642954845</v>
      </c>
      <c r="BN235">
        <f t="shared" si="147"/>
        <v>-6.9674321730241768</v>
      </c>
      <c r="BO235">
        <v>34</v>
      </c>
      <c r="BP235">
        <f>'3500'!B396/1000000</f>
        <v>8.2709999999999999E-5</v>
      </c>
      <c r="BQ235">
        <f>'3500'!C396</f>
        <v>42.281999999999996</v>
      </c>
      <c r="BR235">
        <f>IF(BO235&lt;$E$13,0,IF(BO235&lt;=0,$E$15*($E$16/BP235)^$E$3/100000,$E$15*($E$16/('3500'!B362/1000000))^$E$3*(('3500'!B362/1000000)/BP235)^$E$4/100000))</f>
        <v>10.019496702392438</v>
      </c>
      <c r="BS235">
        <f t="shared" si="148"/>
        <v>41.330998980400516</v>
      </c>
      <c r="BT235">
        <f t="shared" si="149"/>
        <v>-0.95100101959948091</v>
      </c>
      <c r="BU235">
        <f t="shared" si="150"/>
        <v>-2.2491864613771368</v>
      </c>
      <c r="BV235">
        <v>34</v>
      </c>
      <c r="BW235">
        <f>'2000'!B396/1000000</f>
        <v>8.2709999999999999E-5</v>
      </c>
      <c r="BX235">
        <f>'2000'!C396</f>
        <v>41.892000000000003</v>
      </c>
      <c r="BY235">
        <f>IF(BV235&lt;$F$13,0,IF(BV235&lt;=0,$F$15*($F$16/BW235)^$F$3/100000,$F$15*($F$16/('2000'!B362/1000000))^$F$3*(('2000'!B362/1000000)/BW235)^$F$4/100000))</f>
        <v>10.115356810509528</v>
      </c>
      <c r="BZ235">
        <f t="shared" si="151"/>
        <v>42.212795540638808</v>
      </c>
      <c r="CA235">
        <f t="shared" si="152"/>
        <v>0.32079554063880522</v>
      </c>
      <c r="CB235">
        <f t="shared" si="153"/>
        <v>0.76576802405902122</v>
      </c>
      <c r="CC235">
        <v>34</v>
      </c>
      <c r="CD235">
        <f>'1000'!B396/1000000</f>
        <v>8.2709999999999999E-5</v>
      </c>
      <c r="CE235">
        <f>'1000'!C396</f>
        <v>33.734000000000002</v>
      </c>
      <c r="CF235">
        <f>IF(CC235&lt;$G$13,0,IF(CC235&lt;=0,$G$15*($G$16/CD235)^$G$3/100000,$G$15*($G$16/('1000'!B362/1000000))^$G$3*(('1000'!B362/1000000)/CD235)^$G$4/100000))</f>
        <v>8.7320522883197285</v>
      </c>
      <c r="CG235">
        <f t="shared" si="154"/>
        <v>35.829754752365332</v>
      </c>
      <c r="CH235">
        <f t="shared" si="155"/>
        <v>2.0957547523653304</v>
      </c>
      <c r="CI235">
        <f t="shared" si="156"/>
        <v>6.2125889380605042</v>
      </c>
    </row>
    <row r="236" spans="9:87" x14ac:dyDescent="0.3">
      <c r="I236">
        <v>35</v>
      </c>
      <c r="J236">
        <f>'6500'!B397/1000000</f>
        <v>8.5169999999999999E-5</v>
      </c>
      <c r="K236">
        <f t="shared" si="127"/>
        <v>0.99993466577326839</v>
      </c>
      <c r="L236">
        <f t="shared" si="157"/>
        <v>3.4925054830048374E-5</v>
      </c>
      <c r="M236">
        <f t="shared" si="128"/>
        <v>2.6682741890156958E-2</v>
      </c>
      <c r="N236">
        <f t="shared" si="158"/>
        <v>763.96028566686721</v>
      </c>
      <c r="O236">
        <v>35</v>
      </c>
      <c r="P236">
        <f>'5500'!B397/1000000</f>
        <v>8.5169999999999999E-5</v>
      </c>
      <c r="Q236">
        <f t="shared" si="129"/>
        <v>0.99826554178989901</v>
      </c>
      <c r="R236">
        <f t="shared" si="159"/>
        <v>6.4598683645950006E-4</v>
      </c>
      <c r="S236">
        <f t="shared" si="130"/>
        <v>0.53293914007908749</v>
      </c>
      <c r="T236">
        <f t="shared" si="160"/>
        <v>823.79224023294046</v>
      </c>
      <c r="U236">
        <v>35</v>
      </c>
      <c r="V236">
        <f>'4500'!B397/1000000</f>
        <v>8.5169999999999999E-5</v>
      </c>
      <c r="W236">
        <f t="shared" si="131"/>
        <v>0.999592096528087</v>
      </c>
      <c r="X236">
        <f t="shared" si="161"/>
        <v>1.6801541684946519E-4</v>
      </c>
      <c r="Y236">
        <f t="shared" si="132"/>
        <v>0.14012485765245397</v>
      </c>
      <c r="Z236">
        <f t="shared" si="162"/>
        <v>833.71709690173145</v>
      </c>
      <c r="AA236">
        <v>35</v>
      </c>
      <c r="AB236">
        <f>'3500'!B397/1000000</f>
        <v>8.5169999999999999E-5</v>
      </c>
      <c r="AC236">
        <f t="shared" si="133"/>
        <v>0.99929288030419416</v>
      </c>
      <c r="AD236">
        <f t="shared" si="163"/>
        <v>2.6058956484176221E-4</v>
      </c>
      <c r="AE236">
        <f t="shared" si="134"/>
        <v>0.22514938402328255</v>
      </c>
      <c r="AF236">
        <f t="shared" si="164"/>
        <v>863.4832671887059</v>
      </c>
      <c r="AG236">
        <v>35</v>
      </c>
      <c r="AH236">
        <f>'2000'!B397/1000000</f>
        <v>8.5169999999999999E-5</v>
      </c>
      <c r="AI236">
        <f t="shared" si="135"/>
        <v>0.99702254025311243</v>
      </c>
      <c r="AJ236">
        <f t="shared" si="165"/>
        <v>8.5945551369448481E-4</v>
      </c>
      <c r="AK236">
        <f t="shared" si="136"/>
        <v>0.76319649616070251</v>
      </c>
      <c r="AL236">
        <f t="shared" si="166"/>
        <v>885.68958228582483</v>
      </c>
      <c r="AM236">
        <v>35</v>
      </c>
      <c r="AN236">
        <f>'1000'!B397/1000000</f>
        <v>8.5169999999999999E-5</v>
      </c>
      <c r="AO236">
        <f t="shared" si="137"/>
        <v>0.98945936054896</v>
      </c>
      <c r="AP236">
        <f t="shared" si="167"/>
        <v>2.2952936558593984E-3</v>
      </c>
      <c r="AQ236">
        <f t="shared" si="138"/>
        <v>1.7352420038297052</v>
      </c>
      <c r="AR236">
        <f t="shared" si="168"/>
        <v>748.81889893756693</v>
      </c>
      <c r="AT236">
        <v>35</v>
      </c>
      <c r="AU236">
        <f>'6500'!B397/1000000</f>
        <v>8.5169999999999999E-5</v>
      </c>
      <c r="AV236">
        <f>'6500'!C397</f>
        <v>42.363</v>
      </c>
      <c r="AW236">
        <f>IF(AT236&lt;$B$13,0,IF(AT236&lt;=0,$B$15*($B$16/AU236)^$B$3/100000,$B$15*($B$16/('6500'!B362/1000000))^$B$3*(('6500'!B362/1000000)/AU236)^$B$4/100000))</f>
        <v>10.964447154460348</v>
      </c>
      <c r="AX236">
        <f t="shared" si="139"/>
        <v>37.873932384008334</v>
      </c>
      <c r="AY236">
        <f t="shared" si="140"/>
        <v>-4.4890676159916651</v>
      </c>
      <c r="AZ236">
        <f t="shared" si="141"/>
        <v>-10.596670717351616</v>
      </c>
      <c r="BA236">
        <v>35</v>
      </c>
      <c r="BB236">
        <f>'5500'!B397/1000000</f>
        <v>8.5169999999999999E-5</v>
      </c>
      <c r="BC236">
        <f>'5500'!C397</f>
        <v>45.634999999999998</v>
      </c>
      <c r="BD236">
        <f>IF(BA236&lt;$C$13,0,IF(BA236&lt;=0,$C$15*($C$16/BB236)^$C$3/100000,$C$15*($C$16/('5500'!B362/1000000))^$C$3*(('5500'!B362/1000000)/BB236)^$C$4/100000))</f>
        <v>12.109071667526374</v>
      </c>
      <c r="BE236">
        <f t="shared" si="142"/>
        <v>41.126057938499976</v>
      </c>
      <c r="BF236">
        <f t="shared" si="143"/>
        <v>-4.5089420615000222</v>
      </c>
      <c r="BG236">
        <f t="shared" si="144"/>
        <v>-9.8804471600745529</v>
      </c>
      <c r="BH236">
        <v>35</v>
      </c>
      <c r="BI236">
        <f>'4500'!B397/1000000</f>
        <v>8.5169999999999999E-5</v>
      </c>
      <c r="BJ236">
        <f>'4500'!C397</f>
        <v>43.469000000000001</v>
      </c>
      <c r="BK236">
        <f>IF(BH236&lt;$D$13,0,IF(BH236&lt;=0,$D$15*($D$16/BI236)^$D$3/100000,$D$15*($D$16/('4500'!B362/1000000))^$D$3*(('4500'!B362/1000000)/BI236)^$D$4/100000))</f>
        <v>11.204290879358636</v>
      </c>
      <c r="BL236">
        <f t="shared" si="145"/>
        <v>40.570867029472467</v>
      </c>
      <c r="BM236">
        <f t="shared" si="146"/>
        <v>-2.8981329705275343</v>
      </c>
      <c r="BN236">
        <f t="shared" si="147"/>
        <v>-6.6671259300364261</v>
      </c>
      <c r="BO236">
        <v>35</v>
      </c>
      <c r="BP236">
        <f>'3500'!B397/1000000</f>
        <v>8.5169999999999999E-5</v>
      </c>
      <c r="BQ236">
        <f>'3500'!C397</f>
        <v>40.768999999999998</v>
      </c>
      <c r="BR236">
        <f>IF(BO236&lt;$E$13,0,IF(BO236&lt;=0,$E$15*($E$16/BP236)^$E$3/100000,$E$15*($E$16/('3500'!B362/1000000))^$E$3*(('3500'!B362/1000000)/BP236)^$E$4/100000))</f>
        <v>9.6370660716572036</v>
      </c>
      <c r="BS236">
        <f t="shared" si="148"/>
        <v>40.05211599024495</v>
      </c>
      <c r="BT236">
        <f t="shared" si="149"/>
        <v>-0.71688400975504862</v>
      </c>
      <c r="BU236">
        <f t="shared" si="150"/>
        <v>-1.7584046941427276</v>
      </c>
      <c r="BV236">
        <v>35</v>
      </c>
      <c r="BW236">
        <f>'2000'!B397/1000000</f>
        <v>8.5169999999999999E-5</v>
      </c>
      <c r="BX236">
        <f>'2000'!C397</f>
        <v>40.340000000000003</v>
      </c>
      <c r="BY236">
        <f>IF(BV236&lt;$F$13,0,IF(BV236&lt;=0,$F$15*($F$16/BW236)^$F$3/100000,$F$15*($F$16/('2000'!B362/1000000))^$F$3*(('2000'!B362/1000000)/BW236)^$F$4/100000))</f>
        <v>9.7281552975053103</v>
      </c>
      <c r="BZ236">
        <f t="shared" si="151"/>
        <v>40.925393137795027</v>
      </c>
      <c r="CA236">
        <f t="shared" si="152"/>
        <v>0.58539313779502322</v>
      </c>
      <c r="CB236">
        <f t="shared" si="153"/>
        <v>1.4511480857586099</v>
      </c>
      <c r="CC236">
        <v>35</v>
      </c>
      <c r="CD236">
        <f>'1000'!B397/1000000</f>
        <v>8.5169999999999999E-5</v>
      </c>
      <c r="CE236">
        <f>'1000'!C397</f>
        <v>32.433</v>
      </c>
      <c r="CF236">
        <f>IF(CC236&lt;$G$13,0,IF(CC236&lt;=0,$G$15*($G$16/CD236)^$G$3/100000,$G$15*($G$16/('1000'!B362/1000000))^$G$3*(('1000'!B362/1000000)/CD236)^$G$4/100000))</f>
        <v>8.3802955955639131</v>
      </c>
      <c r="CG236">
        <f t="shared" si="154"/>
        <v>34.756445610976634</v>
      </c>
      <c r="CH236">
        <f t="shared" si="155"/>
        <v>2.3234456109766342</v>
      </c>
      <c r="CI236">
        <f t="shared" si="156"/>
        <v>7.1638319334524541</v>
      </c>
    </row>
    <row r="237" spans="9:87" x14ac:dyDescent="0.3">
      <c r="I237">
        <v>36</v>
      </c>
      <c r="J237">
        <f>'6500'!B398/1000000</f>
        <v>8.7689999999999996E-5</v>
      </c>
      <c r="K237">
        <f t="shared" si="127"/>
        <v>0.99996137000387053</v>
      </c>
      <c r="L237">
        <f t="shared" si="157"/>
        <v>2.145909446527039E-5</v>
      </c>
      <c r="M237">
        <f t="shared" si="128"/>
        <v>1.6394748171466578E-2</v>
      </c>
      <c r="N237">
        <f t="shared" si="158"/>
        <v>763.97668041503869</v>
      </c>
      <c r="O237">
        <v>36</v>
      </c>
      <c r="P237">
        <f>'5500'!B398/1000000</f>
        <v>8.7689999999999996E-5</v>
      </c>
      <c r="Q237">
        <f t="shared" si="129"/>
        <v>0.9988065557445025</v>
      </c>
      <c r="R237">
        <f t="shared" si="159"/>
        <v>4.6249806315856734E-4</v>
      </c>
      <c r="S237">
        <f t="shared" si="130"/>
        <v>0.38156090210581806</v>
      </c>
      <c r="T237">
        <f t="shared" si="160"/>
        <v>824.17380113504623</v>
      </c>
      <c r="U237">
        <v>36</v>
      </c>
      <c r="V237">
        <f>'4500'!B398/1000000</f>
        <v>8.7689999999999996E-5</v>
      </c>
      <c r="W237">
        <f t="shared" si="131"/>
        <v>0.99972947877582452</v>
      </c>
      <c r="X237">
        <f t="shared" si="161"/>
        <v>1.1550828483519737E-4</v>
      </c>
      <c r="Y237">
        <f t="shared" si="132"/>
        <v>9.6333909552554609E-2</v>
      </c>
      <c r="Z237">
        <f t="shared" si="162"/>
        <v>833.81343081128398</v>
      </c>
      <c r="AA237">
        <v>36</v>
      </c>
      <c r="AB237">
        <f>'3500'!B398/1000000</f>
        <v>8.7689999999999996E-5</v>
      </c>
      <c r="AC237">
        <f t="shared" si="133"/>
        <v>0.99951097892892171</v>
      </c>
      <c r="AD237">
        <f t="shared" si="163"/>
        <v>1.8653008826868822E-4</v>
      </c>
      <c r="AE237">
        <f t="shared" si="134"/>
        <v>0.16116199626414662</v>
      </c>
      <c r="AF237">
        <f t="shared" si="164"/>
        <v>863.64442918497002</v>
      </c>
      <c r="AG237">
        <v>36</v>
      </c>
      <c r="AH237">
        <f>'2000'!B398/1000000</f>
        <v>8.7689999999999996E-5</v>
      </c>
      <c r="AI237">
        <f t="shared" si="135"/>
        <v>0.99777381624649308</v>
      </c>
      <c r="AJ237">
        <f t="shared" si="165"/>
        <v>6.6439058286993369E-4</v>
      </c>
      <c r="AK237">
        <f t="shared" si="136"/>
        <v>0.58997883758850111</v>
      </c>
      <c r="AL237">
        <f t="shared" si="166"/>
        <v>886.27956112341337</v>
      </c>
      <c r="AM237">
        <v>36</v>
      </c>
      <c r="AN237">
        <f>'1000'!B398/1000000</f>
        <v>8.7689999999999996E-5</v>
      </c>
      <c r="AO237">
        <f t="shared" si="137"/>
        <v>0.99154301759275132</v>
      </c>
      <c r="AP237">
        <f t="shared" si="167"/>
        <v>1.9013462259772629E-3</v>
      </c>
      <c r="AQ237">
        <f t="shared" si="138"/>
        <v>1.4374177468388107</v>
      </c>
      <c r="AR237">
        <f t="shared" si="168"/>
        <v>750.25631668440576</v>
      </c>
      <c r="AT237">
        <v>36</v>
      </c>
      <c r="AU237">
        <f>'6500'!B398/1000000</f>
        <v>8.7689999999999996E-5</v>
      </c>
      <c r="AV237">
        <f>'6500'!C398</f>
        <v>40.877000000000002</v>
      </c>
      <c r="AW237">
        <f>IF(AT237&lt;$B$13,0,IF(AT237&lt;=0,$B$15*($B$16/AU237)^$B$3/100000,$B$15*($B$16/('6500'!B362/1000000))^$B$3*(('6500'!B362/1000000)/AU237)^$B$4/100000))</f>
        <v>10.550789302811197</v>
      </c>
      <c r="AX237">
        <f t="shared" si="139"/>
        <v>36.687521441539857</v>
      </c>
      <c r="AY237">
        <f t="shared" si="140"/>
        <v>-4.1894785584601451</v>
      </c>
      <c r="AZ237">
        <f t="shared" si="141"/>
        <v>-10.24898734853376</v>
      </c>
      <c r="BA237">
        <v>36</v>
      </c>
      <c r="BB237">
        <f>'5500'!B398/1000000</f>
        <v>8.7689999999999996E-5</v>
      </c>
      <c r="BC237">
        <f>'5500'!C398</f>
        <v>44.16</v>
      </c>
      <c r="BD237">
        <f>IF(BA237&lt;$C$13,0,IF(BA237&lt;=0,$C$15*($C$16/BB237)^$C$3/100000,$C$15*($C$16/('5500'!B362/1000000))^$C$3*(('5500'!B362/1000000)/BB237)^$C$4/100000))</f>
        <v>11.650633566166775</v>
      </c>
      <c r="BE237">
        <f t="shared" si="142"/>
        <v>39.846795082931962</v>
      </c>
      <c r="BF237">
        <f t="shared" si="143"/>
        <v>-4.3132049170680347</v>
      </c>
      <c r="BG237">
        <f t="shared" si="144"/>
        <v>-9.7672212795924711</v>
      </c>
      <c r="BH237">
        <v>36</v>
      </c>
      <c r="BI237">
        <f>'4500'!B398/1000000</f>
        <v>8.7689999999999996E-5</v>
      </c>
      <c r="BJ237">
        <f>'4500'!C398</f>
        <v>41.965000000000003</v>
      </c>
      <c r="BK237">
        <f>IF(BH237&lt;$D$13,0,IF(BH237&lt;=0,$D$15*($D$16/BI237)^$D$3/100000,$D$15*($D$16/('4500'!B362/1000000))^$D$3*(('4500'!B362/1000000)/BI237)^$D$4/100000))</f>
        <v>10.779321126771995</v>
      </c>
      <c r="BL237">
        <f t="shared" si="145"/>
        <v>39.305268126815925</v>
      </c>
      <c r="BM237">
        <f t="shared" si="146"/>
        <v>-2.6597318731840787</v>
      </c>
      <c r="BN237">
        <f t="shared" si="147"/>
        <v>-6.3379765833053225</v>
      </c>
      <c r="BO237">
        <v>36</v>
      </c>
      <c r="BP237">
        <f>'3500'!B398/1000000</f>
        <v>8.7689999999999996E-5</v>
      </c>
      <c r="BQ237">
        <f>'3500'!C398</f>
        <v>39.319000000000003</v>
      </c>
      <c r="BR237">
        <f>IF(BO237&lt;$E$13,0,IF(BO237&lt;=0,$E$15*($E$16/BP237)^$E$3/100000,$E$15*($E$16/('3500'!B362/1000000))^$E$3*(('3500'!B362/1000000)/BP237)^$E$4/100000))</f>
        <v>9.2710803216114428</v>
      </c>
      <c r="BS237">
        <f t="shared" si="148"/>
        <v>38.817588333413362</v>
      </c>
      <c r="BT237">
        <f t="shared" si="149"/>
        <v>-0.50141166658664105</v>
      </c>
      <c r="BU237">
        <f t="shared" si="150"/>
        <v>-1.2752401296743077</v>
      </c>
      <c r="BV237">
        <v>36</v>
      </c>
      <c r="BW237">
        <f>'2000'!B398/1000000</f>
        <v>8.7689999999999996E-5</v>
      </c>
      <c r="BX237">
        <f>'2000'!C398</f>
        <v>38.845999999999997</v>
      </c>
      <c r="BY237">
        <f>IF(BV237&lt;$F$13,0,IF(BV237&lt;=0,$F$15*($F$16/BW237)^$F$3/100000,$F$15*($F$16/('2000'!B362/1000000))^$F$3*(('2000'!B362/1000000)/BW237)^$F$4/100000))</f>
        <v>9.357646063731897</v>
      </c>
      <c r="BZ237">
        <f t="shared" si="151"/>
        <v>39.678534230800445</v>
      </c>
      <c r="CA237">
        <f t="shared" si="152"/>
        <v>0.83253423080044797</v>
      </c>
      <c r="CB237">
        <f t="shared" si="153"/>
        <v>2.143165913608732</v>
      </c>
      <c r="CC237">
        <v>36</v>
      </c>
      <c r="CD237">
        <f>'1000'!B398/1000000</f>
        <v>8.7689999999999996E-5</v>
      </c>
      <c r="CE237">
        <f>'1000'!C398</f>
        <v>31.189</v>
      </c>
      <c r="CF237">
        <f>IF(CC237&lt;$G$13,0,IF(CC237&lt;=0,$G$15*($G$16/CD237)^$G$3/100000,$G$15*($G$16/('1000'!B362/1000000))^$G$3*(('1000'!B362/1000000)/CD237)^$G$4/100000))</f>
        <v>8.0444030453576278</v>
      </c>
      <c r="CG237">
        <f t="shared" si="154"/>
        <v>33.711741967164194</v>
      </c>
      <c r="CH237">
        <f t="shared" si="155"/>
        <v>2.522741967164194</v>
      </c>
      <c r="CI237">
        <f t="shared" si="156"/>
        <v>8.0885631702337175</v>
      </c>
    </row>
    <row r="238" spans="9:87" x14ac:dyDescent="0.3">
      <c r="I238">
        <v>37</v>
      </c>
      <c r="J238">
        <f>'6500'!B399/1000000</f>
        <v>9.0260000000000007E-5</v>
      </c>
      <c r="K238">
        <f t="shared" si="127"/>
        <v>0.99997758396219893</v>
      </c>
      <c r="L238">
        <f t="shared" si="157"/>
        <v>1.2934268487474476E-5</v>
      </c>
      <c r="M238">
        <f t="shared" si="128"/>
        <v>9.8817811244304998E-3</v>
      </c>
      <c r="N238">
        <f t="shared" si="158"/>
        <v>763.98656219616316</v>
      </c>
      <c r="O238">
        <v>37</v>
      </c>
      <c r="P238">
        <f>'5500'!B399/1000000</f>
        <v>9.0260000000000007E-5</v>
      </c>
      <c r="Q238">
        <f t="shared" si="129"/>
        <v>0.99919053791621615</v>
      </c>
      <c r="R238">
        <f t="shared" si="159"/>
        <v>3.2620226917096096E-4</v>
      </c>
      <c r="S238">
        <f t="shared" si="130"/>
        <v>0.26911687206604279</v>
      </c>
      <c r="T238">
        <f t="shared" si="160"/>
        <v>824.44291800711233</v>
      </c>
      <c r="U238">
        <v>37</v>
      </c>
      <c r="V238">
        <f>'4500'!B399/1000000</f>
        <v>9.0260000000000007E-5</v>
      </c>
      <c r="W238">
        <f t="shared" si="131"/>
        <v>0.9998231130977574</v>
      </c>
      <c r="X238">
        <f t="shared" si="161"/>
        <v>7.8256501694073943E-5</v>
      </c>
      <c r="Y238">
        <f t="shared" si="132"/>
        <v>6.5265922412857669E-2</v>
      </c>
      <c r="Z238">
        <f t="shared" si="162"/>
        <v>833.87869673369687</v>
      </c>
      <c r="AA238">
        <v>37</v>
      </c>
      <c r="AB238">
        <f>'3500'!B399/1000000</f>
        <v>9.0260000000000007E-5</v>
      </c>
      <c r="AC238">
        <f t="shared" si="133"/>
        <v>0.99966594048073154</v>
      </c>
      <c r="AD238">
        <f t="shared" si="163"/>
        <v>1.3182601474703848E-4</v>
      </c>
      <c r="AE238">
        <f t="shared" si="134"/>
        <v>0.11389767674144124</v>
      </c>
      <c r="AF238">
        <f t="shared" si="164"/>
        <v>863.75832686171145</v>
      </c>
      <c r="AG238">
        <v>37</v>
      </c>
      <c r="AH238">
        <f>'2000'!B399/1000000</f>
        <v>9.0260000000000007E-5</v>
      </c>
      <c r="AI238">
        <f t="shared" si="135"/>
        <v>0.9983513214188523</v>
      </c>
      <c r="AJ238">
        <f t="shared" si="165"/>
        <v>5.0848360084371214E-4</v>
      </c>
      <c r="AK238">
        <f t="shared" si="136"/>
        <v>0.45153343754921638</v>
      </c>
      <c r="AL238">
        <f t="shared" si="166"/>
        <v>886.73109456096256</v>
      </c>
      <c r="AM238">
        <v>37</v>
      </c>
      <c r="AN238">
        <f>'1000'!B399/1000000</f>
        <v>9.0260000000000007E-5</v>
      </c>
      <c r="AO238">
        <f t="shared" si="137"/>
        <v>0.99326205300091452</v>
      </c>
      <c r="AP238">
        <f t="shared" si="167"/>
        <v>1.5633144881935235E-3</v>
      </c>
      <c r="AQ238">
        <f t="shared" si="138"/>
        <v>1.1818657530743037</v>
      </c>
      <c r="AR238">
        <f t="shared" si="168"/>
        <v>751.43818243748001</v>
      </c>
      <c r="AT238">
        <v>37</v>
      </c>
      <c r="AU238">
        <f>'6500'!B399/1000000</f>
        <v>9.0260000000000007E-5</v>
      </c>
      <c r="AV238">
        <f>'6500'!C399</f>
        <v>39.445999999999998</v>
      </c>
      <c r="AW238">
        <f>IF(AT238&lt;$B$13,0,IF(AT238&lt;=0,$B$15*($B$16/AU238)^$B$3/100000,$B$15*($B$16/('6500'!B362/1000000))^$B$3*(('6500'!B362/1000000)/AU238)^$B$4/100000))</f>
        <v>10.156381555602449</v>
      </c>
      <c r="AX238">
        <f t="shared" si="139"/>
        <v>35.549243139786917</v>
      </c>
      <c r="AY238">
        <f t="shared" si="140"/>
        <v>-3.8967568602130811</v>
      </c>
      <c r="AZ238">
        <f t="shared" si="141"/>
        <v>-9.878712316110839</v>
      </c>
      <c r="BA238">
        <v>37</v>
      </c>
      <c r="BB238">
        <f>'5500'!B399/1000000</f>
        <v>9.0260000000000007E-5</v>
      </c>
      <c r="BC238">
        <f>'5500'!C399</f>
        <v>42.726999999999997</v>
      </c>
      <c r="BD238">
        <f>IF(BA238&lt;$C$13,0,IF(BA238&lt;=0,$C$15*($C$16/BB238)^$C$3/100000,$C$15*($C$16/('5500'!B362/1000000))^$C$3*(('5500'!B362/1000000)/BB238)^$C$4/100000))</f>
        <v>11.213589099381634</v>
      </c>
      <c r="BE238">
        <f t="shared" si="142"/>
        <v>38.615857590643962</v>
      </c>
      <c r="BF238">
        <f t="shared" si="143"/>
        <v>-4.1111424093560345</v>
      </c>
      <c r="BG238">
        <f t="shared" si="144"/>
        <v>-9.6218840764763147</v>
      </c>
      <c r="BH238">
        <v>37</v>
      </c>
      <c r="BI238">
        <f>'4500'!B399/1000000</f>
        <v>9.0260000000000007E-5</v>
      </c>
      <c r="BJ238">
        <f>'4500'!C399</f>
        <v>40.5</v>
      </c>
      <c r="BK238">
        <f>IF(BH238&lt;$D$13,0,IF(BH238&lt;=0,$D$15*($D$16/BI238)^$D$3/100000,$D$15*($D$16/('4500'!B362/1000000))^$D$3*(('4500'!B362/1000000)/BI238)^$D$4/100000))</f>
        <v>10.374212559018472</v>
      </c>
      <c r="BL238">
        <f t="shared" si="145"/>
        <v>38.090100994660965</v>
      </c>
      <c r="BM238">
        <f t="shared" si="146"/>
        <v>-2.4098990053390352</v>
      </c>
      <c r="BN238">
        <f t="shared" si="147"/>
        <v>-5.9503679144173711</v>
      </c>
      <c r="BO238">
        <v>37</v>
      </c>
      <c r="BP238">
        <f>'3500'!B399/1000000</f>
        <v>9.0260000000000007E-5</v>
      </c>
      <c r="BQ238">
        <f>'3500'!C399</f>
        <v>37.914999999999999</v>
      </c>
      <c r="BR238">
        <f>IF(BO238&lt;$E$13,0,IF(BO238&lt;=0,$E$15*($E$16/BP238)^$E$3/100000,$E$15*($E$16/('3500'!B362/1000000))^$E$3*(('3500'!B362/1000000)/BP238)^$E$4/100000))</f>
        <v>8.9222163218663813</v>
      </c>
      <c r="BS238">
        <f t="shared" si="148"/>
        <v>37.631223418976226</v>
      </c>
      <c r="BT238">
        <f t="shared" si="149"/>
        <v>-0.28377658102377268</v>
      </c>
      <c r="BU238">
        <f t="shared" si="150"/>
        <v>-0.74845465125615906</v>
      </c>
      <c r="BV238">
        <v>37</v>
      </c>
      <c r="BW238">
        <f>'2000'!B399/1000000</f>
        <v>9.0260000000000007E-5</v>
      </c>
      <c r="BX238">
        <f>'2000'!C399</f>
        <v>37.417999999999999</v>
      </c>
      <c r="BY238">
        <f>IF(BV238&lt;$F$13,0,IF(BV238&lt;=0,$F$15*($F$16/BW238)^$F$3/100000,$F$15*($F$16/('2000'!B362/1000000))^$F$3*(('2000'!B362/1000000)/BW238)^$F$4/100000))</f>
        <v>9.004510175830271</v>
      </c>
      <c r="BZ238">
        <f t="shared" si="151"/>
        <v>38.477070376172485</v>
      </c>
      <c r="CA238">
        <f t="shared" si="152"/>
        <v>1.0590703761724853</v>
      </c>
      <c r="CB238">
        <f t="shared" si="153"/>
        <v>2.8303767603091701</v>
      </c>
      <c r="CC238">
        <v>37</v>
      </c>
      <c r="CD238">
        <f>'1000'!B399/1000000</f>
        <v>9.0260000000000007E-5</v>
      </c>
      <c r="CE238">
        <f>'1000'!C399</f>
        <v>30.003</v>
      </c>
      <c r="CF238">
        <f>IF(CC238&lt;$G$13,0,IF(CC238&lt;=0,$G$15*($G$16/CD238)^$G$3/100000,$G$15*($G$16/('1000'!B362/1000000))^$G$3*(('1000'!B362/1000000)/CD238)^$G$4/100000))</f>
        <v>7.7249215513646838</v>
      </c>
      <c r="CG238">
        <f t="shared" si="154"/>
        <v>32.700708691985561</v>
      </c>
      <c r="CH238">
        <f t="shared" si="155"/>
        <v>2.6977086919855608</v>
      </c>
      <c r="CI238">
        <f t="shared" si="156"/>
        <v>8.991463160302505</v>
      </c>
    </row>
    <row r="239" spans="9:87" x14ac:dyDescent="0.3">
      <c r="I239">
        <v>38</v>
      </c>
      <c r="J239">
        <f>'6500'!B400/1000000</f>
        <v>9.289E-5</v>
      </c>
      <c r="K239">
        <f t="shared" si="127"/>
        <v>0.99998723854084548</v>
      </c>
      <c r="L239">
        <f t="shared" si="157"/>
        <v>7.6453444051716168E-6</v>
      </c>
      <c r="M239">
        <f t="shared" si="128"/>
        <v>5.8410431255511153E-3</v>
      </c>
      <c r="N239">
        <f t="shared" si="158"/>
        <v>763.99240323928871</v>
      </c>
      <c r="O239">
        <v>38</v>
      </c>
      <c r="P239">
        <f>'5500'!B400/1000000</f>
        <v>9.289E-5</v>
      </c>
      <c r="Q239">
        <f t="shared" si="129"/>
        <v>0.99945896028284442</v>
      </c>
      <c r="R239">
        <f t="shared" si="159"/>
        <v>2.265948176030097E-4</v>
      </c>
      <c r="S239">
        <f t="shared" si="130"/>
        <v>0.186940724522483</v>
      </c>
      <c r="T239">
        <f t="shared" si="160"/>
        <v>824.62985873163484</v>
      </c>
      <c r="U239">
        <v>38</v>
      </c>
      <c r="V239">
        <f>'4500'!B400/1000000</f>
        <v>9.289E-5</v>
      </c>
      <c r="W239">
        <f t="shared" si="131"/>
        <v>0.99988599177921267</v>
      </c>
      <c r="X239">
        <f t="shared" si="161"/>
        <v>5.2236780346437417E-5</v>
      </c>
      <c r="Y239">
        <f t="shared" si="132"/>
        <v>4.3565474808928806E-2</v>
      </c>
      <c r="Z239">
        <f t="shared" si="162"/>
        <v>833.9222622085058</v>
      </c>
      <c r="AA239">
        <v>38</v>
      </c>
      <c r="AB239">
        <f>'3500'!B400/1000000</f>
        <v>9.289E-5</v>
      </c>
      <c r="AC239">
        <f t="shared" si="133"/>
        <v>0.99977463095841579</v>
      </c>
      <c r="AD239">
        <f t="shared" si="163"/>
        <v>9.1967561060946057E-5</v>
      </c>
      <c r="AE239">
        <f t="shared" si="134"/>
        <v>7.9459972756657393E-2</v>
      </c>
      <c r="AF239">
        <f t="shared" si="164"/>
        <v>863.83778683446815</v>
      </c>
      <c r="AG239">
        <v>38</v>
      </c>
      <c r="AH239">
        <f>'2000'!B400/1000000</f>
        <v>9.289E-5</v>
      </c>
      <c r="AI239">
        <f t="shared" si="135"/>
        <v>0.99879078344818051</v>
      </c>
      <c r="AJ239">
        <f t="shared" si="165"/>
        <v>3.8523417240104996E-4</v>
      </c>
      <c r="AK239">
        <f t="shared" si="136"/>
        <v>0.34208794509213236</v>
      </c>
      <c r="AL239">
        <f t="shared" si="166"/>
        <v>887.07318250605465</v>
      </c>
      <c r="AM239">
        <v>38</v>
      </c>
      <c r="AN239">
        <f>'1000'!B400/1000000</f>
        <v>9.289E-5</v>
      </c>
      <c r="AO239">
        <f t="shared" si="137"/>
        <v>0.99466964656913837</v>
      </c>
      <c r="AP239">
        <f t="shared" si="167"/>
        <v>1.2757132045246311E-3</v>
      </c>
      <c r="AQ239">
        <f t="shared" si="138"/>
        <v>0.96443918262062112</v>
      </c>
      <c r="AR239">
        <f t="shared" si="168"/>
        <v>752.4026216201006</v>
      </c>
      <c r="AT239">
        <v>38</v>
      </c>
      <c r="AU239">
        <f>'6500'!B400/1000000</f>
        <v>9.289E-5</v>
      </c>
      <c r="AV239">
        <f>'6500'!C400</f>
        <v>38.058</v>
      </c>
      <c r="AW239">
        <f>IF(AT239&lt;$B$13,0,IF(AT239&lt;=0,$B$15*($B$16/AU239)^$B$3/100000,$B$15*($B$16/('6500'!B362/1000000))^$B$3*(('6500'!B362/1000000)/AU239)^$B$4/100000))</f>
        <v>9.7788443301744934</v>
      </c>
      <c r="AX239">
        <f t="shared" si="139"/>
        <v>34.452944983827919</v>
      </c>
      <c r="AY239">
        <f t="shared" si="140"/>
        <v>-3.6050550161720807</v>
      </c>
      <c r="AZ239">
        <f t="shared" si="141"/>
        <v>-9.472528814367756</v>
      </c>
      <c r="BA239">
        <v>38</v>
      </c>
      <c r="BB239">
        <f>'5500'!B400/1000000</f>
        <v>9.289E-5</v>
      </c>
      <c r="BC239">
        <f>'5500'!C400</f>
        <v>41.317</v>
      </c>
      <c r="BD239">
        <f>IF(BA239&lt;$C$13,0,IF(BA239&lt;=0,$C$15*($C$16/BB239)^$C$3/100000,$C$15*($C$16/('5500'!B362/1000000))^$C$3*(('5500'!B362/1000000)/BB239)^$C$4/100000))</f>
        <v>10.795295545008832</v>
      </c>
      <c r="BE239">
        <f t="shared" si="142"/>
        <v>37.427759493710575</v>
      </c>
      <c r="BF239">
        <f t="shared" si="143"/>
        <v>-3.8892405062894255</v>
      </c>
      <c r="BG239">
        <f t="shared" si="144"/>
        <v>-9.4131725592115245</v>
      </c>
      <c r="BH239">
        <v>38</v>
      </c>
      <c r="BI239">
        <f>'4500'!B400/1000000</f>
        <v>9.289E-5</v>
      </c>
      <c r="BJ239">
        <f>'4500'!C400</f>
        <v>39.097999999999999</v>
      </c>
      <c r="BK239">
        <f>IF(BH239&lt;$D$13,0,IF(BH239&lt;=0,$D$15*($D$16/BI239)^$D$3/100000,$D$15*($D$16/('4500'!B362/1000000))^$D$3*(('4500'!B362/1000000)/BI239)^$D$4/100000))</f>
        <v>9.9865126493911358</v>
      </c>
      <c r="BL239">
        <f t="shared" si="145"/>
        <v>36.919086517681777</v>
      </c>
      <c r="BM239">
        <f t="shared" si="146"/>
        <v>-2.1789134823182223</v>
      </c>
      <c r="BN239">
        <f t="shared" si="147"/>
        <v>-5.5729538143082058</v>
      </c>
      <c r="BO239">
        <v>38</v>
      </c>
      <c r="BP239">
        <f>'3500'!B400/1000000</f>
        <v>9.289E-5</v>
      </c>
      <c r="BQ239">
        <f>'3500'!C400</f>
        <v>36.561</v>
      </c>
      <c r="BR239">
        <f>IF(BO239&lt;$E$13,0,IF(BO239&lt;=0,$E$15*($E$16/BP239)^$E$3/100000,$E$15*($E$16/('3500'!B362/1000000))^$E$3*(('3500'!B362/1000000)/BP239)^$E$4/100000))</f>
        <v>8.5883603413645826</v>
      </c>
      <c r="BS239">
        <f t="shared" si="148"/>
        <v>36.487093902602659</v>
      </c>
      <c r="BT239">
        <f t="shared" si="149"/>
        <v>-7.3906097397340886E-2</v>
      </c>
      <c r="BU239">
        <f t="shared" si="150"/>
        <v>-0.20214462787489645</v>
      </c>
      <c r="BV239">
        <v>38</v>
      </c>
      <c r="BW239">
        <f>'2000'!B400/1000000</f>
        <v>9.289E-5</v>
      </c>
      <c r="BX239">
        <f>'2000'!C400</f>
        <v>36.051000000000002</v>
      </c>
      <c r="BY239">
        <f>IF(BV239&lt;$F$13,0,IF(BV239&lt;=0,$F$15*($F$16/BW239)^$F$3/100000,$F$15*($F$16/('2000'!B362/1000000))^$F$3*(('2000'!B362/1000000)/BW239)^$F$4/100000))</f>
        <v>8.6666040449461743</v>
      </c>
      <c r="BZ239">
        <f t="shared" si="151"/>
        <v>37.315754088203406</v>
      </c>
      <c r="CA239">
        <f t="shared" si="152"/>
        <v>1.2647540882034036</v>
      </c>
      <c r="CB239">
        <f t="shared" si="153"/>
        <v>3.508235799848558</v>
      </c>
      <c r="CC239">
        <v>38</v>
      </c>
      <c r="CD239">
        <f>'1000'!B400/1000000</f>
        <v>9.289E-5</v>
      </c>
      <c r="CE239">
        <f>'1000'!C400</f>
        <v>28.872</v>
      </c>
      <c r="CF239">
        <f>IF(CC239&lt;$G$13,0,IF(CC239&lt;=0,$G$15*($G$16/CD239)^$G$3/100000,$G$15*($G$16/('1000'!B362/1000000))^$G$3*(('1000'!B362/1000000)/CD239)^$G$4/100000))</f>
        <v>7.4198447272937056</v>
      </c>
      <c r="CG239">
        <f t="shared" si="154"/>
        <v>31.719638729450047</v>
      </c>
      <c r="CH239">
        <f t="shared" si="155"/>
        <v>2.8476387294500469</v>
      </c>
      <c r="CI239">
        <f t="shared" si="156"/>
        <v>9.8629770346704309</v>
      </c>
    </row>
    <row r="240" spans="9:87" x14ac:dyDescent="0.3">
      <c r="I240">
        <v>39</v>
      </c>
      <c r="J240">
        <f>'6500'!B401/1000000</f>
        <v>9.5569999999999995E-5</v>
      </c>
      <c r="K240">
        <f t="shared" si="127"/>
        <v>0.99999287465100928</v>
      </c>
      <c r="L240">
        <f t="shared" si="157"/>
        <v>4.4304211652690384E-6</v>
      </c>
      <c r="M240">
        <f t="shared" si="128"/>
        <v>3.3848417702655453E-3</v>
      </c>
      <c r="N240">
        <f t="shared" si="158"/>
        <v>763.995788081059</v>
      </c>
      <c r="O240">
        <v>39</v>
      </c>
      <c r="P240">
        <f>'5500'!B401/1000000</f>
        <v>9.5569999999999995E-5</v>
      </c>
      <c r="Q240">
        <f t="shared" si="129"/>
        <v>0.99964372755142217</v>
      </c>
      <c r="R240">
        <f t="shared" si="159"/>
        <v>1.5498634565747071E-4</v>
      </c>
      <c r="S240">
        <f t="shared" si="130"/>
        <v>0.12786373516741334</v>
      </c>
      <c r="T240">
        <f t="shared" si="160"/>
        <v>824.75772246680231</v>
      </c>
      <c r="U240">
        <v>39</v>
      </c>
      <c r="V240">
        <f>'4500'!B401/1000000</f>
        <v>9.5569999999999995E-5</v>
      </c>
      <c r="W240">
        <f t="shared" si="131"/>
        <v>0.99992758665845027</v>
      </c>
      <c r="X240">
        <f t="shared" si="161"/>
        <v>3.4346781356164868E-5</v>
      </c>
      <c r="Y240">
        <f t="shared" si="132"/>
        <v>2.86452156510415E-2</v>
      </c>
      <c r="Z240">
        <f t="shared" si="162"/>
        <v>833.95090742415687</v>
      </c>
      <c r="AA240">
        <v>39</v>
      </c>
      <c r="AB240">
        <f>'3500'!B401/1000000</f>
        <v>9.5569999999999995E-5</v>
      </c>
      <c r="AC240">
        <f t="shared" si="133"/>
        <v>0.99984987560285343</v>
      </c>
      <c r="AD240">
        <f t="shared" si="163"/>
        <v>6.3324265417719072E-5</v>
      </c>
      <c r="AE240">
        <f t="shared" si="134"/>
        <v>5.4712165320909278E-2</v>
      </c>
      <c r="AF240">
        <f t="shared" si="164"/>
        <v>863.89249899978904</v>
      </c>
      <c r="AG240">
        <v>39</v>
      </c>
      <c r="AH240">
        <f>'2000'!B401/1000000</f>
        <v>9.5569999999999995E-5</v>
      </c>
      <c r="AI240">
        <f t="shared" si="135"/>
        <v>0.9991217897636544</v>
      </c>
      <c r="AJ240">
        <f t="shared" si="165"/>
        <v>2.8887347079942227E-4</v>
      </c>
      <c r="AK240">
        <f t="shared" si="136"/>
        <v>0.25651964206988698</v>
      </c>
      <c r="AL240">
        <f t="shared" si="166"/>
        <v>887.32970214812451</v>
      </c>
      <c r="AM240">
        <v>39</v>
      </c>
      <c r="AN240">
        <f>'1000'!B401/1000000</f>
        <v>9.5569999999999995E-5</v>
      </c>
      <c r="AO240">
        <f t="shared" si="137"/>
        <v>0.99581347940996379</v>
      </c>
      <c r="AP240">
        <f t="shared" si="167"/>
        <v>1.0330952644820313E-3</v>
      </c>
      <c r="AQ240">
        <f t="shared" si="138"/>
        <v>0.78102001994841563</v>
      </c>
      <c r="AR240">
        <f t="shared" si="168"/>
        <v>753.18364164004902</v>
      </c>
      <c r="AT240">
        <v>39</v>
      </c>
      <c r="AU240">
        <f>'6500'!B401/1000000</f>
        <v>9.5569999999999995E-5</v>
      </c>
      <c r="AV240">
        <f>'6500'!C401</f>
        <v>36.728000000000002</v>
      </c>
      <c r="AW240">
        <f>IF(AT240&lt;$B$13,0,IF(AT240&lt;=0,$B$15*($B$16/AU240)^$B$3/100000,$B$15*($B$16/('6500'!B362/1000000))^$B$3*(('6500'!B362/1000000)/AU240)^$B$4/100000))</f>
        <v>9.4188017969158029</v>
      </c>
      <c r="AX240">
        <f t="shared" si="139"/>
        <v>33.401090844139596</v>
      </c>
      <c r="AY240">
        <f t="shared" si="140"/>
        <v>-3.326909155860406</v>
      </c>
      <c r="AZ240">
        <f t="shared" si="141"/>
        <v>-9.0582366474090783</v>
      </c>
      <c r="BA240">
        <v>39</v>
      </c>
      <c r="BB240">
        <f>'5500'!B401/1000000</f>
        <v>9.5569999999999995E-5</v>
      </c>
      <c r="BC240">
        <f>'5500'!C401</f>
        <v>39.936999999999998</v>
      </c>
      <c r="BD240">
        <f>IF(BA240&lt;$C$13,0,IF(BA240&lt;=0,$C$15*($C$16/BB240)^$C$3/100000,$C$15*($C$16/('5500'!B362/1000000))^$C$3*(('5500'!B362/1000000)/BB240)^$C$4/100000))</f>
        <v>10.396438877748182</v>
      </c>
      <c r="BE240">
        <f t="shared" si="142"/>
        <v>36.286081730111974</v>
      </c>
      <c r="BF240">
        <f t="shared" si="143"/>
        <v>-3.6509182698880238</v>
      </c>
      <c r="BG240">
        <f t="shared" si="144"/>
        <v>-9.1416938425220327</v>
      </c>
      <c r="BH240">
        <v>39</v>
      </c>
      <c r="BI240">
        <f>'4500'!B401/1000000</f>
        <v>9.5569999999999995E-5</v>
      </c>
      <c r="BJ240">
        <f>'4500'!C401</f>
        <v>37.734999999999999</v>
      </c>
      <c r="BK240">
        <f>IF(BH240&lt;$D$13,0,IF(BH240&lt;=0,$D$15*($D$16/BI240)^$D$3/100000,$D$15*($D$16/('4500'!B362/1000000))^$D$3*(('4500'!B362/1000000)/BI240)^$D$4/100000))</f>
        <v>9.6168544457806089</v>
      </c>
      <c r="BL240">
        <f t="shared" si="145"/>
        <v>35.795076924303906</v>
      </c>
      <c r="BM240">
        <f t="shared" si="146"/>
        <v>-1.9399230756960932</v>
      </c>
      <c r="BN240">
        <f t="shared" si="147"/>
        <v>-5.1409118211106222</v>
      </c>
      <c r="BO240">
        <v>39</v>
      </c>
      <c r="BP240">
        <f>'3500'!B401/1000000</f>
        <v>9.5569999999999995E-5</v>
      </c>
      <c r="BQ240">
        <f>'3500'!C401</f>
        <v>35.267000000000003</v>
      </c>
      <c r="BR240">
        <f>IF(BO240&lt;$E$13,0,IF(BO240&lt;=0,$E$15*($E$16/BP240)^$E$3/100000,$E$15*($E$16/('3500'!B362/1000000))^$E$3*(('3500'!B362/1000000)/BP240)^$E$4/100000))</f>
        <v>8.2700558947430256</v>
      </c>
      <c r="BS240">
        <f t="shared" si="148"/>
        <v>35.388163009939923</v>
      </c>
      <c r="BT240">
        <f t="shared" si="149"/>
        <v>0.12116300993992013</v>
      </c>
      <c r="BU240">
        <f t="shared" si="150"/>
        <v>0.34355916278651466</v>
      </c>
      <c r="BV240">
        <v>39</v>
      </c>
      <c r="BW240">
        <f>'2000'!B401/1000000</f>
        <v>9.5569999999999995E-5</v>
      </c>
      <c r="BX240">
        <f>'2000'!C401</f>
        <v>34.744</v>
      </c>
      <c r="BY240">
        <f>IF(BV240&lt;$F$13,0,IF(BV240&lt;=0,$F$15*($F$16/BW240)^$F$3/100000,$F$15*($F$16/('2000'!B362/1000000))^$F$3*(('2000'!B362/1000000)/BW240)^$F$4/100000))</f>
        <v>8.3444740226289813</v>
      </c>
      <c r="BZ240">
        <f t="shared" si="151"/>
        <v>36.198289094768505</v>
      </c>
      <c r="CA240">
        <f t="shared" si="152"/>
        <v>1.4542890947685052</v>
      </c>
      <c r="CB240">
        <f t="shared" si="153"/>
        <v>4.1857273047677444</v>
      </c>
      <c r="CC240">
        <v>39</v>
      </c>
      <c r="CD240">
        <f>'1000'!B401/1000000</f>
        <v>9.5569999999999995E-5</v>
      </c>
      <c r="CE240">
        <f>'1000'!C401</f>
        <v>27.788</v>
      </c>
      <c r="CF240">
        <f>IF(CC240&lt;$G$13,0,IF(CC240&lt;=0,$G$15*($G$16/CD240)^$G$3/100000,$G$15*($G$16/('1000'!B362/1000000))^$G$3*(('1000'!B362/1000000)/CD240)^$G$4/100000))</f>
        <v>7.1296025810418815</v>
      </c>
      <c r="CG240">
        <f t="shared" si="154"/>
        <v>30.772491823692796</v>
      </c>
      <c r="CH240">
        <f t="shared" si="155"/>
        <v>2.984491823692796</v>
      </c>
      <c r="CI240">
        <f t="shared" si="156"/>
        <v>10.740218165009342</v>
      </c>
    </row>
    <row r="241" spans="9:87" x14ac:dyDescent="0.3">
      <c r="I241">
        <v>40</v>
      </c>
      <c r="J241">
        <f>'6500'!B402/1000000</f>
        <v>9.8299999999999991E-5</v>
      </c>
      <c r="K241">
        <f t="shared" si="127"/>
        <v>0.99999609938317602</v>
      </c>
      <c r="L241">
        <f t="shared" si="157"/>
        <v>2.5162478031193203E-6</v>
      </c>
      <c r="M241">
        <f t="shared" si="128"/>
        <v>1.9224133215831607E-3</v>
      </c>
      <c r="N241">
        <f t="shared" si="158"/>
        <v>763.99771049438061</v>
      </c>
      <c r="O241">
        <v>40</v>
      </c>
      <c r="P241">
        <f>'5500'!B402/1000000</f>
        <v>9.8299999999999991E-5</v>
      </c>
      <c r="Q241">
        <f t="shared" si="129"/>
        <v>0.99976893297415936</v>
      </c>
      <c r="R241">
        <f t="shared" si="159"/>
        <v>1.0435454269686062E-4</v>
      </c>
      <c r="S241">
        <f t="shared" si="130"/>
        <v>8.6092497724910011E-2</v>
      </c>
      <c r="T241">
        <f t="shared" si="160"/>
        <v>824.84381496452727</v>
      </c>
      <c r="U241">
        <v>40</v>
      </c>
      <c r="V241">
        <f>'4500'!B402/1000000</f>
        <v>9.8299999999999991E-5</v>
      </c>
      <c r="W241">
        <f t="shared" si="131"/>
        <v>0.999954685341925</v>
      </c>
      <c r="X241">
        <f t="shared" si="161"/>
        <v>2.224098398712071E-5</v>
      </c>
      <c r="Y241">
        <f t="shared" si="132"/>
        <v>1.8548980645258673E-2</v>
      </c>
      <c r="Z241">
        <f t="shared" si="162"/>
        <v>833.96945640480214</v>
      </c>
      <c r="AA241">
        <v>40</v>
      </c>
      <c r="AB241">
        <f>'3500'!B402/1000000</f>
        <v>9.8299999999999991E-5</v>
      </c>
      <c r="AC241">
        <f t="shared" si="133"/>
        <v>0.99990127948925123</v>
      </c>
      <c r="AD241">
        <f t="shared" si="163"/>
        <v>4.3025695887433102E-5</v>
      </c>
      <c r="AE241">
        <f t="shared" si="134"/>
        <v>3.71742012467422E-2</v>
      </c>
      <c r="AF241">
        <f t="shared" si="164"/>
        <v>863.92967320103583</v>
      </c>
      <c r="AG241">
        <v>40</v>
      </c>
      <c r="AH241">
        <f>'2000'!B402/1000000</f>
        <v>9.8299999999999991E-5</v>
      </c>
      <c r="AI241">
        <f t="shared" si="135"/>
        <v>0.99936853038977935</v>
      </c>
      <c r="AJ241">
        <f t="shared" si="165"/>
        <v>2.1437090644960133E-4</v>
      </c>
      <c r="AK241">
        <f t="shared" si="136"/>
        <v>0.19036136492724598</v>
      </c>
      <c r="AL241">
        <f t="shared" si="166"/>
        <v>887.52006351305181</v>
      </c>
      <c r="AM241">
        <v>40</v>
      </c>
      <c r="AN241">
        <f>'1000'!B402/1000000</f>
        <v>9.8299999999999991E-5</v>
      </c>
      <c r="AO241">
        <f t="shared" si="137"/>
        <v>0.99673583709810243</v>
      </c>
      <c r="AP241">
        <f t="shared" si="167"/>
        <v>8.30170147775533E-4</v>
      </c>
      <c r="AQ241">
        <f t="shared" si="138"/>
        <v>0.62760863171830295</v>
      </c>
      <c r="AR241">
        <f t="shared" si="168"/>
        <v>753.81125027176734</v>
      </c>
      <c r="AT241">
        <v>40</v>
      </c>
      <c r="AU241">
        <f>'6500'!B402/1000000</f>
        <v>9.8299999999999991E-5</v>
      </c>
      <c r="AV241">
        <f>'6500'!C402</f>
        <v>35.447000000000003</v>
      </c>
      <c r="AW241">
        <f>IF(AT241&lt;$B$13,0,IF(AT241&lt;=0,$B$15*($B$16/AU241)^$B$3/100000,$B$15*($B$16/('6500'!B362/1000000))^$B$3*(('6500'!B362/1000000)/AU241)^$B$4/100000))</f>
        <v>9.0753412248051823</v>
      </c>
      <c r="AX241">
        <f t="shared" si="139"/>
        <v>32.391649785162684</v>
      </c>
      <c r="AY241">
        <f t="shared" si="140"/>
        <v>-3.0553502148373184</v>
      </c>
      <c r="AZ241">
        <f t="shared" si="141"/>
        <v>-8.6194888561438709</v>
      </c>
      <c r="BA241">
        <v>40</v>
      </c>
      <c r="BB241">
        <f>'5500'!B402/1000000</f>
        <v>9.8299999999999991E-5</v>
      </c>
      <c r="BC241">
        <f>'5500'!C402</f>
        <v>38.625</v>
      </c>
      <c r="BD241">
        <f>IF(BA241&lt;$C$13,0,IF(BA241&lt;=0,$C$15*($C$16/BB241)^$C$3/100000,$C$15*($C$16/('5500'!B362/1000000))^$C$3*(('5500'!B362/1000000)/BB241)^$C$4/100000))</f>
        <v>10.01600239388285</v>
      </c>
      <c r="BE241">
        <f t="shared" si="142"/>
        <v>35.189262260552056</v>
      </c>
      <c r="BF241">
        <f t="shared" si="143"/>
        <v>-3.4357377394479443</v>
      </c>
      <c r="BG241">
        <f t="shared" si="144"/>
        <v>-8.8951138885383667</v>
      </c>
      <c r="BH241">
        <v>40</v>
      </c>
      <c r="BI241">
        <f>'4500'!B402/1000000</f>
        <v>9.8299999999999991E-5</v>
      </c>
      <c r="BJ241">
        <f>'4500'!C402</f>
        <v>36.429000000000002</v>
      </c>
      <c r="BK241">
        <f>IF(BH241&lt;$D$13,0,IF(BH241&lt;=0,$D$15*($D$16/BI241)^$D$3/100000,$D$15*($D$16/('4500'!B362/1000000))^$D$3*(('4500'!B362/1000000)/BI241)^$D$4/100000))</f>
        <v>9.2642929182699731</v>
      </c>
      <c r="BL241">
        <f t="shared" si="145"/>
        <v>34.716056592882452</v>
      </c>
      <c r="BM241">
        <f t="shared" si="146"/>
        <v>-1.7129434071175496</v>
      </c>
      <c r="BN241">
        <f t="shared" si="147"/>
        <v>-4.7021422688450123</v>
      </c>
      <c r="BO241">
        <v>40</v>
      </c>
      <c r="BP241">
        <f>'3500'!B402/1000000</f>
        <v>9.8299999999999991E-5</v>
      </c>
      <c r="BQ241">
        <f>'3500'!C402</f>
        <v>34.024999999999999</v>
      </c>
      <c r="BR241">
        <f>IF(BO241&lt;$E$13,0,IF(BO241&lt;=0,$E$15*($E$16/BP241)^$E$3/100000,$E$15*($E$16/('3500'!B362/1000000))^$E$3*(('3500'!B362/1000000)/BP241)^$E$4/100000))</f>
        <v>7.966487623148609</v>
      </c>
      <c r="BS241">
        <f t="shared" si="148"/>
        <v>34.332601759497621</v>
      </c>
      <c r="BT241">
        <f t="shared" si="149"/>
        <v>0.30760175949762214</v>
      </c>
      <c r="BU241">
        <f t="shared" si="150"/>
        <v>0.90404631740667785</v>
      </c>
      <c r="BV241">
        <v>40</v>
      </c>
      <c r="BW241">
        <f>'2000'!B402/1000000</f>
        <v>9.8299999999999991E-5</v>
      </c>
      <c r="BX241">
        <f>'2000'!C402</f>
        <v>33.496000000000002</v>
      </c>
      <c r="BY241">
        <f>IF(BV241&lt;$F$13,0,IF(BV241&lt;=0,$F$15*($F$16/BW241)^$F$3/100000,$F$15*($F$16/('2000'!B362/1000000))^$F$3*(('2000'!B362/1000000)/BW241)^$F$4/100000))</f>
        <v>8.0372911961574172</v>
      </c>
      <c r="BZ241">
        <f t="shared" si="151"/>
        <v>35.123356206728687</v>
      </c>
      <c r="CA241">
        <f t="shared" si="152"/>
        <v>1.6273562067286846</v>
      </c>
      <c r="CB241">
        <f t="shared" si="153"/>
        <v>4.8583598242437445</v>
      </c>
      <c r="CC241">
        <v>40</v>
      </c>
      <c r="CD241">
        <f>'1000'!B402/1000000</f>
        <v>9.8299999999999991E-5</v>
      </c>
      <c r="CE241">
        <f>'1000'!C402</f>
        <v>26.757000000000001</v>
      </c>
      <c r="CF241">
        <f>IF(CC241&lt;$G$13,0,IF(CC241&lt;=0,$G$15*($G$16/CD241)^$G$3/100000,$G$15*($G$16/('1000'!B362/1000000))^$G$3*(('1000'!B362/1000000)/CD241)^$G$4/100000))</f>
        <v>6.8533852397121882</v>
      </c>
      <c r="CG241">
        <f t="shared" si="154"/>
        <v>29.858815054720353</v>
      </c>
      <c r="CH241">
        <f t="shared" si="155"/>
        <v>3.1018150547203511</v>
      </c>
      <c r="CI241">
        <f t="shared" si="156"/>
        <v>11.592536737004714</v>
      </c>
    </row>
    <row r="242" spans="9:87" x14ac:dyDescent="0.3">
      <c r="I242">
        <v>41</v>
      </c>
      <c r="J242">
        <f>'6500'!B403/1000000</f>
        <v>1.0109000000000001E-4</v>
      </c>
      <c r="K242">
        <f t="shared" si="127"/>
        <v>0.99999790714661552</v>
      </c>
      <c r="L242">
        <f t="shared" si="157"/>
        <v>1.4001981929467888E-6</v>
      </c>
      <c r="M242">
        <f t="shared" si="128"/>
        <v>1.0697514194113467E-3</v>
      </c>
      <c r="N242">
        <f t="shared" si="158"/>
        <v>763.99878024580005</v>
      </c>
      <c r="O242">
        <v>41</v>
      </c>
      <c r="P242">
        <f>'5500'!B403/1000000</f>
        <v>1.0109000000000001E-4</v>
      </c>
      <c r="Q242">
        <f t="shared" si="129"/>
        <v>0.99985243663681589</v>
      </c>
      <c r="R242">
        <f t="shared" si="159"/>
        <v>6.9150800261708056E-5</v>
      </c>
      <c r="S242">
        <f t="shared" si="130"/>
        <v>5.7049410215909147E-2</v>
      </c>
      <c r="T242">
        <f t="shared" si="160"/>
        <v>824.90086437474315</v>
      </c>
      <c r="U242">
        <v>41</v>
      </c>
      <c r="V242">
        <f>'4500'!B403/1000000</f>
        <v>1.0109000000000001E-4</v>
      </c>
      <c r="W242">
        <f t="shared" si="131"/>
        <v>0.99997206862642452</v>
      </c>
      <c r="X242">
        <f t="shared" si="161"/>
        <v>1.418027170074776E-5</v>
      </c>
      <c r="Y242">
        <f t="shared" si="132"/>
        <v>1.1826346598423632E-2</v>
      </c>
      <c r="Z242">
        <f t="shared" si="162"/>
        <v>833.98128275140061</v>
      </c>
      <c r="AA242">
        <v>41</v>
      </c>
      <c r="AB242">
        <f>'3500'!B403/1000000</f>
        <v>1.0109000000000001E-4</v>
      </c>
      <c r="AC242">
        <f t="shared" si="133"/>
        <v>0.9999359269946283</v>
      </c>
      <c r="AD242">
        <f t="shared" si="163"/>
        <v>2.8842168155629455E-5</v>
      </c>
      <c r="AE242">
        <f t="shared" si="134"/>
        <v>2.4919633286463849E-2</v>
      </c>
      <c r="AF242">
        <f t="shared" si="164"/>
        <v>863.95459283432228</v>
      </c>
      <c r="AG242">
        <v>41</v>
      </c>
      <c r="AH242">
        <f>'2000'!B403/1000000</f>
        <v>1.0109000000000001E-4</v>
      </c>
      <c r="AI242">
        <f t="shared" si="135"/>
        <v>0.9995505315765536</v>
      </c>
      <c r="AJ242">
        <f t="shared" si="165"/>
        <v>1.5741256774287615E-4</v>
      </c>
      <c r="AK242">
        <f t="shared" si="136"/>
        <v>0.13978236015567402</v>
      </c>
      <c r="AL242">
        <f t="shared" si="166"/>
        <v>887.65984587320747</v>
      </c>
      <c r="AM242">
        <v>41</v>
      </c>
      <c r="AN242">
        <f>'1000'!B403/1000000</f>
        <v>1.0109000000000001E-4</v>
      </c>
      <c r="AO242">
        <f t="shared" si="137"/>
        <v>0.99747381970551485</v>
      </c>
      <c r="AP242">
        <f t="shared" si="167"/>
        <v>6.6189914663472571E-4</v>
      </c>
      <c r="AQ242">
        <f t="shared" si="138"/>
        <v>0.50039575485585264</v>
      </c>
      <c r="AR242">
        <f t="shared" si="168"/>
        <v>754.31164602662318</v>
      </c>
      <c r="AT242">
        <v>41</v>
      </c>
      <c r="AU242">
        <f>'6500'!B403/1000000</f>
        <v>1.0109000000000001E-4</v>
      </c>
      <c r="AV242">
        <f>'6500'!C403</f>
        <v>34.210999999999999</v>
      </c>
      <c r="AW242">
        <f>IF(AT242&lt;$B$13,0,IF(AT242&lt;=0,$B$15*($B$16/AU242)^$B$3/100000,$B$15*($B$16/('6500'!B362/1000000))^$B$3*(('6500'!B362/1000000)/AU242)^$B$4/100000))</f>
        <v>8.7464568384783359</v>
      </c>
      <c r="AX242">
        <f t="shared" si="139"/>
        <v>31.419286403592594</v>
      </c>
      <c r="AY242">
        <f t="shared" si="140"/>
        <v>-2.7917135964074049</v>
      </c>
      <c r="AZ242">
        <f t="shared" si="141"/>
        <v>-8.1602806009979396</v>
      </c>
      <c r="BA242">
        <v>41</v>
      </c>
      <c r="BB242">
        <f>'5500'!B403/1000000</f>
        <v>1.0109000000000001E-4</v>
      </c>
      <c r="BC242">
        <f>'5500'!C403</f>
        <v>37.332999999999998</v>
      </c>
      <c r="BD242">
        <f>IF(BA242&lt;$C$13,0,IF(BA242&lt;=0,$C$15*($C$16/BB242)^$C$3/100000,$C$15*($C$16/('5500'!B362/1000000))^$C$3*(('5500'!B362/1000000)/BB242)^$C$4/100000))</f>
        <v>9.6517593930069854</v>
      </c>
      <c r="BE242">
        <f t="shared" si="142"/>
        <v>34.131951233191266</v>
      </c>
      <c r="BF242">
        <f t="shared" si="143"/>
        <v>-3.2010487668087322</v>
      </c>
      <c r="BG242">
        <f t="shared" si="144"/>
        <v>-8.5743143246155746</v>
      </c>
      <c r="BH242">
        <v>41</v>
      </c>
      <c r="BI242">
        <f>'4500'!B403/1000000</f>
        <v>1.0109000000000001E-4</v>
      </c>
      <c r="BJ242">
        <f>'4500'!C403</f>
        <v>35.164999999999999</v>
      </c>
      <c r="BK242">
        <f>IF(BH242&lt;$D$13,0,IF(BH242&lt;=0,$D$15*($D$16/BI242)^$D$3/100000,$D$15*($D$16/('4500'!B362/1000000))^$D$3*(('4500'!B362/1000000)/BI242)^$D$4/100000))</f>
        <v>8.9267620544374644</v>
      </c>
      <c r="BL242">
        <f t="shared" si="145"/>
        <v>33.676429165469237</v>
      </c>
      <c r="BM242">
        <f t="shared" si="146"/>
        <v>-1.488570834530762</v>
      </c>
      <c r="BN242">
        <f t="shared" si="147"/>
        <v>-4.233103468024348</v>
      </c>
      <c r="BO242">
        <v>41</v>
      </c>
      <c r="BP242">
        <f>'3500'!B403/1000000</f>
        <v>1.0109000000000001E-4</v>
      </c>
      <c r="BQ242">
        <f>'3500'!C403</f>
        <v>32.838999999999999</v>
      </c>
      <c r="BR242">
        <f>IF(BO242&lt;$E$13,0,IF(BO242&lt;=0,$E$15*($E$16/BP242)^$E$3/100000,$E$15*($E$16/('3500'!B362/1000000))^$E$3*(('3500'!B362/1000000)/BP242)^$E$4/100000))</f>
        <v>7.6758751701643151</v>
      </c>
      <c r="BS242">
        <f t="shared" si="148"/>
        <v>33.315045993222647</v>
      </c>
      <c r="BT242">
        <f t="shared" si="149"/>
        <v>0.47604599322264818</v>
      </c>
      <c r="BU242">
        <f t="shared" si="150"/>
        <v>1.4496360827755053</v>
      </c>
      <c r="BV242">
        <v>41</v>
      </c>
      <c r="BW242">
        <f>'2000'!B403/1000000</f>
        <v>1.0109000000000001E-4</v>
      </c>
      <c r="BX242">
        <f>'2000'!C403</f>
        <v>32.296999999999997</v>
      </c>
      <c r="BY242">
        <f>IF(BV242&lt;$F$13,0,IF(BV242&lt;=0,$F$15*($F$16/BW242)^$F$3/100000,$F$15*($F$16/('2000'!B362/1000000))^$F$3*(('2000'!B362/1000000)/BW242)^$F$4/100000))</f>
        <v>7.7432506513939527</v>
      </c>
      <c r="BZ242">
        <f t="shared" si="151"/>
        <v>34.085911029469152</v>
      </c>
      <c r="CA242">
        <f t="shared" si="152"/>
        <v>1.7889110294691548</v>
      </c>
      <c r="CB242">
        <f t="shared" si="153"/>
        <v>5.5389386923527111</v>
      </c>
      <c r="CC242">
        <v>41</v>
      </c>
      <c r="CD242">
        <f>'1000'!B403/1000000</f>
        <v>1.0109000000000001E-4</v>
      </c>
      <c r="CE242">
        <f>'1000'!C403</f>
        <v>25.777000000000001</v>
      </c>
      <c r="CF242">
        <f>IF(CC242&lt;$G$13,0,IF(CC242&lt;=0,$G$15*($G$16/CD242)^$G$3/100000,$G$15*($G$16/('1000'!B362/1000000))^$G$3*(('1000'!B362/1000000)/CD242)^$G$4/100000))</f>
        <v>6.5895134098471919</v>
      </c>
      <c r="CG242">
        <f t="shared" si="154"/>
        <v>28.974862485718884</v>
      </c>
      <c r="CH242">
        <f t="shared" si="155"/>
        <v>3.1978624857188827</v>
      </c>
      <c r="CI242">
        <f t="shared" si="156"/>
        <v>12.405875337389466</v>
      </c>
    </row>
    <row r="243" spans="9:87" x14ac:dyDescent="0.3">
      <c r="I243">
        <v>42</v>
      </c>
      <c r="J243">
        <f>'6500'!B404/1000000</f>
        <v>1.0392000000000001E-4</v>
      </c>
      <c r="K243">
        <f t="shared" si="127"/>
        <v>0.99999889977956191</v>
      </c>
      <c r="L243">
        <f t="shared" si="157"/>
        <v>7.6316814273669209E-7</v>
      </c>
      <c r="M243">
        <f t="shared" si="128"/>
        <v>5.8306046105083276E-4</v>
      </c>
      <c r="N243">
        <f t="shared" si="158"/>
        <v>763.9993633062611</v>
      </c>
      <c r="O243">
        <v>42</v>
      </c>
      <c r="P243">
        <f>'5500'!B404/1000000</f>
        <v>1.0392000000000001E-4</v>
      </c>
      <c r="Q243">
        <f t="shared" si="129"/>
        <v>0.99990723457468278</v>
      </c>
      <c r="R243">
        <f t="shared" si="159"/>
        <v>4.5086237222324854E-5</v>
      </c>
      <c r="S243">
        <f t="shared" si="130"/>
        <v>3.7196145708418005E-2</v>
      </c>
      <c r="T243">
        <f t="shared" si="160"/>
        <v>824.93806052045159</v>
      </c>
      <c r="U243">
        <v>42</v>
      </c>
      <c r="V243">
        <f>'4500'!B404/1000000</f>
        <v>1.0392000000000001E-4</v>
      </c>
      <c r="W243">
        <f t="shared" si="131"/>
        <v>0.99998304588532649</v>
      </c>
      <c r="X243">
        <f t="shared" si="161"/>
        <v>8.8998295161291097E-6</v>
      </c>
      <c r="Y243">
        <f t="shared" si="132"/>
        <v>7.4224578164516775E-3</v>
      </c>
      <c r="Z243">
        <f t="shared" si="162"/>
        <v>833.98870520921707</v>
      </c>
      <c r="AA243">
        <v>42</v>
      </c>
      <c r="AB243">
        <f>'3500'!B404/1000000</f>
        <v>1.0392000000000001E-4</v>
      </c>
      <c r="AC243">
        <f t="shared" si="133"/>
        <v>0.99995896382556249</v>
      </c>
      <c r="AD243">
        <f t="shared" si="163"/>
        <v>1.9071721243879569E-5</v>
      </c>
      <c r="AE243">
        <f t="shared" si="134"/>
        <v>1.6477967154711948E-2</v>
      </c>
      <c r="AF243">
        <f t="shared" si="164"/>
        <v>863.97107080147703</v>
      </c>
      <c r="AG243">
        <v>42</v>
      </c>
      <c r="AH243">
        <f>'2000'!B404/1000000</f>
        <v>1.0392000000000001E-4</v>
      </c>
      <c r="AI243">
        <f t="shared" si="135"/>
        <v>0.9996833555252651</v>
      </c>
      <c r="AJ243">
        <f t="shared" si="165"/>
        <v>1.1435841134876945E-4</v>
      </c>
      <c r="AK243">
        <f t="shared" si="136"/>
        <v>0.10155026927770727</v>
      </c>
      <c r="AL243">
        <f t="shared" si="166"/>
        <v>887.76139614248518</v>
      </c>
      <c r="AM243">
        <v>42</v>
      </c>
      <c r="AN243">
        <f>'1000'!B404/1000000</f>
        <v>1.0392000000000001E-4</v>
      </c>
      <c r="AO243">
        <f t="shared" si="137"/>
        <v>0.99805963539137188</v>
      </c>
      <c r="AP243">
        <f t="shared" si="167"/>
        <v>5.2356764810190803E-4</v>
      </c>
      <c r="AQ243">
        <f t="shared" si="138"/>
        <v>0.39581714196504247</v>
      </c>
      <c r="AR243">
        <f t="shared" si="168"/>
        <v>754.70746316858822</v>
      </c>
      <c r="AT243">
        <v>42</v>
      </c>
      <c r="AU243">
        <f>'6500'!B404/1000000</f>
        <v>1.0392000000000001E-4</v>
      </c>
      <c r="AV243">
        <f>'6500'!C404</f>
        <v>33.018999999999998</v>
      </c>
      <c r="AW243">
        <f>IF(AT243&lt;$B$13,0,IF(AT243&lt;=0,$B$15*($B$16/AU243)^$B$3/100000,$B$15*($B$16/('6500'!B362/1000000))^$B$3*(('6500'!B362/1000000)/AU243)^$B$4/100000))</f>
        <v>8.4336836133030992</v>
      </c>
      <c r="AX243">
        <f t="shared" si="139"/>
        <v>30.489092484730961</v>
      </c>
      <c r="AY243">
        <f t="shared" si="140"/>
        <v>-2.5299075152690378</v>
      </c>
      <c r="AZ243">
        <f t="shared" si="141"/>
        <v>-7.6619749697720643</v>
      </c>
      <c r="BA243">
        <v>42</v>
      </c>
      <c r="BB243">
        <f>'5500'!B404/1000000</f>
        <v>1.0392000000000001E-4</v>
      </c>
      <c r="BC243">
        <f>'5500'!C404</f>
        <v>36.109000000000002</v>
      </c>
      <c r="BD243">
        <f>IF(BA243&lt;$C$13,0,IF(BA243&lt;=0,$C$15*($C$16/BB243)^$C$3/100000,$C$15*($C$16/('5500'!B362/1000000))^$C$3*(('5500'!B362/1000000)/BB243)^$C$4/100000))</f>
        <v>9.3054049358956785</v>
      </c>
      <c r="BE243">
        <f t="shared" si="142"/>
        <v>33.12001407332211</v>
      </c>
      <c r="BF243">
        <f t="shared" si="143"/>
        <v>-2.9889859266778913</v>
      </c>
      <c r="BG243">
        <f t="shared" si="144"/>
        <v>-8.2776757226117894</v>
      </c>
      <c r="BH243">
        <v>42</v>
      </c>
      <c r="BI243">
        <f>'4500'!B404/1000000</f>
        <v>1.0392000000000001E-4</v>
      </c>
      <c r="BJ243">
        <f>'4500'!C404</f>
        <v>33.969000000000001</v>
      </c>
      <c r="BK243">
        <f>IF(BH243&lt;$D$13,0,IF(BH243&lt;=0,$D$15*($D$16/BI243)^$D$3/100000,$D$15*($D$16/('4500'!B362/1000000))^$D$3*(('4500'!B362/1000000)/BI243)^$D$4/100000))</f>
        <v>8.6058301658514811</v>
      </c>
      <c r="BL243">
        <f t="shared" si="145"/>
        <v>32.681716574893542</v>
      </c>
      <c r="BM243">
        <f t="shared" si="146"/>
        <v>-1.2872834251064589</v>
      </c>
      <c r="BN243">
        <f t="shared" si="147"/>
        <v>-3.789582928865904</v>
      </c>
      <c r="BO243">
        <v>42</v>
      </c>
      <c r="BP243">
        <f>'3500'!B404/1000000</f>
        <v>1.0392000000000001E-4</v>
      </c>
      <c r="BQ243">
        <f>'3500'!C404</f>
        <v>31.701000000000001</v>
      </c>
      <c r="BR243">
        <f>IF(BO243&lt;$E$13,0,IF(BO243&lt;=0,$E$15*($E$16/BP243)^$E$3/100000,$E$15*($E$16/('3500'!B362/1000000))^$E$3*(('3500'!B362/1000000)/BP243)^$E$4/100000))</f>
        <v>7.3995674142396846</v>
      </c>
      <c r="BS243">
        <f t="shared" si="148"/>
        <v>32.340995555159921</v>
      </c>
      <c r="BT243">
        <f t="shared" si="149"/>
        <v>0.63999555515992057</v>
      </c>
      <c r="BU243">
        <f t="shared" si="150"/>
        <v>2.0188497371058345</v>
      </c>
      <c r="BV243">
        <v>42</v>
      </c>
      <c r="BW243">
        <f>'2000'!B404/1000000</f>
        <v>1.0392000000000001E-4</v>
      </c>
      <c r="BX243">
        <f>'2000'!C404</f>
        <v>31.155999999999999</v>
      </c>
      <c r="BY243">
        <f>IF(BV243&lt;$F$13,0,IF(BV243&lt;=0,$F$15*($F$16/BW243)^$F$3/100000,$F$15*($F$16/('2000'!B362/1000000))^$F$3*(('2000'!B362/1000000)/BW243)^$F$4/100000))</f>
        <v>7.4637138533474632</v>
      </c>
      <c r="BZ243">
        <f t="shared" si="151"/>
        <v>33.091929677322206</v>
      </c>
      <c r="CA243">
        <f t="shared" si="152"/>
        <v>1.935929677322207</v>
      </c>
      <c r="CB243">
        <f t="shared" si="153"/>
        <v>6.2136656737777862</v>
      </c>
      <c r="CC243">
        <v>42</v>
      </c>
      <c r="CD243">
        <f>'1000'!B404/1000000</f>
        <v>1.0392000000000001E-4</v>
      </c>
      <c r="CE243">
        <f>'1000'!C404</f>
        <v>24.835999999999999</v>
      </c>
      <c r="CF243">
        <f>IF(CC243&lt;$G$13,0,IF(CC243&lt;=0,$G$15*($G$16/CD243)^$G$3/100000,$G$15*($G$16/('1000'!B362/1000000))^$G$3*(('1000'!B362/1000000)/CD243)^$G$4/100000))</f>
        <v>6.3391532971431381</v>
      </c>
      <c r="CG243">
        <f t="shared" si="154"/>
        <v>28.126320247737485</v>
      </c>
      <c r="CH243">
        <f t="shared" si="155"/>
        <v>3.2903202477374869</v>
      </c>
      <c r="CI243">
        <f t="shared" si="156"/>
        <v>13.24818911152153</v>
      </c>
    </row>
    <row r="244" spans="9:87" x14ac:dyDescent="0.3">
      <c r="I244">
        <v>43</v>
      </c>
      <c r="J244">
        <f>'6500'!B405/1000000</f>
        <v>1.0679999999999999E-4</v>
      </c>
      <c r="K244">
        <f t="shared" si="127"/>
        <v>0.99999943348290099</v>
      </c>
      <c r="L244">
        <f t="shared" si="157"/>
        <v>4.0729786621174213E-7</v>
      </c>
      <c r="M244">
        <f t="shared" si="128"/>
        <v>3.1117556978577099E-4</v>
      </c>
      <c r="N244">
        <f t="shared" si="158"/>
        <v>763.99967448183088</v>
      </c>
      <c r="O244">
        <v>43</v>
      </c>
      <c r="P244">
        <f>'5500'!B405/1000000</f>
        <v>1.0679999999999999E-4</v>
      </c>
      <c r="Q244">
        <f t="shared" si="129"/>
        <v>0.99994260911126054</v>
      </c>
      <c r="R244">
        <f t="shared" si="159"/>
        <v>2.8916402436074407E-5</v>
      </c>
      <c r="S244">
        <f t="shared" si="130"/>
        <v>2.3856032009761385E-2</v>
      </c>
      <c r="T244">
        <f t="shared" si="160"/>
        <v>824.96191655246139</v>
      </c>
      <c r="U244">
        <v>43</v>
      </c>
      <c r="V244">
        <f>'4500'!B405/1000000</f>
        <v>1.0679999999999999E-4</v>
      </c>
      <c r="W244">
        <f t="shared" si="131"/>
        <v>0.99998986828545677</v>
      </c>
      <c r="X244">
        <f t="shared" si="161"/>
        <v>5.4972954980914146E-6</v>
      </c>
      <c r="Y244">
        <f t="shared" si="132"/>
        <v>4.5847444454082398E-3</v>
      </c>
      <c r="Z244">
        <f t="shared" si="162"/>
        <v>833.9932899536625</v>
      </c>
      <c r="AA244">
        <v>43</v>
      </c>
      <c r="AB244">
        <f>'3500'!B405/1000000</f>
        <v>1.0679999999999999E-4</v>
      </c>
      <c r="AC244">
        <f t="shared" si="133"/>
        <v>0.99997407043711606</v>
      </c>
      <c r="AD244">
        <f t="shared" si="163"/>
        <v>1.2437506545781574E-5</v>
      </c>
      <c r="AE244">
        <f t="shared" si="134"/>
        <v>1.074600565555528E-2</v>
      </c>
      <c r="AF244">
        <f t="shared" si="164"/>
        <v>863.98181680713253</v>
      </c>
      <c r="AG244">
        <v>43</v>
      </c>
      <c r="AH244">
        <f>'2000'!B405/1000000</f>
        <v>1.0679999999999999E-4</v>
      </c>
      <c r="AI244">
        <f t="shared" si="135"/>
        <v>0.99977924839925114</v>
      </c>
      <c r="AJ244">
        <f t="shared" si="165"/>
        <v>8.2184799780782303E-5</v>
      </c>
      <c r="AK244">
        <f t="shared" si="136"/>
        <v>7.2980102205334685E-2</v>
      </c>
      <c r="AL244">
        <f t="shared" si="166"/>
        <v>887.83437624469047</v>
      </c>
      <c r="AM244">
        <v>43</v>
      </c>
      <c r="AN244">
        <f>'1000'!B405/1000000</f>
        <v>1.0679999999999999E-4</v>
      </c>
      <c r="AO244">
        <f t="shared" si="137"/>
        <v>0.99852095500171867</v>
      </c>
      <c r="AP244">
        <f t="shared" si="167"/>
        <v>4.1083566582722497E-4</v>
      </c>
      <c r="AQ244">
        <f t="shared" si="138"/>
        <v>0.31059176336538208</v>
      </c>
      <c r="AR244">
        <f t="shared" si="168"/>
        <v>755.01805493195366</v>
      </c>
      <c r="AT244">
        <v>43</v>
      </c>
      <c r="AU244">
        <f>'6500'!B405/1000000</f>
        <v>1.0679999999999999E-4</v>
      </c>
      <c r="AV244">
        <f>'6500'!C405</f>
        <v>31.885999999999999</v>
      </c>
      <c r="AW244">
        <f>IF(AT244&lt;$B$13,0,IF(AT244&lt;=0,$B$15*($B$16/AU244)^$B$3/100000,$B$15*($B$16/('6500'!B362/1000000))^$B$3*(('6500'!B362/1000000)/AU244)^$B$4/100000))</f>
        <v>8.135030257534007</v>
      </c>
      <c r="AX244">
        <f t="shared" si="139"/>
        <v>29.595695271068585</v>
      </c>
      <c r="AY244">
        <f t="shared" si="140"/>
        <v>-2.2903047289314138</v>
      </c>
      <c r="AZ244">
        <f t="shared" si="141"/>
        <v>-7.1827909707439437</v>
      </c>
      <c r="BA244">
        <v>43</v>
      </c>
      <c r="BB244">
        <f>'5500'!B405/1000000</f>
        <v>1.0679999999999999E-4</v>
      </c>
      <c r="BC244">
        <f>'5500'!C405</f>
        <v>34.912999999999997</v>
      </c>
      <c r="BD244">
        <f>IF(BA244&lt;$C$13,0,IF(BA244&lt;=0,$C$15*($C$16/BB244)^$C$3/100000,$C$15*($C$16/('5500'!B362/1000000))^$C$3*(('5500'!B362/1000000)/BB244)^$C$4/100000))</f>
        <v>8.9747290468582204</v>
      </c>
      <c r="BE244">
        <f t="shared" si="142"/>
        <v>32.147816590466689</v>
      </c>
      <c r="BF244">
        <f t="shared" si="143"/>
        <v>-2.7651834095333072</v>
      </c>
      <c r="BG244">
        <f t="shared" si="144"/>
        <v>-7.920211409885451</v>
      </c>
      <c r="BH244">
        <v>43</v>
      </c>
      <c r="BI244">
        <f>'4500'!B405/1000000</f>
        <v>1.0679999999999999E-4</v>
      </c>
      <c r="BJ244">
        <f>'4500'!C405</f>
        <v>32.814999999999998</v>
      </c>
      <c r="BK244">
        <f>IF(BH244&lt;$D$13,0,IF(BH244&lt;=0,$D$15*($D$16/BI244)^$D$3/100000,$D$15*($D$16/('4500'!B362/1000000))^$D$3*(('4500'!B362/1000000)/BI244)^$D$4/100000))</f>
        <v>8.2994470770157367</v>
      </c>
      <c r="BL244">
        <f t="shared" si="145"/>
        <v>31.726224884702887</v>
      </c>
      <c r="BM244">
        <f t="shared" si="146"/>
        <v>-1.0887751152971106</v>
      </c>
      <c r="BN244">
        <f t="shared" si="147"/>
        <v>-3.3179189861255849</v>
      </c>
      <c r="BO244">
        <v>43</v>
      </c>
      <c r="BP244">
        <f>'3500'!B405/1000000</f>
        <v>1.0679999999999999E-4</v>
      </c>
      <c r="BQ244">
        <f>'3500'!C405</f>
        <v>30.609000000000002</v>
      </c>
      <c r="BR244">
        <f>IF(BO244&lt;$E$13,0,IF(BO244&lt;=0,$E$15*($E$16/BP244)^$E$3/100000,$E$15*($E$16/('3500'!B362/1000000))^$E$3*(('3500'!B362/1000000)/BP244)^$E$4/100000))</f>
        <v>7.1357978333466221</v>
      </c>
      <c r="BS244">
        <f t="shared" si="148"/>
        <v>31.404949990850348</v>
      </c>
      <c r="BT244">
        <f t="shared" si="149"/>
        <v>0.79594999085034601</v>
      </c>
      <c r="BU244">
        <f t="shared" si="150"/>
        <v>2.6003789436124864</v>
      </c>
      <c r="BV244">
        <v>43</v>
      </c>
      <c r="BW244">
        <f>'2000'!B405/1000000</f>
        <v>1.0679999999999999E-4</v>
      </c>
      <c r="BX244">
        <f>'2000'!C405</f>
        <v>30.062999999999999</v>
      </c>
      <c r="BY244">
        <f>IF(BV244&lt;$F$13,0,IF(BV244&lt;=0,$F$15*($F$16/BW244)^$F$3/100000,$F$15*($F$16/('2000'!B362/1000000))^$F$3*(('2000'!B362/1000000)/BW244)^$F$4/100000))</f>
        <v>7.1968903487862184</v>
      </c>
      <c r="BZ244">
        <f t="shared" si="151"/>
        <v>32.13605822082809</v>
      </c>
      <c r="CA244">
        <f t="shared" si="152"/>
        <v>2.0730582208280914</v>
      </c>
      <c r="CB244">
        <f t="shared" si="153"/>
        <v>6.8957130719758233</v>
      </c>
      <c r="CC244">
        <v>43</v>
      </c>
      <c r="CD244">
        <f>'1000'!B405/1000000</f>
        <v>1.0679999999999999E-4</v>
      </c>
      <c r="CE244">
        <f>'1000'!C405</f>
        <v>23.945</v>
      </c>
      <c r="CF244">
        <f>IF(CC244&lt;$G$13,0,IF(CC244&lt;=0,$G$15*($G$16/CD244)^$G$3/100000,$G$15*($G$16/('1000'!B362/1000000))^$G$3*(('1000'!B362/1000000)/CD244)^$G$4/100000))</f>
        <v>6.1006465559907364</v>
      </c>
      <c r="CG244">
        <f t="shared" si="154"/>
        <v>27.309018885539999</v>
      </c>
      <c r="CH244">
        <f t="shared" si="155"/>
        <v>3.3640188855399984</v>
      </c>
      <c r="CI244">
        <f t="shared" si="156"/>
        <v>14.048940845855078</v>
      </c>
    </row>
    <row r="245" spans="9:87" x14ac:dyDescent="0.3">
      <c r="I245">
        <v>44</v>
      </c>
      <c r="J245">
        <f>'6500'!B406/1000000</f>
        <v>1.0972E-4</v>
      </c>
      <c r="K245">
        <f t="shared" si="127"/>
        <v>0.99999971437529434</v>
      </c>
      <c r="L245">
        <f t="shared" si="157"/>
        <v>2.1278032136251568E-7</v>
      </c>
      <c r="M245">
        <f t="shared" si="128"/>
        <v>1.6256416552096198E-4</v>
      </c>
      <c r="N245">
        <f t="shared" si="158"/>
        <v>763.9998370459964</v>
      </c>
      <c r="O245">
        <v>44</v>
      </c>
      <c r="P245">
        <f>'5500'!B406/1000000</f>
        <v>1.0972E-4</v>
      </c>
      <c r="Q245">
        <f t="shared" si="129"/>
        <v>0.99996506737955493</v>
      </c>
      <c r="R245">
        <f t="shared" si="159"/>
        <v>1.8238543777249205E-5</v>
      </c>
      <c r="S245">
        <f t="shared" si="130"/>
        <v>1.5046798616230594E-2</v>
      </c>
      <c r="T245">
        <f t="shared" si="160"/>
        <v>824.97696335107764</v>
      </c>
      <c r="U245">
        <v>44</v>
      </c>
      <c r="V245">
        <f>'4500'!B406/1000000</f>
        <v>1.0972E-4</v>
      </c>
      <c r="W245">
        <f t="shared" si="131"/>
        <v>0.99999404047632268</v>
      </c>
      <c r="X245">
        <f t="shared" si="161"/>
        <v>3.341105089871288E-6</v>
      </c>
      <c r="Y245">
        <f t="shared" si="132"/>
        <v>2.7864816449526542E-3</v>
      </c>
      <c r="Z245">
        <f t="shared" si="162"/>
        <v>833.99607643530749</v>
      </c>
      <c r="AA245">
        <v>44</v>
      </c>
      <c r="AB245">
        <f>'3500'!B406/1000000</f>
        <v>1.0972E-4</v>
      </c>
      <c r="AC245">
        <f t="shared" si="133"/>
        <v>0.99998383883865405</v>
      </c>
      <c r="AD245">
        <f t="shared" si="163"/>
        <v>7.9979265851237713E-6</v>
      </c>
      <c r="AE245">
        <f t="shared" si="134"/>
        <v>6.9102085695469384E-3</v>
      </c>
      <c r="AF245">
        <f t="shared" si="164"/>
        <v>863.98872701570212</v>
      </c>
      <c r="AG245">
        <v>44</v>
      </c>
      <c r="AH245">
        <f>'2000'!B406/1000000</f>
        <v>1.0972E-4</v>
      </c>
      <c r="AI245">
        <f t="shared" si="135"/>
        <v>0.99984772512482667</v>
      </c>
      <c r="AJ245">
        <f t="shared" si="165"/>
        <v>5.8418292222361945E-5</v>
      </c>
      <c r="AK245">
        <f t="shared" si="136"/>
        <v>5.1875443493457407E-2</v>
      </c>
      <c r="AL245">
        <f t="shared" si="166"/>
        <v>887.88625168818396</v>
      </c>
      <c r="AM245">
        <v>44</v>
      </c>
      <c r="AN245">
        <f>'1000'!B406/1000000</f>
        <v>1.0972E-4</v>
      </c>
      <c r="AO245">
        <f t="shared" si="137"/>
        <v>0.99888130672302633</v>
      </c>
      <c r="AP245">
        <f t="shared" si="167"/>
        <v>3.1976851236825699E-4</v>
      </c>
      <c r="AQ245">
        <f t="shared" si="138"/>
        <v>0.24174499535040228</v>
      </c>
      <c r="AR245">
        <f t="shared" si="168"/>
        <v>755.25979992730402</v>
      </c>
      <c r="AT245">
        <v>44</v>
      </c>
      <c r="AU245">
        <f>'6500'!B406/1000000</f>
        <v>1.0972E-4</v>
      </c>
      <c r="AV245">
        <f>'6500'!C406</f>
        <v>30.783000000000001</v>
      </c>
      <c r="AW245">
        <f>IF(AT245&lt;$B$13,0,IF(AT245&lt;=0,$B$15*($B$16/AU245)^$B$3/100000,$B$15*($B$16/('6500'!B362/1000000))^$B$3*(('6500'!B362/1000000)/AU245)^$B$4/100000))</f>
        <v>7.8507085981980387</v>
      </c>
      <c r="AX245">
        <f t="shared" si="139"/>
        <v>28.740241145937645</v>
      </c>
      <c r="AY245">
        <f t="shared" si="140"/>
        <v>-2.042758854062356</v>
      </c>
      <c r="AZ245">
        <f t="shared" si="141"/>
        <v>-6.6359966671940871</v>
      </c>
      <c r="BA245">
        <v>44</v>
      </c>
      <c r="BB245">
        <f>'5500'!B406/1000000</f>
        <v>1.0972E-4</v>
      </c>
      <c r="BC245">
        <f>'5500'!C406</f>
        <v>33.764000000000003</v>
      </c>
      <c r="BD245">
        <f>IF(BA245&lt;$C$13,0,IF(BA245&lt;=0,$C$15*($C$16/BB245)^$C$3/100000,$C$15*($C$16/('5500'!B362/1000000))^$C$3*(('5500'!B362/1000000)/BB245)^$C$4/100000))</f>
        <v>8.6599617221888128</v>
      </c>
      <c r="BE245">
        <f t="shared" si="142"/>
        <v>31.216750731058966</v>
      </c>
      <c r="BF245">
        <f t="shared" si="143"/>
        <v>-2.5472492689410373</v>
      </c>
      <c r="BG245">
        <f t="shared" si="144"/>
        <v>-7.5442757639528404</v>
      </c>
      <c r="BH245">
        <v>44</v>
      </c>
      <c r="BI245">
        <f>'4500'!B406/1000000</f>
        <v>1.0972E-4</v>
      </c>
      <c r="BJ245">
        <f>'4500'!C406</f>
        <v>31.713999999999999</v>
      </c>
      <c r="BK245">
        <f>IF(BH245&lt;$D$13,0,IF(BH245&lt;=0,$D$15*($D$16/BI245)^$D$3/100000,$D$15*($D$16/('4500'!B362/1000000))^$D$3*(('4500'!B362/1000000)/BI245)^$D$4/100000))</f>
        <v>8.007823644442249</v>
      </c>
      <c r="BL245">
        <f t="shared" si="145"/>
        <v>30.811216182775489</v>
      </c>
      <c r="BM245">
        <f t="shared" si="146"/>
        <v>-0.90278381722450973</v>
      </c>
      <c r="BN245">
        <f t="shared" si="147"/>
        <v>-2.8466412853140879</v>
      </c>
      <c r="BO245">
        <v>44</v>
      </c>
      <c r="BP245">
        <f>'3500'!B406/1000000</f>
        <v>1.0972E-4</v>
      </c>
      <c r="BQ245">
        <f>'3500'!C406</f>
        <v>29.559000000000001</v>
      </c>
      <c r="BR245">
        <f>IF(BO245&lt;$E$13,0,IF(BO245&lt;=0,$E$15*($E$16/BP245)^$E$3/100000,$E$15*($E$16/('3500'!B362/1000000))^$E$3*(('3500'!B362/1000000)/BP245)^$E$4/100000))</f>
        <v>6.8847466421792678</v>
      </c>
      <c r="BS245">
        <f t="shared" si="148"/>
        <v>30.508208007902084</v>
      </c>
      <c r="BT245">
        <f t="shared" si="149"/>
        <v>0.94920800790208304</v>
      </c>
      <c r="BU245">
        <f t="shared" si="150"/>
        <v>3.21123180047391</v>
      </c>
      <c r="BV245">
        <v>44</v>
      </c>
      <c r="BW245">
        <f>'2000'!B406/1000000</f>
        <v>1.0972E-4</v>
      </c>
      <c r="BX245">
        <f>'2000'!C406</f>
        <v>29.021999999999998</v>
      </c>
      <c r="BY245">
        <f>IF(BV245&lt;$F$13,0,IF(BV245&lt;=0,$F$15*($F$16/BW245)^$F$3/100000,$F$15*($F$16/('2000'!B362/1000000))^$F$3*(('2000'!B362/1000000)/BW245)^$F$4/100000))</f>
        <v>6.9429593836048689</v>
      </c>
      <c r="BZ245">
        <f t="shared" si="151"/>
        <v>31.219834657616463</v>
      </c>
      <c r="CA245">
        <f t="shared" si="152"/>
        <v>2.1978346576164647</v>
      </c>
      <c r="CB245">
        <f t="shared" si="153"/>
        <v>7.5729951678604674</v>
      </c>
      <c r="CC245">
        <v>44</v>
      </c>
      <c r="CD245">
        <f>'1000'!B406/1000000</f>
        <v>1.0972E-4</v>
      </c>
      <c r="CE245">
        <f>'1000'!C406</f>
        <v>23.094000000000001</v>
      </c>
      <c r="CF245">
        <f>IF(CC245&lt;$G$13,0,IF(CC245&lt;=0,$G$15*($G$16/CD245)^$G$3/100000,$G$15*($G$16/('1000'!B362/1000000))^$G$3*(('1000'!B362/1000000)/CD245)^$G$4/100000))</f>
        <v>5.874102598330234</v>
      </c>
      <c r="CG245">
        <f t="shared" si="154"/>
        <v>26.524662202613065</v>
      </c>
      <c r="CH245">
        <f t="shared" si="155"/>
        <v>3.430662202613064</v>
      </c>
      <c r="CI245">
        <f t="shared" si="156"/>
        <v>14.855210022573239</v>
      </c>
    </row>
    <row r="246" spans="9:87" x14ac:dyDescent="0.3">
      <c r="I246">
        <v>45</v>
      </c>
      <c r="J246">
        <f>'6500'!B407/1000000</f>
        <v>1.1268999999999999E-4</v>
      </c>
      <c r="K246">
        <f t="shared" si="127"/>
        <v>0.99999985904354372</v>
      </c>
      <c r="L246">
        <f t="shared" si="157"/>
        <v>1.0877877104631395E-7</v>
      </c>
      <c r="M246">
        <f t="shared" si="128"/>
        <v>8.3106981079383857E-5</v>
      </c>
      <c r="N246">
        <f t="shared" si="158"/>
        <v>763.99992015297744</v>
      </c>
      <c r="O246">
        <v>45</v>
      </c>
      <c r="P246">
        <f>'5500'!B407/1000000</f>
        <v>1.1268999999999999E-4</v>
      </c>
      <c r="Q246">
        <f t="shared" si="129"/>
        <v>0.99997908619881504</v>
      </c>
      <c r="R246">
        <f t="shared" si="159"/>
        <v>1.1310282392429372E-5</v>
      </c>
      <c r="S246">
        <f t="shared" si="130"/>
        <v>9.3309829737542316E-3</v>
      </c>
      <c r="T246">
        <f t="shared" si="160"/>
        <v>824.98629433405142</v>
      </c>
      <c r="U246">
        <v>45</v>
      </c>
      <c r="V246">
        <f>'4500'!B407/1000000</f>
        <v>1.1268999999999999E-4</v>
      </c>
      <c r="W246">
        <f t="shared" si="131"/>
        <v>0.99999655049563652</v>
      </c>
      <c r="X246">
        <f t="shared" si="161"/>
        <v>1.9975974891450754E-6</v>
      </c>
      <c r="Y246">
        <f t="shared" si="132"/>
        <v>1.6659963059469929E-3</v>
      </c>
      <c r="Z246">
        <f t="shared" si="162"/>
        <v>833.99774243161346</v>
      </c>
      <c r="AA246">
        <v>45</v>
      </c>
      <c r="AB246">
        <f>'3500'!B407/1000000</f>
        <v>1.1268999999999999E-4</v>
      </c>
      <c r="AC246">
        <f t="shared" si="133"/>
        <v>0.99999006629028631</v>
      </c>
      <c r="AD246">
        <f t="shared" si="163"/>
        <v>5.0703873938351407E-6</v>
      </c>
      <c r="AE246">
        <f t="shared" si="134"/>
        <v>4.3808147082735616E-3</v>
      </c>
      <c r="AF246">
        <f t="shared" si="164"/>
        <v>863.99310783041039</v>
      </c>
      <c r="AG246">
        <v>45</v>
      </c>
      <c r="AH246">
        <f>'2000'!B407/1000000</f>
        <v>1.1268999999999999E-4</v>
      </c>
      <c r="AI246">
        <f t="shared" si="135"/>
        <v>0.99989608498369587</v>
      </c>
      <c r="AJ246">
        <f t="shared" si="165"/>
        <v>4.1065701582410075E-5</v>
      </c>
      <c r="AK246">
        <f t="shared" si="136"/>
        <v>3.6466343005180146E-2</v>
      </c>
      <c r="AL246">
        <f t="shared" si="166"/>
        <v>887.92271803118911</v>
      </c>
      <c r="AM246">
        <v>45</v>
      </c>
      <c r="AN246">
        <f>'1000'!B407/1000000</f>
        <v>1.1268999999999999E-4</v>
      </c>
      <c r="AO246">
        <f t="shared" si="137"/>
        <v>0.99916049202645518</v>
      </c>
      <c r="AP246">
        <f t="shared" si="167"/>
        <v>2.4685000650226385E-4</v>
      </c>
      <c r="AQ246">
        <f t="shared" si="138"/>
        <v>0.18661860491571147</v>
      </c>
      <c r="AR246">
        <f t="shared" si="168"/>
        <v>755.4464185322197</v>
      </c>
      <c r="AT246">
        <v>45</v>
      </c>
      <c r="AU246">
        <f>'6500'!B407/1000000</f>
        <v>1.1268999999999999E-4</v>
      </c>
      <c r="AV246">
        <f>'6500'!C407</f>
        <v>29.736000000000001</v>
      </c>
      <c r="AW246">
        <f>IF(AT246&lt;$B$13,0,IF(AT246&lt;=0,$B$15*($B$16/AU246)^$B$3/100000,$B$15*($B$16/('6500'!B362/1000000))^$B$3*(('6500'!B362/1000000)/AU246)^$B$4/100000))</f>
        <v>7.5789697131458995</v>
      </c>
      <c r="AX246">
        <f t="shared" si="139"/>
        <v>27.917950638329433</v>
      </c>
      <c r="AY246">
        <f t="shared" si="140"/>
        <v>-1.8180493616705675</v>
      </c>
      <c r="AZ246">
        <f t="shared" si="141"/>
        <v>-6.1139674524837488</v>
      </c>
      <c r="BA246">
        <v>45</v>
      </c>
      <c r="BB246">
        <f>'5500'!B407/1000000</f>
        <v>1.1268999999999999E-4</v>
      </c>
      <c r="BC246">
        <f>'5500'!C407</f>
        <v>32.664000000000001</v>
      </c>
      <c r="BD246">
        <f>IF(BA246&lt;$C$13,0,IF(BA246&lt;=0,$C$15*($C$16/BB246)^$C$3/100000,$C$15*($C$16/('5500'!B362/1000000))^$C$3*(('5500'!B362/1000000)/BB246)^$C$4/100000))</f>
        <v>8.3591625092677155</v>
      </c>
      <c r="BE246">
        <f t="shared" si="142"/>
        <v>30.321704731311858</v>
      </c>
      <c r="BF246">
        <f t="shared" si="143"/>
        <v>-2.3422952686881438</v>
      </c>
      <c r="BG246">
        <f t="shared" si="144"/>
        <v>-7.1708770165568936</v>
      </c>
      <c r="BH246">
        <v>45</v>
      </c>
      <c r="BI246">
        <f>'4500'!B407/1000000</f>
        <v>1.1268999999999999E-4</v>
      </c>
      <c r="BJ246">
        <f>'4500'!C407</f>
        <v>30.649000000000001</v>
      </c>
      <c r="BK246">
        <f>IF(BH246&lt;$D$13,0,IF(BH246&lt;=0,$D$15*($D$16/BI246)^$D$3/100000,$D$15*($D$16/('4500'!B362/1000000))^$D$3*(('4500'!B362/1000000)/BI246)^$D$4/100000))</f>
        <v>7.7291599914985314</v>
      </c>
      <c r="BL246">
        <f t="shared" si="145"/>
        <v>29.931602331500667</v>
      </c>
      <c r="BM246">
        <f t="shared" si="146"/>
        <v>-0.71739766849933417</v>
      </c>
      <c r="BN246">
        <f t="shared" si="147"/>
        <v>-2.3406886635757584</v>
      </c>
      <c r="BO246">
        <v>45</v>
      </c>
      <c r="BP246">
        <f>'3500'!B407/1000000</f>
        <v>1.1268999999999999E-4</v>
      </c>
      <c r="BQ246">
        <f>'3500'!C407</f>
        <v>28.565000000000001</v>
      </c>
      <c r="BR246">
        <f>IF(BO246&lt;$E$13,0,IF(BO246&lt;=0,$E$15*($E$16/BP246)^$E$3/100000,$E$15*($E$16/('3500'!B362/1000000))^$E$3*(('3500'!B362/1000000)/BP246)^$E$4/100000))</f>
        <v>6.6448631423210651</v>
      </c>
      <c r="BS246">
        <f t="shared" si="148"/>
        <v>29.645833268252662</v>
      </c>
      <c r="BT246">
        <f t="shared" si="149"/>
        <v>1.0808332682526611</v>
      </c>
      <c r="BU246">
        <f t="shared" si="150"/>
        <v>3.7837677866363073</v>
      </c>
      <c r="BV246">
        <v>45</v>
      </c>
      <c r="BW246">
        <f>'2000'!B407/1000000</f>
        <v>1.1268999999999999E-4</v>
      </c>
      <c r="BX246">
        <f>'2000'!C407</f>
        <v>28.026</v>
      </c>
      <c r="BY246">
        <f>IF(BV246&lt;$F$13,0,IF(BV246&lt;=0,$F$15*($F$16/BW246)^$F$3/100000,$F$15*($F$16/('2000'!B362/1000000))^$F$3*(('2000'!B362/1000000)/BW246)^$F$4/100000))</f>
        <v>6.7003496123436257</v>
      </c>
      <c r="BZ246">
        <f t="shared" si="151"/>
        <v>30.338366775300123</v>
      </c>
      <c r="CA246">
        <f t="shared" si="152"/>
        <v>2.3123667753001236</v>
      </c>
      <c r="CB246">
        <f t="shared" si="153"/>
        <v>8.2507913198462983</v>
      </c>
      <c r="CC246">
        <v>45</v>
      </c>
      <c r="CD246">
        <f>'1000'!B407/1000000</f>
        <v>1.1268999999999999E-4</v>
      </c>
      <c r="CE246">
        <f>'1000'!C407</f>
        <v>22.288</v>
      </c>
      <c r="CF246">
        <f>IF(CC246&lt;$G$13,0,IF(CC246&lt;=0,$G$15*($G$16/CD246)^$G$3/100000,$G$15*($G$16/('1000'!B362/1000000))^$G$3*(('1000'!B362/1000000)/CD246)^$G$4/100000))</f>
        <v>5.6580720961246485</v>
      </c>
      <c r="CG246">
        <f t="shared" si="154"/>
        <v>25.769344219619718</v>
      </c>
      <c r="CH246">
        <f t="shared" si="155"/>
        <v>3.481344219619718</v>
      </c>
      <c r="CI246">
        <f t="shared" si="156"/>
        <v>15.619814337848698</v>
      </c>
    </row>
    <row r="247" spans="9:87" x14ac:dyDescent="0.3">
      <c r="I247">
        <v>46</v>
      </c>
      <c r="J247">
        <f>'6500'!B408/1000000</f>
        <v>1.1570000000000001E-4</v>
      </c>
      <c r="K247">
        <f t="shared" si="127"/>
        <v>0.99999993193283643</v>
      </c>
      <c r="L247">
        <f t="shared" si="157"/>
        <v>5.4402122973140621E-8</v>
      </c>
      <c r="M247">
        <f t="shared" si="128"/>
        <v>4.1563221951479434E-5</v>
      </c>
      <c r="N247">
        <f t="shared" si="158"/>
        <v>763.99996171619944</v>
      </c>
      <c r="O247">
        <v>46</v>
      </c>
      <c r="P247">
        <f>'5500'!B408/1000000</f>
        <v>1.1570000000000001E-4</v>
      </c>
      <c r="Q247">
        <f t="shared" si="129"/>
        <v>0.99998768794433979</v>
      </c>
      <c r="R247">
        <f t="shared" si="159"/>
        <v>6.8942260971205371E-6</v>
      </c>
      <c r="S247">
        <f t="shared" si="130"/>
        <v>5.6877365301244431E-3</v>
      </c>
      <c r="T247">
        <f t="shared" si="160"/>
        <v>824.99198207058157</v>
      </c>
      <c r="U247">
        <v>46</v>
      </c>
      <c r="V247">
        <f>'4500'!B408/1000000</f>
        <v>1.1570000000000001E-4</v>
      </c>
      <c r="W247">
        <f t="shared" si="131"/>
        <v>0.99999803567130097</v>
      </c>
      <c r="X247">
        <f t="shared" si="161"/>
        <v>1.1746419626978977E-6</v>
      </c>
      <c r="Y247">
        <f t="shared" si="132"/>
        <v>9.7965139689004666E-4</v>
      </c>
      <c r="Z247">
        <f t="shared" si="162"/>
        <v>833.99872208301031</v>
      </c>
      <c r="AA247">
        <v>46</v>
      </c>
      <c r="AB247">
        <f>'3500'!B408/1000000</f>
        <v>1.1570000000000001E-4</v>
      </c>
      <c r="AC247">
        <f t="shared" si="133"/>
        <v>0.99999397961344172</v>
      </c>
      <c r="AD247">
        <f t="shared" si="163"/>
        <v>3.168423797217379E-6</v>
      </c>
      <c r="AE247">
        <f t="shared" si="134"/>
        <v>2.7375181607958154E-3</v>
      </c>
      <c r="AF247">
        <f t="shared" si="164"/>
        <v>863.99584534857115</v>
      </c>
      <c r="AG247">
        <v>46</v>
      </c>
      <c r="AH247">
        <f>'2000'!B408/1000000</f>
        <v>1.1570000000000001E-4</v>
      </c>
      <c r="AI247">
        <f t="shared" si="135"/>
        <v>0.99992985652799149</v>
      </c>
      <c r="AJ247">
        <f t="shared" si="165"/>
        <v>2.8544440108468905E-5</v>
      </c>
      <c r="AK247">
        <f t="shared" si="136"/>
        <v>2.5347462816320387E-2</v>
      </c>
      <c r="AL247">
        <f t="shared" si="166"/>
        <v>887.94806549400539</v>
      </c>
      <c r="AM247">
        <v>46</v>
      </c>
      <c r="AN247">
        <f>'1000'!B408/1000000</f>
        <v>1.1570000000000001E-4</v>
      </c>
      <c r="AO247">
        <f t="shared" si="137"/>
        <v>0.99937500673603086</v>
      </c>
      <c r="AP247">
        <f t="shared" si="167"/>
        <v>1.8898091867153299E-4</v>
      </c>
      <c r="AQ247">
        <f t="shared" si="138"/>
        <v>0.14286957451567894</v>
      </c>
      <c r="AR247">
        <f t="shared" si="168"/>
        <v>755.58928810673535</v>
      </c>
      <c r="AT247">
        <v>46</v>
      </c>
      <c r="AU247">
        <f>'6500'!B408/1000000</f>
        <v>1.1570000000000001E-4</v>
      </c>
      <c r="AV247">
        <f>'6500'!C408</f>
        <v>28.736999999999998</v>
      </c>
      <c r="AW247">
        <f>IF(AT247&lt;$B$13,0,IF(AT247&lt;=0,$B$15*($B$16/AU247)^$B$3/100000,$B$15*($B$16/('6500'!B362/1000000))^$B$3*(('6500'!B362/1000000)/AU247)^$B$4/100000))</f>
        <v>7.3200058923583686</v>
      </c>
      <c r="AX247">
        <f t="shared" si="139"/>
        <v>27.129857967972875</v>
      </c>
      <c r="AY247">
        <f t="shared" si="140"/>
        <v>-1.6071420320271237</v>
      </c>
      <c r="AZ247">
        <f t="shared" si="141"/>
        <v>-5.5925880642625314</v>
      </c>
      <c r="BA247">
        <v>46</v>
      </c>
      <c r="BB247">
        <f>'5500'!B408/1000000</f>
        <v>1.1570000000000001E-4</v>
      </c>
      <c r="BC247">
        <f>'5500'!C408</f>
        <v>31.596</v>
      </c>
      <c r="BD247">
        <f>IF(BA247&lt;$C$13,0,IF(BA247&lt;=0,$C$15*($C$16/BB247)^$C$3/100000,$C$15*($C$16/('5500'!B362/1000000))^$C$3*(('5500'!B362/1000000)/BB247)^$C$4/100000))</f>
        <v>8.0725403030783163</v>
      </c>
      <c r="BE247">
        <f t="shared" si="142"/>
        <v>29.463862223663838</v>
      </c>
      <c r="BF247">
        <f t="shared" si="143"/>
        <v>-2.1321377763361617</v>
      </c>
      <c r="BG247">
        <f t="shared" si="144"/>
        <v>-6.7481256372204133</v>
      </c>
      <c r="BH247">
        <v>46</v>
      </c>
      <c r="BI247">
        <f>'4500'!B408/1000000</f>
        <v>1.1570000000000001E-4</v>
      </c>
      <c r="BJ247">
        <f>'4500'!C408</f>
        <v>29.640999999999998</v>
      </c>
      <c r="BK247">
        <f>IF(BH247&lt;$D$13,0,IF(BH247&lt;=0,$D$15*($D$16/BI247)^$D$3/100000,$D$15*($D$16/('4500'!B362/1000000))^$D$3*(('4500'!B362/1000000)/BI247)^$D$4/100000))</f>
        <v>7.463647686359109</v>
      </c>
      <c r="BL247">
        <f t="shared" si="145"/>
        <v>29.088506513057737</v>
      </c>
      <c r="BM247">
        <f t="shared" si="146"/>
        <v>-0.55249348694226086</v>
      </c>
      <c r="BN247">
        <f t="shared" si="147"/>
        <v>-1.8639502275303157</v>
      </c>
      <c r="BO247">
        <v>46</v>
      </c>
      <c r="BP247">
        <f>'3500'!B408/1000000</f>
        <v>1.1570000000000001E-4</v>
      </c>
      <c r="BQ247">
        <f>'3500'!C408</f>
        <v>27.619</v>
      </c>
      <c r="BR247">
        <f>IF(BO247&lt;$E$13,0,IF(BO247&lt;=0,$E$15*($E$16/BP247)^$E$3/100000,$E$15*($E$16/('3500'!B362/1000000))^$E$3*(('3500'!B362/1000000)/BP247)^$E$4/100000))</f>
        <v>6.4163110971471431</v>
      </c>
      <c r="BS247">
        <f t="shared" si="148"/>
        <v>28.818969144214677</v>
      </c>
      <c r="BT247">
        <f t="shared" si="149"/>
        <v>1.1999691442146769</v>
      </c>
      <c r="BU247">
        <f t="shared" si="150"/>
        <v>4.344723357886517</v>
      </c>
      <c r="BV247">
        <v>46</v>
      </c>
      <c r="BW247">
        <f>'2000'!B408/1000000</f>
        <v>1.1570000000000001E-4</v>
      </c>
      <c r="BX247">
        <f>'2000'!C408</f>
        <v>27.077000000000002</v>
      </c>
      <c r="BY247">
        <f>IF(BV247&lt;$F$13,0,IF(BV247&lt;=0,$F$15*($F$16/BW247)^$F$3/100000,$F$15*($F$16/('2000'!B362/1000000))^$F$3*(('2000'!B362/1000000)/BW247)^$F$4/100000))</f>
        <v>6.469223998537001</v>
      </c>
      <c r="BZ247">
        <f t="shared" si="151"/>
        <v>29.492942204950278</v>
      </c>
      <c r="CA247">
        <f t="shared" si="152"/>
        <v>2.4159422049502766</v>
      </c>
      <c r="CB247">
        <f t="shared" si="153"/>
        <v>8.9224884771218242</v>
      </c>
      <c r="CC247">
        <v>46</v>
      </c>
      <c r="CD247">
        <f>'1000'!B408/1000000</f>
        <v>1.1570000000000001E-4</v>
      </c>
      <c r="CE247">
        <f>'1000'!C408</f>
        <v>21.515999999999998</v>
      </c>
      <c r="CF247">
        <f>IF(CC247&lt;$G$13,0,IF(CC247&lt;=0,$G$15*($G$16/CD247)^$G$3/100000,$G$15*($G$16/('1000'!B362/1000000))^$G$3*(('1000'!B362/1000000)/CD247)^$G$4/100000))</f>
        <v>5.4526560781867142</v>
      </c>
      <c r="CG247">
        <f t="shared" si="154"/>
        <v>25.044426729182447</v>
      </c>
      <c r="CH247">
        <f t="shared" si="155"/>
        <v>3.5284267291824492</v>
      </c>
      <c r="CI247">
        <f t="shared" si="156"/>
        <v>16.39908314362544</v>
      </c>
    </row>
    <row r="248" spans="9:87" x14ac:dyDescent="0.3">
      <c r="I248">
        <v>47</v>
      </c>
      <c r="J248">
        <f>'6500'!B409/1000000</f>
        <v>1.1876000000000001E-4</v>
      </c>
      <c r="K248">
        <f t="shared" si="127"/>
        <v>0.99999996784778966</v>
      </c>
      <c r="L248">
        <f t="shared" si="157"/>
        <v>2.6607981928883362E-8</v>
      </c>
      <c r="M248">
        <f t="shared" si="128"/>
        <v>2.0328498193666888E-5</v>
      </c>
      <c r="N248">
        <f t="shared" si="158"/>
        <v>763.99998204469762</v>
      </c>
      <c r="O248">
        <v>47</v>
      </c>
      <c r="P248">
        <f>'5500'!B409/1000000</f>
        <v>1.1876000000000001E-4</v>
      </c>
      <c r="Q248">
        <f t="shared" si="129"/>
        <v>0.99999287465100928</v>
      </c>
      <c r="R248">
        <f t="shared" si="159"/>
        <v>4.1296898704024088E-6</v>
      </c>
      <c r="S248">
        <f t="shared" si="130"/>
        <v>3.4069941430819872E-3</v>
      </c>
      <c r="T248">
        <f t="shared" si="160"/>
        <v>824.99538906472469</v>
      </c>
      <c r="U248">
        <v>47</v>
      </c>
      <c r="V248">
        <f>'4500'!B409/1000000</f>
        <v>1.1876000000000001E-4</v>
      </c>
      <c r="W248">
        <f t="shared" si="131"/>
        <v>0.99999889977956191</v>
      </c>
      <c r="X248">
        <f t="shared" si="161"/>
        <v>6.7918075624673335E-7</v>
      </c>
      <c r="Y248">
        <f t="shared" si="132"/>
        <v>5.6643675070977562E-4</v>
      </c>
      <c r="Z248">
        <f t="shared" si="162"/>
        <v>833.99928851976097</v>
      </c>
      <c r="AA248">
        <v>47</v>
      </c>
      <c r="AB248">
        <f>'3500'!B409/1000000</f>
        <v>1.1876000000000001E-4</v>
      </c>
      <c r="AC248">
        <f t="shared" si="133"/>
        <v>0.99999640313788074</v>
      </c>
      <c r="AD248">
        <f t="shared" si="163"/>
        <v>1.9512024652112991E-6</v>
      </c>
      <c r="AE248">
        <f t="shared" si="134"/>
        <v>1.6858389299425625E-3</v>
      </c>
      <c r="AF248">
        <f t="shared" si="164"/>
        <v>863.99753118750107</v>
      </c>
      <c r="AG248">
        <v>47</v>
      </c>
      <c r="AH248">
        <f>'2000'!B409/1000000</f>
        <v>1.1876000000000001E-4</v>
      </c>
      <c r="AI248">
        <f t="shared" si="135"/>
        <v>0.9999531738639128</v>
      </c>
      <c r="AJ248">
        <f t="shared" si="165"/>
        <v>1.9616176558767684E-5</v>
      </c>
      <c r="AK248">
        <f t="shared" si="136"/>
        <v>1.7419164784185703E-2</v>
      </c>
      <c r="AL248">
        <f t="shared" si="166"/>
        <v>887.96548465878959</v>
      </c>
      <c r="AM248">
        <v>47</v>
      </c>
      <c r="AN248">
        <f>'1000'!B409/1000000</f>
        <v>1.1876000000000001E-4</v>
      </c>
      <c r="AO248">
        <f t="shared" si="137"/>
        <v>0.99953845386379825</v>
      </c>
      <c r="AP248">
        <f t="shared" si="167"/>
        <v>1.4346548577087725E-4</v>
      </c>
      <c r="AQ248">
        <f t="shared" si="138"/>
        <v>0.1084599072427832</v>
      </c>
      <c r="AR248">
        <f t="shared" si="168"/>
        <v>755.69774801397818</v>
      </c>
      <c r="AT248">
        <v>47</v>
      </c>
      <c r="AU248">
        <f>'6500'!B409/1000000</f>
        <v>1.1876000000000001E-4</v>
      </c>
      <c r="AV248">
        <f>'6500'!C409</f>
        <v>27.771999999999998</v>
      </c>
      <c r="AW248">
        <f>IF(AT248&lt;$B$13,0,IF(AT248&lt;=0,$B$15*($B$16/AU248)^$B$3/100000,$B$15*($B$16/('6500'!B362/1000000))^$B$3*(('6500'!B362/1000000)/AU248)^$B$4/100000))</f>
        <v>7.0722773784956594</v>
      </c>
      <c r="AX248">
        <f t="shared" si="139"/>
        <v>26.371704341564815</v>
      </c>
      <c r="AY248">
        <f t="shared" si="140"/>
        <v>-1.4002956584351836</v>
      </c>
      <c r="AZ248">
        <f t="shared" si="141"/>
        <v>-5.0421131298976798</v>
      </c>
      <c r="BA248">
        <v>47</v>
      </c>
      <c r="BB248">
        <f>'5500'!B409/1000000</f>
        <v>1.1876000000000001E-4</v>
      </c>
      <c r="BC248">
        <f>'5500'!C409</f>
        <v>30.584</v>
      </c>
      <c r="BD248">
        <f>IF(BA248&lt;$C$13,0,IF(BA248&lt;=0,$C$15*($C$16/BB248)^$C$3/100000,$C$15*($C$16/('5500'!B362/1000000))^$C$3*(('5500'!B362/1000000)/BB248)^$C$4/100000))</f>
        <v>7.7983871845328805</v>
      </c>
      <c r="BE248">
        <f t="shared" si="142"/>
        <v>28.638620993847248</v>
      </c>
      <c r="BF248">
        <f t="shared" si="143"/>
        <v>-1.9453790061527521</v>
      </c>
      <c r="BG248">
        <f t="shared" si="144"/>
        <v>-6.3607736272323825</v>
      </c>
      <c r="BH248">
        <v>47</v>
      </c>
      <c r="BI248">
        <f>'4500'!B409/1000000</f>
        <v>1.1876000000000001E-4</v>
      </c>
      <c r="BJ248">
        <f>'4500'!C409</f>
        <v>28.666</v>
      </c>
      <c r="BK248">
        <f>IF(BH248&lt;$D$13,0,IF(BH248&lt;=0,$D$15*($D$16/BI248)^$D$3/100000,$D$15*($D$16/('4500'!B362/1000000))^$D$3*(('4500'!B362/1000000)/BI248)^$D$4/100000))</f>
        <v>7.2097027681045383</v>
      </c>
      <c r="BL248">
        <f t="shared" si="145"/>
        <v>28.27738435752255</v>
      </c>
      <c r="BM248">
        <f t="shared" si="146"/>
        <v>-0.38861564247745051</v>
      </c>
      <c r="BN248">
        <f t="shared" si="147"/>
        <v>-1.3556674892815548</v>
      </c>
      <c r="BO248">
        <v>47</v>
      </c>
      <c r="BP248">
        <f>'3500'!B409/1000000</f>
        <v>1.1876000000000001E-4</v>
      </c>
      <c r="BQ248">
        <f>'3500'!C409</f>
        <v>26.7</v>
      </c>
      <c r="BR248">
        <f>IF(BO248&lt;$E$13,0,IF(BO248&lt;=0,$E$15*($E$16/BP248)^$E$3/100000,$E$15*($E$16/('3500'!B362/1000000))^$E$3*(('3500'!B362/1000000)/BP248)^$E$4/100000))</f>
        <v>6.1977259657776651</v>
      </c>
      <c r="BS248">
        <f t="shared" si="148"/>
        <v>28.023194082673111</v>
      </c>
      <c r="BT248">
        <f t="shared" si="149"/>
        <v>1.3231940826731119</v>
      </c>
      <c r="BU248">
        <f t="shared" si="150"/>
        <v>4.9557830811727035</v>
      </c>
      <c r="BV248">
        <v>47</v>
      </c>
      <c r="BW248">
        <f>'2000'!B409/1000000</f>
        <v>1.1876000000000001E-4</v>
      </c>
      <c r="BX248">
        <f>'2000'!C409</f>
        <v>26.167999999999999</v>
      </c>
      <c r="BY248">
        <f>IF(BV248&lt;$F$13,0,IF(BV248&lt;=0,$F$15*($F$16/BW248)^$F$3/100000,$F$15*($F$16/('2000'!B362/1000000))^$F$3*(('2000'!B362/1000000)/BW248)^$F$4/100000))</f>
        <v>6.248200143375521</v>
      </c>
      <c r="BZ248">
        <f t="shared" si="151"/>
        <v>28.679123467528171</v>
      </c>
      <c r="CA248">
        <f t="shared" si="152"/>
        <v>2.5111234675281722</v>
      </c>
      <c r="CB248">
        <f t="shared" si="153"/>
        <v>9.596161218007385</v>
      </c>
      <c r="CC248">
        <v>47</v>
      </c>
      <c r="CD248">
        <f>'1000'!B409/1000000</f>
        <v>1.1876000000000001E-4</v>
      </c>
      <c r="CE248">
        <f>'1000'!C409</f>
        <v>20.78</v>
      </c>
      <c r="CF248">
        <f>IF(CC248&lt;$G$13,0,IF(CC248&lt;=0,$G$15*($G$16/CD248)^$G$3/100000,$G$15*($G$16/('1000'!B362/1000000))^$G$3*(('1000'!B362/1000000)/CD248)^$G$4/100000))</f>
        <v>5.2565847044439797</v>
      </c>
      <c r="CG248">
        <f t="shared" si="154"/>
        <v>24.34628867919924</v>
      </c>
      <c r="CH248">
        <f t="shared" si="155"/>
        <v>3.5662886791992392</v>
      </c>
      <c r="CI248">
        <f t="shared" si="156"/>
        <v>17.162120689120496</v>
      </c>
    </row>
    <row r="249" spans="9:87" x14ac:dyDescent="0.3">
      <c r="I249">
        <v>48</v>
      </c>
      <c r="J249">
        <f>'6500'!B410/1000000</f>
        <v>1.2184999999999999E-4</v>
      </c>
      <c r="K249">
        <f t="shared" si="127"/>
        <v>0.99999998514880029</v>
      </c>
      <c r="L249">
        <f t="shared" si="157"/>
        <v>1.272323457701674E-8</v>
      </c>
      <c r="M249">
        <f t="shared" si="128"/>
        <v>9.7205512168407893E-6</v>
      </c>
      <c r="N249">
        <f t="shared" si="158"/>
        <v>763.99999176524886</v>
      </c>
      <c r="O249">
        <v>48</v>
      </c>
      <c r="P249">
        <f>'5500'!B410/1000000</f>
        <v>1.2184999999999999E-4</v>
      </c>
      <c r="Q249">
        <f t="shared" si="129"/>
        <v>0.99999594732408059</v>
      </c>
      <c r="R249">
        <f t="shared" si="159"/>
        <v>2.4303002819081598E-6</v>
      </c>
      <c r="S249">
        <f t="shared" si="130"/>
        <v>2.0049977325742319E-3</v>
      </c>
      <c r="T249">
        <f t="shared" si="160"/>
        <v>824.99739406245726</v>
      </c>
      <c r="U249">
        <v>48</v>
      </c>
      <c r="V249">
        <f>'4500'!B410/1000000</f>
        <v>1.2184999999999999E-4</v>
      </c>
      <c r="W249">
        <f t="shared" si="131"/>
        <v>0.99999939403281346</v>
      </c>
      <c r="X249">
        <f t="shared" si="161"/>
        <v>3.8605572449945669E-7</v>
      </c>
      <c r="Y249">
        <f t="shared" si="132"/>
        <v>3.2197047423254688E-4</v>
      </c>
      <c r="Z249">
        <f t="shared" si="162"/>
        <v>833.99961049023523</v>
      </c>
      <c r="AA249">
        <v>48</v>
      </c>
      <c r="AB249">
        <f>'3500'!B410/1000000</f>
        <v>1.2184999999999999E-4</v>
      </c>
      <c r="AC249">
        <f t="shared" si="133"/>
        <v>0.99999788201837214</v>
      </c>
      <c r="AD249">
        <f t="shared" si="163"/>
        <v>1.1839591087525747E-6</v>
      </c>
      <c r="AE249">
        <f t="shared" si="134"/>
        <v>1.0229406699622245E-3</v>
      </c>
      <c r="AF249">
        <f t="shared" si="164"/>
        <v>863.99855412817101</v>
      </c>
      <c r="AG249">
        <v>48</v>
      </c>
      <c r="AH249">
        <f>'2000'!B410/1000000</f>
        <v>1.2184999999999999E-4</v>
      </c>
      <c r="AI249">
        <f t="shared" si="135"/>
        <v>0.99996908888110903</v>
      </c>
      <c r="AJ249">
        <f t="shared" si="165"/>
        <v>1.332588980151872E-5</v>
      </c>
      <c r="AK249">
        <f t="shared" si="136"/>
        <v>1.1833390143748623E-2</v>
      </c>
      <c r="AL249">
        <f t="shared" si="166"/>
        <v>887.97731804893328</v>
      </c>
      <c r="AM249">
        <v>48</v>
      </c>
      <c r="AN249">
        <f>'1000'!B410/1000000</f>
        <v>1.2184999999999999E-4</v>
      </c>
      <c r="AO249">
        <f t="shared" si="137"/>
        <v>0.99966193770757261</v>
      </c>
      <c r="AP249">
        <f t="shared" si="167"/>
        <v>1.079887970839577E-4</v>
      </c>
      <c r="AQ249">
        <f t="shared" si="138"/>
        <v>8.1639530595472021E-2</v>
      </c>
      <c r="AR249">
        <f t="shared" si="168"/>
        <v>755.77938754457364</v>
      </c>
      <c r="AT249">
        <v>48</v>
      </c>
      <c r="AU249">
        <f>'6500'!B410/1000000</f>
        <v>1.2184999999999999E-4</v>
      </c>
      <c r="AV249">
        <f>'6500'!C410</f>
        <v>26.86</v>
      </c>
      <c r="AW249">
        <f>IF(AT249&lt;$B$13,0,IF(AT249&lt;=0,$B$15*($B$16/AU249)^$B$3/100000,$B$15*($B$16/('6500'!B362/1000000))^$B$3*(('6500'!B362/1000000)/AU249)^$B$4/100000))</f>
        <v>6.8366996614135056</v>
      </c>
      <c r="AX249">
        <f t="shared" si="139"/>
        <v>25.646711768887833</v>
      </c>
      <c r="AY249">
        <f t="shared" si="140"/>
        <v>-1.2132882311121662</v>
      </c>
      <c r="AZ249">
        <f t="shared" si="141"/>
        <v>-4.517082022011043</v>
      </c>
      <c r="BA249">
        <v>48</v>
      </c>
      <c r="BB249">
        <f>'5500'!B410/1000000</f>
        <v>1.2184999999999999E-4</v>
      </c>
      <c r="BC249">
        <f>'5500'!C410</f>
        <v>29.587</v>
      </c>
      <c r="BD249">
        <f>IF(BA249&lt;$C$13,0,IF(BA249&lt;=0,$C$15*($C$16/BB249)^$C$3/100000,$C$15*($C$16/('5500'!B362/1000000))^$C$3*(('5500'!B362/1000000)/BB249)^$C$4/100000))</f>
        <v>7.5377126897529987</v>
      </c>
      <c r="BE249">
        <f t="shared" si="142"/>
        <v>27.849507373276779</v>
      </c>
      <c r="BF249">
        <f t="shared" si="143"/>
        <v>-1.7374926267232205</v>
      </c>
      <c r="BG249">
        <f t="shared" si="144"/>
        <v>-5.872486655366278</v>
      </c>
      <c r="BH249">
        <v>48</v>
      </c>
      <c r="BI249">
        <f>'4500'!B410/1000000</f>
        <v>1.2184999999999999E-4</v>
      </c>
      <c r="BJ249">
        <f>'4500'!C410</f>
        <v>27.742000000000001</v>
      </c>
      <c r="BK249">
        <f>IF(BH249&lt;$D$13,0,IF(BH249&lt;=0,$D$15*($D$16/BI249)^$D$3/100000,$D$15*($D$16/('4500'!B362/1000000))^$D$3*(('4500'!B362/1000000)/BI249)^$D$4/100000))</f>
        <v>6.9682585783595234</v>
      </c>
      <c r="BL249">
        <f t="shared" si="145"/>
        <v>27.501691745948413</v>
      </c>
      <c r="BM249">
        <f t="shared" si="146"/>
        <v>-0.24030825405158751</v>
      </c>
      <c r="BN249">
        <f t="shared" si="147"/>
        <v>-0.86622541291755273</v>
      </c>
      <c r="BO249">
        <v>48</v>
      </c>
      <c r="BP249">
        <f>'3500'!B410/1000000</f>
        <v>1.2184999999999999E-4</v>
      </c>
      <c r="BQ249">
        <f>'3500'!C410</f>
        <v>25.834</v>
      </c>
      <c r="BR249">
        <f>IF(BO249&lt;$E$13,0,IF(BO249&lt;=0,$E$15*($E$16/BP249)^$E$3/100000,$E$15*($E$16/('3500'!B362/1000000))^$E$3*(('3500'!B362/1000000)/BP249)^$E$4/100000))</f>
        <v>5.9899100864802497</v>
      </c>
      <c r="BS249">
        <f t="shared" si="148"/>
        <v>27.261930294806174</v>
      </c>
      <c r="BT249">
        <f t="shared" si="149"/>
        <v>1.4279302948061741</v>
      </c>
      <c r="BU249">
        <f t="shared" si="150"/>
        <v>5.5273294681666565</v>
      </c>
      <c r="BV249">
        <v>48</v>
      </c>
      <c r="BW249">
        <f>'2000'!B410/1000000</f>
        <v>1.2184999999999999E-4</v>
      </c>
      <c r="BX249">
        <f>'2000'!C410</f>
        <v>25.302</v>
      </c>
      <c r="BY249">
        <f>IF(BV249&lt;$F$13,0,IF(BV249&lt;=0,$F$15*($F$16/BW249)^$F$3/100000,$F$15*($F$16/('2000'!B362/1000000))^$F$3*(('2000'!B362/1000000)/BW249)^$F$4/100000))</f>
        <v>6.0380869138646194</v>
      </c>
      <c r="BZ249">
        <f t="shared" si="151"/>
        <v>27.900474719747265</v>
      </c>
      <c r="CA249">
        <f t="shared" si="152"/>
        <v>2.5984747197472657</v>
      </c>
      <c r="CB249">
        <f t="shared" si="153"/>
        <v>10.269839221197003</v>
      </c>
      <c r="CC249">
        <v>48</v>
      </c>
      <c r="CD249">
        <f>'1000'!B410/1000000</f>
        <v>1.2184999999999999E-4</v>
      </c>
      <c r="CE249">
        <f>'1000'!C410</f>
        <v>20.077999999999999</v>
      </c>
      <c r="CF249">
        <f>IF(CC249&lt;$G$13,0,IF(CC249&lt;=0,$G$15*($G$16/CD249)^$G$3/100000,$G$15*($G$16/('1000'!B362/1000000))^$G$3*(('1000'!B362/1000000)/CD249)^$G$4/100000))</f>
        <v>5.0705355749527241</v>
      </c>
      <c r="CG249">
        <f t="shared" si="154"/>
        <v>23.678152830871653</v>
      </c>
      <c r="CH249">
        <f t="shared" si="155"/>
        <v>3.6001528308716537</v>
      </c>
      <c r="CI249">
        <f t="shared" si="156"/>
        <v>17.930833902139923</v>
      </c>
    </row>
    <row r="250" spans="9:87" x14ac:dyDescent="0.3">
      <c r="I250">
        <v>49</v>
      </c>
      <c r="J250">
        <f>'6500'!B411/1000000</f>
        <v>1.2499000000000001E-4</v>
      </c>
      <c r="K250">
        <f t="shared" si="127"/>
        <v>0.99999999329425882</v>
      </c>
      <c r="L250">
        <f t="shared" si="157"/>
        <v>5.9461726098497536E-9</v>
      </c>
      <c r="M250">
        <f t="shared" si="128"/>
        <v>4.5428758739252117E-6</v>
      </c>
      <c r="N250">
        <f t="shared" si="158"/>
        <v>763.99999630812476</v>
      </c>
      <c r="O250">
        <v>49</v>
      </c>
      <c r="P250">
        <f>'5500'!B411/1000000</f>
        <v>1.2499000000000001E-4</v>
      </c>
      <c r="Q250">
        <f t="shared" si="129"/>
        <v>0.99999773525157309</v>
      </c>
      <c r="R250">
        <f t="shared" si="159"/>
        <v>1.4047642927783599E-6</v>
      </c>
      <c r="S250">
        <f t="shared" si="130"/>
        <v>1.1589305415421469E-3</v>
      </c>
      <c r="T250">
        <f t="shared" si="160"/>
        <v>824.99855299299884</v>
      </c>
      <c r="U250">
        <v>49</v>
      </c>
      <c r="V250">
        <f>'4500'!B411/1000000</f>
        <v>1.2499000000000001E-4</v>
      </c>
      <c r="W250">
        <f t="shared" si="131"/>
        <v>0.99999967189101091</v>
      </c>
      <c r="X250">
        <f t="shared" si="161"/>
        <v>2.1567589364446249E-7</v>
      </c>
      <c r="Y250">
        <f t="shared" si="132"/>
        <v>1.7987369529948172E-4</v>
      </c>
      <c r="Z250">
        <f t="shared" si="162"/>
        <v>833.99979036393052</v>
      </c>
      <c r="AA250">
        <v>49</v>
      </c>
      <c r="AB250">
        <f>'3500'!B411/1000000</f>
        <v>1.2499000000000001E-4</v>
      </c>
      <c r="AC250">
        <f t="shared" si="133"/>
        <v>0.99999877105609825</v>
      </c>
      <c r="AD250">
        <f t="shared" si="163"/>
        <v>7.0772499516369436E-7</v>
      </c>
      <c r="AE250">
        <f t="shared" si="134"/>
        <v>6.1147439582143193E-4</v>
      </c>
      <c r="AF250">
        <f t="shared" si="164"/>
        <v>863.99916560256679</v>
      </c>
      <c r="AG250">
        <v>49</v>
      </c>
      <c r="AH250">
        <f>'2000'!B411/1000000</f>
        <v>1.2499000000000001E-4</v>
      </c>
      <c r="AI250">
        <f t="shared" si="135"/>
        <v>0.99997982564351584</v>
      </c>
      <c r="AJ250">
        <f t="shared" si="165"/>
        <v>8.9475758975332553E-6</v>
      </c>
      <c r="AK250">
        <f t="shared" si="136"/>
        <v>7.9454473970095307E-3</v>
      </c>
      <c r="AL250">
        <f t="shared" si="166"/>
        <v>887.98526349633028</v>
      </c>
      <c r="AM250">
        <v>49</v>
      </c>
      <c r="AN250">
        <f>'1000'!B411/1000000</f>
        <v>1.2499000000000001E-4</v>
      </c>
      <c r="AO250">
        <f t="shared" si="137"/>
        <v>0.99975443145796616</v>
      </c>
      <c r="AP250">
        <f t="shared" si="167"/>
        <v>8.0587695092393385E-5</v>
      </c>
      <c r="AQ250">
        <f t="shared" si="138"/>
        <v>6.0924297489849399E-2</v>
      </c>
      <c r="AR250">
        <f t="shared" si="168"/>
        <v>755.84031184206344</v>
      </c>
      <c r="AT250">
        <v>49</v>
      </c>
      <c r="AU250">
        <f>'6500'!B411/1000000</f>
        <v>1.2499000000000001E-4</v>
      </c>
      <c r="AV250">
        <f>'6500'!C411</f>
        <v>26.001999999999999</v>
      </c>
      <c r="AW250">
        <f>IF(AT250&lt;$B$13,0,IF(AT250&lt;=0,$B$15*($B$16/AU250)^$B$3/100000,$B$15*($B$16/('6500'!B362/1000000))^$B$3*(('6500'!B362/1000000)/AU250)^$B$4/100000))</f>
        <v>6.6110890449985327</v>
      </c>
      <c r="AX250">
        <f t="shared" si="139"/>
        <v>24.948555953746229</v>
      </c>
      <c r="AY250">
        <f t="shared" si="140"/>
        <v>-1.0534440462537695</v>
      </c>
      <c r="AZ250">
        <f t="shared" si="141"/>
        <v>-4.051396224343395</v>
      </c>
      <c r="BA250">
        <v>49</v>
      </c>
      <c r="BB250">
        <f>'5500'!B411/1000000</f>
        <v>1.2499000000000001E-4</v>
      </c>
      <c r="BC250">
        <f>'5500'!C411</f>
        <v>28.646999999999998</v>
      </c>
      <c r="BD250">
        <f>IF(BA250&lt;$C$13,0,IF(BA250&lt;=0,$C$15*($C$16/BB250)^$C$3/100000,$C$15*($C$16/('5500'!B362/1000000))^$C$3*(('5500'!B362/1000000)/BB250)^$C$4/100000))</f>
        <v>7.2880971153476137</v>
      </c>
      <c r="BE250">
        <f t="shared" si="142"/>
        <v>27.089646511131253</v>
      </c>
      <c r="BF250">
        <f t="shared" si="143"/>
        <v>-1.5573534888687455</v>
      </c>
      <c r="BG250">
        <f t="shared" si="144"/>
        <v>-5.4363580440141916</v>
      </c>
      <c r="BH250">
        <v>49</v>
      </c>
      <c r="BI250">
        <f>'4500'!B411/1000000</f>
        <v>1.2499000000000001E-4</v>
      </c>
      <c r="BJ250">
        <f>'4500'!C411</f>
        <v>26.84</v>
      </c>
      <c r="BK250">
        <f>IF(BH250&lt;$D$13,0,IF(BH250&lt;=0,$D$15*($D$16/BI250)^$D$3/100000,$D$15*($D$16/('4500'!B362/1000000))^$D$3*(('4500'!B362/1000000)/BI250)^$D$4/100000))</f>
        <v>6.7370722543850592</v>
      </c>
      <c r="BL250">
        <f t="shared" si="145"/>
        <v>26.754668630829507</v>
      </c>
      <c r="BM250">
        <f t="shared" si="146"/>
        <v>-8.5331369170493332E-2</v>
      </c>
      <c r="BN250">
        <f t="shared" si="147"/>
        <v>-0.31792611464416293</v>
      </c>
      <c r="BO250">
        <v>49</v>
      </c>
      <c r="BP250">
        <f>'3500'!B411/1000000</f>
        <v>1.2499000000000001E-4</v>
      </c>
      <c r="BQ250">
        <f>'3500'!C411</f>
        <v>25.001999999999999</v>
      </c>
      <c r="BR250">
        <f>IF(BO250&lt;$E$13,0,IF(BO250&lt;=0,$E$15*($E$16/BP250)^$E$3/100000,$E$15*($E$16/('3500'!B362/1000000))^$E$3*(('3500'!B362/1000000)/BP250)^$E$4/100000))</f>
        <v>5.7909320071360018</v>
      </c>
      <c r="BS250">
        <f t="shared" si="148"/>
        <v>26.528570992716453</v>
      </c>
      <c r="BT250">
        <f t="shared" si="149"/>
        <v>1.5265709927164544</v>
      </c>
      <c r="BU250">
        <f t="shared" si="150"/>
        <v>6.1057955072252392</v>
      </c>
      <c r="BV250">
        <v>49</v>
      </c>
      <c r="BW250">
        <f>'2000'!B411/1000000</f>
        <v>1.2499000000000001E-4</v>
      </c>
      <c r="BX250">
        <f>'2000'!C411</f>
        <v>24.474</v>
      </c>
      <c r="BY250">
        <f>IF(BV250&lt;$F$13,0,IF(BV250&lt;=0,$F$15*($F$16/BW250)^$F$3/100000,$F$15*($F$16/('2000'!B362/1000000))^$F$3*(('2000'!B362/1000000)/BW250)^$F$4/100000))</f>
        <v>5.8369292417202949</v>
      </c>
      <c r="BZ250">
        <f t="shared" si="151"/>
        <v>27.150280633743584</v>
      </c>
      <c r="CA250">
        <f t="shared" si="152"/>
        <v>2.676280633743584</v>
      </c>
      <c r="CB250">
        <f t="shared" si="153"/>
        <v>10.935199124554973</v>
      </c>
      <c r="CC250">
        <v>49</v>
      </c>
      <c r="CD250">
        <f>'1000'!B411/1000000</f>
        <v>1.2499000000000001E-4</v>
      </c>
      <c r="CE250">
        <f>'1000'!C411</f>
        <v>19.404</v>
      </c>
      <c r="CF250">
        <f>IF(CC250&lt;$G$13,0,IF(CC250&lt;=0,$G$15*($G$16/CD250)^$G$3/100000,$G$15*($G$16/('1000'!B362/1000000))^$G$3*(('1000'!B362/1000000)/CD250)^$G$4/100000))</f>
        <v>4.8927402648875473</v>
      </c>
      <c r="CG250">
        <f t="shared" si="154"/>
        <v>23.034359078602169</v>
      </c>
      <c r="CH250">
        <f t="shared" si="155"/>
        <v>3.6303590786021687</v>
      </c>
      <c r="CI250">
        <f t="shared" si="156"/>
        <v>18.709333532272566</v>
      </c>
    </row>
    <row r="251" spans="9:87" x14ac:dyDescent="0.3">
      <c r="I251">
        <v>50</v>
      </c>
      <c r="J251">
        <f>'6500'!B412/1000000</f>
        <v>1.2815999999999999E-4</v>
      </c>
      <c r="K251">
        <f t="shared" si="127"/>
        <v>0.99999999704114551</v>
      </c>
      <c r="L251">
        <f t="shared" si="157"/>
        <v>2.715166758093801E-9</v>
      </c>
      <c r="M251">
        <f t="shared" si="128"/>
        <v>2.074387403183664E-6</v>
      </c>
      <c r="N251">
        <f t="shared" si="158"/>
        <v>763.99999838251222</v>
      </c>
      <c r="O251">
        <v>50</v>
      </c>
      <c r="P251">
        <f>'5500'!B412/1000000</f>
        <v>1.2815999999999999E-4</v>
      </c>
      <c r="Q251">
        <f t="shared" si="129"/>
        <v>0.99999875685266615</v>
      </c>
      <c r="R251">
        <f t="shared" si="159"/>
        <v>7.9733011010274524E-7</v>
      </c>
      <c r="S251">
        <f t="shared" si="130"/>
        <v>6.5779734083476482E-4</v>
      </c>
      <c r="T251">
        <f t="shared" si="160"/>
        <v>824.9992107903397</v>
      </c>
      <c r="U251">
        <v>50</v>
      </c>
      <c r="V251">
        <f>'4500'!B412/1000000</f>
        <v>1.2815999999999999E-4</v>
      </c>
      <c r="W251">
        <f t="shared" si="131"/>
        <v>0.99999982538460075</v>
      </c>
      <c r="X251">
        <f t="shared" si="161"/>
        <v>1.1839741598240749E-7</v>
      </c>
      <c r="Y251">
        <f t="shared" si="132"/>
        <v>9.874344492932785E-5</v>
      </c>
      <c r="Z251">
        <f t="shared" si="162"/>
        <v>833.99988910737545</v>
      </c>
      <c r="AA251">
        <v>50</v>
      </c>
      <c r="AB251">
        <f>'3500'!B412/1000000</f>
        <v>1.2815999999999999E-4</v>
      </c>
      <c r="AC251">
        <f t="shared" si="133"/>
        <v>0.99999929746836247</v>
      </c>
      <c r="AD251">
        <f t="shared" si="163"/>
        <v>4.1668111638859529E-7</v>
      </c>
      <c r="AE251">
        <f t="shared" si="134"/>
        <v>3.6001248455974633E-4</v>
      </c>
      <c r="AF251">
        <f t="shared" si="164"/>
        <v>863.99952561505131</v>
      </c>
      <c r="AG251">
        <v>50</v>
      </c>
      <c r="AH251">
        <f>'2000'!B412/1000000</f>
        <v>1.2815999999999999E-4</v>
      </c>
      <c r="AI251">
        <f t="shared" si="135"/>
        <v>0.99998698403290409</v>
      </c>
      <c r="AJ251">
        <f t="shared" si="165"/>
        <v>5.9371771790051042E-6</v>
      </c>
      <c r="AK251">
        <f t="shared" si="136"/>
        <v>5.2722133349565325E-3</v>
      </c>
      <c r="AL251">
        <f t="shared" si="166"/>
        <v>887.99053570966521</v>
      </c>
      <c r="AM251">
        <v>50</v>
      </c>
      <c r="AN251">
        <f>'1000'!B412/1000000</f>
        <v>1.2815999999999999E-4</v>
      </c>
      <c r="AO251">
        <f t="shared" si="137"/>
        <v>0.9998231130977574</v>
      </c>
      <c r="AP251">
        <f t="shared" si="167"/>
        <v>5.961757986894245E-5</v>
      </c>
      <c r="AQ251">
        <f t="shared" si="138"/>
        <v>4.5070890380920492E-2</v>
      </c>
      <c r="AR251">
        <f t="shared" si="168"/>
        <v>755.88538273244433</v>
      </c>
      <c r="AT251">
        <v>50</v>
      </c>
      <c r="AU251">
        <f>'6500'!B412/1000000</f>
        <v>1.2815999999999999E-4</v>
      </c>
      <c r="AV251">
        <f>'6500'!C412</f>
        <v>25.167999999999999</v>
      </c>
      <c r="AW251">
        <f>IF(AT251&lt;$B$13,0,IF(AT251&lt;=0,$B$15*($B$16/AU251)^$B$3/100000,$B$15*($B$16/('6500'!B362/1000000))^$B$3*(('6500'!B362/1000000)/AU251)^$B$4/100000))</f>
        <v>6.3962735235178263</v>
      </c>
      <c r="AX251">
        <f t="shared" si="139"/>
        <v>24.280168616741431</v>
      </c>
      <c r="AY251">
        <f t="shared" si="140"/>
        <v>-0.88783138325856825</v>
      </c>
      <c r="AZ251">
        <f t="shared" si="141"/>
        <v>-3.5276199271239999</v>
      </c>
      <c r="BA251">
        <v>50</v>
      </c>
      <c r="BB251">
        <f>'5500'!B412/1000000</f>
        <v>1.2815999999999999E-4</v>
      </c>
      <c r="BC251">
        <f>'5500'!C412</f>
        <v>27.744</v>
      </c>
      <c r="BD251">
        <f>IF(BA251&lt;$C$13,0,IF(BA251&lt;=0,$C$15*($C$16/BB251)^$C$3/100000,$C$15*($C$16/('5500'!B362/1000000))^$C$3*(('5500'!B362/1000000)/BB251)^$C$4/100000))</f>
        <v>7.0504534336169868</v>
      </c>
      <c r="BE251">
        <f t="shared" si="142"/>
        <v>26.362232712417079</v>
      </c>
      <c r="BF251">
        <f t="shared" si="143"/>
        <v>-1.381767287582921</v>
      </c>
      <c r="BG251">
        <f t="shared" si="144"/>
        <v>-4.9804184241022238</v>
      </c>
      <c r="BH251">
        <v>50</v>
      </c>
      <c r="BI251">
        <f>'4500'!B412/1000000</f>
        <v>1.2815999999999999E-4</v>
      </c>
      <c r="BJ251">
        <f>'4500'!C412</f>
        <v>25.988</v>
      </c>
      <c r="BK251">
        <f>IF(BH251&lt;$D$13,0,IF(BH251&lt;=0,$D$15*($D$16/BI251)^$D$3/100000,$D$15*($D$16/('4500'!B362/1000000))^$D$3*(('4500'!B362/1000000)/BI251)^$D$4/100000))</f>
        <v>6.5169878232692859</v>
      </c>
      <c r="BL251">
        <f t="shared" si="145"/>
        <v>26.039457137580516</v>
      </c>
      <c r="BM251">
        <f t="shared" si="146"/>
        <v>5.1457137580516843E-2</v>
      </c>
      <c r="BN251">
        <f t="shared" si="147"/>
        <v>0.19800345382683099</v>
      </c>
      <c r="BO251">
        <v>50</v>
      </c>
      <c r="BP251">
        <f>'3500'!B412/1000000</f>
        <v>1.2815999999999999E-4</v>
      </c>
      <c r="BQ251">
        <f>'3500'!C412</f>
        <v>24.198</v>
      </c>
      <c r="BR251">
        <f>IF(BO251&lt;$E$13,0,IF(BO251&lt;=0,$E$15*($E$16/BP251)^$E$3/100000,$E$15*($E$16/('3500'!B362/1000000))^$E$3*(('3500'!B362/1000000)/BP251)^$E$4/100000))</f>
        <v>5.6015172650816947</v>
      </c>
      <c r="BS251">
        <f t="shared" si="148"/>
        <v>25.826225261688705</v>
      </c>
      <c r="BT251">
        <f t="shared" si="149"/>
        <v>1.628225261688705</v>
      </c>
      <c r="BU251">
        <f t="shared" si="150"/>
        <v>6.7287596565365106</v>
      </c>
      <c r="BV251">
        <v>50</v>
      </c>
      <c r="BW251">
        <f>'2000'!B412/1000000</f>
        <v>1.2815999999999999E-4</v>
      </c>
      <c r="BX251">
        <f>'2000'!C412</f>
        <v>23.684000000000001</v>
      </c>
      <c r="BY251">
        <f>IF(BV251&lt;$F$13,0,IF(BV251&lt;=0,$F$15*($F$16/BW251)^$F$3/100000,$F$15*($F$16/('2000'!B362/1000000))^$F$3*(('2000'!B362/1000000)/BW251)^$F$4/100000))</f>
        <v>5.6454585164832478</v>
      </c>
      <c r="BZ251">
        <f t="shared" si="151"/>
        <v>26.431753828039088</v>
      </c>
      <c r="CA251">
        <f t="shared" si="152"/>
        <v>2.7477538280390874</v>
      </c>
      <c r="CB251">
        <f t="shared" si="153"/>
        <v>11.601730400435262</v>
      </c>
      <c r="CC251">
        <v>50</v>
      </c>
      <c r="CD251">
        <f>'1000'!B412/1000000</f>
        <v>1.2815999999999999E-4</v>
      </c>
      <c r="CE251">
        <f>'1000'!C412</f>
        <v>18.765999999999998</v>
      </c>
      <c r="CF251">
        <f>IF(CC251&lt;$G$13,0,IF(CC251&lt;=0,$G$15*($G$16/CD251)^$G$3/100000,$G$15*($G$16/('1000'!B362/1000000))^$G$3*(('1000'!B362/1000000)/CD251)^$G$4/100000))</f>
        <v>4.7238107980769213</v>
      </c>
      <c r="CG251">
        <f t="shared" si="154"/>
        <v>22.417757023087329</v>
      </c>
      <c r="CH251">
        <f t="shared" si="155"/>
        <v>3.6517570230873311</v>
      </c>
      <c r="CI251">
        <f t="shared" si="156"/>
        <v>19.459432074428921</v>
      </c>
    </row>
    <row r="252" spans="9:87" x14ac:dyDescent="0.3">
      <c r="I252">
        <v>51</v>
      </c>
      <c r="J252">
        <f>'6500'!B413/1000000</f>
        <v>1.3137000000000001E-4</v>
      </c>
      <c r="K252">
        <f t="shared" si="127"/>
        <v>0.99999999872459233</v>
      </c>
      <c r="L252">
        <f t="shared" si="157"/>
        <v>1.2109855340725062E-9</v>
      </c>
      <c r="M252">
        <f t="shared" si="128"/>
        <v>9.2519294803139474E-7</v>
      </c>
      <c r="N252">
        <f t="shared" si="158"/>
        <v>763.99999930770514</v>
      </c>
      <c r="O252">
        <v>51</v>
      </c>
      <c r="P252">
        <f>'5500'!B413/1000000</f>
        <v>1.3137000000000001E-4</v>
      </c>
      <c r="Q252">
        <f t="shared" si="129"/>
        <v>0.9999993299117933</v>
      </c>
      <c r="R252">
        <f t="shared" si="159"/>
        <v>4.4427712042605094E-7</v>
      </c>
      <c r="S252">
        <f t="shared" si="130"/>
        <v>3.6652862435149203E-4</v>
      </c>
      <c r="T252">
        <f t="shared" si="160"/>
        <v>824.99957731896404</v>
      </c>
      <c r="U252">
        <v>51</v>
      </c>
      <c r="V252">
        <f>'4500'!B413/1000000</f>
        <v>1.3137000000000001E-4</v>
      </c>
      <c r="W252">
        <f t="shared" si="131"/>
        <v>0.99999990868584288</v>
      </c>
      <c r="X252">
        <f t="shared" si="161"/>
        <v>6.3851879505971709E-8</v>
      </c>
      <c r="Y252">
        <f t="shared" si="132"/>
        <v>5.3252467507980406E-5</v>
      </c>
      <c r="Z252">
        <f t="shared" si="162"/>
        <v>833.99994235984298</v>
      </c>
      <c r="AA252">
        <v>51</v>
      </c>
      <c r="AB252">
        <f>'3500'!B413/1000000</f>
        <v>1.3137000000000001E-4</v>
      </c>
      <c r="AC252">
        <f t="shared" si="133"/>
        <v>0.99999960441833102</v>
      </c>
      <c r="AD252">
        <f t="shared" si="163"/>
        <v>2.4158634354121133E-7</v>
      </c>
      <c r="AE252">
        <f t="shared" si="134"/>
        <v>2.0873060081960659E-4</v>
      </c>
      <c r="AF252">
        <f t="shared" si="164"/>
        <v>863.99973434565209</v>
      </c>
      <c r="AG252">
        <v>51</v>
      </c>
      <c r="AH252">
        <f>'2000'!B413/1000000</f>
        <v>1.3137000000000001E-4</v>
      </c>
      <c r="AI252">
        <f t="shared" si="135"/>
        <v>0.99999169999787385</v>
      </c>
      <c r="AJ252">
        <f t="shared" si="165"/>
        <v>3.8927637006080928E-6</v>
      </c>
      <c r="AK252">
        <f t="shared" si="136"/>
        <v>3.4567741661399864E-3</v>
      </c>
      <c r="AL252">
        <f t="shared" si="166"/>
        <v>887.99399248383133</v>
      </c>
      <c r="AM252">
        <v>51</v>
      </c>
      <c r="AN252">
        <f>'1000'!B413/1000000</f>
        <v>1.3137000000000001E-4</v>
      </c>
      <c r="AO252">
        <f t="shared" si="137"/>
        <v>0.99987366661770405</v>
      </c>
      <c r="AP252">
        <f t="shared" si="167"/>
        <v>4.3717185828129335E-5</v>
      </c>
      <c r="AQ252">
        <f t="shared" si="138"/>
        <v>3.3050192486065777E-2</v>
      </c>
      <c r="AR252">
        <f t="shared" si="168"/>
        <v>755.91843292493036</v>
      </c>
      <c r="AT252">
        <v>51</v>
      </c>
      <c r="AU252">
        <f>'6500'!B413/1000000</f>
        <v>1.3137000000000001E-4</v>
      </c>
      <c r="AV252">
        <f>'6500'!C413</f>
        <v>24.381</v>
      </c>
      <c r="AW252">
        <f>IF(AT252&lt;$B$13,0,IF(AT252&lt;=0,$B$15*($B$16/AU252)^$B$3/100000,$B$15*($B$16/('6500'!B362/1000000))^$B$3*(('6500'!B362/1000000)/AU252)^$B$4/100000))</f>
        <v>6.1909480495536453</v>
      </c>
      <c r="AX252">
        <f t="shared" si="139"/>
        <v>23.637853719973954</v>
      </c>
      <c r="AY252">
        <f t="shared" si="140"/>
        <v>-0.74314628002604621</v>
      </c>
      <c r="AZ252">
        <f t="shared" si="141"/>
        <v>-3.0480549609369847</v>
      </c>
      <c r="BA252">
        <v>51</v>
      </c>
      <c r="BB252">
        <f>'5500'!B413/1000000</f>
        <v>1.3137000000000001E-4</v>
      </c>
      <c r="BC252">
        <f>'5500'!C413</f>
        <v>26.872</v>
      </c>
      <c r="BD252">
        <f>IF(BA252&lt;$C$13,0,IF(BA252&lt;=0,$C$15*($C$16/BB252)^$C$3/100000,$C$15*($C$16/('5500'!B362/1000000))^$C$3*(('5500'!B362/1000000)/BB252)^$C$4/100000))</f>
        <v>6.8233348686706305</v>
      </c>
      <c r="BE252">
        <f t="shared" si="142"/>
        <v>25.663243005664558</v>
      </c>
      <c r="BF252">
        <f t="shared" si="143"/>
        <v>-1.2087569943354417</v>
      </c>
      <c r="BG252">
        <f t="shared" si="144"/>
        <v>-4.4982025689767848</v>
      </c>
      <c r="BH252">
        <v>51</v>
      </c>
      <c r="BI252">
        <f>'4500'!B413/1000000</f>
        <v>1.3137000000000001E-4</v>
      </c>
      <c r="BJ252">
        <f>'4500'!C413</f>
        <v>25.167000000000002</v>
      </c>
      <c r="BK252">
        <f>IF(BH252&lt;$D$13,0,IF(BH252&lt;=0,$D$15*($D$16/BI252)^$D$3/100000,$D$15*($D$16/('4500'!B362/1000000))^$D$3*(('4500'!B362/1000000)/BI252)^$D$4/100000))</f>
        <v>6.3066639084959917</v>
      </c>
      <c r="BL252">
        <f t="shared" si="145"/>
        <v>25.352106757544703</v>
      </c>
      <c r="BM252">
        <f t="shared" si="146"/>
        <v>0.18510675754470185</v>
      </c>
      <c r="BN252">
        <f t="shared" si="147"/>
        <v>0.73551379800811312</v>
      </c>
      <c r="BO252">
        <v>51</v>
      </c>
      <c r="BP252">
        <f>'3500'!B413/1000000</f>
        <v>1.3137000000000001E-4</v>
      </c>
      <c r="BQ252">
        <f>'3500'!C413</f>
        <v>23.437999999999999</v>
      </c>
      <c r="BR252">
        <f>IF(BO252&lt;$E$13,0,IF(BO252&lt;=0,$E$15*($E$16/BP252)^$E$3/100000,$E$15*($E$16/('3500'!B362/1000000))^$E$3*(('3500'!B362/1000000)/BP252)^$E$4/100000))</f>
        <v>5.420510530699203</v>
      </c>
      <c r="BS252">
        <f t="shared" si="148"/>
        <v>25.151036549097288</v>
      </c>
      <c r="BT252">
        <f t="shared" si="149"/>
        <v>1.7130365490972892</v>
      </c>
      <c r="BU252">
        <f t="shared" si="150"/>
        <v>7.3088000217479703</v>
      </c>
      <c r="BV252">
        <v>51</v>
      </c>
      <c r="BW252">
        <f>'2000'!B413/1000000</f>
        <v>1.3137000000000001E-4</v>
      </c>
      <c r="BX252">
        <f>'2000'!C413</f>
        <v>22.925999999999998</v>
      </c>
      <c r="BY252">
        <f>IF(BV252&lt;$F$13,0,IF(BV252&lt;=0,$F$15*($F$16/BW252)^$F$3/100000,$F$15*($F$16/('2000'!B362/1000000))^$F$3*(('2000'!B362/1000000)/BW252)^$F$4/100000))</f>
        <v>5.462504825797736</v>
      </c>
      <c r="BZ252">
        <f t="shared" si="151"/>
        <v>25.740970057216586</v>
      </c>
      <c r="CA252">
        <f t="shared" si="152"/>
        <v>2.8149700572165877</v>
      </c>
      <c r="CB252">
        <f t="shared" si="153"/>
        <v>12.278505003998028</v>
      </c>
      <c r="CC252">
        <v>51</v>
      </c>
      <c r="CD252">
        <f>'1000'!B413/1000000</f>
        <v>1.3137000000000001E-4</v>
      </c>
      <c r="CE252">
        <f>'1000'!C413</f>
        <v>18.152999999999999</v>
      </c>
      <c r="CF252">
        <f>IF(CC252&lt;$G$13,0,IF(CC252&lt;=0,$G$15*($G$16/CD252)^$G$3/100000,$G$15*($G$16/('1000'!B362/1000000))^$G$3*(('1000'!B362/1000000)/CD252)^$G$4/100000))</f>
        <v>4.5626815261281051</v>
      </c>
      <c r="CG252">
        <f t="shared" si="154"/>
        <v>21.825034413201191</v>
      </c>
      <c r="CH252">
        <f t="shared" si="155"/>
        <v>3.6720344132011924</v>
      </c>
      <c r="CI252">
        <f t="shared" si="156"/>
        <v>20.228251050521635</v>
      </c>
    </row>
    <row r="253" spans="9:87" x14ac:dyDescent="0.3">
      <c r="I253">
        <v>52</v>
      </c>
      <c r="J253">
        <f>'6500'!B414/1000000</f>
        <v>1.3461000000000001E-4</v>
      </c>
      <c r="K253">
        <f t="shared" si="127"/>
        <v>0.99999999946311657</v>
      </c>
      <c r="L253">
        <f t="shared" si="157"/>
        <v>5.2738652334127778E-10</v>
      </c>
      <c r="M253">
        <f t="shared" si="128"/>
        <v>4.0292330383273622E-7</v>
      </c>
      <c r="N253">
        <f t="shared" si="158"/>
        <v>763.99999971062846</v>
      </c>
      <c r="O253">
        <v>52</v>
      </c>
      <c r="P253">
        <f>'5500'!B414/1000000</f>
        <v>1.3461000000000001E-4</v>
      </c>
      <c r="Q253">
        <f t="shared" si="129"/>
        <v>0.999999645406907</v>
      </c>
      <c r="R253">
        <f t="shared" si="159"/>
        <v>2.4296317502336962E-7</v>
      </c>
      <c r="S253">
        <f t="shared" si="130"/>
        <v>2.0044461939427993E-4</v>
      </c>
      <c r="T253">
        <f t="shared" si="160"/>
        <v>824.99977776358344</v>
      </c>
      <c r="U253">
        <v>52</v>
      </c>
      <c r="V253">
        <f>'4500'!B414/1000000</f>
        <v>1.3461000000000001E-4</v>
      </c>
      <c r="W253">
        <f t="shared" si="131"/>
        <v>0.99999995308835976</v>
      </c>
      <c r="X253">
        <f t="shared" si="161"/>
        <v>3.3821872469363967E-8</v>
      </c>
      <c r="Y253">
        <f t="shared" si="132"/>
        <v>2.8207441639449549E-5</v>
      </c>
      <c r="Z253">
        <f t="shared" si="162"/>
        <v>833.99997056728466</v>
      </c>
      <c r="AA253">
        <v>52</v>
      </c>
      <c r="AB253">
        <f>'3500'!B414/1000000</f>
        <v>1.3461000000000001E-4</v>
      </c>
      <c r="AC253">
        <f t="shared" si="133"/>
        <v>0.99999978064104955</v>
      </c>
      <c r="AD253">
        <f t="shared" si="163"/>
        <v>1.3790749925357559E-7</v>
      </c>
      <c r="AE253">
        <f t="shared" si="134"/>
        <v>1.1915207935508931E-4</v>
      </c>
      <c r="AF253">
        <f t="shared" si="164"/>
        <v>863.99985349773146</v>
      </c>
      <c r="AG253">
        <v>52</v>
      </c>
      <c r="AH253">
        <f>'2000'!B414/1000000</f>
        <v>1.3461000000000001E-4</v>
      </c>
      <c r="AI253">
        <f t="shared" si="135"/>
        <v>0.99999476956030531</v>
      </c>
      <c r="AJ253">
        <f t="shared" si="165"/>
        <v>2.5216064505340086E-6</v>
      </c>
      <c r="AK253">
        <f t="shared" si="136"/>
        <v>2.2391865280741996E-3</v>
      </c>
      <c r="AL253">
        <f t="shared" si="166"/>
        <v>887.99623167035941</v>
      </c>
      <c r="AM253">
        <v>52</v>
      </c>
      <c r="AN253">
        <f>'1000'!B414/1000000</f>
        <v>1.3461000000000001E-4</v>
      </c>
      <c r="AO253">
        <f t="shared" si="137"/>
        <v>0.99991054746941366</v>
      </c>
      <c r="AP253">
        <f t="shared" si="167"/>
        <v>3.1773044832816844E-5</v>
      </c>
      <c r="AQ253">
        <f t="shared" si="138"/>
        <v>2.4020421893609534E-2</v>
      </c>
      <c r="AR253">
        <f t="shared" si="168"/>
        <v>755.94245334682398</v>
      </c>
      <c r="AT253">
        <v>52</v>
      </c>
      <c r="AU253">
        <f>'6500'!B414/1000000</f>
        <v>1.3461000000000001E-4</v>
      </c>
      <c r="AV253">
        <f>'6500'!C414</f>
        <v>23.623000000000001</v>
      </c>
      <c r="AW253">
        <f>IF(AT253&lt;$B$13,0,IF(AT253&lt;=0,$B$15*($B$16/AU253)^$B$3/100000,$B$15*($B$16/('6500'!B362/1000000))^$B$3*(('6500'!B362/1000000)/AU253)^$B$4/100000))</f>
        <v>5.9951729304267189</v>
      </c>
      <c r="AX253">
        <f t="shared" si="139"/>
        <v>23.022139716935044</v>
      </c>
      <c r="AY253">
        <f t="shared" si="140"/>
        <v>-0.6008602830649572</v>
      </c>
      <c r="AZ253">
        <f t="shared" si="141"/>
        <v>-2.5435392755575377</v>
      </c>
      <c r="BA253">
        <v>52</v>
      </c>
      <c r="BB253">
        <f>'5500'!B414/1000000</f>
        <v>1.3461000000000001E-4</v>
      </c>
      <c r="BC253">
        <f>'5500'!C414</f>
        <v>26.042000000000002</v>
      </c>
      <c r="BD253">
        <f>IF(BA253&lt;$C$13,0,IF(BA253&lt;=0,$C$15*($C$16/BB253)^$C$3/100000,$C$15*($C$16/('5500'!B362/1000000))^$C$3*(('5500'!B362/1000000)/BB253)^$C$4/100000))</f>
        <v>6.6068053149188914</v>
      </c>
      <c r="BE253">
        <f t="shared" si="142"/>
        <v>24.993250105727526</v>
      </c>
      <c r="BF253">
        <f t="shared" si="143"/>
        <v>-1.0487498942724756</v>
      </c>
      <c r="BG253">
        <f t="shared" si="144"/>
        <v>-4.0271480465113108</v>
      </c>
      <c r="BH253">
        <v>52</v>
      </c>
      <c r="BI253">
        <f>'4500'!B414/1000000</f>
        <v>1.3461000000000001E-4</v>
      </c>
      <c r="BJ253">
        <f>'4500'!C414</f>
        <v>24.382000000000001</v>
      </c>
      <c r="BK253">
        <f>IF(BH253&lt;$D$13,0,IF(BH253&lt;=0,$D$15*($D$16/BI253)^$D$3/100000,$D$15*($D$16/('4500'!B362/1000000))^$D$3*(('4500'!B362/1000000)/BI253)^$D$4/100000))</f>
        <v>6.1061582913173327</v>
      </c>
      <c r="BL253">
        <f t="shared" si="145"/>
        <v>24.693186830815542</v>
      </c>
      <c r="BM253">
        <f t="shared" si="146"/>
        <v>0.31118683081554011</v>
      </c>
      <c r="BN253">
        <f t="shared" si="147"/>
        <v>1.2762973948631782</v>
      </c>
      <c r="BO253">
        <v>52</v>
      </c>
      <c r="BP253">
        <f>'3500'!B414/1000000</f>
        <v>1.3461000000000001E-4</v>
      </c>
      <c r="BQ253">
        <f>'3500'!C414</f>
        <v>22.71</v>
      </c>
      <c r="BR253">
        <f>IF(BO253&lt;$E$13,0,IF(BO253&lt;=0,$E$15*($E$16/BP253)^$E$3/100000,$E$15*($E$16/('3500'!B362/1000000))^$E$3*(('3500'!B362/1000000)/BP253)^$E$4/100000))</f>
        <v>5.2479607177845207</v>
      </c>
      <c r="BS253">
        <f t="shared" si="148"/>
        <v>24.50358482069808</v>
      </c>
      <c r="BT253">
        <f t="shared" si="149"/>
        <v>1.7935848206980793</v>
      </c>
      <c r="BU253">
        <f t="shared" si="150"/>
        <v>7.8977755204671043</v>
      </c>
      <c r="BV253">
        <v>52</v>
      </c>
      <c r="BW253">
        <f>'2000'!B414/1000000</f>
        <v>1.3461000000000001E-4</v>
      </c>
      <c r="BX253">
        <f>'2000'!C414</f>
        <v>22.202999999999999</v>
      </c>
      <c r="BY253">
        <f>IF(BV253&lt;$F$13,0,IF(BV253&lt;=0,$F$15*($F$16/BW253)^$F$3/100000,$F$15*($F$16/('2000'!B362/1000000))^$F$3*(('2000'!B362/1000000)/BW253)^$F$4/100000))</f>
        <v>5.2881157212901835</v>
      </c>
      <c r="BZ253">
        <f t="shared" si="151"/>
        <v>25.078537643963671</v>
      </c>
      <c r="CA253">
        <f t="shared" si="152"/>
        <v>2.8755376439636713</v>
      </c>
      <c r="CB253">
        <f t="shared" si="153"/>
        <v>12.951122118468996</v>
      </c>
      <c r="CC253">
        <v>52</v>
      </c>
      <c r="CD253">
        <f>'1000'!B414/1000000</f>
        <v>1.3461000000000001E-4</v>
      </c>
      <c r="CE253">
        <f>'1000'!C414</f>
        <v>17.567</v>
      </c>
      <c r="CF253">
        <f>IF(CC253&lt;$G$13,0,IF(CC253&lt;=0,$G$15*($G$16/CD253)^$G$3/100000,$G$15*($G$16/('1000'!B362/1000000))^$G$3*(('1000'!B362/1000000)/CD253)^$G$4/100000))</f>
        <v>4.4093634401273789</v>
      </c>
      <c r="CG253">
        <f t="shared" si="154"/>
        <v>21.256754867513695</v>
      </c>
      <c r="CH253">
        <f t="shared" si="155"/>
        <v>3.6897548675136953</v>
      </c>
      <c r="CI253">
        <f t="shared" si="156"/>
        <v>21.003898602571272</v>
      </c>
    </row>
    <row r="254" spans="9:87" x14ac:dyDescent="0.3">
      <c r="I254">
        <v>53</v>
      </c>
      <c r="J254">
        <f>'6500'!B415/1000000</f>
        <v>1.3789E-4</v>
      </c>
      <c r="K254">
        <f t="shared" si="127"/>
        <v>0.99999999977936538</v>
      </c>
      <c r="L254">
        <f t="shared" si="157"/>
        <v>2.2419743839208195E-10</v>
      </c>
      <c r="M254">
        <f t="shared" si="128"/>
        <v>1.7128684293155061E-7</v>
      </c>
      <c r="N254">
        <f t="shared" si="158"/>
        <v>763.9999998819153</v>
      </c>
      <c r="O254">
        <v>53</v>
      </c>
      <c r="P254">
        <f>'5500'!B415/1000000</f>
        <v>1.3789E-4</v>
      </c>
      <c r="Q254">
        <f t="shared" si="129"/>
        <v>0.99999981583814335</v>
      </c>
      <c r="R254">
        <f t="shared" si="159"/>
        <v>1.3037282942107709E-7</v>
      </c>
      <c r="S254">
        <f t="shared" si="130"/>
        <v>1.075575842723886E-4</v>
      </c>
      <c r="T254">
        <f t="shared" si="160"/>
        <v>824.99988532116777</v>
      </c>
      <c r="U254">
        <v>53</v>
      </c>
      <c r="V254">
        <f>'4500'!B415/1000000</f>
        <v>1.3789E-4</v>
      </c>
      <c r="W254">
        <f t="shared" si="131"/>
        <v>0.99999997632958781</v>
      </c>
      <c r="X254">
        <f t="shared" si="161"/>
        <v>1.7592015455480947E-8</v>
      </c>
      <c r="Y254">
        <f t="shared" si="132"/>
        <v>1.467174088987111E-5</v>
      </c>
      <c r="Z254">
        <f t="shared" si="162"/>
        <v>833.99998523902559</v>
      </c>
      <c r="AA254">
        <v>53</v>
      </c>
      <c r="AB254">
        <f>'3500'!B415/1000000</f>
        <v>1.3789E-4</v>
      </c>
      <c r="AC254">
        <f t="shared" si="133"/>
        <v>0.99999988023332953</v>
      </c>
      <c r="AD254">
        <f t="shared" si="163"/>
        <v>7.7493957584273687E-8</v>
      </c>
      <c r="AE254">
        <f t="shared" si="134"/>
        <v>6.6954779352812466E-5</v>
      </c>
      <c r="AF254">
        <f t="shared" si="164"/>
        <v>863.99992045251076</v>
      </c>
      <c r="AG254">
        <v>53</v>
      </c>
      <c r="AH254">
        <f>'2000'!B415/1000000</f>
        <v>1.3789E-4</v>
      </c>
      <c r="AI254">
        <f t="shared" si="135"/>
        <v>0.99999674321077492</v>
      </c>
      <c r="AJ254">
        <f t="shared" si="165"/>
        <v>1.6135241880377293E-6</v>
      </c>
      <c r="AK254">
        <f t="shared" si="136"/>
        <v>1.4328094789775037E-3</v>
      </c>
      <c r="AL254">
        <f t="shared" si="166"/>
        <v>887.99766447983836</v>
      </c>
      <c r="AM254">
        <v>53</v>
      </c>
      <c r="AN254">
        <f>'1000'!B415/1000000</f>
        <v>1.3789E-4</v>
      </c>
      <c r="AO254">
        <f t="shared" si="137"/>
        <v>0.99993721270736968</v>
      </c>
      <c r="AP254">
        <f t="shared" si="167"/>
        <v>2.2884986490612214E-5</v>
      </c>
      <c r="AQ254">
        <f t="shared" si="138"/>
        <v>1.7301049786902833E-2</v>
      </c>
      <c r="AR254">
        <f t="shared" si="168"/>
        <v>755.95975439661083</v>
      </c>
      <c r="AT254">
        <v>53</v>
      </c>
      <c r="AU254">
        <f>'6500'!B415/1000000</f>
        <v>1.3789E-4</v>
      </c>
      <c r="AV254">
        <f>'6500'!C415</f>
        <v>22.887</v>
      </c>
      <c r="AW254">
        <f>IF(AT254&lt;$B$13,0,IF(AT254&lt;=0,$B$15*($B$16/AU254)^$B$3/100000,$B$15*($B$16/('6500'!B362/1000000))^$B$3*(('6500'!B362/1000000)/AU254)^$B$4/100000))</f>
        <v>5.8078049870642969</v>
      </c>
      <c r="AX254">
        <f t="shared" si="139"/>
        <v>22.429750013141216</v>
      </c>
      <c r="AY254">
        <f t="shared" si="140"/>
        <v>-0.45724998685878404</v>
      </c>
      <c r="AZ254">
        <f t="shared" si="141"/>
        <v>-1.9978589892025345</v>
      </c>
      <c r="BA254">
        <v>53</v>
      </c>
      <c r="BB254">
        <f>'5500'!B415/1000000</f>
        <v>1.3789E-4</v>
      </c>
      <c r="BC254">
        <f>'5500'!C415</f>
        <v>25.225000000000001</v>
      </c>
      <c r="BD254">
        <f>IF(BA254&lt;$C$13,0,IF(BA254&lt;=0,$C$15*($C$16/BB254)^$C$3/100000,$C$15*($C$16/('5500'!B362/1000000))^$C$3*(('5500'!B362/1000000)/BB254)^$C$4/100000))</f>
        <v>6.3995977845046177</v>
      </c>
      <c r="BE254">
        <f t="shared" si="142"/>
        <v>24.348685143729387</v>
      </c>
      <c r="BF254">
        <f t="shared" si="143"/>
        <v>-0.87631485627061423</v>
      </c>
      <c r="BG254">
        <f t="shared" si="144"/>
        <v>-3.4739934837288966</v>
      </c>
      <c r="BH254">
        <v>53</v>
      </c>
      <c r="BI254">
        <f>'4500'!B415/1000000</f>
        <v>1.3789E-4</v>
      </c>
      <c r="BJ254">
        <f>'4500'!C415</f>
        <v>23.628</v>
      </c>
      <c r="BK254">
        <f>IF(BH254&lt;$D$13,0,IF(BH254&lt;=0,$D$15*($D$16/BI254)^$D$3/100000,$D$15*($D$16/('4500'!B362/1000000))^$D$3*(('4500'!B362/1000000)/BI254)^$D$4/100000))</f>
        <v>5.9142964534452922</v>
      </c>
      <c r="BL254">
        <f t="shared" si="145"/>
        <v>24.05919423948545</v>
      </c>
      <c r="BM254">
        <f t="shared" si="146"/>
        <v>0.43119423948544977</v>
      </c>
      <c r="BN254">
        <f t="shared" si="147"/>
        <v>1.8249290650306831</v>
      </c>
      <c r="BO254">
        <v>53</v>
      </c>
      <c r="BP254">
        <f>'3500'!B415/1000000</f>
        <v>1.3789E-4</v>
      </c>
      <c r="BQ254">
        <f>'3500'!C415</f>
        <v>22.01</v>
      </c>
      <c r="BR254">
        <f>IF(BO254&lt;$E$13,0,IF(BO254&lt;=0,$E$15*($E$16/BP254)^$E$3/100000,$E$15*($E$16/('3500'!B362/1000000))^$E$3*(('3500'!B362/1000000)/BP254)^$E$4/100000))</f>
        <v>5.0828563103162505</v>
      </c>
      <c r="BS254">
        <f t="shared" si="148"/>
        <v>23.880446863347892</v>
      </c>
      <c r="BT254">
        <f t="shared" si="149"/>
        <v>1.8704468633478903</v>
      </c>
      <c r="BU254">
        <f t="shared" si="150"/>
        <v>8.4981683932207641</v>
      </c>
      <c r="BV254">
        <v>53</v>
      </c>
      <c r="BW254">
        <f>'2000'!B415/1000000</f>
        <v>1.3789E-4</v>
      </c>
      <c r="BX254">
        <f>'2000'!C415</f>
        <v>21.513999999999999</v>
      </c>
      <c r="BY254">
        <f>IF(BV254&lt;$F$13,0,IF(BV254&lt;=0,$F$15*($F$16/BW254)^$F$3/100000,$F$15*($F$16/('2000'!B362/1000000))^$F$3*(('2000'!B362/1000000)/BW254)^$F$4/100000))</f>
        <v>5.1212671478414542</v>
      </c>
      <c r="BZ254">
        <f t="shared" si="151"/>
        <v>24.440963960079582</v>
      </c>
      <c r="CA254">
        <f t="shared" si="152"/>
        <v>2.9269639600795827</v>
      </c>
      <c r="CB254">
        <f t="shared" si="153"/>
        <v>13.604926838707737</v>
      </c>
      <c r="CC254">
        <v>53</v>
      </c>
      <c r="CD254">
        <f>'1000'!B415/1000000</f>
        <v>1.3789E-4</v>
      </c>
      <c r="CE254">
        <f>'1000'!C415</f>
        <v>17.012</v>
      </c>
      <c r="CF254">
        <f>IF(CC254&lt;$G$13,0,IF(CC254&lt;=0,$G$15*($G$16/CD254)^$G$3/100000,$G$15*($G$16/('1000'!B362/1000000))^$G$3*(('1000'!B362/1000000)/CD254)^$G$4/100000))</f>
        <v>4.2629275309890584</v>
      </c>
      <c r="CG254">
        <f t="shared" si="154"/>
        <v>20.709945176864998</v>
      </c>
      <c r="CH254">
        <f t="shared" si="155"/>
        <v>3.697945176864998</v>
      </c>
      <c r="CI254">
        <f t="shared" si="156"/>
        <v>21.737274728809062</v>
      </c>
    </row>
    <row r="255" spans="9:87" x14ac:dyDescent="0.3">
      <c r="I255">
        <v>54</v>
      </c>
      <c r="J255">
        <f>'6500'!B416/1000000</f>
        <v>1.4118999999999999E-4</v>
      </c>
      <c r="K255">
        <f t="shared" si="127"/>
        <v>0.99999999991151145</v>
      </c>
      <c r="L255">
        <f t="shared" si="157"/>
        <v>9.3005325663142457E-11</v>
      </c>
      <c r="M255">
        <f t="shared" si="128"/>
        <v>7.1056068806640837E-8</v>
      </c>
      <c r="N255">
        <f t="shared" si="158"/>
        <v>763.99999995297139</v>
      </c>
      <c r="O255">
        <v>54</v>
      </c>
      <c r="P255">
        <f>'5500'!B416/1000000</f>
        <v>1.4118999999999999E-4</v>
      </c>
      <c r="Q255">
        <f t="shared" si="129"/>
        <v>0.99999990615256584</v>
      </c>
      <c r="R255">
        <f t="shared" si="159"/>
        <v>6.8625108207154284E-8</v>
      </c>
      <c r="S255">
        <f t="shared" si="130"/>
        <v>5.6615714270902284E-5</v>
      </c>
      <c r="T255">
        <f t="shared" si="160"/>
        <v>824.99994193688201</v>
      </c>
      <c r="U255">
        <v>54</v>
      </c>
      <c r="V255">
        <f>'4500'!B416/1000000</f>
        <v>1.4118999999999999E-4</v>
      </c>
      <c r="W255">
        <f t="shared" si="131"/>
        <v>0.99999998827239067</v>
      </c>
      <c r="X255">
        <f t="shared" si="161"/>
        <v>8.9831543315099793E-9</v>
      </c>
      <c r="Y255">
        <f t="shared" si="132"/>
        <v>7.4919507124793228E-6</v>
      </c>
      <c r="Z255">
        <f t="shared" si="162"/>
        <v>833.99999273097626</v>
      </c>
      <c r="AA255">
        <v>54</v>
      </c>
      <c r="AB255">
        <f>'3500'!B416/1000000</f>
        <v>1.4118999999999999E-4</v>
      </c>
      <c r="AC255">
        <f t="shared" si="133"/>
        <v>0.99999993562896472</v>
      </c>
      <c r="AD255">
        <f t="shared" si="163"/>
        <v>4.2857775328641878E-8</v>
      </c>
      <c r="AE255">
        <f t="shared" si="134"/>
        <v>3.7029117883946583E-5</v>
      </c>
      <c r="AF255">
        <f t="shared" si="164"/>
        <v>863.9999574816286</v>
      </c>
      <c r="AG255">
        <v>54</v>
      </c>
      <c r="AH255">
        <f>'2000'!B416/1000000</f>
        <v>1.4118999999999999E-4</v>
      </c>
      <c r="AI255">
        <f t="shared" si="135"/>
        <v>0.99999799660868138</v>
      </c>
      <c r="AJ255">
        <f t="shared" si="165"/>
        <v>1.0197415211132821E-6</v>
      </c>
      <c r="AK255">
        <f t="shared" si="136"/>
        <v>9.055304707485945E-4</v>
      </c>
      <c r="AL255">
        <f t="shared" si="166"/>
        <v>887.99857001030909</v>
      </c>
      <c r="AM255">
        <v>54</v>
      </c>
      <c r="AN255">
        <f>'1000'!B416/1000000</f>
        <v>1.4118999999999999E-4</v>
      </c>
      <c r="AO255">
        <f t="shared" si="137"/>
        <v>0.99995631744239488</v>
      </c>
      <c r="AP255">
        <f t="shared" si="167"/>
        <v>1.633367662973173E-5</v>
      </c>
      <c r="AQ255">
        <f t="shared" si="138"/>
        <v>1.2348259532077188E-2</v>
      </c>
      <c r="AR255">
        <f t="shared" si="168"/>
        <v>755.97210265614297</v>
      </c>
      <c r="AT255">
        <v>54</v>
      </c>
      <c r="AU255">
        <f>'6500'!B416/1000000</f>
        <v>1.4118999999999999E-4</v>
      </c>
      <c r="AV255">
        <f>'6500'!C416</f>
        <v>22.178999999999998</v>
      </c>
      <c r="AW255">
        <f>IF(AT255&lt;$B$13,0,IF(AT255&lt;=0,$B$15*($B$16/AU255)^$B$3/100000,$B$15*($B$16/('6500'!B362/1000000))^$B$3*(('6500'!B362/1000000)/AU255)^$B$4/100000))</f>
        <v>5.629442449507887</v>
      </c>
      <c r="AX255">
        <f t="shared" si="139"/>
        <v>21.862886743430366</v>
      </c>
      <c r="AY255">
        <f t="shared" si="140"/>
        <v>-0.31611325656963274</v>
      </c>
      <c r="AZ255">
        <f t="shared" si="141"/>
        <v>-1.4252818277182595</v>
      </c>
      <c r="BA255">
        <v>54</v>
      </c>
      <c r="BB255">
        <f>'5500'!B416/1000000</f>
        <v>1.4118999999999999E-4</v>
      </c>
      <c r="BC255">
        <f>'5500'!C416</f>
        <v>24.457999999999998</v>
      </c>
      <c r="BD255">
        <f>IF(BA255&lt;$C$13,0,IF(BA255&lt;=0,$C$15*($C$16/BB255)^$C$3/100000,$C$15*($C$16/('5500'!B362/1000000))^$C$3*(('5500'!B362/1000000)/BB255)^$C$4/100000))</f>
        <v>6.2023713265501925</v>
      </c>
      <c r="BE255">
        <f t="shared" si="142"/>
        <v>23.731940175694227</v>
      </c>
      <c r="BF255">
        <f t="shared" si="143"/>
        <v>-0.72605982430577143</v>
      </c>
      <c r="BG255">
        <f t="shared" si="144"/>
        <v>-2.9685985129845922</v>
      </c>
      <c r="BH255">
        <v>54</v>
      </c>
      <c r="BI255">
        <f>'4500'!B416/1000000</f>
        <v>1.4118999999999999E-4</v>
      </c>
      <c r="BJ255">
        <f>'4500'!C416</f>
        <v>22.911999999999999</v>
      </c>
      <c r="BK255">
        <f>IF(BH255&lt;$D$13,0,IF(BH255&lt;=0,$D$15*($D$16/BI255)^$D$3/100000,$D$15*($D$16/('4500'!B362/1000000))^$D$3*(('4500'!B362/1000000)/BI255)^$D$4/100000))</f>
        <v>5.7316873895570959</v>
      </c>
      <c r="BL255">
        <f t="shared" si="145"/>
        <v>23.452488991603481</v>
      </c>
      <c r="BM255">
        <f t="shared" si="146"/>
        <v>0.54048899160348185</v>
      </c>
      <c r="BN255">
        <f t="shared" si="147"/>
        <v>2.3589777915654762</v>
      </c>
      <c r="BO255">
        <v>54</v>
      </c>
      <c r="BP255">
        <f>'3500'!B416/1000000</f>
        <v>1.4118999999999999E-4</v>
      </c>
      <c r="BQ255">
        <f>'3500'!C416</f>
        <v>21.344000000000001</v>
      </c>
      <c r="BR255">
        <f>IF(BO255&lt;$E$13,0,IF(BO255&lt;=0,$E$15*($E$16/BP255)^$E$3/100000,$E$15*($E$16/('3500'!B362/1000000))^$E$3*(('3500'!B362/1000000)/BP255)^$E$4/100000))</f>
        <v>4.925720641823256</v>
      </c>
      <c r="BS255">
        <f t="shared" si="148"/>
        <v>23.283960406997039</v>
      </c>
      <c r="BT255">
        <f t="shared" si="149"/>
        <v>1.939960406997038</v>
      </c>
      <c r="BU255">
        <f t="shared" si="150"/>
        <v>9.0890198978496901</v>
      </c>
      <c r="BV255">
        <v>54</v>
      </c>
      <c r="BW255">
        <f>'2000'!B416/1000000</f>
        <v>1.4118999999999999E-4</v>
      </c>
      <c r="BX255">
        <f>'2000'!C416</f>
        <v>20.853000000000002</v>
      </c>
      <c r="BY255">
        <f>IF(BV255&lt;$F$13,0,IF(BV255&lt;=0,$F$15*($F$16/BW255)^$F$3/100000,$F$15*($F$16/('2000'!B362/1000000))^$F$3*(('2000'!B362/1000000)/BW255)^$F$4/100000))</f>
        <v>4.9624862740288389</v>
      </c>
      <c r="BZ255">
        <f t="shared" si="151"/>
        <v>23.830647687945742</v>
      </c>
      <c r="CA255">
        <f t="shared" si="152"/>
        <v>2.9776476879457405</v>
      </c>
      <c r="CB255">
        <f t="shared" si="153"/>
        <v>14.279229309671223</v>
      </c>
      <c r="CC255">
        <v>54</v>
      </c>
      <c r="CD255">
        <f>'1000'!B416/1000000</f>
        <v>1.4118999999999999E-4</v>
      </c>
      <c r="CE255">
        <f>'1000'!C416</f>
        <v>16.48</v>
      </c>
      <c r="CF255">
        <f>IF(CC255&lt;$G$13,0,IF(CC255&lt;=0,$G$15*($G$16/CD255)^$G$3/100000,$G$15*($G$16/('1000'!B362/1000000))^$G$3*(('1000'!B362/1000000)/CD255)^$G$4/100000))</f>
        <v>4.1238088860348645</v>
      </c>
      <c r="CG255">
        <f t="shared" si="154"/>
        <v>20.186676709311509</v>
      </c>
      <c r="CH255">
        <f t="shared" si="155"/>
        <v>3.7066767093115089</v>
      </c>
      <c r="CI255">
        <f t="shared" si="156"/>
        <v>22.491970323492165</v>
      </c>
    </row>
    <row r="256" spans="9:87" x14ac:dyDescent="0.3">
      <c r="I256">
        <v>55</v>
      </c>
      <c r="J256">
        <f>'6500'!B417/1000000</f>
        <v>1.4453E-4</v>
      </c>
      <c r="K256">
        <f t="shared" si="127"/>
        <v>0.99999999996537603</v>
      </c>
      <c r="L256">
        <f t="shared" si="157"/>
        <v>3.7637781780119894E-11</v>
      </c>
      <c r="M256">
        <f t="shared" si="128"/>
        <v>2.8755265280011599E-8</v>
      </c>
      <c r="N256">
        <f t="shared" si="158"/>
        <v>763.99999998172666</v>
      </c>
      <c r="O256">
        <v>55</v>
      </c>
      <c r="P256">
        <f>'5500'!B417/1000000</f>
        <v>1.4453E-4</v>
      </c>
      <c r="Q256">
        <f t="shared" si="129"/>
        <v>0.99999995308835976</v>
      </c>
      <c r="R256">
        <f t="shared" si="159"/>
        <v>3.5425605393601955E-8</v>
      </c>
      <c r="S256">
        <f t="shared" si="130"/>
        <v>2.9226124449721613E-5</v>
      </c>
      <c r="T256">
        <f t="shared" si="160"/>
        <v>824.99997116300642</v>
      </c>
      <c r="U256">
        <v>55</v>
      </c>
      <c r="V256">
        <f>'4500'!B417/1000000</f>
        <v>1.4453E-4</v>
      </c>
      <c r="W256">
        <f t="shared" si="131"/>
        <v>0.99999999429589648</v>
      </c>
      <c r="X256">
        <f t="shared" si="161"/>
        <v>4.502343275980536E-9</v>
      </c>
      <c r="Y256">
        <f t="shared" si="132"/>
        <v>3.754954292167767E-6</v>
      </c>
      <c r="Z256">
        <f t="shared" si="162"/>
        <v>833.99999648593052</v>
      </c>
      <c r="AA256">
        <v>55</v>
      </c>
      <c r="AB256">
        <f>'3500'!B417/1000000</f>
        <v>1.4453E-4</v>
      </c>
      <c r="AC256">
        <f t="shared" si="133"/>
        <v>0.99999996594888019</v>
      </c>
      <c r="AD256">
        <f t="shared" si="163"/>
        <v>2.3323325104573911E-8</v>
      </c>
      <c r="AE256">
        <f t="shared" si="134"/>
        <v>2.0151352890351859E-5</v>
      </c>
      <c r="AF256">
        <f t="shared" si="164"/>
        <v>863.99997763298154</v>
      </c>
      <c r="AG256">
        <v>55</v>
      </c>
      <c r="AH256">
        <f>'2000'!B417/1000000</f>
        <v>1.4453E-4</v>
      </c>
      <c r="AI256">
        <f t="shared" si="135"/>
        <v>0.99999878269381715</v>
      </c>
      <c r="AJ256">
        <f t="shared" si="165"/>
        <v>6.3644164155496341E-7</v>
      </c>
      <c r="AK256">
        <f t="shared" si="136"/>
        <v>5.6516017770080751E-4</v>
      </c>
      <c r="AL256">
        <f t="shared" si="166"/>
        <v>887.99913517048685</v>
      </c>
      <c r="AM256">
        <v>55</v>
      </c>
      <c r="AN256">
        <f>'1000'!B417/1000000</f>
        <v>1.4453E-4</v>
      </c>
      <c r="AO256">
        <f t="shared" si="137"/>
        <v>0.99996988006062915</v>
      </c>
      <c r="AP256">
        <f t="shared" si="167"/>
        <v>1.1550874837673586E-5</v>
      </c>
      <c r="AQ256">
        <f t="shared" si="138"/>
        <v>8.732461377281231E-3</v>
      </c>
      <c r="AR256">
        <f t="shared" si="168"/>
        <v>755.9808351175202</v>
      </c>
      <c r="AT256">
        <v>55</v>
      </c>
      <c r="AU256">
        <f>'6500'!B417/1000000</f>
        <v>1.4453E-4</v>
      </c>
      <c r="AV256">
        <f>'6500'!C417</f>
        <v>21.492999999999999</v>
      </c>
      <c r="AW256">
        <f>IF(AT256&lt;$B$13,0,IF(AT256&lt;=0,$B$15*($B$16/AU256)^$B$3/100000,$B$15*($B$16/('6500'!B362/1000000))^$B$3*(('6500'!B362/1000000)/AU256)^$B$4/100000))</f>
        <v>5.4584984087803914</v>
      </c>
      <c r="AX256">
        <f t="shared" si="139"/>
        <v>21.316797723422198</v>
      </c>
      <c r="AY256">
        <f t="shared" si="140"/>
        <v>-0.17620227657780063</v>
      </c>
      <c r="AZ256">
        <f t="shared" si="141"/>
        <v>-0.81981238811613377</v>
      </c>
      <c r="BA256">
        <v>55</v>
      </c>
      <c r="BB256">
        <f>'5500'!B417/1000000</f>
        <v>1.4453E-4</v>
      </c>
      <c r="BC256">
        <f>'5500'!C417</f>
        <v>23.706</v>
      </c>
      <c r="BD256">
        <f>IF(BA256&lt;$C$13,0,IF(BA256&lt;=0,$C$15*($C$16/BB256)^$C$3/100000,$C$15*($C$16/('5500'!B362/1000000))^$C$3*(('5500'!B362/1000000)/BB256)^$C$4/100000))</f>
        <v>6.0133688494744009</v>
      </c>
      <c r="BE256">
        <f t="shared" si="142"/>
        <v>23.137840678776413</v>
      </c>
      <c r="BF256">
        <f t="shared" si="143"/>
        <v>-0.56815932122358603</v>
      </c>
      <c r="BG256">
        <f t="shared" si="144"/>
        <v>-2.3966899570724123</v>
      </c>
      <c r="BH256">
        <v>55</v>
      </c>
      <c r="BI256">
        <f>'4500'!B417/1000000</f>
        <v>1.4453E-4</v>
      </c>
      <c r="BJ256">
        <f>'4500'!C417</f>
        <v>22.227</v>
      </c>
      <c r="BK256">
        <f>IF(BH256&lt;$D$13,0,IF(BH256&lt;=0,$D$15*($D$16/BI256)^$D$3/100000,$D$15*($D$16/('4500'!B362/1000000))^$D$3*(('4500'!B362/1000000)/BI256)^$D$4/100000))</f>
        <v>5.5567030760628287</v>
      </c>
      <c r="BL256">
        <f t="shared" si="145"/>
        <v>22.867987857477011</v>
      </c>
      <c r="BM256">
        <f t="shared" si="146"/>
        <v>0.64098785747701115</v>
      </c>
      <c r="BN256">
        <f t="shared" si="147"/>
        <v>2.8838253361992674</v>
      </c>
      <c r="BO256">
        <v>55</v>
      </c>
      <c r="BP256">
        <f>'3500'!B417/1000000</f>
        <v>1.4453E-4</v>
      </c>
      <c r="BQ256">
        <f>'3500'!C417</f>
        <v>20.701000000000001</v>
      </c>
      <c r="BR256">
        <f>IF(BO256&lt;$E$13,0,IF(BO256&lt;=0,$E$15*($E$16/BP256)^$E$3/100000,$E$15*($E$16/('3500'!B362/1000000))^$E$3*(('3500'!B362/1000000)/BP256)^$E$4/100000))</f>
        <v>4.7751521144412452</v>
      </c>
      <c r="BS256">
        <f t="shared" si="148"/>
        <v>22.709144592812137</v>
      </c>
      <c r="BT256">
        <f t="shared" si="149"/>
        <v>2.0081445928121369</v>
      </c>
      <c r="BU256">
        <f t="shared" si="150"/>
        <v>9.7007129743110809</v>
      </c>
      <c r="BV256">
        <v>55</v>
      </c>
      <c r="BW256">
        <f>'2000'!B417/1000000</f>
        <v>1.4453E-4</v>
      </c>
      <c r="BX256">
        <f>'2000'!C417</f>
        <v>20.219000000000001</v>
      </c>
      <c r="BY256">
        <f>IF(BV256&lt;$F$13,0,IF(BV256&lt;=0,$F$15*($F$16/BW256)^$F$3/100000,$F$15*($F$16/('2000'!B362/1000000))^$F$3*(('2000'!B362/1000000)/BW256)^$F$4/100000))</f>
        <v>4.8103552525086331</v>
      </c>
      <c r="BZ256">
        <f t="shared" si="151"/>
        <v>23.242496714568141</v>
      </c>
      <c r="CA256">
        <f t="shared" si="152"/>
        <v>3.0234967145681395</v>
      </c>
      <c r="CB256">
        <f t="shared" si="153"/>
        <v>14.953740118542655</v>
      </c>
      <c r="CC256">
        <v>55</v>
      </c>
      <c r="CD256">
        <f>'1000'!B417/1000000</f>
        <v>1.4453E-4</v>
      </c>
      <c r="CE256">
        <f>'1000'!C417</f>
        <v>15.974</v>
      </c>
      <c r="CF256">
        <f>IF(CC256&lt;$G$13,0,IF(CC256&lt;=0,$G$15*($G$16/CD256)^$G$3/100000,$G$15*($G$16/('1000'!B362/1000000))^$G$3*(('1000'!B362/1000000)/CD256)^$G$4/100000))</f>
        <v>3.9907396235774688</v>
      </c>
      <c r="CG256">
        <f t="shared" si="154"/>
        <v>19.682585644144556</v>
      </c>
      <c r="CH256">
        <f t="shared" si="155"/>
        <v>3.7085856441445557</v>
      </c>
      <c r="CI256">
        <f t="shared" si="156"/>
        <v>23.216386904623487</v>
      </c>
    </row>
    <row r="257" spans="9:87" x14ac:dyDescent="0.3">
      <c r="I257">
        <v>56</v>
      </c>
      <c r="J257">
        <f>'6500'!B418/1000000</f>
        <v>1.4790000000000002E-4</v>
      </c>
      <c r="K257">
        <f t="shared" si="127"/>
        <v>0.99999999998678701</v>
      </c>
      <c r="L257">
        <f t="shared" si="157"/>
        <v>1.4853951402216126E-11</v>
      </c>
      <c r="M257">
        <f t="shared" si="128"/>
        <v>1.134841887129312E-8</v>
      </c>
      <c r="N257">
        <f t="shared" si="158"/>
        <v>763.99999999307511</v>
      </c>
      <c r="O257">
        <v>56</v>
      </c>
      <c r="P257">
        <f>'5500'!B418/1000000</f>
        <v>1.4790000000000002E-4</v>
      </c>
      <c r="Q257">
        <f t="shared" si="129"/>
        <v>0.99999997700377663</v>
      </c>
      <c r="R257">
        <f t="shared" si="159"/>
        <v>1.7929929319038251E-8</v>
      </c>
      <c r="S257">
        <f t="shared" si="130"/>
        <v>1.4792191688206557E-5</v>
      </c>
      <c r="T257">
        <f t="shared" si="160"/>
        <v>824.9999859551981</v>
      </c>
      <c r="U257">
        <v>56</v>
      </c>
      <c r="V257">
        <f>'4500'!B418/1000000</f>
        <v>1.4790000000000002E-4</v>
      </c>
      <c r="W257">
        <f t="shared" si="131"/>
        <v>0.99999999727707722</v>
      </c>
      <c r="X257">
        <f t="shared" si="161"/>
        <v>2.2143479272429545E-9</v>
      </c>
      <c r="Y257">
        <f t="shared" si="132"/>
        <v>1.846766171320624E-6</v>
      </c>
      <c r="Z257">
        <f t="shared" si="162"/>
        <v>833.99999833269669</v>
      </c>
      <c r="AA257">
        <v>56</v>
      </c>
      <c r="AB257">
        <f>'3500'!B418/1000000</f>
        <v>1.4790000000000002E-4</v>
      </c>
      <c r="AC257">
        <f t="shared" si="133"/>
        <v>0.99999998227561493</v>
      </c>
      <c r="AD257">
        <f t="shared" si="163"/>
        <v>1.2487269107630539E-8</v>
      </c>
      <c r="AE257">
        <f t="shared" si="134"/>
        <v>1.0789000508992785E-5</v>
      </c>
      <c r="AF257">
        <f t="shared" si="164"/>
        <v>863.99998842198204</v>
      </c>
      <c r="AG257">
        <v>56</v>
      </c>
      <c r="AH257">
        <f>'2000'!B418/1000000</f>
        <v>1.4790000000000002E-4</v>
      </c>
      <c r="AI257">
        <f t="shared" si="135"/>
        <v>0.99999926949196449</v>
      </c>
      <c r="AJ257">
        <f t="shared" si="165"/>
        <v>3.9220960318386844E-7</v>
      </c>
      <c r="AK257">
        <f t="shared" si="136"/>
        <v>3.4828212762727517E-4</v>
      </c>
      <c r="AL257">
        <f t="shared" si="166"/>
        <v>887.99948345261453</v>
      </c>
      <c r="AM257">
        <v>56</v>
      </c>
      <c r="AN257">
        <f>'1000'!B418/1000000</f>
        <v>1.4790000000000002E-4</v>
      </c>
      <c r="AO257">
        <f t="shared" si="137"/>
        <v>0.99997941919207023</v>
      </c>
      <c r="AP257">
        <f t="shared" si="167"/>
        <v>8.0928126518498011E-6</v>
      </c>
      <c r="AQ257">
        <f t="shared" si="138"/>
        <v>6.1181663647984497E-3</v>
      </c>
      <c r="AR257">
        <f t="shared" si="168"/>
        <v>755.98695328388499</v>
      </c>
      <c r="AT257">
        <v>56</v>
      </c>
      <c r="AU257">
        <f>'6500'!B418/1000000</f>
        <v>1.4790000000000002E-4</v>
      </c>
      <c r="AV257">
        <f>'6500'!C418</f>
        <v>20.829000000000001</v>
      </c>
      <c r="AW257">
        <f>IF(AT257&lt;$B$13,0,IF(AT257&lt;=0,$B$15*($B$16/AU257)^$B$3/100000,$B$15*($B$16/('6500'!B362/1000000))^$B$3*(('6500'!B362/1000000)/AU257)^$B$4/100000))</f>
        <v>5.2950586282218186</v>
      </c>
      <c r="AX257">
        <f t="shared" si="139"/>
        <v>20.792016031732473</v>
      </c>
      <c r="AY257">
        <f t="shared" si="140"/>
        <v>-3.69839682675277E-2</v>
      </c>
      <c r="AZ257">
        <f t="shared" si="141"/>
        <v>-0.17755998016000624</v>
      </c>
      <c r="BA257">
        <v>56</v>
      </c>
      <c r="BB257">
        <f>'5500'!B418/1000000</f>
        <v>1.4790000000000002E-4</v>
      </c>
      <c r="BC257">
        <f>'5500'!C418</f>
        <v>22.992999999999999</v>
      </c>
      <c r="BD257">
        <f>IF(BA257&lt;$C$13,0,IF(BA257&lt;=0,$C$15*($C$16/BB257)^$C$3/100000,$C$15*($C$16/('5500'!B362/1000000))^$C$3*(('5500'!B362/1000000)/BB257)^$C$4/100000))</f>
        <v>5.8326830957393252</v>
      </c>
      <c r="BE257">
        <f t="shared" si="142"/>
        <v>22.566962729719002</v>
      </c>
      <c r="BF257">
        <f t="shared" si="143"/>
        <v>-0.42603727028099669</v>
      </c>
      <c r="BG257">
        <f t="shared" si="144"/>
        <v>-1.8528998837950537</v>
      </c>
      <c r="BH257">
        <v>56</v>
      </c>
      <c r="BI257">
        <f>'4500'!B418/1000000</f>
        <v>1.4790000000000002E-4</v>
      </c>
      <c r="BJ257">
        <f>'4500'!C418</f>
        <v>21.568999999999999</v>
      </c>
      <c r="BK257">
        <f>IF(BH257&lt;$D$13,0,IF(BH257&lt;=0,$D$15*($D$16/BI257)^$D$3/100000,$D$15*($D$16/('4500'!B362/1000000))^$D$3*(('4500'!B362/1000000)/BI257)^$D$4/100000))</f>
        <v>5.3894283503173153</v>
      </c>
      <c r="BL257">
        <f t="shared" si="145"/>
        <v>22.306264016294939</v>
      </c>
      <c r="BM257">
        <f t="shared" si="146"/>
        <v>0.73726401629494021</v>
      </c>
      <c r="BN257">
        <f t="shared" si="147"/>
        <v>3.4181650345168539</v>
      </c>
      <c r="BO257">
        <v>56</v>
      </c>
      <c r="BP257">
        <f>'3500'!B418/1000000</f>
        <v>1.4790000000000002E-4</v>
      </c>
      <c r="BQ257">
        <f>'3500'!C418</f>
        <v>20.084</v>
      </c>
      <c r="BR257">
        <f>IF(BO257&lt;$E$13,0,IF(BO257&lt;=0,$E$15*($E$16/BP257)^$E$3/100000,$E$15*($E$16/('3500'!B362/1000000))^$E$3*(('3500'!B362/1000000)/BP257)^$E$4/100000))</f>
        <v>4.6312231268644872</v>
      </c>
      <c r="BS257">
        <f t="shared" si="148"/>
        <v>22.156577861590289</v>
      </c>
      <c r="BT257">
        <f t="shared" si="149"/>
        <v>2.0725778615902897</v>
      </c>
      <c r="BU257">
        <f t="shared" si="150"/>
        <v>10.31954720967083</v>
      </c>
      <c r="BV257">
        <v>56</v>
      </c>
      <c r="BW257">
        <f>'2000'!B418/1000000</f>
        <v>1.4790000000000002E-4</v>
      </c>
      <c r="BX257">
        <f>'2000'!C418</f>
        <v>19.606999999999999</v>
      </c>
      <c r="BY257">
        <f>IF(BV257&lt;$F$13,0,IF(BV257&lt;=0,$F$15*($F$16/BW257)^$F$3/100000,$F$15*($F$16/('2000'!B362/1000000))^$F$3*(('2000'!B362/1000000)/BW257)^$F$4/100000))</f>
        <v>4.6649458379376494</v>
      </c>
      <c r="BZ257">
        <f t="shared" si="151"/>
        <v>22.67710574569859</v>
      </c>
      <c r="CA257">
        <f t="shared" si="152"/>
        <v>3.0701057456985907</v>
      </c>
      <c r="CB257">
        <f t="shared" si="153"/>
        <v>15.658212606204881</v>
      </c>
      <c r="CC257">
        <v>56</v>
      </c>
      <c r="CD257">
        <f>'1000'!B418/1000000</f>
        <v>1.4790000000000002E-4</v>
      </c>
      <c r="CE257">
        <f>'1000'!C418</f>
        <v>15.491</v>
      </c>
      <c r="CF257">
        <f>IF(CC257&lt;$G$13,0,IF(CC257&lt;=0,$G$15*($G$16/CD257)^$G$3/100000,$G$15*($G$16/('1000'!B362/1000000))^$G$3*(('1000'!B362/1000000)/CD257)^$G$4/100000))</f>
        <v>3.8637598368550763</v>
      </c>
      <c r="CG257">
        <f t="shared" si="154"/>
        <v>19.198180795960248</v>
      </c>
      <c r="CH257">
        <f t="shared" si="155"/>
        <v>3.7071807959602481</v>
      </c>
      <c r="CI257">
        <f t="shared" si="156"/>
        <v>23.931190988059186</v>
      </c>
    </row>
    <row r="258" spans="9:87" x14ac:dyDescent="0.3">
      <c r="I258">
        <v>57</v>
      </c>
      <c r="J258">
        <f>'6500'!B419/1000000</f>
        <v>1.5130000000000002E-4</v>
      </c>
      <c r="K258">
        <f t="shared" si="127"/>
        <v>0.99999999999508393</v>
      </c>
      <c r="L258">
        <f t="shared" si="157"/>
        <v>5.7151505750141496E-12</v>
      </c>
      <c r="M258">
        <f t="shared" si="128"/>
        <v>4.3663750393108103E-9</v>
      </c>
      <c r="N258">
        <f t="shared" si="158"/>
        <v>763.99999999744148</v>
      </c>
      <c r="O258">
        <v>57</v>
      </c>
      <c r="P258">
        <f>'5500'!B419/1000000</f>
        <v>1.5130000000000002E-4</v>
      </c>
      <c r="Q258">
        <f t="shared" si="129"/>
        <v>0.9999999889482184</v>
      </c>
      <c r="R258">
        <f t="shared" si="159"/>
        <v>8.8951957466498754E-9</v>
      </c>
      <c r="S258">
        <f t="shared" si="130"/>
        <v>7.3385364909861472E-6</v>
      </c>
      <c r="T258">
        <f t="shared" si="160"/>
        <v>824.99999329373463</v>
      </c>
      <c r="U258">
        <v>57</v>
      </c>
      <c r="V258">
        <f>'4500'!B419/1000000</f>
        <v>1.5130000000000002E-4</v>
      </c>
      <c r="W258">
        <f t="shared" si="131"/>
        <v>0.99999999872459233</v>
      </c>
      <c r="X258">
        <f t="shared" si="161"/>
        <v>1.06844344482937E-9</v>
      </c>
      <c r="Y258">
        <f t="shared" si="132"/>
        <v>8.9108183298769461E-7</v>
      </c>
      <c r="Z258">
        <f t="shared" si="162"/>
        <v>833.99999922377856</v>
      </c>
      <c r="AA258">
        <v>57</v>
      </c>
      <c r="AB258">
        <f>'3500'!B419/1000000</f>
        <v>1.5130000000000002E-4</v>
      </c>
      <c r="AC258">
        <f t="shared" si="133"/>
        <v>0.9999999909234184</v>
      </c>
      <c r="AD258">
        <f t="shared" si="163"/>
        <v>6.5762394974022698E-9</v>
      </c>
      <c r="AE258">
        <f t="shared" si="134"/>
        <v>5.6818709257555611E-6</v>
      </c>
      <c r="AF258">
        <f t="shared" si="164"/>
        <v>863.99999410385294</v>
      </c>
      <c r="AG258">
        <v>57</v>
      </c>
      <c r="AH258">
        <f>'2000'!B419/1000000</f>
        <v>1.5130000000000002E-4</v>
      </c>
      <c r="AI258">
        <f t="shared" si="135"/>
        <v>0.99999956711302351</v>
      </c>
      <c r="AJ258">
        <f t="shared" si="165"/>
        <v>2.3861963899252103E-7</v>
      </c>
      <c r="AK258">
        <f t="shared" si="136"/>
        <v>2.1189423942535868E-4</v>
      </c>
      <c r="AL258">
        <f t="shared" si="166"/>
        <v>887.99969534685397</v>
      </c>
      <c r="AM258">
        <v>57</v>
      </c>
      <c r="AN258">
        <f>'1000'!B419/1000000</f>
        <v>1.5130000000000002E-4</v>
      </c>
      <c r="AO258">
        <f t="shared" si="137"/>
        <v>0.99998606568593285</v>
      </c>
      <c r="AP258">
        <f t="shared" si="167"/>
        <v>5.6168616276996985E-6</v>
      </c>
      <c r="AQ258">
        <f t="shared" si="138"/>
        <v>4.2463473905409721E-3</v>
      </c>
      <c r="AR258">
        <f t="shared" si="168"/>
        <v>755.99119963127555</v>
      </c>
      <c r="AT258">
        <v>57</v>
      </c>
      <c r="AU258">
        <f>'6500'!B419/1000000</f>
        <v>1.5130000000000002E-4</v>
      </c>
      <c r="AV258">
        <f>'6500'!C419</f>
        <v>20.206</v>
      </c>
      <c r="AW258">
        <f>IF(AT258&lt;$B$13,0,IF(AT258&lt;=0,$B$15*($B$16/AU258)^$B$3/100000,$B$15*($B$16/('6500'!B362/1000000))^$B$3*(('6500'!B362/1000000)/AU258)^$B$4/100000))</f>
        <v>5.1386878307005261</v>
      </c>
      <c r="AX258">
        <f t="shared" si="139"/>
        <v>20.287399000510998</v>
      </c>
      <c r="AY258">
        <f t="shared" si="140"/>
        <v>8.1399000510998576E-2</v>
      </c>
      <c r="AZ258">
        <f t="shared" si="141"/>
        <v>0.40284569192813313</v>
      </c>
      <c r="BA258">
        <v>57</v>
      </c>
      <c r="BB258">
        <f>'5500'!B419/1000000</f>
        <v>1.5130000000000002E-4</v>
      </c>
      <c r="BC258">
        <f>'5500'!C419</f>
        <v>22.309000000000001</v>
      </c>
      <c r="BD258">
        <f>IF(BA258&lt;$C$13,0,IF(BA258&lt;=0,$C$15*($C$16/BB258)^$C$3/100000,$C$15*($C$16/('5500'!B362/1000000))^$C$3*(('5500'!B362/1000000)/BB258)^$C$4/100000))</f>
        <v>5.6598308330805027</v>
      </c>
      <c r="BE258">
        <f t="shared" si="142"/>
        <v>22.018059384839944</v>
      </c>
      <c r="BF258">
        <f t="shared" si="143"/>
        <v>-0.29094061516005709</v>
      </c>
      <c r="BG258">
        <f t="shared" si="144"/>
        <v>-1.3041401011253622</v>
      </c>
      <c r="BH258">
        <v>57</v>
      </c>
      <c r="BI258">
        <f>'4500'!B419/1000000</f>
        <v>1.5130000000000002E-4</v>
      </c>
      <c r="BJ258">
        <f>'4500'!C419</f>
        <v>20.937999999999999</v>
      </c>
      <c r="BK258">
        <f>IF(BH258&lt;$D$13,0,IF(BH258&lt;=0,$D$15*($D$16/BI258)^$D$3/100000,$D$15*($D$16/('4500'!B362/1000000))^$D$3*(('4500'!B362/1000000)/BI258)^$D$4/100000))</f>
        <v>5.229414848092337</v>
      </c>
      <c r="BL258">
        <f t="shared" si="145"/>
        <v>21.76609692126706</v>
      </c>
      <c r="BM258">
        <f t="shared" si="146"/>
        <v>0.82809692126706125</v>
      </c>
      <c r="BN258">
        <f t="shared" si="147"/>
        <v>3.9549953255662498</v>
      </c>
      <c r="BO258">
        <v>57</v>
      </c>
      <c r="BP258">
        <f>'3500'!B419/1000000</f>
        <v>1.5130000000000002E-4</v>
      </c>
      <c r="BQ258">
        <f>'3500'!C419</f>
        <v>19.495000000000001</v>
      </c>
      <c r="BR258">
        <f>IF(BO258&lt;$E$13,0,IF(BO258&lt;=0,$E$15*($E$16/BP258)^$E$3/100000,$E$15*($E$16/('3500'!B362/1000000))^$E$3*(('3500'!B362/1000000)/BP258)^$E$4/100000))</f>
        <v>4.4935473059386464</v>
      </c>
      <c r="BS258">
        <f t="shared" si="148"/>
        <v>21.625073957039497</v>
      </c>
      <c r="BT258">
        <f t="shared" si="149"/>
        <v>2.130073957039496</v>
      </c>
      <c r="BU258">
        <f t="shared" si="150"/>
        <v>10.926257794508826</v>
      </c>
      <c r="BV258">
        <v>57</v>
      </c>
      <c r="BW258">
        <f>'2000'!B419/1000000</f>
        <v>1.5130000000000002E-4</v>
      </c>
      <c r="BX258">
        <f>'2000'!C419</f>
        <v>19.029</v>
      </c>
      <c r="BY258">
        <f>IF(BV258&lt;$F$13,0,IF(BV258&lt;=0,$F$15*($F$16/BW258)^$F$3/100000,$F$15*($F$16/('2000'!B362/1000000))^$F$3*(('2000'!B362/1000000)/BW258)^$F$4/100000))</f>
        <v>4.5258663254679812</v>
      </c>
      <c r="BZ258">
        <f t="shared" si="151"/>
        <v>22.133262796324306</v>
      </c>
      <c r="CA258">
        <f t="shared" si="152"/>
        <v>3.1042627963243064</v>
      </c>
      <c r="CB258">
        <f t="shared" si="153"/>
        <v>16.313325956825405</v>
      </c>
      <c r="CC258">
        <v>57</v>
      </c>
      <c r="CD258">
        <f>'1000'!B419/1000000</f>
        <v>1.5130000000000002E-4</v>
      </c>
      <c r="CE258">
        <f>'1000'!C419</f>
        <v>15.028</v>
      </c>
      <c r="CF258">
        <f>IF(CC258&lt;$G$13,0,IF(CC258&lt;=0,$G$15*($G$16/CD258)^$G$3/100000,$G$15*($G$16/('1000'!B362/1000000))^$G$3*(('1000'!B362/1000000)/CD258)^$G$4/100000))</f>
        <v>3.7425054627338832</v>
      </c>
      <c r="CG258">
        <f t="shared" si="154"/>
        <v>18.732416889659373</v>
      </c>
      <c r="CH258">
        <f t="shared" si="155"/>
        <v>3.7044168896593721</v>
      </c>
      <c r="CI258">
        <f t="shared" si="156"/>
        <v>24.650099079447511</v>
      </c>
    </row>
    <row r="259" spans="9:87" x14ac:dyDescent="0.3">
      <c r="I259">
        <v>58</v>
      </c>
      <c r="J259">
        <f>'6500'!B420/1000000</f>
        <v>1.5472000000000001E-4</v>
      </c>
      <c r="K259">
        <f t="shared" si="127"/>
        <v>0.99999999999821731</v>
      </c>
      <c r="L259">
        <f t="shared" si="157"/>
        <v>2.1431190155851709E-12</v>
      </c>
      <c r="M259">
        <f t="shared" si="128"/>
        <v>1.6373429279070706E-9</v>
      </c>
      <c r="N259">
        <f t="shared" si="158"/>
        <v>763.9999999990788</v>
      </c>
      <c r="O259">
        <v>58</v>
      </c>
      <c r="P259">
        <f>'5500'!B420/1000000</f>
        <v>1.5472000000000001E-4</v>
      </c>
      <c r="Q259">
        <f t="shared" si="129"/>
        <v>0.99999999479416812</v>
      </c>
      <c r="R259">
        <f t="shared" si="159"/>
        <v>4.3245056979834828E-9</v>
      </c>
      <c r="S259">
        <f t="shared" si="130"/>
        <v>3.5677172008363733E-6</v>
      </c>
      <c r="T259">
        <f t="shared" si="160"/>
        <v>824.99999686145179</v>
      </c>
      <c r="U259">
        <v>58</v>
      </c>
      <c r="V259">
        <f>'4500'!B420/1000000</f>
        <v>1.5472000000000001E-4</v>
      </c>
      <c r="W259">
        <f t="shared" si="131"/>
        <v>0.99999999941396411</v>
      </c>
      <c r="X259">
        <f t="shared" si="161"/>
        <v>5.0565734932561668E-10</v>
      </c>
      <c r="Y259">
        <f t="shared" si="132"/>
        <v>4.2171822933756431E-7</v>
      </c>
      <c r="Z259">
        <f t="shared" si="162"/>
        <v>833.99999964549681</v>
      </c>
      <c r="AA259">
        <v>58</v>
      </c>
      <c r="AB259">
        <f>'3500'!B420/1000000</f>
        <v>1.5472000000000001E-4</v>
      </c>
      <c r="AC259">
        <f t="shared" si="133"/>
        <v>0.99999999542809392</v>
      </c>
      <c r="AD259">
        <f t="shared" si="163"/>
        <v>3.4059461917479439E-9</v>
      </c>
      <c r="AE259">
        <f t="shared" si="134"/>
        <v>2.9427375096702235E-6</v>
      </c>
      <c r="AF259">
        <f t="shared" si="164"/>
        <v>863.99999704659047</v>
      </c>
      <c r="AG259">
        <v>58</v>
      </c>
      <c r="AH259">
        <f>'2000'!B420/1000000</f>
        <v>1.5472000000000001E-4</v>
      </c>
      <c r="AI259">
        <f t="shared" si="135"/>
        <v>0.99999974673124248</v>
      </c>
      <c r="AJ259">
        <f t="shared" si="165"/>
        <v>1.4330440301080216E-7</v>
      </c>
      <c r="AK259">
        <f t="shared" si="136"/>
        <v>1.2725430987359232E-4</v>
      </c>
      <c r="AL259">
        <f t="shared" si="166"/>
        <v>887.99982260116383</v>
      </c>
      <c r="AM259">
        <v>58</v>
      </c>
      <c r="AN259">
        <f>'1000'!B420/1000000</f>
        <v>1.5472000000000001E-4</v>
      </c>
      <c r="AO259">
        <f t="shared" si="137"/>
        <v>0.99999065291532563</v>
      </c>
      <c r="AP259">
        <f t="shared" si="167"/>
        <v>3.8614768729794413E-6</v>
      </c>
      <c r="AQ259">
        <f t="shared" si="138"/>
        <v>2.9192765159724576E-3</v>
      </c>
      <c r="AR259">
        <f t="shared" si="168"/>
        <v>755.99411890779152</v>
      </c>
      <c r="AT259">
        <v>58</v>
      </c>
      <c r="AU259">
        <f>'6500'!B420/1000000</f>
        <v>1.5472000000000001E-4</v>
      </c>
      <c r="AV259">
        <f>'6500'!C420</f>
        <v>19.594999999999999</v>
      </c>
      <c r="AW259">
        <f>IF(AT259&lt;$B$13,0,IF(AT259&lt;=0,$B$15*($B$16/AU259)^$B$3/100000,$B$15*($B$16/('6500'!B362/1000000))^$B$3*(('6500'!B362/1000000)/AU259)^$B$4/100000))</f>
        <v>4.9894075051463291</v>
      </c>
      <c r="AX259">
        <f t="shared" si="139"/>
        <v>19.803264795717919</v>
      </c>
      <c r="AY259">
        <f t="shared" si="140"/>
        <v>0.20826479571791978</v>
      </c>
      <c r="AZ259">
        <f t="shared" si="141"/>
        <v>1.062846622699259</v>
      </c>
      <c r="BA259">
        <v>58</v>
      </c>
      <c r="BB259">
        <f>'5500'!B420/1000000</f>
        <v>1.5472000000000001E-4</v>
      </c>
      <c r="BC259">
        <f>'5500'!C420</f>
        <v>21.646000000000001</v>
      </c>
      <c r="BD259">
        <f>IF(BA259&lt;$C$13,0,IF(BA259&lt;=0,$C$15*($C$16/BB259)^$C$3/100000,$C$15*($C$16/('5500'!B362/1000000))^$C$3*(('5500'!B362/1000000)/BB259)^$C$4/100000))</f>
        <v>5.4948338594456247</v>
      </c>
      <c r="BE259">
        <f t="shared" si="142"/>
        <v>21.491472888558576</v>
      </c>
      <c r="BF259">
        <f t="shared" si="143"/>
        <v>-0.15452711144142484</v>
      </c>
      <c r="BG259">
        <f t="shared" si="144"/>
        <v>-0.71388298734835465</v>
      </c>
      <c r="BH259">
        <v>58</v>
      </c>
      <c r="BI259">
        <f>'4500'!B420/1000000</f>
        <v>1.5472000000000001E-4</v>
      </c>
      <c r="BJ259">
        <f>'4500'!C420</f>
        <v>20.335000000000001</v>
      </c>
      <c r="BK259">
        <f>IF(BH259&lt;$D$13,0,IF(BH259&lt;=0,$D$15*($D$16/BI259)^$D$3/100000,$D$15*($D$16/('4500'!B362/1000000))^$D$3*(('4500'!B362/1000000)/BI259)^$D$4/100000))</f>
        <v>5.0766817836816589</v>
      </c>
      <c r="BL259">
        <f t="shared" si="145"/>
        <v>21.247829656849255</v>
      </c>
      <c r="BM259">
        <f t="shared" si="146"/>
        <v>0.91282965684925443</v>
      </c>
      <c r="BN259">
        <f t="shared" si="147"/>
        <v>4.4889582338296252</v>
      </c>
      <c r="BO259">
        <v>58</v>
      </c>
      <c r="BP259">
        <f>'3500'!B420/1000000</f>
        <v>1.5472000000000001E-4</v>
      </c>
      <c r="BQ259">
        <f>'3500'!C420</f>
        <v>18.934999999999999</v>
      </c>
      <c r="BR259">
        <f>IF(BO259&lt;$E$13,0,IF(BO259&lt;=0,$E$15*($E$16/BP259)^$E$3/100000,$E$15*($E$16/('3500'!B362/1000000))^$E$3*(('3500'!B362/1000000)/BP259)^$E$4/100000))</f>
        <v>4.3621406188027194</v>
      </c>
      <c r="BS259">
        <f t="shared" si="148"/>
        <v>21.114984408485835</v>
      </c>
      <c r="BT259">
        <f t="shared" si="149"/>
        <v>2.1799844084858364</v>
      </c>
      <c r="BU259">
        <f t="shared" si="150"/>
        <v>11.51298869018134</v>
      </c>
      <c r="BV259">
        <v>58</v>
      </c>
      <c r="BW259">
        <f>'2000'!B420/1000000</f>
        <v>1.5472000000000001E-4</v>
      </c>
      <c r="BX259">
        <f>'2000'!C420</f>
        <v>18.478000000000002</v>
      </c>
      <c r="BY259">
        <f>IF(BV259&lt;$F$13,0,IF(BV259&lt;=0,$F$15*($F$16/BW259)^$F$3/100000,$F$15*($F$16/('2000'!B362/1000000))^$F$3*(('2000'!B362/1000000)/BW259)^$F$4/100000))</f>
        <v>4.3931315343890383</v>
      </c>
      <c r="BZ259">
        <f t="shared" si="151"/>
        <v>21.611328715125154</v>
      </c>
      <c r="CA259">
        <f t="shared" si="152"/>
        <v>3.1333287151251525</v>
      </c>
      <c r="CB259">
        <f t="shared" si="153"/>
        <v>16.957077146472304</v>
      </c>
      <c r="CC259">
        <v>58</v>
      </c>
      <c r="CD259">
        <f>'1000'!B420/1000000</f>
        <v>1.5472000000000001E-4</v>
      </c>
      <c r="CE259">
        <f>'1000'!C420</f>
        <v>14.586</v>
      </c>
      <c r="CF259">
        <f>IF(CC259&lt;$G$13,0,IF(CC259&lt;=0,$G$15*($G$16/CD259)^$G$3/100000,$G$15*($G$16/('1000'!B362/1000000))^$G$3*(('1000'!B362/1000000)/CD259)^$G$4/100000))</f>
        <v>3.6269682254123841</v>
      </c>
      <c r="CG259">
        <f t="shared" si="154"/>
        <v>18.285592557905758</v>
      </c>
      <c r="CH259">
        <f t="shared" si="155"/>
        <v>3.699592557905758</v>
      </c>
      <c r="CI259">
        <f t="shared" si="156"/>
        <v>25.363996694815288</v>
      </c>
    </row>
    <row r="260" spans="9:87" x14ac:dyDescent="0.3">
      <c r="I260">
        <v>59</v>
      </c>
      <c r="J260">
        <f>'6500'!B421/1000000</f>
        <v>1.5815999999999999E-4</v>
      </c>
      <c r="K260">
        <f t="shared" si="127"/>
        <v>0.99999999999937017</v>
      </c>
      <c r="L260">
        <f t="shared" si="157"/>
        <v>7.8298478811689165E-13</v>
      </c>
      <c r="M260">
        <f t="shared" si="128"/>
        <v>5.9820037812130522E-10</v>
      </c>
      <c r="N260">
        <f t="shared" si="158"/>
        <v>763.99999999967702</v>
      </c>
      <c r="O260">
        <v>59</v>
      </c>
      <c r="P260">
        <f>'5500'!B421/1000000</f>
        <v>1.5815999999999999E-4</v>
      </c>
      <c r="Q260">
        <f t="shared" si="129"/>
        <v>0.99999999759722979</v>
      </c>
      <c r="R260">
        <f t="shared" si="159"/>
        <v>2.0597271666034089E-9</v>
      </c>
      <c r="S260">
        <f t="shared" si="130"/>
        <v>1.6992749124478124E-6</v>
      </c>
      <c r="T260">
        <f t="shared" si="160"/>
        <v>824.99999856072668</v>
      </c>
      <c r="U260">
        <v>59</v>
      </c>
      <c r="V260">
        <f>'4500'!B421/1000000</f>
        <v>1.5815999999999999E-4</v>
      </c>
      <c r="W260">
        <f t="shared" si="131"/>
        <v>0.99999999973590703</v>
      </c>
      <c r="X260">
        <f t="shared" si="161"/>
        <v>2.3467178200675676E-10</v>
      </c>
      <c r="Y260">
        <f t="shared" si="132"/>
        <v>1.9571626619363514E-7</v>
      </c>
      <c r="Z260">
        <f t="shared" si="162"/>
        <v>833.99999984121303</v>
      </c>
      <c r="AA260">
        <v>59</v>
      </c>
      <c r="AB260">
        <f>'3500'!B421/1000000</f>
        <v>1.5815999999999999E-4</v>
      </c>
      <c r="AC260">
        <f t="shared" si="133"/>
        <v>0.99999999773531079</v>
      </c>
      <c r="AD260">
        <f t="shared" si="163"/>
        <v>1.7344616298764493E-9</v>
      </c>
      <c r="AE260">
        <f t="shared" si="134"/>
        <v>1.4985748482132522E-6</v>
      </c>
      <c r="AF260">
        <f t="shared" si="164"/>
        <v>863.99999854516534</v>
      </c>
      <c r="AG260">
        <v>59</v>
      </c>
      <c r="AH260">
        <f>'2000'!B421/1000000</f>
        <v>1.5815999999999999E-4</v>
      </c>
      <c r="AI260">
        <f t="shared" si="135"/>
        <v>0.99999985372182953</v>
      </c>
      <c r="AJ260">
        <f t="shared" si="165"/>
        <v>8.4940581623893507E-8</v>
      </c>
      <c r="AK260">
        <f t="shared" si="136"/>
        <v>7.5427236482017435E-5</v>
      </c>
      <c r="AL260">
        <f t="shared" si="166"/>
        <v>887.99989802840037</v>
      </c>
      <c r="AM260">
        <v>59</v>
      </c>
      <c r="AN260">
        <f>'1000'!B421/1000000</f>
        <v>1.5815999999999999E-4</v>
      </c>
      <c r="AO260">
        <f t="shared" si="137"/>
        <v>0.9999937886396788</v>
      </c>
      <c r="AP260">
        <f t="shared" si="167"/>
        <v>2.6292650833203979E-6</v>
      </c>
      <c r="AQ260">
        <f t="shared" si="138"/>
        <v>1.9877244029902208E-3</v>
      </c>
      <c r="AR260">
        <f t="shared" si="168"/>
        <v>755.99610663219448</v>
      </c>
      <c r="AT260">
        <v>59</v>
      </c>
      <c r="AU260">
        <f>'6500'!B421/1000000</f>
        <v>1.5815999999999999E-4</v>
      </c>
      <c r="AV260">
        <f>'6500'!C421</f>
        <v>19.013999999999999</v>
      </c>
      <c r="AW260">
        <f>IF(AT260&lt;$B$13,0,IF(AT260&lt;=0,$B$15*($B$16/AU260)^$B$3/100000,$B$15*($B$16/('6500'!B362/1000000))^$B$3*(('6500'!B362/1000000)/AU260)^$B$4/100000))</f>
        <v>4.8467790027820508</v>
      </c>
      <c r="AX260">
        <f t="shared" si="139"/>
        <v>19.338433024020237</v>
      </c>
      <c r="AY260">
        <f t="shared" si="140"/>
        <v>0.32443302402023733</v>
      </c>
      <c r="AZ260">
        <f t="shared" si="141"/>
        <v>1.7062849690766664</v>
      </c>
      <c r="BA260">
        <v>59</v>
      </c>
      <c r="BB260">
        <f>'5500'!B421/1000000</f>
        <v>1.5815999999999999E-4</v>
      </c>
      <c r="BC260">
        <f>'5500'!C421</f>
        <v>21.033000000000001</v>
      </c>
      <c r="BD260">
        <f>IF(BA260&lt;$C$13,0,IF(BA260&lt;=0,$C$15*($C$16/BB260)^$C$3/100000,$C$15*($C$16/('5500'!B362/1000000))^$C$3*(('5500'!B362/1000000)/BB260)^$C$4/100000))</f>
        <v>5.3372054592918303</v>
      </c>
      <c r="BE260">
        <f t="shared" si="142"/>
        <v>20.985915598911081</v>
      </c>
      <c r="BF260">
        <f t="shared" si="143"/>
        <v>-4.7084401088920202E-2</v>
      </c>
      <c r="BG260">
        <f t="shared" si="144"/>
        <v>-0.22385965430000571</v>
      </c>
      <c r="BH260">
        <v>59</v>
      </c>
      <c r="BI260">
        <f>'4500'!B421/1000000</f>
        <v>1.5815999999999999E-4</v>
      </c>
      <c r="BJ260">
        <f>'4500'!C421</f>
        <v>19.747</v>
      </c>
      <c r="BK260">
        <f>IF(BH260&lt;$D$13,0,IF(BH260&lt;=0,$D$15*($D$16/BI260)^$D$3/100000,$D$15*($D$16/('4500'!B362/1000000))^$D$3*(('4500'!B362/1000000)/BI260)^$D$4/100000))</f>
        <v>4.9307776888616948</v>
      </c>
      <c r="BL260">
        <f t="shared" si="145"/>
        <v>20.75020105459032</v>
      </c>
      <c r="BM260">
        <f t="shared" si="146"/>
        <v>1.0032010545903205</v>
      </c>
      <c r="BN260">
        <f t="shared" si="147"/>
        <v>5.0802706972720948</v>
      </c>
      <c r="BO260">
        <v>59</v>
      </c>
      <c r="BP260">
        <f>'3500'!B421/1000000</f>
        <v>1.5815999999999999E-4</v>
      </c>
      <c r="BQ260">
        <f>'3500'!C421</f>
        <v>18.399000000000001</v>
      </c>
      <c r="BR260">
        <f>IF(BO260&lt;$E$13,0,IF(BO260&lt;=0,$E$15*($E$16/BP260)^$E$3/100000,$E$15*($E$16/('3500'!B362/1000000))^$E$3*(('3500'!B362/1000000)/BP260)^$E$4/100000))</f>
        <v>4.23661409234166</v>
      </c>
      <c r="BS260">
        <f t="shared" si="148"/>
        <v>20.625081439556485</v>
      </c>
      <c r="BT260">
        <f t="shared" si="149"/>
        <v>2.2260814395564843</v>
      </c>
      <c r="BU260">
        <f t="shared" si="150"/>
        <v>12.098926243581086</v>
      </c>
      <c r="BV260">
        <v>59</v>
      </c>
      <c r="BW260">
        <f>'2000'!B421/1000000</f>
        <v>1.5815999999999999E-4</v>
      </c>
      <c r="BX260">
        <f>'2000'!C421</f>
        <v>17.949000000000002</v>
      </c>
      <c r="BY260">
        <f>IF(BV260&lt;$F$13,0,IF(BV260&lt;=0,$F$15*($F$16/BW260)^$F$3/100000,$F$15*($F$16/('2000'!B362/1000000))^$F$3*(('2000'!B362/1000000)/BW260)^$F$4/100000))</f>
        <v>4.266347297851909</v>
      </c>
      <c r="BZ260">
        <f t="shared" si="151"/>
        <v>21.110047943307151</v>
      </c>
      <c r="CA260">
        <f t="shared" si="152"/>
        <v>3.1610479433071497</v>
      </c>
      <c r="CB260">
        <f t="shared" si="153"/>
        <v>17.611276078372885</v>
      </c>
      <c r="CC260">
        <v>59</v>
      </c>
      <c r="CD260">
        <f>'1000'!B421/1000000</f>
        <v>1.5815999999999999E-4</v>
      </c>
      <c r="CE260">
        <f>'1000'!C421</f>
        <v>14.162000000000001</v>
      </c>
      <c r="CF260">
        <f>IF(CC260&lt;$G$13,0,IF(CC260&lt;=0,$G$15*($G$16/CD260)^$G$3/100000,$G$15*($G$16/('1000'!B362/1000000))^$G$3*(('1000'!B362/1000000)/CD260)^$G$4/100000))</f>
        <v>3.5167846562986536</v>
      </c>
      <c r="CG260">
        <f t="shared" si="154"/>
        <v>17.856619759337246</v>
      </c>
      <c r="CH260">
        <f t="shared" si="155"/>
        <v>3.694619759337245</v>
      </c>
      <c r="CI260">
        <f t="shared" si="156"/>
        <v>26.08826267008364</v>
      </c>
    </row>
    <row r="261" spans="9:87" x14ac:dyDescent="0.3">
      <c r="I261">
        <v>60</v>
      </c>
      <c r="J261">
        <f>'6500'!B422/1000000</f>
        <v>1.6162999999999998E-4</v>
      </c>
      <c r="K261">
        <f t="shared" si="127"/>
        <v>0.99999999999978328</v>
      </c>
      <c r="L261">
        <f t="shared" si="157"/>
        <v>2.7861046802968303E-13</v>
      </c>
      <c r="M261">
        <f t="shared" si="128"/>
        <v>2.1285839757467784E-10</v>
      </c>
      <c r="N261">
        <f t="shared" si="158"/>
        <v>763.99999999988984</v>
      </c>
      <c r="O261">
        <v>60</v>
      </c>
      <c r="P261">
        <f>'5500'!B422/1000000</f>
        <v>1.6162999999999998E-4</v>
      </c>
      <c r="Q261">
        <f t="shared" si="129"/>
        <v>0.99999999891362246</v>
      </c>
      <c r="R261">
        <f t="shared" si="159"/>
        <v>9.6086688605723225E-10</v>
      </c>
      <c r="S261">
        <f t="shared" si="130"/>
        <v>7.9271518099721661E-7</v>
      </c>
      <c r="T261">
        <f t="shared" si="160"/>
        <v>824.99999935344181</v>
      </c>
      <c r="U261">
        <v>60</v>
      </c>
      <c r="V261">
        <f>'4500'!B422/1000000</f>
        <v>1.6162999999999998E-4</v>
      </c>
      <c r="W261">
        <f t="shared" si="131"/>
        <v>0.99999999988330768</v>
      </c>
      <c r="X261">
        <f t="shared" si="161"/>
        <v>1.0677403405878749E-10</v>
      </c>
      <c r="Y261">
        <f t="shared" si="132"/>
        <v>8.9049544405028769E-8</v>
      </c>
      <c r="Z261">
        <f t="shared" si="162"/>
        <v>833.99999993026256</v>
      </c>
      <c r="AA261">
        <v>60</v>
      </c>
      <c r="AB261">
        <f>'3500'!B422/1000000</f>
        <v>1.6162999999999998E-4</v>
      </c>
      <c r="AC261">
        <f t="shared" si="133"/>
        <v>0.99999999889701718</v>
      </c>
      <c r="AD261">
        <f t="shared" si="163"/>
        <v>8.6831042356294574E-10</v>
      </c>
      <c r="AE261">
        <f t="shared" si="134"/>
        <v>7.5022020595838512E-7</v>
      </c>
      <c r="AF261">
        <f t="shared" si="164"/>
        <v>863.99999929538558</v>
      </c>
      <c r="AG261">
        <v>60</v>
      </c>
      <c r="AH261">
        <f>'2000'!B422/1000000</f>
        <v>1.6162999999999998E-4</v>
      </c>
      <c r="AI261">
        <f t="shared" si="135"/>
        <v>0.99999991661240573</v>
      </c>
      <c r="AJ261">
        <f t="shared" si="165"/>
        <v>4.9683265113120711E-8</v>
      </c>
      <c r="AK261">
        <f t="shared" si="136"/>
        <v>4.4118739420451192E-5</v>
      </c>
      <c r="AL261">
        <f t="shared" si="166"/>
        <v>887.99994214713979</v>
      </c>
      <c r="AM261">
        <v>60</v>
      </c>
      <c r="AN261">
        <f>'1000'!B422/1000000</f>
        <v>1.6162999999999998E-4</v>
      </c>
      <c r="AO261">
        <f t="shared" si="137"/>
        <v>0.99999591144549227</v>
      </c>
      <c r="AP261">
        <f t="shared" si="167"/>
        <v>1.772932450738729E-6</v>
      </c>
      <c r="AQ261">
        <f t="shared" si="138"/>
        <v>1.3403369327584791E-3</v>
      </c>
      <c r="AR261">
        <f t="shared" si="168"/>
        <v>755.99744696912728</v>
      </c>
      <c r="AT261">
        <v>60</v>
      </c>
      <c r="AU261">
        <f>'6500'!B422/1000000</f>
        <v>1.6162999999999998E-4</v>
      </c>
      <c r="AV261">
        <f>'6500'!C422</f>
        <v>18.47</v>
      </c>
      <c r="AW261">
        <f>IF(AT261&lt;$B$13,0,IF(AT261&lt;=0,$B$15*($B$16/AU261)^$B$3/100000,$B$15*($B$16/('6500'!B362/1000000))^$B$3*(('6500'!B362/1000000)/AU261)^$B$4/100000))</f>
        <v>4.710013670844063</v>
      </c>
      <c r="AX261">
        <f t="shared" si="139"/>
        <v>18.890549462464868</v>
      </c>
      <c r="AY261">
        <f t="shared" si="140"/>
        <v>0.42054946246486935</v>
      </c>
      <c r="AZ261">
        <f t="shared" si="141"/>
        <v>2.2769326608818052</v>
      </c>
      <c r="BA261">
        <v>60</v>
      </c>
      <c r="BB261">
        <f>'5500'!B422/1000000</f>
        <v>1.6162999999999998E-4</v>
      </c>
      <c r="BC261">
        <f>'5500'!C422</f>
        <v>20.434999999999999</v>
      </c>
      <c r="BD261">
        <f>IF(BA261&lt;$C$13,0,IF(BA261&lt;=0,$C$15*($C$16/BB261)^$C$3/100000,$C$15*($C$16/('5500'!B362/1000000))^$C$3*(('5500'!B362/1000000)/BB261)^$C$4/100000))</f>
        <v>5.1860723649614817</v>
      </c>
      <c r="BE261">
        <f t="shared" si="142"/>
        <v>20.498823698626804</v>
      </c>
      <c r="BF261">
        <f t="shared" si="143"/>
        <v>6.3823698626805481E-2</v>
      </c>
      <c r="BG261">
        <f t="shared" si="144"/>
        <v>0.3123254153501614</v>
      </c>
      <c r="BH261">
        <v>60</v>
      </c>
      <c r="BI261">
        <f>'4500'!B422/1000000</f>
        <v>1.6162999999999998E-4</v>
      </c>
      <c r="BJ261">
        <f>'4500'!C422</f>
        <v>19.190000000000001</v>
      </c>
      <c r="BK261">
        <f>IF(BH261&lt;$D$13,0,IF(BH261&lt;=0,$D$15*($D$16/BI261)^$D$3/100000,$D$15*($D$16/('4500'!B362/1000000))^$D$3*(('4500'!B362/1000000)/BI261)^$D$4/100000))</f>
        <v>4.7908934235379155</v>
      </c>
      <c r="BL261">
        <f t="shared" si="145"/>
        <v>20.270692964407733</v>
      </c>
      <c r="BM261">
        <f t="shared" si="146"/>
        <v>1.0806929644077314</v>
      </c>
      <c r="BN261">
        <f t="shared" si="147"/>
        <v>5.6315422845634773</v>
      </c>
      <c r="BO261">
        <v>60</v>
      </c>
      <c r="BP261">
        <f>'3500'!B422/1000000</f>
        <v>1.6162999999999998E-4</v>
      </c>
      <c r="BQ261">
        <f>'3500'!C422</f>
        <v>17.876999999999999</v>
      </c>
      <c r="BR261">
        <f>IF(BO261&lt;$E$13,0,IF(BO261&lt;=0,$E$15*($E$16/BP261)^$E$3/100000,$E$15*($E$16/('3500'!B362/1000000))^$E$3*(('3500'!B362/1000000)/BP261)^$E$4/100000))</f>
        <v>4.1162711108966024</v>
      </c>
      <c r="BS261">
        <f t="shared" si="148"/>
        <v>20.152897961643106</v>
      </c>
      <c r="BT261">
        <f t="shared" si="149"/>
        <v>2.275897961643107</v>
      </c>
      <c r="BU261">
        <f t="shared" si="150"/>
        <v>12.730871855697865</v>
      </c>
      <c r="BV261">
        <v>60</v>
      </c>
      <c r="BW261">
        <f>'2000'!B422/1000000</f>
        <v>1.6162999999999998E-4</v>
      </c>
      <c r="BX261">
        <f>'2000'!C422</f>
        <v>17.437999999999999</v>
      </c>
      <c r="BY261">
        <f>IF(BV261&lt;$F$13,0,IF(BV261&lt;=0,$F$15*($F$16/BW261)^$F$3/100000,$F$15*($F$16/('2000'!B362/1000000))^$F$3*(('2000'!B362/1000000)/BW261)^$F$4/100000))</f>
        <v>4.1448088990133289</v>
      </c>
      <c r="BZ261">
        <f t="shared" si="151"/>
        <v>20.626896546364812</v>
      </c>
      <c r="CA261">
        <f t="shared" si="152"/>
        <v>3.1888965463648127</v>
      </c>
      <c r="CB261">
        <f t="shared" si="153"/>
        <v>18.287054400532245</v>
      </c>
      <c r="CC261">
        <v>60</v>
      </c>
      <c r="CD261">
        <f>'1000'!B422/1000000</f>
        <v>1.6162999999999998E-4</v>
      </c>
      <c r="CE261">
        <f>'1000'!C422</f>
        <v>13.757</v>
      </c>
      <c r="CF261">
        <f>IF(CC261&lt;$G$13,0,IF(CC261&lt;=0,$G$15*($G$16/CD261)^$G$3/100000,$G$15*($G$16/('1000'!B362/1000000))^$G$3*(('1000'!B362/1000000)/CD261)^$G$4/100000))</f>
        <v>3.4113242319969515</v>
      </c>
      <c r="CG261">
        <f t="shared" si="154"/>
        <v>17.443325351265543</v>
      </c>
      <c r="CH261">
        <f t="shared" si="155"/>
        <v>3.6863253512655429</v>
      </c>
      <c r="CI261">
        <f t="shared" si="156"/>
        <v>26.795997319659399</v>
      </c>
    </row>
    <row r="262" spans="9:87" x14ac:dyDescent="0.3">
      <c r="I262">
        <v>61</v>
      </c>
      <c r="J262">
        <f>'6500'!B423/1000000</f>
        <v>1.6511999999999999E-4</v>
      </c>
      <c r="K262">
        <f t="shared" si="127"/>
        <v>0.99999999999992739</v>
      </c>
      <c r="L262">
        <f t="shared" si="157"/>
        <v>9.6533891991157361E-14</v>
      </c>
      <c r="M262">
        <f t="shared" si="128"/>
        <v>7.3751893481244224E-11</v>
      </c>
      <c r="N262">
        <f t="shared" si="158"/>
        <v>763.99999999996362</v>
      </c>
      <c r="O262">
        <v>61</v>
      </c>
      <c r="P262">
        <f>'5500'!B423/1000000</f>
        <v>1.6511999999999999E-4</v>
      </c>
      <c r="Q262">
        <f t="shared" si="129"/>
        <v>0.99999999951896357</v>
      </c>
      <c r="R262">
        <f t="shared" si="159"/>
        <v>4.3891956735819804E-10</v>
      </c>
      <c r="S262">
        <f t="shared" si="130"/>
        <v>3.6210864307051338E-7</v>
      </c>
      <c r="T262">
        <f t="shared" si="160"/>
        <v>824.99999971555042</v>
      </c>
      <c r="U262">
        <v>61</v>
      </c>
      <c r="V262">
        <f>'4500'!B423/1000000</f>
        <v>1.6511999999999999E-4</v>
      </c>
      <c r="W262">
        <f t="shared" si="131"/>
        <v>0.9999999999494551</v>
      </c>
      <c r="X262">
        <f t="shared" si="161"/>
        <v>4.7617965126534045E-11</v>
      </c>
      <c r="Y262">
        <f t="shared" si="132"/>
        <v>3.9713382915529394E-8</v>
      </c>
      <c r="Z262">
        <f t="shared" si="162"/>
        <v>833.99999996997599</v>
      </c>
      <c r="AA262">
        <v>61</v>
      </c>
      <c r="AB262">
        <f>'3500'!B423/1000000</f>
        <v>1.6511999999999999E-4</v>
      </c>
      <c r="AC262">
        <f t="shared" si="133"/>
        <v>0.99999999947193163</v>
      </c>
      <c r="AD262">
        <f t="shared" si="163"/>
        <v>4.2725312177083197E-10</v>
      </c>
      <c r="AE262">
        <f t="shared" si="134"/>
        <v>3.6914669720999882E-7</v>
      </c>
      <c r="AF262">
        <f t="shared" si="164"/>
        <v>863.99999966453231</v>
      </c>
      <c r="AG262">
        <v>61</v>
      </c>
      <c r="AH262">
        <f>'2000'!B423/1000000</f>
        <v>1.6511999999999999E-4</v>
      </c>
      <c r="AI262">
        <f t="shared" si="135"/>
        <v>0.99999995308835976</v>
      </c>
      <c r="AJ262">
        <f t="shared" si="165"/>
        <v>2.8673518837063483E-8</v>
      </c>
      <c r="AK262">
        <f t="shared" si="136"/>
        <v>2.5462084727312373E-5</v>
      </c>
      <c r="AL262">
        <f t="shared" si="166"/>
        <v>887.99996760922454</v>
      </c>
      <c r="AM262">
        <v>61</v>
      </c>
      <c r="AN262">
        <f>'1000'!B423/1000000</f>
        <v>1.6511999999999999E-4</v>
      </c>
      <c r="AO262">
        <f t="shared" si="137"/>
        <v>0.99999733450458028</v>
      </c>
      <c r="AP262">
        <f t="shared" si="167"/>
        <v>1.1838112209949792E-6</v>
      </c>
      <c r="AQ262">
        <f t="shared" si="138"/>
        <v>8.9496128307220424E-4</v>
      </c>
      <c r="AR262">
        <f t="shared" si="168"/>
        <v>755.99834193041033</v>
      </c>
      <c r="AT262">
        <v>61</v>
      </c>
      <c r="AU262">
        <f>'6500'!B423/1000000</f>
        <v>1.6511999999999999E-4</v>
      </c>
      <c r="AV262">
        <f>'6500'!C423</f>
        <v>17.943999999999999</v>
      </c>
      <c r="AW262">
        <f>IF(AT262&lt;$B$13,0,IF(AT262&lt;=0,$B$15*($B$16/AU262)^$B$3/100000,$B$15*($B$16/('6500'!B362/1000000))^$B$3*(('6500'!B362/1000000)/AU262)^$B$4/100000))</f>
        <v>4.5791598044592599</v>
      </c>
      <c r="AX262">
        <f t="shared" si="139"/>
        <v>18.459973757946972</v>
      </c>
      <c r="AY262">
        <f t="shared" si="140"/>
        <v>0.51597375794697342</v>
      </c>
      <c r="AZ262">
        <f t="shared" si="141"/>
        <v>2.8754667741137623</v>
      </c>
      <c r="BA262">
        <v>61</v>
      </c>
      <c r="BB262">
        <f>'5500'!B423/1000000</f>
        <v>1.6511999999999999E-4</v>
      </c>
      <c r="BC262">
        <f>'5500'!C423</f>
        <v>19.875</v>
      </c>
      <c r="BD262">
        <f>IF(BA262&lt;$C$13,0,IF(BA262&lt;=0,$C$15*($C$16/BB262)^$C$3/100000,$C$15*($C$16/('5500'!B362/1000000))^$C$3*(('5500'!B362/1000000)/BB262)^$C$4/100000))</f>
        <v>5.0414863944671069</v>
      </c>
      <c r="BE262">
        <f t="shared" si="142"/>
        <v>20.030585226508357</v>
      </c>
      <c r="BF262">
        <f t="shared" si="143"/>
        <v>0.15558522650835727</v>
      </c>
      <c r="BG262">
        <f t="shared" si="144"/>
        <v>0.7828187497275837</v>
      </c>
      <c r="BH262">
        <v>61</v>
      </c>
      <c r="BI262">
        <f>'4500'!B423/1000000</f>
        <v>1.6511999999999999E-4</v>
      </c>
      <c r="BJ262">
        <f>'4500'!C423</f>
        <v>18.652999999999999</v>
      </c>
      <c r="BK262">
        <f>IF(BH262&lt;$D$13,0,IF(BH262&lt;=0,$D$15*($D$16/BI262)^$D$3/100000,$D$15*($D$16/('4500'!B362/1000000))^$D$3*(('4500'!B362/1000000)/BI262)^$D$4/100000))</f>
        <v>4.6570761842696431</v>
      </c>
      <c r="BL262">
        <f t="shared" si="145"/>
        <v>19.809692462793919</v>
      </c>
      <c r="BM262">
        <f t="shared" si="146"/>
        <v>1.1566924627939201</v>
      </c>
      <c r="BN262">
        <f t="shared" si="147"/>
        <v>6.2011068610621365</v>
      </c>
      <c r="BO262">
        <v>61</v>
      </c>
      <c r="BP262">
        <f>'3500'!B423/1000000</f>
        <v>1.6511999999999999E-4</v>
      </c>
      <c r="BQ262">
        <f>'3500'!C423</f>
        <v>17.382000000000001</v>
      </c>
      <c r="BR262">
        <f>IF(BO262&lt;$E$13,0,IF(BO262&lt;=0,$E$15*($E$16/BP262)^$E$3/100000,$E$15*($E$16/('3500'!B362/1000000))^$E$3*(('3500'!B362/1000000)/BP262)^$E$4/100000))</f>
        <v>4.0011518301278901</v>
      </c>
      <c r="BS262">
        <f t="shared" si="148"/>
        <v>19.698826242637566</v>
      </c>
      <c r="BT262">
        <f t="shared" si="149"/>
        <v>2.3168262426375641</v>
      </c>
      <c r="BU262">
        <f t="shared" si="150"/>
        <v>13.328881846954113</v>
      </c>
      <c r="BV262">
        <v>61</v>
      </c>
      <c r="BW262">
        <f>'2000'!B423/1000000</f>
        <v>1.6511999999999999E-4</v>
      </c>
      <c r="BX262">
        <f>'2000'!C423</f>
        <v>16.948</v>
      </c>
      <c r="BY262">
        <f>IF(BV262&lt;$F$13,0,IF(BV262&lt;=0,$F$15*($F$16/BW262)^$F$3/100000,$F$15*($F$16/('2000'!B362/1000000))^$F$3*(('2000'!B362/1000000)/BW262)^$F$4/100000))</f>
        <v>4.0285558538315644</v>
      </c>
      <c r="BZ262">
        <f t="shared" si="151"/>
        <v>20.162276195568928</v>
      </c>
      <c r="CA262">
        <f t="shared" si="152"/>
        <v>3.2142761955689281</v>
      </c>
      <c r="CB262">
        <f t="shared" si="153"/>
        <v>18.965519209162899</v>
      </c>
      <c r="CC262">
        <v>61</v>
      </c>
      <c r="CD262">
        <f>'1000'!B423/1000000</f>
        <v>1.6511999999999999E-4</v>
      </c>
      <c r="CE262">
        <f>'1000'!C423</f>
        <v>13.371</v>
      </c>
      <c r="CF262">
        <f>IF(CC262&lt;$G$13,0,IF(CC262&lt;=0,$G$15*($G$16/CD262)^$G$3/100000,$G$15*($G$16/('1000'!B362/1000000))^$G$3*(('1000'!B362/1000000)/CD262)^$G$4/100000))</f>
        <v>3.3106045230050496</v>
      </c>
      <c r="CG262">
        <f t="shared" si="154"/>
        <v>17.046039514473261</v>
      </c>
      <c r="CH262">
        <f t="shared" si="155"/>
        <v>3.6750395144732604</v>
      </c>
      <c r="CI262">
        <f t="shared" si="156"/>
        <v>27.48515080751821</v>
      </c>
    </row>
    <row r="263" spans="9:87" x14ac:dyDescent="0.3">
      <c r="I263">
        <v>62</v>
      </c>
      <c r="J263">
        <f>'6500'!B424/1000000</f>
        <v>1.6862999999999999E-4</v>
      </c>
      <c r="K263">
        <f t="shared" si="127"/>
        <v>0.99999999999997635</v>
      </c>
      <c r="L263">
        <f t="shared" si="157"/>
        <v>3.2529534621517087E-14</v>
      </c>
      <c r="M263">
        <f t="shared" si="128"/>
        <v>2.4852564450839054E-11</v>
      </c>
      <c r="N263">
        <f t="shared" si="158"/>
        <v>763.99999999998852</v>
      </c>
      <c r="O263">
        <v>62</v>
      </c>
      <c r="P263">
        <f>'5500'!B424/1000000</f>
        <v>1.6862999999999999E-4</v>
      </c>
      <c r="Q263">
        <f t="shared" si="129"/>
        <v>0.99999999979146159</v>
      </c>
      <c r="R263">
        <f t="shared" si="159"/>
        <v>1.9627394154397848E-10</v>
      </c>
      <c r="S263">
        <f t="shared" si="130"/>
        <v>1.6192600177378225E-7</v>
      </c>
      <c r="T263">
        <f t="shared" si="160"/>
        <v>824.9999998774764</v>
      </c>
      <c r="U263">
        <v>62</v>
      </c>
      <c r="V263">
        <f>'4500'!B424/1000000</f>
        <v>1.6862999999999999E-4</v>
      </c>
      <c r="W263">
        <f t="shared" si="131"/>
        <v>0.99999999997854361</v>
      </c>
      <c r="X263">
        <f t="shared" si="161"/>
        <v>2.081029792933009E-11</v>
      </c>
      <c r="Y263">
        <f t="shared" si="132"/>
        <v>1.7355788473061295E-8</v>
      </c>
      <c r="Z263">
        <f t="shared" si="162"/>
        <v>833.99999998733176</v>
      </c>
      <c r="AA263">
        <v>62</v>
      </c>
      <c r="AB263">
        <f>'3500'!B424/1000000</f>
        <v>1.6862999999999999E-4</v>
      </c>
      <c r="AC263">
        <f t="shared" si="133"/>
        <v>0.99999999975152343</v>
      </c>
      <c r="AD263">
        <f t="shared" si="163"/>
        <v>2.0659118860066883E-10</v>
      </c>
      <c r="AE263">
        <f t="shared" si="134"/>
        <v>1.7849478695097787E-7</v>
      </c>
      <c r="AF263">
        <f t="shared" si="164"/>
        <v>863.99999984302713</v>
      </c>
      <c r="AG263">
        <v>62</v>
      </c>
      <c r="AH263">
        <f>'2000'!B424/1000000</f>
        <v>1.6862999999999999E-4</v>
      </c>
      <c r="AI263">
        <f t="shared" si="135"/>
        <v>0.9999999739594434</v>
      </c>
      <c r="AJ263">
        <f t="shared" si="165"/>
        <v>1.6325424789798149E-8</v>
      </c>
      <c r="AK263">
        <f t="shared" si="136"/>
        <v>1.4496977213340756E-5</v>
      </c>
      <c r="AL263">
        <f t="shared" si="166"/>
        <v>887.99998210620174</v>
      </c>
      <c r="AM263">
        <v>62</v>
      </c>
      <c r="AN263">
        <f>'1000'!B424/1000000</f>
        <v>1.6862999999999999E-4</v>
      </c>
      <c r="AO263">
        <f t="shared" si="137"/>
        <v>0.99999827906793426</v>
      </c>
      <c r="AP263">
        <f t="shared" si="167"/>
        <v>7.8263749081486367E-7</v>
      </c>
      <c r="AQ263">
        <f t="shared" si="138"/>
        <v>5.9167394305603693E-4</v>
      </c>
      <c r="AR263">
        <f t="shared" si="168"/>
        <v>755.9989336043534</v>
      </c>
      <c r="AT263">
        <v>62</v>
      </c>
      <c r="AU263">
        <f>'6500'!B424/1000000</f>
        <v>1.6862999999999999E-4</v>
      </c>
      <c r="AV263">
        <f>'6500'!C424</f>
        <v>17.449000000000002</v>
      </c>
      <c r="AW263">
        <f>IF(AT263&lt;$B$13,0,IF(AT263&lt;=0,$B$15*($B$16/AU263)^$B$3/100000,$B$15*($B$16/('6500'!B362/1000000))^$B$3*(('6500'!B362/1000000)/AU263)^$B$4/100000))</f>
        <v>4.4538689808917065</v>
      </c>
      <c r="AX263">
        <f t="shared" si="139"/>
        <v>18.04575654538181</v>
      </c>
      <c r="AY263">
        <f t="shared" si="140"/>
        <v>0.59675654538180822</v>
      </c>
      <c r="AZ263">
        <f t="shared" si="141"/>
        <v>3.4200042717737875</v>
      </c>
      <c r="BA263">
        <v>62</v>
      </c>
      <c r="BB263">
        <f>'5500'!B424/1000000</f>
        <v>1.6862999999999999E-4</v>
      </c>
      <c r="BC263">
        <f>'5500'!C424</f>
        <v>19.346</v>
      </c>
      <c r="BD263">
        <f>IF(BA263&lt;$C$13,0,IF(BA263&lt;=0,$C$15*($C$16/BB263)^$C$3/100000,$C$15*($C$16/('5500'!B362/1000000))^$C$3*(('5500'!B362/1000000)/BB263)^$C$4/100000))</f>
        <v>4.9030610587019341</v>
      </c>
      <c r="BE263">
        <f t="shared" si="142"/>
        <v>19.580164774721798</v>
      </c>
      <c r="BF263">
        <f t="shared" si="143"/>
        <v>0.23416477472179764</v>
      </c>
      <c r="BG263">
        <f t="shared" si="144"/>
        <v>1.2104040872624711</v>
      </c>
      <c r="BH263">
        <v>62</v>
      </c>
      <c r="BI263">
        <f>'4500'!B424/1000000</f>
        <v>1.6862999999999999E-4</v>
      </c>
      <c r="BJ263">
        <f>'4500'!C424</f>
        <v>18.137</v>
      </c>
      <c r="BK263">
        <f>IF(BH263&lt;$D$13,0,IF(BH263&lt;=0,$D$15*($D$16/BI263)^$D$3/100000,$D$15*($D$16/('4500'!B362/1000000))^$D$3*(('4500'!B362/1000000)/BI263)^$D$4/100000))</f>
        <v>4.5289675269946574</v>
      </c>
      <c r="BL263">
        <f t="shared" si="145"/>
        <v>19.366185103712894</v>
      </c>
      <c r="BM263">
        <f t="shared" si="146"/>
        <v>1.2291851037128936</v>
      </c>
      <c r="BN263">
        <f t="shared" si="147"/>
        <v>6.7772239274019599</v>
      </c>
      <c r="BO263">
        <v>62</v>
      </c>
      <c r="BP263">
        <f>'3500'!B424/1000000</f>
        <v>1.6862999999999999E-4</v>
      </c>
      <c r="BQ263">
        <f>'3500'!C424</f>
        <v>16.917000000000002</v>
      </c>
      <c r="BR263">
        <f>IF(BO263&lt;$E$13,0,IF(BO263&lt;=0,$E$15*($E$16/BP263)^$E$3/100000,$E$15*($E$16/('3500'!B362/1000000))^$E$3*(('3500'!B362/1000000)/BP263)^$E$4/100000))</f>
        <v>3.8909474568894318</v>
      </c>
      <c r="BS263">
        <f t="shared" si="148"/>
        <v>19.26187789352041</v>
      </c>
      <c r="BT263">
        <f t="shared" si="149"/>
        <v>2.3448778935204082</v>
      </c>
      <c r="BU263">
        <f t="shared" si="150"/>
        <v>13.861074029203808</v>
      </c>
      <c r="BV263">
        <v>62</v>
      </c>
      <c r="BW263">
        <f>'2000'!B424/1000000</f>
        <v>1.6862999999999999E-4</v>
      </c>
      <c r="BX263">
        <f>'2000'!C424</f>
        <v>16.478999999999999</v>
      </c>
      <c r="BY263">
        <f>IF(BV263&lt;$F$13,0,IF(BV263&lt;=0,$F$15*($F$16/BW263)^$F$3/100000,$F$15*($F$16/('2000'!B362/1000000))^$F$3*(('2000'!B362/1000000)/BW263)^$F$4/100000))</f>
        <v>3.9172753222816157</v>
      </c>
      <c r="BZ263">
        <f t="shared" si="151"/>
        <v>19.715175733350854</v>
      </c>
      <c r="CA263">
        <f t="shared" si="152"/>
        <v>3.236175733350855</v>
      </c>
      <c r="CB263">
        <f t="shared" si="153"/>
        <v>19.638180310400237</v>
      </c>
      <c r="CC263">
        <v>62</v>
      </c>
      <c r="CD263">
        <f>'1000'!B424/1000000</f>
        <v>1.6862999999999999E-4</v>
      </c>
      <c r="CE263">
        <f>'1000'!C424</f>
        <v>12.999000000000001</v>
      </c>
      <c r="CF263">
        <f>IF(CC263&lt;$G$13,0,IF(CC263&lt;=0,$G$15*($G$16/CD263)^$G$3/100000,$G$15*($G$16/('1000'!B362/1000000))^$G$3*(('1000'!B362/1000000)/CD263)^$G$4/100000))</f>
        <v>3.2143383363046811</v>
      </c>
      <c r="CG263">
        <f t="shared" si="154"/>
        <v>16.663883499164555</v>
      </c>
      <c r="CH263">
        <f t="shared" si="155"/>
        <v>3.6648834991645547</v>
      </c>
      <c r="CI263">
        <f t="shared" si="156"/>
        <v>28.193580268978803</v>
      </c>
    </row>
    <row r="264" spans="9:87" x14ac:dyDescent="0.3">
      <c r="I264">
        <v>63</v>
      </c>
      <c r="J264">
        <f>'6500'!B425/1000000</f>
        <v>1.7216000000000001E-4</v>
      </c>
      <c r="K264">
        <f t="shared" si="127"/>
        <v>0.99999999999999245</v>
      </c>
      <c r="L264">
        <f t="shared" si="157"/>
        <v>1.0658141036401503E-14</v>
      </c>
      <c r="M264">
        <f t="shared" si="128"/>
        <v>8.1428197518107481E-12</v>
      </c>
      <c r="N264">
        <f t="shared" si="158"/>
        <v>763.9999999999967</v>
      </c>
      <c r="O264">
        <v>63</v>
      </c>
      <c r="P264">
        <f>'5500'!B425/1000000</f>
        <v>1.7216000000000001E-4</v>
      </c>
      <c r="Q264">
        <f t="shared" si="129"/>
        <v>0.99999999991151145</v>
      </c>
      <c r="R264">
        <f t="shared" si="159"/>
        <v>8.5898177459853287E-11</v>
      </c>
      <c r="S264">
        <f t="shared" si="130"/>
        <v>7.0865996404378961E-8</v>
      </c>
      <c r="T264">
        <f t="shared" si="160"/>
        <v>824.99999994834241</v>
      </c>
      <c r="U264">
        <v>63</v>
      </c>
      <c r="V264">
        <f>'4500'!B425/1000000</f>
        <v>1.7216000000000001E-4</v>
      </c>
      <c r="W264">
        <f t="shared" si="131"/>
        <v>0.99999999999107569</v>
      </c>
      <c r="X264">
        <f t="shared" si="161"/>
        <v>8.9101503952804251E-12</v>
      </c>
      <c r="Y264">
        <f t="shared" si="132"/>
        <v>7.4310654296638745E-9</v>
      </c>
      <c r="Z264">
        <f t="shared" si="162"/>
        <v>833.99999999476279</v>
      </c>
      <c r="AA264">
        <v>63</v>
      </c>
      <c r="AB264">
        <f>'3500'!B425/1000000</f>
        <v>1.7216000000000001E-4</v>
      </c>
      <c r="AC264">
        <f t="shared" si="133"/>
        <v>0.99999999988511401</v>
      </c>
      <c r="AD264">
        <f t="shared" si="163"/>
        <v>9.8145713778308163E-11</v>
      </c>
      <c r="AE264">
        <f t="shared" si="134"/>
        <v>8.4797896704458253E-8</v>
      </c>
      <c r="AF264">
        <f t="shared" si="164"/>
        <v>863.999999927825</v>
      </c>
      <c r="AG264">
        <v>63</v>
      </c>
      <c r="AH264">
        <f>'2000'!B425/1000000</f>
        <v>1.7216000000000001E-4</v>
      </c>
      <c r="AI264">
        <f t="shared" si="135"/>
        <v>0.99999998573920934</v>
      </c>
      <c r="AJ264">
        <f t="shared" si="165"/>
        <v>9.1684770331390553E-9</v>
      </c>
      <c r="AK264">
        <f t="shared" si="136"/>
        <v>8.1416076054274811E-6</v>
      </c>
      <c r="AL264">
        <f t="shared" si="166"/>
        <v>887.99999024780936</v>
      </c>
      <c r="AM264">
        <v>63</v>
      </c>
      <c r="AN264">
        <f>'1000'!B425/1000000</f>
        <v>1.7216000000000001E-4</v>
      </c>
      <c r="AO264">
        <f t="shared" si="137"/>
        <v>0.99999889977956191</v>
      </c>
      <c r="AP264">
        <f t="shared" si="167"/>
        <v>5.1225025349266318E-7</v>
      </c>
      <c r="AQ264">
        <f t="shared" si="138"/>
        <v>3.8726119164045336E-4</v>
      </c>
      <c r="AR264">
        <f t="shared" si="168"/>
        <v>755.99932086554509</v>
      </c>
      <c r="AT264">
        <v>63</v>
      </c>
      <c r="AU264">
        <f>'6500'!B425/1000000</f>
        <v>1.7216000000000001E-4</v>
      </c>
      <c r="AV264">
        <f>'6500'!C425</f>
        <v>16.972999999999999</v>
      </c>
      <c r="AW264">
        <f>IF(AT264&lt;$B$13,0,IF(AT264&lt;=0,$B$15*($B$16/AU264)^$B$3/100000,$B$15*($B$16/('6500'!B362/1000000))^$B$3*(('6500'!B362/1000000)/AU264)^$B$4/100000))</f>
        <v>4.3338187878560195</v>
      </c>
      <c r="AX264">
        <f t="shared" si="139"/>
        <v>17.647015813878269</v>
      </c>
      <c r="AY264">
        <f t="shared" si="140"/>
        <v>0.67401581387827036</v>
      </c>
      <c r="AZ264">
        <f t="shared" si="141"/>
        <v>3.9711059558019817</v>
      </c>
      <c r="BA264">
        <v>63</v>
      </c>
      <c r="BB264">
        <f>'5500'!B425/1000000</f>
        <v>1.7216000000000001E-4</v>
      </c>
      <c r="BC264">
        <f>'5500'!C425</f>
        <v>18.84</v>
      </c>
      <c r="BD264">
        <f>IF(BA264&lt;$C$13,0,IF(BA264&lt;=0,$C$15*($C$16/BB264)^$C$3/100000,$C$15*($C$16/('5500'!B362/1000000))^$C$3*(('5500'!B362/1000000)/BB264)^$C$4/100000))</f>
        <v>4.7704387542892039</v>
      </c>
      <c r="BE264">
        <f t="shared" si="142"/>
        <v>19.146600463426211</v>
      </c>
      <c r="BF264">
        <f t="shared" si="143"/>
        <v>0.30660046342621072</v>
      </c>
      <c r="BG264">
        <f t="shared" si="144"/>
        <v>1.627390994831267</v>
      </c>
      <c r="BH264">
        <v>63</v>
      </c>
      <c r="BI264">
        <f>'4500'!B425/1000000</f>
        <v>1.7216000000000001E-4</v>
      </c>
      <c r="BJ264">
        <f>'4500'!C425</f>
        <v>17.645</v>
      </c>
      <c r="BK264">
        <f>IF(BH264&lt;$D$13,0,IF(BH264&lt;=0,$D$15*($D$16/BI264)^$D$3/100000,$D$15*($D$16/('4500'!B362/1000000))^$D$3*(('4500'!B362/1000000)/BI264)^$D$4/100000))</f>
        <v>4.4062358138800626</v>
      </c>
      <c r="BL264">
        <f t="shared" si="145"/>
        <v>18.939228378844561</v>
      </c>
      <c r="BM264">
        <f t="shared" si="146"/>
        <v>1.2942283788445614</v>
      </c>
      <c r="BN264">
        <f t="shared" si="147"/>
        <v>7.3348165420490874</v>
      </c>
      <c r="BO264">
        <v>63</v>
      </c>
      <c r="BP264">
        <f>'3500'!B425/1000000</f>
        <v>1.7216000000000001E-4</v>
      </c>
      <c r="BQ264">
        <f>'3500'!C425</f>
        <v>16.462</v>
      </c>
      <c r="BR264">
        <f>IF(BO264&lt;$E$13,0,IF(BO264&lt;=0,$E$15*($E$16/BP264)^$E$3/100000,$E$15*($E$16/('3500'!B362/1000000))^$E$3*(('3500'!B362/1000000)/BP264)^$E$4/100000))</f>
        <v>3.7853723008190561</v>
      </c>
      <c r="BS264">
        <f t="shared" si="148"/>
        <v>18.841134381345746</v>
      </c>
      <c r="BT264">
        <f t="shared" si="149"/>
        <v>2.3791343813457466</v>
      </c>
      <c r="BU264">
        <f t="shared" si="150"/>
        <v>14.452280290036123</v>
      </c>
      <c r="BV264">
        <v>63</v>
      </c>
      <c r="BW264">
        <f>'2000'!B425/1000000</f>
        <v>1.7216000000000001E-4</v>
      </c>
      <c r="BX264">
        <f>'2000'!C425</f>
        <v>16.03</v>
      </c>
      <c r="BY264">
        <f>IF(BV264&lt;$F$13,0,IF(BV264&lt;=0,$F$15*($F$16/BW264)^$F$3/100000,$F$15*($F$16/('2000'!B362/1000000))^$F$3*(('2000'!B362/1000000)/BW264)^$F$4/100000))</f>
        <v>3.8106778924346574</v>
      </c>
      <c r="BZ264">
        <f t="shared" si="151"/>
        <v>19.284655417663675</v>
      </c>
      <c r="CA264">
        <f t="shared" si="152"/>
        <v>3.2546554176636739</v>
      </c>
      <c r="CB264">
        <f t="shared" si="153"/>
        <v>20.303527246810191</v>
      </c>
      <c r="CC264">
        <v>63</v>
      </c>
      <c r="CD264">
        <f>'1000'!B425/1000000</f>
        <v>1.7216000000000001E-4</v>
      </c>
      <c r="CE264">
        <f>'1000'!C425</f>
        <v>12.643000000000001</v>
      </c>
      <c r="CF264">
        <f>IF(CC264&lt;$G$13,0,IF(CC264&lt;=0,$G$15*($G$16/CD264)^$G$3/100000,$G$15*($G$16/('1000'!B362/1000000))^$G$3*(('1000'!B362/1000000)/CD264)^$G$4/100000))</f>
        <v>3.1222603644640294</v>
      </c>
      <c r="CG264">
        <f t="shared" si="154"/>
        <v>16.296040351665674</v>
      </c>
      <c r="CH264">
        <f t="shared" si="155"/>
        <v>3.6530403516656733</v>
      </c>
      <c r="CI264">
        <f t="shared" si="156"/>
        <v>28.893777993084495</v>
      </c>
    </row>
    <row r="265" spans="9:87" x14ac:dyDescent="0.3">
      <c r="I265">
        <v>64</v>
      </c>
      <c r="J265">
        <f>'6500'!B426/1000000</f>
        <v>1.7569999999999999E-4</v>
      </c>
      <c r="K265">
        <f t="shared" si="127"/>
        <v>0.99999999999999767</v>
      </c>
      <c r="L265">
        <f t="shared" si="157"/>
        <v>3.4416913763379853E-15</v>
      </c>
      <c r="M265">
        <f t="shared" si="128"/>
        <v>2.6294522115222208E-12</v>
      </c>
      <c r="N265">
        <f t="shared" si="158"/>
        <v>763.99999999999932</v>
      </c>
      <c r="O265">
        <v>64</v>
      </c>
      <c r="P265">
        <f>'5500'!B426/1000000</f>
        <v>1.7569999999999999E-4</v>
      </c>
      <c r="Q265">
        <f t="shared" si="129"/>
        <v>0.99999999996325795</v>
      </c>
      <c r="R265">
        <f t="shared" si="159"/>
        <v>3.6782077383890055E-11</v>
      </c>
      <c r="S265">
        <f t="shared" si="130"/>
        <v>3.0345213841709295E-8</v>
      </c>
      <c r="T265">
        <f t="shared" si="160"/>
        <v>824.99999997868758</v>
      </c>
      <c r="U265">
        <v>64</v>
      </c>
      <c r="V265">
        <f>'4500'!B426/1000000</f>
        <v>1.7569999999999999E-4</v>
      </c>
      <c r="W265">
        <f t="shared" si="131"/>
        <v>0.99999999999636391</v>
      </c>
      <c r="X265">
        <f t="shared" si="161"/>
        <v>3.7367331451321206E-12</v>
      </c>
      <c r="Y265">
        <f t="shared" si="132"/>
        <v>3.1164354430401886E-9</v>
      </c>
      <c r="Z265">
        <f t="shared" si="162"/>
        <v>833.99999999787917</v>
      </c>
      <c r="AA265">
        <v>64</v>
      </c>
      <c r="AB265">
        <f>'3500'!B426/1000000</f>
        <v>1.7569999999999999E-4</v>
      </c>
      <c r="AC265">
        <f t="shared" si="133"/>
        <v>0.99999999994781485</v>
      </c>
      <c r="AD265">
        <f t="shared" si="163"/>
        <v>4.5801529235944827E-11</v>
      </c>
      <c r="AE265">
        <f t="shared" si="134"/>
        <v>3.957252125985633E-8</v>
      </c>
      <c r="AF265">
        <f t="shared" si="164"/>
        <v>863.99999996739757</v>
      </c>
      <c r="AG265">
        <v>64</v>
      </c>
      <c r="AH265">
        <f>'2000'!B426/1000000</f>
        <v>1.7569999999999999E-4</v>
      </c>
      <c r="AI265">
        <f t="shared" si="135"/>
        <v>0.99999999229639747</v>
      </c>
      <c r="AJ265">
        <f t="shared" si="165"/>
        <v>5.078268139335762E-9</v>
      </c>
      <c r="AK265">
        <f t="shared" si="136"/>
        <v>4.5095021077301567E-6</v>
      </c>
      <c r="AL265">
        <f t="shared" si="166"/>
        <v>887.99999475731147</v>
      </c>
      <c r="AM265">
        <v>64</v>
      </c>
      <c r="AN265">
        <f>'1000'!B426/1000000</f>
        <v>1.7569999999999999E-4</v>
      </c>
      <c r="AO265">
        <f t="shared" si="137"/>
        <v>0.99999930356844124</v>
      </c>
      <c r="AP265">
        <f t="shared" si="167"/>
        <v>3.3189627812735267E-7</v>
      </c>
      <c r="AQ265">
        <f t="shared" si="138"/>
        <v>2.5091358626427862E-4</v>
      </c>
      <c r="AR265">
        <f t="shared" si="168"/>
        <v>755.99957177913132</v>
      </c>
      <c r="AT265">
        <v>64</v>
      </c>
      <c r="AU265">
        <f>'6500'!B426/1000000</f>
        <v>1.7569999999999999E-4</v>
      </c>
      <c r="AV265">
        <f>'6500'!C426</f>
        <v>16.533000000000001</v>
      </c>
      <c r="AW265">
        <f>IF(AT265&lt;$B$13,0,IF(AT265&lt;=0,$B$15*($B$16/AU265)^$B$3/100000,$B$15*($B$16/('6500'!B362/1000000))^$B$3*(('6500'!B362/1000000)/AU265)^$B$4/100000))</f>
        <v>4.219027163627274</v>
      </c>
      <c r="AX265">
        <f t="shared" si="139"/>
        <v>17.263990168749629</v>
      </c>
      <c r="AY265">
        <f t="shared" si="140"/>
        <v>0.73099016874962786</v>
      </c>
      <c r="AZ265">
        <f t="shared" si="141"/>
        <v>4.4214006456760897</v>
      </c>
      <c r="BA265">
        <v>64</v>
      </c>
      <c r="BB265">
        <f>'5500'!B426/1000000</f>
        <v>1.7569999999999999E-4</v>
      </c>
      <c r="BC265">
        <f>'5500'!C426</f>
        <v>18.361000000000001</v>
      </c>
      <c r="BD265">
        <f>IF(BA265&lt;$C$13,0,IF(BA265&lt;=0,$C$15*($C$16/BB265)^$C$3/100000,$C$15*($C$16/('5500'!B362/1000000))^$C$3*(('5500'!B362/1000000)/BB265)^$C$4/100000))</f>
        <v>4.6436379559394032</v>
      </c>
      <c r="BE265">
        <f t="shared" si="142"/>
        <v>18.730149054038794</v>
      </c>
      <c r="BF265">
        <f t="shared" si="143"/>
        <v>0.36914905403879317</v>
      </c>
      <c r="BG265">
        <f t="shared" si="144"/>
        <v>2.0105062580403747</v>
      </c>
      <c r="BH265">
        <v>64</v>
      </c>
      <c r="BI265">
        <f>'4500'!B426/1000000</f>
        <v>1.7569999999999999E-4</v>
      </c>
      <c r="BJ265">
        <f>'4500'!C426</f>
        <v>17.178999999999998</v>
      </c>
      <c r="BK265">
        <f>IF(BH265&lt;$D$13,0,IF(BH265&lt;=0,$D$15*($D$16/BI265)^$D$3/100000,$D$15*($D$16/('4500'!B362/1000000))^$D$3*(('4500'!B362/1000000)/BI265)^$D$4/100000))</f>
        <v>4.2888974802396929</v>
      </c>
      <c r="BL265">
        <f t="shared" si="145"/>
        <v>18.529079608831825</v>
      </c>
      <c r="BM265">
        <f t="shared" si="146"/>
        <v>1.3500796088318268</v>
      </c>
      <c r="BN265">
        <f t="shared" si="147"/>
        <v>7.8588952141092436</v>
      </c>
      <c r="BO265">
        <v>64</v>
      </c>
      <c r="BP265">
        <f>'3500'!B426/1000000</f>
        <v>1.7569999999999999E-4</v>
      </c>
      <c r="BQ265">
        <f>'3500'!C426</f>
        <v>16.03</v>
      </c>
      <c r="BR265">
        <f>IF(BO265&lt;$E$13,0,IF(BO265&lt;=0,$E$15*($E$16/BP265)^$E$3/100000,$E$15*($E$16/('3500'!B362/1000000))^$E$3*(('3500'!B362/1000000)/BP265)^$E$4/100000))</f>
        <v>3.6844401124273545</v>
      </c>
      <c r="BS265">
        <f t="shared" si="148"/>
        <v>18.436859007715874</v>
      </c>
      <c r="BT265">
        <f t="shared" si="149"/>
        <v>2.4068590077158731</v>
      </c>
      <c r="BU265">
        <f t="shared" si="150"/>
        <v>15.014716205339196</v>
      </c>
      <c r="BV265">
        <v>64</v>
      </c>
      <c r="BW265">
        <f>'2000'!B426/1000000</f>
        <v>1.7569999999999999E-4</v>
      </c>
      <c r="BX265">
        <f>'2000'!C426</f>
        <v>15.6</v>
      </c>
      <c r="BY265">
        <f>IF(BV265&lt;$F$13,0,IF(BV265&lt;=0,$F$15*($F$16/BW265)^$F$3/100000,$F$15*($F$16/('2000'!B362/1000000))^$F$3*(('2000'!B362/1000000)/BW265)^$F$4/100000))</f>
        <v>3.7087765497733503</v>
      </c>
      <c r="BZ265">
        <f t="shared" si="151"/>
        <v>18.870984769875424</v>
      </c>
      <c r="CA265">
        <f t="shared" si="152"/>
        <v>3.2709847698754242</v>
      </c>
      <c r="CB265">
        <f t="shared" si="153"/>
        <v>20.967851088945029</v>
      </c>
      <c r="CC265">
        <v>64</v>
      </c>
      <c r="CD265">
        <f>'1000'!B426/1000000</f>
        <v>1.7569999999999999E-4</v>
      </c>
      <c r="CE265">
        <f>'1000'!C426</f>
        <v>12.302</v>
      </c>
      <c r="CF265">
        <f>IF(CC265&lt;$G$13,0,IF(CC265&lt;=0,$G$15*($G$16/CD265)^$G$3/100000,$G$15*($G$16/('1000'!B362/1000000))^$G$3*(('1000'!B362/1000000)/CD265)^$G$4/100000))</f>
        <v>3.0343674490199044</v>
      </c>
      <c r="CG265">
        <f t="shared" si="154"/>
        <v>15.942726671201999</v>
      </c>
      <c r="CH265">
        <f t="shared" si="155"/>
        <v>3.6407266712019997</v>
      </c>
      <c r="CI265">
        <f t="shared" si="156"/>
        <v>29.594591702178509</v>
      </c>
    </row>
    <row r="266" spans="9:87" x14ac:dyDescent="0.3">
      <c r="I266">
        <v>65</v>
      </c>
      <c r="J266">
        <f>'6500'!B427/1000000</f>
        <v>1.7925999999999999E-4</v>
      </c>
      <c r="K266">
        <f t="shared" si="127"/>
        <v>0.99999999999999933</v>
      </c>
      <c r="L266">
        <f t="shared" si="157"/>
        <v>1.0547118733938987E-15</v>
      </c>
      <c r="M266">
        <f t="shared" si="128"/>
        <v>8.0579987127293862E-13</v>
      </c>
      <c r="N266">
        <f t="shared" si="158"/>
        <v>764.00000000000011</v>
      </c>
      <c r="O266">
        <v>65</v>
      </c>
      <c r="P266">
        <f>'5500'!B427/1000000</f>
        <v>1.7925999999999999E-4</v>
      </c>
      <c r="Q266">
        <f t="shared" si="129"/>
        <v>0.9999999999850756</v>
      </c>
      <c r="R266">
        <f t="shared" si="159"/>
        <v>1.5406620423874529E-11</v>
      </c>
      <c r="S266">
        <f t="shared" si="130"/>
        <v>1.2710461849696486E-8</v>
      </c>
      <c r="T266">
        <f t="shared" si="160"/>
        <v>824.999999991398</v>
      </c>
      <c r="U266">
        <v>65</v>
      </c>
      <c r="V266">
        <f>'4500'!B427/1000000</f>
        <v>1.7925999999999999E-4</v>
      </c>
      <c r="W266">
        <f t="shared" si="131"/>
        <v>0.99999999999854916</v>
      </c>
      <c r="X266">
        <f t="shared" si="161"/>
        <v>1.5346612869393539E-12</v>
      </c>
      <c r="Y266">
        <f t="shared" si="132"/>
        <v>1.2799075133074211E-9</v>
      </c>
      <c r="Z266">
        <f t="shared" si="162"/>
        <v>833.99999999915906</v>
      </c>
      <c r="AA266">
        <v>65</v>
      </c>
      <c r="AB266">
        <f>'3500'!B427/1000000</f>
        <v>1.7925999999999999E-4</v>
      </c>
      <c r="AC266">
        <f t="shared" si="133"/>
        <v>0.99999999997671707</v>
      </c>
      <c r="AD266">
        <f t="shared" si="163"/>
        <v>2.0991930416158766E-11</v>
      </c>
      <c r="AE266">
        <f t="shared" si="134"/>
        <v>1.8137027879561174E-8</v>
      </c>
      <c r="AF266">
        <f t="shared" si="164"/>
        <v>863.9999999855346</v>
      </c>
      <c r="AG266">
        <v>65</v>
      </c>
      <c r="AH266">
        <f>'2000'!B427/1000000</f>
        <v>1.7925999999999999E-4</v>
      </c>
      <c r="AI266">
        <f t="shared" si="135"/>
        <v>0.99999999589574562</v>
      </c>
      <c r="AJ266">
        <f t="shared" si="165"/>
        <v>2.7736788976717719E-9</v>
      </c>
      <c r="AK266">
        <f t="shared" si="136"/>
        <v>2.4630268611325334E-6</v>
      </c>
      <c r="AL266">
        <f t="shared" si="166"/>
        <v>887.99999722033829</v>
      </c>
      <c r="AM266">
        <v>65</v>
      </c>
      <c r="AN266">
        <f>'1000'!B427/1000000</f>
        <v>1.7925999999999999E-4</v>
      </c>
      <c r="AO266">
        <f t="shared" si="137"/>
        <v>0.99999956357211817</v>
      </c>
      <c r="AP266">
        <f t="shared" si="167"/>
        <v>2.1285139684135146E-7</v>
      </c>
      <c r="AQ266">
        <f t="shared" si="138"/>
        <v>1.609156560120617E-4</v>
      </c>
      <c r="AR266">
        <f t="shared" si="168"/>
        <v>755.99973269478733</v>
      </c>
      <c r="AT266">
        <v>65</v>
      </c>
      <c r="AU266">
        <f>'6500'!B427/1000000</f>
        <v>1.7925999999999999E-4</v>
      </c>
      <c r="AV266">
        <f>'6500'!C427</f>
        <v>16.116</v>
      </c>
      <c r="AW266">
        <f>IF(AT266&lt;$B$13,0,IF(AT266&lt;=0,$B$15*($B$16/AU266)^$B$3/100000,$B$15*($B$16/('6500'!B362/1000000))^$B$3*(('6500'!B362/1000000)/AU266)^$B$4/100000))</f>
        <v>4.1088714291434965</v>
      </c>
      <c r="AX266">
        <f t="shared" si="139"/>
        <v>16.894769008079127</v>
      </c>
      <c r="AY266">
        <f t="shared" si="140"/>
        <v>0.77876900807912719</v>
      </c>
      <c r="AZ266">
        <f t="shared" si="141"/>
        <v>4.8322723261301022</v>
      </c>
      <c r="BA266">
        <v>65</v>
      </c>
      <c r="BB266">
        <f>'5500'!B427/1000000</f>
        <v>1.7925999999999999E-4</v>
      </c>
      <c r="BC266">
        <f>'5500'!C427</f>
        <v>17.895</v>
      </c>
      <c r="BD266">
        <f>IF(BA266&lt;$C$13,0,IF(BA266&lt;=0,$C$15*($C$16/BB266)^$C$3/100000,$C$15*($C$16/('5500'!B362/1000000))^$C$3*(('5500'!B362/1000000)/BB266)^$C$4/100000))</f>
        <v>4.5219695971757821</v>
      </c>
      <c r="BE266">
        <f t="shared" si="142"/>
        <v>18.328730726118071</v>
      </c>
      <c r="BF266">
        <f t="shared" si="143"/>
        <v>0.43373072611807117</v>
      </c>
      <c r="BG266">
        <f t="shared" si="144"/>
        <v>2.4237537083993921</v>
      </c>
      <c r="BH266">
        <v>65</v>
      </c>
      <c r="BI266">
        <f>'4500'!B427/1000000</f>
        <v>1.7925999999999999E-4</v>
      </c>
      <c r="BJ266">
        <f>'4500'!C427</f>
        <v>16.736999999999998</v>
      </c>
      <c r="BK266">
        <f>IF(BH266&lt;$D$13,0,IF(BH266&lt;=0,$D$15*($D$16/BI266)^$D$3/100000,$D$15*($D$16/('4500'!B362/1000000))^$D$3*(('4500'!B362/1000000)/BI266)^$D$4/100000))</f>
        <v>4.1763142674910547</v>
      </c>
      <c r="BL266">
        <f t="shared" si="145"/>
        <v>18.133694608880532</v>
      </c>
      <c r="BM266">
        <f t="shared" si="146"/>
        <v>1.3966946088805337</v>
      </c>
      <c r="BN266">
        <f t="shared" si="147"/>
        <v>8.3449519560287602</v>
      </c>
      <c r="BO266">
        <v>65</v>
      </c>
      <c r="BP266">
        <f>'3500'!B427/1000000</f>
        <v>1.7925999999999999E-4</v>
      </c>
      <c r="BQ266">
        <f>'3500'!C427</f>
        <v>15.618</v>
      </c>
      <c r="BR266">
        <f>IF(BO266&lt;$E$13,0,IF(BO266&lt;=0,$E$15*($E$16/BP266)^$E$3/100000,$E$15*($E$16/('3500'!B362/1000000))^$E$3*(('3500'!B362/1000000)/BP266)^$E$4/100000))</f>
        <v>3.5876015147798781</v>
      </c>
      <c r="BS266">
        <f t="shared" si="148"/>
        <v>18.047045896999023</v>
      </c>
      <c r="BT266">
        <f t="shared" si="149"/>
        <v>2.429045896999023</v>
      </c>
      <c r="BU266">
        <f t="shared" si="150"/>
        <v>15.552861422711119</v>
      </c>
      <c r="BV266">
        <v>65</v>
      </c>
      <c r="BW266">
        <f>'2000'!B427/1000000</f>
        <v>1.7925999999999999E-4</v>
      </c>
      <c r="BX266">
        <f>'2000'!C427</f>
        <v>15.189</v>
      </c>
      <c r="BY266">
        <f>IF(BV266&lt;$F$13,0,IF(BV266&lt;=0,$F$15*($F$16/BW266)^$F$3/100000,$F$15*($F$16/('2000'!B362/1000000))^$F$3*(('2000'!B362/1000000)/BW266)^$F$4/100000))</f>
        <v>3.6110158095259401</v>
      </c>
      <c r="BZ266">
        <f t="shared" si="151"/>
        <v>18.472111378314377</v>
      </c>
      <c r="CA266">
        <f t="shared" si="152"/>
        <v>3.283111378314377</v>
      </c>
      <c r="CB266">
        <f t="shared" si="153"/>
        <v>21.615059439820772</v>
      </c>
      <c r="CC266">
        <v>65</v>
      </c>
      <c r="CD266">
        <f>'1000'!B427/1000000</f>
        <v>1.7925999999999999E-4</v>
      </c>
      <c r="CE266">
        <f>'1000'!C427</f>
        <v>11.978999999999999</v>
      </c>
      <c r="CF266">
        <f>IF(CC266&lt;$G$13,0,IF(CC266&lt;=0,$G$15*($G$16/CD266)^$G$3/100000,$G$15*($G$16/('1000'!B362/1000000))^$G$3*(('1000'!B362/1000000)/CD266)^$G$4/100000))</f>
        <v>2.9501671598407304</v>
      </c>
      <c r="CG266">
        <f t="shared" si="154"/>
        <v>15.602176521016467</v>
      </c>
      <c r="CH266">
        <f t="shared" si="155"/>
        <v>3.6231765210164681</v>
      </c>
      <c r="CI266">
        <f t="shared" si="156"/>
        <v>30.246068294652879</v>
      </c>
    </row>
    <row r="267" spans="9:87" x14ac:dyDescent="0.3">
      <c r="I267">
        <v>66</v>
      </c>
      <c r="J267">
        <f>'6500'!B428/1000000</f>
        <v>1.8283000000000001E-4</v>
      </c>
      <c r="K267">
        <f t="shared" si="127"/>
        <v>0.99999999999999978</v>
      </c>
      <c r="L267">
        <f t="shared" si="157"/>
        <v>2.7755575615628914E-16</v>
      </c>
      <c r="M267">
        <f t="shared" si="128"/>
        <v>2.120525977034049E-13</v>
      </c>
      <c r="N267">
        <f t="shared" si="158"/>
        <v>764.00000000000034</v>
      </c>
      <c r="O267">
        <v>66</v>
      </c>
      <c r="P267">
        <f>'5500'!B428/1000000</f>
        <v>1.8283000000000001E-4</v>
      </c>
      <c r="Q267">
        <f t="shared" si="129"/>
        <v>0.99999999999407119</v>
      </c>
      <c r="R267">
        <f t="shared" si="159"/>
        <v>6.3107852277255461E-12</v>
      </c>
      <c r="S267">
        <f t="shared" si="130"/>
        <v>5.2063978128735755E-9</v>
      </c>
      <c r="T267">
        <f t="shared" si="160"/>
        <v>824.9999999966044</v>
      </c>
      <c r="U267">
        <v>66</v>
      </c>
      <c r="V267">
        <f>'4500'!B428/1000000</f>
        <v>1.8283000000000001E-4</v>
      </c>
      <c r="W267">
        <f t="shared" si="131"/>
        <v>0.99999999999943323</v>
      </c>
      <c r="X267">
        <f t="shared" si="161"/>
        <v>6.1706195708666201E-13</v>
      </c>
      <c r="Y267">
        <f t="shared" si="132"/>
        <v>5.1462967221027611E-10</v>
      </c>
      <c r="Z267">
        <f t="shared" si="162"/>
        <v>833.99999999967372</v>
      </c>
      <c r="AA267">
        <v>66</v>
      </c>
      <c r="AB267">
        <f>'3500'!B428/1000000</f>
        <v>1.8283000000000001E-4</v>
      </c>
      <c r="AC267">
        <f t="shared" si="133"/>
        <v>0.99999999998979872</v>
      </c>
      <c r="AD267">
        <f t="shared" si="163"/>
        <v>9.4472762945940758E-12</v>
      </c>
      <c r="AE267">
        <f t="shared" si="134"/>
        <v>8.1624467185292815E-9</v>
      </c>
      <c r="AF267">
        <f t="shared" si="164"/>
        <v>863.99999999369709</v>
      </c>
      <c r="AG267">
        <v>66</v>
      </c>
      <c r="AH267">
        <f>'2000'!B428/1000000</f>
        <v>1.8283000000000001E-4</v>
      </c>
      <c r="AI267">
        <f t="shared" si="135"/>
        <v>0.99999999784375526</v>
      </c>
      <c r="AJ267">
        <f t="shared" si="165"/>
        <v>1.4936719083813443E-9</v>
      </c>
      <c r="AK267">
        <f t="shared" si="136"/>
        <v>1.3263806546426338E-6</v>
      </c>
      <c r="AL267">
        <f t="shared" si="166"/>
        <v>887.99999854671898</v>
      </c>
      <c r="AM267">
        <v>66</v>
      </c>
      <c r="AN267">
        <f>'1000'!B428/1000000</f>
        <v>1.8283000000000001E-4</v>
      </c>
      <c r="AO267">
        <f t="shared" si="137"/>
        <v>0.99999972927123493</v>
      </c>
      <c r="AP267">
        <f t="shared" si="167"/>
        <v>1.3510136420702423E-7</v>
      </c>
      <c r="AQ267">
        <f t="shared" si="138"/>
        <v>1.0213663134051032E-4</v>
      </c>
      <c r="AR267">
        <f t="shared" si="168"/>
        <v>755.99983483141864</v>
      </c>
      <c r="AT267">
        <v>66</v>
      </c>
      <c r="AU267">
        <f>'6500'!B428/1000000</f>
        <v>1.8283000000000001E-4</v>
      </c>
      <c r="AV267">
        <f>'6500'!C428</f>
        <v>15.72</v>
      </c>
      <c r="AW267">
        <f>IF(AT267&lt;$B$13,0,IF(AT267&lt;=0,$B$15*($B$16/AU267)^$B$3/100000,$B$15*($B$16/('6500'!B362/1000000))^$B$3*(('6500'!B362/1000000)/AU267)^$B$4/100000))</f>
        <v>4.003385425317509</v>
      </c>
      <c r="AX267">
        <f t="shared" si="139"/>
        <v>16.539621272826132</v>
      </c>
      <c r="AY267">
        <f t="shared" si="140"/>
        <v>0.81962127282613118</v>
      </c>
      <c r="AZ267">
        <f t="shared" si="141"/>
        <v>5.2138757813367116</v>
      </c>
      <c r="BA267">
        <v>66</v>
      </c>
      <c r="BB267">
        <f>'5500'!B428/1000000</f>
        <v>1.8283000000000001E-4</v>
      </c>
      <c r="BC267">
        <f>'5500'!C428</f>
        <v>17.452000000000002</v>
      </c>
      <c r="BD267">
        <f>IF(BA267&lt;$C$13,0,IF(BA267&lt;=0,$C$15*($C$16/BB267)^$C$3/100000,$C$15*($C$16/('5500'!B362/1000000))^$C$3*(('5500'!B362/1000000)/BB267)^$C$4/100000))</f>
        <v>4.4054699048804338</v>
      </c>
      <c r="BE267">
        <f t="shared" si="142"/>
        <v>17.942635577854308</v>
      </c>
      <c r="BF267">
        <f t="shared" si="143"/>
        <v>0.49063557785430589</v>
      </c>
      <c r="BG267">
        <f t="shared" si="144"/>
        <v>2.8113429856423666</v>
      </c>
      <c r="BH267">
        <v>66</v>
      </c>
      <c r="BI267">
        <f>'4500'!B428/1000000</f>
        <v>1.8283000000000001E-4</v>
      </c>
      <c r="BJ267">
        <f>'4500'!C428</f>
        <v>16.305</v>
      </c>
      <c r="BK267">
        <f>IF(BH267&lt;$D$13,0,IF(BH267&lt;=0,$D$15*($D$16/BI267)^$D$3/100000,$D$15*($D$16/('4500'!B362/1000000))^$D$3*(('4500'!B362/1000000)/BI267)^$D$4/100000))</f>
        <v>4.0685191301598964</v>
      </c>
      <c r="BL267">
        <f t="shared" si="145"/>
        <v>17.753362974162638</v>
      </c>
      <c r="BM267">
        <f t="shared" si="146"/>
        <v>1.448362974162638</v>
      </c>
      <c r="BN267">
        <f t="shared" si="147"/>
        <v>8.8829375906938868</v>
      </c>
      <c r="BO267">
        <v>66</v>
      </c>
      <c r="BP267">
        <f>'3500'!B428/1000000</f>
        <v>1.8283000000000001E-4</v>
      </c>
      <c r="BQ267">
        <f>'3500'!C428</f>
        <v>15.22</v>
      </c>
      <c r="BR267">
        <f>IF(BO267&lt;$E$13,0,IF(BO267&lt;=0,$E$15*($E$16/BP267)^$E$3/100000,$E$15*($E$16/('3500'!B362/1000000))^$E$3*(('3500'!B362/1000000)/BP267)^$E$4/100000))</f>
        <v>3.4948845216939888</v>
      </c>
      <c r="BS267">
        <f t="shared" si="148"/>
        <v>17.671988935527011</v>
      </c>
      <c r="BT267">
        <f t="shared" si="149"/>
        <v>2.4519889355270106</v>
      </c>
      <c r="BU267">
        <f t="shared" si="150"/>
        <v>16.110308380597964</v>
      </c>
      <c r="BV267">
        <v>66</v>
      </c>
      <c r="BW267">
        <f>'2000'!B428/1000000</f>
        <v>1.8283000000000001E-4</v>
      </c>
      <c r="BX267">
        <f>'2000'!C428</f>
        <v>14.795999999999999</v>
      </c>
      <c r="BY267">
        <f>IF(BV267&lt;$F$13,0,IF(BV267&lt;=0,$F$15*($F$16/BW267)^$F$3/100000,$F$15*($F$16/('2000'!B362/1000000))^$F$3*(('2000'!B362/1000000)/BW267)^$F$4/100000))</f>
        <v>3.5174231823705906</v>
      </c>
      <c r="BZ267">
        <f t="shared" si="151"/>
        <v>18.088336028403283</v>
      </c>
      <c r="CA267">
        <f t="shared" si="152"/>
        <v>3.2923360284032839</v>
      </c>
      <c r="CB267">
        <f t="shared" si="153"/>
        <v>22.251527631814572</v>
      </c>
      <c r="CC267">
        <v>66</v>
      </c>
      <c r="CD267">
        <f>'1000'!B428/1000000</f>
        <v>1.8283000000000001E-4</v>
      </c>
      <c r="CE267">
        <f>'1000'!C428</f>
        <v>11.667</v>
      </c>
      <c r="CF267">
        <f>IF(CC267&lt;$G$13,0,IF(CC267&lt;=0,$G$15*($G$16/CD267)^$G$3/100000,$G$15*($G$16/('1000'!B362/1000000))^$G$3*(('1000'!B362/1000000)/CD267)^$G$4/100000))</f>
        <v>2.8696709045501323</v>
      </c>
      <c r="CG267">
        <f t="shared" si="154"/>
        <v>15.274634556545189</v>
      </c>
      <c r="CH267">
        <f t="shared" si="155"/>
        <v>3.6076345565451895</v>
      </c>
      <c r="CI267">
        <f t="shared" si="156"/>
        <v>30.921698436146304</v>
      </c>
    </row>
    <row r="268" spans="9:87" x14ac:dyDescent="0.3">
      <c r="I268">
        <v>67</v>
      </c>
      <c r="J268">
        <f>'6500'!B429/1000000</f>
        <v>1.8641999999999999E-4</v>
      </c>
      <c r="K268">
        <f t="shared" si="127"/>
        <v>0.99999999999999989</v>
      </c>
      <c r="L268">
        <f t="shared" si="157"/>
        <v>1.1102230246251565E-16</v>
      </c>
      <c r="M268">
        <f t="shared" si="128"/>
        <v>8.482103908136196E-14</v>
      </c>
      <c r="N268">
        <f t="shared" si="158"/>
        <v>764.00000000000045</v>
      </c>
      <c r="O268">
        <v>67</v>
      </c>
      <c r="P268">
        <f>'5500'!B429/1000000</f>
        <v>1.8641999999999999E-4</v>
      </c>
      <c r="Q268">
        <f t="shared" si="129"/>
        <v>0.99999999999769718</v>
      </c>
      <c r="R268">
        <f t="shared" si="159"/>
        <v>2.5272561821054751E-12</v>
      </c>
      <c r="S268">
        <f t="shared" si="130"/>
        <v>2.0849863502370169E-9</v>
      </c>
      <c r="T268">
        <f t="shared" si="160"/>
        <v>824.99999999868942</v>
      </c>
      <c r="U268">
        <v>67</v>
      </c>
      <c r="V268">
        <f>'4500'!B429/1000000</f>
        <v>1.8641999999999999E-4</v>
      </c>
      <c r="W268">
        <f t="shared" si="131"/>
        <v>0.99999999999978328</v>
      </c>
      <c r="X268">
        <f t="shared" si="161"/>
        <v>2.4280577548552174E-13</v>
      </c>
      <c r="Y268">
        <f t="shared" si="132"/>
        <v>2.0250001675492513E-10</v>
      </c>
      <c r="Z268">
        <f t="shared" si="162"/>
        <v>833.9999999998762</v>
      </c>
      <c r="AA268">
        <v>67</v>
      </c>
      <c r="AB268">
        <f>'3500'!B429/1000000</f>
        <v>1.8641999999999999E-4</v>
      </c>
      <c r="AC268">
        <f t="shared" si="133"/>
        <v>0.99999999999561162</v>
      </c>
      <c r="AD268">
        <f t="shared" si="163"/>
        <v>4.174105505683201E-12</v>
      </c>
      <c r="AE268">
        <f t="shared" si="134"/>
        <v>3.6064271569102857E-9</v>
      </c>
      <c r="AF268">
        <f t="shared" si="164"/>
        <v>863.99999999730346</v>
      </c>
      <c r="AG268">
        <v>67</v>
      </c>
      <c r="AH268">
        <f>'2000'!B429/1000000</f>
        <v>1.8641999999999999E-4</v>
      </c>
      <c r="AI268">
        <f t="shared" si="135"/>
        <v>0.99999999888308944</v>
      </c>
      <c r="AJ268">
        <f t="shared" si="165"/>
        <v>7.9295581212335264E-10</v>
      </c>
      <c r="AK268">
        <f t="shared" si="136"/>
        <v>7.0414476116553715E-7</v>
      </c>
      <c r="AL268">
        <f t="shared" si="166"/>
        <v>887.99999925086377</v>
      </c>
      <c r="AM268">
        <v>67</v>
      </c>
      <c r="AN268">
        <f>'1000'!B429/1000000</f>
        <v>1.8641999999999999E-4</v>
      </c>
      <c r="AO268">
        <f t="shared" si="137"/>
        <v>0.99999983377484658</v>
      </c>
      <c r="AP268">
        <f t="shared" si="167"/>
        <v>8.4860813431841819E-8</v>
      </c>
      <c r="AQ268">
        <f t="shared" si="138"/>
        <v>6.4154774954472416E-5</v>
      </c>
      <c r="AR268">
        <f t="shared" si="168"/>
        <v>755.99989898619356</v>
      </c>
      <c r="AT268">
        <v>67</v>
      </c>
      <c r="AU268">
        <f>'6500'!B429/1000000</f>
        <v>1.8641999999999999E-4</v>
      </c>
      <c r="AV268">
        <f>'6500'!C429</f>
        <v>15.345000000000001</v>
      </c>
      <c r="AW268">
        <f>IF(AT268&lt;$B$13,0,IF(AT268&lt;=0,$B$15*($B$16/AU268)^$B$3/100000,$B$15*($B$16/('6500'!B362/1000000))^$B$3*(('6500'!B362/1000000)/AU268)^$B$4/100000))</f>
        <v>3.9020176968633833</v>
      </c>
      <c r="AX268">
        <f t="shared" si="139"/>
        <v>16.196835849422129</v>
      </c>
      <c r="AY268">
        <f t="shared" si="140"/>
        <v>0.85183584942212853</v>
      </c>
      <c r="AZ268">
        <f t="shared" si="141"/>
        <v>5.5512274318809283</v>
      </c>
      <c r="BA268">
        <v>67</v>
      </c>
      <c r="BB268">
        <f>'5500'!B429/1000000</f>
        <v>1.8641999999999999E-4</v>
      </c>
      <c r="BC268">
        <f>'5500'!C429</f>
        <v>17.015000000000001</v>
      </c>
      <c r="BD268">
        <f>IF(BA268&lt;$C$13,0,IF(BA268&lt;=0,$C$15*($C$16/BB268)^$C$3/100000,$C$15*($C$16/('5500'!B362/1000000))^$C$3*(('5500'!B362/1000000)/BB268)^$C$4/100000))</f>
        <v>4.2935287768680297</v>
      </c>
      <c r="BE268">
        <f t="shared" si="142"/>
        <v>17.570001258340344</v>
      </c>
      <c r="BF268">
        <f t="shared" si="143"/>
        <v>0.55500125834034364</v>
      </c>
      <c r="BG268">
        <f t="shared" si="144"/>
        <v>3.2618351944774826</v>
      </c>
      <c r="BH268">
        <v>67</v>
      </c>
      <c r="BI268">
        <f>'4500'!B429/1000000</f>
        <v>1.8641999999999999E-4</v>
      </c>
      <c r="BJ268">
        <f>'4500'!C429</f>
        <v>15.891</v>
      </c>
      <c r="BK268">
        <f>IF(BH268&lt;$D$13,0,IF(BH268&lt;=0,$D$15*($D$16/BI268)^$D$3/100000,$D$15*($D$16/('4500'!B362/1000000))^$D$3*(('4500'!B362/1000000)/BI268)^$D$4/100000))</f>
        <v>3.9649470239306734</v>
      </c>
      <c r="BL268">
        <f t="shared" si="145"/>
        <v>17.38625375067474</v>
      </c>
      <c r="BM268">
        <f t="shared" si="146"/>
        <v>1.4952537506747401</v>
      </c>
      <c r="BN268">
        <f t="shared" si="147"/>
        <v>9.4094377362956401</v>
      </c>
      <c r="BO268">
        <v>67</v>
      </c>
      <c r="BP268">
        <f>'3500'!B429/1000000</f>
        <v>1.8641999999999999E-4</v>
      </c>
      <c r="BQ268">
        <f>'3500'!C429</f>
        <v>14.832000000000001</v>
      </c>
      <c r="BR268">
        <f>IF(BO268&lt;$E$13,0,IF(BO268&lt;=0,$E$15*($E$16/BP268)^$E$3/100000,$E$15*($E$16/('3500'!B362/1000000))^$E$3*(('3500'!B362/1000000)/BP268)^$E$4/100000))</f>
        <v>3.4058028172805583</v>
      </c>
      <c r="BS268">
        <f t="shared" si="148"/>
        <v>17.309890361492073</v>
      </c>
      <c r="BT268">
        <f t="shared" si="149"/>
        <v>2.4778903614920722</v>
      </c>
      <c r="BU268">
        <f t="shared" si="150"/>
        <v>16.706380538646656</v>
      </c>
      <c r="BV268">
        <v>67</v>
      </c>
      <c r="BW268">
        <f>'2000'!B429/1000000</f>
        <v>1.8641999999999999E-4</v>
      </c>
      <c r="BX268">
        <f>'2000'!C429</f>
        <v>14.417</v>
      </c>
      <c r="BY268">
        <f>IF(BV268&lt;$F$13,0,IF(BV268&lt;=0,$F$15*($F$16/BW268)^$F$3/100000,$F$15*($F$16/('2000'!B362/1000000))^$F$3*(('2000'!B362/1000000)/BW268)^$F$4/100000))</f>
        <v>3.4275070438530308</v>
      </c>
      <c r="BZ268">
        <f t="shared" si="151"/>
        <v>17.717819230059401</v>
      </c>
      <c r="CA268">
        <f t="shared" si="152"/>
        <v>3.3008192300594015</v>
      </c>
      <c r="CB268">
        <f t="shared" si="153"/>
        <v>22.895326559335516</v>
      </c>
      <c r="CC268">
        <v>67</v>
      </c>
      <c r="CD268">
        <f>'1000'!B429/1000000</f>
        <v>1.8641999999999999E-4</v>
      </c>
      <c r="CE268">
        <f>'1000'!C429</f>
        <v>11.371</v>
      </c>
      <c r="CF268">
        <f>IF(CC268&lt;$G$13,0,IF(CC268&lt;=0,$G$15*($G$16/CD268)^$G$3/100000,$G$15*($G$16/('1000'!B362/1000000))^$G$3*(('1000'!B362/1000000)/CD268)^$G$4/100000))</f>
        <v>2.7924444450641412</v>
      </c>
      <c r="CG268">
        <f t="shared" si="154"/>
        <v>14.95851942070292</v>
      </c>
      <c r="CH268">
        <f t="shared" si="155"/>
        <v>3.58751942070292</v>
      </c>
      <c r="CI268">
        <f t="shared" si="156"/>
        <v>31.549726679297507</v>
      </c>
    </row>
    <row r="269" spans="9:87" x14ac:dyDescent="0.3">
      <c r="I269">
        <v>68</v>
      </c>
      <c r="J269">
        <f>'6500'!B430/1000000</f>
        <v>1.9002E-4</v>
      </c>
      <c r="K269">
        <f t="shared" si="127"/>
        <v>1</v>
      </c>
      <c r="L269">
        <f t="shared" si="157"/>
        <v>5.5511151231257827E-17</v>
      </c>
      <c r="M269">
        <f t="shared" si="128"/>
        <v>4.241051954068098E-14</v>
      </c>
      <c r="N269">
        <f t="shared" si="158"/>
        <v>764.00000000000045</v>
      </c>
      <c r="O269">
        <v>68</v>
      </c>
      <c r="P269">
        <f>'5500'!B430/1000000</f>
        <v>1.9002E-4</v>
      </c>
      <c r="Q269">
        <f t="shared" si="129"/>
        <v>0.9999999999991257</v>
      </c>
      <c r="R269">
        <f t="shared" si="159"/>
        <v>9.8920871494101448E-13</v>
      </c>
      <c r="S269">
        <f t="shared" si="130"/>
        <v>8.1609718982633694E-10</v>
      </c>
      <c r="T269">
        <f t="shared" si="160"/>
        <v>824.99999999950546</v>
      </c>
      <c r="U269">
        <v>68</v>
      </c>
      <c r="V269">
        <f>'4500'!B430/1000000</f>
        <v>1.9002E-4</v>
      </c>
      <c r="W269">
        <f t="shared" si="131"/>
        <v>0.99999999999991884</v>
      </c>
      <c r="X269">
        <f t="shared" si="161"/>
        <v>9.3480778673438181E-14</v>
      </c>
      <c r="Y269">
        <f t="shared" si="132"/>
        <v>7.7962969413647443E-11</v>
      </c>
      <c r="Z269">
        <f t="shared" si="162"/>
        <v>833.99999999995418</v>
      </c>
      <c r="AA269">
        <v>68</v>
      </c>
      <c r="AB269">
        <f>'3500'!B430/1000000</f>
        <v>1.9002E-4</v>
      </c>
      <c r="AC269">
        <f t="shared" si="133"/>
        <v>0.99999999999814693</v>
      </c>
      <c r="AD269">
        <f t="shared" si="163"/>
        <v>1.8101631305000865E-12</v>
      </c>
      <c r="AE269">
        <f t="shared" si="134"/>
        <v>1.5639809447520747E-9</v>
      </c>
      <c r="AF269">
        <f t="shared" si="164"/>
        <v>863.99999999886745</v>
      </c>
      <c r="AG269">
        <v>68</v>
      </c>
      <c r="AH269">
        <f>'2000'!B430/1000000</f>
        <v>1.9002E-4</v>
      </c>
      <c r="AI269">
        <f t="shared" si="135"/>
        <v>0.99999999942966689</v>
      </c>
      <c r="AJ269">
        <f t="shared" si="165"/>
        <v>4.1492886904137549E-10</v>
      </c>
      <c r="AK269">
        <f t="shared" si="136"/>
        <v>3.6845683570874144E-7</v>
      </c>
      <c r="AL269">
        <f t="shared" si="166"/>
        <v>887.99999961932065</v>
      </c>
      <c r="AM269">
        <v>68</v>
      </c>
      <c r="AN269">
        <f>'1000'!B430/1000000</f>
        <v>1.9002E-4</v>
      </c>
      <c r="AO269">
        <f t="shared" si="137"/>
        <v>0.99999989899286179</v>
      </c>
      <c r="AP269">
        <f t="shared" si="167"/>
        <v>5.274410497246862E-8</v>
      </c>
      <c r="AQ269">
        <f t="shared" si="138"/>
        <v>3.9874543359186276E-5</v>
      </c>
      <c r="AR269">
        <f t="shared" si="168"/>
        <v>755.99993886073696</v>
      </c>
      <c r="AT269">
        <v>68</v>
      </c>
      <c r="AU269">
        <f>'6500'!B430/1000000</f>
        <v>1.9002E-4</v>
      </c>
      <c r="AV269">
        <f>'6500'!C430</f>
        <v>14.981999999999999</v>
      </c>
      <c r="AW269">
        <f>IF(AT269&lt;$B$13,0,IF(AT269&lt;=0,$B$15*($B$16/AU269)^$B$3/100000,$B$15*($B$16/('6500'!B362/1000000))^$B$3*(('6500'!B362/1000000)/AU269)^$B$4/100000))</f>
        <v>3.8048135786951227</v>
      </c>
      <c r="AX269">
        <f t="shared" si="139"/>
        <v>15.866701800987522</v>
      </c>
      <c r="AY269">
        <f t="shared" si="140"/>
        <v>0.88470180098752316</v>
      </c>
      <c r="AZ269">
        <f t="shared" si="141"/>
        <v>5.9050981243326879</v>
      </c>
      <c r="BA269">
        <v>68</v>
      </c>
      <c r="BB269">
        <f>'5500'!B430/1000000</f>
        <v>1.9002E-4</v>
      </c>
      <c r="BC269">
        <f>'5500'!C430</f>
        <v>16.588000000000001</v>
      </c>
      <c r="BD269">
        <f>IF(BA269&lt;$C$13,0,IF(BA269&lt;=0,$C$15*($C$16/BB269)^$C$3/100000,$C$15*($C$16/('5500'!B362/1000000))^$C$3*(('5500'!B362/1000000)/BB269)^$C$4/100000))</f>
        <v>4.1861952847397808</v>
      </c>
      <c r="BE269">
        <f t="shared" si="142"/>
        <v>17.211140027390641</v>
      </c>
      <c r="BF269">
        <f t="shared" si="143"/>
        <v>0.62314002739064023</v>
      </c>
      <c r="BG269">
        <f t="shared" si="144"/>
        <v>3.756571180314928</v>
      </c>
      <c r="BH269">
        <v>68</v>
      </c>
      <c r="BI269">
        <f>'4500'!B430/1000000</f>
        <v>1.9002E-4</v>
      </c>
      <c r="BJ269">
        <f>'4500'!C430</f>
        <v>15.499000000000001</v>
      </c>
      <c r="BK269">
        <f>IF(BH269&lt;$D$13,0,IF(BH269&lt;=0,$D$15*($D$16/BI269)^$D$3/100000,$D$15*($D$16/('4500'!B362/1000000))^$D$3*(('4500'!B362/1000000)/BI269)^$D$4/100000))</f>
        <v>3.8656428627257635</v>
      </c>
      <c r="BL269">
        <f t="shared" si="145"/>
        <v>17.03267791166726</v>
      </c>
      <c r="BM269">
        <f t="shared" si="146"/>
        <v>1.5336779116672599</v>
      </c>
      <c r="BN269">
        <f t="shared" si="147"/>
        <v>9.8953346129896111</v>
      </c>
      <c r="BO269">
        <v>68</v>
      </c>
      <c r="BP269">
        <f>'3500'!B430/1000000</f>
        <v>1.9002E-4</v>
      </c>
      <c r="BQ269">
        <f>'3500'!C430</f>
        <v>14.458</v>
      </c>
      <c r="BR269">
        <f>IF(BO269&lt;$E$13,0,IF(BO269&lt;=0,$E$15*($E$16/BP269)^$E$3/100000,$E$15*($E$16/('3500'!B362/1000000))^$E$3*(('3500'!B362/1000000)/BP269)^$E$4/100000))</f>
        <v>3.3203947455049767</v>
      </c>
      <c r="BS269">
        <f t="shared" si="148"/>
        <v>16.961064148707813</v>
      </c>
      <c r="BT269">
        <f t="shared" si="149"/>
        <v>2.5030641487078125</v>
      </c>
      <c r="BU269">
        <f t="shared" si="150"/>
        <v>17.31265838088126</v>
      </c>
      <c r="BV269">
        <v>68</v>
      </c>
      <c r="BW269">
        <f>'2000'!B430/1000000</f>
        <v>1.9002E-4</v>
      </c>
      <c r="BX269">
        <f>'2000'!C430</f>
        <v>14.054</v>
      </c>
      <c r="BY269">
        <f>IF(BV269&lt;$F$13,0,IF(BV269&lt;=0,$F$15*($F$16/BW269)^$F$3/100000,$F$15*($F$16/('2000'!B362/1000000))^$F$3*(('2000'!B362/1000000)/BW269)^$F$4/100000))</f>
        <v>3.341305433614294</v>
      </c>
      <c r="BZ269">
        <f t="shared" si="151"/>
        <v>17.360882314247714</v>
      </c>
      <c r="CA269">
        <f t="shared" si="152"/>
        <v>3.3068823142477139</v>
      </c>
      <c r="CB269">
        <f t="shared" si="153"/>
        <v>23.529830043031978</v>
      </c>
      <c r="CC269">
        <v>68</v>
      </c>
      <c r="CD269">
        <f>'1000'!B430/1000000</f>
        <v>1.9002E-4</v>
      </c>
      <c r="CE269">
        <f>'1000'!C430</f>
        <v>11.087</v>
      </c>
      <c r="CF269">
        <f>IF(CC269&lt;$G$13,0,IF(CC269&lt;=0,$G$15*($G$16/CD269)^$G$3/100000,$G$15*($G$16/('1000'!B362/1000000))^$G$3*(('1000'!B362/1000000)/CD269)^$G$4/100000))</f>
        <v>2.7185098929684668</v>
      </c>
      <c r="CG269">
        <f t="shared" si="154"/>
        <v>14.654094655531415</v>
      </c>
      <c r="CH269">
        <f t="shared" si="155"/>
        <v>3.5670946555314149</v>
      </c>
      <c r="CI269">
        <f t="shared" si="156"/>
        <v>32.17366876099409</v>
      </c>
    </row>
    <row r="270" spans="9:87" x14ac:dyDescent="0.3">
      <c r="I270">
        <v>69</v>
      </c>
      <c r="J270">
        <f>'6500'!B431/1000000</f>
        <v>1.9362000000000001E-4</v>
      </c>
      <c r="K270">
        <f t="shared" si="127"/>
        <v>1</v>
      </c>
      <c r="L270">
        <f t="shared" si="157"/>
        <v>0</v>
      </c>
      <c r="M270">
        <f t="shared" si="128"/>
        <v>0</v>
      </c>
      <c r="N270">
        <f t="shared" si="158"/>
        <v>764.00000000000045</v>
      </c>
      <c r="O270">
        <v>69</v>
      </c>
      <c r="P270">
        <f>'5500'!B431/1000000</f>
        <v>1.9362000000000001E-4</v>
      </c>
      <c r="Q270">
        <f t="shared" si="129"/>
        <v>0.99999999999967559</v>
      </c>
      <c r="R270">
        <f t="shared" si="159"/>
        <v>3.7836400679225335E-13</v>
      </c>
      <c r="S270">
        <f t="shared" si="130"/>
        <v>3.1215030560360901E-10</v>
      </c>
      <c r="T270">
        <f t="shared" si="160"/>
        <v>824.99999999981765</v>
      </c>
      <c r="U270">
        <v>69</v>
      </c>
      <c r="V270">
        <f>'4500'!B431/1000000</f>
        <v>1.9362000000000001E-4</v>
      </c>
      <c r="W270">
        <f t="shared" si="131"/>
        <v>0.99999999999997025</v>
      </c>
      <c r="X270">
        <f t="shared" si="161"/>
        <v>3.524958103184872E-14</v>
      </c>
      <c r="Y270">
        <f t="shared" si="132"/>
        <v>2.9398150580561833E-11</v>
      </c>
      <c r="Z270">
        <f t="shared" si="162"/>
        <v>833.99999999998363</v>
      </c>
      <c r="AA270">
        <v>69</v>
      </c>
      <c r="AB270">
        <f>'3500'!B431/1000000</f>
        <v>1.9362000000000001E-4</v>
      </c>
      <c r="AC270">
        <f t="shared" si="133"/>
        <v>0.99999999999923195</v>
      </c>
      <c r="AD270">
        <f t="shared" si="163"/>
        <v>7.7038375678739612E-13</v>
      </c>
      <c r="AE270">
        <f t="shared" si="134"/>
        <v>6.6561156586431025E-10</v>
      </c>
      <c r="AF270">
        <f t="shared" si="164"/>
        <v>863.99999999953309</v>
      </c>
      <c r="AG270">
        <v>69</v>
      </c>
      <c r="AH270">
        <f>'2000'!B431/1000000</f>
        <v>1.9362000000000001E-4</v>
      </c>
      <c r="AI270">
        <f t="shared" si="135"/>
        <v>0.99999999971294717</v>
      </c>
      <c r="AJ270">
        <f t="shared" si="165"/>
        <v>2.1397617011587045E-10</v>
      </c>
      <c r="AK270">
        <f t="shared" si="136"/>
        <v>1.9001083906289296E-7</v>
      </c>
      <c r="AL270">
        <f t="shared" si="166"/>
        <v>887.99999980933148</v>
      </c>
      <c r="AM270">
        <v>69</v>
      </c>
      <c r="AN270">
        <f>'1000'!B431/1000000</f>
        <v>1.9362000000000001E-4</v>
      </c>
      <c r="AO270">
        <f t="shared" si="137"/>
        <v>0.99999993926305653</v>
      </c>
      <c r="AP270">
        <f t="shared" si="167"/>
        <v>3.2435077346182339E-8</v>
      </c>
      <c r="AQ270">
        <f t="shared" si="138"/>
        <v>2.4520918473713849E-5</v>
      </c>
      <c r="AR270">
        <f t="shared" si="168"/>
        <v>755.99996338165545</v>
      </c>
      <c r="AT270">
        <v>69</v>
      </c>
      <c r="AU270">
        <f>'6500'!B431/1000000</f>
        <v>1.9362000000000001E-4</v>
      </c>
      <c r="AV270">
        <f>'6500'!C431</f>
        <v>14.631</v>
      </c>
      <c r="AW270">
        <f>IF(AT270&lt;$B$13,0,IF(AT270&lt;=0,$B$15*($B$16/AU270)^$B$3/100000,$B$15*($B$16/('6500'!B362/1000000))^$B$3*(('6500'!B362/1000000)/AU270)^$B$4/100000))</f>
        <v>3.7117879554556756</v>
      </c>
      <c r="AX270">
        <f t="shared" si="139"/>
        <v>15.549408036025874</v>
      </c>
      <c r="AY270">
        <f t="shared" si="140"/>
        <v>0.91840803602587329</v>
      </c>
      <c r="AZ270">
        <f t="shared" si="141"/>
        <v>6.2771378308104255</v>
      </c>
      <c r="BA270">
        <v>69</v>
      </c>
      <c r="BB270">
        <f>'5500'!B431/1000000</f>
        <v>1.9362000000000001E-4</v>
      </c>
      <c r="BC270">
        <f>'5500'!C431</f>
        <v>16.167999999999999</v>
      </c>
      <c r="BD270">
        <f>IF(BA270&lt;$C$13,0,IF(BA270&lt;=0,$C$15*($C$16/BB270)^$C$3/100000,$C$15*($C$16/('5500'!B362/1000000))^$C$3*(('5500'!B362/1000000)/BB270)^$C$4/100000))</f>
        <v>4.0834848649063842</v>
      </c>
      <c r="BE270">
        <f t="shared" si="142"/>
        <v>16.866255239864824</v>
      </c>
      <c r="BF270">
        <f t="shared" si="143"/>
        <v>0.69825523986482452</v>
      </c>
      <c r="BG270">
        <f t="shared" si="144"/>
        <v>4.3187483910491373</v>
      </c>
      <c r="BH270">
        <v>69</v>
      </c>
      <c r="BI270">
        <f>'4500'!B431/1000000</f>
        <v>1.9362000000000001E-4</v>
      </c>
      <c r="BJ270">
        <f>'4500'!C431</f>
        <v>15.122</v>
      </c>
      <c r="BK270">
        <f>IF(BH270&lt;$D$13,0,IF(BH270&lt;=0,$D$15*($D$16/BI270)^$D$3/100000,$D$15*($D$16/('4500'!B362/1000000))^$D$3*(('4500'!B362/1000000)/BI270)^$D$4/100000))</f>
        <v>3.770620435756403</v>
      </c>
      <c r="BL270">
        <f t="shared" si="145"/>
        <v>16.692839214807901</v>
      </c>
      <c r="BM270">
        <f t="shared" si="146"/>
        <v>1.5708392148079007</v>
      </c>
      <c r="BN270">
        <f t="shared" si="147"/>
        <v>10.387774201877402</v>
      </c>
      <c r="BO270">
        <v>69</v>
      </c>
      <c r="BP270">
        <f>'3500'!B431/1000000</f>
        <v>1.9362000000000001E-4</v>
      </c>
      <c r="BQ270">
        <f>'3500'!C431</f>
        <v>14.097</v>
      </c>
      <c r="BR270">
        <f>IF(BO270&lt;$E$13,0,IF(BO270&lt;=0,$E$15*($E$16/BP270)^$E$3/100000,$E$15*($E$16/('3500'!B362/1000000))^$E$3*(('3500'!B362/1000000)/BP270)^$E$4/100000))</f>
        <v>3.2386718777649488</v>
      </c>
      <c r="BS270">
        <f t="shared" si="148"/>
        <v>16.625718670444421</v>
      </c>
      <c r="BT270">
        <f t="shared" si="149"/>
        <v>2.5287186704444213</v>
      </c>
      <c r="BU270">
        <f t="shared" si="150"/>
        <v>17.937991561640217</v>
      </c>
      <c r="BV270">
        <v>69</v>
      </c>
      <c r="BW270">
        <f>'2000'!B431/1000000</f>
        <v>1.9362000000000001E-4</v>
      </c>
      <c r="BX270">
        <f>'2000'!C431</f>
        <v>13.706</v>
      </c>
      <c r="BY270">
        <f>IF(BV270&lt;$F$13,0,IF(BV270&lt;=0,$F$15*($F$16/BW270)^$F$3/100000,$F$15*($F$16/('2000'!B362/1000000))^$F$3*(('2000'!B362/1000000)/BW270)^$F$4/100000))</f>
        <v>3.2588293625079952</v>
      </c>
      <c r="BZ270">
        <f t="shared" si="151"/>
        <v>17.017738563148395</v>
      </c>
      <c r="CA270">
        <f t="shared" si="152"/>
        <v>3.3117385631483955</v>
      </c>
      <c r="CB270">
        <f t="shared" si="153"/>
        <v>24.162691982696597</v>
      </c>
      <c r="CC270">
        <v>69</v>
      </c>
      <c r="CD270">
        <f>'1000'!B431/1000000</f>
        <v>1.9362000000000001E-4</v>
      </c>
      <c r="CE270">
        <f>'1000'!C431</f>
        <v>10.808999999999999</v>
      </c>
      <c r="CF270">
        <f>IF(CC270&lt;$G$13,0,IF(CC270&lt;=0,$G$15*($G$16/CD270)^$G$3/100000,$G$15*($G$16/('1000'!B362/1000000))^$G$3*(('1000'!B362/1000000)/CD270)^$G$4/100000))</f>
        <v>2.6478660869016171</v>
      </c>
      <c r="CG270">
        <f t="shared" si="154"/>
        <v>14.361531463128074</v>
      </c>
      <c r="CH270">
        <f t="shared" si="155"/>
        <v>3.5525314631280747</v>
      </c>
      <c r="CI270">
        <f t="shared" si="156"/>
        <v>32.866421159478904</v>
      </c>
    </row>
    <row r="271" spans="9:87" x14ac:dyDescent="0.3">
      <c r="I271">
        <v>70</v>
      </c>
      <c r="J271">
        <f>'6500'!B432/1000000</f>
        <v>1.9724E-4</v>
      </c>
      <c r="K271">
        <f t="shared" si="127"/>
        <v>1</v>
      </c>
      <c r="L271">
        <f t="shared" si="157"/>
        <v>0</v>
      </c>
      <c r="M271">
        <f t="shared" si="128"/>
        <v>0</v>
      </c>
      <c r="N271">
        <f t="shared" si="158"/>
        <v>764.00000000000045</v>
      </c>
      <c r="O271">
        <v>70</v>
      </c>
      <c r="P271">
        <f>'5500'!B432/1000000</f>
        <v>1.9724E-4</v>
      </c>
      <c r="Q271">
        <f t="shared" si="129"/>
        <v>0.99999999999988243</v>
      </c>
      <c r="R271">
        <f t="shared" si="159"/>
        <v>1.4138690218601369E-13</v>
      </c>
      <c r="S271">
        <f t="shared" si="130"/>
        <v>1.1664419430346129E-10</v>
      </c>
      <c r="T271">
        <f t="shared" si="160"/>
        <v>824.99999999993429</v>
      </c>
      <c r="U271">
        <v>70</v>
      </c>
      <c r="V271">
        <f>'4500'!B432/1000000</f>
        <v>1.9724E-4</v>
      </c>
      <c r="W271">
        <f t="shared" si="131"/>
        <v>0.99999999999998934</v>
      </c>
      <c r="X271">
        <f t="shared" si="161"/>
        <v>1.2989609388114332E-14</v>
      </c>
      <c r="Y271">
        <f t="shared" si="132"/>
        <v>1.0833334229687352E-11</v>
      </c>
      <c r="Z271">
        <f t="shared" si="162"/>
        <v>833.99999999999443</v>
      </c>
      <c r="AA271">
        <v>70</v>
      </c>
      <c r="AB271">
        <f>'3500'!B432/1000000</f>
        <v>1.9724E-4</v>
      </c>
      <c r="AC271">
        <f t="shared" si="133"/>
        <v>0.99999999999968769</v>
      </c>
      <c r="AD271">
        <f t="shared" si="163"/>
        <v>3.2174263253637037E-13</v>
      </c>
      <c r="AE271">
        <f t="shared" si="134"/>
        <v>2.77985634511424E-10</v>
      </c>
      <c r="AF271">
        <f t="shared" si="164"/>
        <v>863.99999999981105</v>
      </c>
      <c r="AG271">
        <v>70</v>
      </c>
      <c r="AH271">
        <f>'2000'!B432/1000000</f>
        <v>1.9724E-4</v>
      </c>
      <c r="AI271">
        <f t="shared" si="135"/>
        <v>0.99999999985761923</v>
      </c>
      <c r="AJ271">
        <f t="shared" si="165"/>
        <v>1.0873274502998242E-10</v>
      </c>
      <c r="AK271">
        <f t="shared" si="136"/>
        <v>9.6554677586624393E-8</v>
      </c>
      <c r="AL271">
        <f t="shared" si="166"/>
        <v>887.99999990588617</v>
      </c>
      <c r="AM271">
        <v>70</v>
      </c>
      <c r="AN271">
        <f>'1000'!B432/1000000</f>
        <v>1.9724E-4</v>
      </c>
      <c r="AO271">
        <f t="shared" si="137"/>
        <v>0.99999996386301648</v>
      </c>
      <c r="AP271">
        <f t="shared" si="167"/>
        <v>1.9732638356639853E-8</v>
      </c>
      <c r="AQ271">
        <f t="shared" si="138"/>
        <v>1.4917874597619729E-5</v>
      </c>
      <c r="AR271">
        <f t="shared" si="168"/>
        <v>755.99997829953008</v>
      </c>
      <c r="AT271">
        <v>70</v>
      </c>
      <c r="AU271">
        <f>'6500'!B432/1000000</f>
        <v>1.9724E-4</v>
      </c>
      <c r="AV271">
        <f>'6500'!C432</f>
        <v>14.291</v>
      </c>
      <c r="AW271">
        <f>IF(AT271&lt;$B$13,0,IF(AT271&lt;=0,$B$15*($B$16/AU271)^$B$3/100000,$B$15*($B$16/('6500'!B362/1000000))^$B$3*(('6500'!B362/1000000)/AU271)^$B$4/100000))</f>
        <v>3.6222039544852236</v>
      </c>
      <c r="AX271">
        <f t="shared" si="139"/>
        <v>15.242564936030558</v>
      </c>
      <c r="AY271">
        <f t="shared" si="140"/>
        <v>0.95156493603055736</v>
      </c>
      <c r="AZ271">
        <f t="shared" si="141"/>
        <v>6.6584909105769876</v>
      </c>
      <c r="BA271">
        <v>70</v>
      </c>
      <c r="BB271">
        <f>'5500'!B432/1000000</f>
        <v>1.9724E-4</v>
      </c>
      <c r="BC271">
        <f>'5500'!C432</f>
        <v>15.763999999999999</v>
      </c>
      <c r="BD271">
        <f>IF(BA271&lt;$C$13,0,IF(BA271&lt;=0,$C$15*($C$16/BB271)^$C$3/100000,$C$15*($C$16/('5500'!B362/1000000))^$C$3*(('5500'!B362/1000000)/BB271)^$C$4/100000))</f>
        <v>3.9845830391087285</v>
      </c>
      <c r="BE271">
        <f t="shared" si="142"/>
        <v>16.532747711587959</v>
      </c>
      <c r="BF271">
        <f t="shared" si="143"/>
        <v>0.76874771158795951</v>
      </c>
      <c r="BG271">
        <f t="shared" si="144"/>
        <v>4.8766030930471933</v>
      </c>
      <c r="BH271">
        <v>70</v>
      </c>
      <c r="BI271">
        <f>'4500'!B432/1000000</f>
        <v>1.9724E-4</v>
      </c>
      <c r="BJ271">
        <f>'4500'!C432</f>
        <v>14.753</v>
      </c>
      <c r="BK271">
        <f>IF(BH271&lt;$D$13,0,IF(BH271&lt;=0,$D$15*($D$16/BI271)^$D$3/100000,$D$15*($D$16/('4500'!B362/1000000))^$D$3*(('4500'!B362/1000000)/BI271)^$D$4/100000))</f>
        <v>3.6791257905305108</v>
      </c>
      <c r="BL271">
        <f t="shared" si="145"/>
        <v>16.364179532164986</v>
      </c>
      <c r="BM271">
        <f t="shared" si="146"/>
        <v>1.6111795321649858</v>
      </c>
      <c r="BN271">
        <f t="shared" si="147"/>
        <v>10.921029839117372</v>
      </c>
      <c r="BO271">
        <v>70</v>
      </c>
      <c r="BP271">
        <f>'3500'!B432/1000000</f>
        <v>1.9724E-4</v>
      </c>
      <c r="BQ271">
        <f>'3500'!C432</f>
        <v>13.750999999999999</v>
      </c>
      <c r="BR271">
        <f>IF(BO271&lt;$E$13,0,IF(BO271&lt;=0,$E$15*($E$16/BP271)^$E$3/100000,$E$15*($E$16/('3500'!B362/1000000))^$E$3*(('3500'!B362/1000000)/BP271)^$E$4/100000))</f>
        <v>3.1599855296402306</v>
      </c>
      <c r="BS271">
        <f t="shared" si="148"/>
        <v>16.301336168453016</v>
      </c>
      <c r="BT271">
        <f t="shared" si="149"/>
        <v>2.5503361684530166</v>
      </c>
      <c r="BU271">
        <f t="shared" si="150"/>
        <v>18.546550566889803</v>
      </c>
      <c r="BV271">
        <v>70</v>
      </c>
      <c r="BW271">
        <f>'2000'!B432/1000000</f>
        <v>1.9724E-4</v>
      </c>
      <c r="BX271">
        <f>'2000'!C432</f>
        <v>13.372999999999999</v>
      </c>
      <c r="BY271">
        <f>IF(BV271&lt;$F$13,0,IF(BV271&lt;=0,$F$15*($F$16/BW271)^$F$3/100000,$F$15*($F$16/('2000'!B362/1000000))^$F$3*(('2000'!B362/1000000)/BW271)^$F$4/100000))</f>
        <v>3.1794235721228441</v>
      </c>
      <c r="BZ271">
        <f t="shared" si="151"/>
        <v>16.68581172725192</v>
      </c>
      <c r="CA271">
        <f t="shared" si="152"/>
        <v>3.3128117272519209</v>
      </c>
      <c r="CB271">
        <f t="shared" si="153"/>
        <v>24.772390093860174</v>
      </c>
      <c r="CC271">
        <v>70</v>
      </c>
      <c r="CD271">
        <f>'1000'!B432/1000000</f>
        <v>1.9724E-4</v>
      </c>
      <c r="CE271">
        <f>'1000'!C432</f>
        <v>10.545</v>
      </c>
      <c r="CF271">
        <f>IF(CC271&lt;$G$13,0,IF(CC271&lt;=0,$G$15*($G$16/CD271)^$G$3/100000,$G$15*($G$16/('1000'!B362/1000000))^$G$3*(('1000'!B362/1000000)/CD271)^$G$4/100000))</f>
        <v>2.5799423298568174</v>
      </c>
      <c r="CG271">
        <f t="shared" si="154"/>
        <v>14.078623808758614</v>
      </c>
      <c r="CH271">
        <f t="shared" si="155"/>
        <v>3.5336238087586143</v>
      </c>
      <c r="CI271">
        <f t="shared" si="156"/>
        <v>33.509946029005349</v>
      </c>
    </row>
    <row r="272" spans="9:87" x14ac:dyDescent="0.3">
      <c r="I272">
        <v>71</v>
      </c>
      <c r="J272">
        <f>'6500'!B433/1000000</f>
        <v>2.0086000000000003E-4</v>
      </c>
      <c r="K272">
        <f t="shared" si="127"/>
        <v>1</v>
      </c>
      <c r="L272">
        <f t="shared" si="157"/>
        <v>0</v>
      </c>
      <c r="M272">
        <f t="shared" si="128"/>
        <v>0</v>
      </c>
      <c r="N272">
        <f t="shared" si="158"/>
        <v>764.00000000000045</v>
      </c>
      <c r="O272">
        <v>71</v>
      </c>
      <c r="P272">
        <f>'5500'!B433/1000000</f>
        <v>2.0086000000000003E-4</v>
      </c>
      <c r="Q272">
        <f t="shared" si="129"/>
        <v>0.99999999999995837</v>
      </c>
      <c r="R272">
        <f t="shared" si="159"/>
        <v>5.1569859493838521E-14</v>
      </c>
      <c r="S272">
        <f t="shared" si="130"/>
        <v>4.254513408241678E-11</v>
      </c>
      <c r="T272">
        <f t="shared" si="160"/>
        <v>824.99999999997681</v>
      </c>
      <c r="U272">
        <v>71</v>
      </c>
      <c r="V272">
        <f>'4500'!B433/1000000</f>
        <v>2.0086000000000003E-4</v>
      </c>
      <c r="W272">
        <f t="shared" si="131"/>
        <v>0.99999999999999623</v>
      </c>
      <c r="X272">
        <f t="shared" si="161"/>
        <v>4.7184478546569153E-15</v>
      </c>
      <c r="Y272">
        <f t="shared" si="132"/>
        <v>3.9351855107838674E-12</v>
      </c>
      <c r="Z272">
        <f t="shared" si="162"/>
        <v>833.99999999999841</v>
      </c>
      <c r="AA272">
        <v>71</v>
      </c>
      <c r="AB272">
        <f>'3500'!B433/1000000</f>
        <v>2.0086000000000003E-4</v>
      </c>
      <c r="AC272">
        <f t="shared" si="133"/>
        <v>0.99999999999987543</v>
      </c>
      <c r="AD272">
        <f t="shared" si="163"/>
        <v>1.3178347302300608E-13</v>
      </c>
      <c r="AE272">
        <f t="shared" si="134"/>
        <v>1.1386092069187725E-10</v>
      </c>
      <c r="AF272">
        <f t="shared" si="164"/>
        <v>863.99999999992497</v>
      </c>
      <c r="AG272">
        <v>71</v>
      </c>
      <c r="AH272">
        <f>'2000'!B433/1000000</f>
        <v>2.0086000000000003E-4</v>
      </c>
      <c r="AI272">
        <f t="shared" si="135"/>
        <v>0.99999999993041266</v>
      </c>
      <c r="AJ272">
        <f t="shared" si="165"/>
        <v>5.4437010454932988E-11</v>
      </c>
      <c r="AK272">
        <f t="shared" si="136"/>
        <v>4.8340065283980493E-8</v>
      </c>
      <c r="AL272">
        <f t="shared" si="166"/>
        <v>887.99999995422627</v>
      </c>
      <c r="AM272">
        <v>71</v>
      </c>
      <c r="AN272">
        <f>'1000'!B433/1000000</f>
        <v>2.0086000000000003E-4</v>
      </c>
      <c r="AO272">
        <f t="shared" si="137"/>
        <v>0.99999997872833324</v>
      </c>
      <c r="AP272">
        <f t="shared" si="167"/>
        <v>1.1875159744434427E-8</v>
      </c>
      <c r="AQ272">
        <f t="shared" si="138"/>
        <v>8.9776207667924268E-6</v>
      </c>
      <c r="AR272">
        <f t="shared" si="168"/>
        <v>755.99998727715081</v>
      </c>
      <c r="AT272">
        <v>71</v>
      </c>
      <c r="AU272">
        <f>'6500'!B433/1000000</f>
        <v>2.0086000000000003E-4</v>
      </c>
      <c r="AV272">
        <f>'6500'!C433</f>
        <v>13.961</v>
      </c>
      <c r="AW272">
        <f>IF(AT272&lt;$B$13,0,IF(AT272&lt;=0,$B$15*($B$16/AU272)^$B$3/100000,$B$15*($B$16/('6500'!B362/1000000))^$B$3*(('6500'!B362/1000000)/AU272)^$B$4/100000))</f>
        <v>3.5363530457075831</v>
      </c>
      <c r="AX272">
        <f t="shared" si="139"/>
        <v>14.947286033858541</v>
      </c>
      <c r="AY272">
        <f t="shared" si="140"/>
        <v>0.98628603385854063</v>
      </c>
      <c r="AZ272">
        <f t="shared" si="141"/>
        <v>7.0645801436755296</v>
      </c>
      <c r="BA272">
        <v>71</v>
      </c>
      <c r="BB272">
        <f>'5500'!B433/1000000</f>
        <v>2.0086000000000003E-4</v>
      </c>
      <c r="BC272">
        <f>'5500'!C433</f>
        <v>15.375999999999999</v>
      </c>
      <c r="BD272">
        <f>IF(BA272&lt;$C$13,0,IF(BA272&lt;=0,$C$15*($C$16/BB272)^$C$3/100000,$C$15*($C$16/('5500'!B362/1000000))^$C$3*(('5500'!B362/1000000)/BB272)^$C$4/100000))</f>
        <v>3.8898107694313491</v>
      </c>
      <c r="BE272">
        <f t="shared" si="142"/>
        <v>16.211826103494531</v>
      </c>
      <c r="BF272">
        <f t="shared" si="143"/>
        <v>0.83582610349453113</v>
      </c>
      <c r="BG272">
        <f t="shared" si="144"/>
        <v>5.4359137844337351</v>
      </c>
      <c r="BH272">
        <v>71</v>
      </c>
      <c r="BI272">
        <f>'4500'!B433/1000000</f>
        <v>2.0086000000000003E-4</v>
      </c>
      <c r="BJ272">
        <f>'4500'!C433</f>
        <v>14.403</v>
      </c>
      <c r="BK272">
        <f>IF(BH272&lt;$D$13,0,IF(BH272&lt;=0,$D$15*($D$16/BI272)^$D$3/100000,$D$15*($D$16/('4500'!B362/1000000))^$D$3*(('4500'!B362/1000000)/BI272)^$D$4/100000))</f>
        <v>3.5914554447501343</v>
      </c>
      <c r="BL272">
        <f t="shared" si="145"/>
        <v>16.047892764276149</v>
      </c>
      <c r="BM272">
        <f t="shared" si="146"/>
        <v>1.6448927642761486</v>
      </c>
      <c r="BN272">
        <f t="shared" si="147"/>
        <v>11.420487150428025</v>
      </c>
      <c r="BO272">
        <v>71</v>
      </c>
      <c r="BP272">
        <f>'3500'!B433/1000000</f>
        <v>2.0086000000000003E-4</v>
      </c>
      <c r="BQ272">
        <f>'3500'!C433</f>
        <v>13.422000000000001</v>
      </c>
      <c r="BR272">
        <f>IF(BO272&lt;$E$13,0,IF(BO272&lt;=0,$E$15*($E$16/BP272)^$E$3/100000,$E$15*($E$16/('3500'!B362/1000000))^$E$3*(('3500'!B362/1000000)/BP272)^$E$4/100000))</f>
        <v>3.0845904717266461</v>
      </c>
      <c r="BS272">
        <f t="shared" si="148"/>
        <v>15.989101076126602</v>
      </c>
      <c r="BT272">
        <f t="shared" si="149"/>
        <v>2.5671010761266011</v>
      </c>
      <c r="BU272">
        <f t="shared" si="150"/>
        <v>19.126069707395331</v>
      </c>
      <c r="BV272">
        <v>71</v>
      </c>
      <c r="BW272">
        <f>'2000'!B433/1000000</f>
        <v>2.0086000000000003E-4</v>
      </c>
      <c r="BX272">
        <f>'2000'!C433</f>
        <v>13.053000000000001</v>
      </c>
      <c r="BY272">
        <f>IF(BV272&lt;$F$13,0,IF(BV272&lt;=0,$F$15*($F$16/BW272)^$F$3/100000,$F$15*($F$16/('2000'!B362/1000000))^$F$3*(('2000'!B362/1000000)/BW272)^$F$4/100000))</f>
        <v>3.1033446115338812</v>
      </c>
      <c r="BZ272">
        <f t="shared" si="151"/>
        <v>16.366313843151321</v>
      </c>
      <c r="CA272">
        <f t="shared" si="152"/>
        <v>3.3133138431513203</v>
      </c>
      <c r="CB272">
        <f t="shared" si="153"/>
        <v>25.383542811241249</v>
      </c>
      <c r="CC272">
        <v>71</v>
      </c>
      <c r="CD272">
        <f>'1000'!B433/1000000</f>
        <v>2.0086000000000003E-4</v>
      </c>
      <c r="CE272">
        <f>'1000'!C433</f>
        <v>10.286</v>
      </c>
      <c r="CF272">
        <f>IF(CC272&lt;$G$13,0,IF(CC272&lt;=0,$G$15*($G$16/CD272)^$G$3/100000,$G$15*($G$16/('1000'!B362/1000000))^$G$3*(('1000'!B362/1000000)/CD272)^$G$4/100000))</f>
        <v>2.5149493462451438</v>
      </c>
      <c r="CG272">
        <f t="shared" si="154"/>
        <v>13.806395935070459</v>
      </c>
      <c r="CH272">
        <f t="shared" si="155"/>
        <v>3.520395935070459</v>
      </c>
      <c r="CI272">
        <f t="shared" si="156"/>
        <v>34.225120893160209</v>
      </c>
    </row>
    <row r="273" spans="9:87" x14ac:dyDescent="0.3">
      <c r="I273">
        <v>72</v>
      </c>
      <c r="J273">
        <f>'6500'!B434/1000000</f>
        <v>2.0449000000000002E-4</v>
      </c>
      <c r="K273">
        <f t="shared" si="127"/>
        <v>1</v>
      </c>
      <c r="L273">
        <f t="shared" si="157"/>
        <v>0</v>
      </c>
      <c r="M273">
        <f t="shared" si="128"/>
        <v>0</v>
      </c>
      <c r="N273">
        <f t="shared" si="158"/>
        <v>764.00000000000045</v>
      </c>
      <c r="O273">
        <v>72</v>
      </c>
      <c r="P273">
        <f>'5500'!B434/1000000</f>
        <v>2.0449000000000002E-4</v>
      </c>
      <c r="Q273">
        <f t="shared" si="129"/>
        <v>0.99999999999998557</v>
      </c>
      <c r="R273">
        <f t="shared" si="159"/>
        <v>1.8374191057546341E-14</v>
      </c>
      <c r="S273">
        <f t="shared" si="130"/>
        <v>1.5158707622475731E-11</v>
      </c>
      <c r="T273">
        <f t="shared" si="160"/>
        <v>824.99999999999193</v>
      </c>
      <c r="U273">
        <v>72</v>
      </c>
      <c r="V273">
        <f>'4500'!B434/1000000</f>
        <v>2.0449000000000002E-4</v>
      </c>
      <c r="W273">
        <f t="shared" si="131"/>
        <v>0.99999999999999878</v>
      </c>
      <c r="X273">
        <f t="shared" si="161"/>
        <v>1.6653345369377348E-15</v>
      </c>
      <c r="Y273">
        <f t="shared" si="132"/>
        <v>1.3888890038060708E-12</v>
      </c>
      <c r="Z273">
        <f t="shared" si="162"/>
        <v>833.99999999999977</v>
      </c>
      <c r="AA273">
        <v>72</v>
      </c>
      <c r="AB273">
        <f>'3500'!B434/1000000</f>
        <v>2.0449000000000002E-4</v>
      </c>
      <c r="AC273">
        <f t="shared" si="133"/>
        <v>0.99999999999995126</v>
      </c>
      <c r="AD273">
        <f t="shared" si="163"/>
        <v>5.2902127123388709E-14</v>
      </c>
      <c r="AE273">
        <f t="shared" si="134"/>
        <v>4.5707437834607845E-11</v>
      </c>
      <c r="AF273">
        <f t="shared" si="164"/>
        <v>863.99999999997067</v>
      </c>
      <c r="AG273">
        <v>72</v>
      </c>
      <c r="AH273">
        <f>'2000'!B434/1000000</f>
        <v>2.0449000000000002E-4</v>
      </c>
      <c r="AI273">
        <f t="shared" si="135"/>
        <v>0.99999999996649325</v>
      </c>
      <c r="AJ273">
        <f t="shared" si="165"/>
        <v>2.6847468692636767E-11</v>
      </c>
      <c r="AK273">
        <f t="shared" si="136"/>
        <v>2.3840552199061449E-8</v>
      </c>
      <c r="AL273">
        <f t="shared" si="166"/>
        <v>887.99999997806685</v>
      </c>
      <c r="AM273">
        <v>72</v>
      </c>
      <c r="AN273">
        <f>'1000'!B434/1000000</f>
        <v>2.0449000000000002E-4</v>
      </c>
      <c r="AO273">
        <f t="shared" si="137"/>
        <v>0.99999998761333597</v>
      </c>
      <c r="AP273">
        <f t="shared" si="167"/>
        <v>7.0685881037313436E-9</v>
      </c>
      <c r="AQ273">
        <f t="shared" si="138"/>
        <v>5.3438526064208958E-6</v>
      </c>
      <c r="AR273">
        <f t="shared" si="168"/>
        <v>755.99999262100346</v>
      </c>
      <c r="AT273">
        <v>72</v>
      </c>
      <c r="AU273">
        <f>'6500'!B434/1000000</f>
        <v>2.0449000000000002E-4</v>
      </c>
      <c r="AV273">
        <f>'6500'!C434</f>
        <v>13.651999999999999</v>
      </c>
      <c r="AW273">
        <f>IF(AT273&lt;$B$13,0,IF(AT273&lt;=0,$B$15*($B$16/AU273)^$B$3/100000,$B$15*($B$16/('6500'!B362/1000000))^$B$3*(('6500'!B362/1000000)/AU273)^$B$4/100000))</f>
        <v>3.4537937410896062</v>
      </c>
      <c r="AX273">
        <f t="shared" si="139"/>
        <v>14.662165788622501</v>
      </c>
      <c r="AY273">
        <f t="shared" si="140"/>
        <v>1.0101657886225013</v>
      </c>
      <c r="AZ273">
        <f t="shared" si="141"/>
        <v>7.3993978070795583</v>
      </c>
      <c r="BA273">
        <v>72</v>
      </c>
      <c r="BB273">
        <f>'5500'!B434/1000000</f>
        <v>2.0449000000000002E-4</v>
      </c>
      <c r="BC273">
        <f>'5500'!C434</f>
        <v>15.000999999999999</v>
      </c>
      <c r="BD273">
        <f>IF(BA273&lt;$C$13,0,IF(BA273&lt;=0,$C$15*($C$16/BB273)^$C$3/100000,$C$15*($C$16/('5500'!B362/1000000))^$C$3*(('5500'!B362/1000000)/BB273)^$C$4/100000))</f>
        <v>3.7986798886544948</v>
      </c>
      <c r="BE273">
        <f t="shared" si="142"/>
        <v>15.901961222704941</v>
      </c>
      <c r="BF273">
        <f t="shared" si="143"/>
        <v>0.90096122270494128</v>
      </c>
      <c r="BG273">
        <f t="shared" si="144"/>
        <v>6.0060077508495517</v>
      </c>
      <c r="BH273">
        <v>72</v>
      </c>
      <c r="BI273">
        <f>'4500'!B434/1000000</f>
        <v>2.0449000000000002E-4</v>
      </c>
      <c r="BJ273">
        <f>'4500'!C434</f>
        <v>14.061999999999999</v>
      </c>
      <c r="BK273">
        <f>IF(BH273&lt;$D$13,0,IF(BH273&lt;=0,$D$15*($D$16/BI273)^$D$3/100000,$D$15*($D$16/('4500'!B362/1000000))^$D$3*(('4500'!B362/1000000)/BI273)^$D$4/100000))</f>
        <v>3.507157418132397</v>
      </c>
      <c r="BL273">
        <f t="shared" si="145"/>
        <v>15.742474548554419</v>
      </c>
      <c r="BM273">
        <f t="shared" si="146"/>
        <v>1.6804745485544199</v>
      </c>
      <c r="BN273">
        <f t="shared" si="147"/>
        <v>11.950466139627506</v>
      </c>
      <c r="BO273">
        <v>72</v>
      </c>
      <c r="BP273">
        <f>'3500'!B434/1000000</f>
        <v>2.0449000000000002E-4</v>
      </c>
      <c r="BQ273">
        <f>'3500'!C434</f>
        <v>13.111000000000001</v>
      </c>
      <c r="BR273">
        <f>IF(BO273&lt;$E$13,0,IF(BO273&lt;=0,$E$15*($E$16/BP273)^$E$3/100000,$E$15*($E$16/('3500'!B362/1000000))^$E$3*(('3500'!B362/1000000)/BP273)^$E$4/100000))</f>
        <v>3.0120977773963458</v>
      </c>
      <c r="BS273">
        <f t="shared" si="148"/>
        <v>15.687534229056144</v>
      </c>
      <c r="BT273">
        <f t="shared" si="149"/>
        <v>2.5765342290561435</v>
      </c>
      <c r="BU273">
        <f t="shared" si="150"/>
        <v>19.651698795333257</v>
      </c>
      <c r="BV273">
        <v>72</v>
      </c>
      <c r="BW273">
        <f>'2000'!B434/1000000</f>
        <v>2.0449000000000002E-4</v>
      </c>
      <c r="BX273">
        <f>'2000'!C434</f>
        <v>12.744999999999999</v>
      </c>
      <c r="BY273">
        <f>IF(BV273&lt;$F$13,0,IF(BV273&lt;=0,$F$15*($F$16/BW273)^$F$3/100000,$F$15*($F$16/('2000'!B362/1000000))^$F$3*(('2000'!B362/1000000)/BW273)^$F$4/100000))</f>
        <v>3.0301994908763237</v>
      </c>
      <c r="BZ273">
        <f t="shared" si="151"/>
        <v>16.057731399205338</v>
      </c>
      <c r="CA273">
        <f t="shared" si="152"/>
        <v>3.3127313992053384</v>
      </c>
      <c r="CB273">
        <f t="shared" si="153"/>
        <v>25.9924001506892</v>
      </c>
      <c r="CC273">
        <v>72</v>
      </c>
      <c r="CD273">
        <f>'1000'!B434/1000000</f>
        <v>2.0449000000000002E-4</v>
      </c>
      <c r="CE273">
        <f>'1000'!C434</f>
        <v>10.039999999999999</v>
      </c>
      <c r="CF273">
        <f>IF(CC273&lt;$G$13,0,IF(CC273&lt;=0,$G$15*($G$16/CD273)^$G$3/100000,$G$15*($G$16/('1000'!B362/1000000))^$G$3*(('1000'!B362/1000000)/CD273)^$G$4/100000))</f>
        <v>2.4525429469700359</v>
      </c>
      <c r="CG273">
        <f t="shared" si="154"/>
        <v>13.543549733918105</v>
      </c>
      <c r="CH273">
        <f t="shared" si="155"/>
        <v>3.5035497339181063</v>
      </c>
      <c r="CI273">
        <f t="shared" si="156"/>
        <v>34.895913684443293</v>
      </c>
    </row>
    <row r="274" spans="9:87" x14ac:dyDescent="0.3">
      <c r="I274">
        <v>73</v>
      </c>
      <c r="J274">
        <f>'6500'!B435/1000000</f>
        <v>2.0812000000000001E-4</v>
      </c>
      <c r="K274">
        <f t="shared" si="127"/>
        <v>1</v>
      </c>
      <c r="L274">
        <f t="shared" si="157"/>
        <v>0</v>
      </c>
      <c r="M274">
        <f t="shared" si="128"/>
        <v>0</v>
      </c>
      <c r="N274">
        <f t="shared" si="158"/>
        <v>764.00000000000045</v>
      </c>
      <c r="O274">
        <v>73</v>
      </c>
      <c r="P274">
        <f>'5500'!B435/1000000</f>
        <v>2.0812000000000001E-4</v>
      </c>
      <c r="Q274">
        <f t="shared" si="129"/>
        <v>0.99999999999999512</v>
      </c>
      <c r="R274">
        <f t="shared" si="159"/>
        <v>6.4392935428259079E-15</v>
      </c>
      <c r="S274">
        <f t="shared" si="130"/>
        <v>5.312417172831374E-12</v>
      </c>
      <c r="T274">
        <f t="shared" si="160"/>
        <v>824.99999999999727</v>
      </c>
      <c r="U274">
        <v>73</v>
      </c>
      <c r="V274">
        <f>'4500'!B435/1000000</f>
        <v>2.0812000000000001E-4</v>
      </c>
      <c r="W274">
        <f t="shared" si="131"/>
        <v>0.99999999999999956</v>
      </c>
      <c r="X274">
        <f t="shared" si="161"/>
        <v>5.5511151231257827E-16</v>
      </c>
      <c r="Y274">
        <f t="shared" si="132"/>
        <v>4.6296300126869028E-13</v>
      </c>
      <c r="Z274">
        <f t="shared" si="162"/>
        <v>834.00000000000023</v>
      </c>
      <c r="AA274">
        <v>73</v>
      </c>
      <c r="AB274">
        <f>'3500'!B435/1000000</f>
        <v>2.0812000000000001E-4</v>
      </c>
      <c r="AC274">
        <f t="shared" si="133"/>
        <v>0.99999999999998124</v>
      </c>
      <c r="AD274">
        <f t="shared" si="163"/>
        <v>2.0872192862952943E-14</v>
      </c>
      <c r="AE274">
        <f t="shared" si="134"/>
        <v>1.8033574633591343E-11</v>
      </c>
      <c r="AF274">
        <f t="shared" si="164"/>
        <v>863.99999999998875</v>
      </c>
      <c r="AG274">
        <v>73</v>
      </c>
      <c r="AH274">
        <f>'2000'!B435/1000000</f>
        <v>2.0812000000000001E-4</v>
      </c>
      <c r="AI274">
        <f t="shared" si="135"/>
        <v>0.9999999999841076</v>
      </c>
      <c r="AJ274">
        <f t="shared" si="165"/>
        <v>1.3041401292213095E-11</v>
      </c>
      <c r="AK274">
        <f t="shared" si="136"/>
        <v>1.1580764347485228E-8</v>
      </c>
      <c r="AL274">
        <f t="shared" si="166"/>
        <v>887.99999998964756</v>
      </c>
      <c r="AM274">
        <v>73</v>
      </c>
      <c r="AN274">
        <f>'1000'!B435/1000000</f>
        <v>2.0812000000000001E-4</v>
      </c>
      <c r="AO274">
        <f t="shared" si="137"/>
        <v>0.99999999286550945</v>
      </c>
      <c r="AP274">
        <f t="shared" si="167"/>
        <v>4.1612093770737602E-9</v>
      </c>
      <c r="AQ274">
        <f t="shared" si="138"/>
        <v>3.1458742890677627E-6</v>
      </c>
      <c r="AR274">
        <f t="shared" si="168"/>
        <v>755.99999576687776</v>
      </c>
      <c r="AT274">
        <v>73</v>
      </c>
      <c r="AU274">
        <f>'6500'!B435/1000000</f>
        <v>2.0812000000000001E-4</v>
      </c>
      <c r="AV274">
        <f>'6500'!C435</f>
        <v>13.332000000000001</v>
      </c>
      <c r="AW274">
        <f>IF(AT274&lt;$B$13,0,IF(AT274&lt;=0,$B$15*($B$16/AU274)^$B$3/100000,$B$15*($B$16/('6500'!B362/1000000))^$B$3*(('6500'!B362/1000000)/AU274)^$B$4/100000))</f>
        <v>3.3745642727811549</v>
      </c>
      <c r="AX274">
        <f t="shared" si="139"/>
        <v>14.38744145901987</v>
      </c>
      <c r="AY274">
        <f t="shared" si="140"/>
        <v>1.0554414590198693</v>
      </c>
      <c r="AZ274">
        <f t="shared" si="141"/>
        <v>7.9166026029093102</v>
      </c>
      <c r="BA274">
        <v>73</v>
      </c>
      <c r="BB274">
        <f>'5500'!B435/1000000</f>
        <v>2.0812000000000001E-4</v>
      </c>
      <c r="BC274">
        <f>'5500'!C435</f>
        <v>14.638999999999999</v>
      </c>
      <c r="BD274">
        <f>IF(BA274&lt;$C$13,0,IF(BA274&lt;=0,$C$15*($C$16/BB274)^$C$3/100000,$C$15*($C$16/('5500'!B362/1000000))^$C$3*(('5500'!B362/1000000)/BB274)^$C$4/100000))</f>
        <v>3.7112318561859747</v>
      </c>
      <c r="BE274">
        <f t="shared" si="142"/>
        <v>15.603409446037945</v>
      </c>
      <c r="BF274">
        <f t="shared" si="143"/>
        <v>0.96440944603794598</v>
      </c>
      <c r="BG274">
        <f t="shared" si="144"/>
        <v>6.5879462124321746</v>
      </c>
      <c r="BH274">
        <v>73</v>
      </c>
      <c r="BI274">
        <f>'4500'!B435/1000000</f>
        <v>2.0812000000000001E-4</v>
      </c>
      <c r="BJ274">
        <f>'4500'!C435</f>
        <v>13.738</v>
      </c>
      <c r="BK274">
        <f>IF(BH274&lt;$D$13,0,IF(BH274&lt;=0,$D$15*($D$16/BI274)^$D$3/100000,$D$15*($D$16/('4500'!B362/1000000))^$D$3*(('4500'!B362/1000000)/BI274)^$D$4/100000))</f>
        <v>3.4262696958840353</v>
      </c>
      <c r="BL274">
        <f t="shared" si="145"/>
        <v>15.448180132170798</v>
      </c>
      <c r="BM274">
        <f t="shared" si="146"/>
        <v>1.7101801321707981</v>
      </c>
      <c r="BN274">
        <f t="shared" si="147"/>
        <v>12.44853786701702</v>
      </c>
      <c r="BO274">
        <v>73</v>
      </c>
      <c r="BP274">
        <f>'3500'!B435/1000000</f>
        <v>2.0812000000000001E-4</v>
      </c>
      <c r="BQ274">
        <f>'3500'!C435</f>
        <v>12.805999999999999</v>
      </c>
      <c r="BR274">
        <f>IF(BO274&lt;$E$13,0,IF(BO274&lt;=0,$E$15*($E$16/BP274)^$E$3/100000,$E$15*($E$16/('3500'!B362/1000000))^$E$3*(('3500'!B362/1000000)/BP274)^$E$4/100000))</f>
        <v>2.9425398983206477</v>
      </c>
      <c r="BS274">
        <f t="shared" si="148"/>
        <v>15.396893156056407</v>
      </c>
      <c r="BT274">
        <f t="shared" si="149"/>
        <v>2.5908931560564081</v>
      </c>
      <c r="BU274">
        <f t="shared" si="150"/>
        <v>20.231869093053319</v>
      </c>
      <c r="BV274">
        <v>73</v>
      </c>
      <c r="BW274">
        <f>'2000'!B435/1000000</f>
        <v>2.0812000000000001E-4</v>
      </c>
      <c r="BX274">
        <f>'2000'!C435</f>
        <v>12.444000000000001</v>
      </c>
      <c r="BY274">
        <f>IF(BV274&lt;$F$13,0,IF(BV274&lt;=0,$F$15*($F$16/BW274)^$F$3/100000,$F$15*($F$16/('2000'!B362/1000000))^$F$3*(('2000'!B362/1000000)/BW274)^$F$4/100000))</f>
        <v>2.9600204580564426</v>
      </c>
      <c r="BZ274">
        <f t="shared" si="151"/>
        <v>15.760327972802468</v>
      </c>
      <c r="CA274">
        <f t="shared" si="152"/>
        <v>3.3163279728024673</v>
      </c>
      <c r="CB274">
        <f t="shared" si="153"/>
        <v>26.650015853443161</v>
      </c>
      <c r="CC274">
        <v>73</v>
      </c>
      <c r="CD274">
        <f>'1000'!B435/1000000</f>
        <v>2.0812000000000001E-4</v>
      </c>
      <c r="CE274">
        <f>'1000'!C435</f>
        <v>9.8030000000000008</v>
      </c>
      <c r="CF274">
        <f>IF(CC274&lt;$G$13,0,IF(CC274&lt;=0,$G$15*($G$16/CD274)^$G$3/100000,$G$15*($G$16/('1000'!B362/1000000))^$G$3*(('1000'!B362/1000000)/CD274)^$G$4/100000))</f>
        <v>2.3927428154458514</v>
      </c>
      <c r="CG274">
        <f t="shared" si="154"/>
        <v>13.290301854945339</v>
      </c>
      <c r="CH274">
        <f t="shared" si="155"/>
        <v>3.4873018549453381</v>
      </c>
      <c r="CI274">
        <f t="shared" si="156"/>
        <v>35.573822859791264</v>
      </c>
    </row>
    <row r="275" spans="9:87" x14ac:dyDescent="0.3">
      <c r="I275">
        <v>74</v>
      </c>
      <c r="J275">
        <f>'6500'!B436/1000000</f>
        <v>2.1175E-4</v>
      </c>
      <c r="K275">
        <f t="shared" si="127"/>
        <v>1</v>
      </c>
      <c r="L275">
        <f t="shared" si="157"/>
        <v>0</v>
      </c>
      <c r="M275">
        <f t="shared" si="128"/>
        <v>0</v>
      </c>
      <c r="N275">
        <f t="shared" si="158"/>
        <v>764.00000000000045</v>
      </c>
      <c r="O275">
        <v>74</v>
      </c>
      <c r="P275">
        <f>'5500'!B436/1000000</f>
        <v>2.1175E-4</v>
      </c>
      <c r="Q275">
        <f t="shared" si="129"/>
        <v>0.99999999999999845</v>
      </c>
      <c r="R275">
        <f t="shared" si="159"/>
        <v>2.1649348980190553E-15</v>
      </c>
      <c r="S275">
        <f t="shared" si="130"/>
        <v>1.7860712908657206E-12</v>
      </c>
      <c r="T275">
        <f t="shared" si="160"/>
        <v>824.99999999999909</v>
      </c>
      <c r="U275">
        <v>74</v>
      </c>
      <c r="V275">
        <f>'4500'!B436/1000000</f>
        <v>2.1175E-4</v>
      </c>
      <c r="W275">
        <f t="shared" si="131"/>
        <v>0.99999999999999989</v>
      </c>
      <c r="X275">
        <f t="shared" si="161"/>
        <v>2.2204460492503131E-16</v>
      </c>
      <c r="Y275">
        <f t="shared" si="132"/>
        <v>1.8518520050747611E-13</v>
      </c>
      <c r="Z275">
        <f t="shared" si="162"/>
        <v>834.00000000000045</v>
      </c>
      <c r="AA275">
        <v>74</v>
      </c>
      <c r="AB275">
        <f>'3500'!B436/1000000</f>
        <v>2.1175E-4</v>
      </c>
      <c r="AC275">
        <f t="shared" si="133"/>
        <v>0.99999999999999301</v>
      </c>
      <c r="AD275">
        <f t="shared" si="163"/>
        <v>8.1046280797636427E-15</v>
      </c>
      <c r="AE275">
        <f t="shared" si="134"/>
        <v>7.0023986609157873E-12</v>
      </c>
      <c r="AF275">
        <f t="shared" si="164"/>
        <v>863.99999999999579</v>
      </c>
      <c r="AG275">
        <v>74</v>
      </c>
      <c r="AH275">
        <f>'2000'!B436/1000000</f>
        <v>2.1175E-4</v>
      </c>
      <c r="AI275">
        <f t="shared" si="135"/>
        <v>0.99999999999257605</v>
      </c>
      <c r="AJ275">
        <f t="shared" si="165"/>
        <v>6.2386207311249109E-12</v>
      </c>
      <c r="AK275">
        <f t="shared" si="136"/>
        <v>5.5398952092389209E-9</v>
      </c>
      <c r="AL275">
        <f t="shared" si="166"/>
        <v>887.99999999518741</v>
      </c>
      <c r="AM275">
        <v>74</v>
      </c>
      <c r="AN275">
        <f>'1000'!B436/1000000</f>
        <v>2.1175E-4</v>
      </c>
      <c r="AO275">
        <f t="shared" si="137"/>
        <v>0.99999999593575473</v>
      </c>
      <c r="AP275">
        <f t="shared" si="167"/>
        <v>2.4224502404024406E-9</v>
      </c>
      <c r="AQ275">
        <f t="shared" si="138"/>
        <v>1.8313723817442451E-6</v>
      </c>
      <c r="AR275">
        <f t="shared" si="168"/>
        <v>755.99999759825016</v>
      </c>
      <c r="AT275">
        <v>74</v>
      </c>
      <c r="AU275">
        <f>'6500'!B436/1000000</f>
        <v>2.1175E-4</v>
      </c>
      <c r="AV275">
        <f>'6500'!C436</f>
        <v>13.028</v>
      </c>
      <c r="AW275">
        <f>IF(AT275&lt;$B$13,0,IF(AT275&lt;=0,$B$15*($B$16/AU275)^$B$3/100000,$B$15*($B$16/('6500'!B362/1000000))^$B$3*(('6500'!B362/1000000)/AU275)^$B$4/100000))</f>
        <v>3.2984757112859002</v>
      </c>
      <c r="AX275">
        <f t="shared" si="139"/>
        <v>14.122560717189096</v>
      </c>
      <c r="AY275">
        <f t="shared" si="140"/>
        <v>1.0945607171890952</v>
      </c>
      <c r="AZ275">
        <f t="shared" si="141"/>
        <v>8.4016020662349948</v>
      </c>
      <c r="BA275">
        <v>74</v>
      </c>
      <c r="BB275">
        <f>'5500'!B436/1000000</f>
        <v>2.1175E-4</v>
      </c>
      <c r="BC275">
        <f>'5500'!C436</f>
        <v>14.298</v>
      </c>
      <c r="BD275">
        <f>IF(BA275&lt;$C$13,0,IF(BA275&lt;=0,$C$15*($C$16/BB275)^$C$3/100000,$C$15*($C$16/('5500'!B362/1000000))^$C$3*(('5500'!B362/1000000)/BB275)^$C$4/100000))</f>
        <v>3.6272574258103978</v>
      </c>
      <c r="BE275">
        <f t="shared" si="142"/>
        <v>15.315569114122074</v>
      </c>
      <c r="BF275">
        <f t="shared" si="143"/>
        <v>1.0175691141220735</v>
      </c>
      <c r="BG275">
        <f t="shared" si="144"/>
        <v>7.1168632964195941</v>
      </c>
      <c r="BH275">
        <v>74</v>
      </c>
      <c r="BI275">
        <f>'4500'!B436/1000000</f>
        <v>2.1175E-4</v>
      </c>
      <c r="BJ275">
        <f>'4500'!C436</f>
        <v>13.420999999999999</v>
      </c>
      <c r="BK275">
        <f>IF(BH275&lt;$D$13,0,IF(BH275&lt;=0,$D$15*($D$16/BI275)^$D$3/100000,$D$15*($D$16/('4500'!B362/1000000))^$D$3*(('4500'!B362/1000000)/BI275)^$D$4/100000))</f>
        <v>3.3485983752109592</v>
      </c>
      <c r="BL275">
        <f t="shared" si="145"/>
        <v>15.164418918304239</v>
      </c>
      <c r="BM275">
        <f t="shared" si="146"/>
        <v>1.7434189183042399</v>
      </c>
      <c r="BN275">
        <f t="shared" si="147"/>
        <v>12.990231117683035</v>
      </c>
      <c r="BO275">
        <v>74</v>
      </c>
      <c r="BP275">
        <f>'3500'!B436/1000000</f>
        <v>2.1175E-4</v>
      </c>
      <c r="BQ275">
        <f>'3500'!C436</f>
        <v>12.516</v>
      </c>
      <c r="BR275">
        <f>IF(BO275&lt;$E$13,0,IF(BO275&lt;=0,$E$15*($E$16/BP275)^$E$3/100000,$E$15*($E$16/('3500'!B362/1000000))^$E$3*(('3500'!B362/1000000)/BP275)^$E$4/100000))</f>
        <v>2.875749884196336</v>
      </c>
      <c r="BS275">
        <f t="shared" si="148"/>
        <v>15.116599943228156</v>
      </c>
      <c r="BT275">
        <f t="shared" si="149"/>
        <v>2.6005999432281559</v>
      </c>
      <c r="BU275">
        <f t="shared" si="150"/>
        <v>20.778203445415116</v>
      </c>
      <c r="BV275">
        <v>74</v>
      </c>
      <c r="BW275">
        <f>'2000'!B436/1000000</f>
        <v>2.1175E-4</v>
      </c>
      <c r="BX275">
        <f>'2000'!C436</f>
        <v>12.159000000000001</v>
      </c>
      <c r="BY275">
        <f>IF(BV275&lt;$F$13,0,IF(BV275&lt;=0,$F$15*($F$16/BW275)^$F$3/100000,$F$15*($F$16/('2000'!B362/1000000))^$F$3*(('2000'!B362/1000000)/BW275)^$F$4/100000))</f>
        <v>2.8926385917608033</v>
      </c>
      <c r="BZ275">
        <f t="shared" si="151"/>
        <v>15.473512263475385</v>
      </c>
      <c r="CA275">
        <f t="shared" si="152"/>
        <v>3.3145122634753843</v>
      </c>
      <c r="CB275">
        <f t="shared" si="153"/>
        <v>27.259743921995099</v>
      </c>
      <c r="CC275">
        <v>74</v>
      </c>
      <c r="CD275">
        <f>'1000'!B436/1000000</f>
        <v>2.1175E-4</v>
      </c>
      <c r="CE275">
        <f>'1000'!C436</f>
        <v>9.5749999999999993</v>
      </c>
      <c r="CF275">
        <f>IF(CC275&lt;$G$13,0,IF(CC275&lt;=0,$G$15*($G$16/CD275)^$G$3/100000,$G$15*($G$16/('1000'!B362/1000000))^$G$3*(('1000'!B362/1000000)/CD275)^$G$4/100000))</f>
        <v>2.3353974439049336</v>
      </c>
      <c r="CG275">
        <f t="shared" si="154"/>
        <v>13.046141211530674</v>
      </c>
      <c r="CH275">
        <f t="shared" si="155"/>
        <v>3.471141211530675</v>
      </c>
      <c r="CI275">
        <f t="shared" si="156"/>
        <v>36.252127535568412</v>
      </c>
    </row>
    <row r="276" spans="9:87" x14ac:dyDescent="0.3">
      <c r="I276">
        <v>75</v>
      </c>
      <c r="J276">
        <f>'6500'!B437/1000000</f>
        <v>2.1537999999999999E-4</v>
      </c>
      <c r="K276">
        <f t="shared" si="127"/>
        <v>1</v>
      </c>
      <c r="L276">
        <f t="shared" si="157"/>
        <v>0</v>
      </c>
      <c r="M276">
        <f t="shared" si="128"/>
        <v>0</v>
      </c>
      <c r="N276">
        <f t="shared" si="158"/>
        <v>764.00000000000045</v>
      </c>
      <c r="O276">
        <v>75</v>
      </c>
      <c r="P276">
        <f>'5500'!B437/1000000</f>
        <v>2.1537999999999999E-4</v>
      </c>
      <c r="Q276">
        <f t="shared" si="129"/>
        <v>0.99999999999999944</v>
      </c>
      <c r="R276">
        <f t="shared" si="159"/>
        <v>7.2164496600635175E-16</v>
      </c>
      <c r="S276">
        <f t="shared" si="130"/>
        <v>5.9535709695524019E-13</v>
      </c>
      <c r="T276">
        <f t="shared" si="160"/>
        <v>824.99999999999966</v>
      </c>
      <c r="U276">
        <v>75</v>
      </c>
      <c r="V276">
        <f>'4500'!B437/1000000</f>
        <v>2.1537999999999999E-4</v>
      </c>
      <c r="W276">
        <f t="shared" si="131"/>
        <v>1</v>
      </c>
      <c r="X276">
        <f t="shared" si="161"/>
        <v>5.5511151231257827E-17</v>
      </c>
      <c r="Y276">
        <f t="shared" si="132"/>
        <v>4.6296300126869028E-14</v>
      </c>
      <c r="Z276">
        <f t="shared" si="162"/>
        <v>834.00000000000045</v>
      </c>
      <c r="AA276">
        <v>75</v>
      </c>
      <c r="AB276">
        <f>'3500'!B437/1000000</f>
        <v>2.1537999999999999E-4</v>
      </c>
      <c r="AC276">
        <f t="shared" si="133"/>
        <v>0.99999999999999745</v>
      </c>
      <c r="AD276">
        <f t="shared" si="163"/>
        <v>3.0531133177191805E-15</v>
      </c>
      <c r="AE276">
        <f t="shared" si="134"/>
        <v>2.6378899065093719E-12</v>
      </c>
      <c r="AF276">
        <f t="shared" si="164"/>
        <v>863.99999999999841</v>
      </c>
      <c r="AG276">
        <v>75</v>
      </c>
      <c r="AH276">
        <f>'2000'!B437/1000000</f>
        <v>2.1537999999999999E-4</v>
      </c>
      <c r="AI276">
        <f t="shared" si="135"/>
        <v>0.99999999999658484</v>
      </c>
      <c r="AJ276">
        <f t="shared" si="165"/>
        <v>2.9385938127290956E-12</v>
      </c>
      <c r="AK276">
        <f t="shared" si="136"/>
        <v>2.6094713057034369E-9</v>
      </c>
      <c r="AL276">
        <f t="shared" si="166"/>
        <v>887.99999999779686</v>
      </c>
      <c r="AM276">
        <v>75</v>
      </c>
      <c r="AN276">
        <f>'1000'!B437/1000000</f>
        <v>2.1537999999999999E-4</v>
      </c>
      <c r="AO276">
        <f t="shared" si="137"/>
        <v>0.99999999771040993</v>
      </c>
      <c r="AP276">
        <f t="shared" si="167"/>
        <v>1.3944188026471238E-9</v>
      </c>
      <c r="AQ276">
        <f t="shared" si="138"/>
        <v>1.0541806148012256E-6</v>
      </c>
      <c r="AR276">
        <f t="shared" si="168"/>
        <v>755.9999986524308</v>
      </c>
      <c r="AT276">
        <v>75</v>
      </c>
      <c r="AU276">
        <f>'6500'!B437/1000000</f>
        <v>2.1537999999999999E-4</v>
      </c>
      <c r="AV276">
        <f>'6500'!C437</f>
        <v>12.73</v>
      </c>
      <c r="AW276">
        <f>IF(AT276&lt;$B$13,0,IF(AT276&lt;=0,$B$15*($B$16/AU276)^$B$3/100000,$B$15*($B$16/('6500'!B362/1000000))^$B$3*(('6500'!B362/1000000)/AU276)^$B$4/100000))</f>
        <v>3.2253528419436575</v>
      </c>
      <c r="AX276">
        <f t="shared" si="139"/>
        <v>13.867009448870956</v>
      </c>
      <c r="AY276">
        <f t="shared" si="140"/>
        <v>1.1370094488709555</v>
      </c>
      <c r="AZ276">
        <f t="shared" si="141"/>
        <v>8.9317317271873939</v>
      </c>
      <c r="BA276">
        <v>75</v>
      </c>
      <c r="BB276">
        <f>'5500'!B437/1000000</f>
        <v>2.1537999999999999E-4</v>
      </c>
      <c r="BC276">
        <f>'5500'!C437</f>
        <v>13.97</v>
      </c>
      <c r="BD276">
        <f>IF(BA276&lt;$C$13,0,IF(BA276&lt;=0,$C$15*($C$16/BB276)^$C$3/100000,$C$15*($C$16/('5500'!B362/1000000))^$C$3*(('5500'!B362/1000000)/BB276)^$C$4/100000))</f>
        <v>3.5465625569064625</v>
      </c>
      <c r="BE276">
        <f t="shared" si="142"/>
        <v>15.037880227999411</v>
      </c>
      <c r="BF276">
        <f t="shared" si="143"/>
        <v>1.0678802279994102</v>
      </c>
      <c r="BG276">
        <f t="shared" si="144"/>
        <v>7.6440961202534723</v>
      </c>
      <c r="BH276">
        <v>75</v>
      </c>
      <c r="BI276">
        <f>'4500'!B437/1000000</f>
        <v>2.1537999999999999E-4</v>
      </c>
      <c r="BJ276">
        <f>'4500'!C437</f>
        <v>13.114000000000001</v>
      </c>
      <c r="BK276">
        <f>IF(BH276&lt;$D$13,0,IF(BH276&lt;=0,$D$15*($D$16/BI276)^$D$3/100000,$D$15*($D$16/('4500'!B362/1000000))^$D$3*(('4500'!B362/1000000)/BI276)^$D$4/100000))</f>
        <v>3.2739636517772497</v>
      </c>
      <c r="BL276">
        <f t="shared" si="145"/>
        <v>14.890641152009406</v>
      </c>
      <c r="BM276">
        <f t="shared" si="146"/>
        <v>1.7766411520094056</v>
      </c>
      <c r="BN276">
        <f t="shared" si="147"/>
        <v>13.547667774968778</v>
      </c>
      <c r="BO276">
        <v>75</v>
      </c>
      <c r="BP276">
        <f>'3500'!B437/1000000</f>
        <v>2.1537999999999999E-4</v>
      </c>
      <c r="BQ276">
        <f>'3500'!C437</f>
        <v>12.234</v>
      </c>
      <c r="BR276">
        <f>IF(BO276&lt;$E$13,0,IF(BO276&lt;=0,$E$15*($E$16/BP276)^$E$3/100000,$E$15*($E$16/('3500'!B362/1000000))^$E$3*(('3500'!B362/1000000)/BP276)^$E$4/100000))</f>
        <v>2.8115729280862696</v>
      </c>
      <c r="BS276">
        <f t="shared" si="148"/>
        <v>14.846116525449048</v>
      </c>
      <c r="BT276">
        <f t="shared" si="149"/>
        <v>2.6121165254490482</v>
      </c>
      <c r="BU276">
        <f t="shared" si="150"/>
        <v>21.351287603801278</v>
      </c>
      <c r="BV276">
        <v>75</v>
      </c>
      <c r="BW276">
        <f>'2000'!B437/1000000</f>
        <v>2.1537999999999999E-4</v>
      </c>
      <c r="BX276">
        <f>'2000'!C437</f>
        <v>11.885999999999999</v>
      </c>
      <c r="BY276">
        <f>IF(BV276&lt;$F$13,0,IF(BV276&lt;=0,$F$15*($F$16/BW276)^$F$3/100000,$F$15*($F$16/('2000'!B362/1000000))^$F$3*(('2000'!B362/1000000)/BW276)^$F$4/100000))</f>
        <v>2.8278972680687859</v>
      </c>
      <c r="BZ276">
        <f t="shared" si="151"/>
        <v>15.196733743105423</v>
      </c>
      <c r="CA276">
        <f t="shared" si="152"/>
        <v>3.3107337431054233</v>
      </c>
      <c r="CB276">
        <f t="shared" si="153"/>
        <v>27.854061442919598</v>
      </c>
      <c r="CC276">
        <v>75</v>
      </c>
      <c r="CD276">
        <f>'1000'!B437/1000000</f>
        <v>2.1537999999999999E-4</v>
      </c>
      <c r="CE276">
        <f>'1000'!C437</f>
        <v>9.3580000000000005</v>
      </c>
      <c r="CF276">
        <f>IF(CC276&lt;$G$13,0,IF(CC276&lt;=0,$G$15*($G$16/CD276)^$G$3/100000,$G$15*($G$16/('1000'!B362/1000000))^$G$3*(('1000'!B362/1000000)/CD276)^$G$4/100000))</f>
        <v>2.2803665287538659</v>
      </c>
      <c r="CG276">
        <f t="shared" si="154"/>
        <v>12.810592157676203</v>
      </c>
      <c r="CH276">
        <f t="shared" si="155"/>
        <v>3.452592157676202</v>
      </c>
      <c r="CI276">
        <f t="shared" si="156"/>
        <v>36.894551802481317</v>
      </c>
    </row>
    <row r="277" spans="9:87" x14ac:dyDescent="0.3">
      <c r="I277">
        <v>76</v>
      </c>
      <c r="J277">
        <f>'6500'!B438/1000000</f>
        <v>2.1902E-4</v>
      </c>
      <c r="K277">
        <f t="shared" ref="K277:K340" si="169">IF(I277&lt;$B$7,0,MIN(1,1-EXP(-$B$6*((I277-$B$7)/$B$8)^($B$5+1))))</f>
        <v>1</v>
      </c>
      <c r="L277">
        <f t="shared" si="157"/>
        <v>0</v>
      </c>
      <c r="M277">
        <f t="shared" ref="M277:M340" si="170">$B$9*L277</f>
        <v>0</v>
      </c>
      <c r="N277">
        <f t="shared" si="158"/>
        <v>764.00000000000045</v>
      </c>
      <c r="O277">
        <v>76</v>
      </c>
      <c r="P277">
        <f>'5500'!B438/1000000</f>
        <v>2.1902E-4</v>
      </c>
      <c r="Q277">
        <f t="shared" ref="Q277:Q340" si="171">IF(O277&lt;$C$7,0,MIN(1,1-EXP(-$C$6*((O277-$C$7)/$C$8)^($C$5+1))))</f>
        <v>0.99999999999999989</v>
      </c>
      <c r="R277">
        <f t="shared" si="159"/>
        <v>2.7755575615628914E-16</v>
      </c>
      <c r="S277">
        <f t="shared" ref="S277:S340" si="172">$C$9*R277</f>
        <v>2.2898349882893854E-13</v>
      </c>
      <c r="T277">
        <f t="shared" si="160"/>
        <v>824.99999999999989</v>
      </c>
      <c r="U277">
        <v>76</v>
      </c>
      <c r="V277">
        <f>'4500'!B438/1000000</f>
        <v>2.1902E-4</v>
      </c>
      <c r="W277">
        <f t="shared" ref="W277:W340" si="173">IF(U277&lt;$D$7,0,MIN(1,1-EXP(-$D$6*((U277-$D$7)/$D$8)^($D$5+1))))</f>
        <v>1</v>
      </c>
      <c r="X277">
        <f t="shared" si="161"/>
        <v>0</v>
      </c>
      <c r="Y277">
        <f t="shared" ref="Y277:Y340" si="174">$D$9*X277</f>
        <v>0</v>
      </c>
      <c r="Z277">
        <f t="shared" si="162"/>
        <v>834.00000000000045</v>
      </c>
      <c r="AA277">
        <v>76</v>
      </c>
      <c r="AB277">
        <f>'3500'!B438/1000000</f>
        <v>2.1902E-4</v>
      </c>
      <c r="AC277">
        <f t="shared" ref="AC277:AC340" si="175">IF(AA277&lt;$E$7,0,MIN(1,1-EXP(-$E$6*((AA277-$E$7)/$E$8)^($E$5+1))))</f>
        <v>0.99999999999999911</v>
      </c>
      <c r="AD277">
        <f t="shared" si="163"/>
        <v>1.1102230246251565E-15</v>
      </c>
      <c r="AE277">
        <f t="shared" ref="AE277:AE340" si="176">$E$9*AD277</f>
        <v>9.5923269327613525E-13</v>
      </c>
      <c r="AF277">
        <f t="shared" si="164"/>
        <v>863.99999999999932</v>
      </c>
      <c r="AG277">
        <v>76</v>
      </c>
      <c r="AH277">
        <f>'2000'!B438/1000000</f>
        <v>2.1902E-4</v>
      </c>
      <c r="AI277">
        <f t="shared" ref="AI277:AI340" si="177">IF(AG277&lt;$F$7,0,MIN(1,1-EXP(-$F$6*((AG277-$F$7)/$F$8)^($F$5+1))))</f>
        <v>0.99999999999845324</v>
      </c>
      <c r="AJ277">
        <f t="shared" si="165"/>
        <v>1.3627432515761484E-12</v>
      </c>
      <c r="AK277">
        <f t="shared" ref="AK277:AK340" si="178">$F$9*AJ277</f>
        <v>1.2101160073996198E-9</v>
      </c>
      <c r="AL277">
        <f t="shared" si="166"/>
        <v>887.99999999900695</v>
      </c>
      <c r="AM277">
        <v>76</v>
      </c>
      <c r="AN277">
        <f>'1000'!B438/1000000</f>
        <v>2.1902E-4</v>
      </c>
      <c r="AO277">
        <f t="shared" ref="AO277:AO340" si="179">IF(AM277&lt;$G$7,0,MIN(1,1-EXP(-$G$6*((AM277-$G$7)/$G$8)^($G$5+1))))</f>
        <v>0.99999999872459233</v>
      </c>
      <c r="AP277">
        <f t="shared" si="167"/>
        <v>7.9357742599484027E-10</v>
      </c>
      <c r="AQ277">
        <f t="shared" ref="AQ277:AQ340" si="180">$G$9*AP277</f>
        <v>5.9994453405209924E-7</v>
      </c>
      <c r="AR277">
        <f t="shared" si="168"/>
        <v>755.99999925237535</v>
      </c>
      <c r="AT277">
        <v>76</v>
      </c>
      <c r="AU277">
        <f>'6500'!B438/1000000</f>
        <v>2.1902E-4</v>
      </c>
      <c r="AV277">
        <f>'6500'!C438</f>
        <v>12.439</v>
      </c>
      <c r="AW277">
        <f>IF(AT277&lt;$B$13,0,IF(AT277&lt;=0,$B$15*($B$16/AU277)^$B$3/100000,$B$15*($B$16/('6500'!B362/1000000))^$B$3*(('6500'!B362/1000000)/AU277)^$B$4/100000))</f>
        <v>3.1548429699307565</v>
      </c>
      <c r="AX277">
        <f t="shared" ref="AX277:AX340" si="181">AW277+IF(AT277&lt;$B$7,0,($B$10-1)*N277/(AU277*100000))</f>
        <v>13.619640705297396</v>
      </c>
      <c r="AY277">
        <f t="shared" ref="AY277:AY340" si="182">AX277-AV277</f>
        <v>1.180640705297396</v>
      </c>
      <c r="AZ277">
        <f t="shared" ref="AZ277:AZ340" si="183">IF(AV277=0,0,AY277/AV277*100)</f>
        <v>9.4914438885553167</v>
      </c>
      <c r="BA277">
        <v>76</v>
      </c>
      <c r="BB277">
        <f>'5500'!B438/1000000</f>
        <v>2.1902E-4</v>
      </c>
      <c r="BC277">
        <f>'5500'!C438</f>
        <v>13.664</v>
      </c>
      <c r="BD277">
        <f>IF(BA277&lt;$C$13,0,IF(BA277&lt;=0,$C$15*($C$16/BB277)^$C$3/100000,$C$15*($C$16/('5500'!B362/1000000))^$C$3*(('5500'!B362/1000000)/BB277)^$C$4/100000))</f>
        <v>3.4687574384390154</v>
      </c>
      <c r="BE277">
        <f t="shared" ref="BE277:BE340" si="184">BD277+IF(BA277&lt;$C$7,0,($C$10-1)*T277/(BB277*100000))</f>
        <v>14.769095307126806</v>
      </c>
      <c r="BF277">
        <f t="shared" ref="BF277:BF340" si="185">BE277-BC277</f>
        <v>1.1050953071268061</v>
      </c>
      <c r="BG277">
        <f t="shared" ref="BG277:BG340" si="186">IF(BC277=0,0,BF277/BC277*100)</f>
        <v>8.087641299230139</v>
      </c>
      <c r="BH277">
        <v>76</v>
      </c>
      <c r="BI277">
        <f>'4500'!B438/1000000</f>
        <v>2.1902E-4</v>
      </c>
      <c r="BJ277">
        <f>'4500'!C438</f>
        <v>12.818</v>
      </c>
      <c r="BK277">
        <f>IF(BH277&lt;$D$13,0,IF(BH277&lt;=0,$D$15*($D$16/BI277)^$D$3/100000,$D$15*($D$16/('4500'!B362/1000000))^$D$3*(('4500'!B362/1000000)/BI277)^$D$4/100000))</f>
        <v>3.2020046965219522</v>
      </c>
      <c r="BL277">
        <f t="shared" ref="BL277:BL340" si="187">BK277+IF(BH277&lt;$D$7,0,($D$10-1)*Z277/(BI277*100000))</f>
        <v>14.625618978322709</v>
      </c>
      <c r="BM277">
        <f t="shared" ref="BM277:BM340" si="188">BL277-BJ277</f>
        <v>1.8076189783227097</v>
      </c>
      <c r="BN277">
        <f t="shared" ref="BN277:BN340" si="189">IF(BJ277=0,0,BM277/BJ277*100)</f>
        <v>14.102192060561006</v>
      </c>
      <c r="BO277">
        <v>76</v>
      </c>
      <c r="BP277">
        <f>'3500'!B438/1000000</f>
        <v>2.1902E-4</v>
      </c>
      <c r="BQ277">
        <f>'3500'!C438</f>
        <v>11.957000000000001</v>
      </c>
      <c r="BR277">
        <f>IF(BO277&lt;$E$13,0,IF(BO277&lt;=0,$E$15*($E$16/BP277)^$E$3/100000,$E$15*($E$16/('3500'!B362/1000000))^$E$3*(('3500'!B362/1000000)/BP277)^$E$4/100000))</f>
        <v>2.7496985888069032</v>
      </c>
      <c r="BS277">
        <f t="shared" ref="BS277:BS340" si="190">BR277+IF(BO277&lt;$E$7,0,($E$10-1)*AF277/(BP277*100000))</f>
        <v>14.584234247650837</v>
      </c>
      <c r="BT277">
        <f t="shared" ref="BT277:BT340" si="191">BS277-BQ277</f>
        <v>2.6272342476508364</v>
      </c>
      <c r="BU277">
        <f t="shared" ref="BU277:BU340" si="192">IF(BQ277=0,0,BT277/BQ277*100)</f>
        <v>21.972352995323543</v>
      </c>
      <c r="BV277">
        <v>76</v>
      </c>
      <c r="BW277">
        <f>'2000'!B438/1000000</f>
        <v>2.1902E-4</v>
      </c>
      <c r="BX277">
        <f>'2000'!C438</f>
        <v>11.625999999999999</v>
      </c>
      <c r="BY277">
        <f>IF(BV277&lt;$F$13,0,IF(BV277&lt;=0,$F$15*($F$16/BW277)^$F$3/100000,$F$15*($F$16/('2000'!B362/1000000))^$F$3*(('2000'!B362/1000000)/BW277)^$F$4/100000))</f>
        <v>2.7654829190700205</v>
      </c>
      <c r="BZ277">
        <f t="shared" ref="BZ277:BZ340" si="193">BY277+IF(BV277&lt;$F$7,0,($F$10-1)*AL277/(BW277*100000))</f>
        <v>14.928755679534914</v>
      </c>
      <c r="CA277">
        <f t="shared" ref="CA277:CA340" si="194">BZ277-BX277</f>
        <v>3.3027556795349149</v>
      </c>
      <c r="CB277">
        <f t="shared" ref="CB277:CB340" si="195">IF(BX277=0,0,CA277/BX277*100)</f>
        <v>28.408357814681878</v>
      </c>
      <c r="CC277">
        <v>76</v>
      </c>
      <c r="CD277">
        <f>'1000'!B438/1000000</f>
        <v>2.1902E-4</v>
      </c>
      <c r="CE277">
        <f>'1000'!C438</f>
        <v>9.15</v>
      </c>
      <c r="CF277">
        <f>IF(CC277&lt;$G$13,0,IF(CC277&lt;=0,$G$15*($G$16/CD277)^$G$3/100000,$G$15*($G$16/('1000'!B362/1000000))^$G$3*(('1000'!B362/1000000)/CD277)^$G$4/100000))</f>
        <v>2.2273772914679886</v>
      </c>
      <c r="CG277">
        <f t="shared" ref="CG277:CG340" si="196">CF277+IF(CC277&lt;$G$7,0,($G$10-1)*AR277/(CD277*100000))</f>
        <v>12.58259598271594</v>
      </c>
      <c r="CH277">
        <f t="shared" ref="CH277:CH340" si="197">CG277-CE277</f>
        <v>3.4325959827159398</v>
      </c>
      <c r="CI277">
        <f t="shared" ref="CI277:CI340" si="198">IF(CE277=0,0,CH277/CE277*100)</f>
        <v>37.514710193616828</v>
      </c>
    </row>
    <row r="278" spans="9:87" x14ac:dyDescent="0.3">
      <c r="I278">
        <v>77</v>
      </c>
      <c r="J278">
        <f>'6500'!B439/1000000</f>
        <v>2.2265000000000002E-4</v>
      </c>
      <c r="K278">
        <f t="shared" si="169"/>
        <v>1</v>
      </c>
      <c r="L278">
        <f t="shared" ref="L278:L341" si="199">(K279-K277)/2</f>
        <v>0</v>
      </c>
      <c r="M278">
        <f t="shared" si="170"/>
        <v>0</v>
      </c>
      <c r="N278">
        <f t="shared" ref="N278:N341" si="200">N277+M278</f>
        <v>764.00000000000045</v>
      </c>
      <c r="O278">
        <v>77</v>
      </c>
      <c r="P278">
        <f>'5500'!B439/1000000</f>
        <v>2.2265000000000002E-4</v>
      </c>
      <c r="Q278">
        <f t="shared" si="171"/>
        <v>1</v>
      </c>
      <c r="R278">
        <f t="shared" ref="R278:R341" si="201">(Q279-Q277)/2</f>
        <v>5.5511151231257827E-17</v>
      </c>
      <c r="S278">
        <f t="shared" si="172"/>
        <v>4.5796699765787707E-14</v>
      </c>
      <c r="T278">
        <f t="shared" ref="T278:T341" si="202">T277+S278</f>
        <v>824.99999999999989</v>
      </c>
      <c r="U278">
        <v>77</v>
      </c>
      <c r="V278">
        <f>'4500'!B439/1000000</f>
        <v>2.2265000000000002E-4</v>
      </c>
      <c r="W278">
        <f t="shared" si="173"/>
        <v>1</v>
      </c>
      <c r="X278">
        <f t="shared" ref="X278:X341" si="203">(W279-W277)/2</f>
        <v>0</v>
      </c>
      <c r="Y278">
        <f t="shared" si="174"/>
        <v>0</v>
      </c>
      <c r="Z278">
        <f t="shared" ref="Z278:Z341" si="204">Z277+Y278</f>
        <v>834.00000000000045</v>
      </c>
      <c r="AA278">
        <v>77</v>
      </c>
      <c r="AB278">
        <f>'3500'!B439/1000000</f>
        <v>2.2265000000000002E-4</v>
      </c>
      <c r="AC278">
        <f t="shared" si="175"/>
        <v>0.99999999999999967</v>
      </c>
      <c r="AD278">
        <f t="shared" ref="AD278:AD341" si="205">(AC279-AC277)/2</f>
        <v>3.8857805861880479E-16</v>
      </c>
      <c r="AE278">
        <f t="shared" si="176"/>
        <v>3.3573144264664734E-13</v>
      </c>
      <c r="AF278">
        <f t="shared" ref="AF278:AF341" si="206">AF277+AE278</f>
        <v>863.99999999999966</v>
      </c>
      <c r="AG278">
        <v>77</v>
      </c>
      <c r="AH278">
        <f>'2000'!B439/1000000</f>
        <v>2.2265000000000002E-4</v>
      </c>
      <c r="AI278">
        <f t="shared" si="177"/>
        <v>0.99999999999931033</v>
      </c>
      <c r="AJ278">
        <f t="shared" ref="AJ278:AJ341" si="207">(AI279-AI277)/2</f>
        <v>6.2205796069747521E-13</v>
      </c>
      <c r="AK278">
        <f t="shared" si="178"/>
        <v>5.5238746909935799E-10</v>
      </c>
      <c r="AL278">
        <f t="shared" ref="AL278:AL341" si="208">AL277+AK278</f>
        <v>887.99999999955935</v>
      </c>
      <c r="AM278">
        <v>77</v>
      </c>
      <c r="AN278">
        <f>'1000'!B439/1000000</f>
        <v>2.2265000000000002E-4</v>
      </c>
      <c r="AO278">
        <f t="shared" si="179"/>
        <v>0.99999999929756478</v>
      </c>
      <c r="AP278">
        <f t="shared" ref="AP278:AP341" si="209">(AO279-AO277)/2</f>
        <v>4.4647552321919193E-10</v>
      </c>
      <c r="AQ278">
        <f t="shared" si="180"/>
        <v>3.375354955537091E-7</v>
      </c>
      <c r="AR278">
        <f t="shared" ref="AR278:AR341" si="210">AR277+AQ278</f>
        <v>755.99999958991089</v>
      </c>
      <c r="AT278">
        <v>77</v>
      </c>
      <c r="AU278">
        <f>'6500'!B439/1000000</f>
        <v>2.2265000000000002E-4</v>
      </c>
      <c r="AV278">
        <f>'6500'!C439</f>
        <v>12.16</v>
      </c>
      <c r="AW278">
        <f>IF(AT278&lt;$B$13,0,IF(AT278&lt;=0,$B$15*($B$16/AU278)^$B$3/100000,$B$15*($B$16/('6500'!B362/1000000))^$B$3*(('6500'!B362/1000000)/AU278)^$B$4/100000))</f>
        <v>3.0871819008678525</v>
      </c>
      <c r="AX278">
        <f t="shared" si="181"/>
        <v>13.381365597252319</v>
      </c>
      <c r="AY278">
        <f t="shared" si="182"/>
        <v>1.2213655972523192</v>
      </c>
      <c r="AZ278">
        <f t="shared" si="183"/>
        <v>10.044124977403941</v>
      </c>
      <c r="BA278">
        <v>77</v>
      </c>
      <c r="BB278">
        <f>'5500'!B439/1000000</f>
        <v>2.2265000000000002E-4</v>
      </c>
      <c r="BC278">
        <f>'5500'!C439</f>
        <v>13.369</v>
      </c>
      <c r="BD278">
        <f>IF(BA278&lt;$C$13,0,IF(BA278&lt;=0,$C$15*($C$16/BB278)^$C$3/100000,$C$15*($C$16/('5500'!B362/1000000))^$C$3*(('5500'!B362/1000000)/BB278)^$C$4/100000))</f>
        <v>3.3941016967726343</v>
      </c>
      <c r="BE278">
        <f t="shared" si="184"/>
        <v>14.510203201376271</v>
      </c>
      <c r="BF278">
        <f t="shared" si="185"/>
        <v>1.1412032013762712</v>
      </c>
      <c r="BG278">
        <f t="shared" si="186"/>
        <v>8.5361897028668654</v>
      </c>
      <c r="BH278">
        <v>77</v>
      </c>
      <c r="BI278">
        <f>'4500'!B439/1000000</f>
        <v>2.2265000000000002E-4</v>
      </c>
      <c r="BJ278">
        <f>'4500'!C439</f>
        <v>12.538</v>
      </c>
      <c r="BK278">
        <f>IF(BH278&lt;$D$13,0,IF(BH278&lt;=0,$D$15*($D$16/BI278)^$D$3/100000,$D$15*($D$16/('4500'!B362/1000000))^$D$3*(('4500'!B362/1000000)/BI278)^$D$4/100000))</f>
        <v>3.1329613437980068</v>
      </c>
      <c r="BL278">
        <f t="shared" si="187"/>
        <v>14.370329410270056</v>
      </c>
      <c r="BM278">
        <f t="shared" si="188"/>
        <v>1.8323294102700558</v>
      </c>
      <c r="BN278">
        <f t="shared" si="189"/>
        <v>14.614208089568159</v>
      </c>
      <c r="BO278">
        <v>77</v>
      </c>
      <c r="BP278">
        <f>'3500'!B439/1000000</f>
        <v>2.2265000000000002E-4</v>
      </c>
      <c r="BQ278">
        <f>'3500'!C439</f>
        <v>11.695</v>
      </c>
      <c r="BR278">
        <f>IF(BO278&lt;$E$13,0,IF(BO278&lt;=0,$E$15*($E$16/BP278)^$E$3/100000,$E$15*($E$16/('3500'!B362/1000000))^$E$3*(('3500'!B362/1000000)/BP278)^$E$4/100000))</f>
        <v>2.6903329231481039</v>
      </c>
      <c r="BS278">
        <f t="shared" si="190"/>
        <v>14.331922862514819</v>
      </c>
      <c r="BT278">
        <f t="shared" si="191"/>
        <v>2.6369228625148189</v>
      </c>
      <c r="BU278">
        <f t="shared" si="192"/>
        <v>22.547437900939023</v>
      </c>
      <c r="BV278">
        <v>77</v>
      </c>
      <c r="BW278">
        <f>'2000'!B439/1000000</f>
        <v>2.2265000000000002E-4</v>
      </c>
      <c r="BX278">
        <f>'2000'!C439</f>
        <v>11.374000000000001</v>
      </c>
      <c r="BY278">
        <f>IF(BV278&lt;$F$13,0,IF(BV278&lt;=0,$F$15*($F$16/BW278)^$F$3/100000,$F$15*($F$16/('2000'!B362/1000000))^$F$3*(('2000'!B362/1000000)/BW278)^$F$4/100000))</f>
        <v>2.705603014888863</v>
      </c>
      <c r="BZ278">
        <f t="shared" si="193"/>
        <v>14.670570452565387</v>
      </c>
      <c r="CA278">
        <f t="shared" si="194"/>
        <v>3.2965704525653869</v>
      </c>
      <c r="CB278">
        <f t="shared" si="195"/>
        <v>28.983387133509641</v>
      </c>
      <c r="CC278">
        <v>77</v>
      </c>
      <c r="CD278">
        <f>'1000'!B439/1000000</f>
        <v>2.2265000000000002E-4</v>
      </c>
      <c r="CE278">
        <f>'1000'!C439</f>
        <v>8.9480000000000004</v>
      </c>
      <c r="CF278">
        <f>IF(CC278&lt;$G$13,0,IF(CC278&lt;=0,$G$15*($G$16/CD278)^$G$3/100000,$G$15*($G$16/('1000'!B362/1000000))^$G$3*(('1000'!B362/1000000)/CD278)^$G$4/100000))</f>
        <v>2.1765998252723642</v>
      </c>
      <c r="CG278">
        <f t="shared" si="196"/>
        <v>12.362991016692677</v>
      </c>
      <c r="CH278">
        <f t="shared" si="197"/>
        <v>3.4149910166926762</v>
      </c>
      <c r="CI278">
        <f t="shared" si="198"/>
        <v>38.164852667553376</v>
      </c>
    </row>
    <row r="279" spans="9:87" x14ac:dyDescent="0.3">
      <c r="I279">
        <v>78</v>
      </c>
      <c r="J279">
        <f>'6500'!B440/1000000</f>
        <v>2.2627000000000001E-4</v>
      </c>
      <c r="K279">
        <f t="shared" si="169"/>
        <v>1</v>
      </c>
      <c r="L279">
        <f t="shared" si="199"/>
        <v>0</v>
      </c>
      <c r="M279">
        <f t="shared" si="170"/>
        <v>0</v>
      </c>
      <c r="N279">
        <f t="shared" si="200"/>
        <v>764.00000000000045</v>
      </c>
      <c r="O279">
        <v>78</v>
      </c>
      <c r="P279">
        <f>'5500'!B440/1000000</f>
        <v>2.2627000000000001E-4</v>
      </c>
      <c r="Q279">
        <f t="shared" si="171"/>
        <v>1</v>
      </c>
      <c r="R279">
        <f t="shared" si="201"/>
        <v>0</v>
      </c>
      <c r="S279">
        <f t="shared" si="172"/>
        <v>0</v>
      </c>
      <c r="T279">
        <f t="shared" si="202"/>
        <v>824.99999999999989</v>
      </c>
      <c r="U279">
        <v>78</v>
      </c>
      <c r="V279">
        <f>'4500'!B440/1000000</f>
        <v>2.2627000000000001E-4</v>
      </c>
      <c r="W279">
        <f t="shared" si="173"/>
        <v>1</v>
      </c>
      <c r="X279">
        <f t="shared" si="203"/>
        <v>0</v>
      </c>
      <c r="Y279">
        <f t="shared" si="174"/>
        <v>0</v>
      </c>
      <c r="Z279">
        <f t="shared" si="204"/>
        <v>834.00000000000045</v>
      </c>
      <c r="AA279">
        <v>78</v>
      </c>
      <c r="AB279">
        <f>'3500'!B440/1000000</f>
        <v>2.2627000000000001E-4</v>
      </c>
      <c r="AC279">
        <f t="shared" si="175"/>
        <v>0.99999999999999989</v>
      </c>
      <c r="AD279">
        <f t="shared" si="205"/>
        <v>1.6653345369377348E-16</v>
      </c>
      <c r="AE279">
        <f t="shared" si="176"/>
        <v>1.4388490399142029E-13</v>
      </c>
      <c r="AF279">
        <f t="shared" si="206"/>
        <v>863.99999999999977</v>
      </c>
      <c r="AG279">
        <v>78</v>
      </c>
      <c r="AH279">
        <f>'2000'!B440/1000000</f>
        <v>2.2627000000000001E-4</v>
      </c>
      <c r="AI279">
        <f t="shared" si="177"/>
        <v>0.99999999999969735</v>
      </c>
      <c r="AJ279">
        <f t="shared" si="207"/>
        <v>2.7949864644938316E-13</v>
      </c>
      <c r="AK279">
        <f t="shared" si="178"/>
        <v>2.4819479804705225E-10</v>
      </c>
      <c r="AL279">
        <f t="shared" si="208"/>
        <v>887.99999999980753</v>
      </c>
      <c r="AM279">
        <v>78</v>
      </c>
      <c r="AN279">
        <f>'1000'!B440/1000000</f>
        <v>2.2627000000000001E-4</v>
      </c>
      <c r="AO279">
        <f t="shared" si="179"/>
        <v>0.99999999961754338</v>
      </c>
      <c r="AP279">
        <f t="shared" si="209"/>
        <v>2.4829777123258623E-10</v>
      </c>
      <c r="AQ279">
        <f t="shared" si="180"/>
        <v>1.8771311505183519E-7</v>
      </c>
      <c r="AR279">
        <f t="shared" si="210"/>
        <v>755.999999777624</v>
      </c>
      <c r="AT279">
        <v>78</v>
      </c>
      <c r="AU279">
        <f>'6500'!B440/1000000</f>
        <v>2.2627000000000001E-4</v>
      </c>
      <c r="AV279">
        <f>'6500'!C440</f>
        <v>11.884</v>
      </c>
      <c r="AW279">
        <f>IF(AT279&lt;$B$13,0,IF(AT279&lt;=0,$B$15*($B$16/AU279)^$B$3/100000,$B$15*($B$16/('6500'!B362/1000000))^$B$3*(('6500'!B362/1000000)/AU279)^$B$4/100000))</f>
        <v>3.0222074930431182</v>
      </c>
      <c r="AX279">
        <f t="shared" si="181"/>
        <v>13.151698808727925</v>
      </c>
      <c r="AY279">
        <f t="shared" si="182"/>
        <v>1.2676988087279248</v>
      </c>
      <c r="AZ279">
        <f t="shared" si="183"/>
        <v>10.667273718679947</v>
      </c>
      <c r="BA279">
        <v>78</v>
      </c>
      <c r="BB279">
        <f>'5500'!B440/1000000</f>
        <v>2.2627000000000001E-4</v>
      </c>
      <c r="BC279">
        <f>'5500'!C440</f>
        <v>13.086</v>
      </c>
      <c r="BD279">
        <f>IF(BA279&lt;$C$13,0,IF(BA279&lt;=0,$C$15*($C$16/BB279)^$C$3/100000,$C$15*($C$16/('5500'!B362/1000000))^$C$3*(('5500'!B362/1000000)/BB279)^$C$4/100000))</f>
        <v>3.3224158449697581</v>
      </c>
      <c r="BE279">
        <f t="shared" si="184"/>
        <v>14.260675446330962</v>
      </c>
      <c r="BF279">
        <f t="shared" si="185"/>
        <v>1.1746754463309621</v>
      </c>
      <c r="BG279">
        <f t="shared" si="186"/>
        <v>8.9765814330655829</v>
      </c>
      <c r="BH279">
        <v>78</v>
      </c>
      <c r="BI279">
        <f>'4500'!B440/1000000</f>
        <v>2.2627000000000001E-4</v>
      </c>
      <c r="BJ279">
        <f>'4500'!C440</f>
        <v>12.262</v>
      </c>
      <c r="BK279">
        <f>IF(BH279&lt;$D$13,0,IF(BH279&lt;=0,$D$15*($D$16/BI279)^$D$3/100000,$D$15*($D$16/('4500'!B362/1000000))^$D$3*(('4500'!B362/1000000)/BI279)^$D$4/100000))</f>
        <v>3.0666673126538657</v>
      </c>
      <c r="BL279">
        <f t="shared" si="187"/>
        <v>14.124253382393565</v>
      </c>
      <c r="BM279">
        <f t="shared" si="188"/>
        <v>1.8622533823935647</v>
      </c>
      <c r="BN279">
        <f t="shared" si="189"/>
        <v>15.187191179200497</v>
      </c>
      <c r="BO279">
        <v>78</v>
      </c>
      <c r="BP279">
        <f>'3500'!B440/1000000</f>
        <v>2.2627000000000001E-4</v>
      </c>
      <c r="BQ279">
        <f>'3500'!C440</f>
        <v>11.441000000000001</v>
      </c>
      <c r="BR279">
        <f>IF(BO279&lt;$E$13,0,IF(BO279&lt;=0,$E$15*($E$16/BP279)^$E$3/100000,$E$15*($E$16/('3500'!B362/1000000))^$E$3*(('3500'!B362/1000000)/BP279)^$E$4/100000))</f>
        <v>2.6333327893820688</v>
      </c>
      <c r="BS279">
        <f t="shared" si="190"/>
        <v>14.08867375371671</v>
      </c>
      <c r="BT279">
        <f t="shared" si="191"/>
        <v>2.6476737537167097</v>
      </c>
      <c r="BU279">
        <f t="shared" si="192"/>
        <v>23.141978443463941</v>
      </c>
      <c r="BV279">
        <v>78</v>
      </c>
      <c r="BW279">
        <f>'2000'!B440/1000000</f>
        <v>2.2627000000000001E-4</v>
      </c>
      <c r="BX279">
        <f>'2000'!C440</f>
        <v>11.129</v>
      </c>
      <c r="BY279">
        <f>IF(BV279&lt;$F$13,0,IF(BV279&lt;=0,$F$15*($F$16/BW279)^$F$3/100000,$F$15*($F$16/('2000'!B362/1000000))^$F$3*(('2000'!B362/1000000)/BW279)^$F$4/100000))</f>
        <v>2.6481127845616776</v>
      </c>
      <c r="BZ279">
        <f t="shared" si="193"/>
        <v>14.421657664569732</v>
      </c>
      <c r="CA279">
        <f t="shared" si="194"/>
        <v>3.2926576645697327</v>
      </c>
      <c r="CB279">
        <f t="shared" si="195"/>
        <v>29.586285062177492</v>
      </c>
      <c r="CC279">
        <v>78</v>
      </c>
      <c r="CD279">
        <f>'1000'!B440/1000000</f>
        <v>2.2627000000000001E-4</v>
      </c>
      <c r="CE279">
        <f>'1000'!C440</f>
        <v>8.7560000000000002</v>
      </c>
      <c r="CF279">
        <f>IF(CC279&lt;$G$13,0,IF(CC279&lt;=0,$G$15*($G$16/CD279)^$G$3/100000,$G$15*($G$16/('1000'!B362/1000000))^$G$3*(('1000'!B362/1000000)/CD279)^$G$4/100000))</f>
        <v>2.1279052654886028</v>
      </c>
      <c r="CG279">
        <f t="shared" si="196"/>
        <v>12.151328606333045</v>
      </c>
      <c r="CH279">
        <f t="shared" si="197"/>
        <v>3.3953286063330452</v>
      </c>
      <c r="CI279">
        <f t="shared" si="198"/>
        <v>38.77716544464419</v>
      </c>
    </row>
    <row r="280" spans="9:87" x14ac:dyDescent="0.3">
      <c r="I280">
        <v>79</v>
      </c>
      <c r="J280">
        <f>'6500'!B441/1000000</f>
        <v>2.299E-4</v>
      </c>
      <c r="K280">
        <f t="shared" si="169"/>
        <v>1</v>
      </c>
      <c r="L280">
        <f t="shared" si="199"/>
        <v>0</v>
      </c>
      <c r="M280">
        <f t="shared" si="170"/>
        <v>0</v>
      </c>
      <c r="N280">
        <f t="shared" si="200"/>
        <v>764.00000000000045</v>
      </c>
      <c r="O280">
        <v>79</v>
      </c>
      <c r="P280">
        <f>'5500'!B441/1000000</f>
        <v>2.299E-4</v>
      </c>
      <c r="Q280">
        <f t="shared" si="171"/>
        <v>1</v>
      </c>
      <c r="R280">
        <f t="shared" si="201"/>
        <v>0</v>
      </c>
      <c r="S280">
        <f t="shared" si="172"/>
        <v>0</v>
      </c>
      <c r="T280">
        <f t="shared" si="202"/>
        <v>824.99999999999989</v>
      </c>
      <c r="U280">
        <v>79</v>
      </c>
      <c r="V280">
        <f>'4500'!B441/1000000</f>
        <v>2.299E-4</v>
      </c>
      <c r="W280">
        <f t="shared" si="173"/>
        <v>1</v>
      </c>
      <c r="X280">
        <f t="shared" si="203"/>
        <v>0</v>
      </c>
      <c r="Y280">
        <f t="shared" si="174"/>
        <v>0</v>
      </c>
      <c r="Z280">
        <f t="shared" si="204"/>
        <v>834.00000000000045</v>
      </c>
      <c r="AA280">
        <v>79</v>
      </c>
      <c r="AB280">
        <f>'3500'!B441/1000000</f>
        <v>2.299E-4</v>
      </c>
      <c r="AC280">
        <f t="shared" si="175"/>
        <v>1</v>
      </c>
      <c r="AD280">
        <f t="shared" si="205"/>
        <v>5.5511151231257827E-17</v>
      </c>
      <c r="AE280">
        <f t="shared" si="176"/>
        <v>4.7961634663806763E-14</v>
      </c>
      <c r="AF280">
        <f t="shared" si="206"/>
        <v>863.99999999999977</v>
      </c>
      <c r="AG280">
        <v>79</v>
      </c>
      <c r="AH280">
        <f>'2000'!B441/1000000</f>
        <v>2.299E-4</v>
      </c>
      <c r="AI280">
        <f t="shared" si="177"/>
        <v>0.99999999999986933</v>
      </c>
      <c r="AJ280">
        <f t="shared" si="207"/>
        <v>1.2356782264077992E-13</v>
      </c>
      <c r="AK280">
        <f t="shared" si="178"/>
        <v>1.0972822650501257E-10</v>
      </c>
      <c r="AL280">
        <f t="shared" si="208"/>
        <v>887.99999999991724</v>
      </c>
      <c r="AM280">
        <v>79</v>
      </c>
      <c r="AN280">
        <f>'1000'!B441/1000000</f>
        <v>2.299E-4</v>
      </c>
      <c r="AO280">
        <f t="shared" si="179"/>
        <v>0.99999999979416032</v>
      </c>
      <c r="AP280">
        <f t="shared" si="209"/>
        <v>1.3648010499522911E-10</v>
      </c>
      <c r="AQ280">
        <f t="shared" si="180"/>
        <v>1.0317895937639321E-7</v>
      </c>
      <c r="AR280">
        <f t="shared" si="210"/>
        <v>755.99999988080299</v>
      </c>
      <c r="AT280">
        <v>79</v>
      </c>
      <c r="AU280">
        <f>'6500'!B441/1000000</f>
        <v>2.299E-4</v>
      </c>
      <c r="AV280">
        <f>'6500'!C441</f>
        <v>11.63</v>
      </c>
      <c r="AW280">
        <f>IF(AT280&lt;$B$13,0,IF(AT280&lt;=0,$B$15*($B$16/AU280)^$B$3/100000,$B$15*($B$16/('6500'!B362/1000000))^$B$3*(('6500'!B362/1000000)/AU280)^$B$4/100000))</f>
        <v>2.9594298404884429</v>
      </c>
      <c r="AX280">
        <f t="shared" si="181"/>
        <v>12.928981819609806</v>
      </c>
      <c r="AY280">
        <f t="shared" si="182"/>
        <v>1.2989818196098053</v>
      </c>
      <c r="AZ280">
        <f t="shared" si="183"/>
        <v>11.169233186670724</v>
      </c>
      <c r="BA280">
        <v>79</v>
      </c>
      <c r="BB280">
        <f>'5500'!B441/1000000</f>
        <v>2.299E-4</v>
      </c>
      <c r="BC280">
        <f>'5500'!C441</f>
        <v>12.804</v>
      </c>
      <c r="BD280">
        <f>IF(BA280&lt;$C$13,0,IF(BA280&lt;=0,$C$15*($C$16/BB280)^$C$3/100000,$C$15*($C$16/('5500'!B362/1000000))^$C$3*(('5500'!B362/1000000)/BB280)^$C$4/100000))</f>
        <v>3.2531588749430362</v>
      </c>
      <c r="BE280">
        <f t="shared" si="184"/>
        <v>14.018709114177485</v>
      </c>
      <c r="BF280">
        <f t="shared" si="185"/>
        <v>1.2147091141774844</v>
      </c>
      <c r="BG280">
        <f t="shared" si="186"/>
        <v>9.4869502825483014</v>
      </c>
      <c r="BH280">
        <v>79</v>
      </c>
      <c r="BI280">
        <f>'4500'!B441/1000000</f>
        <v>2.299E-4</v>
      </c>
      <c r="BJ280">
        <f>'4500'!C441</f>
        <v>12.000999999999999</v>
      </c>
      <c r="BK280">
        <f>IF(BH280&lt;$D$13,0,IF(BH280&lt;=0,$D$15*($D$16/BI280)^$D$3/100000,$D$15*($D$16/('4500'!B362/1000000))^$D$3*(('4500'!B362/1000000)/BI280)^$D$4/100000))</f>
        <v>3.0026220414397948</v>
      </c>
      <c r="BL280">
        <f t="shared" si="187"/>
        <v>13.885614646920445</v>
      </c>
      <c r="BM280">
        <f t="shared" si="188"/>
        <v>1.8846146469204452</v>
      </c>
      <c r="BN280">
        <f t="shared" si="189"/>
        <v>15.703813406553166</v>
      </c>
      <c r="BO280">
        <v>79</v>
      </c>
      <c r="BP280">
        <f>'3500'!B441/1000000</f>
        <v>2.299E-4</v>
      </c>
      <c r="BQ280">
        <f>'3500'!C441</f>
        <v>11.196</v>
      </c>
      <c r="BR280">
        <f>IF(BO280&lt;$E$13,0,IF(BO280&lt;=0,$E$15*($E$16/BP280)^$E$3/100000,$E$15*($E$16/('3500'!B362/1000000))^$E$3*(('3500'!B362/1000000)/BP280)^$E$4/100000))</f>
        <v>2.578267657133031</v>
      </c>
      <c r="BS280">
        <f t="shared" si="190"/>
        <v>13.852734816767653</v>
      </c>
      <c r="BT280">
        <f t="shared" si="191"/>
        <v>2.6567348167676528</v>
      </c>
      <c r="BU280">
        <f t="shared" si="192"/>
        <v>23.729321335902583</v>
      </c>
      <c r="BV280">
        <v>79</v>
      </c>
      <c r="BW280">
        <f>'2000'!B441/1000000</f>
        <v>2.299E-4</v>
      </c>
      <c r="BX280">
        <f>'2000'!C441</f>
        <v>10.893000000000001</v>
      </c>
      <c r="BY280">
        <f>IF(BV280&lt;$F$13,0,IF(BV280&lt;=0,$F$15*($F$16/BW280)^$F$3/100000,$F$15*($F$16/('2000'!B362/1000000))^$F$3*(('2000'!B362/1000000)/BW280)^$F$4/100000))</f>
        <v>2.5925776635773383</v>
      </c>
      <c r="BZ280">
        <f t="shared" si="193"/>
        <v>14.180224466534067</v>
      </c>
      <c r="CA280">
        <f t="shared" si="194"/>
        <v>3.2872244665340666</v>
      </c>
      <c r="CB280">
        <f t="shared" si="195"/>
        <v>30.17740261208176</v>
      </c>
      <c r="CC280">
        <v>79</v>
      </c>
      <c r="CD280">
        <f>'1000'!B441/1000000</f>
        <v>2.299E-4</v>
      </c>
      <c r="CE280">
        <f>'1000'!C441</f>
        <v>8.5719999999999992</v>
      </c>
      <c r="CF280">
        <f>IF(CC280&lt;$G$13,0,IF(CC280&lt;=0,$G$15*($G$16/CD280)^$G$3/100000,$G$15*($G$16/('1000'!B362/1000000))^$G$3*(('1000'!B362/1000000)/CD280)^$G$4/100000))</f>
        <v>2.0809203257181297</v>
      </c>
      <c r="CG280">
        <f t="shared" si="196"/>
        <v>11.946079088843007</v>
      </c>
      <c r="CH280">
        <f t="shared" si="197"/>
        <v>3.3740790888430077</v>
      </c>
      <c r="CI280">
        <f t="shared" si="198"/>
        <v>39.361631927706583</v>
      </c>
    </row>
    <row r="281" spans="9:87" x14ac:dyDescent="0.3">
      <c r="I281">
        <v>80</v>
      </c>
      <c r="J281">
        <f>'6500'!B442/1000000</f>
        <v>2.3350999999999998E-4</v>
      </c>
      <c r="K281">
        <f t="shared" si="169"/>
        <v>1</v>
      </c>
      <c r="L281">
        <f t="shared" si="199"/>
        <v>0</v>
      </c>
      <c r="M281">
        <f t="shared" si="170"/>
        <v>0</v>
      </c>
      <c r="N281">
        <f t="shared" si="200"/>
        <v>764.00000000000045</v>
      </c>
      <c r="O281">
        <v>80</v>
      </c>
      <c r="P281">
        <f>'5500'!B442/1000000</f>
        <v>2.3350999999999998E-4</v>
      </c>
      <c r="Q281">
        <f t="shared" si="171"/>
        <v>1</v>
      </c>
      <c r="R281">
        <f t="shared" si="201"/>
        <v>0</v>
      </c>
      <c r="S281">
        <f t="shared" si="172"/>
        <v>0</v>
      </c>
      <c r="T281">
        <f t="shared" si="202"/>
        <v>824.99999999999989</v>
      </c>
      <c r="U281">
        <v>80</v>
      </c>
      <c r="V281">
        <f>'4500'!B442/1000000</f>
        <v>2.3350999999999998E-4</v>
      </c>
      <c r="W281">
        <f t="shared" si="173"/>
        <v>1</v>
      </c>
      <c r="X281">
        <f t="shared" si="203"/>
        <v>0</v>
      </c>
      <c r="Y281">
        <f t="shared" si="174"/>
        <v>0</v>
      </c>
      <c r="Z281">
        <f t="shared" si="204"/>
        <v>834.00000000000045</v>
      </c>
      <c r="AA281">
        <v>80</v>
      </c>
      <c r="AB281">
        <f>'3500'!B442/1000000</f>
        <v>2.3350999999999998E-4</v>
      </c>
      <c r="AC281">
        <f t="shared" si="175"/>
        <v>1</v>
      </c>
      <c r="AD281">
        <f t="shared" si="205"/>
        <v>0</v>
      </c>
      <c r="AE281">
        <f t="shared" si="176"/>
        <v>0</v>
      </c>
      <c r="AF281">
        <f t="shared" si="206"/>
        <v>863.99999999999977</v>
      </c>
      <c r="AG281">
        <v>80</v>
      </c>
      <c r="AH281">
        <f>'2000'!B442/1000000</f>
        <v>2.3350999999999998E-4</v>
      </c>
      <c r="AI281">
        <f t="shared" si="177"/>
        <v>0.99999999999994449</v>
      </c>
      <c r="AJ281">
        <f t="shared" si="207"/>
        <v>5.3734794391857577E-14</v>
      </c>
      <c r="AK281">
        <f t="shared" si="178"/>
        <v>4.7716497419969528E-11</v>
      </c>
      <c r="AL281">
        <f t="shared" si="208"/>
        <v>887.99999999996498</v>
      </c>
      <c r="AM281">
        <v>80</v>
      </c>
      <c r="AN281">
        <f>'1000'!B442/1000000</f>
        <v>2.3350999999999998E-4</v>
      </c>
      <c r="AO281">
        <f t="shared" si="179"/>
        <v>0.99999999989050359</v>
      </c>
      <c r="AP281">
        <f t="shared" si="209"/>
        <v>7.4138140071511316E-11</v>
      </c>
      <c r="AQ281">
        <f t="shared" si="180"/>
        <v>5.6048433894062555E-8</v>
      </c>
      <c r="AR281">
        <f t="shared" si="210"/>
        <v>755.9999999368514</v>
      </c>
      <c r="AT281">
        <v>80</v>
      </c>
      <c r="AU281">
        <f>'6500'!B442/1000000</f>
        <v>2.3350999999999998E-4</v>
      </c>
      <c r="AV281">
        <f>'6500'!C442</f>
        <v>11.39</v>
      </c>
      <c r="AW281">
        <f>IF(AT281&lt;$B$13,0,IF(AT281&lt;=0,$B$15*($B$16/AU281)^$B$3/100000,$B$15*($B$16/('6500'!B362/1000000))^$B$3*(('6500'!B362/1000000)/AU281)^$B$4/100000))</f>
        <v>2.8992368441075786</v>
      </c>
      <c r="AX281">
        <f t="shared" si="181"/>
        <v>12.714662307685163</v>
      </c>
      <c r="AY281">
        <f t="shared" si="182"/>
        <v>1.3246623076851627</v>
      </c>
      <c r="AZ281">
        <f t="shared" si="183"/>
        <v>11.630046599518549</v>
      </c>
      <c r="BA281">
        <v>80</v>
      </c>
      <c r="BB281">
        <f>'5500'!B442/1000000</f>
        <v>2.3350999999999998E-4</v>
      </c>
      <c r="BC281">
        <f>'5500'!C442</f>
        <v>12.529</v>
      </c>
      <c r="BD281">
        <f>IF(BA281&lt;$C$13,0,IF(BA281&lt;=0,$C$15*($C$16/BB281)^$C$3/100000,$C$15*($C$16/('5500'!B362/1000000))^$C$3*(('5500'!B362/1000000)/BB281)^$C$4/100000))</f>
        <v>3.1867582401497856</v>
      </c>
      <c r="BE281">
        <f t="shared" si="184"/>
        <v>13.785876050950179</v>
      </c>
      <c r="BF281">
        <f t="shared" si="185"/>
        <v>1.2568760509501793</v>
      </c>
      <c r="BG281">
        <f t="shared" si="186"/>
        <v>10.031734782905094</v>
      </c>
      <c r="BH281">
        <v>80</v>
      </c>
      <c r="BI281">
        <f>'4500'!B442/1000000</f>
        <v>2.3350999999999998E-4</v>
      </c>
      <c r="BJ281">
        <f>'4500'!C442</f>
        <v>11.750999999999999</v>
      </c>
      <c r="BK281">
        <f>IF(BH281&lt;$D$13,0,IF(BH281&lt;=0,$D$15*($D$16/BI281)^$D$3/100000,$D$15*($D$16/('4500'!B362/1000000))^$D$3*(('4500'!B362/1000000)/BI281)^$D$4/100000))</f>
        <v>2.9412205792175166</v>
      </c>
      <c r="BL281">
        <f t="shared" si="187"/>
        <v>13.655965129772104</v>
      </c>
      <c r="BM281">
        <f t="shared" si="188"/>
        <v>1.9049651297721049</v>
      </c>
      <c r="BN281">
        <f t="shared" si="189"/>
        <v>16.211089522356438</v>
      </c>
      <c r="BO281">
        <v>80</v>
      </c>
      <c r="BP281">
        <f>'3500'!B442/1000000</f>
        <v>2.3350999999999998E-4</v>
      </c>
      <c r="BQ281">
        <f>'3500'!C442</f>
        <v>10.954000000000001</v>
      </c>
      <c r="BR281">
        <f>IF(BO281&lt;$E$13,0,IF(BO281&lt;=0,$E$15*($E$16/BP281)^$E$3/100000,$E$15*($E$16/('3500'!B362/1000000))^$E$3*(('3500'!B362/1000000)/BP281)^$E$4/100000))</f>
        <v>2.5254770443169923</v>
      </c>
      <c r="BS281">
        <f t="shared" si="190"/>
        <v>13.625644060718859</v>
      </c>
      <c r="BT281">
        <f t="shared" si="191"/>
        <v>2.6716440607188581</v>
      </c>
      <c r="BU281">
        <f t="shared" si="192"/>
        <v>24.389666429786907</v>
      </c>
      <c r="BV281">
        <v>80</v>
      </c>
      <c r="BW281">
        <f>'2000'!B442/1000000</f>
        <v>2.3350999999999998E-4</v>
      </c>
      <c r="BX281">
        <f>'2000'!C442</f>
        <v>10.667</v>
      </c>
      <c r="BY281">
        <f>IF(BV281&lt;$F$13,0,IF(BV281&lt;=0,$F$15*($F$16/BW281)^$F$3/100000,$F$15*($F$16/('2000'!B362/1000000))^$F$3*(('2000'!B362/1000000)/BW281)^$F$4/100000))</f>
        <v>2.5393397454322306</v>
      </c>
      <c r="BZ281">
        <f t="shared" si="193"/>
        <v>13.947844734511477</v>
      </c>
      <c r="CA281">
        <f t="shared" si="194"/>
        <v>3.2808447345114775</v>
      </c>
      <c r="CB281">
        <f t="shared" si="195"/>
        <v>30.756958231100377</v>
      </c>
      <c r="CC281">
        <v>80</v>
      </c>
      <c r="CD281">
        <f>'1000'!B442/1000000</f>
        <v>2.3350999999999998E-4</v>
      </c>
      <c r="CE281">
        <f>'1000'!C442</f>
        <v>8.3979999999999997</v>
      </c>
      <c r="CF281">
        <f>IF(CC281&lt;$G$13,0,IF(CC281&lt;=0,$G$15*($G$16/CD281)^$G$3/100000,$G$15*($G$16/('1000'!B362/1000000))^$G$3*(('1000'!B362/1000000)/CD281)^$G$4/100000))</f>
        <v>2.0359293901442088</v>
      </c>
      <c r="CG281">
        <f t="shared" si="196"/>
        <v>11.748575528684547</v>
      </c>
      <c r="CH281">
        <f t="shared" si="197"/>
        <v>3.3505755286845478</v>
      </c>
      <c r="CI281">
        <f t="shared" si="198"/>
        <v>39.897303270832914</v>
      </c>
    </row>
    <row r="282" spans="9:87" x14ac:dyDescent="0.3">
      <c r="I282">
        <v>81</v>
      </c>
      <c r="J282">
        <f>'6500'!B443/1000000</f>
        <v>2.3712000000000001E-4</v>
      </c>
      <c r="K282">
        <f t="shared" si="169"/>
        <v>1</v>
      </c>
      <c r="L282">
        <f t="shared" si="199"/>
        <v>0</v>
      </c>
      <c r="M282">
        <f t="shared" si="170"/>
        <v>0</v>
      </c>
      <c r="N282">
        <f t="shared" si="200"/>
        <v>764.00000000000045</v>
      </c>
      <c r="O282">
        <v>81</v>
      </c>
      <c r="P282">
        <f>'5500'!B443/1000000</f>
        <v>2.3712000000000001E-4</v>
      </c>
      <c r="Q282">
        <f t="shared" si="171"/>
        <v>1</v>
      </c>
      <c r="R282">
        <f t="shared" si="201"/>
        <v>0</v>
      </c>
      <c r="S282">
        <f t="shared" si="172"/>
        <v>0</v>
      </c>
      <c r="T282">
        <f t="shared" si="202"/>
        <v>824.99999999999989</v>
      </c>
      <c r="U282">
        <v>81</v>
      </c>
      <c r="V282">
        <f>'4500'!B443/1000000</f>
        <v>2.3712000000000001E-4</v>
      </c>
      <c r="W282">
        <f t="shared" si="173"/>
        <v>1</v>
      </c>
      <c r="X282">
        <f t="shared" si="203"/>
        <v>0</v>
      </c>
      <c r="Y282">
        <f t="shared" si="174"/>
        <v>0</v>
      </c>
      <c r="Z282">
        <f t="shared" si="204"/>
        <v>834.00000000000045</v>
      </c>
      <c r="AA282">
        <v>81</v>
      </c>
      <c r="AB282">
        <f>'3500'!B443/1000000</f>
        <v>2.3712000000000001E-4</v>
      </c>
      <c r="AC282">
        <f t="shared" si="175"/>
        <v>1</v>
      </c>
      <c r="AD282">
        <f t="shared" si="205"/>
        <v>0</v>
      </c>
      <c r="AE282">
        <f t="shared" si="176"/>
        <v>0</v>
      </c>
      <c r="AF282">
        <f t="shared" si="206"/>
        <v>863.99999999999977</v>
      </c>
      <c r="AG282">
        <v>81</v>
      </c>
      <c r="AH282">
        <f>'2000'!B443/1000000</f>
        <v>2.3712000000000001E-4</v>
      </c>
      <c r="AI282">
        <f t="shared" si="177"/>
        <v>0.9999999999999768</v>
      </c>
      <c r="AJ282">
        <f t="shared" si="207"/>
        <v>2.298161660974074E-14</v>
      </c>
      <c r="AK282">
        <f t="shared" si="178"/>
        <v>2.0407675549449777E-11</v>
      </c>
      <c r="AL282">
        <f t="shared" si="208"/>
        <v>887.99999999998545</v>
      </c>
      <c r="AM282">
        <v>81</v>
      </c>
      <c r="AN282">
        <f>'1000'!B443/1000000</f>
        <v>2.3712000000000001E-4</v>
      </c>
      <c r="AO282">
        <f t="shared" si="179"/>
        <v>0.9999999999424366</v>
      </c>
      <c r="AP282">
        <f t="shared" si="209"/>
        <v>3.9796443918049818E-11</v>
      </c>
      <c r="AQ282">
        <f t="shared" si="180"/>
        <v>3.0086111602045662E-8</v>
      </c>
      <c r="AR282">
        <f t="shared" si="210"/>
        <v>755.99999996693748</v>
      </c>
      <c r="AT282">
        <v>81</v>
      </c>
      <c r="AU282">
        <f>'6500'!B443/1000000</f>
        <v>2.3712000000000001E-4</v>
      </c>
      <c r="AV282">
        <f>'6500'!C443</f>
        <v>11.151</v>
      </c>
      <c r="AW282">
        <f>IF(AT282&lt;$B$13,0,IF(AT282&lt;=0,$B$15*($B$16/AU282)^$B$3/100000,$B$15*($B$16/('6500'!B362/1000000))^$B$3*(('6500'!B362/1000000)/AU282)^$B$4/100000))</f>
        <v>2.8411636971921146</v>
      </c>
      <c r="AX282">
        <f t="shared" si="181"/>
        <v>12.507155600026131</v>
      </c>
      <c r="AY282">
        <f t="shared" si="182"/>
        <v>1.3561556000261312</v>
      </c>
      <c r="AZ282">
        <f t="shared" si="183"/>
        <v>12.161739754516466</v>
      </c>
      <c r="BA282">
        <v>81</v>
      </c>
      <c r="BB282">
        <f>'5500'!B443/1000000</f>
        <v>2.3712000000000001E-4</v>
      </c>
      <c r="BC282">
        <f>'5500'!C443</f>
        <v>12.271000000000001</v>
      </c>
      <c r="BD282">
        <f>IF(BA282&lt;$C$13,0,IF(BA282&lt;=0,$C$15*($C$16/BB282)^$C$3/100000,$C$15*($C$16/('5500'!B362/1000000))^$C$3*(('5500'!B362/1000000)/BB282)^$C$4/100000))</f>
        <v>3.1227007278461327</v>
      </c>
      <c r="BE282">
        <f t="shared" si="184"/>
        <v>13.56045376428338</v>
      </c>
      <c r="BF282">
        <f t="shared" si="185"/>
        <v>1.2894537642833797</v>
      </c>
      <c r="BG282">
        <f t="shared" si="186"/>
        <v>10.508139224866593</v>
      </c>
      <c r="BH282">
        <v>81</v>
      </c>
      <c r="BI282">
        <f>'4500'!B443/1000000</f>
        <v>2.3712000000000001E-4</v>
      </c>
      <c r="BJ282">
        <f>'4500'!C443</f>
        <v>11.512</v>
      </c>
      <c r="BK282">
        <f>IF(BH282&lt;$D$13,0,IF(BH282&lt;=0,$D$15*($D$16/BI282)^$D$3/100000,$D$15*($D$16/('4500'!B362/1000000))^$D$3*(('4500'!B362/1000000)/BI282)^$D$4/100000))</f>
        <v>2.8819881200642121</v>
      </c>
      <c r="BL282">
        <f t="shared" si="187"/>
        <v>13.4336075532626</v>
      </c>
      <c r="BM282">
        <f t="shared" si="188"/>
        <v>1.9216075532626</v>
      </c>
      <c r="BN282">
        <f t="shared" si="189"/>
        <v>16.692212936610492</v>
      </c>
      <c r="BO282">
        <v>81</v>
      </c>
      <c r="BP282">
        <f>'3500'!B443/1000000</f>
        <v>2.3712000000000001E-4</v>
      </c>
      <c r="BQ282">
        <f>'3500'!C443</f>
        <v>10.728999999999999</v>
      </c>
      <c r="BR282">
        <f>IF(BO282&lt;$E$13,0,IF(BO282&lt;=0,$E$15*($E$16/BP282)^$E$3/100000,$E$15*($E$16/('3500'!B362/1000000))^$E$3*(('3500'!B362/1000000)/BP282)^$E$4/100000))</f>
        <v>2.474552595384675</v>
      </c>
      <c r="BS282">
        <f t="shared" si="190"/>
        <v>13.405726684453501</v>
      </c>
      <c r="BT282">
        <f t="shared" si="191"/>
        <v>2.6767266844535023</v>
      </c>
      <c r="BU282">
        <f t="shared" si="192"/>
        <v>24.948519754436596</v>
      </c>
      <c r="BV282">
        <v>81</v>
      </c>
      <c r="BW282">
        <f>'2000'!B443/1000000</f>
        <v>2.3712000000000001E-4</v>
      </c>
      <c r="BX282">
        <f>'2000'!C443</f>
        <v>10.448</v>
      </c>
      <c r="BY282">
        <f>IF(BV282&lt;$F$13,0,IF(BV282&lt;=0,$F$15*($F$16/BW282)^$F$3/100000,$F$15*($F$16/('2000'!B362/1000000))^$F$3*(('2000'!B362/1000000)/BW282)^$F$4/100000))</f>
        <v>2.4879869002645751</v>
      </c>
      <c r="BZ282">
        <f t="shared" si="193"/>
        <v>13.722804714029575</v>
      </c>
      <c r="CA282">
        <f t="shared" si="194"/>
        <v>3.2748047140295746</v>
      </c>
      <c r="CB282">
        <f t="shared" si="195"/>
        <v>31.343842975015068</v>
      </c>
      <c r="CC282">
        <v>81</v>
      </c>
      <c r="CD282">
        <f>'1000'!B443/1000000</f>
        <v>2.3712000000000001E-4</v>
      </c>
      <c r="CE282">
        <f>'1000'!C443</f>
        <v>8.23</v>
      </c>
      <c r="CF282">
        <f>IF(CC282&lt;$G$13,0,IF(CC282&lt;=0,$G$15*($G$16/CD282)^$G$3/100000,$G$15*($G$16/('1000'!B362/1000000))^$G$3*(('1000'!B362/1000000)/CD282)^$G$4/100000))</f>
        <v>1.9925792641154152</v>
      </c>
      <c r="CG282">
        <f t="shared" si="196"/>
        <v>11.557356591632338</v>
      </c>
      <c r="CH282">
        <f t="shared" si="197"/>
        <v>3.3273565916323378</v>
      </c>
      <c r="CI282">
        <f t="shared" si="198"/>
        <v>40.42960621667482</v>
      </c>
    </row>
    <row r="283" spans="9:87" x14ac:dyDescent="0.3">
      <c r="I283">
        <v>82</v>
      </c>
      <c r="J283">
        <f>'6500'!B444/1000000</f>
        <v>2.4072999999999998E-4</v>
      </c>
      <c r="K283">
        <f t="shared" si="169"/>
        <v>1</v>
      </c>
      <c r="L283">
        <f t="shared" si="199"/>
        <v>0</v>
      </c>
      <c r="M283">
        <f t="shared" si="170"/>
        <v>0</v>
      </c>
      <c r="N283">
        <f t="shared" si="200"/>
        <v>764.00000000000045</v>
      </c>
      <c r="O283">
        <v>82</v>
      </c>
      <c r="P283">
        <f>'5500'!B444/1000000</f>
        <v>2.4072999999999998E-4</v>
      </c>
      <c r="Q283">
        <f t="shared" si="171"/>
        <v>1</v>
      </c>
      <c r="R283">
        <f t="shared" si="201"/>
        <v>0</v>
      </c>
      <c r="S283">
        <f t="shared" si="172"/>
        <v>0</v>
      </c>
      <c r="T283">
        <f t="shared" si="202"/>
        <v>824.99999999999989</v>
      </c>
      <c r="U283">
        <v>82</v>
      </c>
      <c r="V283">
        <f>'4500'!B444/1000000</f>
        <v>2.4072999999999998E-4</v>
      </c>
      <c r="W283">
        <f t="shared" si="173"/>
        <v>1</v>
      </c>
      <c r="X283">
        <f t="shared" si="203"/>
        <v>0</v>
      </c>
      <c r="Y283">
        <f t="shared" si="174"/>
        <v>0</v>
      </c>
      <c r="Z283">
        <f t="shared" si="204"/>
        <v>834.00000000000045</v>
      </c>
      <c r="AA283">
        <v>82</v>
      </c>
      <c r="AB283">
        <f>'3500'!B444/1000000</f>
        <v>2.4072999999999998E-4</v>
      </c>
      <c r="AC283">
        <f t="shared" si="175"/>
        <v>1</v>
      </c>
      <c r="AD283">
        <f t="shared" si="205"/>
        <v>0</v>
      </c>
      <c r="AE283">
        <f t="shared" si="176"/>
        <v>0</v>
      </c>
      <c r="AF283">
        <f t="shared" si="206"/>
        <v>863.99999999999977</v>
      </c>
      <c r="AG283">
        <v>82</v>
      </c>
      <c r="AH283">
        <f>'2000'!B444/1000000</f>
        <v>2.4072999999999998E-4</v>
      </c>
      <c r="AI283">
        <f t="shared" si="177"/>
        <v>0.99999999999999045</v>
      </c>
      <c r="AJ283">
        <f t="shared" si="207"/>
        <v>9.6589403142388619E-15</v>
      </c>
      <c r="AK283">
        <f t="shared" si="178"/>
        <v>8.5771389990441094E-12</v>
      </c>
      <c r="AL283">
        <f t="shared" si="208"/>
        <v>887.99999999999397</v>
      </c>
      <c r="AM283">
        <v>82</v>
      </c>
      <c r="AN283">
        <f>'1000'!B444/1000000</f>
        <v>2.4072999999999998E-4</v>
      </c>
      <c r="AO283">
        <f t="shared" si="179"/>
        <v>0.99999999997009648</v>
      </c>
      <c r="AP283">
        <f t="shared" si="209"/>
        <v>2.1107227077266089E-11</v>
      </c>
      <c r="AQ283">
        <f t="shared" si="180"/>
        <v>1.5957063670413163E-8</v>
      </c>
      <c r="AR283">
        <f t="shared" si="210"/>
        <v>755.99999998289456</v>
      </c>
      <c r="AT283">
        <v>82</v>
      </c>
      <c r="AU283">
        <f>'6500'!B444/1000000</f>
        <v>2.4072999999999998E-4</v>
      </c>
      <c r="AV283">
        <f>'6500'!C444</f>
        <v>10.920999999999999</v>
      </c>
      <c r="AW283">
        <f>IF(AT283&lt;$B$13,0,IF(AT283&lt;=0,$B$15*($B$16/AU283)^$B$3/100000,$B$15*($B$16/('6500'!B362/1000000))^$B$3*(('6500'!B362/1000000)/AU283)^$B$4/100000))</f>
        <v>2.7851051484290945</v>
      </c>
      <c r="AX283">
        <f t="shared" si="181"/>
        <v>12.306145317913588</v>
      </c>
      <c r="AY283">
        <f t="shared" si="182"/>
        <v>1.3851453179135884</v>
      </c>
      <c r="AZ283">
        <f t="shared" si="183"/>
        <v>12.683319457133857</v>
      </c>
      <c r="BA283">
        <v>82</v>
      </c>
      <c r="BB283">
        <f>'5500'!B444/1000000</f>
        <v>2.4072999999999998E-4</v>
      </c>
      <c r="BC283">
        <f>'5500'!C444</f>
        <v>12.02</v>
      </c>
      <c r="BD283">
        <f>IF(BA283&lt;$C$13,0,IF(BA283&lt;=0,$C$15*($C$16/BB283)^$C$3/100000,$C$15*($C$16/('5500'!B362/1000000))^$C$3*(('5500'!B362/1000000)/BB283)^$C$4/100000))</f>
        <v>3.0608698405263697</v>
      </c>
      <c r="BE283">
        <f t="shared" si="184"/>
        <v>13.342097772234094</v>
      </c>
      <c r="BF283">
        <f t="shared" si="185"/>
        <v>1.3220977722340947</v>
      </c>
      <c r="BG283">
        <f t="shared" si="186"/>
        <v>10.999149519418426</v>
      </c>
      <c r="BH283">
        <v>82</v>
      </c>
      <c r="BI283">
        <f>'4500'!B444/1000000</f>
        <v>2.4072999999999998E-4</v>
      </c>
      <c r="BJ283">
        <f>'4500'!C444</f>
        <v>11.275</v>
      </c>
      <c r="BK283">
        <f>IF(BH283&lt;$D$13,0,IF(BH283&lt;=0,$D$15*($D$16/BI283)^$D$3/100000,$D$15*($D$16/('4500'!B362/1000000))^$D$3*(('4500'!B362/1000000)/BI283)^$D$4/100000))</f>
        <v>2.8248167444274661</v>
      </c>
      <c r="BL283">
        <f t="shared" si="187"/>
        <v>13.218203526299281</v>
      </c>
      <c r="BM283">
        <f t="shared" si="188"/>
        <v>1.9432035262992802</v>
      </c>
      <c r="BN283">
        <f t="shared" si="189"/>
        <v>17.234621075825103</v>
      </c>
      <c r="BO283">
        <v>82</v>
      </c>
      <c r="BP283">
        <f>'3500'!B444/1000000</f>
        <v>2.4072999999999998E-4</v>
      </c>
      <c r="BQ283">
        <f>'3500'!C444</f>
        <v>10.51</v>
      </c>
      <c r="BR283">
        <f>IF(BO283&lt;$E$13,0,IF(BO283&lt;=0,$E$15*($E$16/BP283)^$E$3/100000,$E$15*($E$16/('3500'!B362/1000000))^$E$3*(('3500'!B362/1000000)/BP283)^$E$4/100000))</f>
        <v>2.4254014123976213</v>
      </c>
      <c r="BS283">
        <f t="shared" si="190"/>
        <v>13.19265102814971</v>
      </c>
      <c r="BT283">
        <f t="shared" si="191"/>
        <v>2.68265102814971</v>
      </c>
      <c r="BU283">
        <f t="shared" si="192"/>
        <v>25.524748127019127</v>
      </c>
      <c r="BV283">
        <v>82</v>
      </c>
      <c r="BW283">
        <f>'2000'!B444/1000000</f>
        <v>2.4072999999999998E-4</v>
      </c>
      <c r="BX283">
        <f>'2000'!C444</f>
        <v>10.236000000000001</v>
      </c>
      <c r="BY283">
        <f>IF(BV283&lt;$F$13,0,IF(BV283&lt;=0,$F$15*($F$16/BW283)^$F$3/100000,$F$15*($F$16/('2000'!B362/1000000))^$F$3*(('2000'!B362/1000000)/BW283)^$F$4/100000))</f>
        <v>2.4384251816367764</v>
      </c>
      <c r="BZ283">
        <f t="shared" si="193"/>
        <v>13.504765064493014</v>
      </c>
      <c r="CA283">
        <f t="shared" si="194"/>
        <v>3.2687650644930137</v>
      </c>
      <c r="CB283">
        <f t="shared" si="195"/>
        <v>31.934008054836006</v>
      </c>
      <c r="CC283">
        <v>82</v>
      </c>
      <c r="CD283">
        <f>'1000'!B444/1000000</f>
        <v>2.4072999999999998E-4</v>
      </c>
      <c r="CE283">
        <f>'1000'!C444</f>
        <v>8.0690000000000008</v>
      </c>
      <c r="CF283">
        <f>IF(CC283&lt;$G$13,0,IF(CC283&lt;=0,$G$15*($G$16/CD283)^$G$3/100000,$G$15*($G$16/('1000'!B362/1000000))^$G$3*(('1000'!B362/1000000)/CD283)^$G$4/100000))</f>
        <v>1.9507864720195864</v>
      </c>
      <c r="CG283">
        <f t="shared" si="196"/>
        <v>11.372129885589496</v>
      </c>
      <c r="CH283">
        <f t="shared" si="197"/>
        <v>3.3031298855894953</v>
      </c>
      <c r="CI283">
        <f t="shared" si="198"/>
        <v>40.93605013743332</v>
      </c>
    </row>
    <row r="284" spans="9:87" x14ac:dyDescent="0.3">
      <c r="I284">
        <v>83</v>
      </c>
      <c r="J284">
        <f>'6500'!B445/1000000</f>
        <v>2.4432000000000002E-4</v>
      </c>
      <c r="K284">
        <f t="shared" si="169"/>
        <v>1</v>
      </c>
      <c r="L284">
        <f t="shared" si="199"/>
        <v>0</v>
      </c>
      <c r="M284">
        <f t="shared" si="170"/>
        <v>0</v>
      </c>
      <c r="N284">
        <f t="shared" si="200"/>
        <v>764.00000000000045</v>
      </c>
      <c r="O284">
        <v>83</v>
      </c>
      <c r="P284">
        <f>'5500'!B445/1000000</f>
        <v>2.4432000000000002E-4</v>
      </c>
      <c r="Q284">
        <f t="shared" si="171"/>
        <v>1</v>
      </c>
      <c r="R284">
        <f t="shared" si="201"/>
        <v>0</v>
      </c>
      <c r="S284">
        <f t="shared" si="172"/>
        <v>0</v>
      </c>
      <c r="T284">
        <f t="shared" si="202"/>
        <v>824.99999999999989</v>
      </c>
      <c r="U284">
        <v>83</v>
      </c>
      <c r="V284">
        <f>'4500'!B445/1000000</f>
        <v>2.4432000000000002E-4</v>
      </c>
      <c r="W284">
        <f t="shared" si="173"/>
        <v>1</v>
      </c>
      <c r="X284">
        <f t="shared" si="203"/>
        <v>0</v>
      </c>
      <c r="Y284">
        <f t="shared" si="174"/>
        <v>0</v>
      </c>
      <c r="Z284">
        <f t="shared" si="204"/>
        <v>834.00000000000045</v>
      </c>
      <c r="AA284">
        <v>83</v>
      </c>
      <c r="AB284">
        <f>'3500'!B445/1000000</f>
        <v>2.4432000000000002E-4</v>
      </c>
      <c r="AC284">
        <f t="shared" si="175"/>
        <v>1</v>
      </c>
      <c r="AD284">
        <f t="shared" si="205"/>
        <v>0</v>
      </c>
      <c r="AE284">
        <f t="shared" si="176"/>
        <v>0</v>
      </c>
      <c r="AF284">
        <f t="shared" si="206"/>
        <v>863.99999999999977</v>
      </c>
      <c r="AG284">
        <v>83</v>
      </c>
      <c r="AH284">
        <f>'2000'!B445/1000000</f>
        <v>2.4432000000000002E-4</v>
      </c>
      <c r="AI284">
        <f t="shared" si="177"/>
        <v>0.99999999999999611</v>
      </c>
      <c r="AJ284">
        <f t="shared" si="207"/>
        <v>3.9968028886505635E-15</v>
      </c>
      <c r="AK284">
        <f t="shared" si="178"/>
        <v>3.5491609651217004E-12</v>
      </c>
      <c r="AL284">
        <f t="shared" si="208"/>
        <v>887.9999999999975</v>
      </c>
      <c r="AM284">
        <v>83</v>
      </c>
      <c r="AN284">
        <f>'1000'!B445/1000000</f>
        <v>2.4432000000000002E-4</v>
      </c>
      <c r="AO284">
        <f t="shared" si="179"/>
        <v>0.99999999998465106</v>
      </c>
      <c r="AP284">
        <f t="shared" si="209"/>
        <v>1.1060041771315809E-11</v>
      </c>
      <c r="AQ284">
        <f t="shared" si="180"/>
        <v>8.3613915791147519E-9</v>
      </c>
      <c r="AR284">
        <f t="shared" si="210"/>
        <v>755.999999991256</v>
      </c>
      <c r="AT284">
        <v>83</v>
      </c>
      <c r="AU284">
        <f>'6500'!B445/1000000</f>
        <v>2.4432000000000002E-4</v>
      </c>
      <c r="AV284">
        <f>'6500'!C445</f>
        <v>10.696999999999999</v>
      </c>
      <c r="AW284">
        <f>IF(AT284&lt;$B$13,0,IF(AT284&lt;=0,$B$15*($B$16/AU284)^$B$3/100000,$B$15*($B$16/('6500'!B362/1000000))^$B$3*(('6500'!B362/1000000)/AU284)^$B$4/100000))</f>
        <v>2.7312574986812268</v>
      </c>
      <c r="AX284">
        <f t="shared" si="181"/>
        <v>12.112396987875732</v>
      </c>
      <c r="AY284">
        <f t="shared" si="182"/>
        <v>1.4153969878757326</v>
      </c>
      <c r="AZ284">
        <f t="shared" si="183"/>
        <v>13.231719060257388</v>
      </c>
      <c r="BA284">
        <v>83</v>
      </c>
      <c r="BB284">
        <f>'5500'!B445/1000000</f>
        <v>2.4432000000000002E-4</v>
      </c>
      <c r="BC284">
        <f>'5500'!C445</f>
        <v>11.772</v>
      </c>
      <c r="BD284">
        <f>IF(BA284&lt;$C$13,0,IF(BA284&lt;=0,$C$15*($C$16/BB284)^$C$3/100000,$C$15*($C$16/('5500'!B362/1000000))^$C$3*(('5500'!B362/1000000)/BB284)^$C$4/100000))</f>
        <v>3.0014816831727682</v>
      </c>
      <c r="BE284">
        <f t="shared" si="184"/>
        <v>13.131638854096147</v>
      </c>
      <c r="BF284">
        <f t="shared" si="185"/>
        <v>1.359638854096147</v>
      </c>
      <c r="BG284">
        <f t="shared" si="186"/>
        <v>11.549769402787522</v>
      </c>
      <c r="BH284">
        <v>83</v>
      </c>
      <c r="BI284">
        <f>'4500'!B445/1000000</f>
        <v>2.4432000000000002E-4</v>
      </c>
      <c r="BJ284">
        <f>'4500'!C445</f>
        <v>11.047000000000001</v>
      </c>
      <c r="BK284">
        <f>IF(BH284&lt;$D$13,0,IF(BH284&lt;=0,$D$15*($D$16/BI284)^$D$3/100000,$D$15*($D$16/('4500'!B362/1000000))^$D$3*(('4500'!B362/1000000)/BI284)^$D$4/100000))</f>
        <v>2.7699060704763117</v>
      </c>
      <c r="BL284">
        <f t="shared" si="187"/>
        <v>13.010574046900681</v>
      </c>
      <c r="BM284">
        <f t="shared" si="188"/>
        <v>1.9635740469006802</v>
      </c>
      <c r="BN284">
        <f t="shared" si="189"/>
        <v>17.774726594556714</v>
      </c>
      <c r="BO284">
        <v>83</v>
      </c>
      <c r="BP284">
        <f>'3500'!B445/1000000</f>
        <v>2.4432000000000002E-4</v>
      </c>
      <c r="BQ284">
        <f>'3500'!C445</f>
        <v>10.295</v>
      </c>
      <c r="BR284">
        <f>IF(BO284&lt;$E$13,0,IF(BO284&lt;=0,$E$15*($E$16/BP284)^$E$3/100000,$E$15*($E$16/('3500'!B362/1000000))^$E$3*(('3500'!B362/1000000)/BP284)^$E$4/100000))</f>
        <v>2.3781949926179471</v>
      </c>
      <c r="BS284">
        <f t="shared" si="190"/>
        <v>12.987232320712248</v>
      </c>
      <c r="BT284">
        <f t="shared" si="191"/>
        <v>2.6922323207122485</v>
      </c>
      <c r="BU284">
        <f t="shared" si="192"/>
        <v>26.150872469278763</v>
      </c>
      <c r="BV284">
        <v>83</v>
      </c>
      <c r="BW284">
        <f>'2000'!B445/1000000</f>
        <v>2.4432000000000002E-4</v>
      </c>
      <c r="BX284">
        <f>'2000'!C445</f>
        <v>10.031000000000001</v>
      </c>
      <c r="BY284">
        <f>IF(BV284&lt;$F$13,0,IF(BV284&lt;=0,$F$15*($F$16/BW284)^$F$3/100000,$F$15*($F$16/('2000'!B362/1000000))^$F$3*(('2000'!B362/1000000)/BW284)^$F$4/100000))</f>
        <v>2.390827246493759</v>
      </c>
      <c r="BZ284">
        <f t="shared" si="193"/>
        <v>13.294560055923984</v>
      </c>
      <c r="CA284">
        <f t="shared" si="194"/>
        <v>3.2635600559239837</v>
      </c>
      <c r="CB284">
        <f t="shared" si="195"/>
        <v>32.534742856385037</v>
      </c>
      <c r="CC284">
        <v>83</v>
      </c>
      <c r="CD284">
        <f>'1000'!B445/1000000</f>
        <v>2.4432000000000002E-4</v>
      </c>
      <c r="CE284">
        <f>'1000'!C445</f>
        <v>7.9119999999999999</v>
      </c>
      <c r="CF284">
        <f>IF(CC284&lt;$G$13,0,IF(CC284&lt;=0,$G$15*($G$16/CD284)^$G$3/100000,$G$15*($G$16/('1000'!B362/1000000))^$G$3*(('1000'!B362/1000000)/CD284)^$G$4/100000))</f>
        <v>1.9106923566597389</v>
      </c>
      <c r="CG284">
        <f t="shared" si="196"/>
        <v>11.193600018634887</v>
      </c>
      <c r="CH284">
        <f t="shared" si="197"/>
        <v>3.2816000186348875</v>
      </c>
      <c r="CI284">
        <f t="shared" si="198"/>
        <v>41.4762388604005</v>
      </c>
    </row>
    <row r="285" spans="9:87" x14ac:dyDescent="0.3">
      <c r="I285">
        <v>84</v>
      </c>
      <c r="J285">
        <f>'6500'!B446/1000000</f>
        <v>2.4790000000000001E-4</v>
      </c>
      <c r="K285">
        <f t="shared" si="169"/>
        <v>1</v>
      </c>
      <c r="L285">
        <f t="shared" si="199"/>
        <v>0</v>
      </c>
      <c r="M285">
        <f t="shared" si="170"/>
        <v>0</v>
      </c>
      <c r="N285">
        <f t="shared" si="200"/>
        <v>764.00000000000045</v>
      </c>
      <c r="O285">
        <v>84</v>
      </c>
      <c r="P285">
        <f>'5500'!B446/1000000</f>
        <v>2.4790000000000001E-4</v>
      </c>
      <c r="Q285">
        <f t="shared" si="171"/>
        <v>1</v>
      </c>
      <c r="R285">
        <f t="shared" si="201"/>
        <v>0</v>
      </c>
      <c r="S285">
        <f t="shared" si="172"/>
        <v>0</v>
      </c>
      <c r="T285">
        <f t="shared" si="202"/>
        <v>824.99999999999989</v>
      </c>
      <c r="U285">
        <v>84</v>
      </c>
      <c r="V285">
        <f>'4500'!B446/1000000</f>
        <v>2.4790000000000001E-4</v>
      </c>
      <c r="W285">
        <f t="shared" si="173"/>
        <v>1</v>
      </c>
      <c r="X285">
        <f t="shared" si="203"/>
        <v>0</v>
      </c>
      <c r="Y285">
        <f t="shared" si="174"/>
        <v>0</v>
      </c>
      <c r="Z285">
        <f t="shared" si="204"/>
        <v>834.00000000000045</v>
      </c>
      <c r="AA285">
        <v>84</v>
      </c>
      <c r="AB285">
        <f>'3500'!B446/1000000</f>
        <v>2.4790000000000001E-4</v>
      </c>
      <c r="AC285">
        <f t="shared" si="175"/>
        <v>1</v>
      </c>
      <c r="AD285">
        <f t="shared" si="205"/>
        <v>0</v>
      </c>
      <c r="AE285">
        <f t="shared" si="176"/>
        <v>0</v>
      </c>
      <c r="AF285">
        <f t="shared" si="206"/>
        <v>863.99999999999977</v>
      </c>
      <c r="AG285">
        <v>84</v>
      </c>
      <c r="AH285">
        <f>'2000'!B446/1000000</f>
        <v>2.4790000000000001E-4</v>
      </c>
      <c r="AI285">
        <f t="shared" si="177"/>
        <v>0.99999999999999845</v>
      </c>
      <c r="AJ285">
        <f t="shared" si="207"/>
        <v>1.6653345369377348E-15</v>
      </c>
      <c r="AK285">
        <f t="shared" si="178"/>
        <v>1.4788170688007085E-12</v>
      </c>
      <c r="AL285">
        <f t="shared" si="208"/>
        <v>887.99999999999898</v>
      </c>
      <c r="AM285">
        <v>84</v>
      </c>
      <c r="AN285">
        <f>'1000'!B446/1000000</f>
        <v>2.4790000000000001E-4</v>
      </c>
      <c r="AO285">
        <f t="shared" si="179"/>
        <v>0.99999999999221656</v>
      </c>
      <c r="AP285">
        <f t="shared" si="209"/>
        <v>5.7249760487820822E-12</v>
      </c>
      <c r="AQ285">
        <f t="shared" si="180"/>
        <v>4.3280818928792542E-9</v>
      </c>
      <c r="AR285">
        <f t="shared" si="210"/>
        <v>755.99999999558406</v>
      </c>
      <c r="AT285">
        <v>84</v>
      </c>
      <c r="AU285">
        <f>'6500'!B446/1000000</f>
        <v>2.4790000000000001E-4</v>
      </c>
      <c r="AV285">
        <f>'6500'!C446</f>
        <v>10.493</v>
      </c>
      <c r="AW285">
        <f>IF(AT285&lt;$B$13,0,IF(AT285&lt;=0,$B$15*($B$16/AU285)^$B$3/100000,$B$15*($B$16/('6500'!B362/1000000))^$B$3*(('6500'!B362/1000000)/AU285)^$B$4/100000))</f>
        <v>2.6793564037667181</v>
      </c>
      <c r="AX285">
        <f t="shared" si="181"/>
        <v>11.925019977788509</v>
      </c>
      <c r="AY285">
        <f t="shared" si="182"/>
        <v>1.4320199777885083</v>
      </c>
      <c r="AZ285">
        <f t="shared" si="183"/>
        <v>13.647383758586756</v>
      </c>
      <c r="BA285">
        <v>84</v>
      </c>
      <c r="BB285">
        <f>'5500'!B446/1000000</f>
        <v>2.4790000000000001E-4</v>
      </c>
      <c r="BC285">
        <f>'5500'!C446</f>
        <v>11.534000000000001</v>
      </c>
      <c r="BD285">
        <f>IF(BA285&lt;$C$13,0,IF(BA285&lt;=0,$C$15*($C$16/BB285)^$C$3/100000,$C$15*($C$16/('5500'!B362/1000000))^$C$3*(('5500'!B362/1000000)/BB285)^$C$4/100000))</f>
        <v>2.9442443142143944</v>
      </c>
      <c r="BE285">
        <f t="shared" si="184"/>
        <v>12.928108775690797</v>
      </c>
      <c r="BF285">
        <f t="shared" si="185"/>
        <v>1.3941087756907962</v>
      </c>
      <c r="BG285">
        <f t="shared" si="186"/>
        <v>12.086949676528489</v>
      </c>
      <c r="BH285">
        <v>84</v>
      </c>
      <c r="BI285">
        <f>'4500'!B446/1000000</f>
        <v>2.4790000000000001E-4</v>
      </c>
      <c r="BJ285">
        <f>'4500'!C446</f>
        <v>10.829000000000001</v>
      </c>
      <c r="BK285">
        <f>IF(BH285&lt;$D$13,0,IF(BH285&lt;=0,$D$15*($D$16/BI285)^$D$3/100000,$D$15*($D$16/('4500'!B362/1000000))^$D$3*(('4500'!B362/1000000)/BI285)^$D$4/100000))</f>
        <v>2.7169859709862783</v>
      </c>
      <c r="BL285">
        <f t="shared" si="187"/>
        <v>12.809765317496975</v>
      </c>
      <c r="BM285">
        <f t="shared" si="188"/>
        <v>1.9807653174969744</v>
      </c>
      <c r="BN285">
        <f t="shared" si="189"/>
        <v>18.291304067753018</v>
      </c>
      <c r="BO285">
        <v>84</v>
      </c>
      <c r="BP285">
        <f>'3500'!B446/1000000</f>
        <v>2.4790000000000001E-4</v>
      </c>
      <c r="BQ285">
        <f>'3500'!C446</f>
        <v>10.093</v>
      </c>
      <c r="BR285">
        <f>IF(BO285&lt;$E$13,0,IF(BO285&lt;=0,$E$15*($E$16/BP285)^$E$3/100000,$E$15*($E$16/('3500'!B362/1000000))^$E$3*(('3500'!B362/1000000)/BP285)^$E$4/100000))</f>
        <v>2.3327009943316721</v>
      </c>
      <c r="BS285">
        <f t="shared" si="190"/>
        <v>12.788529957623322</v>
      </c>
      <c r="BT285">
        <f t="shared" si="191"/>
        <v>2.6955299576233216</v>
      </c>
      <c r="BU285">
        <f t="shared" si="192"/>
        <v>26.706925172132383</v>
      </c>
      <c r="BV285">
        <v>84</v>
      </c>
      <c r="BW285">
        <f>'2000'!B446/1000000</f>
        <v>2.4790000000000001E-4</v>
      </c>
      <c r="BX285">
        <f>'2000'!C446</f>
        <v>9.8350000000000009</v>
      </c>
      <c r="BY285">
        <f>IF(BV285&lt;$F$13,0,IF(BV285&lt;=0,$F$15*($F$16/BW285)^$F$3/100000,$F$15*($F$16/('2000'!B362/1000000))^$F$3*(('2000'!B362/1000000)/BW285)^$F$4/100000))</f>
        <v>2.3449585604913974</v>
      </c>
      <c r="BZ285">
        <f t="shared" si="193"/>
        <v>13.091227217207805</v>
      </c>
      <c r="CA285">
        <f t="shared" si="194"/>
        <v>3.2562272172078046</v>
      </c>
      <c r="CB285">
        <f t="shared" si="195"/>
        <v>33.108563469321858</v>
      </c>
      <c r="CC285">
        <v>84</v>
      </c>
      <c r="CD285">
        <f>'1000'!B446/1000000</f>
        <v>2.4790000000000001E-4</v>
      </c>
      <c r="CE285">
        <f>'1000'!C446</f>
        <v>7.7629999999999999</v>
      </c>
      <c r="CF285">
        <f>IF(CC285&lt;$G$13,0,IF(CC285&lt;=0,$G$15*($G$16/CD285)^$G$3/100000,$G$15*($G$16/('1000'!B362/1000000))^$G$3*(('1000'!B362/1000000)/CD285)^$G$4/100000))</f>
        <v>1.8720952254178687</v>
      </c>
      <c r="CG285">
        <f t="shared" si="196"/>
        <v>11.020945568244624</v>
      </c>
      <c r="CH285">
        <f t="shared" si="197"/>
        <v>3.2579455682446241</v>
      </c>
      <c r="CI285">
        <f t="shared" si="198"/>
        <v>41.967610050813143</v>
      </c>
    </row>
    <row r="286" spans="9:87" x14ac:dyDescent="0.3">
      <c r="I286">
        <v>85</v>
      </c>
      <c r="J286">
        <f>'6500'!B447/1000000</f>
        <v>2.5147E-4</v>
      </c>
      <c r="K286">
        <f t="shared" si="169"/>
        <v>1</v>
      </c>
      <c r="L286">
        <f t="shared" si="199"/>
        <v>0</v>
      </c>
      <c r="M286">
        <f t="shared" si="170"/>
        <v>0</v>
      </c>
      <c r="N286">
        <f t="shared" si="200"/>
        <v>764.00000000000045</v>
      </c>
      <c r="O286">
        <v>85</v>
      </c>
      <c r="P286">
        <f>'5500'!B447/1000000</f>
        <v>2.5147E-4</v>
      </c>
      <c r="Q286">
        <f t="shared" si="171"/>
        <v>1</v>
      </c>
      <c r="R286">
        <f t="shared" si="201"/>
        <v>0</v>
      </c>
      <c r="S286">
        <f t="shared" si="172"/>
        <v>0</v>
      </c>
      <c r="T286">
        <f t="shared" si="202"/>
        <v>824.99999999999989</v>
      </c>
      <c r="U286">
        <v>85</v>
      </c>
      <c r="V286">
        <f>'4500'!B447/1000000</f>
        <v>2.5147E-4</v>
      </c>
      <c r="W286">
        <f t="shared" si="173"/>
        <v>1</v>
      </c>
      <c r="X286">
        <f t="shared" si="203"/>
        <v>0</v>
      </c>
      <c r="Y286">
        <f t="shared" si="174"/>
        <v>0</v>
      </c>
      <c r="Z286">
        <f t="shared" si="204"/>
        <v>834.00000000000045</v>
      </c>
      <c r="AA286">
        <v>85</v>
      </c>
      <c r="AB286">
        <f>'3500'!B447/1000000</f>
        <v>2.5147E-4</v>
      </c>
      <c r="AC286">
        <f t="shared" si="175"/>
        <v>1</v>
      </c>
      <c r="AD286">
        <f t="shared" si="205"/>
        <v>0</v>
      </c>
      <c r="AE286">
        <f t="shared" si="176"/>
        <v>0</v>
      </c>
      <c r="AF286">
        <f t="shared" si="206"/>
        <v>863.99999999999977</v>
      </c>
      <c r="AG286">
        <v>85</v>
      </c>
      <c r="AH286">
        <f>'2000'!B447/1000000</f>
        <v>2.5147E-4</v>
      </c>
      <c r="AI286">
        <f t="shared" si="177"/>
        <v>0.99999999999999944</v>
      </c>
      <c r="AJ286">
        <f t="shared" si="207"/>
        <v>6.6613381477509392E-16</v>
      </c>
      <c r="AK286">
        <f t="shared" si="178"/>
        <v>5.915268275202834E-13</v>
      </c>
      <c r="AL286">
        <f t="shared" si="208"/>
        <v>887.99999999999955</v>
      </c>
      <c r="AM286">
        <v>85</v>
      </c>
      <c r="AN286">
        <f>'1000'!B447/1000000</f>
        <v>2.5147E-4</v>
      </c>
      <c r="AO286">
        <f t="shared" si="179"/>
        <v>0.99999999999610101</v>
      </c>
      <c r="AP286">
        <f t="shared" si="209"/>
        <v>2.9271585155754565E-12</v>
      </c>
      <c r="AQ286">
        <f t="shared" si="180"/>
        <v>2.2129318377750451E-9</v>
      </c>
      <c r="AR286">
        <f t="shared" si="210"/>
        <v>755.99999999779698</v>
      </c>
      <c r="AT286">
        <v>85</v>
      </c>
      <c r="AU286">
        <f>'6500'!B447/1000000</f>
        <v>2.5147E-4</v>
      </c>
      <c r="AV286">
        <f>'6500'!C447</f>
        <v>10.294</v>
      </c>
      <c r="AW286">
        <f>IF(AT286&lt;$B$13,0,IF(AT286&lt;=0,$B$15*($B$16/AU286)^$B$3/100000,$B$15*($B$16/('6500'!B362/1000000))^$B$3*(('6500'!B362/1000000)/AU286)^$B$4/100000))</f>
        <v>2.6293026105129091</v>
      </c>
      <c r="AX286">
        <f t="shared" si="181"/>
        <v>11.743709895676155</v>
      </c>
      <c r="AY286">
        <f t="shared" si="182"/>
        <v>1.449709895676154</v>
      </c>
      <c r="AZ286">
        <f t="shared" si="183"/>
        <v>14.083057078649253</v>
      </c>
      <c r="BA286">
        <v>85</v>
      </c>
      <c r="BB286">
        <f>'5500'!B447/1000000</f>
        <v>2.5147E-4</v>
      </c>
      <c r="BC286">
        <f>'5500'!C447</f>
        <v>11.308</v>
      </c>
      <c r="BD286">
        <f>IF(BA286&lt;$C$13,0,IF(BA286&lt;=0,$C$15*($C$16/BB286)^$C$3/100000,$C$15*($C$16/('5500'!B362/1000000))^$C$3*(('5500'!B362/1000000)/BB286)^$C$4/100000))</f>
        <v>2.8890479213199769</v>
      </c>
      <c r="BE286">
        <f t="shared" si="184"/>
        <v>12.731176207000177</v>
      </c>
      <c r="BF286">
        <f t="shared" si="185"/>
        <v>1.4231762070001768</v>
      </c>
      <c r="BG286">
        <f t="shared" si="186"/>
        <v>12.58556957021734</v>
      </c>
      <c r="BH286">
        <v>85</v>
      </c>
      <c r="BI286">
        <f>'4500'!B447/1000000</f>
        <v>2.5147E-4</v>
      </c>
      <c r="BJ286">
        <f>'4500'!C447</f>
        <v>10.622</v>
      </c>
      <c r="BK286">
        <f>IF(BH286&lt;$D$13,0,IF(BH286&lt;=0,$D$15*($D$16/BI286)^$D$3/100000,$D$15*($D$16/('4500'!B362/1000000))^$D$3*(('4500'!B362/1000000)/BI286)^$D$4/100000))</f>
        <v>2.6659547420355039</v>
      </c>
      <c r="BL286">
        <f t="shared" si="187"/>
        <v>12.615451699923131</v>
      </c>
      <c r="BM286">
        <f t="shared" si="188"/>
        <v>1.9934516999231313</v>
      </c>
      <c r="BN286">
        <f t="shared" si="189"/>
        <v>18.767197325580224</v>
      </c>
      <c r="BO286">
        <v>85</v>
      </c>
      <c r="BP286">
        <f>'3500'!B447/1000000</f>
        <v>2.5147E-4</v>
      </c>
      <c r="BQ286">
        <f>'3500'!C447</f>
        <v>9.8979999999999997</v>
      </c>
      <c r="BR286">
        <f>IF(BO286&lt;$E$13,0,IF(BO286&lt;=0,$E$15*($E$16/BP286)^$E$3/100000,$E$15*($E$16/('3500'!B362/1000000))^$E$3*(('3500'!B362/1000000)/BP286)^$E$4/100000))</f>
        <v>2.2888318833373416</v>
      </c>
      <c r="BS286">
        <f t="shared" si="190"/>
        <v>12.596224415249695</v>
      </c>
      <c r="BT286">
        <f t="shared" si="191"/>
        <v>2.6982244152496957</v>
      </c>
      <c r="BU286">
        <f t="shared" si="192"/>
        <v>27.260299204381649</v>
      </c>
      <c r="BV286">
        <v>85</v>
      </c>
      <c r="BW286">
        <f>'2000'!B447/1000000</f>
        <v>2.5147E-4</v>
      </c>
      <c r="BX286">
        <f>'2000'!C447</f>
        <v>9.6440000000000001</v>
      </c>
      <c r="BY286">
        <f>IF(BV286&lt;$F$13,0,IF(BV286&lt;=0,$F$15*($F$16/BW286)^$F$3/100000,$F$15*($F$16/('2000'!B362/1000000))^$F$3*(('2000'!B362/1000000)/BW286)^$F$4/100000))</f>
        <v>2.3007306322382002</v>
      </c>
      <c r="BZ286">
        <f t="shared" si="193"/>
        <v>12.894439623370339</v>
      </c>
      <c r="CA286">
        <f t="shared" si="194"/>
        <v>3.2504396233703385</v>
      </c>
      <c r="CB286">
        <f t="shared" si="195"/>
        <v>33.704268180945029</v>
      </c>
      <c r="CC286">
        <v>85</v>
      </c>
      <c r="CD286">
        <f>'1000'!B447/1000000</f>
        <v>2.5147E-4</v>
      </c>
      <c r="CE286">
        <f>'1000'!C447</f>
        <v>7.6150000000000002</v>
      </c>
      <c r="CF286">
        <f>IF(CC286&lt;$G$13,0,IF(CC286&lt;=0,$G$15*($G$16/CD286)^$G$3/100000,$G$15*($G$16/('1000'!B362/1000000))^$G$3*(('1000'!B362/1000000)/CD286)^$G$4/100000))</f>
        <v>1.8349169421778713</v>
      </c>
      <c r="CG286">
        <f t="shared" si="196"/>
        <v>10.853885407574902</v>
      </c>
      <c r="CH286">
        <f t="shared" si="197"/>
        <v>3.2388854075749016</v>
      </c>
      <c r="CI286">
        <f t="shared" si="198"/>
        <v>42.532966612933706</v>
      </c>
    </row>
    <row r="287" spans="9:87" x14ac:dyDescent="0.3">
      <c r="I287">
        <v>86</v>
      </c>
      <c r="J287">
        <f>'6500'!B448/1000000</f>
        <v>2.5503E-4</v>
      </c>
      <c r="K287">
        <f t="shared" si="169"/>
        <v>1</v>
      </c>
      <c r="L287">
        <f t="shared" si="199"/>
        <v>0</v>
      </c>
      <c r="M287">
        <f t="shared" si="170"/>
        <v>0</v>
      </c>
      <c r="N287">
        <f t="shared" si="200"/>
        <v>764.00000000000045</v>
      </c>
      <c r="O287">
        <v>86</v>
      </c>
      <c r="P287">
        <f>'5500'!B448/1000000</f>
        <v>2.5503E-4</v>
      </c>
      <c r="Q287">
        <f t="shared" si="171"/>
        <v>1</v>
      </c>
      <c r="R287">
        <f t="shared" si="201"/>
        <v>0</v>
      </c>
      <c r="S287">
        <f t="shared" si="172"/>
        <v>0</v>
      </c>
      <c r="T287">
        <f t="shared" si="202"/>
        <v>824.99999999999989</v>
      </c>
      <c r="U287">
        <v>86</v>
      </c>
      <c r="V287">
        <f>'4500'!B448/1000000</f>
        <v>2.5503E-4</v>
      </c>
      <c r="W287">
        <f t="shared" si="173"/>
        <v>1</v>
      </c>
      <c r="X287">
        <f t="shared" si="203"/>
        <v>0</v>
      </c>
      <c r="Y287">
        <f t="shared" si="174"/>
        <v>0</v>
      </c>
      <c r="Z287">
        <f t="shared" si="204"/>
        <v>834.00000000000045</v>
      </c>
      <c r="AA287">
        <v>86</v>
      </c>
      <c r="AB287">
        <f>'3500'!B448/1000000</f>
        <v>2.5503E-4</v>
      </c>
      <c r="AC287">
        <f t="shared" si="175"/>
        <v>1</v>
      </c>
      <c r="AD287">
        <f t="shared" si="205"/>
        <v>0</v>
      </c>
      <c r="AE287">
        <f t="shared" si="176"/>
        <v>0</v>
      </c>
      <c r="AF287">
        <f t="shared" si="206"/>
        <v>863.99999999999977</v>
      </c>
      <c r="AG287">
        <v>86</v>
      </c>
      <c r="AH287">
        <f>'2000'!B448/1000000</f>
        <v>2.5503E-4</v>
      </c>
      <c r="AI287">
        <f t="shared" si="177"/>
        <v>0.99999999999999978</v>
      </c>
      <c r="AJ287">
        <f t="shared" si="207"/>
        <v>2.2204460492503131E-16</v>
      </c>
      <c r="AK287">
        <f t="shared" si="178"/>
        <v>1.971756091734278E-13</v>
      </c>
      <c r="AL287">
        <f t="shared" si="208"/>
        <v>887.99999999999977</v>
      </c>
      <c r="AM287">
        <v>86</v>
      </c>
      <c r="AN287">
        <f>'1000'!B448/1000000</f>
        <v>2.5503E-4</v>
      </c>
      <c r="AO287">
        <f t="shared" si="179"/>
        <v>0.99999999999807088</v>
      </c>
      <c r="AP287">
        <f t="shared" si="209"/>
        <v>1.4781509349859334E-12</v>
      </c>
      <c r="AQ287">
        <f t="shared" si="180"/>
        <v>1.1174821068493657E-9</v>
      </c>
      <c r="AR287">
        <f t="shared" si="210"/>
        <v>755.9999999989144</v>
      </c>
      <c r="AT287">
        <v>86</v>
      </c>
      <c r="AU287">
        <f>'6500'!B448/1000000</f>
        <v>2.5503E-4</v>
      </c>
      <c r="AV287">
        <f>'6500'!C448</f>
        <v>10.087</v>
      </c>
      <c r="AW287">
        <f>IF(AT287&lt;$B$13,0,IF(AT287&lt;=0,$B$15*($B$16/AU287)^$B$3/100000,$B$15*($B$16/('6500'!B362/1000000))^$B$3*(('6500'!B362/1000000)/AU287)^$B$4/100000))</f>
        <v>2.5810033639758814</v>
      </c>
      <c r="AX287">
        <f t="shared" si="181"/>
        <v>11.568181343037175</v>
      </c>
      <c r="AY287">
        <f t="shared" si="182"/>
        <v>1.481181343037175</v>
      </c>
      <c r="AZ287">
        <f t="shared" si="183"/>
        <v>14.684062090187123</v>
      </c>
      <c r="BA287">
        <v>86</v>
      </c>
      <c r="BB287">
        <f>'5500'!B448/1000000</f>
        <v>2.5503E-4</v>
      </c>
      <c r="BC287">
        <f>'5500'!C448</f>
        <v>11.089</v>
      </c>
      <c r="BD287">
        <f>IF(BA287&lt;$C$13,0,IF(BA287&lt;=0,$C$15*($C$16/BB287)^$C$3/100000,$C$15*($C$16/('5500'!B362/1000000))^$C$3*(('5500'!B362/1000000)/BB287)^$C$4/100000))</f>
        <v>2.8357898890370197</v>
      </c>
      <c r="BE287">
        <f t="shared" si="184"/>
        <v>12.540530507787755</v>
      </c>
      <c r="BF287">
        <f t="shared" si="185"/>
        <v>1.4515305077877549</v>
      </c>
      <c r="BG287">
        <f t="shared" si="186"/>
        <v>13.089823318493595</v>
      </c>
      <c r="BH287">
        <v>86</v>
      </c>
      <c r="BI287">
        <f>'4500'!B448/1000000</f>
        <v>2.5503E-4</v>
      </c>
      <c r="BJ287">
        <f>'4500'!C448</f>
        <v>10.422000000000001</v>
      </c>
      <c r="BK287">
        <f>IF(BH287&lt;$D$13,0,IF(BH287&lt;=0,$D$15*($D$16/BI287)^$D$3/100000,$D$15*($D$16/('4500'!B362/1000000))^$D$3*(('4500'!B362/1000000)/BI287)^$D$4/100000))</f>
        <v>2.6167173487820077</v>
      </c>
      <c r="BL287">
        <f t="shared" si="187"/>
        <v>12.427327865191849</v>
      </c>
      <c r="BM287">
        <f t="shared" si="188"/>
        <v>2.0053278651918482</v>
      </c>
      <c r="BN287">
        <f t="shared" si="189"/>
        <v>19.241295962309042</v>
      </c>
      <c r="BO287">
        <v>86</v>
      </c>
      <c r="BP287">
        <f>'3500'!B448/1000000</f>
        <v>2.5503E-4</v>
      </c>
      <c r="BQ287">
        <f>'3500'!C448</f>
        <v>9.7089999999999996</v>
      </c>
      <c r="BR287">
        <f>IF(BO287&lt;$E$13,0,IF(BO287&lt;=0,$E$15*($E$16/BP287)^$E$3/100000,$E$15*($E$16/('3500'!B362/1000000))^$E$3*(('3500'!B362/1000000)/BP287)^$E$4/100000))</f>
        <v>2.2465058674680844</v>
      </c>
      <c r="BS287">
        <f t="shared" si="190"/>
        <v>12.410016042741582</v>
      </c>
      <c r="BT287">
        <f t="shared" si="191"/>
        <v>2.7010160427415819</v>
      </c>
      <c r="BU287">
        <f t="shared" si="192"/>
        <v>27.819714107957378</v>
      </c>
      <c r="BV287">
        <v>86</v>
      </c>
      <c r="BW287">
        <f>'2000'!B448/1000000</f>
        <v>2.5503E-4</v>
      </c>
      <c r="BX287">
        <f>'2000'!C448</f>
        <v>9.4510000000000005</v>
      </c>
      <c r="BY287">
        <f>IF(BV287&lt;$F$13,0,IF(BV287&lt;=0,$F$15*($F$16/BW287)^$F$3/100000,$F$15*($F$16/('2000'!B362/1000000))^$F$3*(('2000'!B362/1000000)/BW287)^$F$4/100000))</f>
        <v>2.2580607800655321</v>
      </c>
      <c r="BZ287">
        <f t="shared" si="193"/>
        <v>12.703890682429959</v>
      </c>
      <c r="CA287">
        <f t="shared" si="194"/>
        <v>3.2528906824299586</v>
      </c>
      <c r="CB287">
        <f t="shared" si="195"/>
        <v>34.418481456247576</v>
      </c>
      <c r="CC287">
        <v>86</v>
      </c>
      <c r="CD287">
        <f>'1000'!B448/1000000</f>
        <v>2.5503E-4</v>
      </c>
      <c r="CE287">
        <f>'1000'!C448</f>
        <v>7.4740000000000002</v>
      </c>
      <c r="CF287">
        <f>IF(CC287&lt;$G$13,0,IF(CC287&lt;=0,$G$15*($G$16/CD287)^$G$3/100000,$G$15*($G$16/('1000'!B362/1000000))^$G$3*(('1000'!B362/1000000)/CD287)^$G$4/100000))</f>
        <v>1.7990845795430284</v>
      </c>
      <c r="CG287">
        <f t="shared" si="196"/>
        <v>10.692155982894569</v>
      </c>
      <c r="CH287">
        <f t="shared" si="197"/>
        <v>3.2181559828945687</v>
      </c>
      <c r="CI287">
        <f t="shared" si="198"/>
        <v>43.058014221227836</v>
      </c>
    </row>
    <row r="288" spans="9:87" x14ac:dyDescent="0.3">
      <c r="I288">
        <v>87</v>
      </c>
      <c r="J288">
        <f>'6500'!B449/1000000</f>
        <v>2.5857000000000001E-4</v>
      </c>
      <c r="K288">
        <f t="shared" si="169"/>
        <v>1</v>
      </c>
      <c r="L288">
        <f t="shared" si="199"/>
        <v>0</v>
      </c>
      <c r="M288">
        <f t="shared" si="170"/>
        <v>0</v>
      </c>
      <c r="N288">
        <f t="shared" si="200"/>
        <v>764.00000000000045</v>
      </c>
      <c r="O288">
        <v>87</v>
      </c>
      <c r="P288">
        <f>'5500'!B449/1000000</f>
        <v>2.5857000000000001E-4</v>
      </c>
      <c r="Q288">
        <f t="shared" si="171"/>
        <v>1</v>
      </c>
      <c r="R288">
        <f t="shared" si="201"/>
        <v>0</v>
      </c>
      <c r="S288">
        <f t="shared" si="172"/>
        <v>0</v>
      </c>
      <c r="T288">
        <f t="shared" si="202"/>
        <v>824.99999999999989</v>
      </c>
      <c r="U288">
        <v>87</v>
      </c>
      <c r="V288">
        <f>'4500'!B449/1000000</f>
        <v>2.5857000000000001E-4</v>
      </c>
      <c r="W288">
        <f t="shared" si="173"/>
        <v>1</v>
      </c>
      <c r="X288">
        <f t="shared" si="203"/>
        <v>0</v>
      </c>
      <c r="Y288">
        <f t="shared" si="174"/>
        <v>0</v>
      </c>
      <c r="Z288">
        <f t="shared" si="204"/>
        <v>834.00000000000045</v>
      </c>
      <c r="AA288">
        <v>87</v>
      </c>
      <c r="AB288">
        <f>'3500'!B449/1000000</f>
        <v>2.5857000000000001E-4</v>
      </c>
      <c r="AC288">
        <f t="shared" si="175"/>
        <v>1</v>
      </c>
      <c r="AD288">
        <f t="shared" si="205"/>
        <v>0</v>
      </c>
      <c r="AE288">
        <f t="shared" si="176"/>
        <v>0</v>
      </c>
      <c r="AF288">
        <f t="shared" si="206"/>
        <v>863.99999999999977</v>
      </c>
      <c r="AG288">
        <v>87</v>
      </c>
      <c r="AH288">
        <f>'2000'!B449/1000000</f>
        <v>2.5857000000000001E-4</v>
      </c>
      <c r="AI288">
        <f t="shared" si="177"/>
        <v>0.99999999999999989</v>
      </c>
      <c r="AJ288">
        <f t="shared" si="207"/>
        <v>1.1102230246251565E-16</v>
      </c>
      <c r="AK288">
        <f t="shared" si="178"/>
        <v>9.8587804586713901E-14</v>
      </c>
      <c r="AL288">
        <f t="shared" si="208"/>
        <v>887.99999999999989</v>
      </c>
      <c r="AM288">
        <v>87</v>
      </c>
      <c r="AN288">
        <f>'1000'!B449/1000000</f>
        <v>2.5857000000000001E-4</v>
      </c>
      <c r="AO288">
        <f t="shared" si="179"/>
        <v>0.99999999999905731</v>
      </c>
      <c r="AP288">
        <f t="shared" si="209"/>
        <v>7.3713257719987269E-13</v>
      </c>
      <c r="AQ288">
        <f t="shared" si="180"/>
        <v>5.5727222836310375E-10</v>
      </c>
      <c r="AR288">
        <f t="shared" si="210"/>
        <v>755.9999999994717</v>
      </c>
      <c r="AT288">
        <v>87</v>
      </c>
      <c r="AU288">
        <f>'6500'!B449/1000000</f>
        <v>2.5857000000000001E-4</v>
      </c>
      <c r="AV288">
        <f>'6500'!C449</f>
        <v>9.89</v>
      </c>
      <c r="AW288">
        <f>IF(AT288&lt;$B$13,0,IF(AT288&lt;=0,$B$15*($B$16/AU288)^$B$3/100000,$B$15*($B$16/('6500'!B362/1000000))^$B$3*(('6500'!B362/1000000)/AU288)^$B$4/100000))</f>
        <v>2.5345011636365666</v>
      </c>
      <c r="AX288">
        <f t="shared" si="181"/>
        <v>11.398638534561272</v>
      </c>
      <c r="AY288">
        <f t="shared" si="182"/>
        <v>1.5086385345612712</v>
      </c>
      <c r="AZ288">
        <f t="shared" si="183"/>
        <v>15.254181340356634</v>
      </c>
      <c r="BA288">
        <v>87</v>
      </c>
      <c r="BB288">
        <f>'5500'!B449/1000000</f>
        <v>2.5857000000000001E-4</v>
      </c>
      <c r="BC288">
        <f>'5500'!C449</f>
        <v>10.885999999999999</v>
      </c>
      <c r="BD288">
        <f>IF(BA288&lt;$C$13,0,IF(BA288&lt;=0,$C$15*($C$16/BB288)^$C$3/100000,$C$15*($C$16/('5500'!B362/1000000))^$C$3*(('5500'!B362/1000000)/BB288)^$C$4/100000))</f>
        <v>2.7845167571783938</v>
      </c>
      <c r="BE288">
        <f t="shared" si="184"/>
        <v>12.356392844891584</v>
      </c>
      <c r="BF288">
        <f t="shared" si="185"/>
        <v>1.4703928448915846</v>
      </c>
      <c r="BG288">
        <f t="shared" si="186"/>
        <v>13.507191299757345</v>
      </c>
      <c r="BH288">
        <v>87</v>
      </c>
      <c r="BI288">
        <f>'4500'!B449/1000000</f>
        <v>2.5857000000000001E-4</v>
      </c>
      <c r="BJ288">
        <f>'4500'!C449</f>
        <v>10.231</v>
      </c>
      <c r="BK288">
        <f>IF(BH288&lt;$D$13,0,IF(BH288&lt;=0,$D$15*($D$16/BI288)^$D$3/100000,$D$15*($D$16/('4500'!B362/1000000))^$D$3*(('4500'!B362/1000000)/BI288)^$D$4/100000))</f>
        <v>2.5693166585671423</v>
      </c>
      <c r="BL288">
        <f t="shared" si="187"/>
        <v>12.245613212691758</v>
      </c>
      <c r="BM288">
        <f t="shared" si="188"/>
        <v>2.0146132126917582</v>
      </c>
      <c r="BN288">
        <f t="shared" si="189"/>
        <v>19.691263930131544</v>
      </c>
      <c r="BO288">
        <v>87</v>
      </c>
      <c r="BP288">
        <f>'3500'!B449/1000000</f>
        <v>2.5857000000000001E-4</v>
      </c>
      <c r="BQ288">
        <f>'3500'!C449</f>
        <v>9.5289999999999999</v>
      </c>
      <c r="BR288">
        <f>IF(BO288&lt;$E$13,0,IF(BO288&lt;=0,$E$15*($E$16/BP288)^$E$3/100000,$E$15*($E$16/('3500'!B362/1000000))^$E$3*(('3500'!B362/1000000)/BP288)^$E$4/100000))</f>
        <v>2.2057597038305583</v>
      </c>
      <c r="BS288">
        <f t="shared" si="190"/>
        <v>12.230124479326554</v>
      </c>
      <c r="BT288">
        <f t="shared" si="191"/>
        <v>2.7011244793265536</v>
      </c>
      <c r="BU288">
        <f t="shared" si="192"/>
        <v>28.346358267672933</v>
      </c>
      <c r="BV288">
        <v>87</v>
      </c>
      <c r="BW288">
        <f>'2000'!B449/1000000</f>
        <v>2.5857000000000001E-4</v>
      </c>
      <c r="BX288">
        <f>'2000'!C449</f>
        <v>9.2590000000000003</v>
      </c>
      <c r="BY288">
        <f>IF(BV288&lt;$F$13,0,IF(BV288&lt;=0,$F$15*($F$16/BW288)^$F$3/100000,$F$15*($F$16/('2000'!B362/1000000))^$F$3*(('2000'!B362/1000000)/BW288)^$F$4/100000))</f>
        <v>2.2169858443799364</v>
      </c>
      <c r="BZ288">
        <f t="shared" si="193"/>
        <v>12.519805196973042</v>
      </c>
      <c r="CA288">
        <f t="shared" si="194"/>
        <v>3.2608051969730418</v>
      </c>
      <c r="CB288">
        <f t="shared" si="195"/>
        <v>35.217682222411078</v>
      </c>
      <c r="CC288">
        <v>87</v>
      </c>
      <c r="CD288">
        <f>'1000'!B449/1000000</f>
        <v>2.5857000000000001E-4</v>
      </c>
      <c r="CE288">
        <f>'1000'!C449</f>
        <v>7.335</v>
      </c>
      <c r="CF288">
        <f>IF(CC288&lt;$G$13,0,IF(CC288&lt;=0,$G$15*($G$16/CD288)^$G$3/100000,$G$15*($G$16/('1000'!B362/1000000))^$G$3*(('1000'!B362/1000000)/CD288)^$G$4/100000))</f>
        <v>1.7646257359982254</v>
      </c>
      <c r="CG288">
        <f t="shared" si="196"/>
        <v>10.535944914551093</v>
      </c>
      <c r="CH288">
        <f t="shared" si="197"/>
        <v>3.2009449145510933</v>
      </c>
      <c r="CI288">
        <f t="shared" si="198"/>
        <v>43.63933080505921</v>
      </c>
    </row>
    <row r="289" spans="9:87" x14ac:dyDescent="0.3">
      <c r="I289">
        <v>88</v>
      </c>
      <c r="J289">
        <f>'6500'!B450/1000000</f>
        <v>2.6208999999999998E-4</v>
      </c>
      <c r="K289">
        <f t="shared" si="169"/>
        <v>1</v>
      </c>
      <c r="L289">
        <f t="shared" si="199"/>
        <v>0</v>
      </c>
      <c r="M289">
        <f t="shared" si="170"/>
        <v>0</v>
      </c>
      <c r="N289">
        <f t="shared" si="200"/>
        <v>764.00000000000045</v>
      </c>
      <c r="O289">
        <v>88</v>
      </c>
      <c r="P289">
        <f>'5500'!B450/1000000</f>
        <v>2.6208999999999998E-4</v>
      </c>
      <c r="Q289">
        <f t="shared" si="171"/>
        <v>1</v>
      </c>
      <c r="R289">
        <f t="shared" si="201"/>
        <v>0</v>
      </c>
      <c r="S289">
        <f t="shared" si="172"/>
        <v>0</v>
      </c>
      <c r="T289">
        <f t="shared" si="202"/>
        <v>824.99999999999989</v>
      </c>
      <c r="U289">
        <v>88</v>
      </c>
      <c r="V289">
        <f>'4500'!B450/1000000</f>
        <v>2.6208999999999998E-4</v>
      </c>
      <c r="W289">
        <f t="shared" si="173"/>
        <v>1</v>
      </c>
      <c r="X289">
        <f t="shared" si="203"/>
        <v>0</v>
      </c>
      <c r="Y289">
        <f t="shared" si="174"/>
        <v>0</v>
      </c>
      <c r="Z289">
        <f t="shared" si="204"/>
        <v>834.00000000000045</v>
      </c>
      <c r="AA289">
        <v>88</v>
      </c>
      <c r="AB289">
        <f>'3500'!B450/1000000</f>
        <v>2.6208999999999998E-4</v>
      </c>
      <c r="AC289">
        <f t="shared" si="175"/>
        <v>1</v>
      </c>
      <c r="AD289">
        <f t="shared" si="205"/>
        <v>0</v>
      </c>
      <c r="AE289">
        <f t="shared" si="176"/>
        <v>0</v>
      </c>
      <c r="AF289">
        <f t="shared" si="206"/>
        <v>863.99999999999977</v>
      </c>
      <c r="AG289">
        <v>88</v>
      </c>
      <c r="AH289">
        <f>'2000'!B450/1000000</f>
        <v>2.6208999999999998E-4</v>
      </c>
      <c r="AI289">
        <f t="shared" si="177"/>
        <v>1</v>
      </c>
      <c r="AJ289">
        <f t="shared" si="207"/>
        <v>5.5511151231257827E-17</v>
      </c>
      <c r="AK289">
        <f t="shared" si="178"/>
        <v>4.929390229335695E-14</v>
      </c>
      <c r="AL289">
        <f t="shared" si="208"/>
        <v>887.99999999999989</v>
      </c>
      <c r="AM289">
        <v>88</v>
      </c>
      <c r="AN289">
        <f>'1000'!B450/1000000</f>
        <v>2.6208999999999998E-4</v>
      </c>
      <c r="AO289">
        <f t="shared" si="179"/>
        <v>0.99999999999954514</v>
      </c>
      <c r="AP289">
        <f t="shared" si="209"/>
        <v>3.6298741790119493E-13</v>
      </c>
      <c r="AQ289">
        <f t="shared" si="180"/>
        <v>2.7441848793330337E-10</v>
      </c>
      <c r="AR289">
        <f t="shared" si="210"/>
        <v>755.99999999974614</v>
      </c>
      <c r="AT289">
        <v>88</v>
      </c>
      <c r="AU289">
        <f>'6500'!B450/1000000</f>
        <v>2.6208999999999998E-4</v>
      </c>
      <c r="AV289">
        <f>'6500'!C450</f>
        <v>9.7110000000000003</v>
      </c>
      <c r="AW289">
        <f>IF(AT289&lt;$B$13,0,IF(AT289&lt;=0,$B$15*($B$16/AU289)^$B$3/100000,$B$15*($B$16/('6500'!B362/1000000))^$B$3*(('6500'!B362/1000000)/AU289)^$B$4/100000))</f>
        <v>2.4897027452202893</v>
      </c>
      <c r="AX289">
        <f t="shared" si="181"/>
        <v>11.234790310560445</v>
      </c>
      <c r="AY289">
        <f t="shared" si="182"/>
        <v>1.5237903105604449</v>
      </c>
      <c r="AZ289">
        <f t="shared" si="183"/>
        <v>15.691384106275819</v>
      </c>
      <c r="BA289">
        <v>88</v>
      </c>
      <c r="BB289">
        <f>'5500'!B450/1000000</f>
        <v>2.6208999999999998E-4</v>
      </c>
      <c r="BC289">
        <f>'5500'!C450</f>
        <v>10.699</v>
      </c>
      <c r="BD289">
        <f>IF(BA289&lt;$C$13,0,IF(BA289&lt;=0,$C$15*($C$16/BB289)^$C$3/100000,$C$15*($C$16/('5500'!B362/1000000))^$C$3*(('5500'!B362/1000000)/BB289)^$C$4/100000))</f>
        <v>2.7351253779272002</v>
      </c>
      <c r="BE289">
        <f t="shared" si="184"/>
        <v>12.17844637453142</v>
      </c>
      <c r="BF289">
        <f t="shared" si="185"/>
        <v>1.4794463745314204</v>
      </c>
      <c r="BG289">
        <f t="shared" si="186"/>
        <v>13.82789395767287</v>
      </c>
      <c r="BH289">
        <v>88</v>
      </c>
      <c r="BI289">
        <f>'4500'!B450/1000000</f>
        <v>2.6208999999999998E-4</v>
      </c>
      <c r="BJ289">
        <f>'4500'!C450</f>
        <v>10.050000000000001</v>
      </c>
      <c r="BK289">
        <f>IF(BH289&lt;$D$13,0,IF(BH289&lt;=0,$D$15*($D$16/BI289)^$D$3/100000,$D$15*($D$16/('4500'!B362/1000000))^$D$3*(('4500'!B362/1000000)/BI289)^$D$4/100000))</f>
        <v>2.5236571588204373</v>
      </c>
      <c r="BL289">
        <f t="shared" si="187"/>
        <v>12.069996202660347</v>
      </c>
      <c r="BM289">
        <f t="shared" si="188"/>
        <v>2.0199962026603462</v>
      </c>
      <c r="BN289">
        <f t="shared" si="189"/>
        <v>20.099464703088021</v>
      </c>
      <c r="BO289">
        <v>88</v>
      </c>
      <c r="BP289">
        <f>'3500'!B450/1000000</f>
        <v>2.6208999999999998E-4</v>
      </c>
      <c r="BQ289">
        <f>'3500'!C450</f>
        <v>9.36</v>
      </c>
      <c r="BR289">
        <f>IF(BO289&lt;$E$13,0,IF(BO289&lt;=0,$E$15*($E$16/BP289)^$E$3/100000,$E$15*($E$16/('3500'!B362/1000000))^$E$3*(('3500'!B362/1000000)/BP289)^$E$4/100000))</f>
        <v>2.1665111980514431</v>
      </c>
      <c r="BS289">
        <f t="shared" si="190"/>
        <v>12.056243732676954</v>
      </c>
      <c r="BT289">
        <f t="shared" si="191"/>
        <v>2.6962437326769546</v>
      </c>
      <c r="BU289">
        <f t="shared" si="192"/>
        <v>28.8060227850102</v>
      </c>
      <c r="BV289">
        <v>88</v>
      </c>
      <c r="BW289">
        <f>'2000'!B450/1000000</f>
        <v>2.6208999999999998E-4</v>
      </c>
      <c r="BX289">
        <f>'2000'!C450</f>
        <v>9.0739999999999998</v>
      </c>
      <c r="BY289">
        <f>IF(BV289&lt;$F$13,0,IF(BV289&lt;=0,$F$15*($F$16/BW289)^$F$3/100000,$F$15*($F$16/('2000'!B362/1000000))^$F$3*(('2000'!B362/1000000)/BW289)^$F$4/100000))</f>
        <v>2.1774227576750578</v>
      </c>
      <c r="BZ289">
        <f t="shared" si="193"/>
        <v>12.341870084929052</v>
      </c>
      <c r="CA289">
        <f t="shared" si="194"/>
        <v>3.2678700849290525</v>
      </c>
      <c r="CB289">
        <f t="shared" si="195"/>
        <v>36.013556148656079</v>
      </c>
      <c r="CC289">
        <v>88</v>
      </c>
      <c r="CD289">
        <f>'1000'!B450/1000000</f>
        <v>2.6208999999999998E-4</v>
      </c>
      <c r="CE289">
        <f>'1000'!C450</f>
        <v>7.2039999999999997</v>
      </c>
      <c r="CF289">
        <f>IF(CC289&lt;$G$13,0,IF(CC289&lt;=0,$G$15*($G$16/CD289)^$G$3/100000,$G$15*($G$16/('1000'!B362/1000000))^$G$3*(('1000'!B362/1000000)/CD289)^$G$4/100000))</f>
        <v>1.7314674737714617</v>
      </c>
      <c r="CG289">
        <f t="shared" si="196"/>
        <v>10.384983441565879</v>
      </c>
      <c r="CH289">
        <f t="shared" si="197"/>
        <v>3.1809834415658793</v>
      </c>
      <c r="CI289">
        <f t="shared" si="198"/>
        <v>44.155794580314819</v>
      </c>
    </row>
    <row r="290" spans="9:87" x14ac:dyDescent="0.3">
      <c r="I290">
        <v>89</v>
      </c>
      <c r="J290">
        <f>'6500'!B451/1000000</f>
        <v>2.656E-4</v>
      </c>
      <c r="K290">
        <f t="shared" si="169"/>
        <v>1</v>
      </c>
      <c r="L290">
        <f t="shared" si="199"/>
        <v>0</v>
      </c>
      <c r="M290">
        <f t="shared" si="170"/>
        <v>0</v>
      </c>
      <c r="N290">
        <f t="shared" si="200"/>
        <v>764.00000000000045</v>
      </c>
      <c r="O290">
        <v>89</v>
      </c>
      <c r="P290">
        <f>'5500'!B451/1000000</f>
        <v>2.656E-4</v>
      </c>
      <c r="Q290">
        <f t="shared" si="171"/>
        <v>1</v>
      </c>
      <c r="R290">
        <f t="shared" si="201"/>
        <v>0</v>
      </c>
      <c r="S290">
        <f t="shared" si="172"/>
        <v>0</v>
      </c>
      <c r="T290">
        <f t="shared" si="202"/>
        <v>824.99999999999989</v>
      </c>
      <c r="U290">
        <v>89</v>
      </c>
      <c r="V290">
        <f>'4500'!B451/1000000</f>
        <v>2.656E-4</v>
      </c>
      <c r="W290">
        <f t="shared" si="173"/>
        <v>1</v>
      </c>
      <c r="X290">
        <f t="shared" si="203"/>
        <v>0</v>
      </c>
      <c r="Y290">
        <f t="shared" si="174"/>
        <v>0</v>
      </c>
      <c r="Z290">
        <f t="shared" si="204"/>
        <v>834.00000000000045</v>
      </c>
      <c r="AA290">
        <v>89</v>
      </c>
      <c r="AB290">
        <f>'3500'!B451/1000000</f>
        <v>2.656E-4</v>
      </c>
      <c r="AC290">
        <f t="shared" si="175"/>
        <v>1</v>
      </c>
      <c r="AD290">
        <f t="shared" si="205"/>
        <v>0</v>
      </c>
      <c r="AE290">
        <f t="shared" si="176"/>
        <v>0</v>
      </c>
      <c r="AF290">
        <f t="shared" si="206"/>
        <v>863.99999999999977</v>
      </c>
      <c r="AG290">
        <v>89</v>
      </c>
      <c r="AH290">
        <f>'2000'!B451/1000000</f>
        <v>2.656E-4</v>
      </c>
      <c r="AI290">
        <f t="shared" si="177"/>
        <v>1</v>
      </c>
      <c r="AJ290">
        <f t="shared" si="207"/>
        <v>0</v>
      </c>
      <c r="AK290">
        <f t="shared" si="178"/>
        <v>0</v>
      </c>
      <c r="AL290">
        <f t="shared" si="208"/>
        <v>887.99999999999989</v>
      </c>
      <c r="AM290">
        <v>89</v>
      </c>
      <c r="AN290">
        <f>'1000'!B451/1000000</f>
        <v>2.656E-4</v>
      </c>
      <c r="AO290">
        <f t="shared" si="179"/>
        <v>0.99999999999978328</v>
      </c>
      <c r="AP290">
        <f t="shared" si="209"/>
        <v>1.7646994976416863E-13</v>
      </c>
      <c r="AQ290">
        <f t="shared" si="180"/>
        <v>1.3341128202171149E-10</v>
      </c>
      <c r="AR290">
        <f t="shared" si="210"/>
        <v>755.99999999987949</v>
      </c>
      <c r="AT290">
        <v>89</v>
      </c>
      <c r="AU290">
        <f>'6500'!B451/1000000</f>
        <v>2.656E-4</v>
      </c>
      <c r="AV290">
        <f>'6500'!C451</f>
        <v>9.5370000000000008</v>
      </c>
      <c r="AW290">
        <f>IF(AT290&lt;$B$13,0,IF(AT290&lt;=0,$B$15*($B$16/AU290)^$B$3/100000,$B$15*($B$16/('6500'!B362/1000000))^$B$3*(('6500'!B362/1000000)/AU290)^$B$4/100000))</f>
        <v>2.4463995902707807</v>
      </c>
      <c r="AX290">
        <f t="shared" si="181"/>
        <v>11.075917662559943</v>
      </c>
      <c r="AY290">
        <f t="shared" si="182"/>
        <v>1.5389176625599426</v>
      </c>
      <c r="AZ290">
        <f t="shared" si="183"/>
        <v>16.136286699800173</v>
      </c>
      <c r="BA290">
        <v>89</v>
      </c>
      <c r="BB290">
        <f>'5500'!B451/1000000</f>
        <v>2.656E-4</v>
      </c>
      <c r="BC290">
        <f>'5500'!C451</f>
        <v>10.518000000000001</v>
      </c>
      <c r="BD290">
        <f>IF(BA290&lt;$C$13,0,IF(BA290&lt;=0,$C$15*($C$16/BB290)^$C$3/100000,$C$15*($C$16/('5500'!B362/1000000))^$C$3*(('5500'!B362/1000000)/BB290)^$C$4/100000))</f>
        <v>2.6873855738226666</v>
      </c>
      <c r="BE290">
        <f t="shared" si="184"/>
        <v>12.00590967020821</v>
      </c>
      <c r="BF290">
        <f t="shared" si="185"/>
        <v>1.4879096702082091</v>
      </c>
      <c r="BG290">
        <f t="shared" si="186"/>
        <v>14.146317457769623</v>
      </c>
      <c r="BH290">
        <v>89</v>
      </c>
      <c r="BI290">
        <f>'4500'!B451/1000000</f>
        <v>2.656E-4</v>
      </c>
      <c r="BJ290">
        <f>'4500'!C451</f>
        <v>9.8729999999999993</v>
      </c>
      <c r="BK290">
        <f>IF(BH290&lt;$D$13,0,IF(BH290&lt;=0,$D$15*($D$16/BI290)^$D$3/100000,$D$15*($D$16/('4500'!B362/1000000))^$D$3*(('4500'!B362/1000000)/BI290)^$D$4/100000))</f>
        <v>2.4795259255230406</v>
      </c>
      <c r="BL290">
        <f t="shared" si="187"/>
        <v>11.899706648414615</v>
      </c>
      <c r="BM290">
        <f t="shared" si="188"/>
        <v>2.0267066484146152</v>
      </c>
      <c r="BN290">
        <f t="shared" si="189"/>
        <v>20.527769152381399</v>
      </c>
      <c r="BO290">
        <v>89</v>
      </c>
      <c r="BP290">
        <f>'3500'!B451/1000000</f>
        <v>2.656E-4</v>
      </c>
      <c r="BQ290">
        <f>'3500'!C451</f>
        <v>9.1940000000000008</v>
      </c>
      <c r="BR290">
        <f>IF(BO290&lt;$E$13,0,IF(BO290&lt;=0,$E$15*($E$16/BP290)^$E$3/100000,$E$15*($E$16/('3500'!B362/1000000))^$E$3*(('3500'!B362/1000000)/BP290)^$E$4/100000))</f>
        <v>2.128577241709114</v>
      </c>
      <c r="BS290">
        <f t="shared" si="190"/>
        <v>11.887613386287427</v>
      </c>
      <c r="BT290">
        <f t="shared" si="191"/>
        <v>2.6936133862874261</v>
      </c>
      <c r="BU290">
        <f t="shared" si="192"/>
        <v>29.297513446676376</v>
      </c>
      <c r="BV290">
        <v>89</v>
      </c>
      <c r="BW290">
        <f>'2000'!B451/1000000</f>
        <v>2.656E-4</v>
      </c>
      <c r="BX290">
        <f>'2000'!C451</f>
        <v>8.9030000000000005</v>
      </c>
      <c r="BY290">
        <f>IF(BV290&lt;$F$13,0,IF(BV290&lt;=0,$F$15*($F$16/BW290)^$F$3/100000,$F$15*($F$16/('2000'!B362/1000000))^$F$3*(('2000'!B362/1000000)/BW290)^$F$4/100000))</f>
        <v>2.1391867568836953</v>
      </c>
      <c r="BZ290">
        <f t="shared" si="193"/>
        <v>12.169307238811406</v>
      </c>
      <c r="CA290">
        <f t="shared" si="194"/>
        <v>3.2663072388114056</v>
      </c>
      <c r="CB290">
        <f t="shared" si="195"/>
        <v>36.687714689558639</v>
      </c>
      <c r="CC290">
        <v>89</v>
      </c>
      <c r="CD290">
        <f>'1000'!B451/1000000</f>
        <v>2.656E-4</v>
      </c>
      <c r="CE290">
        <f>'1000'!C451</f>
        <v>7.0759999999999996</v>
      </c>
      <c r="CF290">
        <f>IF(CC290&lt;$G$13,0,IF(CC290&lt;=0,$G$15*($G$16/CD290)^$G$3/100000,$G$15*($G$16/('1000'!B362/1000000))^$G$3*(('1000'!B362/1000000)/CD290)^$G$4/100000))</f>
        <v>1.6994520468418224</v>
      </c>
      <c r="CG290">
        <f t="shared" si="196"/>
        <v>10.238608673346487</v>
      </c>
      <c r="CH290">
        <f t="shared" si="197"/>
        <v>3.1626086733464875</v>
      </c>
      <c r="CI290">
        <f t="shared" si="198"/>
        <v>44.694865366682976</v>
      </c>
    </row>
    <row r="291" spans="9:87" x14ac:dyDescent="0.3">
      <c r="I291">
        <v>90</v>
      </c>
      <c r="J291">
        <f>'6500'!B452/1000000</f>
        <v>2.6908999999999999E-4</v>
      </c>
      <c r="K291">
        <f t="shared" si="169"/>
        <v>1</v>
      </c>
      <c r="L291">
        <f t="shared" si="199"/>
        <v>0</v>
      </c>
      <c r="M291">
        <f t="shared" si="170"/>
        <v>0</v>
      </c>
      <c r="N291">
        <f t="shared" si="200"/>
        <v>764.00000000000045</v>
      </c>
      <c r="O291">
        <v>90</v>
      </c>
      <c r="P291">
        <f>'5500'!B452/1000000</f>
        <v>2.6908999999999999E-4</v>
      </c>
      <c r="Q291">
        <f t="shared" si="171"/>
        <v>1</v>
      </c>
      <c r="R291">
        <f t="shared" si="201"/>
        <v>0</v>
      </c>
      <c r="S291">
        <f t="shared" si="172"/>
        <v>0</v>
      </c>
      <c r="T291">
        <f t="shared" si="202"/>
        <v>824.99999999999989</v>
      </c>
      <c r="U291">
        <v>90</v>
      </c>
      <c r="V291">
        <f>'4500'!B452/1000000</f>
        <v>2.6908999999999999E-4</v>
      </c>
      <c r="W291">
        <f t="shared" si="173"/>
        <v>1</v>
      </c>
      <c r="X291">
        <f t="shared" si="203"/>
        <v>0</v>
      </c>
      <c r="Y291">
        <f t="shared" si="174"/>
        <v>0</v>
      </c>
      <c r="Z291">
        <f t="shared" si="204"/>
        <v>834.00000000000045</v>
      </c>
      <c r="AA291">
        <v>90</v>
      </c>
      <c r="AB291">
        <f>'3500'!B452/1000000</f>
        <v>2.6908999999999999E-4</v>
      </c>
      <c r="AC291">
        <f t="shared" si="175"/>
        <v>1</v>
      </c>
      <c r="AD291">
        <f t="shared" si="205"/>
        <v>0</v>
      </c>
      <c r="AE291">
        <f t="shared" si="176"/>
        <v>0</v>
      </c>
      <c r="AF291">
        <f t="shared" si="206"/>
        <v>863.99999999999977</v>
      </c>
      <c r="AG291">
        <v>90</v>
      </c>
      <c r="AH291">
        <f>'2000'!B452/1000000</f>
        <v>2.6908999999999999E-4</v>
      </c>
      <c r="AI291">
        <f t="shared" si="177"/>
        <v>1</v>
      </c>
      <c r="AJ291">
        <f t="shared" si="207"/>
        <v>0</v>
      </c>
      <c r="AK291">
        <f t="shared" si="178"/>
        <v>0</v>
      </c>
      <c r="AL291">
        <f t="shared" si="208"/>
        <v>887.99999999999989</v>
      </c>
      <c r="AM291">
        <v>90</v>
      </c>
      <c r="AN291">
        <f>'1000'!B452/1000000</f>
        <v>2.6908999999999999E-4</v>
      </c>
      <c r="AO291">
        <f t="shared" si="179"/>
        <v>0.99999999999989808</v>
      </c>
      <c r="AP291">
        <f t="shared" si="209"/>
        <v>8.4654505627668186E-14</v>
      </c>
      <c r="AQ291">
        <f t="shared" si="180"/>
        <v>6.3998806254517149E-11</v>
      </c>
      <c r="AR291">
        <f t="shared" si="210"/>
        <v>755.9999999999435</v>
      </c>
      <c r="AT291">
        <v>90</v>
      </c>
      <c r="AU291">
        <f>'6500'!B452/1000000</f>
        <v>2.6908999999999999E-4</v>
      </c>
      <c r="AV291">
        <f>'6500'!C452</f>
        <v>9.3680000000000003</v>
      </c>
      <c r="AW291">
        <f>IF(AT291&lt;$B$13,0,IF(AT291&lt;=0,$B$15*($B$16/AU291)^$B$3/100000,$B$15*($B$16/('6500'!B362/1000000))^$B$3*(('6500'!B362/1000000)/AU291)^$B$4/100000))</f>
        <v>2.4046391169413854</v>
      </c>
      <c r="AX291">
        <f t="shared" si="181"/>
        <v>10.922235460172281</v>
      </c>
      <c r="AY291">
        <f t="shared" si="182"/>
        <v>1.554235460172281</v>
      </c>
      <c r="AZ291">
        <f t="shared" si="183"/>
        <v>16.590899446757909</v>
      </c>
      <c r="BA291">
        <v>90</v>
      </c>
      <c r="BB291">
        <f>'5500'!B452/1000000</f>
        <v>2.6908999999999999E-4</v>
      </c>
      <c r="BC291">
        <f>'5500'!C452</f>
        <v>10.349</v>
      </c>
      <c r="BD291">
        <f>IF(BA291&lt;$C$13,0,IF(BA291&lt;=0,$C$15*($C$16/BB291)^$C$3/100000,$C$15*($C$16/('5500'!B362/1000000))^$C$3*(('5500'!B362/1000000)/BB291)^$C$4/100000))</f>
        <v>2.6413493594345452</v>
      </c>
      <c r="BE291">
        <f t="shared" si="184"/>
        <v>11.839015567766332</v>
      </c>
      <c r="BF291">
        <f t="shared" si="185"/>
        <v>1.4900155677663314</v>
      </c>
      <c r="BG291">
        <f t="shared" si="186"/>
        <v>14.397676758781827</v>
      </c>
      <c r="BH291">
        <v>90</v>
      </c>
      <c r="BI291">
        <f>'4500'!B452/1000000</f>
        <v>2.6908999999999999E-4</v>
      </c>
      <c r="BJ291">
        <f>'4500'!C452</f>
        <v>9.7029999999999994</v>
      </c>
      <c r="BK291">
        <f>IF(BH291&lt;$D$13,0,IF(BH291&lt;=0,$D$15*($D$16/BI291)^$D$3/100000,$D$15*($D$16/('4500'!B362/1000000))^$D$3*(('4500'!B362/1000000)/BI291)^$D$4/100000))</f>
        <v>2.4369709126636088</v>
      </c>
      <c r="BL291">
        <f t="shared" si="187"/>
        <v>11.734975297813566</v>
      </c>
      <c r="BM291">
        <f t="shared" si="188"/>
        <v>2.0319752978135668</v>
      </c>
      <c r="BN291">
        <f t="shared" si="189"/>
        <v>20.941722125255765</v>
      </c>
      <c r="BO291">
        <v>90</v>
      </c>
      <c r="BP291">
        <f>'3500'!B452/1000000</f>
        <v>2.6908999999999999E-4</v>
      </c>
      <c r="BQ291">
        <f>'3500'!C452</f>
        <v>9.0329999999999995</v>
      </c>
      <c r="BR291">
        <f>IF(BO291&lt;$E$13,0,IF(BO291&lt;=0,$E$15*($E$16/BP291)^$E$3/100000,$E$15*($E$16/('3500'!B362/1000000))^$E$3*(('3500'!B362/1000000)/BP291)^$E$4/100000))</f>
        <v>2.0919989793079381</v>
      </c>
      <c r="BS291">
        <f t="shared" si="190"/>
        <v>11.724463953851771</v>
      </c>
      <c r="BT291">
        <f t="shared" si="191"/>
        <v>2.6914639538517715</v>
      </c>
      <c r="BU291">
        <f t="shared" si="192"/>
        <v>29.795903397008434</v>
      </c>
      <c r="BV291">
        <v>90</v>
      </c>
      <c r="BW291">
        <f>'2000'!B452/1000000</f>
        <v>2.6908999999999999E-4</v>
      </c>
      <c r="BX291">
        <f>'2000'!C452</f>
        <v>8.7509999999999994</v>
      </c>
      <c r="BY291">
        <f>IF(BV291&lt;$F$13,0,IF(BV291&lt;=0,$F$15*($F$16/BW291)^$F$3/100000,$F$15*($F$16/('2000'!B362/1000000))^$F$3*(('2000'!B362/1000000)/BW291)^$F$4/100000))</f>
        <v>2.1023191396537206</v>
      </c>
      <c r="BZ291">
        <f t="shared" si="193"/>
        <v>12.002352585712661</v>
      </c>
      <c r="CA291">
        <f t="shared" si="194"/>
        <v>3.2513525857126613</v>
      </c>
      <c r="CB291">
        <f t="shared" si="195"/>
        <v>37.154069085963449</v>
      </c>
      <c r="CC291">
        <v>90</v>
      </c>
      <c r="CD291">
        <f>'1000'!B452/1000000</f>
        <v>2.6908999999999999E-4</v>
      </c>
      <c r="CE291">
        <f>'1000'!C452</f>
        <v>6.9539999999999997</v>
      </c>
      <c r="CF291">
        <f>IF(CC291&lt;$G$13,0,IF(CC291&lt;=0,$G$15*($G$16/CD291)^$G$3/100000,$G$15*($G$16/('1000'!B362/1000000))^$G$3*(('1000'!B362/1000000)/CD291)^$G$4/100000))</f>
        <v>1.6686113370020044</v>
      </c>
      <c r="CG291">
        <f t="shared" si="196"/>
        <v>10.09701818972723</v>
      </c>
      <c r="CH291">
        <f t="shared" si="197"/>
        <v>3.14301818972723</v>
      </c>
      <c r="CI291">
        <f t="shared" si="198"/>
        <v>45.197270487880793</v>
      </c>
    </row>
    <row r="292" spans="9:87" x14ac:dyDescent="0.3">
      <c r="I292">
        <v>91</v>
      </c>
      <c r="J292">
        <f>'6500'!B453/1000000</f>
        <v>2.7256999999999997E-4</v>
      </c>
      <c r="K292">
        <f t="shared" si="169"/>
        <v>1</v>
      </c>
      <c r="L292">
        <f t="shared" si="199"/>
        <v>0</v>
      </c>
      <c r="M292">
        <f t="shared" si="170"/>
        <v>0</v>
      </c>
      <c r="N292">
        <f t="shared" si="200"/>
        <v>764.00000000000045</v>
      </c>
      <c r="O292">
        <v>91</v>
      </c>
      <c r="P292">
        <f>'5500'!B453/1000000</f>
        <v>2.7256999999999997E-4</v>
      </c>
      <c r="Q292">
        <f t="shared" si="171"/>
        <v>1</v>
      </c>
      <c r="R292">
        <f t="shared" si="201"/>
        <v>0</v>
      </c>
      <c r="S292">
        <f t="shared" si="172"/>
        <v>0</v>
      </c>
      <c r="T292">
        <f t="shared" si="202"/>
        <v>824.99999999999989</v>
      </c>
      <c r="U292">
        <v>91</v>
      </c>
      <c r="V292">
        <f>'4500'!B453/1000000</f>
        <v>2.7256999999999997E-4</v>
      </c>
      <c r="W292">
        <f t="shared" si="173"/>
        <v>1</v>
      </c>
      <c r="X292">
        <f t="shared" si="203"/>
        <v>0</v>
      </c>
      <c r="Y292">
        <f t="shared" si="174"/>
        <v>0</v>
      </c>
      <c r="Z292">
        <f t="shared" si="204"/>
        <v>834.00000000000045</v>
      </c>
      <c r="AA292">
        <v>91</v>
      </c>
      <c r="AB292">
        <f>'3500'!B453/1000000</f>
        <v>2.7256999999999997E-4</v>
      </c>
      <c r="AC292">
        <f t="shared" si="175"/>
        <v>1</v>
      </c>
      <c r="AD292">
        <f t="shared" si="205"/>
        <v>0</v>
      </c>
      <c r="AE292">
        <f t="shared" si="176"/>
        <v>0</v>
      </c>
      <c r="AF292">
        <f t="shared" si="206"/>
        <v>863.99999999999977</v>
      </c>
      <c r="AG292">
        <v>91</v>
      </c>
      <c r="AH292">
        <f>'2000'!B453/1000000</f>
        <v>2.7256999999999997E-4</v>
      </c>
      <c r="AI292">
        <f t="shared" si="177"/>
        <v>1</v>
      </c>
      <c r="AJ292">
        <f t="shared" si="207"/>
        <v>0</v>
      </c>
      <c r="AK292">
        <f t="shared" si="178"/>
        <v>0</v>
      </c>
      <c r="AL292">
        <f t="shared" si="208"/>
        <v>887.99999999999989</v>
      </c>
      <c r="AM292">
        <v>91</v>
      </c>
      <c r="AN292">
        <f>'1000'!B453/1000000</f>
        <v>2.7256999999999997E-4</v>
      </c>
      <c r="AO292">
        <f t="shared" si="179"/>
        <v>0.99999999999995259</v>
      </c>
      <c r="AP292">
        <f t="shared" si="209"/>
        <v>4.0079051188968151E-14</v>
      </c>
      <c r="AQ292">
        <f t="shared" si="180"/>
        <v>3.0299762698859922E-11</v>
      </c>
      <c r="AR292">
        <f t="shared" si="210"/>
        <v>755.99999999997385</v>
      </c>
      <c r="AT292">
        <v>91</v>
      </c>
      <c r="AU292">
        <f>'6500'!B453/1000000</f>
        <v>2.7256999999999997E-4</v>
      </c>
      <c r="AV292">
        <f>'6500'!C453</f>
        <v>9.1999999999999993</v>
      </c>
      <c r="AW292">
        <f>IF(AT292&lt;$B$13,0,IF(AT292&lt;=0,$B$15*($B$16/AU292)^$B$3/100000,$B$15*($B$16/('6500'!B362/1000000))^$B$3*(('6500'!B362/1000000)/AU292)^$B$4/100000))</f>
        <v>2.3642303716987541</v>
      </c>
      <c r="AX292">
        <f t="shared" si="181"/>
        <v>10.773079474681481</v>
      </c>
      <c r="AY292">
        <f t="shared" si="182"/>
        <v>1.5730794746814816</v>
      </c>
      <c r="AZ292">
        <f t="shared" si="183"/>
        <v>17.098689942190017</v>
      </c>
      <c r="BA292">
        <v>91</v>
      </c>
      <c r="BB292">
        <f>'5500'!B453/1000000</f>
        <v>2.7256999999999997E-4</v>
      </c>
      <c r="BC292">
        <f>'5500'!C453</f>
        <v>10.191000000000001</v>
      </c>
      <c r="BD292">
        <f>IF(BA292&lt;$C$13,0,IF(BA292&lt;=0,$C$15*($C$16/BB292)^$C$3/100000,$C$15*($C$16/('5500'!B362/1000000))^$C$3*(('5500'!B362/1000000)/BB292)^$C$4/100000))</f>
        <v>2.596805984649007</v>
      </c>
      <c r="BE292">
        <f t="shared" si="184"/>
        <v>11.677042254231134</v>
      </c>
      <c r="BF292">
        <f t="shared" si="185"/>
        <v>1.4860422542311333</v>
      </c>
      <c r="BG292">
        <f t="shared" si="186"/>
        <v>14.581908097646288</v>
      </c>
      <c r="BH292">
        <v>91</v>
      </c>
      <c r="BI292">
        <f>'4500'!B453/1000000</f>
        <v>2.7256999999999997E-4</v>
      </c>
      <c r="BJ292">
        <f>'4500'!C453</f>
        <v>9.5350000000000001</v>
      </c>
      <c r="BK292">
        <f>IF(BH292&lt;$D$13,0,IF(BH292&lt;=0,$D$15*($D$16/BI292)^$D$3/100000,$D$15*($D$16/('4500'!B362/1000000))^$D$3*(('4500'!B362/1000000)/BI292)^$D$4/100000))</f>
        <v>2.3957971860139446</v>
      </c>
      <c r="BL292">
        <f t="shared" si="187"/>
        <v>11.575090578536972</v>
      </c>
      <c r="BM292">
        <f t="shared" si="188"/>
        <v>2.0400905785369723</v>
      </c>
      <c r="BN292">
        <f t="shared" si="189"/>
        <v>21.395810996717067</v>
      </c>
      <c r="BO292">
        <v>91</v>
      </c>
      <c r="BP292">
        <f>'3500'!B453/1000000</f>
        <v>2.7256999999999997E-4</v>
      </c>
      <c r="BQ292">
        <f>'3500'!C453</f>
        <v>8.8789999999999996</v>
      </c>
      <c r="BR292">
        <f>IF(BO292&lt;$E$13,0,IF(BO292&lt;=0,$E$15*($E$16/BP292)^$E$3/100000,$E$15*($E$16/('3500'!B362/1000000))^$E$3*(('3500'!B362/1000000)/BP292)^$E$4/100000))</f>
        <v>2.0566087840305864</v>
      </c>
      <c r="BS292">
        <f t="shared" si="190"/>
        <v>11.566092586356595</v>
      </c>
      <c r="BT292">
        <f t="shared" si="191"/>
        <v>2.6870925863565951</v>
      </c>
      <c r="BU292">
        <f t="shared" si="192"/>
        <v>30.263459695422856</v>
      </c>
      <c r="BV292">
        <v>91</v>
      </c>
      <c r="BW292">
        <f>'2000'!B453/1000000</f>
        <v>2.7256999999999997E-4</v>
      </c>
      <c r="BX292">
        <f>'2000'!C453</f>
        <v>8.6129999999999995</v>
      </c>
      <c r="BY292">
        <f>IF(BV292&lt;$F$13,0,IF(BV292&lt;=0,$F$15*($F$16/BW292)^$F$3/100000,$F$15*($F$16/('2000'!B362/1000000))^$F$3*(('2000'!B362/1000000)/BW292)^$F$4/100000))</f>
        <v>2.0666507896718742</v>
      </c>
      <c r="BZ292">
        <f t="shared" si="193"/>
        <v>11.84028691984027</v>
      </c>
      <c r="CA292">
        <f t="shared" si="194"/>
        <v>3.2272869198402709</v>
      </c>
      <c r="CB292">
        <f t="shared" si="195"/>
        <v>37.469951466855576</v>
      </c>
      <c r="CC292">
        <v>91</v>
      </c>
      <c r="CD292">
        <f>'1000'!B453/1000000</f>
        <v>2.7256999999999997E-4</v>
      </c>
      <c r="CE292">
        <f>'1000'!C453</f>
        <v>6.8339999999999996</v>
      </c>
      <c r="CF292">
        <f>IF(CC292&lt;$G$13,0,IF(CC292&lt;=0,$G$15*($G$16/CD292)^$G$3/100000,$G$15*($G$16/('1000'!B362/1000000))^$G$3*(('1000'!B362/1000000)/CD292)^$G$4/100000))</f>
        <v>1.6388013493108917</v>
      </c>
      <c r="CG292">
        <f t="shared" si="196"/>
        <v>9.9595996763458636</v>
      </c>
      <c r="CH292">
        <f t="shared" si="197"/>
        <v>3.125599676345864</v>
      </c>
      <c r="CI292">
        <f t="shared" si="198"/>
        <v>45.736021017645072</v>
      </c>
    </row>
    <row r="293" spans="9:87" x14ac:dyDescent="0.3">
      <c r="I293">
        <v>92</v>
      </c>
      <c r="J293">
        <f>'6500'!B454/1000000</f>
        <v>2.7601999999999998E-4</v>
      </c>
      <c r="K293">
        <f t="shared" si="169"/>
        <v>1</v>
      </c>
      <c r="L293">
        <f t="shared" si="199"/>
        <v>0</v>
      </c>
      <c r="M293">
        <f t="shared" si="170"/>
        <v>0</v>
      </c>
      <c r="N293">
        <f t="shared" si="200"/>
        <v>764.00000000000045</v>
      </c>
      <c r="O293">
        <v>92</v>
      </c>
      <c r="P293">
        <f>'5500'!B454/1000000</f>
        <v>2.7601999999999998E-4</v>
      </c>
      <c r="Q293">
        <f t="shared" si="171"/>
        <v>1</v>
      </c>
      <c r="R293">
        <f t="shared" si="201"/>
        <v>0</v>
      </c>
      <c r="S293">
        <f t="shared" si="172"/>
        <v>0</v>
      </c>
      <c r="T293">
        <f t="shared" si="202"/>
        <v>824.99999999999989</v>
      </c>
      <c r="U293">
        <v>92</v>
      </c>
      <c r="V293">
        <f>'4500'!B454/1000000</f>
        <v>2.7601999999999998E-4</v>
      </c>
      <c r="W293">
        <f t="shared" si="173"/>
        <v>1</v>
      </c>
      <c r="X293">
        <f t="shared" si="203"/>
        <v>0</v>
      </c>
      <c r="Y293">
        <f t="shared" si="174"/>
        <v>0</v>
      </c>
      <c r="Z293">
        <f t="shared" si="204"/>
        <v>834.00000000000045</v>
      </c>
      <c r="AA293">
        <v>92</v>
      </c>
      <c r="AB293">
        <f>'3500'!B454/1000000</f>
        <v>2.7601999999999998E-4</v>
      </c>
      <c r="AC293">
        <f t="shared" si="175"/>
        <v>1</v>
      </c>
      <c r="AD293">
        <f t="shared" si="205"/>
        <v>0</v>
      </c>
      <c r="AE293">
        <f t="shared" si="176"/>
        <v>0</v>
      </c>
      <c r="AF293">
        <f t="shared" si="206"/>
        <v>863.99999999999977</v>
      </c>
      <c r="AG293">
        <v>92</v>
      </c>
      <c r="AH293">
        <f>'2000'!B454/1000000</f>
        <v>2.7601999999999998E-4</v>
      </c>
      <c r="AI293">
        <f t="shared" si="177"/>
        <v>1</v>
      </c>
      <c r="AJ293">
        <f t="shared" si="207"/>
        <v>0</v>
      </c>
      <c r="AK293">
        <f t="shared" si="178"/>
        <v>0</v>
      </c>
      <c r="AL293">
        <f t="shared" si="208"/>
        <v>887.99999999999989</v>
      </c>
      <c r="AM293">
        <v>92</v>
      </c>
      <c r="AN293">
        <f>'1000'!B454/1000000</f>
        <v>2.7601999999999998E-4</v>
      </c>
      <c r="AO293">
        <f t="shared" si="179"/>
        <v>0.99999999999997824</v>
      </c>
      <c r="AP293">
        <f t="shared" si="209"/>
        <v>1.8818280267396403E-14</v>
      </c>
      <c r="AQ293">
        <f t="shared" si="180"/>
        <v>1.4226619882151681E-11</v>
      </c>
      <c r="AR293">
        <f t="shared" si="210"/>
        <v>755.99999999998806</v>
      </c>
      <c r="AT293">
        <v>92</v>
      </c>
      <c r="AU293">
        <f>'6500'!B454/1000000</f>
        <v>2.7601999999999998E-4</v>
      </c>
      <c r="AV293">
        <f>'6500'!C454</f>
        <v>9.0380000000000003</v>
      </c>
      <c r="AW293">
        <f>IF(AT293&lt;$B$13,0,IF(AT293&lt;=0,$B$15*($B$16/AU293)^$B$3/100000,$B$15*($B$16/('6500'!B362/1000000))^$B$3*(('6500'!B362/1000000)/AU293)^$B$4/100000))</f>
        <v>2.3253337999154597</v>
      </c>
      <c r="AX293">
        <f t="shared" si="181"/>
        <v>10.629079905270149</v>
      </c>
      <c r="AY293">
        <f t="shared" si="182"/>
        <v>1.5910799052701492</v>
      </c>
      <c r="AZ293">
        <f t="shared" si="183"/>
        <v>17.604336194624352</v>
      </c>
      <c r="BA293">
        <v>92</v>
      </c>
      <c r="BB293">
        <f>'5500'!B454/1000000</f>
        <v>2.7601999999999998E-4</v>
      </c>
      <c r="BC293">
        <f>'5500'!C454</f>
        <v>10.034000000000001</v>
      </c>
      <c r="BD293">
        <f>IF(BA293&lt;$C$13,0,IF(BA293&lt;=0,$C$15*($C$16/BB293)^$C$3/100000,$C$15*($C$16/('5500'!B362/1000000))^$C$3*(('5500'!B362/1000000)/BB293)^$C$4/100000))</f>
        <v>2.5539320713004714</v>
      </c>
      <c r="BE293">
        <f t="shared" si="184"/>
        <v>11.520673611768554</v>
      </c>
      <c r="BF293">
        <f t="shared" si="185"/>
        <v>1.4866736117685537</v>
      </c>
      <c r="BG293">
        <f t="shared" si="186"/>
        <v>14.816360492012691</v>
      </c>
      <c r="BH293">
        <v>92</v>
      </c>
      <c r="BI293">
        <f>'4500'!B454/1000000</f>
        <v>2.7601999999999998E-4</v>
      </c>
      <c r="BJ293">
        <f>'4500'!C454</f>
        <v>9.3710000000000004</v>
      </c>
      <c r="BK293">
        <f>IF(BH293&lt;$D$13,0,IF(BH293&lt;=0,$D$15*($D$16/BI293)^$D$3/100000,$D$15*($D$16/('4500'!B362/1000000))^$D$3*(('4500'!B362/1000000)/BI293)^$D$4/100000))</f>
        <v>2.356167887908255</v>
      </c>
      <c r="BL293">
        <f t="shared" si="187"/>
        <v>11.420728426999633</v>
      </c>
      <c r="BM293">
        <f t="shared" si="188"/>
        <v>2.0497284269996321</v>
      </c>
      <c r="BN293">
        <f t="shared" si="189"/>
        <v>21.873102411691729</v>
      </c>
      <c r="BO293">
        <v>92</v>
      </c>
      <c r="BP293">
        <f>'3500'!B454/1000000</f>
        <v>2.7601999999999998E-4</v>
      </c>
      <c r="BQ293">
        <f>'3500'!C454</f>
        <v>8.73</v>
      </c>
      <c r="BR293">
        <f>IF(BO293&lt;$E$13,0,IF(BO293&lt;=0,$E$15*($E$16/BP293)^$E$3/100000,$E$15*($E$16/('3500'!B362/1000000))^$E$3*(('3500'!B362/1000000)/BP293)^$E$4/100000))</f>
        <v>2.0225468129907864</v>
      </c>
      <c r="BS293">
        <f t="shared" si="190"/>
        <v>11.41317068082645</v>
      </c>
      <c r="BT293">
        <f t="shared" si="191"/>
        <v>2.6831706808264499</v>
      </c>
      <c r="BU293">
        <f t="shared" si="192"/>
        <v>30.735059345091067</v>
      </c>
      <c r="BV293">
        <v>92</v>
      </c>
      <c r="BW293">
        <f>'2000'!B454/1000000</f>
        <v>2.7601999999999998E-4</v>
      </c>
      <c r="BX293">
        <f>'2000'!C454</f>
        <v>8.48</v>
      </c>
      <c r="BY293">
        <f>IF(BV293&lt;$F$13,0,IF(BV293&lt;=0,$F$15*($F$16/BW293)^$F$3/100000,$F$15*($F$16/('2000'!B362/1000000))^$F$3*(('2000'!B362/1000000)/BW293)^$F$4/100000))</f>
        <v>2.0323228055570204</v>
      </c>
      <c r="BZ293">
        <f t="shared" si="193"/>
        <v>11.683797336388121</v>
      </c>
      <c r="CA293">
        <f t="shared" si="194"/>
        <v>3.2037973363881207</v>
      </c>
      <c r="CB293">
        <f t="shared" si="195"/>
        <v>37.780628966841043</v>
      </c>
      <c r="CC293">
        <v>92</v>
      </c>
      <c r="CD293">
        <f>'1000'!B454/1000000</f>
        <v>2.7601999999999998E-4</v>
      </c>
      <c r="CE293">
        <f>'1000'!C454</f>
        <v>6.7190000000000003</v>
      </c>
      <c r="CF293">
        <f>IF(CC293&lt;$G$13,0,IF(CC293&lt;=0,$G$15*($G$16/CD293)^$G$3/100000,$G$15*($G$16/('1000'!B362/1000000))^$G$3*(('1000'!B362/1000000)/CD293)^$G$4/100000))</f>
        <v>1.6101375388737387</v>
      </c>
      <c r="CG293">
        <f t="shared" si="196"/>
        <v>9.8269334232298178</v>
      </c>
      <c r="CH293">
        <f t="shared" si="197"/>
        <v>3.1079334232298175</v>
      </c>
      <c r="CI293">
        <f t="shared" si="198"/>
        <v>46.255892591603178</v>
      </c>
    </row>
    <row r="294" spans="9:87" x14ac:dyDescent="0.3">
      <c r="I294">
        <v>93</v>
      </c>
      <c r="J294">
        <f>'6500'!B455/1000000</f>
        <v>2.7944999999999999E-4</v>
      </c>
      <c r="K294">
        <f t="shared" si="169"/>
        <v>1</v>
      </c>
      <c r="L294">
        <f t="shared" si="199"/>
        <v>0</v>
      </c>
      <c r="M294">
        <f t="shared" si="170"/>
        <v>0</v>
      </c>
      <c r="N294">
        <f t="shared" si="200"/>
        <v>764.00000000000045</v>
      </c>
      <c r="O294">
        <v>93</v>
      </c>
      <c r="P294">
        <f>'5500'!B455/1000000</f>
        <v>2.7944999999999999E-4</v>
      </c>
      <c r="Q294">
        <f t="shared" si="171"/>
        <v>1</v>
      </c>
      <c r="R294">
        <f t="shared" si="201"/>
        <v>0</v>
      </c>
      <c r="S294">
        <f t="shared" si="172"/>
        <v>0</v>
      </c>
      <c r="T294">
        <f t="shared" si="202"/>
        <v>824.99999999999989</v>
      </c>
      <c r="U294">
        <v>93</v>
      </c>
      <c r="V294">
        <f>'4500'!B455/1000000</f>
        <v>2.7944999999999999E-4</v>
      </c>
      <c r="W294">
        <f t="shared" si="173"/>
        <v>1</v>
      </c>
      <c r="X294">
        <f t="shared" si="203"/>
        <v>0</v>
      </c>
      <c r="Y294">
        <f t="shared" si="174"/>
        <v>0</v>
      </c>
      <c r="Z294">
        <f t="shared" si="204"/>
        <v>834.00000000000045</v>
      </c>
      <c r="AA294">
        <v>93</v>
      </c>
      <c r="AB294">
        <f>'3500'!B455/1000000</f>
        <v>2.7944999999999999E-4</v>
      </c>
      <c r="AC294">
        <f t="shared" si="175"/>
        <v>1</v>
      </c>
      <c r="AD294">
        <f t="shared" si="205"/>
        <v>0</v>
      </c>
      <c r="AE294">
        <f t="shared" si="176"/>
        <v>0</v>
      </c>
      <c r="AF294">
        <f t="shared" si="206"/>
        <v>863.99999999999977</v>
      </c>
      <c r="AG294">
        <v>93</v>
      </c>
      <c r="AH294">
        <f>'2000'!B455/1000000</f>
        <v>2.7944999999999999E-4</v>
      </c>
      <c r="AI294">
        <f t="shared" si="177"/>
        <v>1</v>
      </c>
      <c r="AJ294">
        <f t="shared" si="207"/>
        <v>0</v>
      </c>
      <c r="AK294">
        <f t="shared" si="178"/>
        <v>0</v>
      </c>
      <c r="AL294">
        <f t="shared" si="208"/>
        <v>887.99999999999989</v>
      </c>
      <c r="AM294">
        <v>93</v>
      </c>
      <c r="AN294">
        <f>'1000'!B455/1000000</f>
        <v>2.7944999999999999E-4</v>
      </c>
      <c r="AO294">
        <f t="shared" si="179"/>
        <v>0.99999999999999023</v>
      </c>
      <c r="AP294">
        <f t="shared" si="209"/>
        <v>8.659739592076221E-15</v>
      </c>
      <c r="AQ294">
        <f t="shared" si="180"/>
        <v>6.5467631316096231E-12</v>
      </c>
      <c r="AR294">
        <f t="shared" si="210"/>
        <v>755.99999999999466</v>
      </c>
      <c r="AT294">
        <v>93</v>
      </c>
      <c r="AU294">
        <f>'6500'!B455/1000000</f>
        <v>2.7944999999999999E-4</v>
      </c>
      <c r="AV294">
        <f>'6500'!C455</f>
        <v>8.8840000000000003</v>
      </c>
      <c r="AW294">
        <f>IF(AT294&lt;$B$13,0,IF(AT294&lt;=0,$B$15*($B$16/AU294)^$B$3/100000,$B$15*($B$16/('6500'!B362/1000000))^$B$3*(('6500'!B362/1000000)/AU294)^$B$4/100000))</f>
        <v>2.2877644223691602</v>
      </c>
      <c r="AX294">
        <f t="shared" si="181"/>
        <v>10.489589435788382</v>
      </c>
      <c r="AY294">
        <f t="shared" si="182"/>
        <v>1.6055894357883815</v>
      </c>
      <c r="AZ294">
        <f t="shared" si="183"/>
        <v>18.072821204281649</v>
      </c>
      <c r="BA294">
        <v>93</v>
      </c>
      <c r="BB294">
        <f>'5500'!B455/1000000</f>
        <v>2.7944999999999999E-4</v>
      </c>
      <c r="BC294">
        <f>'5500'!C455</f>
        <v>9.8680000000000003</v>
      </c>
      <c r="BD294">
        <f>IF(BA294&lt;$C$13,0,IF(BA294&lt;=0,$C$15*($C$16/BB294)^$C$3/100000,$C$15*($C$16/('5500'!B362/1000000))^$C$3*(('5500'!B362/1000000)/BB294)^$C$4/100000))</f>
        <v>2.5125234894345034</v>
      </c>
      <c r="BE294">
        <f t="shared" si="184"/>
        <v>11.369206259160752</v>
      </c>
      <c r="BF294">
        <f t="shared" si="185"/>
        <v>1.5012062591607513</v>
      </c>
      <c r="BG294">
        <f t="shared" si="186"/>
        <v>15.212872508722652</v>
      </c>
      <c r="BH294">
        <v>93</v>
      </c>
      <c r="BI294">
        <f>'4500'!B455/1000000</f>
        <v>2.7944999999999999E-4</v>
      </c>
      <c r="BJ294">
        <f>'4500'!C455</f>
        <v>9.218</v>
      </c>
      <c r="BK294">
        <f>IF(BH294&lt;$D$13,0,IF(BH294&lt;=0,$D$15*($D$16/BI294)^$D$3/100000,$D$15*($D$16/('4500'!B362/1000000))^$D$3*(('4500'!B362/1000000)/BI294)^$D$4/100000))</f>
        <v>2.3178942205012611</v>
      </c>
      <c r="BL294">
        <f t="shared" si="187"/>
        <v>11.271195347715437</v>
      </c>
      <c r="BM294">
        <f t="shared" si="188"/>
        <v>2.0531953477154374</v>
      </c>
      <c r="BN294">
        <f t="shared" si="189"/>
        <v>22.273761637182009</v>
      </c>
      <c r="BO294">
        <v>93</v>
      </c>
      <c r="BP294">
        <f>'3500'!B455/1000000</f>
        <v>2.7944999999999999E-4</v>
      </c>
      <c r="BQ294">
        <f>'3500'!C455</f>
        <v>8.5850000000000009</v>
      </c>
      <c r="BR294">
        <f>IF(BO294&lt;$E$13,0,IF(BO294&lt;=0,$E$15*($E$16/BP294)^$E$3/100000,$E$15*($E$16/('3500'!B362/1000000))^$E$3*(('3500'!B362/1000000)/BP294)^$E$4/100000))</f>
        <v>1.9896507237648084</v>
      </c>
      <c r="BS294">
        <f t="shared" si="190"/>
        <v>11.265013042605389</v>
      </c>
      <c r="BT294">
        <f t="shared" si="191"/>
        <v>2.6800130426053883</v>
      </c>
      <c r="BU294">
        <f t="shared" si="192"/>
        <v>31.217391294180409</v>
      </c>
      <c r="BV294">
        <v>93</v>
      </c>
      <c r="BW294">
        <f>'2000'!B455/1000000</f>
        <v>2.7944999999999999E-4</v>
      </c>
      <c r="BX294">
        <f>'2000'!C455</f>
        <v>8.3480000000000008</v>
      </c>
      <c r="BY294">
        <f>IF(BV294&lt;$F$13,0,IF(BV294&lt;=0,$F$15*($F$16/BW294)^$F$3/100000,$F$15*($F$16/('2000'!B362/1000000))^$F$3*(('2000'!B362/1000000)/BW294)^$F$4/100000))</f>
        <v>1.9991714200104223</v>
      </c>
      <c r="BZ294">
        <f t="shared" si="193"/>
        <v>11.532182692152128</v>
      </c>
      <c r="CA294">
        <f t="shared" si="194"/>
        <v>3.1841826921521275</v>
      </c>
      <c r="CB294">
        <f t="shared" si="195"/>
        <v>38.14306051931154</v>
      </c>
      <c r="CC294">
        <v>93</v>
      </c>
      <c r="CD294">
        <f>'1000'!B455/1000000</f>
        <v>2.7944999999999999E-4</v>
      </c>
      <c r="CE294">
        <f>'1000'!C455</f>
        <v>6.609</v>
      </c>
      <c r="CF294">
        <f>IF(CC294&lt;$G$13,0,IF(CC294&lt;=0,$G$15*($G$16/CD294)^$G$3/100000,$G$15*($G$16/('1000'!B362/1000000))^$G$3*(('1000'!B362/1000000)/CD294)^$G$4/100000))</f>
        <v>1.5824807420646121</v>
      </c>
      <c r="CG294">
        <f t="shared" si="196"/>
        <v>9.6984227710500637</v>
      </c>
      <c r="CH294">
        <f t="shared" si="197"/>
        <v>3.0894227710500637</v>
      </c>
      <c r="CI294">
        <f t="shared" si="198"/>
        <v>46.745691799819397</v>
      </c>
    </row>
    <row r="295" spans="9:87" x14ac:dyDescent="0.3">
      <c r="I295">
        <v>94</v>
      </c>
      <c r="J295">
        <f>'6500'!B456/1000000</f>
        <v>2.8286000000000001E-4</v>
      </c>
      <c r="K295">
        <f t="shared" si="169"/>
        <v>1</v>
      </c>
      <c r="L295">
        <f t="shared" si="199"/>
        <v>0</v>
      </c>
      <c r="M295">
        <f t="shared" si="170"/>
        <v>0</v>
      </c>
      <c r="N295">
        <f t="shared" si="200"/>
        <v>764.00000000000045</v>
      </c>
      <c r="O295">
        <v>94</v>
      </c>
      <c r="P295">
        <f>'5500'!B456/1000000</f>
        <v>2.8286000000000001E-4</v>
      </c>
      <c r="Q295">
        <f t="shared" si="171"/>
        <v>1</v>
      </c>
      <c r="R295">
        <f t="shared" si="201"/>
        <v>0</v>
      </c>
      <c r="S295">
        <f t="shared" si="172"/>
        <v>0</v>
      </c>
      <c r="T295">
        <f t="shared" si="202"/>
        <v>824.99999999999989</v>
      </c>
      <c r="U295">
        <v>94</v>
      </c>
      <c r="V295">
        <f>'4500'!B456/1000000</f>
        <v>2.8286000000000001E-4</v>
      </c>
      <c r="W295">
        <f t="shared" si="173"/>
        <v>1</v>
      </c>
      <c r="X295">
        <f t="shared" si="203"/>
        <v>0</v>
      </c>
      <c r="Y295">
        <f t="shared" si="174"/>
        <v>0</v>
      </c>
      <c r="Z295">
        <f t="shared" si="204"/>
        <v>834.00000000000045</v>
      </c>
      <c r="AA295">
        <v>94</v>
      </c>
      <c r="AB295">
        <f>'3500'!B456/1000000</f>
        <v>2.8286000000000001E-4</v>
      </c>
      <c r="AC295">
        <f t="shared" si="175"/>
        <v>1</v>
      </c>
      <c r="AD295">
        <f t="shared" si="205"/>
        <v>0</v>
      </c>
      <c r="AE295">
        <f t="shared" si="176"/>
        <v>0</v>
      </c>
      <c r="AF295">
        <f t="shared" si="206"/>
        <v>863.99999999999977</v>
      </c>
      <c r="AG295">
        <v>94</v>
      </c>
      <c r="AH295">
        <f>'2000'!B456/1000000</f>
        <v>2.8286000000000001E-4</v>
      </c>
      <c r="AI295">
        <f t="shared" si="177"/>
        <v>1</v>
      </c>
      <c r="AJ295">
        <f t="shared" si="207"/>
        <v>0</v>
      </c>
      <c r="AK295">
        <f t="shared" si="178"/>
        <v>0</v>
      </c>
      <c r="AL295">
        <f t="shared" si="208"/>
        <v>887.99999999999989</v>
      </c>
      <c r="AM295">
        <v>94</v>
      </c>
      <c r="AN295">
        <f>'1000'!B456/1000000</f>
        <v>2.8286000000000001E-4</v>
      </c>
      <c r="AO295">
        <f t="shared" si="179"/>
        <v>0.99999999999999556</v>
      </c>
      <c r="AP295">
        <f t="shared" si="209"/>
        <v>3.9412917374193057E-15</v>
      </c>
      <c r="AQ295">
        <f t="shared" si="180"/>
        <v>2.9796165534889951E-12</v>
      </c>
      <c r="AR295">
        <f t="shared" si="210"/>
        <v>755.99999999999761</v>
      </c>
      <c r="AT295">
        <v>94</v>
      </c>
      <c r="AU295">
        <f>'6500'!B456/1000000</f>
        <v>2.8286000000000001E-4</v>
      </c>
      <c r="AV295">
        <f>'6500'!C456</f>
        <v>8.7390000000000008</v>
      </c>
      <c r="AW295">
        <f>IF(AT295&lt;$B$13,0,IF(AT295&lt;=0,$B$15*($B$16/AU295)^$B$3/100000,$B$15*($B$16/('6500'!B362/1000000))^$B$3*(('6500'!B362/1000000)/AU295)^$B$4/100000))</f>
        <v>2.2514592845292927</v>
      </c>
      <c r="AX295">
        <f t="shared" si="181"/>
        <v>10.354407739595409</v>
      </c>
      <c r="AY295">
        <f t="shared" si="182"/>
        <v>1.6154077395954083</v>
      </c>
      <c r="AZ295">
        <f t="shared" si="183"/>
        <v>18.4850410755854</v>
      </c>
      <c r="BA295">
        <v>94</v>
      </c>
      <c r="BB295">
        <f>'5500'!B456/1000000</f>
        <v>2.8286000000000001E-4</v>
      </c>
      <c r="BC295">
        <f>'5500'!C456</f>
        <v>9.6999999999999993</v>
      </c>
      <c r="BD295">
        <f>IF(BA295&lt;$C$13,0,IF(BA295&lt;=0,$C$15*($C$16/BB295)^$C$3/100000,$C$15*($C$16/('5500'!B362/1000000))^$C$3*(('5500'!B362/1000000)/BB295)^$C$4/100000))</f>
        <v>2.4725106415014224</v>
      </c>
      <c r="BE295">
        <f t="shared" si="184"/>
        <v>11.222422258555795</v>
      </c>
      <c r="BF295">
        <f t="shared" si="185"/>
        <v>1.522422258555796</v>
      </c>
      <c r="BG295">
        <f t="shared" si="186"/>
        <v>15.695074830472125</v>
      </c>
      <c r="BH295">
        <v>94</v>
      </c>
      <c r="BI295">
        <f>'4500'!B456/1000000</f>
        <v>2.8286000000000001E-4</v>
      </c>
      <c r="BJ295">
        <f>'4500'!C456</f>
        <v>9.0709999999999997</v>
      </c>
      <c r="BK295">
        <f>IF(BH295&lt;$D$13,0,IF(BH295&lt;=0,$D$15*($D$16/BI295)^$D$3/100000,$D$15*($D$16/('4500'!B362/1000000))^$D$3*(('4500'!B362/1000000)/BI295)^$D$4/100000))</f>
        <v>2.2809117520467765</v>
      </c>
      <c r="BL295">
        <f t="shared" si="187"/>
        <v>11.126276950378113</v>
      </c>
      <c r="BM295">
        <f t="shared" si="188"/>
        <v>2.0552769503781132</v>
      </c>
      <c r="BN295">
        <f t="shared" si="189"/>
        <v>22.657666744329326</v>
      </c>
      <c r="BO295">
        <v>94</v>
      </c>
      <c r="BP295">
        <f>'3500'!B456/1000000</f>
        <v>2.8286000000000001E-4</v>
      </c>
      <c r="BQ295">
        <f>'3500'!C456</f>
        <v>8.4489999999999998</v>
      </c>
      <c r="BR295">
        <f>IF(BO295&lt;$E$13,0,IF(BO295&lt;=0,$E$15*($E$16/BP295)^$E$3/100000,$E$15*($E$16/('3500'!B362/1000000))^$E$3*(('3500'!B362/1000000)/BP295)^$E$4/100000))</f>
        <v>1.9578650771245227</v>
      </c>
      <c r="BS295">
        <f t="shared" si="190"/>
        <v>11.121408879712373</v>
      </c>
      <c r="BT295">
        <f t="shared" si="191"/>
        <v>2.6724088797123731</v>
      </c>
      <c r="BU295">
        <f t="shared" si="192"/>
        <v>31.62988376982333</v>
      </c>
      <c r="BV295">
        <v>94</v>
      </c>
      <c r="BW295">
        <f>'2000'!B456/1000000</f>
        <v>2.8286000000000001E-4</v>
      </c>
      <c r="BX295">
        <f>'2000'!C456</f>
        <v>8.2119999999999997</v>
      </c>
      <c r="BY295">
        <f>IF(BV295&lt;$F$13,0,IF(BV295&lt;=0,$F$15*($F$16/BW295)^$F$3/100000,$F$15*($F$16/('2000'!B362/1000000))^$F$3*(('2000'!B362/1000000)/BW295)^$F$4/100000))</f>
        <v>1.9671406239046065</v>
      </c>
      <c r="BZ295">
        <f t="shared" si="193"/>
        <v>11.385227309897676</v>
      </c>
      <c r="CA295">
        <f t="shared" si="194"/>
        <v>3.1732273098976762</v>
      </c>
      <c r="CB295">
        <f t="shared" si="195"/>
        <v>38.641345712343842</v>
      </c>
      <c r="CC295">
        <v>94</v>
      </c>
      <c r="CD295">
        <f>'1000'!B456/1000000</f>
        <v>2.8286000000000001E-4</v>
      </c>
      <c r="CE295">
        <f>'1000'!C456</f>
        <v>6.5010000000000003</v>
      </c>
      <c r="CF295">
        <f>IF(CC295&lt;$G$13,0,IF(CC295&lt;=0,$G$15*($G$16/CD295)^$G$3/100000,$G$15*($G$16/('1000'!B362/1000000))^$G$3*(('1000'!B362/1000000)/CD295)^$G$4/100000))</f>
        <v>1.5557820832493052</v>
      </c>
      <c r="CG295">
        <f t="shared" si="196"/>
        <v>9.5738829105136514</v>
      </c>
      <c r="CH295">
        <f t="shared" si="197"/>
        <v>3.072882910513651</v>
      </c>
      <c r="CI295">
        <f t="shared" si="198"/>
        <v>47.267849723329505</v>
      </c>
    </row>
    <row r="296" spans="9:87" x14ac:dyDescent="0.3">
      <c r="I296">
        <v>95</v>
      </c>
      <c r="J296">
        <f>'6500'!B457/1000000</f>
        <v>2.8624E-4</v>
      </c>
      <c r="K296">
        <f t="shared" si="169"/>
        <v>1</v>
      </c>
      <c r="L296">
        <f t="shared" si="199"/>
        <v>0</v>
      </c>
      <c r="M296">
        <f t="shared" si="170"/>
        <v>0</v>
      </c>
      <c r="N296">
        <f t="shared" si="200"/>
        <v>764.00000000000045</v>
      </c>
      <c r="O296">
        <v>95</v>
      </c>
      <c r="P296">
        <f>'5500'!B457/1000000</f>
        <v>2.8624E-4</v>
      </c>
      <c r="Q296">
        <f t="shared" si="171"/>
        <v>1</v>
      </c>
      <c r="R296">
        <f t="shared" si="201"/>
        <v>0</v>
      </c>
      <c r="S296">
        <f t="shared" si="172"/>
        <v>0</v>
      </c>
      <c r="T296">
        <f t="shared" si="202"/>
        <v>824.99999999999989</v>
      </c>
      <c r="U296">
        <v>95</v>
      </c>
      <c r="V296">
        <f>'4500'!B457/1000000</f>
        <v>2.8624E-4</v>
      </c>
      <c r="W296">
        <f t="shared" si="173"/>
        <v>1</v>
      </c>
      <c r="X296">
        <f t="shared" si="203"/>
        <v>0</v>
      </c>
      <c r="Y296">
        <f t="shared" si="174"/>
        <v>0</v>
      </c>
      <c r="Z296">
        <f t="shared" si="204"/>
        <v>834.00000000000045</v>
      </c>
      <c r="AA296">
        <v>95</v>
      </c>
      <c r="AB296">
        <f>'3500'!B457/1000000</f>
        <v>2.8624E-4</v>
      </c>
      <c r="AC296">
        <f t="shared" si="175"/>
        <v>1</v>
      </c>
      <c r="AD296">
        <f t="shared" si="205"/>
        <v>0</v>
      </c>
      <c r="AE296">
        <f t="shared" si="176"/>
        <v>0</v>
      </c>
      <c r="AF296">
        <f t="shared" si="206"/>
        <v>863.99999999999977</v>
      </c>
      <c r="AG296">
        <v>95</v>
      </c>
      <c r="AH296">
        <f>'2000'!B457/1000000</f>
        <v>2.8624E-4</v>
      </c>
      <c r="AI296">
        <f t="shared" si="177"/>
        <v>1</v>
      </c>
      <c r="AJ296">
        <f t="shared" si="207"/>
        <v>0</v>
      </c>
      <c r="AK296">
        <f t="shared" si="178"/>
        <v>0</v>
      </c>
      <c r="AL296">
        <f t="shared" si="208"/>
        <v>887.99999999999989</v>
      </c>
      <c r="AM296">
        <v>95</v>
      </c>
      <c r="AN296">
        <f>'1000'!B457/1000000</f>
        <v>2.8624E-4</v>
      </c>
      <c r="AO296">
        <f t="shared" si="179"/>
        <v>0.99999999999999811</v>
      </c>
      <c r="AP296">
        <f t="shared" si="209"/>
        <v>1.7763568394002505E-15</v>
      </c>
      <c r="AQ296">
        <f t="shared" si="180"/>
        <v>1.3429257705865894E-12</v>
      </c>
      <c r="AR296">
        <f t="shared" si="210"/>
        <v>755.99999999999898</v>
      </c>
      <c r="AT296">
        <v>95</v>
      </c>
      <c r="AU296">
        <f>'6500'!B457/1000000</f>
        <v>2.8624E-4</v>
      </c>
      <c r="AV296">
        <f>'6500'!C457</f>
        <v>8.6039999999999992</v>
      </c>
      <c r="AW296">
        <f>IF(AT296&lt;$B$13,0,IF(AT296&lt;=0,$B$15*($B$16/AU296)^$B$3/100000,$B$15*($B$16/('6500'!B362/1000000))^$B$3*(('6500'!B362/1000000)/AU296)^$B$4/100000))</f>
        <v>2.2164614105850804</v>
      </c>
      <c r="AX296">
        <f t="shared" si="181"/>
        <v>10.223728039986987</v>
      </c>
      <c r="AY296">
        <f t="shared" si="182"/>
        <v>1.6197280399869882</v>
      </c>
      <c r="AZ296">
        <f t="shared" si="183"/>
        <v>18.825291027277874</v>
      </c>
      <c r="BA296">
        <v>95</v>
      </c>
      <c r="BB296">
        <f>'5500'!B457/1000000</f>
        <v>2.8624E-4</v>
      </c>
      <c r="BC296">
        <f>'5500'!C457</f>
        <v>9.5359999999999996</v>
      </c>
      <c r="BD296">
        <f>IF(BA296&lt;$C$13,0,IF(BA296&lt;=0,$C$15*($C$16/BB296)^$C$3/100000,$C$15*($C$16/('5500'!B362/1000000))^$C$3*(('5500'!B362/1000000)/BB296)^$C$4/100000))</f>
        <v>2.4339407396931976</v>
      </c>
      <c r="BE296">
        <f t="shared" si="184"/>
        <v>11.080531013589228</v>
      </c>
      <c r="BF296">
        <f t="shared" si="185"/>
        <v>1.5445310135892285</v>
      </c>
      <c r="BG296">
        <f t="shared" si="186"/>
        <v>16.196843682772951</v>
      </c>
      <c r="BH296">
        <v>95</v>
      </c>
      <c r="BI296">
        <f>'4500'!B457/1000000</f>
        <v>2.8624E-4</v>
      </c>
      <c r="BJ296">
        <f>'4500'!C457</f>
        <v>8.9329999999999998</v>
      </c>
      <c r="BK296">
        <f>IF(BH296&lt;$D$13,0,IF(BH296&lt;=0,$D$15*($D$16/BI296)^$D$3/100000,$D$15*($D$16/('4500'!B362/1000000))^$D$3*(('4500'!B362/1000000)/BI296)^$D$4/100000))</f>
        <v>2.2452640177896428</v>
      </c>
      <c r="BL296">
        <f t="shared" si="187"/>
        <v>10.986180731037274</v>
      </c>
      <c r="BM296">
        <f t="shared" si="188"/>
        <v>2.0531807310372745</v>
      </c>
      <c r="BN296">
        <f t="shared" si="189"/>
        <v>22.984224012507269</v>
      </c>
      <c r="BO296">
        <v>95</v>
      </c>
      <c r="BP296">
        <f>'3500'!B457/1000000</f>
        <v>2.8624E-4</v>
      </c>
      <c r="BQ296">
        <f>'3500'!C457</f>
        <v>8.3209999999999997</v>
      </c>
      <c r="BR296">
        <f>IF(BO296&lt;$E$13,0,IF(BO296&lt;=0,$E$15*($E$16/BP296)^$E$3/100000,$E$15*($E$16/('3500'!B362/1000000))^$E$3*(('3500'!B362/1000000)/BP296)^$E$4/100000))</f>
        <v>1.9272272314369685</v>
      </c>
      <c r="BS296">
        <f t="shared" si="190"/>
        <v>10.982565409189903</v>
      </c>
      <c r="BT296">
        <f t="shared" si="191"/>
        <v>2.6615654091899028</v>
      </c>
      <c r="BU296">
        <f t="shared" si="192"/>
        <v>31.986124374352876</v>
      </c>
      <c r="BV296">
        <v>95</v>
      </c>
      <c r="BW296">
        <f>'2000'!B457/1000000</f>
        <v>2.8624E-4</v>
      </c>
      <c r="BX296">
        <f>'2000'!C457</f>
        <v>8.0790000000000006</v>
      </c>
      <c r="BY296">
        <f>IF(BV296&lt;$F$13,0,IF(BV296&lt;=0,$F$15*($F$16/BW296)^$F$3/100000,$F$15*($F$16/('2000'!B362/1000000))^$F$3*(('2000'!B362/1000000)/BW296)^$F$4/100000))</f>
        <v>1.9362679266543243</v>
      </c>
      <c r="BZ296">
        <f t="shared" si="193"/>
        <v>11.243143276011507</v>
      </c>
      <c r="CA296">
        <f t="shared" si="194"/>
        <v>3.1641432760115062</v>
      </c>
      <c r="CB296">
        <f t="shared" si="195"/>
        <v>39.165036217496052</v>
      </c>
      <c r="CC296">
        <v>95</v>
      </c>
      <c r="CD296">
        <f>'1000'!B457/1000000</f>
        <v>2.8624E-4</v>
      </c>
      <c r="CE296">
        <f>'1000'!C457</f>
        <v>6.3970000000000002</v>
      </c>
      <c r="CF296">
        <f>IF(CC296&lt;$G$13,0,IF(CC296&lt;=0,$G$15*($G$16/CD296)^$G$3/100000,$G$15*($G$16/('1000'!B362/1000000))^$G$3*(('1000'!B362/1000000)/CD296)^$G$4/100000))</f>
        <v>1.5300707206900939</v>
      </c>
      <c r="CG296">
        <f t="shared" si="196"/>
        <v>9.4534916262239026</v>
      </c>
      <c r="CH296">
        <f t="shared" si="197"/>
        <v>3.0564916262239024</v>
      </c>
      <c r="CI296">
        <f t="shared" si="198"/>
        <v>47.780078571578898</v>
      </c>
    </row>
    <row r="297" spans="9:87" x14ac:dyDescent="0.3">
      <c r="I297">
        <v>96</v>
      </c>
      <c r="J297">
        <f>'6500'!B458/1000000</f>
        <v>2.8960999999999999E-4</v>
      </c>
      <c r="K297">
        <f t="shared" si="169"/>
        <v>1</v>
      </c>
      <c r="L297">
        <f t="shared" si="199"/>
        <v>0</v>
      </c>
      <c r="M297">
        <f t="shared" si="170"/>
        <v>0</v>
      </c>
      <c r="N297">
        <f t="shared" si="200"/>
        <v>764.00000000000045</v>
      </c>
      <c r="O297">
        <v>96</v>
      </c>
      <c r="P297">
        <f>'5500'!B458/1000000</f>
        <v>2.8960999999999999E-4</v>
      </c>
      <c r="Q297">
        <f t="shared" si="171"/>
        <v>1</v>
      </c>
      <c r="R297">
        <f t="shared" si="201"/>
        <v>0</v>
      </c>
      <c r="S297">
        <f t="shared" si="172"/>
        <v>0</v>
      </c>
      <c r="T297">
        <f t="shared" si="202"/>
        <v>824.99999999999989</v>
      </c>
      <c r="U297">
        <v>96</v>
      </c>
      <c r="V297">
        <f>'4500'!B458/1000000</f>
        <v>2.8960999999999999E-4</v>
      </c>
      <c r="W297">
        <f t="shared" si="173"/>
        <v>1</v>
      </c>
      <c r="X297">
        <f t="shared" si="203"/>
        <v>0</v>
      </c>
      <c r="Y297">
        <f t="shared" si="174"/>
        <v>0</v>
      </c>
      <c r="Z297">
        <f t="shared" si="204"/>
        <v>834.00000000000045</v>
      </c>
      <c r="AA297">
        <v>96</v>
      </c>
      <c r="AB297">
        <f>'3500'!B458/1000000</f>
        <v>2.8960999999999999E-4</v>
      </c>
      <c r="AC297">
        <f t="shared" si="175"/>
        <v>1</v>
      </c>
      <c r="AD297">
        <f t="shared" si="205"/>
        <v>0</v>
      </c>
      <c r="AE297">
        <f t="shared" si="176"/>
        <v>0</v>
      </c>
      <c r="AF297">
        <f t="shared" si="206"/>
        <v>863.99999999999977</v>
      </c>
      <c r="AG297">
        <v>96</v>
      </c>
      <c r="AH297">
        <f>'2000'!B458/1000000</f>
        <v>2.8960999999999999E-4</v>
      </c>
      <c r="AI297">
        <f t="shared" si="177"/>
        <v>1</v>
      </c>
      <c r="AJ297">
        <f t="shared" si="207"/>
        <v>0</v>
      </c>
      <c r="AK297">
        <f t="shared" si="178"/>
        <v>0</v>
      </c>
      <c r="AL297">
        <f t="shared" si="208"/>
        <v>887.99999999999989</v>
      </c>
      <c r="AM297">
        <v>96</v>
      </c>
      <c r="AN297">
        <f>'1000'!B458/1000000</f>
        <v>2.8960999999999999E-4</v>
      </c>
      <c r="AO297">
        <f t="shared" si="179"/>
        <v>0.99999999999999911</v>
      </c>
      <c r="AP297">
        <f t="shared" si="209"/>
        <v>7.7715611723760958E-16</v>
      </c>
      <c r="AQ297">
        <f t="shared" si="180"/>
        <v>5.8753002463163284E-13</v>
      </c>
      <c r="AR297">
        <f t="shared" si="210"/>
        <v>755.99999999999955</v>
      </c>
      <c r="AT297">
        <v>96</v>
      </c>
      <c r="AU297">
        <f>'6500'!B458/1000000</f>
        <v>2.8960999999999999E-4</v>
      </c>
      <c r="AV297">
        <f>'6500'!C458</f>
        <v>8.4710000000000001</v>
      </c>
      <c r="AW297">
        <f>IF(AT297&lt;$B$13,0,IF(AT297&lt;=0,$B$15*($B$16/AU297)^$B$3/100000,$B$15*($B$16/('6500'!B362/1000000))^$B$3*(('6500'!B362/1000000)/AU297)^$B$4/100000))</f>
        <v>2.1825082895101251</v>
      </c>
      <c r="AX297">
        <f t="shared" si="181"/>
        <v>10.096599653758602</v>
      </c>
      <c r="AY297">
        <f t="shared" si="182"/>
        <v>1.6255996537586022</v>
      </c>
      <c r="AZ297">
        <f t="shared" si="183"/>
        <v>19.190174167850337</v>
      </c>
      <c r="BA297">
        <v>96</v>
      </c>
      <c r="BB297">
        <f>'5500'!B458/1000000</f>
        <v>2.8960999999999999E-4</v>
      </c>
      <c r="BC297">
        <f>'5500'!C458</f>
        <v>9.3710000000000004</v>
      </c>
      <c r="BD297">
        <f>IF(BA297&lt;$C$13,0,IF(BA297&lt;=0,$C$15*($C$16/BB297)^$C$3/100000,$C$15*($C$16/('5500'!B362/1000000))^$C$3*(('5500'!B362/1000000)/BB297)^$C$4/100000))</f>
        <v>2.3965242963242455</v>
      </c>
      <c r="BE297">
        <f t="shared" si="184"/>
        <v>10.942499918712976</v>
      </c>
      <c r="BF297">
        <f t="shared" si="185"/>
        <v>1.5714999187129752</v>
      </c>
      <c r="BG297">
        <f t="shared" si="186"/>
        <v>16.769820923198967</v>
      </c>
      <c r="BH297">
        <v>96</v>
      </c>
      <c r="BI297">
        <f>'4500'!B458/1000000</f>
        <v>2.8960999999999999E-4</v>
      </c>
      <c r="BJ297">
        <f>'4500'!C458</f>
        <v>8.8049999999999997</v>
      </c>
      <c r="BK297">
        <f>IF(BH297&lt;$D$13,0,IF(BH297&lt;=0,$D$15*($D$16/BI297)^$D$3/100000,$D$15*($D$16/('4500'!B362/1000000))^$D$3*(('4500'!B362/1000000)/BI297)^$D$4/100000))</f>
        <v>2.21068337207062</v>
      </c>
      <c r="BL297">
        <f t="shared" si="187"/>
        <v>10.849887819430869</v>
      </c>
      <c r="BM297">
        <f t="shared" si="188"/>
        <v>2.0448878194308691</v>
      </c>
      <c r="BN297">
        <f t="shared" si="189"/>
        <v>23.224166035557854</v>
      </c>
      <c r="BO297">
        <v>96</v>
      </c>
      <c r="BP297">
        <f>'3500'!B458/1000000</f>
        <v>2.8960999999999999E-4</v>
      </c>
      <c r="BQ297">
        <f>'3500'!C458</f>
        <v>8.1980000000000004</v>
      </c>
      <c r="BR297">
        <f>IF(BO297&lt;$E$13,0,IF(BO297&lt;=0,$E$15*($E$16/BP297)^$E$3/100000,$E$15*($E$16/('3500'!B362/1000000))^$E$3*(('3500'!B362/1000000)/BP297)^$E$4/100000))</f>
        <v>1.8975071027696895</v>
      </c>
      <c r="BS297">
        <f t="shared" si="190"/>
        <v>10.847474300034976</v>
      </c>
      <c r="BT297">
        <f t="shared" si="191"/>
        <v>2.6494743000349761</v>
      </c>
      <c r="BU297">
        <f t="shared" si="192"/>
        <v>32.318544767442987</v>
      </c>
      <c r="BV297">
        <v>96</v>
      </c>
      <c r="BW297">
        <f>'2000'!B458/1000000</f>
        <v>2.8960999999999999E-4</v>
      </c>
      <c r="BX297">
        <f>'2000'!C458</f>
        <v>7.9459999999999997</v>
      </c>
      <c r="BY297">
        <f>IF(BV297&lt;$F$13,0,IF(BV297&lt;=0,$F$15*($F$16/BW297)^$F$3/100000,$F$15*($F$16/('2000'!B362/1000000))^$F$3*(('2000'!B362/1000000)/BW297)^$F$4/100000))</f>
        <v>1.9063213583387781</v>
      </c>
      <c r="BZ297">
        <f t="shared" si="193"/>
        <v>11.104898755528101</v>
      </c>
      <c r="CA297">
        <f t="shared" si="194"/>
        <v>3.1588987555281012</v>
      </c>
      <c r="CB297">
        <f t="shared" si="195"/>
        <v>39.754577844551989</v>
      </c>
      <c r="CC297">
        <v>96</v>
      </c>
      <c r="CD297">
        <f>'1000'!B458/1000000</f>
        <v>2.8960999999999999E-4</v>
      </c>
      <c r="CE297">
        <f>'1000'!C458</f>
        <v>6.3</v>
      </c>
      <c r="CF297">
        <f>IF(CC297&lt;$G$13,0,IF(CC297&lt;=0,$G$15*($G$16/CD297)^$G$3/100000,$G$15*($G$16/('1000'!B362/1000000))^$G$3*(('1000'!B362/1000000)/CD297)^$G$4/100000))</f>
        <v>1.5051515864108054</v>
      </c>
      <c r="CG297">
        <f t="shared" si="196"/>
        <v>9.3363728840179299</v>
      </c>
      <c r="CH297">
        <f t="shared" si="197"/>
        <v>3.03637288401793</v>
      </c>
      <c r="CI297">
        <f t="shared" si="198"/>
        <v>48.19639498441159</v>
      </c>
    </row>
    <row r="298" spans="9:87" x14ac:dyDescent="0.3">
      <c r="I298">
        <v>97</v>
      </c>
      <c r="J298">
        <f>'6500'!B459/1000000</f>
        <v>2.9294999999999999E-4</v>
      </c>
      <c r="K298">
        <f t="shared" si="169"/>
        <v>1</v>
      </c>
      <c r="L298">
        <f t="shared" si="199"/>
        <v>0</v>
      </c>
      <c r="M298">
        <f t="shared" si="170"/>
        <v>0</v>
      </c>
      <c r="N298">
        <f t="shared" si="200"/>
        <v>764.00000000000045</v>
      </c>
      <c r="O298">
        <v>97</v>
      </c>
      <c r="P298">
        <f>'5500'!B459/1000000</f>
        <v>2.9294999999999999E-4</v>
      </c>
      <c r="Q298">
        <f t="shared" si="171"/>
        <v>1</v>
      </c>
      <c r="R298">
        <f t="shared" si="201"/>
        <v>0</v>
      </c>
      <c r="S298">
        <f t="shared" si="172"/>
        <v>0</v>
      </c>
      <c r="T298">
        <f t="shared" si="202"/>
        <v>824.99999999999989</v>
      </c>
      <c r="U298">
        <v>97</v>
      </c>
      <c r="V298">
        <f>'4500'!B459/1000000</f>
        <v>2.9294999999999999E-4</v>
      </c>
      <c r="W298">
        <f t="shared" si="173"/>
        <v>1</v>
      </c>
      <c r="X298">
        <f t="shared" si="203"/>
        <v>0</v>
      </c>
      <c r="Y298">
        <f t="shared" si="174"/>
        <v>0</v>
      </c>
      <c r="Z298">
        <f t="shared" si="204"/>
        <v>834.00000000000045</v>
      </c>
      <c r="AA298">
        <v>97</v>
      </c>
      <c r="AB298">
        <f>'3500'!B459/1000000</f>
        <v>2.9294999999999999E-4</v>
      </c>
      <c r="AC298">
        <f t="shared" si="175"/>
        <v>1</v>
      </c>
      <c r="AD298">
        <f t="shared" si="205"/>
        <v>0</v>
      </c>
      <c r="AE298">
        <f t="shared" si="176"/>
        <v>0</v>
      </c>
      <c r="AF298">
        <f t="shared" si="206"/>
        <v>863.99999999999977</v>
      </c>
      <c r="AG298">
        <v>97</v>
      </c>
      <c r="AH298">
        <f>'2000'!B459/1000000</f>
        <v>2.9294999999999999E-4</v>
      </c>
      <c r="AI298">
        <f t="shared" si="177"/>
        <v>1</v>
      </c>
      <c r="AJ298">
        <f t="shared" si="207"/>
        <v>0</v>
      </c>
      <c r="AK298">
        <f t="shared" si="178"/>
        <v>0</v>
      </c>
      <c r="AL298">
        <f t="shared" si="208"/>
        <v>887.99999999999989</v>
      </c>
      <c r="AM298">
        <v>97</v>
      </c>
      <c r="AN298">
        <f>'1000'!B459/1000000</f>
        <v>2.9294999999999999E-4</v>
      </c>
      <c r="AO298">
        <f t="shared" si="179"/>
        <v>0.99999999999999967</v>
      </c>
      <c r="AP298">
        <f t="shared" si="209"/>
        <v>3.8857805861880479E-16</v>
      </c>
      <c r="AQ298">
        <f t="shared" si="180"/>
        <v>2.9376501231581642E-13</v>
      </c>
      <c r="AR298">
        <f t="shared" si="210"/>
        <v>755.99999999999989</v>
      </c>
      <c r="AT298">
        <v>97</v>
      </c>
      <c r="AU298">
        <f>'6500'!B459/1000000</f>
        <v>2.9294999999999999E-4</v>
      </c>
      <c r="AV298">
        <f>'6500'!C459</f>
        <v>8.3379999999999992</v>
      </c>
      <c r="AW298">
        <f>IF(AT298&lt;$B$13,0,IF(AT298&lt;=0,$B$15*($B$16/AU298)^$B$3/100000,$B$15*($B$16/('6500'!B362/1000000))^$B$3*(('6500'!B362/1000000)/AU298)^$B$4/100000))</f>
        <v>2.1497494550591858</v>
      </c>
      <c r="AX298">
        <f t="shared" si="181"/>
        <v>9.973610182145725</v>
      </c>
      <c r="AY298">
        <f t="shared" si="182"/>
        <v>1.6356101821457258</v>
      </c>
      <c r="AZ298">
        <f t="shared" si="183"/>
        <v>19.616337037007987</v>
      </c>
      <c r="BA298">
        <v>97</v>
      </c>
      <c r="BB298">
        <f>'5500'!B459/1000000</f>
        <v>2.9294999999999999E-4</v>
      </c>
      <c r="BC298">
        <f>'5500'!C459</f>
        <v>9.2070000000000007</v>
      </c>
      <c r="BD298">
        <f>IF(BA298&lt;$C$13,0,IF(BA298&lt;=0,$C$15*($C$16/BB298)^$C$3/100000,$C$15*($C$16/('5500'!B362/1000000))^$C$3*(('5500'!B362/1000000)/BB298)^$C$4/100000))</f>
        <v>2.3604259262783276</v>
      </c>
      <c r="BE298">
        <f t="shared" si="184"/>
        <v>10.808966632883552</v>
      </c>
      <c r="BF298">
        <f t="shared" si="185"/>
        <v>1.6019666328835509</v>
      </c>
      <c r="BG298">
        <f t="shared" si="186"/>
        <v>17.399442086277297</v>
      </c>
      <c r="BH298">
        <v>97</v>
      </c>
      <c r="BI298">
        <f>'4500'!B459/1000000</f>
        <v>2.9294999999999999E-4</v>
      </c>
      <c r="BJ298">
        <f>'4500'!C459</f>
        <v>8.6750000000000007</v>
      </c>
      <c r="BK298">
        <f>IF(BH298&lt;$D$13,0,IF(BH298&lt;=0,$D$15*($D$16/BI298)^$D$3/100000,$D$15*($D$16/('4500'!B362/1000000))^$D$3*(('4500'!B362/1000000)/BI298)^$D$4/100000))</f>
        <v>2.1773218690595795</v>
      </c>
      <c r="BL298">
        <f t="shared" si="187"/>
        <v>10.71802847428232</v>
      </c>
      <c r="BM298">
        <f t="shared" si="188"/>
        <v>2.0430284742823197</v>
      </c>
      <c r="BN298">
        <f t="shared" si="189"/>
        <v>23.550760510459014</v>
      </c>
      <c r="BO298">
        <v>97</v>
      </c>
      <c r="BP298">
        <f>'3500'!B459/1000000</f>
        <v>2.9294999999999999E-4</v>
      </c>
      <c r="BQ298">
        <f>'3500'!C459</f>
        <v>8.0809999999999995</v>
      </c>
      <c r="BR298">
        <f>IF(BO298&lt;$E$13,0,IF(BO298&lt;=0,$E$15*($E$16/BP298)^$E$3/100000,$E$15*($E$16/('3500'!B362/1000000))^$E$3*(('3500'!B362/1000000)/BP298)^$E$4/100000))</f>
        <v>1.8688353237384923</v>
      </c>
      <c r="BS298">
        <f t="shared" si="190"/>
        <v>10.716761591019599</v>
      </c>
      <c r="BT298">
        <f t="shared" si="191"/>
        <v>2.6357615910195999</v>
      </c>
      <c r="BU298">
        <f t="shared" si="192"/>
        <v>32.61677504046034</v>
      </c>
      <c r="BV298">
        <v>97</v>
      </c>
      <c r="BW298">
        <f>'2000'!B459/1000000</f>
        <v>2.9294999999999999E-4</v>
      </c>
      <c r="BX298">
        <f>'2000'!C459</f>
        <v>7.8209999999999997</v>
      </c>
      <c r="BY298">
        <f>IF(BV298&lt;$F$13,0,IF(BV298&lt;=0,$F$15*($F$16/BW298)^$F$3/100000,$F$15*($F$16/('2000'!B362/1000000))^$F$3*(('2000'!B362/1000000)/BW298)^$F$4/100000))</f>
        <v>1.877432432523316</v>
      </c>
      <c r="BZ298">
        <f t="shared" si="193"/>
        <v>10.971134429451119</v>
      </c>
      <c r="CA298">
        <f t="shared" si="194"/>
        <v>3.1501344294511195</v>
      </c>
      <c r="CB298">
        <f t="shared" si="195"/>
        <v>40.277898343576517</v>
      </c>
      <c r="CC298">
        <v>97</v>
      </c>
      <c r="CD298">
        <f>'1000'!B459/1000000</f>
        <v>2.9294999999999999E-4</v>
      </c>
      <c r="CE298">
        <f>'1000'!C459</f>
        <v>6.202</v>
      </c>
      <c r="CF298">
        <f>IF(CC298&lt;$G$13,0,IF(CC298&lt;=0,$G$15*($G$16/CD298)^$G$3/100000,$G$15*($G$16/('1000'!B362/1000000))^$G$3*(('1000'!B362/1000000)/CD298)^$G$4/100000))</f>
        <v>1.4811323601520061</v>
      </c>
      <c r="CG298">
        <f t="shared" si="196"/>
        <v>9.2230678440229745</v>
      </c>
      <c r="CH298">
        <f t="shared" si="197"/>
        <v>3.0210678440229746</v>
      </c>
      <c r="CI298">
        <f t="shared" si="198"/>
        <v>48.711187423782242</v>
      </c>
    </row>
    <row r="299" spans="9:87" x14ac:dyDescent="0.3">
      <c r="I299">
        <v>98</v>
      </c>
      <c r="J299">
        <f>'6500'!B460/1000000</f>
        <v>2.9626000000000001E-4</v>
      </c>
      <c r="K299">
        <f t="shared" si="169"/>
        <v>1</v>
      </c>
      <c r="L299">
        <f t="shared" si="199"/>
        <v>0</v>
      </c>
      <c r="M299">
        <f t="shared" si="170"/>
        <v>0</v>
      </c>
      <c r="N299">
        <f t="shared" si="200"/>
        <v>764.00000000000045</v>
      </c>
      <c r="O299">
        <v>98</v>
      </c>
      <c r="P299">
        <f>'5500'!B460/1000000</f>
        <v>2.9626000000000001E-4</v>
      </c>
      <c r="Q299">
        <f t="shared" si="171"/>
        <v>1</v>
      </c>
      <c r="R299">
        <f t="shared" si="201"/>
        <v>0</v>
      </c>
      <c r="S299">
        <f t="shared" si="172"/>
        <v>0</v>
      </c>
      <c r="T299">
        <f t="shared" si="202"/>
        <v>824.99999999999989</v>
      </c>
      <c r="U299">
        <v>98</v>
      </c>
      <c r="V299">
        <f>'4500'!B460/1000000</f>
        <v>2.9626000000000001E-4</v>
      </c>
      <c r="W299">
        <f t="shared" si="173"/>
        <v>1</v>
      </c>
      <c r="X299">
        <f t="shared" si="203"/>
        <v>0</v>
      </c>
      <c r="Y299">
        <f t="shared" si="174"/>
        <v>0</v>
      </c>
      <c r="Z299">
        <f t="shared" si="204"/>
        <v>834.00000000000045</v>
      </c>
      <c r="AA299">
        <v>98</v>
      </c>
      <c r="AB299">
        <f>'3500'!B460/1000000</f>
        <v>2.9626000000000001E-4</v>
      </c>
      <c r="AC299">
        <f t="shared" si="175"/>
        <v>1</v>
      </c>
      <c r="AD299">
        <f t="shared" si="205"/>
        <v>0</v>
      </c>
      <c r="AE299">
        <f t="shared" si="176"/>
        <v>0</v>
      </c>
      <c r="AF299">
        <f t="shared" si="206"/>
        <v>863.99999999999977</v>
      </c>
      <c r="AG299">
        <v>98</v>
      </c>
      <c r="AH299">
        <f>'2000'!B460/1000000</f>
        <v>2.9626000000000001E-4</v>
      </c>
      <c r="AI299">
        <f t="shared" si="177"/>
        <v>1</v>
      </c>
      <c r="AJ299">
        <f t="shared" si="207"/>
        <v>0</v>
      </c>
      <c r="AK299">
        <f t="shared" si="178"/>
        <v>0</v>
      </c>
      <c r="AL299">
        <f t="shared" si="208"/>
        <v>887.99999999999989</v>
      </c>
      <c r="AM299">
        <v>98</v>
      </c>
      <c r="AN299">
        <f>'1000'!B460/1000000</f>
        <v>2.9626000000000001E-4</v>
      </c>
      <c r="AO299">
        <f t="shared" si="179"/>
        <v>0.99999999999999989</v>
      </c>
      <c r="AP299">
        <f t="shared" si="209"/>
        <v>1.1102230246251565E-16</v>
      </c>
      <c r="AQ299">
        <f t="shared" si="180"/>
        <v>8.3932860661661834E-14</v>
      </c>
      <c r="AR299">
        <f t="shared" si="210"/>
        <v>756</v>
      </c>
      <c r="AT299">
        <v>98</v>
      </c>
      <c r="AU299">
        <f>'6500'!B460/1000000</f>
        <v>2.9626000000000001E-4</v>
      </c>
      <c r="AV299">
        <f>'6500'!C460</f>
        <v>8.2100000000000009</v>
      </c>
      <c r="AW299">
        <f>IF(AT299&lt;$B$13,0,IF(AT299&lt;=0,$B$15*($B$16/AU299)^$B$3/100000,$B$15*($B$16/('6500'!B362/1000000))^$B$3*(('6500'!B362/1000000)/AU299)^$B$4/100000))</f>
        <v>2.1181282554659768</v>
      </c>
      <c r="AX299">
        <f t="shared" si="181"/>
        <v>9.8545759703110498</v>
      </c>
      <c r="AY299">
        <f t="shared" si="182"/>
        <v>1.644575970311049</v>
      </c>
      <c r="AZ299">
        <f t="shared" si="183"/>
        <v>20.031376008660764</v>
      </c>
      <c r="BA299">
        <v>98</v>
      </c>
      <c r="BB299">
        <f>'5500'!B460/1000000</f>
        <v>2.9626000000000001E-4</v>
      </c>
      <c r="BC299">
        <f>'5500'!C460</f>
        <v>9.0419999999999998</v>
      </c>
      <c r="BD299">
        <f>IF(BA299&lt;$C$13,0,IF(BA299&lt;=0,$C$15*($C$16/BB299)^$C$3/100000,$C$15*($C$16/('5500'!B362/1000000))^$C$3*(('5500'!B362/1000000)/BB299)^$C$4/100000))</f>
        <v>2.3255830240843403</v>
      </c>
      <c r="BE299">
        <f t="shared" si="184"/>
        <v>10.679731407261279</v>
      </c>
      <c r="BF299">
        <f t="shared" si="185"/>
        <v>1.6377314072612794</v>
      </c>
      <c r="BG299">
        <f t="shared" si="186"/>
        <v>18.112490679731028</v>
      </c>
      <c r="BH299">
        <v>98</v>
      </c>
      <c r="BI299">
        <f>'4500'!B460/1000000</f>
        <v>2.9626000000000001E-4</v>
      </c>
      <c r="BJ299">
        <f>'4500'!C460</f>
        <v>8.5419999999999998</v>
      </c>
      <c r="BK299">
        <f>IF(BH299&lt;$D$13,0,IF(BH299&lt;=0,$D$15*($D$16/BI299)^$D$3/100000,$D$15*($D$16/('4500'!B362/1000000))^$D$3*(('4500'!B362/1000000)/BI299)^$D$4/100000))</f>
        <v>2.1451215620358761</v>
      </c>
      <c r="BL299">
        <f t="shared" si="187"/>
        <v>10.590406109392934</v>
      </c>
      <c r="BM299">
        <f t="shared" si="188"/>
        <v>2.0484061093929338</v>
      </c>
      <c r="BN299">
        <f t="shared" si="189"/>
        <v>23.980403996639357</v>
      </c>
      <c r="BO299">
        <v>98</v>
      </c>
      <c r="BP299">
        <f>'3500'!B460/1000000</f>
        <v>2.9626000000000001E-4</v>
      </c>
      <c r="BQ299">
        <f>'3500'!C460</f>
        <v>7.968</v>
      </c>
      <c r="BR299">
        <f>IF(BO299&lt;$E$13,0,IF(BO299&lt;=0,$E$15*($E$16/BP299)^$E$3/100000,$E$15*($E$16/('3500'!B362/1000000))^$E$3*(('3500'!B362/1000000)/BP299)^$E$4/100000))</f>
        <v>1.8411620420225272</v>
      </c>
      <c r="BS299">
        <f t="shared" si="190"/>
        <v>10.590233803313284</v>
      </c>
      <c r="BT299">
        <f t="shared" si="191"/>
        <v>2.6222338033132839</v>
      </c>
      <c r="BU299">
        <f t="shared" si="192"/>
        <v>32.909560784554266</v>
      </c>
      <c r="BV299">
        <v>98</v>
      </c>
      <c r="BW299">
        <f>'2000'!B460/1000000</f>
        <v>2.9626000000000001E-4</v>
      </c>
      <c r="BX299">
        <f>'2000'!C460</f>
        <v>7.6989999999999998</v>
      </c>
      <c r="BY299">
        <f>IF(BV299&lt;$F$13,0,IF(BV299&lt;=0,$F$15*($F$16/BW299)^$F$3/100000,$F$15*($F$16/('2000'!B362/1000000))^$F$3*(('2000'!B362/1000000)/BW299)^$F$4/100000))</f>
        <v>1.8495508005733456</v>
      </c>
      <c r="BZ299">
        <f t="shared" si="193"/>
        <v>10.841652333011067</v>
      </c>
      <c r="CA299">
        <f t="shared" si="194"/>
        <v>3.1426523330110676</v>
      </c>
      <c r="CB299">
        <f t="shared" si="195"/>
        <v>40.818967827134273</v>
      </c>
      <c r="CC299">
        <v>98</v>
      </c>
      <c r="CD299">
        <f>'1000'!B460/1000000</f>
        <v>2.9626000000000001E-4</v>
      </c>
      <c r="CE299">
        <f>'1000'!C460</f>
        <v>6.1120000000000001</v>
      </c>
      <c r="CF299">
        <f>IF(CC299&lt;$G$13,0,IF(CC299&lt;=0,$G$15*($G$16/CD299)^$G$3/100000,$G$15*($G$16/('1000'!B362/1000000))^$G$3*(('1000'!B362/1000000)/CD299)^$G$4/100000))</f>
        <v>1.4579693608493449</v>
      </c>
      <c r="CG299">
        <f t="shared" si="196"/>
        <v>9.1134071519787589</v>
      </c>
      <c r="CH299">
        <f t="shared" si="197"/>
        <v>3.0014071519787588</v>
      </c>
      <c r="CI299">
        <f t="shared" si="198"/>
        <v>49.106792408029435</v>
      </c>
    </row>
    <row r="300" spans="9:87" x14ac:dyDescent="0.3">
      <c r="I300">
        <v>99</v>
      </c>
      <c r="J300">
        <f>'6500'!B461/1000000</f>
        <v>2.9954E-4</v>
      </c>
      <c r="K300">
        <f t="shared" si="169"/>
        <v>1</v>
      </c>
      <c r="L300">
        <f t="shared" si="199"/>
        <v>0</v>
      </c>
      <c r="M300">
        <f t="shared" si="170"/>
        <v>0</v>
      </c>
      <c r="N300">
        <f t="shared" si="200"/>
        <v>764.00000000000045</v>
      </c>
      <c r="O300">
        <v>99</v>
      </c>
      <c r="P300">
        <f>'5500'!B461/1000000</f>
        <v>2.9954E-4</v>
      </c>
      <c r="Q300">
        <f t="shared" si="171"/>
        <v>1</v>
      </c>
      <c r="R300">
        <f t="shared" si="201"/>
        <v>0</v>
      </c>
      <c r="S300">
        <f t="shared" si="172"/>
        <v>0</v>
      </c>
      <c r="T300">
        <f t="shared" si="202"/>
        <v>824.99999999999989</v>
      </c>
      <c r="U300">
        <v>99</v>
      </c>
      <c r="V300">
        <f>'4500'!B461/1000000</f>
        <v>2.9954E-4</v>
      </c>
      <c r="W300">
        <f t="shared" si="173"/>
        <v>1</v>
      </c>
      <c r="X300">
        <f t="shared" si="203"/>
        <v>0</v>
      </c>
      <c r="Y300">
        <f t="shared" si="174"/>
        <v>0</v>
      </c>
      <c r="Z300">
        <f t="shared" si="204"/>
        <v>834.00000000000045</v>
      </c>
      <c r="AA300">
        <v>99</v>
      </c>
      <c r="AB300">
        <f>'3500'!B461/1000000</f>
        <v>2.9954E-4</v>
      </c>
      <c r="AC300">
        <f t="shared" si="175"/>
        <v>1</v>
      </c>
      <c r="AD300">
        <f t="shared" si="205"/>
        <v>0</v>
      </c>
      <c r="AE300">
        <f t="shared" si="176"/>
        <v>0</v>
      </c>
      <c r="AF300">
        <f t="shared" si="206"/>
        <v>863.99999999999977</v>
      </c>
      <c r="AG300">
        <v>99</v>
      </c>
      <c r="AH300">
        <f>'2000'!B461/1000000</f>
        <v>2.9954E-4</v>
      </c>
      <c r="AI300">
        <f t="shared" si="177"/>
        <v>1</v>
      </c>
      <c r="AJ300">
        <f t="shared" si="207"/>
        <v>0</v>
      </c>
      <c r="AK300">
        <f t="shared" si="178"/>
        <v>0</v>
      </c>
      <c r="AL300">
        <f t="shared" si="208"/>
        <v>887.99999999999989</v>
      </c>
      <c r="AM300">
        <v>99</v>
      </c>
      <c r="AN300">
        <f>'1000'!B461/1000000</f>
        <v>2.9954E-4</v>
      </c>
      <c r="AO300">
        <f t="shared" si="179"/>
        <v>0.99999999999999989</v>
      </c>
      <c r="AP300">
        <f t="shared" si="209"/>
        <v>5.5511151231257827E-17</v>
      </c>
      <c r="AQ300">
        <f t="shared" si="180"/>
        <v>4.1966430330830917E-14</v>
      </c>
      <c r="AR300">
        <f t="shared" si="210"/>
        <v>756</v>
      </c>
      <c r="AT300">
        <v>99</v>
      </c>
      <c r="AU300">
        <f>'6500'!B461/1000000</f>
        <v>2.9954E-4</v>
      </c>
      <c r="AV300">
        <f>'6500'!C461</f>
        <v>8.0760000000000005</v>
      </c>
      <c r="AW300">
        <f>IF(AT300&lt;$B$13,0,IF(AT300&lt;=0,$B$15*($B$16/AU300)^$B$3/100000,$B$15*($B$16/('6500'!B362/1000000))^$B$3*(('6500'!B362/1000000)/AU300)^$B$4/100000))</f>
        <v>2.0875915413434916</v>
      </c>
      <c r="AX300">
        <f t="shared" si="181"/>
        <v>9.7393241980838319</v>
      </c>
      <c r="AY300">
        <f t="shared" si="182"/>
        <v>1.6633241980838314</v>
      </c>
      <c r="AZ300">
        <f t="shared" si="183"/>
        <v>20.595891506733917</v>
      </c>
      <c r="BA300">
        <v>99</v>
      </c>
      <c r="BB300">
        <f>'5500'!B461/1000000</f>
        <v>2.9954E-4</v>
      </c>
      <c r="BC300">
        <f>'5500'!C461</f>
        <v>8.8940000000000001</v>
      </c>
      <c r="BD300">
        <f>IF(BA300&lt;$C$13,0,IF(BA300&lt;=0,$C$15*($C$16/BB300)^$C$3/100000,$C$15*($C$16/('5500'!B362/1000000))^$C$3*(('5500'!B362/1000000)/BB300)^$C$4/100000))</f>
        <v>2.2919368584556903</v>
      </c>
      <c r="BE300">
        <f t="shared" si="184"/>
        <v>10.554606284909585</v>
      </c>
      <c r="BF300">
        <f t="shared" si="185"/>
        <v>1.6606062849095853</v>
      </c>
      <c r="BG300">
        <f t="shared" si="186"/>
        <v>18.671084831454749</v>
      </c>
      <c r="BH300">
        <v>99</v>
      </c>
      <c r="BI300">
        <f>'4500'!B461/1000000</f>
        <v>2.9954E-4</v>
      </c>
      <c r="BJ300">
        <f>'4500'!C461</f>
        <v>8.4149999999999991</v>
      </c>
      <c r="BK300">
        <f>IF(BH300&lt;$D$13,0,IF(BH300&lt;=0,$D$15*($D$16/BI300)^$D$3/100000,$D$15*($D$16/('4500'!B362/1000000))^$D$3*(('4500'!B362/1000000)/BI300)^$D$4/100000))</f>
        <v>2.114028092003907</v>
      </c>
      <c r="BL300">
        <f t="shared" si="187"/>
        <v>10.466835730382762</v>
      </c>
      <c r="BM300">
        <f t="shared" si="188"/>
        <v>2.0518357303827628</v>
      </c>
      <c r="BN300">
        <f t="shared" si="189"/>
        <v>24.383074633187913</v>
      </c>
      <c r="BO300">
        <v>99</v>
      </c>
      <c r="BP300">
        <f>'3500'!B461/1000000</f>
        <v>2.9954E-4</v>
      </c>
      <c r="BQ300">
        <f>'3500'!C461</f>
        <v>7.851</v>
      </c>
      <c r="BR300">
        <f>IF(BO300&lt;$E$13,0,IF(BO300&lt;=0,$E$15*($E$16/BP300)^$E$3/100000,$E$15*($E$16/('3500'!B362/1000000))^$E$3*(('3500'!B362/1000000)/BP300)^$E$4/100000))</f>
        <v>1.8144404929414641</v>
      </c>
      <c r="BS300">
        <f t="shared" si="190"/>
        <v>10.467708837736817</v>
      </c>
      <c r="BT300">
        <f t="shared" si="191"/>
        <v>2.6167088377368168</v>
      </c>
      <c r="BU300">
        <f t="shared" si="192"/>
        <v>33.329624732350233</v>
      </c>
      <c r="BV300">
        <v>99</v>
      </c>
      <c r="BW300">
        <f>'2000'!B461/1000000</f>
        <v>2.9954E-4</v>
      </c>
      <c r="BX300">
        <f>'2000'!C461</f>
        <v>7.5819999999999999</v>
      </c>
      <c r="BY300">
        <f>IF(BV300&lt;$F$13,0,IF(BV300&lt;=0,$F$15*($F$16/BW300)^$F$3/100000,$F$15*($F$16/('2000'!B362/1000000))^$F$3*(('2000'!B362/1000000)/BW300)^$F$4/100000))</f>
        <v>1.8226292347217918</v>
      </c>
      <c r="BZ300">
        <f t="shared" si="193"/>
        <v>10.716266144650348</v>
      </c>
      <c r="CA300">
        <f t="shared" si="194"/>
        <v>3.1342661446503479</v>
      </c>
      <c r="CB300">
        <f t="shared" si="195"/>
        <v>41.33825039106236</v>
      </c>
      <c r="CC300">
        <v>99</v>
      </c>
      <c r="CD300">
        <f>'1000'!B461/1000000</f>
        <v>2.9954E-4</v>
      </c>
      <c r="CE300">
        <f>'1000'!C461</f>
        <v>6.0179999999999998</v>
      </c>
      <c r="CF300">
        <f>IF(CC300&lt;$G$13,0,IF(CC300&lt;=0,$G$15*($G$16/CD300)^$G$3/100000,$G$15*($G$16/('1000'!B362/1000000))^$G$3*(('1000'!B362/1000000)/CD300)^$G$4/100000))</f>
        <v>1.4356216543126257</v>
      </c>
      <c r="CG300">
        <f t="shared" si="196"/>
        <v>9.0072314560085616</v>
      </c>
      <c r="CH300">
        <f t="shared" si="197"/>
        <v>2.9892314560085618</v>
      </c>
      <c r="CI300">
        <f t="shared" si="198"/>
        <v>49.671509737596573</v>
      </c>
    </row>
    <row r="301" spans="9:87" x14ac:dyDescent="0.3">
      <c r="I301">
        <v>100</v>
      </c>
      <c r="J301">
        <f>'6500'!B462/1000000</f>
        <v>3.0279999999999999E-4</v>
      </c>
      <c r="K301">
        <f t="shared" si="169"/>
        <v>1</v>
      </c>
      <c r="L301">
        <f t="shared" si="199"/>
        <v>0</v>
      </c>
      <c r="M301">
        <f t="shared" si="170"/>
        <v>0</v>
      </c>
      <c r="N301">
        <f t="shared" si="200"/>
        <v>764.00000000000045</v>
      </c>
      <c r="O301">
        <v>100</v>
      </c>
      <c r="P301">
        <f>'5500'!B462/1000000</f>
        <v>3.0279999999999999E-4</v>
      </c>
      <c r="Q301">
        <f t="shared" si="171"/>
        <v>1</v>
      </c>
      <c r="R301">
        <f t="shared" si="201"/>
        <v>0</v>
      </c>
      <c r="S301">
        <f t="shared" si="172"/>
        <v>0</v>
      </c>
      <c r="T301">
        <f t="shared" si="202"/>
        <v>824.99999999999989</v>
      </c>
      <c r="U301">
        <v>100</v>
      </c>
      <c r="V301">
        <f>'4500'!B462/1000000</f>
        <v>3.0279999999999999E-4</v>
      </c>
      <c r="W301">
        <f t="shared" si="173"/>
        <v>1</v>
      </c>
      <c r="X301">
        <f t="shared" si="203"/>
        <v>0</v>
      </c>
      <c r="Y301">
        <f t="shared" si="174"/>
        <v>0</v>
      </c>
      <c r="Z301">
        <f t="shared" si="204"/>
        <v>834.00000000000045</v>
      </c>
      <c r="AA301">
        <v>100</v>
      </c>
      <c r="AB301">
        <f>'3500'!B462/1000000</f>
        <v>3.0279999999999999E-4</v>
      </c>
      <c r="AC301">
        <f t="shared" si="175"/>
        <v>1</v>
      </c>
      <c r="AD301">
        <f t="shared" si="205"/>
        <v>0</v>
      </c>
      <c r="AE301">
        <f t="shared" si="176"/>
        <v>0</v>
      </c>
      <c r="AF301">
        <f t="shared" si="206"/>
        <v>863.99999999999977</v>
      </c>
      <c r="AG301">
        <v>100</v>
      </c>
      <c r="AH301">
        <f>'2000'!B462/1000000</f>
        <v>3.0279999999999999E-4</v>
      </c>
      <c r="AI301">
        <f t="shared" si="177"/>
        <v>1</v>
      </c>
      <c r="AJ301">
        <f t="shared" si="207"/>
        <v>0</v>
      </c>
      <c r="AK301">
        <f t="shared" si="178"/>
        <v>0</v>
      </c>
      <c r="AL301">
        <f t="shared" si="208"/>
        <v>887.99999999999989</v>
      </c>
      <c r="AM301">
        <v>100</v>
      </c>
      <c r="AN301">
        <f>'1000'!B462/1000000</f>
        <v>3.0279999999999999E-4</v>
      </c>
      <c r="AO301">
        <f t="shared" si="179"/>
        <v>1</v>
      </c>
      <c r="AP301">
        <f t="shared" si="209"/>
        <v>5.5511151231257827E-17</v>
      </c>
      <c r="AQ301">
        <f t="shared" si="180"/>
        <v>4.1966430330830917E-14</v>
      </c>
      <c r="AR301">
        <f t="shared" si="210"/>
        <v>756</v>
      </c>
      <c r="AT301">
        <v>100</v>
      </c>
      <c r="AU301">
        <f>'6500'!B462/1000000</f>
        <v>3.0279999999999999E-4</v>
      </c>
      <c r="AV301">
        <f>'6500'!C462</f>
        <v>7.9450000000000003</v>
      </c>
      <c r="AW301">
        <f>IF(AT301&lt;$B$13,0,IF(AT301&lt;=0,$B$15*($B$16/AU301)^$B$3/100000,$B$15*($B$16/('6500'!B362/1000000))^$B$3*(('6500'!B362/1000000)/AU301)^$B$4/100000))</f>
        <v>2.0579997597986797</v>
      </c>
      <c r="AX301">
        <f t="shared" si="181"/>
        <v>9.6273524678568094</v>
      </c>
      <c r="AY301">
        <f t="shared" si="182"/>
        <v>1.6823524678568091</v>
      </c>
      <c r="AZ301">
        <f t="shared" si="183"/>
        <v>21.174983862263172</v>
      </c>
      <c r="BA301">
        <v>100</v>
      </c>
      <c r="BB301">
        <f>'5500'!B462/1000000</f>
        <v>3.0279999999999999E-4</v>
      </c>
      <c r="BC301">
        <f>'5500'!C462</f>
        <v>8.7750000000000004</v>
      </c>
      <c r="BD301">
        <f>IF(BA301&lt;$C$13,0,IF(BA301&lt;=0,$C$15*($C$16/BB301)^$C$3/100000,$C$15*($C$16/('5500'!B362/1000000))^$C$3*(('5500'!B362/1000000)/BB301)^$C$4/100000))</f>
        <v>2.2593335177978191</v>
      </c>
      <c r="BE301">
        <f t="shared" si="184"/>
        <v>10.433045538933882</v>
      </c>
      <c r="BF301">
        <f t="shared" si="185"/>
        <v>1.658045538933882</v>
      </c>
      <c r="BG301">
        <f t="shared" si="186"/>
        <v>18.895105856796373</v>
      </c>
      <c r="BH301">
        <v>100</v>
      </c>
      <c r="BI301">
        <f>'4500'!B462/1000000</f>
        <v>3.0279999999999999E-4</v>
      </c>
      <c r="BJ301">
        <f>'4500'!C462</f>
        <v>8.2919999999999998</v>
      </c>
      <c r="BK301">
        <f>IF(BH301&lt;$D$13,0,IF(BH301&lt;=0,$D$15*($D$16/BI301)^$D$3/100000,$D$15*($D$16/('4500'!B362/1000000))^$D$3*(('4500'!B362/1000000)/BI301)^$D$4/100000))</f>
        <v>2.0838991514001863</v>
      </c>
      <c r="BL301">
        <f t="shared" si="187"/>
        <v>10.34677894003956</v>
      </c>
      <c r="BM301">
        <f t="shared" si="188"/>
        <v>2.0547789400395597</v>
      </c>
      <c r="BN301">
        <f t="shared" si="189"/>
        <v>24.780257356965265</v>
      </c>
      <c r="BO301">
        <v>100</v>
      </c>
      <c r="BP301">
        <f>'3500'!B462/1000000</f>
        <v>3.0279999999999999E-4</v>
      </c>
      <c r="BQ301">
        <f>'3500'!C462</f>
        <v>7.7450000000000001</v>
      </c>
      <c r="BR301">
        <f>IF(BO301&lt;$E$13,0,IF(BO301&lt;=0,$E$15*($E$16/BP301)^$E$3/100000,$E$15*($E$16/('3500'!B362/1000000))^$E$3*(('3500'!B362/1000000)/BP301)^$E$4/100000))</f>
        <v>1.7885483354742331</v>
      </c>
      <c r="BS301">
        <f t="shared" si="190"/>
        <v>10.348654015791276</v>
      </c>
      <c r="BT301">
        <f t="shared" si="191"/>
        <v>2.6036540157912755</v>
      </c>
      <c r="BU301">
        <f t="shared" si="192"/>
        <v>33.6172242193838</v>
      </c>
      <c r="BV301">
        <v>100</v>
      </c>
      <c r="BW301">
        <f>'2000'!B462/1000000</f>
        <v>3.0279999999999999E-4</v>
      </c>
      <c r="BX301">
        <f>'2000'!C462</f>
        <v>7.4660000000000002</v>
      </c>
      <c r="BY301">
        <f>IF(BV301&lt;$F$13,0,IF(BV301&lt;=0,$F$15*($F$16/BW301)^$F$3/100000,$F$15*($F$16/('2000'!B362/1000000))^$F$3*(('2000'!B362/1000000)/BW301)^$F$4/100000))</f>
        <v>1.7965443793864682</v>
      </c>
      <c r="BZ301">
        <f t="shared" si="193"/>
        <v>10.59443077304565</v>
      </c>
      <c r="CA301">
        <f t="shared" si="194"/>
        <v>3.1284307730456495</v>
      </c>
      <c r="CB301">
        <f t="shared" si="195"/>
        <v>41.902367707549551</v>
      </c>
      <c r="CC301">
        <v>100</v>
      </c>
      <c r="CD301">
        <f>'1000'!B462/1000000</f>
        <v>3.0279999999999999E-4</v>
      </c>
      <c r="CE301">
        <f>'1000'!C462</f>
        <v>5.9320000000000004</v>
      </c>
      <c r="CF301">
        <f>IF(CC301&lt;$G$13,0,IF(CC301&lt;=0,$G$15*($G$16/CD301)^$G$3/100000,$G$15*($G$16/('1000'!B362/1000000))^$G$3*(('1000'!B362/1000000)/CD301)^$G$4/100000))</f>
        <v>1.4139853305270504</v>
      </c>
      <c r="CG301">
        <f t="shared" si="196"/>
        <v>8.9040778008044619</v>
      </c>
      <c r="CH301">
        <f t="shared" si="197"/>
        <v>2.9720778008044615</v>
      </c>
      <c r="CI301">
        <f t="shared" si="198"/>
        <v>50.102457869259297</v>
      </c>
    </row>
    <row r="302" spans="9:87" x14ac:dyDescent="0.3">
      <c r="I302">
        <v>101</v>
      </c>
      <c r="J302">
        <f>'6500'!B463/1000000</f>
        <v>3.0603E-4</v>
      </c>
      <c r="K302">
        <f t="shared" si="169"/>
        <v>1</v>
      </c>
      <c r="L302">
        <f t="shared" si="199"/>
        <v>0</v>
      </c>
      <c r="M302">
        <f t="shared" si="170"/>
        <v>0</v>
      </c>
      <c r="N302">
        <f t="shared" si="200"/>
        <v>764.00000000000045</v>
      </c>
      <c r="O302">
        <v>101</v>
      </c>
      <c r="P302">
        <f>'5500'!B463/1000000</f>
        <v>3.0603E-4</v>
      </c>
      <c r="Q302">
        <f t="shared" si="171"/>
        <v>1</v>
      </c>
      <c r="R302">
        <f t="shared" si="201"/>
        <v>0</v>
      </c>
      <c r="S302">
        <f t="shared" si="172"/>
        <v>0</v>
      </c>
      <c r="T302">
        <f t="shared" si="202"/>
        <v>824.99999999999989</v>
      </c>
      <c r="U302">
        <v>101</v>
      </c>
      <c r="V302">
        <f>'4500'!B463/1000000</f>
        <v>3.0603E-4</v>
      </c>
      <c r="W302">
        <f t="shared" si="173"/>
        <v>1</v>
      </c>
      <c r="X302">
        <f t="shared" si="203"/>
        <v>0</v>
      </c>
      <c r="Y302">
        <f t="shared" si="174"/>
        <v>0</v>
      </c>
      <c r="Z302">
        <f t="shared" si="204"/>
        <v>834.00000000000045</v>
      </c>
      <c r="AA302">
        <v>101</v>
      </c>
      <c r="AB302">
        <f>'3500'!B463/1000000</f>
        <v>3.0603E-4</v>
      </c>
      <c r="AC302">
        <f t="shared" si="175"/>
        <v>1</v>
      </c>
      <c r="AD302">
        <f t="shared" si="205"/>
        <v>0</v>
      </c>
      <c r="AE302">
        <f t="shared" si="176"/>
        <v>0</v>
      </c>
      <c r="AF302">
        <f t="shared" si="206"/>
        <v>863.99999999999977</v>
      </c>
      <c r="AG302">
        <v>101</v>
      </c>
      <c r="AH302">
        <f>'2000'!B463/1000000</f>
        <v>3.0603E-4</v>
      </c>
      <c r="AI302">
        <f t="shared" si="177"/>
        <v>1</v>
      </c>
      <c r="AJ302">
        <f t="shared" si="207"/>
        <v>0</v>
      </c>
      <c r="AK302">
        <f t="shared" si="178"/>
        <v>0</v>
      </c>
      <c r="AL302">
        <f t="shared" si="208"/>
        <v>887.99999999999989</v>
      </c>
      <c r="AM302">
        <v>101</v>
      </c>
      <c r="AN302">
        <f>'1000'!B463/1000000</f>
        <v>3.0603E-4</v>
      </c>
      <c r="AO302">
        <f t="shared" si="179"/>
        <v>1</v>
      </c>
      <c r="AP302">
        <f t="shared" si="209"/>
        <v>0</v>
      </c>
      <c r="AQ302">
        <f t="shared" si="180"/>
        <v>0</v>
      </c>
      <c r="AR302">
        <f t="shared" si="210"/>
        <v>756</v>
      </c>
      <c r="AT302">
        <v>101</v>
      </c>
      <c r="AU302">
        <f>'6500'!B463/1000000</f>
        <v>3.0603E-4</v>
      </c>
      <c r="AV302">
        <f>'6500'!C463</f>
        <v>7.819</v>
      </c>
      <c r="AW302">
        <f>IF(AT302&lt;$B$13,0,IF(AT302&lt;=0,$B$15*($B$16/AU302)^$B$3/100000,$B$15*($B$16/('6500'!B362/1000000))^$B$3*(('6500'!B362/1000000)/AU302)^$B$4/100000))</f>
        <v>2.0293999958892148</v>
      </c>
      <c r="AX302">
        <f t="shared" si="181"/>
        <v>9.5188618133580967</v>
      </c>
      <c r="AY302">
        <f t="shared" si="182"/>
        <v>1.6998618133580967</v>
      </c>
      <c r="AZ302">
        <f t="shared" si="183"/>
        <v>21.740143411665134</v>
      </c>
      <c r="BA302">
        <v>101</v>
      </c>
      <c r="BB302">
        <f>'5500'!B463/1000000</f>
        <v>3.0603E-4</v>
      </c>
      <c r="BC302">
        <f>'5500'!C463</f>
        <v>8.6609999999999996</v>
      </c>
      <c r="BD302">
        <f>IF(BA302&lt;$C$13,0,IF(BA302&lt;=0,$C$15*($C$16/BB302)^$C$3/100000,$C$15*($C$16/('5500'!B362/1000000))^$C$3*(('5500'!B362/1000000)/BB302)^$C$4/100000))</f>
        <v>2.2278247398230695</v>
      </c>
      <c r="BE302">
        <f t="shared" si="184"/>
        <v>10.315267147430166</v>
      </c>
      <c r="BF302">
        <f t="shared" si="185"/>
        <v>1.6542671474301667</v>
      </c>
      <c r="BG302">
        <f t="shared" si="186"/>
        <v>19.100186438403956</v>
      </c>
      <c r="BH302">
        <v>101</v>
      </c>
      <c r="BI302">
        <f>'4500'!B463/1000000</f>
        <v>3.0603E-4</v>
      </c>
      <c r="BJ302">
        <f>'4500'!C463</f>
        <v>8.1780000000000008</v>
      </c>
      <c r="BK302">
        <f>IF(BH302&lt;$D$13,0,IF(BH302&lt;=0,$D$15*($D$16/BI302)^$D$3/100000,$D$15*($D$16/('4500'!B362/1000000))^$D$3*(('4500'!B362/1000000)/BI302)^$D$4/100000))</f>
        <v>2.0547824828664969</v>
      </c>
      <c r="BL302">
        <f t="shared" si="187"/>
        <v>10.230451534920224</v>
      </c>
      <c r="BM302">
        <f t="shared" si="188"/>
        <v>2.0524515349202233</v>
      </c>
      <c r="BN302">
        <f t="shared" si="189"/>
        <v>25.097230801176607</v>
      </c>
      <c r="BO302">
        <v>101</v>
      </c>
      <c r="BP302">
        <f>'3500'!B463/1000000</f>
        <v>3.0603E-4</v>
      </c>
      <c r="BQ302">
        <f>'3500'!C463</f>
        <v>7.6390000000000002</v>
      </c>
      <c r="BR302">
        <f>IF(BO302&lt;$E$13,0,IF(BO302&lt;=0,$E$15*($E$16/BP302)^$E$3/100000,$E$15*($E$16/('3500'!B362/1000000))^$E$3*(('3500'!B362/1000000)/BP302)^$E$4/100000))</f>
        <v>1.7635265585678501</v>
      </c>
      <c r="BS302">
        <f t="shared" si="190"/>
        <v>10.233284425443648</v>
      </c>
      <c r="BT302">
        <f t="shared" si="191"/>
        <v>2.5942844254436475</v>
      </c>
      <c r="BU302">
        <f t="shared" si="192"/>
        <v>33.961047590570068</v>
      </c>
      <c r="BV302">
        <v>101</v>
      </c>
      <c r="BW302">
        <f>'2000'!B463/1000000</f>
        <v>3.0603E-4</v>
      </c>
      <c r="BX302">
        <f>'2000'!C463</f>
        <v>7.3579999999999997</v>
      </c>
      <c r="BY302">
        <f>IF(BV302&lt;$F$13,0,IF(BV302&lt;=0,$F$15*($F$16/BW302)^$F$3/100000,$F$15*($F$16/('2000'!B362/1000000))^$F$3*(('2000'!B362/1000000)/BW302)^$F$4/100000))</f>
        <v>1.771337435954129</v>
      </c>
      <c r="BZ302">
        <f t="shared" si="193"/>
        <v>10.476366354687586</v>
      </c>
      <c r="CA302">
        <f t="shared" si="194"/>
        <v>3.1183663546875868</v>
      </c>
      <c r="CB302">
        <f t="shared" si="195"/>
        <v>42.380624554057988</v>
      </c>
      <c r="CC302">
        <v>101</v>
      </c>
      <c r="CD302">
        <f>'1000'!B463/1000000</f>
        <v>3.0603E-4</v>
      </c>
      <c r="CE302">
        <f>'1000'!C463</f>
        <v>5.8440000000000003</v>
      </c>
      <c r="CF302">
        <f>IF(CC302&lt;$G$13,0,IF(CC302&lt;=0,$G$15*($G$16/CD302)^$G$3/100000,$G$15*($G$16/('1000'!B362/1000000))^$G$3*(('1000'!B362/1000000)/CD302)^$G$4/100000))</f>
        <v>1.3930931483863433</v>
      </c>
      <c r="CG302">
        <f t="shared" si="196"/>
        <v>8.8041312819026665</v>
      </c>
      <c r="CH302">
        <f t="shared" si="197"/>
        <v>2.9601312819026662</v>
      </c>
      <c r="CI302">
        <f t="shared" si="198"/>
        <v>50.652486001072319</v>
      </c>
    </row>
    <row r="303" spans="9:87" x14ac:dyDescent="0.3">
      <c r="I303">
        <v>102</v>
      </c>
      <c r="J303">
        <f>'6500'!B464/1000000</f>
        <v>3.0923000000000002E-4</v>
      </c>
      <c r="K303">
        <f t="shared" si="169"/>
        <v>1</v>
      </c>
      <c r="L303">
        <f t="shared" si="199"/>
        <v>0</v>
      </c>
      <c r="M303">
        <f t="shared" si="170"/>
        <v>0</v>
      </c>
      <c r="N303">
        <f t="shared" si="200"/>
        <v>764.00000000000045</v>
      </c>
      <c r="O303">
        <v>102</v>
      </c>
      <c r="P303">
        <f>'5500'!B464/1000000</f>
        <v>3.0923000000000002E-4</v>
      </c>
      <c r="Q303">
        <f t="shared" si="171"/>
        <v>1</v>
      </c>
      <c r="R303">
        <f t="shared" si="201"/>
        <v>0</v>
      </c>
      <c r="S303">
        <f t="shared" si="172"/>
        <v>0</v>
      </c>
      <c r="T303">
        <f t="shared" si="202"/>
        <v>824.99999999999989</v>
      </c>
      <c r="U303">
        <v>102</v>
      </c>
      <c r="V303">
        <f>'4500'!B464/1000000</f>
        <v>3.0923000000000002E-4</v>
      </c>
      <c r="W303">
        <f t="shared" si="173"/>
        <v>1</v>
      </c>
      <c r="X303">
        <f t="shared" si="203"/>
        <v>0</v>
      </c>
      <c r="Y303">
        <f t="shared" si="174"/>
        <v>0</v>
      </c>
      <c r="Z303">
        <f t="shared" si="204"/>
        <v>834.00000000000045</v>
      </c>
      <c r="AA303">
        <v>102</v>
      </c>
      <c r="AB303">
        <f>'3500'!B464/1000000</f>
        <v>3.0923000000000002E-4</v>
      </c>
      <c r="AC303">
        <f t="shared" si="175"/>
        <v>1</v>
      </c>
      <c r="AD303">
        <f t="shared" si="205"/>
        <v>0</v>
      </c>
      <c r="AE303">
        <f t="shared" si="176"/>
        <v>0</v>
      </c>
      <c r="AF303">
        <f t="shared" si="206"/>
        <v>863.99999999999977</v>
      </c>
      <c r="AG303">
        <v>102</v>
      </c>
      <c r="AH303">
        <f>'2000'!B464/1000000</f>
        <v>3.0923000000000002E-4</v>
      </c>
      <c r="AI303">
        <f t="shared" si="177"/>
        <v>1</v>
      </c>
      <c r="AJ303">
        <f t="shared" si="207"/>
        <v>0</v>
      </c>
      <c r="AK303">
        <f t="shared" si="178"/>
        <v>0</v>
      </c>
      <c r="AL303">
        <f t="shared" si="208"/>
        <v>887.99999999999989</v>
      </c>
      <c r="AM303">
        <v>102</v>
      </c>
      <c r="AN303">
        <f>'1000'!B464/1000000</f>
        <v>3.0923000000000002E-4</v>
      </c>
      <c r="AO303">
        <f t="shared" si="179"/>
        <v>1</v>
      </c>
      <c r="AP303">
        <f t="shared" si="209"/>
        <v>0</v>
      </c>
      <c r="AQ303">
        <f t="shared" si="180"/>
        <v>0</v>
      </c>
      <c r="AR303">
        <f t="shared" si="210"/>
        <v>756</v>
      </c>
      <c r="AT303">
        <v>102</v>
      </c>
      <c r="AU303">
        <f>'6500'!B464/1000000</f>
        <v>3.0923000000000002E-4</v>
      </c>
      <c r="AV303">
        <f>'6500'!C464</f>
        <v>7.694</v>
      </c>
      <c r="AW303">
        <f>IF(AT303&lt;$B$13,0,IF(AT303&lt;=0,$B$15*($B$16/AU303)^$B$3/100000,$B$15*($B$16/('6500'!B362/1000000))^$B$3*(('6500'!B362/1000000)/AU303)^$B$4/100000))</f>
        <v>2.001747840096046</v>
      </c>
      <c r="AX303">
        <f t="shared" si="181"/>
        <v>9.4137065763118137</v>
      </c>
      <c r="AY303">
        <f t="shared" si="182"/>
        <v>1.7197065763118138</v>
      </c>
      <c r="AZ303">
        <f t="shared" si="183"/>
        <v>22.351268213046708</v>
      </c>
      <c r="BA303">
        <v>102</v>
      </c>
      <c r="BB303">
        <f>'5500'!B464/1000000</f>
        <v>3.0923000000000002E-4</v>
      </c>
      <c r="BC303">
        <f>'5500'!C464</f>
        <v>8.5440000000000005</v>
      </c>
      <c r="BD303">
        <f>IF(BA303&lt;$C$13,0,IF(BA303&lt;=0,$C$15*($C$16/BB303)^$C$3/100000,$C$15*($C$16/('5500'!B362/1000000))^$C$3*(('5500'!B362/1000000)/BB303)^$C$4/100000))</f>
        <v>2.1973614599487772</v>
      </c>
      <c r="BE303">
        <f t="shared" si="184"/>
        <v>10.201112713061347</v>
      </c>
      <c r="BF303">
        <f t="shared" si="185"/>
        <v>1.6571127130613466</v>
      </c>
      <c r="BG303">
        <f t="shared" si="186"/>
        <v>19.39504579893898</v>
      </c>
      <c r="BH303">
        <v>102</v>
      </c>
      <c r="BI303">
        <f>'4500'!B464/1000000</f>
        <v>3.0923000000000002E-4</v>
      </c>
      <c r="BJ303">
        <f>'4500'!C464</f>
        <v>8.0579999999999998</v>
      </c>
      <c r="BK303">
        <f>IF(BH303&lt;$D$13,0,IF(BH303&lt;=0,$D$15*($D$16/BI303)^$D$3/100000,$D$15*($D$16/('4500'!B362/1000000))^$D$3*(('4500'!B362/1000000)/BI303)^$D$4/100000))</f>
        <v>2.0266326788716276</v>
      </c>
      <c r="BL303">
        <f t="shared" si="187"/>
        <v>10.11769758201816</v>
      </c>
      <c r="BM303">
        <f t="shared" si="188"/>
        <v>2.0596975820181598</v>
      </c>
      <c r="BN303">
        <f t="shared" si="189"/>
        <v>25.560903226832458</v>
      </c>
      <c r="BO303">
        <v>102</v>
      </c>
      <c r="BP303">
        <f>'3500'!B464/1000000</f>
        <v>3.0923000000000002E-4</v>
      </c>
      <c r="BQ303">
        <f>'3500'!C464</f>
        <v>7.5410000000000004</v>
      </c>
      <c r="BR303">
        <f>IF(BO303&lt;$E$13,0,IF(BO303&lt;=0,$E$15*($E$16/BP303)^$E$3/100000,$E$15*($E$16/('3500'!B362/1000000))^$E$3*(('3500'!B362/1000000)/BP303)^$E$4/100000))</f>
        <v>1.7393361010032837</v>
      </c>
      <c r="BS303">
        <f t="shared" si="190"/>
        <v>10.121446504262993</v>
      </c>
      <c r="BT303">
        <f t="shared" si="191"/>
        <v>2.5804465042629925</v>
      </c>
      <c r="BU303">
        <f t="shared" si="192"/>
        <v>34.218890124161149</v>
      </c>
      <c r="BV303">
        <v>102</v>
      </c>
      <c r="BW303">
        <f>'2000'!B464/1000000</f>
        <v>3.0923000000000002E-4</v>
      </c>
      <c r="BX303">
        <f>'2000'!C464</f>
        <v>7.2519999999999998</v>
      </c>
      <c r="BY303">
        <f>IF(BV303&lt;$F$13,0,IF(BV303&lt;=0,$F$15*($F$16/BW303)^$F$3/100000,$F$15*($F$16/('2000'!B362/1000000))^$F$3*(('2000'!B362/1000000)/BW303)^$F$4/100000))</f>
        <v>1.7469689623698994</v>
      </c>
      <c r="BZ303">
        <f t="shared" si="193"/>
        <v>10.361915765720155</v>
      </c>
      <c r="CA303">
        <f t="shared" si="194"/>
        <v>3.1099157657201557</v>
      </c>
      <c r="CB303">
        <f t="shared" si="195"/>
        <v>42.883559924436788</v>
      </c>
      <c r="CC303">
        <v>102</v>
      </c>
      <c r="CD303">
        <f>'1000'!B464/1000000</f>
        <v>3.0923000000000002E-4</v>
      </c>
      <c r="CE303">
        <f>'1000'!C464</f>
        <v>5.76</v>
      </c>
      <c r="CF303">
        <f>IF(CC303&lt;$G$13,0,IF(CC303&lt;=0,$G$15*($G$16/CD303)^$G$3/100000,$G$15*($G$16/('1000'!B362/1000000))^$G$3*(('1000'!B362/1000000)/CD303)^$G$4/100000))</f>
        <v>1.3729110159919562</v>
      </c>
      <c r="CG303">
        <f t="shared" si="196"/>
        <v>8.7072576188442028</v>
      </c>
      <c r="CH303">
        <f t="shared" si="197"/>
        <v>2.947257618844203</v>
      </c>
      <c r="CI303">
        <f t="shared" si="198"/>
        <v>51.167666993822969</v>
      </c>
    </row>
    <row r="304" spans="9:87" x14ac:dyDescent="0.3">
      <c r="I304">
        <v>103</v>
      </c>
      <c r="J304">
        <f>'6500'!B465/1000000</f>
        <v>3.124E-4</v>
      </c>
      <c r="K304">
        <f t="shared" si="169"/>
        <v>1</v>
      </c>
      <c r="L304">
        <f t="shared" si="199"/>
        <v>0</v>
      </c>
      <c r="M304">
        <f t="shared" si="170"/>
        <v>0</v>
      </c>
      <c r="N304">
        <f t="shared" si="200"/>
        <v>764.00000000000045</v>
      </c>
      <c r="O304">
        <v>103</v>
      </c>
      <c r="P304">
        <f>'5500'!B465/1000000</f>
        <v>3.124E-4</v>
      </c>
      <c r="Q304">
        <f t="shared" si="171"/>
        <v>1</v>
      </c>
      <c r="R304">
        <f t="shared" si="201"/>
        <v>0</v>
      </c>
      <c r="S304">
        <f t="shared" si="172"/>
        <v>0</v>
      </c>
      <c r="T304">
        <f t="shared" si="202"/>
        <v>824.99999999999989</v>
      </c>
      <c r="U304">
        <v>103</v>
      </c>
      <c r="V304">
        <f>'4500'!B465/1000000</f>
        <v>3.124E-4</v>
      </c>
      <c r="W304">
        <f t="shared" si="173"/>
        <v>1</v>
      </c>
      <c r="X304">
        <f t="shared" si="203"/>
        <v>0</v>
      </c>
      <c r="Y304">
        <f t="shared" si="174"/>
        <v>0</v>
      </c>
      <c r="Z304">
        <f t="shared" si="204"/>
        <v>834.00000000000045</v>
      </c>
      <c r="AA304">
        <v>103</v>
      </c>
      <c r="AB304">
        <f>'3500'!B465/1000000</f>
        <v>3.124E-4</v>
      </c>
      <c r="AC304">
        <f t="shared" si="175"/>
        <v>1</v>
      </c>
      <c r="AD304">
        <f t="shared" si="205"/>
        <v>0</v>
      </c>
      <c r="AE304">
        <f t="shared" si="176"/>
        <v>0</v>
      </c>
      <c r="AF304">
        <f t="shared" si="206"/>
        <v>863.99999999999977</v>
      </c>
      <c r="AG304">
        <v>103</v>
      </c>
      <c r="AH304">
        <f>'2000'!B465/1000000</f>
        <v>3.124E-4</v>
      </c>
      <c r="AI304">
        <f t="shared" si="177"/>
        <v>1</v>
      </c>
      <c r="AJ304">
        <f t="shared" si="207"/>
        <v>0</v>
      </c>
      <c r="AK304">
        <f t="shared" si="178"/>
        <v>0</v>
      </c>
      <c r="AL304">
        <f t="shared" si="208"/>
        <v>887.99999999999989</v>
      </c>
      <c r="AM304">
        <v>103</v>
      </c>
      <c r="AN304">
        <f>'1000'!B465/1000000</f>
        <v>3.124E-4</v>
      </c>
      <c r="AO304">
        <f t="shared" si="179"/>
        <v>1</v>
      </c>
      <c r="AP304">
        <f t="shared" si="209"/>
        <v>0</v>
      </c>
      <c r="AQ304">
        <f t="shared" si="180"/>
        <v>0</v>
      </c>
      <c r="AR304">
        <f t="shared" si="210"/>
        <v>756</v>
      </c>
      <c r="AT304">
        <v>103</v>
      </c>
      <c r="AU304">
        <f>'6500'!B465/1000000</f>
        <v>3.124E-4</v>
      </c>
      <c r="AV304">
        <f>'6500'!C465</f>
        <v>7.5709999999999997</v>
      </c>
      <c r="AW304">
        <f>IF(AT304&lt;$B$13,0,IF(AT304&lt;=0,$B$15*($B$16/AU304)^$B$3/100000,$B$15*($B$16/('6500'!B362/1000000))^$B$3*(('6500'!B362/1000000)/AU304)^$B$4/100000))</f>
        <v>1.9750014855520217</v>
      </c>
      <c r="AX304">
        <f t="shared" si="181"/>
        <v>9.3117492448349974</v>
      </c>
      <c r="AY304">
        <f t="shared" si="182"/>
        <v>1.7407492448349977</v>
      </c>
      <c r="AZ304">
        <f t="shared" si="183"/>
        <v>22.99232921456872</v>
      </c>
      <c r="BA304">
        <v>103</v>
      </c>
      <c r="BB304">
        <f>'5500'!B465/1000000</f>
        <v>3.124E-4</v>
      </c>
      <c r="BC304">
        <f>'5500'!C465</f>
        <v>8.4220000000000006</v>
      </c>
      <c r="BD304">
        <f>IF(BA304&lt;$C$13,0,IF(BA304&lt;=0,$C$15*($C$16/BB304)^$C$3/100000,$C$15*($C$16/('5500'!B362/1000000))^$C$3*(('5500'!B362/1000000)/BB304)^$C$4/100000))</f>
        <v>2.167897491810415</v>
      </c>
      <c r="BE304">
        <f t="shared" si="184"/>
        <v>10.090432703078021</v>
      </c>
      <c r="BF304">
        <f t="shared" si="185"/>
        <v>1.6684327030780199</v>
      </c>
      <c r="BG304">
        <f t="shared" si="186"/>
        <v>19.810409677962713</v>
      </c>
      <c r="BH304">
        <v>103</v>
      </c>
      <c r="BI304">
        <f>'4500'!B465/1000000</f>
        <v>3.124E-4</v>
      </c>
      <c r="BJ304">
        <f>'4500'!C465</f>
        <v>7.9470000000000001</v>
      </c>
      <c r="BK304">
        <f>IF(BH304&lt;$D$13,0,IF(BH304&lt;=0,$D$15*($D$16/BI304)^$D$3/100000,$D$15*($D$16/('4500'!B362/1000000))^$D$3*(('4500'!B362/1000000)/BI304)^$D$4/100000))</f>
        <v>1.9994069969279913</v>
      </c>
      <c r="BL304">
        <f t="shared" si="187"/>
        <v>10.008369865045795</v>
      </c>
      <c r="BM304">
        <f t="shared" si="188"/>
        <v>2.061369865045795</v>
      </c>
      <c r="BN304">
        <f t="shared" si="189"/>
        <v>25.938968982582043</v>
      </c>
      <c r="BO304">
        <v>103</v>
      </c>
      <c r="BP304">
        <f>'3500'!B465/1000000</f>
        <v>3.124E-4</v>
      </c>
      <c r="BQ304">
        <f>'3500'!C465</f>
        <v>7.4349999999999996</v>
      </c>
      <c r="BR304">
        <f>IF(BO304&lt;$E$13,0,IF(BO304&lt;=0,$E$15*($E$16/BP304)^$E$3/100000,$E$15*($E$16/('3500'!B362/1000000))^$E$3*(('3500'!B362/1000000)/BP304)^$E$4/100000))</f>
        <v>1.7159401949218931</v>
      </c>
      <c r="BS304">
        <f t="shared" si="190"/>
        <v>10.01299525254033</v>
      </c>
      <c r="BT304">
        <f t="shared" si="191"/>
        <v>2.5779952525403305</v>
      </c>
      <c r="BU304">
        <f t="shared" si="192"/>
        <v>34.673776093346746</v>
      </c>
      <c r="BV304">
        <v>103</v>
      </c>
      <c r="BW304">
        <f>'2000'!B465/1000000</f>
        <v>3.124E-4</v>
      </c>
      <c r="BX304">
        <f>'2000'!C465</f>
        <v>7.1550000000000002</v>
      </c>
      <c r="BY304">
        <f>IF(BV304&lt;$F$13,0,IF(BV304&lt;=0,$F$15*($F$16/BW304)^$F$3/100000,$F$15*($F$16/('2000'!B362/1000000))^$F$3*(('2000'!B362/1000000)/BW304)^$F$4/100000))</f>
        <v>1.723401834134126</v>
      </c>
      <c r="BZ304">
        <f t="shared" si="193"/>
        <v>10.250930643353074</v>
      </c>
      <c r="CA304">
        <f t="shared" si="194"/>
        <v>3.095930643353074</v>
      </c>
      <c r="CB304">
        <f t="shared" si="195"/>
        <v>43.269470906402155</v>
      </c>
      <c r="CC304">
        <v>103</v>
      </c>
      <c r="CD304">
        <f>'1000'!B465/1000000</f>
        <v>3.124E-4</v>
      </c>
      <c r="CE304">
        <f>'1000'!C465</f>
        <v>5.6820000000000004</v>
      </c>
      <c r="CF304">
        <f>IF(CC304&lt;$G$13,0,IF(CC304&lt;=0,$G$15*($G$16/CD304)^$G$3/100000,$G$15*($G$16/('1000'!B362/1000000))^$G$3*(('1000'!B362/1000000)/CD304)^$G$4/100000))</f>
        <v>1.3534068735184221</v>
      </c>
      <c r="CG304">
        <f t="shared" si="196"/>
        <v>8.6133300489345554</v>
      </c>
      <c r="CH304">
        <f t="shared" si="197"/>
        <v>2.9313300489345551</v>
      </c>
      <c r="CI304">
        <f t="shared" si="198"/>
        <v>51.58975798899251</v>
      </c>
    </row>
    <row r="305" spans="9:87" x14ac:dyDescent="0.3">
      <c r="I305">
        <v>104</v>
      </c>
      <c r="J305">
        <f>'6500'!B466/1000000</f>
        <v>3.1554E-4</v>
      </c>
      <c r="K305">
        <f t="shared" si="169"/>
        <v>1</v>
      </c>
      <c r="L305">
        <f t="shared" si="199"/>
        <v>0</v>
      </c>
      <c r="M305">
        <f t="shared" si="170"/>
        <v>0</v>
      </c>
      <c r="N305">
        <f t="shared" si="200"/>
        <v>764.00000000000045</v>
      </c>
      <c r="O305">
        <v>104</v>
      </c>
      <c r="P305">
        <f>'5500'!B466/1000000</f>
        <v>3.1554E-4</v>
      </c>
      <c r="Q305">
        <f t="shared" si="171"/>
        <v>1</v>
      </c>
      <c r="R305">
        <f t="shared" si="201"/>
        <v>0</v>
      </c>
      <c r="S305">
        <f t="shared" si="172"/>
        <v>0</v>
      </c>
      <c r="T305">
        <f t="shared" si="202"/>
        <v>824.99999999999989</v>
      </c>
      <c r="U305">
        <v>104</v>
      </c>
      <c r="V305">
        <f>'4500'!B466/1000000</f>
        <v>3.1554E-4</v>
      </c>
      <c r="W305">
        <f t="shared" si="173"/>
        <v>1</v>
      </c>
      <c r="X305">
        <f t="shared" si="203"/>
        <v>0</v>
      </c>
      <c r="Y305">
        <f t="shared" si="174"/>
        <v>0</v>
      </c>
      <c r="Z305">
        <f t="shared" si="204"/>
        <v>834.00000000000045</v>
      </c>
      <c r="AA305">
        <v>104</v>
      </c>
      <c r="AB305">
        <f>'3500'!B466/1000000</f>
        <v>3.1554E-4</v>
      </c>
      <c r="AC305">
        <f t="shared" si="175"/>
        <v>1</v>
      </c>
      <c r="AD305">
        <f t="shared" si="205"/>
        <v>0</v>
      </c>
      <c r="AE305">
        <f t="shared" si="176"/>
        <v>0</v>
      </c>
      <c r="AF305">
        <f t="shared" si="206"/>
        <v>863.99999999999977</v>
      </c>
      <c r="AG305">
        <v>104</v>
      </c>
      <c r="AH305">
        <f>'2000'!B466/1000000</f>
        <v>3.1554E-4</v>
      </c>
      <c r="AI305">
        <f t="shared" si="177"/>
        <v>1</v>
      </c>
      <c r="AJ305">
        <f t="shared" si="207"/>
        <v>0</v>
      </c>
      <c r="AK305">
        <f t="shared" si="178"/>
        <v>0</v>
      </c>
      <c r="AL305">
        <f t="shared" si="208"/>
        <v>887.99999999999989</v>
      </c>
      <c r="AM305">
        <v>104</v>
      </c>
      <c r="AN305">
        <f>'1000'!B466/1000000</f>
        <v>3.1554E-4</v>
      </c>
      <c r="AO305">
        <f t="shared" si="179"/>
        <v>1</v>
      </c>
      <c r="AP305">
        <f t="shared" si="209"/>
        <v>0</v>
      </c>
      <c r="AQ305">
        <f t="shared" si="180"/>
        <v>0</v>
      </c>
      <c r="AR305">
        <f t="shared" si="210"/>
        <v>756</v>
      </c>
      <c r="AT305">
        <v>104</v>
      </c>
      <c r="AU305">
        <f>'6500'!B466/1000000</f>
        <v>3.1554E-4</v>
      </c>
      <c r="AV305">
        <f>'6500'!C466</f>
        <v>7.4569999999999999</v>
      </c>
      <c r="AW305">
        <f>IF(AT305&lt;$B$13,0,IF(AT305&lt;=0,$B$15*($B$16/AU305)^$B$3/100000,$B$15*($B$16/('6500'!B362/1000000))^$B$3*(('6500'!B362/1000000)/AU305)^$B$4/100000))</f>
        <v>1.9491215431337736</v>
      </c>
      <c r="AX305">
        <f t="shared" si="181"/>
        <v>9.2128598964328852</v>
      </c>
      <c r="AY305">
        <f t="shared" si="182"/>
        <v>1.7558598964328853</v>
      </c>
      <c r="AZ305">
        <f t="shared" si="183"/>
        <v>23.546465018544797</v>
      </c>
      <c r="BA305">
        <v>104</v>
      </c>
      <c r="BB305">
        <f>'5500'!B466/1000000</f>
        <v>3.1554E-4</v>
      </c>
      <c r="BC305">
        <f>'5500'!C466</f>
        <v>8.3070000000000004</v>
      </c>
      <c r="BD305">
        <f>IF(BA305&lt;$C$13,0,IF(BA305&lt;=0,$C$15*($C$16/BB305)^$C$3/100000,$C$15*($C$16/('5500'!B362/1000000))^$C$3*(('5500'!B362/1000000)/BB305)^$C$4/100000))</f>
        <v>2.1393893226113434</v>
      </c>
      <c r="BE305">
        <f t="shared" si="184"/>
        <v>9.9830858428623408</v>
      </c>
      <c r="BF305">
        <f t="shared" si="185"/>
        <v>1.6760858428623404</v>
      </c>
      <c r="BG305">
        <f t="shared" si="186"/>
        <v>20.176788766851335</v>
      </c>
      <c r="BH305">
        <v>104</v>
      </c>
      <c r="BI305">
        <f>'4500'!B466/1000000</f>
        <v>3.1554E-4</v>
      </c>
      <c r="BJ305">
        <f>'4500'!C466</f>
        <v>7.8380000000000001</v>
      </c>
      <c r="BK305">
        <f>IF(BH305&lt;$D$13,0,IF(BH305&lt;=0,$D$15*($D$16/BI305)^$D$3/100000,$D$15*($D$16/('4500'!B362/1000000))^$D$3*(('4500'!B362/1000000)/BI305)^$D$4/100000))</f>
        <v>1.9730651700178781</v>
      </c>
      <c r="BL305">
        <f t="shared" si="187"/>
        <v>9.9023292886716199</v>
      </c>
      <c r="BM305">
        <f t="shared" si="188"/>
        <v>2.0643292886716198</v>
      </c>
      <c r="BN305">
        <f t="shared" si="189"/>
        <v>26.337449459959426</v>
      </c>
      <c r="BO305">
        <v>104</v>
      </c>
      <c r="BP305">
        <f>'3500'!B466/1000000</f>
        <v>3.1554E-4</v>
      </c>
      <c r="BQ305">
        <f>'3500'!C466</f>
        <v>7.3259999999999996</v>
      </c>
      <c r="BR305">
        <f>IF(BO305&lt;$E$13,0,IF(BO305&lt;=0,$E$15*($E$16/BP305)^$E$3/100000,$E$15*($E$16/('3500'!B362/1000000))^$E$3*(('3500'!B362/1000000)/BP305)^$E$4/100000))</f>
        <v>1.6933042026434766</v>
      </c>
      <c r="BS305">
        <f t="shared" si="190"/>
        <v>9.9077936493063401</v>
      </c>
      <c r="BT305">
        <f t="shared" si="191"/>
        <v>2.5817936493063405</v>
      </c>
      <c r="BU305">
        <f t="shared" si="192"/>
        <v>35.241518554550105</v>
      </c>
      <c r="BV305">
        <v>104</v>
      </c>
      <c r="BW305">
        <f>'2000'!B466/1000000</f>
        <v>3.1554E-4</v>
      </c>
      <c r="BX305">
        <f>'2000'!C466</f>
        <v>7.0629999999999997</v>
      </c>
      <c r="BY305">
        <f>IF(BV305&lt;$F$13,0,IF(BV305&lt;=0,$F$15*($F$16/BW305)^$F$3/100000,$F$15*($F$16/('2000'!B362/1000000))^$F$3*(('2000'!B362/1000000)/BW305)^$F$4/100000))</f>
        <v>1.7006010792892094</v>
      </c>
      <c r="BZ305">
        <f t="shared" si="193"/>
        <v>10.143270788359374</v>
      </c>
      <c r="CA305">
        <f t="shared" si="194"/>
        <v>3.0802707883593738</v>
      </c>
      <c r="CB305">
        <f t="shared" si="195"/>
        <v>43.611366110142633</v>
      </c>
      <c r="CC305">
        <v>104</v>
      </c>
      <c r="CD305">
        <f>'1000'!B466/1000000</f>
        <v>3.1554E-4</v>
      </c>
      <c r="CE305">
        <f>'1000'!C466</f>
        <v>5.6040000000000001</v>
      </c>
      <c r="CF305">
        <f>IF(CC305&lt;$G$13,0,IF(CC305&lt;=0,$G$15*($G$16/CD305)^$G$3/100000,$G$15*($G$16/('1000'!B362/1000000))^$G$3*(('1000'!B362/1000000)/CD305)^$G$4/100000))</f>
        <v>1.3345505467768126</v>
      </c>
      <c r="CG305">
        <f t="shared" si="196"/>
        <v>8.5222288126068193</v>
      </c>
      <c r="CH305">
        <f t="shared" si="197"/>
        <v>2.9182288126068192</v>
      </c>
      <c r="CI305">
        <f t="shared" si="198"/>
        <v>52.074033058651302</v>
      </c>
    </row>
    <row r="306" spans="9:87" x14ac:dyDescent="0.3">
      <c r="I306">
        <v>105</v>
      </c>
      <c r="J306">
        <f>'6500'!B467/1000000</f>
        <v>3.1864999999999997E-4</v>
      </c>
      <c r="K306">
        <f t="shared" si="169"/>
        <v>1</v>
      </c>
      <c r="L306">
        <f t="shared" si="199"/>
        <v>0</v>
      </c>
      <c r="M306">
        <f t="shared" si="170"/>
        <v>0</v>
      </c>
      <c r="N306">
        <f t="shared" si="200"/>
        <v>764.00000000000045</v>
      </c>
      <c r="O306">
        <v>105</v>
      </c>
      <c r="P306">
        <f>'5500'!B467/1000000</f>
        <v>3.1864999999999997E-4</v>
      </c>
      <c r="Q306">
        <f t="shared" si="171"/>
        <v>1</v>
      </c>
      <c r="R306">
        <f t="shared" si="201"/>
        <v>0</v>
      </c>
      <c r="S306">
        <f t="shared" si="172"/>
        <v>0</v>
      </c>
      <c r="T306">
        <f t="shared" si="202"/>
        <v>824.99999999999989</v>
      </c>
      <c r="U306">
        <v>105</v>
      </c>
      <c r="V306">
        <f>'4500'!B467/1000000</f>
        <v>3.1864999999999997E-4</v>
      </c>
      <c r="W306">
        <f t="shared" si="173"/>
        <v>1</v>
      </c>
      <c r="X306">
        <f t="shared" si="203"/>
        <v>0</v>
      </c>
      <c r="Y306">
        <f t="shared" si="174"/>
        <v>0</v>
      </c>
      <c r="Z306">
        <f t="shared" si="204"/>
        <v>834.00000000000045</v>
      </c>
      <c r="AA306">
        <v>105</v>
      </c>
      <c r="AB306">
        <f>'3500'!B467/1000000</f>
        <v>3.1864999999999997E-4</v>
      </c>
      <c r="AC306">
        <f t="shared" si="175"/>
        <v>1</v>
      </c>
      <c r="AD306">
        <f t="shared" si="205"/>
        <v>0</v>
      </c>
      <c r="AE306">
        <f t="shared" si="176"/>
        <v>0</v>
      </c>
      <c r="AF306">
        <f t="shared" si="206"/>
        <v>863.99999999999977</v>
      </c>
      <c r="AG306">
        <v>105</v>
      </c>
      <c r="AH306">
        <f>'2000'!B467/1000000</f>
        <v>3.1864999999999997E-4</v>
      </c>
      <c r="AI306">
        <f t="shared" si="177"/>
        <v>1</v>
      </c>
      <c r="AJ306">
        <f t="shared" si="207"/>
        <v>0</v>
      </c>
      <c r="AK306">
        <f t="shared" si="178"/>
        <v>0</v>
      </c>
      <c r="AL306">
        <f t="shared" si="208"/>
        <v>887.99999999999989</v>
      </c>
      <c r="AM306">
        <v>105</v>
      </c>
      <c r="AN306">
        <f>'1000'!B467/1000000</f>
        <v>3.1864999999999997E-4</v>
      </c>
      <c r="AO306">
        <f t="shared" si="179"/>
        <v>1</v>
      </c>
      <c r="AP306">
        <f t="shared" si="209"/>
        <v>0</v>
      </c>
      <c r="AQ306">
        <f t="shared" si="180"/>
        <v>0</v>
      </c>
      <c r="AR306">
        <f t="shared" si="210"/>
        <v>756</v>
      </c>
      <c r="AT306">
        <v>105</v>
      </c>
      <c r="AU306">
        <f>'6500'!B467/1000000</f>
        <v>3.1864999999999997E-4</v>
      </c>
      <c r="AV306">
        <f>'6500'!C467</f>
        <v>7.3570000000000002</v>
      </c>
      <c r="AW306">
        <f>IF(AT306&lt;$B$13,0,IF(AT306&lt;=0,$B$15*($B$16/AU306)^$B$3/100000,$B$15*($B$16/('6500'!B362/1000000))^$B$3*(('6500'!B362/1000000)/AU306)^$B$4/100000))</f>
        <v>1.9240708719849651</v>
      </c>
      <c r="AX306">
        <f t="shared" si="181"/>
        <v>9.1169156860442833</v>
      </c>
      <c r="AY306">
        <f t="shared" si="182"/>
        <v>1.7599156860442831</v>
      </c>
      <c r="AZ306">
        <f t="shared" si="183"/>
        <v>23.921648580185987</v>
      </c>
      <c r="BA306">
        <v>105</v>
      </c>
      <c r="BB306">
        <f>'5500'!B467/1000000</f>
        <v>3.1864999999999997E-4</v>
      </c>
      <c r="BC306">
        <f>'5500'!C467</f>
        <v>8.1999999999999993</v>
      </c>
      <c r="BD306">
        <f>IF(BA306&lt;$C$13,0,IF(BA306&lt;=0,$C$15*($C$16/BB306)^$C$3/100000,$C$15*($C$16/('5500'!B362/1000000))^$C$3*(('5500'!B362/1000000)/BB306)^$C$4/100000))</f>
        <v>2.1117959255629963</v>
      </c>
      <c r="BE306">
        <f t="shared" si="184"/>
        <v>9.8789385585458938</v>
      </c>
      <c r="BF306">
        <f t="shared" si="185"/>
        <v>1.6789385585458945</v>
      </c>
      <c r="BG306">
        <f t="shared" si="186"/>
        <v>20.474860470071885</v>
      </c>
      <c r="BH306">
        <v>105</v>
      </c>
      <c r="BI306">
        <f>'4500'!B467/1000000</f>
        <v>3.1864999999999997E-4</v>
      </c>
      <c r="BJ306">
        <f>'4500'!C467</f>
        <v>7.734</v>
      </c>
      <c r="BK306">
        <f>IF(BH306&lt;$D$13,0,IF(BH306&lt;=0,$D$15*($D$16/BI306)^$D$3/100000,$D$15*($D$16/('4500'!B362/1000000))^$D$3*(('4500'!B362/1000000)/BI306)^$D$4/100000))</f>
        <v>1.9475692328567666</v>
      </c>
      <c r="BL306">
        <f t="shared" si="187"/>
        <v>9.7994443309267574</v>
      </c>
      <c r="BM306">
        <f t="shared" si="188"/>
        <v>2.0654443309267574</v>
      </c>
      <c r="BN306">
        <f t="shared" si="189"/>
        <v>26.706029621499322</v>
      </c>
      <c r="BO306">
        <v>105</v>
      </c>
      <c r="BP306">
        <f>'3500'!B467/1000000</f>
        <v>3.1864999999999997E-4</v>
      </c>
      <c r="BQ306">
        <f>'3500'!C467</f>
        <v>7.2210000000000001</v>
      </c>
      <c r="BR306">
        <f>IF(BO306&lt;$E$13,0,IF(BO306&lt;=0,$E$15*($E$16/BP306)^$E$3/100000,$E$15*($E$16/('3500'!B362/1000000))^$E$3*(('3500'!B362/1000000)/BP306)^$E$4/100000))</f>
        <v>1.6713954671199225</v>
      </c>
      <c r="BS306">
        <f t="shared" si="190"/>
        <v>9.8057121154801923</v>
      </c>
      <c r="BT306">
        <f t="shared" si="191"/>
        <v>2.5847121154801922</v>
      </c>
      <c r="BU306">
        <f t="shared" si="192"/>
        <v>35.794379109267304</v>
      </c>
      <c r="BV306">
        <v>105</v>
      </c>
      <c r="BW306">
        <f>'2000'!B467/1000000</f>
        <v>3.1864999999999997E-4</v>
      </c>
      <c r="BX306">
        <f>'2000'!C467</f>
        <v>6.9749999999999996</v>
      </c>
      <c r="BY306">
        <f>IF(BV306&lt;$F$13,0,IF(BV306&lt;=0,$F$15*($F$16/BW306)^$F$3/100000,$F$15*($F$16/('2000'!B362/1000000))^$F$3*(('2000'!B362/1000000)/BW306)^$F$4/100000))</f>
        <v>1.6785337272027385</v>
      </c>
      <c r="BZ306">
        <f t="shared" si="193"/>
        <v>10.038803615795238</v>
      </c>
      <c r="CA306">
        <f t="shared" si="194"/>
        <v>3.0638036157952389</v>
      </c>
      <c r="CB306">
        <f t="shared" si="195"/>
        <v>43.925499868032105</v>
      </c>
      <c r="CC306">
        <v>105</v>
      </c>
      <c r="CD306">
        <f>'1000'!B467/1000000</f>
        <v>3.1864999999999997E-4</v>
      </c>
      <c r="CE306">
        <f>'1000'!C467</f>
        <v>5.5250000000000004</v>
      </c>
      <c r="CF306">
        <f>IF(CC306&lt;$G$13,0,IF(CC306&lt;=0,$G$15*($G$16/CD306)^$G$3/100000,$G$15*($G$16/('1000'!B362/1000000))^$G$3*(('1000'!B362/1000000)/CD306)^$G$4/100000))</f>
        <v>1.3163136131456084</v>
      </c>
      <c r="CG306">
        <f t="shared" si="196"/>
        <v>8.4338406804608468</v>
      </c>
      <c r="CH306">
        <f t="shared" si="197"/>
        <v>2.9088406804608464</v>
      </c>
      <c r="CI306">
        <f t="shared" si="198"/>
        <v>52.648700098838844</v>
      </c>
    </row>
    <row r="307" spans="9:87" x14ac:dyDescent="0.3">
      <c r="I307">
        <v>106</v>
      </c>
      <c r="J307">
        <f>'6500'!B468/1000000</f>
        <v>3.2173E-4</v>
      </c>
      <c r="K307">
        <f t="shared" si="169"/>
        <v>1</v>
      </c>
      <c r="L307">
        <f t="shared" si="199"/>
        <v>0</v>
      </c>
      <c r="M307">
        <f t="shared" si="170"/>
        <v>0</v>
      </c>
      <c r="N307">
        <f t="shared" si="200"/>
        <v>764.00000000000045</v>
      </c>
      <c r="O307">
        <v>106</v>
      </c>
      <c r="P307">
        <f>'5500'!B468/1000000</f>
        <v>3.2173E-4</v>
      </c>
      <c r="Q307">
        <f t="shared" si="171"/>
        <v>1</v>
      </c>
      <c r="R307">
        <f t="shared" si="201"/>
        <v>0</v>
      </c>
      <c r="S307">
        <f t="shared" si="172"/>
        <v>0</v>
      </c>
      <c r="T307">
        <f t="shared" si="202"/>
        <v>824.99999999999989</v>
      </c>
      <c r="U307">
        <v>106</v>
      </c>
      <c r="V307">
        <f>'4500'!B468/1000000</f>
        <v>3.2173E-4</v>
      </c>
      <c r="W307">
        <f t="shared" si="173"/>
        <v>1</v>
      </c>
      <c r="X307">
        <f t="shared" si="203"/>
        <v>0</v>
      </c>
      <c r="Y307">
        <f t="shared" si="174"/>
        <v>0</v>
      </c>
      <c r="Z307">
        <f t="shared" si="204"/>
        <v>834.00000000000045</v>
      </c>
      <c r="AA307">
        <v>106</v>
      </c>
      <c r="AB307">
        <f>'3500'!B468/1000000</f>
        <v>3.2173E-4</v>
      </c>
      <c r="AC307">
        <f t="shared" si="175"/>
        <v>1</v>
      </c>
      <c r="AD307">
        <f t="shared" si="205"/>
        <v>0</v>
      </c>
      <c r="AE307">
        <f t="shared" si="176"/>
        <v>0</v>
      </c>
      <c r="AF307">
        <f t="shared" si="206"/>
        <v>863.99999999999977</v>
      </c>
      <c r="AG307">
        <v>106</v>
      </c>
      <c r="AH307">
        <f>'2000'!B468/1000000</f>
        <v>3.2173E-4</v>
      </c>
      <c r="AI307">
        <f t="shared" si="177"/>
        <v>1</v>
      </c>
      <c r="AJ307">
        <f t="shared" si="207"/>
        <v>0</v>
      </c>
      <c r="AK307">
        <f t="shared" si="178"/>
        <v>0</v>
      </c>
      <c r="AL307">
        <f t="shared" si="208"/>
        <v>887.99999999999989</v>
      </c>
      <c r="AM307">
        <v>106</v>
      </c>
      <c r="AN307">
        <f>'1000'!B468/1000000</f>
        <v>3.2173E-4</v>
      </c>
      <c r="AO307">
        <f t="shared" si="179"/>
        <v>1</v>
      </c>
      <c r="AP307">
        <f t="shared" si="209"/>
        <v>0</v>
      </c>
      <c r="AQ307">
        <f t="shared" si="180"/>
        <v>0</v>
      </c>
      <c r="AR307">
        <f t="shared" si="210"/>
        <v>756</v>
      </c>
      <c r="AT307">
        <v>106</v>
      </c>
      <c r="AU307">
        <f>'6500'!B468/1000000</f>
        <v>3.2173E-4</v>
      </c>
      <c r="AV307">
        <f>'6500'!C468</f>
        <v>7.2640000000000002</v>
      </c>
      <c r="AW307">
        <f>IF(AT307&lt;$B$13,0,IF(AT307&lt;=0,$B$15*($B$16/AU307)^$B$3/100000,$B$15*($B$16/('6500'!B362/1000000))^$B$3*(('6500'!B362/1000000)/AU307)^$B$4/100000))</f>
        <v>1.8998144239983352</v>
      </c>
      <c r="AX307">
        <f t="shared" si="181"/>
        <v>9.0238003749510014</v>
      </c>
      <c r="AY307">
        <f t="shared" si="182"/>
        <v>1.7598003749510012</v>
      </c>
      <c r="AZ307">
        <f t="shared" si="183"/>
        <v>24.226326747673475</v>
      </c>
      <c r="BA307">
        <v>106</v>
      </c>
      <c r="BB307">
        <f>'5500'!B468/1000000</f>
        <v>3.2173E-4</v>
      </c>
      <c r="BC307">
        <f>'5500'!C468</f>
        <v>8.0850000000000009</v>
      </c>
      <c r="BD307">
        <f>IF(BA307&lt;$C$13,0,IF(BA307&lt;=0,$C$15*($C$16/BB307)^$C$3/100000,$C$15*($C$16/('5500'!B362/1000000))^$C$3*(('5500'!B362/1000000)/BB307)^$C$4/100000))</f>
        <v>2.0850785877836508</v>
      </c>
      <c r="BE307">
        <f t="shared" si="184"/>
        <v>9.7778644641396006</v>
      </c>
      <c r="BF307">
        <f t="shared" si="185"/>
        <v>1.6928644641395998</v>
      </c>
      <c r="BG307">
        <f t="shared" si="186"/>
        <v>20.938335981936916</v>
      </c>
      <c r="BH307">
        <v>106</v>
      </c>
      <c r="BI307">
        <f>'4500'!B468/1000000</f>
        <v>3.2173E-4</v>
      </c>
      <c r="BJ307">
        <f>'4500'!C468</f>
        <v>7.6429999999999998</v>
      </c>
      <c r="BK307">
        <f>IF(BH307&lt;$D$13,0,IF(BH307&lt;=0,$D$15*($D$16/BI307)^$D$3/100000,$D$15*($D$16/('4500'!B362/1000000))^$D$3*(('4500'!B362/1000000)/BI307)^$D$4/100000))</f>
        <v>1.9228833624810393</v>
      </c>
      <c r="BL307">
        <f t="shared" si="187"/>
        <v>9.6995905393063335</v>
      </c>
      <c r="BM307">
        <f t="shared" si="188"/>
        <v>2.0565905393063337</v>
      </c>
      <c r="BN307">
        <f t="shared" si="189"/>
        <v>26.908158305722019</v>
      </c>
      <c r="BO307">
        <v>106</v>
      </c>
      <c r="BP307">
        <f>'3500'!B468/1000000</f>
        <v>3.2173E-4</v>
      </c>
      <c r="BQ307">
        <f>'3500'!C468</f>
        <v>7.1189999999999998</v>
      </c>
      <c r="BR307">
        <f>IF(BO307&lt;$E$13,0,IF(BO307&lt;=0,$E$15*($E$16/BP307)^$E$3/100000,$E$15*($E$16/('3500'!B362/1000000))^$E$3*(('3500'!B362/1000000)/BP307)^$E$4/100000))</f>
        <v>1.6501831747217817</v>
      </c>
      <c r="BS307">
        <f t="shared" si="190"/>
        <v>9.7066280197781953</v>
      </c>
      <c r="BT307">
        <f t="shared" si="191"/>
        <v>2.5876280197781956</v>
      </c>
      <c r="BU307">
        <f t="shared" si="192"/>
        <v>36.348195249026489</v>
      </c>
      <c r="BV307">
        <v>106</v>
      </c>
      <c r="BW307">
        <f>'2000'!B468/1000000</f>
        <v>3.2173E-4</v>
      </c>
      <c r="BX307">
        <f>'2000'!C468</f>
        <v>6.883</v>
      </c>
      <c r="BY307">
        <f>IF(BV307&lt;$F$13,0,IF(BV307&lt;=0,$F$15*($F$16/BW307)^$F$3/100000,$F$15*($F$16/('2000'!B362/1000000))^$F$3*(('2000'!B362/1000000)/BW307)^$F$4/100000))</f>
        <v>1.6571686698282637</v>
      </c>
      <c r="BZ307">
        <f t="shared" si="193"/>
        <v>9.9374036494695765</v>
      </c>
      <c r="CA307">
        <f t="shared" si="194"/>
        <v>3.0544036494695765</v>
      </c>
      <c r="CB307">
        <f t="shared" si="195"/>
        <v>44.376051859212211</v>
      </c>
      <c r="CC307">
        <v>106</v>
      </c>
      <c r="CD307">
        <f>'1000'!B468/1000000</f>
        <v>3.2173E-4</v>
      </c>
      <c r="CE307">
        <f>'1000'!C468</f>
        <v>5.4560000000000004</v>
      </c>
      <c r="CF307">
        <f>IF(CC307&lt;$G$13,0,IF(CC307&lt;=0,$G$15*($G$16/CD307)^$G$3/100000,$G$15*($G$16/('1000'!B362/1000000))^$G$3*(('1000'!B362/1000000)/CD307)^$G$4/100000))</f>
        <v>1.2986692786765095</v>
      </c>
      <c r="CG307">
        <f t="shared" si="196"/>
        <v>8.3480585181008724</v>
      </c>
      <c r="CH307">
        <f t="shared" si="197"/>
        <v>2.892058518100872</v>
      </c>
      <c r="CI307">
        <f t="shared" si="198"/>
        <v>53.006937648476395</v>
      </c>
    </row>
    <row r="308" spans="9:87" x14ac:dyDescent="0.3">
      <c r="I308">
        <v>107</v>
      </c>
      <c r="J308">
        <f>'6500'!B469/1000000</f>
        <v>3.2477E-4</v>
      </c>
      <c r="K308">
        <f t="shared" si="169"/>
        <v>1</v>
      </c>
      <c r="L308">
        <f t="shared" si="199"/>
        <v>0</v>
      </c>
      <c r="M308">
        <f t="shared" si="170"/>
        <v>0</v>
      </c>
      <c r="N308">
        <f t="shared" si="200"/>
        <v>764.00000000000045</v>
      </c>
      <c r="O308">
        <v>107</v>
      </c>
      <c r="P308">
        <f>'5500'!B469/1000000</f>
        <v>3.2477E-4</v>
      </c>
      <c r="Q308">
        <f t="shared" si="171"/>
        <v>1</v>
      </c>
      <c r="R308">
        <f t="shared" si="201"/>
        <v>0</v>
      </c>
      <c r="S308">
        <f t="shared" si="172"/>
        <v>0</v>
      </c>
      <c r="T308">
        <f t="shared" si="202"/>
        <v>824.99999999999989</v>
      </c>
      <c r="U308">
        <v>107</v>
      </c>
      <c r="V308">
        <f>'4500'!B469/1000000</f>
        <v>3.2477E-4</v>
      </c>
      <c r="W308">
        <f t="shared" si="173"/>
        <v>1</v>
      </c>
      <c r="X308">
        <f t="shared" si="203"/>
        <v>0</v>
      </c>
      <c r="Y308">
        <f t="shared" si="174"/>
        <v>0</v>
      </c>
      <c r="Z308">
        <f t="shared" si="204"/>
        <v>834.00000000000045</v>
      </c>
      <c r="AA308">
        <v>107</v>
      </c>
      <c r="AB308">
        <f>'3500'!B469/1000000</f>
        <v>3.2477E-4</v>
      </c>
      <c r="AC308">
        <f t="shared" si="175"/>
        <v>1</v>
      </c>
      <c r="AD308">
        <f t="shared" si="205"/>
        <v>0</v>
      </c>
      <c r="AE308">
        <f t="shared" si="176"/>
        <v>0</v>
      </c>
      <c r="AF308">
        <f t="shared" si="206"/>
        <v>863.99999999999977</v>
      </c>
      <c r="AG308">
        <v>107</v>
      </c>
      <c r="AH308">
        <f>'2000'!B469/1000000</f>
        <v>3.2477E-4</v>
      </c>
      <c r="AI308">
        <f t="shared" si="177"/>
        <v>1</v>
      </c>
      <c r="AJ308">
        <f t="shared" si="207"/>
        <v>0</v>
      </c>
      <c r="AK308">
        <f t="shared" si="178"/>
        <v>0</v>
      </c>
      <c r="AL308">
        <f t="shared" si="208"/>
        <v>887.99999999999989</v>
      </c>
      <c r="AM308">
        <v>107</v>
      </c>
      <c r="AN308">
        <f>'1000'!B469/1000000</f>
        <v>3.2477E-4</v>
      </c>
      <c r="AO308">
        <f t="shared" si="179"/>
        <v>1</v>
      </c>
      <c r="AP308">
        <f t="shared" si="209"/>
        <v>0</v>
      </c>
      <c r="AQ308">
        <f t="shared" si="180"/>
        <v>0</v>
      </c>
      <c r="AR308">
        <f t="shared" si="210"/>
        <v>756</v>
      </c>
      <c r="AT308">
        <v>107</v>
      </c>
      <c r="AU308">
        <f>'6500'!B469/1000000</f>
        <v>3.2477E-4</v>
      </c>
      <c r="AV308">
        <f>'6500'!C469</f>
        <v>7.173</v>
      </c>
      <c r="AW308">
        <f>IF(AT308&lt;$B$13,0,IF(AT308&lt;=0,$B$15*($B$16/AU308)^$B$3/100000,$B$15*($B$16/('6500'!B362/1000000))^$B$3*(('6500'!B362/1000000)/AU308)^$B$4/100000))</f>
        <v>1.8763952991561614</v>
      </c>
      <c r="AX308">
        <f t="shared" si="181"/>
        <v>8.9336973898665164</v>
      </c>
      <c r="AY308">
        <f t="shared" si="182"/>
        <v>1.7606973898665164</v>
      </c>
      <c r="AZ308">
        <f t="shared" si="183"/>
        <v>24.54617858450462</v>
      </c>
      <c r="BA308">
        <v>107</v>
      </c>
      <c r="BB308">
        <f>'5500'!B469/1000000</f>
        <v>3.2477E-4</v>
      </c>
      <c r="BC308">
        <f>'5500'!C469</f>
        <v>7.9710000000000001</v>
      </c>
      <c r="BD308">
        <f>IF(BA308&lt;$C$13,0,IF(BA308&lt;=0,$C$15*($C$16/BB308)^$C$3/100000,$C$15*($C$16/('5500'!B362/1000000))^$C$3*(('5500'!B362/1000000)/BB308)^$C$4/100000))</f>
        <v>2.0592846753349914</v>
      </c>
      <c r="BE308">
        <f t="shared" si="184"/>
        <v>9.6800624565339941</v>
      </c>
      <c r="BF308">
        <f t="shared" si="185"/>
        <v>1.709062456533994</v>
      </c>
      <c r="BG308">
        <f t="shared" si="186"/>
        <v>21.441004347434376</v>
      </c>
      <c r="BH308">
        <v>107</v>
      </c>
      <c r="BI308">
        <f>'4500'!B469/1000000</f>
        <v>3.2477E-4</v>
      </c>
      <c r="BJ308">
        <f>'4500'!C469</f>
        <v>7.556</v>
      </c>
      <c r="BK308">
        <f>IF(BH308&lt;$D$13,0,IF(BH308&lt;=0,$D$15*($D$16/BI308)^$D$3/100000,$D$15*($D$16/('4500'!B362/1000000))^$D$3*(('4500'!B362/1000000)/BI308)^$D$4/100000))</f>
        <v>1.8990512710437817</v>
      </c>
      <c r="BL308">
        <f t="shared" si="187"/>
        <v>9.6029648098558713</v>
      </c>
      <c r="BM308">
        <f t="shared" si="188"/>
        <v>2.0469648098558713</v>
      </c>
      <c r="BN308">
        <f t="shared" si="189"/>
        <v>27.090587742931067</v>
      </c>
      <c r="BO308">
        <v>107</v>
      </c>
      <c r="BP308">
        <f>'3500'!B469/1000000</f>
        <v>3.2477E-4</v>
      </c>
      <c r="BQ308">
        <f>'3500'!C469</f>
        <v>7.0220000000000002</v>
      </c>
      <c r="BR308">
        <f>IF(BO308&lt;$E$13,0,IF(BO308&lt;=0,$E$15*($E$16/BP308)^$E$3/100000,$E$15*($E$16/('3500'!B362/1000000))^$E$3*(('3500'!B362/1000000)/BP308)^$E$4/100000))</f>
        <v>1.6297048561788408</v>
      </c>
      <c r="BS308">
        <f t="shared" si="190"/>
        <v>9.6107375870345226</v>
      </c>
      <c r="BT308">
        <f t="shared" si="191"/>
        <v>2.5887375870345224</v>
      </c>
      <c r="BU308">
        <f t="shared" si="192"/>
        <v>36.86610064133469</v>
      </c>
      <c r="BV308">
        <v>107</v>
      </c>
      <c r="BW308">
        <f>'2000'!B469/1000000</f>
        <v>3.2477E-4</v>
      </c>
      <c r="BX308">
        <f>'2000'!C469</f>
        <v>6.7919999999999998</v>
      </c>
      <c r="BY308">
        <f>IF(BV308&lt;$F$13,0,IF(BV308&lt;=0,$F$15*($F$16/BW308)^$F$3/100000,$F$15*($F$16/('2000'!B362/1000000))^$F$3*(('2000'!B362/1000000)/BW308)^$F$4/100000))</f>
        <v>1.6365436373527087</v>
      </c>
      <c r="BZ308">
        <f t="shared" si="193"/>
        <v>9.8392717218432715</v>
      </c>
      <c r="CA308">
        <f t="shared" si="194"/>
        <v>3.0472717218432717</v>
      </c>
      <c r="CB308">
        <f t="shared" si="195"/>
        <v>44.865602500637095</v>
      </c>
      <c r="CC308">
        <v>107</v>
      </c>
      <c r="CD308">
        <f>'1000'!B469/1000000</f>
        <v>3.2477E-4</v>
      </c>
      <c r="CE308">
        <f>'1000'!C469</f>
        <v>5.3879999999999999</v>
      </c>
      <c r="CF308">
        <f>IF(CC308&lt;$G$13,0,IF(CC308&lt;=0,$G$15*($G$16/CD308)^$G$3/100000,$G$15*($G$16/('1000'!B362/1000000))^$G$3*(('1000'!B362/1000000)/CD308)^$G$4/100000))</f>
        <v>1.2816476262421661</v>
      </c>
      <c r="CG308">
        <f t="shared" si="196"/>
        <v>8.2650512657408903</v>
      </c>
      <c r="CH308">
        <f t="shared" si="197"/>
        <v>2.8770512657408904</v>
      </c>
      <c r="CI308">
        <f t="shared" si="198"/>
        <v>53.397388005584453</v>
      </c>
    </row>
    <row r="309" spans="9:87" x14ac:dyDescent="0.3">
      <c r="I309">
        <v>108</v>
      </c>
      <c r="J309">
        <f>'6500'!B470/1000000</f>
        <v>3.2779E-4</v>
      </c>
      <c r="K309">
        <f t="shared" si="169"/>
        <v>1</v>
      </c>
      <c r="L309">
        <f t="shared" si="199"/>
        <v>0</v>
      </c>
      <c r="M309">
        <f t="shared" si="170"/>
        <v>0</v>
      </c>
      <c r="N309">
        <f t="shared" si="200"/>
        <v>764.00000000000045</v>
      </c>
      <c r="O309">
        <v>108</v>
      </c>
      <c r="P309">
        <f>'5500'!B470/1000000</f>
        <v>3.2779E-4</v>
      </c>
      <c r="Q309">
        <f t="shared" si="171"/>
        <v>1</v>
      </c>
      <c r="R309">
        <f t="shared" si="201"/>
        <v>0</v>
      </c>
      <c r="S309">
        <f t="shared" si="172"/>
        <v>0</v>
      </c>
      <c r="T309">
        <f t="shared" si="202"/>
        <v>824.99999999999989</v>
      </c>
      <c r="U309">
        <v>108</v>
      </c>
      <c r="V309">
        <f>'4500'!B470/1000000</f>
        <v>3.2779E-4</v>
      </c>
      <c r="W309">
        <f t="shared" si="173"/>
        <v>1</v>
      </c>
      <c r="X309">
        <f t="shared" si="203"/>
        <v>0</v>
      </c>
      <c r="Y309">
        <f t="shared" si="174"/>
        <v>0</v>
      </c>
      <c r="Z309">
        <f t="shared" si="204"/>
        <v>834.00000000000045</v>
      </c>
      <c r="AA309">
        <v>108</v>
      </c>
      <c r="AB309">
        <f>'3500'!B470/1000000</f>
        <v>3.2779E-4</v>
      </c>
      <c r="AC309">
        <f t="shared" si="175"/>
        <v>1</v>
      </c>
      <c r="AD309">
        <f t="shared" si="205"/>
        <v>0</v>
      </c>
      <c r="AE309">
        <f t="shared" si="176"/>
        <v>0</v>
      </c>
      <c r="AF309">
        <f t="shared" si="206"/>
        <v>863.99999999999977</v>
      </c>
      <c r="AG309">
        <v>108</v>
      </c>
      <c r="AH309">
        <f>'2000'!B470/1000000</f>
        <v>3.2779E-4</v>
      </c>
      <c r="AI309">
        <f t="shared" si="177"/>
        <v>1</v>
      </c>
      <c r="AJ309">
        <f t="shared" si="207"/>
        <v>0</v>
      </c>
      <c r="AK309">
        <f t="shared" si="178"/>
        <v>0</v>
      </c>
      <c r="AL309">
        <f t="shared" si="208"/>
        <v>887.99999999999989</v>
      </c>
      <c r="AM309">
        <v>108</v>
      </c>
      <c r="AN309">
        <f>'1000'!B470/1000000</f>
        <v>3.2779E-4</v>
      </c>
      <c r="AO309">
        <f t="shared" si="179"/>
        <v>1</v>
      </c>
      <c r="AP309">
        <f t="shared" si="209"/>
        <v>0</v>
      </c>
      <c r="AQ309">
        <f t="shared" si="180"/>
        <v>0</v>
      </c>
      <c r="AR309">
        <f t="shared" si="210"/>
        <v>756</v>
      </c>
      <c r="AT309">
        <v>108</v>
      </c>
      <c r="AU309">
        <f>'6500'!B470/1000000</f>
        <v>3.2779E-4</v>
      </c>
      <c r="AV309">
        <f>'6500'!C470</f>
        <v>7.0960000000000001</v>
      </c>
      <c r="AW309">
        <f>IF(AT309&lt;$B$13,0,IF(AT309&lt;=0,$B$15*($B$16/AU309)^$B$3/100000,$B$15*($B$16/('6500'!B362/1000000))^$B$3*(('6500'!B362/1000000)/AU309)^$B$4/100000))</f>
        <v>1.8536282032332869</v>
      </c>
      <c r="AX309">
        <f t="shared" si="181"/>
        <v>8.8459098469686097</v>
      </c>
      <c r="AY309">
        <f t="shared" si="182"/>
        <v>1.7499098469686096</v>
      </c>
      <c r="AZ309">
        <f t="shared" si="183"/>
        <v>24.660510808464061</v>
      </c>
      <c r="BA309">
        <v>108</v>
      </c>
      <c r="BB309">
        <f>'5500'!B470/1000000</f>
        <v>3.2779E-4</v>
      </c>
      <c r="BC309">
        <f>'5500'!C470</f>
        <v>7.8579999999999997</v>
      </c>
      <c r="BD309">
        <f>IF(BA309&lt;$C$13,0,IF(BA309&lt;=0,$C$15*($C$16/BB309)^$C$3/100000,$C$15*($C$16/('5500'!B362/1000000))^$C$3*(('5500'!B362/1000000)/BB309)^$C$4/100000))</f>
        <v>2.0342100096350491</v>
      </c>
      <c r="BE309">
        <f t="shared" si="184"/>
        <v>9.5847759207366678</v>
      </c>
      <c r="BF309">
        <f t="shared" si="185"/>
        <v>1.7267759207366682</v>
      </c>
      <c r="BG309">
        <f t="shared" si="186"/>
        <v>21.974750836557245</v>
      </c>
      <c r="BH309">
        <v>108</v>
      </c>
      <c r="BI309">
        <f>'4500'!B470/1000000</f>
        <v>3.2779E-4</v>
      </c>
      <c r="BJ309">
        <f>'4500'!C470</f>
        <v>7.4589999999999996</v>
      </c>
      <c r="BK309">
        <f>IF(BH309&lt;$D$13,0,IF(BH309&lt;=0,$D$15*($D$16/BI309)^$D$3/100000,$D$15*($D$16/('4500'!B362/1000000))^$D$3*(('4500'!B362/1000000)/BI309)^$D$4/100000))</f>
        <v>1.8758842626395442</v>
      </c>
      <c r="BL309">
        <f t="shared" si="187"/>
        <v>9.5088199836804606</v>
      </c>
      <c r="BM309">
        <f t="shared" si="188"/>
        <v>2.0498199836804609</v>
      </c>
      <c r="BN309">
        <f t="shared" si="189"/>
        <v>27.481163476075359</v>
      </c>
      <c r="BO309">
        <v>108</v>
      </c>
      <c r="BP309">
        <f>'3500'!B470/1000000</f>
        <v>3.2779E-4</v>
      </c>
      <c r="BQ309">
        <f>'3500'!C470</f>
        <v>6.9390000000000001</v>
      </c>
      <c r="BR309">
        <f>IF(BO309&lt;$E$13,0,IF(BO309&lt;=0,$E$15*($E$16/BP309)^$E$3/100000,$E$15*($E$16/('3500'!B362/1000000))^$E$3*(('3500'!B362/1000000)/BP309)^$E$4/100000))</f>
        <v>1.6097983425662501</v>
      </c>
      <c r="BS309">
        <f t="shared" si="190"/>
        <v>9.5173000967381274</v>
      </c>
      <c r="BT309">
        <f t="shared" si="191"/>
        <v>2.5783000967381273</v>
      </c>
      <c r="BU309">
        <f t="shared" si="192"/>
        <v>37.156652208360384</v>
      </c>
      <c r="BV309">
        <v>108</v>
      </c>
      <c r="BW309">
        <f>'2000'!B470/1000000</f>
        <v>3.2779E-4</v>
      </c>
      <c r="BX309">
        <f>'2000'!C470</f>
        <v>6.7060000000000004</v>
      </c>
      <c r="BY309">
        <f>IF(BV309&lt;$F$13,0,IF(BV309&lt;=0,$F$15*($F$16/BW309)^$F$3/100000,$F$15*($F$16/('2000'!B362/1000000))^$F$3*(('2000'!B362/1000000)/BW309)^$F$4/100000))</f>
        <v>1.6164952359777542</v>
      </c>
      <c r="BZ309">
        <f t="shared" si="193"/>
        <v>9.7436498166544041</v>
      </c>
      <c r="CA309">
        <f t="shared" si="194"/>
        <v>3.0376498166544037</v>
      </c>
      <c r="CB309">
        <f t="shared" si="195"/>
        <v>45.297492046740281</v>
      </c>
      <c r="CC309">
        <v>108</v>
      </c>
      <c r="CD309">
        <f>'1000'!B470/1000000</f>
        <v>3.2779E-4</v>
      </c>
      <c r="CE309">
        <f>'1000'!C470</f>
        <v>5.3179999999999996</v>
      </c>
      <c r="CF309">
        <f>IF(CC309&lt;$G$13,0,IF(CC309&lt;=0,$G$15*($G$16/CD309)^$G$3/100000,$G$15*($G$16/('1000'!B362/1000000))^$G$3*(('1000'!B362/1000000)/CD309)^$G$4/100000))</f>
        <v>1.2651128505172859</v>
      </c>
      <c r="CG309">
        <f t="shared" si="196"/>
        <v>8.1841768854176795</v>
      </c>
      <c r="CH309">
        <f t="shared" si="197"/>
        <v>2.8661768854176799</v>
      </c>
      <c r="CI309">
        <f t="shared" si="198"/>
        <v>53.895766931509591</v>
      </c>
    </row>
    <row r="310" spans="9:87" x14ac:dyDescent="0.3">
      <c r="I310">
        <v>109</v>
      </c>
      <c r="J310">
        <f>'6500'!B471/1000000</f>
        <v>3.3075999999999998E-4</v>
      </c>
      <c r="K310">
        <f t="shared" si="169"/>
        <v>1</v>
      </c>
      <c r="L310">
        <f t="shared" si="199"/>
        <v>0</v>
      </c>
      <c r="M310">
        <f t="shared" si="170"/>
        <v>0</v>
      </c>
      <c r="N310">
        <f t="shared" si="200"/>
        <v>764.00000000000045</v>
      </c>
      <c r="O310">
        <v>109</v>
      </c>
      <c r="P310">
        <f>'5500'!B471/1000000</f>
        <v>3.3075999999999998E-4</v>
      </c>
      <c r="Q310">
        <f t="shared" si="171"/>
        <v>1</v>
      </c>
      <c r="R310">
        <f t="shared" si="201"/>
        <v>0</v>
      </c>
      <c r="S310">
        <f t="shared" si="172"/>
        <v>0</v>
      </c>
      <c r="T310">
        <f t="shared" si="202"/>
        <v>824.99999999999989</v>
      </c>
      <c r="U310">
        <v>109</v>
      </c>
      <c r="V310">
        <f>'4500'!B471/1000000</f>
        <v>3.3075999999999998E-4</v>
      </c>
      <c r="W310">
        <f t="shared" si="173"/>
        <v>1</v>
      </c>
      <c r="X310">
        <f t="shared" si="203"/>
        <v>0</v>
      </c>
      <c r="Y310">
        <f t="shared" si="174"/>
        <v>0</v>
      </c>
      <c r="Z310">
        <f t="shared" si="204"/>
        <v>834.00000000000045</v>
      </c>
      <c r="AA310">
        <v>109</v>
      </c>
      <c r="AB310">
        <f>'3500'!B471/1000000</f>
        <v>3.3075999999999998E-4</v>
      </c>
      <c r="AC310">
        <f t="shared" si="175"/>
        <v>1</v>
      </c>
      <c r="AD310">
        <f t="shared" si="205"/>
        <v>0</v>
      </c>
      <c r="AE310">
        <f t="shared" si="176"/>
        <v>0</v>
      </c>
      <c r="AF310">
        <f t="shared" si="206"/>
        <v>863.99999999999977</v>
      </c>
      <c r="AG310">
        <v>109</v>
      </c>
      <c r="AH310">
        <f>'2000'!B471/1000000</f>
        <v>3.3075999999999998E-4</v>
      </c>
      <c r="AI310">
        <f t="shared" si="177"/>
        <v>1</v>
      </c>
      <c r="AJ310">
        <f t="shared" si="207"/>
        <v>0</v>
      </c>
      <c r="AK310">
        <f t="shared" si="178"/>
        <v>0</v>
      </c>
      <c r="AL310">
        <f t="shared" si="208"/>
        <v>887.99999999999989</v>
      </c>
      <c r="AM310">
        <v>109</v>
      </c>
      <c r="AN310">
        <f>'1000'!B471/1000000</f>
        <v>3.3075999999999998E-4</v>
      </c>
      <c r="AO310">
        <f t="shared" si="179"/>
        <v>1</v>
      </c>
      <c r="AP310">
        <f t="shared" si="209"/>
        <v>0</v>
      </c>
      <c r="AQ310">
        <f t="shared" si="180"/>
        <v>0</v>
      </c>
      <c r="AR310">
        <f t="shared" si="210"/>
        <v>756</v>
      </c>
      <c r="AT310">
        <v>109</v>
      </c>
      <c r="AU310">
        <f>'6500'!B471/1000000</f>
        <v>3.3075999999999998E-4</v>
      </c>
      <c r="AV310">
        <f>'6500'!C471</f>
        <v>7.0250000000000004</v>
      </c>
      <c r="AW310">
        <f>IF(AT310&lt;$B$13,0,IF(AT310&lt;=0,$B$15*($B$16/AU310)^$B$3/100000,$B$15*($B$16/('6500'!B362/1000000))^$B$3*(('6500'!B362/1000000)/AU310)^$B$4/100000))</f>
        <v>1.831707502099986</v>
      </c>
      <c r="AX310">
        <f t="shared" si="181"/>
        <v>8.7612032089569265</v>
      </c>
      <c r="AY310">
        <f t="shared" si="182"/>
        <v>1.7362032089569261</v>
      </c>
      <c r="AZ310">
        <f t="shared" si="183"/>
        <v>24.714636426433113</v>
      </c>
      <c r="BA310">
        <v>109</v>
      </c>
      <c r="BB310">
        <f>'5500'!B471/1000000</f>
        <v>3.3075999999999998E-4</v>
      </c>
      <c r="BC310">
        <f>'5500'!C471</f>
        <v>7.7480000000000002</v>
      </c>
      <c r="BD310">
        <f>IF(BA310&lt;$C$13,0,IF(BA310&lt;=0,$C$15*($C$16/BB310)^$C$3/100000,$C$15*($C$16/('5500'!B362/1000000))^$C$3*(('5500'!B362/1000000)/BB310)^$C$4/100000))</f>
        <v>2.0100685623749848</v>
      </c>
      <c r="BE310">
        <f t="shared" si="184"/>
        <v>9.4928355233134294</v>
      </c>
      <c r="BF310">
        <f t="shared" si="185"/>
        <v>1.7448355233134292</v>
      </c>
      <c r="BG310">
        <f t="shared" si="186"/>
        <v>22.519818318449008</v>
      </c>
      <c r="BH310">
        <v>109</v>
      </c>
      <c r="BI310">
        <f>'4500'!B471/1000000</f>
        <v>3.3075999999999998E-4</v>
      </c>
      <c r="BJ310">
        <f>'4500'!C471</f>
        <v>7.3639999999999999</v>
      </c>
      <c r="BK310">
        <f>IF(BH310&lt;$D$13,0,IF(BH310&lt;=0,$D$15*($D$16/BI310)^$D$3/100000,$D$15*($D$16/('4500'!B362/1000000))^$D$3*(('4500'!B362/1000000)/BI310)^$D$4/100000))</f>
        <v>1.8535799838503362</v>
      </c>
      <c r="BL310">
        <f t="shared" si="187"/>
        <v>9.4179771298172064</v>
      </c>
      <c r="BM310">
        <f t="shared" si="188"/>
        <v>2.0539771298172065</v>
      </c>
      <c r="BN310">
        <f t="shared" si="189"/>
        <v>27.89213918817499</v>
      </c>
      <c r="BO310">
        <v>109</v>
      </c>
      <c r="BP310">
        <f>'3500'!B471/1000000</f>
        <v>3.3075999999999998E-4</v>
      </c>
      <c r="BQ310">
        <f>'3500'!C471</f>
        <v>6.86</v>
      </c>
      <c r="BR310">
        <f>IF(BO310&lt;$E$13,0,IF(BO310&lt;=0,$E$15*($E$16/BP310)^$E$3/100000,$E$15*($E$16/('3500'!B362/1000000))^$E$3*(('3500'!B362/1000000)/BP310)^$E$4/100000))</f>
        <v>1.5906334368524799</v>
      </c>
      <c r="BS310">
        <f t="shared" si="190"/>
        <v>9.4271311995807423</v>
      </c>
      <c r="BT310">
        <f t="shared" si="191"/>
        <v>2.567131199580742</v>
      </c>
      <c r="BU310">
        <f t="shared" si="192"/>
        <v>37.421737603217814</v>
      </c>
      <c r="BV310">
        <v>109</v>
      </c>
      <c r="BW310">
        <f>'2000'!B471/1000000</f>
        <v>3.3075999999999998E-4</v>
      </c>
      <c r="BX310">
        <f>'2000'!C471</f>
        <v>6.625</v>
      </c>
      <c r="BY310">
        <f>IF(BV310&lt;$F$13,0,IF(BV310&lt;=0,$F$15*($F$16/BW310)^$F$3/100000,$F$15*($F$16/('2000'!B362/1000000))^$F$3*(('2000'!B362/1000000)/BW310)^$F$4/100000))</f>
        <v>1.5971944163512497</v>
      </c>
      <c r="BZ310">
        <f t="shared" si="193"/>
        <v>9.6513726724886304</v>
      </c>
      <c r="CA310">
        <f t="shared" si="194"/>
        <v>3.0263726724886304</v>
      </c>
      <c r="CB310">
        <f t="shared" si="195"/>
        <v>45.68109694322461</v>
      </c>
      <c r="CC310">
        <v>109</v>
      </c>
      <c r="CD310">
        <f>'1000'!B471/1000000</f>
        <v>3.3075999999999998E-4</v>
      </c>
      <c r="CE310">
        <f>'1000'!C471</f>
        <v>5.2450000000000001</v>
      </c>
      <c r="CF310">
        <f>IF(CC310&lt;$G$13,0,IF(CC310&lt;=0,$G$15*($G$16/CD310)^$G$3/100000,$G$15*($G$16/('1000'!B362/1000000))^$G$3*(('1000'!B362/1000000)/CD310)^$G$4/100000))</f>
        <v>1.2492049913660033</v>
      </c>
      <c r="CG310">
        <f t="shared" si="196"/>
        <v>8.1061405337532335</v>
      </c>
      <c r="CH310">
        <f t="shared" si="197"/>
        <v>2.8611405337532334</v>
      </c>
      <c r="CI310">
        <f t="shared" si="198"/>
        <v>54.549867183093106</v>
      </c>
    </row>
    <row r="311" spans="9:87" x14ac:dyDescent="0.3">
      <c r="I311">
        <v>110</v>
      </c>
      <c r="J311">
        <f>'6500'!B472/1000000</f>
        <v>3.3370999999999997E-4</v>
      </c>
      <c r="K311">
        <f t="shared" si="169"/>
        <v>1</v>
      </c>
      <c r="L311">
        <f t="shared" si="199"/>
        <v>0</v>
      </c>
      <c r="M311">
        <f t="shared" si="170"/>
        <v>0</v>
      </c>
      <c r="N311">
        <f t="shared" si="200"/>
        <v>764.00000000000045</v>
      </c>
      <c r="O311">
        <v>110</v>
      </c>
      <c r="P311">
        <f>'5500'!B472/1000000</f>
        <v>3.3370999999999997E-4</v>
      </c>
      <c r="Q311">
        <f t="shared" si="171"/>
        <v>1</v>
      </c>
      <c r="R311">
        <f t="shared" si="201"/>
        <v>0</v>
      </c>
      <c r="S311">
        <f t="shared" si="172"/>
        <v>0</v>
      </c>
      <c r="T311">
        <f t="shared" si="202"/>
        <v>824.99999999999989</v>
      </c>
      <c r="U311">
        <v>110</v>
      </c>
      <c r="V311">
        <f>'4500'!B472/1000000</f>
        <v>3.3370999999999997E-4</v>
      </c>
      <c r="W311">
        <f t="shared" si="173"/>
        <v>1</v>
      </c>
      <c r="X311">
        <f t="shared" si="203"/>
        <v>0</v>
      </c>
      <c r="Y311">
        <f t="shared" si="174"/>
        <v>0</v>
      </c>
      <c r="Z311">
        <f t="shared" si="204"/>
        <v>834.00000000000045</v>
      </c>
      <c r="AA311">
        <v>110</v>
      </c>
      <c r="AB311">
        <f>'3500'!B472/1000000</f>
        <v>3.3370999999999997E-4</v>
      </c>
      <c r="AC311">
        <f t="shared" si="175"/>
        <v>1</v>
      </c>
      <c r="AD311">
        <f t="shared" si="205"/>
        <v>0</v>
      </c>
      <c r="AE311">
        <f t="shared" si="176"/>
        <v>0</v>
      </c>
      <c r="AF311">
        <f t="shared" si="206"/>
        <v>863.99999999999977</v>
      </c>
      <c r="AG311">
        <v>110</v>
      </c>
      <c r="AH311">
        <f>'2000'!B472/1000000</f>
        <v>3.3370999999999997E-4</v>
      </c>
      <c r="AI311">
        <f t="shared" si="177"/>
        <v>1</v>
      </c>
      <c r="AJ311">
        <f t="shared" si="207"/>
        <v>0</v>
      </c>
      <c r="AK311">
        <f t="shared" si="178"/>
        <v>0</v>
      </c>
      <c r="AL311">
        <f t="shared" si="208"/>
        <v>887.99999999999989</v>
      </c>
      <c r="AM311">
        <v>110</v>
      </c>
      <c r="AN311">
        <f>'1000'!B472/1000000</f>
        <v>3.3370999999999997E-4</v>
      </c>
      <c r="AO311">
        <f t="shared" si="179"/>
        <v>1</v>
      </c>
      <c r="AP311">
        <f t="shared" si="209"/>
        <v>0</v>
      </c>
      <c r="AQ311">
        <f t="shared" si="180"/>
        <v>0</v>
      </c>
      <c r="AR311">
        <f t="shared" si="210"/>
        <v>756</v>
      </c>
      <c r="AT311">
        <v>110</v>
      </c>
      <c r="AU311">
        <f>'6500'!B472/1000000</f>
        <v>3.3370999999999997E-4</v>
      </c>
      <c r="AV311">
        <f>'6500'!C472</f>
        <v>6.9530000000000003</v>
      </c>
      <c r="AW311">
        <f>IF(AT311&lt;$B$13,0,IF(AT311&lt;=0,$B$15*($B$16/AU311)^$B$3/100000,$B$15*($B$16/('6500'!B362/1000000))^$B$3*(('6500'!B362/1000000)/AU311)^$B$4/100000))</f>
        <v>1.81038162189248</v>
      </c>
      <c r="AX311">
        <f t="shared" si="181"/>
        <v>8.6786205119467237</v>
      </c>
      <c r="AY311">
        <f t="shared" si="182"/>
        <v>1.7256205119467234</v>
      </c>
      <c r="AZ311">
        <f t="shared" si="183"/>
        <v>24.818359153555637</v>
      </c>
      <c r="BA311">
        <v>110</v>
      </c>
      <c r="BB311">
        <f>'5500'!B472/1000000</f>
        <v>3.3370999999999997E-4</v>
      </c>
      <c r="BC311">
        <f>'5500'!C472</f>
        <v>7.6440000000000001</v>
      </c>
      <c r="BD311">
        <f>IF(BA311&lt;$C$13,0,IF(BA311&lt;=0,$C$15*($C$16/BB311)^$C$3/100000,$C$15*($C$16/('5500'!B362/1000000))^$C$3*(('5500'!B362/1000000)/BB311)^$C$4/100000))</f>
        <v>1.9865831841796961</v>
      </c>
      <c r="BE311">
        <f t="shared" si="184"/>
        <v>9.4032024044607798</v>
      </c>
      <c r="BF311">
        <f t="shared" si="185"/>
        <v>1.7592024044607797</v>
      </c>
      <c r="BG311">
        <f t="shared" si="186"/>
        <v>23.014160183945311</v>
      </c>
      <c r="BH311">
        <v>110</v>
      </c>
      <c r="BI311">
        <f>'4500'!B472/1000000</f>
        <v>3.3370999999999997E-4</v>
      </c>
      <c r="BJ311">
        <f>'4500'!C472</f>
        <v>7.2729999999999997</v>
      </c>
      <c r="BK311">
        <f>IF(BH311&lt;$D$13,0,IF(BH311&lt;=0,$D$15*($D$16/BI311)^$D$3/100000,$D$15*($D$16/('4500'!B362/1000000))^$D$3*(('4500'!B362/1000000)/BI311)^$D$4/100000))</f>
        <v>1.8318823326358382</v>
      </c>
      <c r="BL311">
        <f t="shared" si="187"/>
        <v>9.3294101262290852</v>
      </c>
      <c r="BM311">
        <f t="shared" si="188"/>
        <v>2.0564101262290855</v>
      </c>
      <c r="BN311">
        <f t="shared" si="189"/>
        <v>28.274578938939715</v>
      </c>
      <c r="BO311">
        <v>110</v>
      </c>
      <c r="BP311">
        <f>'3500'!B472/1000000</f>
        <v>3.3370999999999997E-4</v>
      </c>
      <c r="BQ311">
        <f>'3500'!C472</f>
        <v>6.7729999999999997</v>
      </c>
      <c r="BR311">
        <f>IF(BO311&lt;$E$13,0,IF(BO311&lt;=0,$E$15*($E$16/BP311)^$E$3/100000,$E$15*($E$16/('3500'!B362/1000000))^$E$3*(('3500'!B362/1000000)/BP311)^$E$4/100000))</f>
        <v>1.5719900582928357</v>
      </c>
      <c r="BS311">
        <f t="shared" si="190"/>
        <v>9.3392130962599342</v>
      </c>
      <c r="BT311">
        <f t="shared" si="191"/>
        <v>2.5662130962599345</v>
      </c>
      <c r="BU311">
        <f t="shared" si="192"/>
        <v>37.888868983610436</v>
      </c>
      <c r="BV311">
        <v>110</v>
      </c>
      <c r="BW311">
        <f>'2000'!B472/1000000</f>
        <v>3.3370999999999997E-4</v>
      </c>
      <c r="BX311">
        <f>'2000'!C472</f>
        <v>6.5490000000000004</v>
      </c>
      <c r="BY311">
        <f>IF(BV311&lt;$F$13,0,IF(BV311&lt;=0,$F$15*($F$16/BW311)^$F$3/100000,$F$15*($F$16/('2000'!B362/1000000))^$F$3*(('2000'!B362/1000000)/BW311)^$F$4/100000))</f>
        <v>1.578419477793052</v>
      </c>
      <c r="BZ311">
        <f t="shared" si="193"/>
        <v>9.5613987112592351</v>
      </c>
      <c r="CA311">
        <f t="shared" si="194"/>
        <v>3.0123987112592348</v>
      </c>
      <c r="CB311">
        <f t="shared" si="195"/>
        <v>45.997842590612834</v>
      </c>
      <c r="CC311">
        <v>110</v>
      </c>
      <c r="CD311">
        <f>'1000'!B472/1000000</f>
        <v>3.3370999999999997E-4</v>
      </c>
      <c r="CE311">
        <f>'1000'!C472</f>
        <v>5.181</v>
      </c>
      <c r="CF311">
        <f>IF(CC311&lt;$G$13,0,IF(CC311&lt;=0,$G$15*($G$16/CD311)^$G$3/100000,$G$15*($G$16/('1000'!B362/1000000))^$G$3*(('1000'!B362/1000000)/CD311)^$G$4/100000))</f>
        <v>1.2337404244117331</v>
      </c>
      <c r="CG311">
        <f t="shared" si="196"/>
        <v>8.0300605826329452</v>
      </c>
      <c r="CH311">
        <f t="shared" si="197"/>
        <v>2.8490605826329451</v>
      </c>
      <c r="CI311">
        <f t="shared" si="198"/>
        <v>54.990553611907842</v>
      </c>
    </row>
    <row r="312" spans="9:87" x14ac:dyDescent="0.3">
      <c r="I312">
        <v>111</v>
      </c>
      <c r="J312">
        <f>'6500'!B473/1000000</f>
        <v>3.3660999999999999E-4</v>
      </c>
      <c r="K312">
        <f t="shared" si="169"/>
        <v>1</v>
      </c>
      <c r="L312">
        <f t="shared" si="199"/>
        <v>0</v>
      </c>
      <c r="M312">
        <f t="shared" si="170"/>
        <v>0</v>
      </c>
      <c r="N312">
        <f t="shared" si="200"/>
        <v>764.00000000000045</v>
      </c>
      <c r="O312">
        <v>111</v>
      </c>
      <c r="P312">
        <f>'5500'!B473/1000000</f>
        <v>3.3660999999999999E-4</v>
      </c>
      <c r="Q312">
        <f t="shared" si="171"/>
        <v>1</v>
      </c>
      <c r="R312">
        <f t="shared" si="201"/>
        <v>0</v>
      </c>
      <c r="S312">
        <f t="shared" si="172"/>
        <v>0</v>
      </c>
      <c r="T312">
        <f t="shared" si="202"/>
        <v>824.99999999999989</v>
      </c>
      <c r="U312">
        <v>111</v>
      </c>
      <c r="V312">
        <f>'4500'!B473/1000000</f>
        <v>3.3660999999999999E-4</v>
      </c>
      <c r="W312">
        <f t="shared" si="173"/>
        <v>1</v>
      </c>
      <c r="X312">
        <f t="shared" si="203"/>
        <v>0</v>
      </c>
      <c r="Y312">
        <f t="shared" si="174"/>
        <v>0</v>
      </c>
      <c r="Z312">
        <f t="shared" si="204"/>
        <v>834.00000000000045</v>
      </c>
      <c r="AA312">
        <v>111</v>
      </c>
      <c r="AB312">
        <f>'3500'!B473/1000000</f>
        <v>3.3660999999999999E-4</v>
      </c>
      <c r="AC312">
        <f t="shared" si="175"/>
        <v>1</v>
      </c>
      <c r="AD312">
        <f t="shared" si="205"/>
        <v>0</v>
      </c>
      <c r="AE312">
        <f t="shared" si="176"/>
        <v>0</v>
      </c>
      <c r="AF312">
        <f t="shared" si="206"/>
        <v>863.99999999999977</v>
      </c>
      <c r="AG312">
        <v>111</v>
      </c>
      <c r="AH312">
        <f>'2000'!B473/1000000</f>
        <v>3.3660999999999999E-4</v>
      </c>
      <c r="AI312">
        <f t="shared" si="177"/>
        <v>1</v>
      </c>
      <c r="AJ312">
        <f t="shared" si="207"/>
        <v>0</v>
      </c>
      <c r="AK312">
        <f t="shared" si="178"/>
        <v>0</v>
      </c>
      <c r="AL312">
        <f t="shared" si="208"/>
        <v>887.99999999999989</v>
      </c>
      <c r="AM312">
        <v>111</v>
      </c>
      <c r="AN312">
        <f>'1000'!B473/1000000</f>
        <v>3.3660999999999999E-4</v>
      </c>
      <c r="AO312">
        <f t="shared" si="179"/>
        <v>1</v>
      </c>
      <c r="AP312">
        <f t="shared" si="209"/>
        <v>0</v>
      </c>
      <c r="AQ312">
        <f t="shared" si="180"/>
        <v>0</v>
      </c>
      <c r="AR312">
        <f t="shared" si="210"/>
        <v>756</v>
      </c>
      <c r="AT312">
        <v>111</v>
      </c>
      <c r="AU312">
        <f>'6500'!B473/1000000</f>
        <v>3.3660999999999999E-4</v>
      </c>
      <c r="AV312">
        <f>'6500'!C473</f>
        <v>6.8869999999999996</v>
      </c>
      <c r="AW312">
        <f>IF(AT312&lt;$B$13,0,IF(AT312&lt;=0,$B$15*($B$16/AU312)^$B$3/100000,$B$15*($B$16/('6500'!B362/1000000))^$B$3*(('6500'!B362/1000000)/AU312)^$B$4/100000))</f>
        <v>1.7898390504358479</v>
      </c>
      <c r="AX312">
        <f t="shared" si="181"/>
        <v>8.5989059230777816</v>
      </c>
      <c r="AY312">
        <f t="shared" si="182"/>
        <v>1.711905923077782</v>
      </c>
      <c r="AZ312">
        <f t="shared" si="183"/>
        <v>24.857062916767564</v>
      </c>
      <c r="BA312">
        <v>111</v>
      </c>
      <c r="BB312">
        <f>'5500'!B473/1000000</f>
        <v>3.3660999999999999E-4</v>
      </c>
      <c r="BC312">
        <f>'5500'!C473</f>
        <v>7.5519999999999996</v>
      </c>
      <c r="BD312">
        <f>IF(BA312&lt;$C$13,0,IF(BA312&lt;=0,$C$15*($C$16/BB312)^$C$3/100000,$C$15*($C$16/('5500'!B362/1000000))^$C$3*(('5500'!B362/1000000)/BB312)^$C$4/100000))</f>
        <v>1.9639613661117021</v>
      </c>
      <c r="BE312">
        <f t="shared" si="184"/>
        <v>9.3166841016216395</v>
      </c>
      <c r="BF312">
        <f t="shared" si="185"/>
        <v>1.7646841016216399</v>
      </c>
      <c r="BG312">
        <f t="shared" si="186"/>
        <v>23.367109396472987</v>
      </c>
      <c r="BH312">
        <v>111</v>
      </c>
      <c r="BI312">
        <f>'4500'!B473/1000000</f>
        <v>3.3660999999999999E-4</v>
      </c>
      <c r="BJ312">
        <f>'4500'!C473</f>
        <v>7.1779999999999999</v>
      </c>
      <c r="BK312">
        <f>IF(BH312&lt;$D$13,0,IF(BH312&lt;=0,$D$15*($D$16/BI312)^$D$3/100000,$D$15*($D$16/('4500'!B362/1000000))^$D$3*(('4500'!B362/1000000)/BI312)^$D$4/100000))</f>
        <v>1.8109829646529898</v>
      </c>
      <c r="BL312">
        <f t="shared" si="187"/>
        <v>9.24391722091395</v>
      </c>
      <c r="BM312">
        <f t="shared" si="188"/>
        <v>2.06591722091395</v>
      </c>
      <c r="BN312">
        <f t="shared" si="189"/>
        <v>28.781237404763861</v>
      </c>
      <c r="BO312">
        <v>111</v>
      </c>
      <c r="BP312">
        <f>'3500'!B473/1000000</f>
        <v>3.3660999999999999E-4</v>
      </c>
      <c r="BQ312">
        <f>'3500'!C473</f>
        <v>6.6959999999999997</v>
      </c>
      <c r="BR312">
        <f>IF(BO312&lt;$E$13,0,IF(BO312&lt;=0,$E$15*($E$16/BP312)^$E$3/100000,$E$15*($E$16/('3500'!B362/1000000))^$E$3*(('3500'!B362/1000000)/BP312)^$E$4/100000))</f>
        <v>1.5540328601398512</v>
      </c>
      <c r="BS312">
        <f t="shared" si="190"/>
        <v>9.2543388522375309</v>
      </c>
      <c r="BT312">
        <f t="shared" si="191"/>
        <v>2.5583388522375312</v>
      </c>
      <c r="BU312">
        <f t="shared" si="192"/>
        <v>38.206972106295275</v>
      </c>
      <c r="BV312">
        <v>111</v>
      </c>
      <c r="BW312">
        <f>'2000'!B473/1000000</f>
        <v>3.3660999999999999E-4</v>
      </c>
      <c r="BX312">
        <f>'2000'!C473</f>
        <v>6.476</v>
      </c>
      <c r="BY312">
        <f>IF(BV312&lt;$F$13,0,IF(BV312&lt;=0,$F$15*($F$16/BW312)^$F$3/100000,$F$15*($F$16/('2000'!B362/1000000))^$F$3*(('2000'!B362/1000000)/BW312)^$F$4/100000))</f>
        <v>1.5603361800448035</v>
      </c>
      <c r="BZ312">
        <f t="shared" si="193"/>
        <v>9.4745395608118628</v>
      </c>
      <c r="CA312">
        <f t="shared" si="194"/>
        <v>2.9985395608118628</v>
      </c>
      <c r="CB312">
        <f t="shared" si="195"/>
        <v>46.302340346075709</v>
      </c>
      <c r="CC312">
        <v>111</v>
      </c>
      <c r="CD312">
        <f>'1000'!B473/1000000</f>
        <v>3.3660999999999999E-4</v>
      </c>
      <c r="CE312">
        <f>'1000'!C473</f>
        <v>5.1159999999999997</v>
      </c>
      <c r="CF312">
        <f>IF(CC312&lt;$G$13,0,IF(CC312&lt;=0,$G$15*($G$16/CD312)^$G$3/100000,$G$15*($G$16/('1000'!B362/1000000))^$G$3*(('1000'!B362/1000000)/CD312)^$G$4/100000))</f>
        <v>1.2188548431316839</v>
      </c>
      <c r="CG312">
        <f t="shared" si="196"/>
        <v>7.9566225862171542</v>
      </c>
      <c r="CH312">
        <f t="shared" si="197"/>
        <v>2.8406225862171546</v>
      </c>
      <c r="CI312">
        <f t="shared" si="198"/>
        <v>55.524288237239148</v>
      </c>
    </row>
    <row r="313" spans="9:87" x14ac:dyDescent="0.3">
      <c r="I313">
        <v>112</v>
      </c>
      <c r="J313">
        <f>'6500'!B474/1000000</f>
        <v>3.3949000000000002E-4</v>
      </c>
      <c r="K313">
        <f t="shared" si="169"/>
        <v>1</v>
      </c>
      <c r="L313">
        <f t="shared" si="199"/>
        <v>0</v>
      </c>
      <c r="M313">
        <f t="shared" si="170"/>
        <v>0</v>
      </c>
      <c r="N313">
        <f t="shared" si="200"/>
        <v>764.00000000000045</v>
      </c>
      <c r="O313">
        <v>112</v>
      </c>
      <c r="P313">
        <f>'5500'!B474/1000000</f>
        <v>3.3949000000000002E-4</v>
      </c>
      <c r="Q313">
        <f t="shared" si="171"/>
        <v>1</v>
      </c>
      <c r="R313">
        <f t="shared" si="201"/>
        <v>0</v>
      </c>
      <c r="S313">
        <f t="shared" si="172"/>
        <v>0</v>
      </c>
      <c r="T313">
        <f t="shared" si="202"/>
        <v>824.99999999999989</v>
      </c>
      <c r="U313">
        <v>112</v>
      </c>
      <c r="V313">
        <f>'4500'!B474/1000000</f>
        <v>3.3949000000000002E-4</v>
      </c>
      <c r="W313">
        <f t="shared" si="173"/>
        <v>1</v>
      </c>
      <c r="X313">
        <f t="shared" si="203"/>
        <v>0</v>
      </c>
      <c r="Y313">
        <f t="shared" si="174"/>
        <v>0</v>
      </c>
      <c r="Z313">
        <f t="shared" si="204"/>
        <v>834.00000000000045</v>
      </c>
      <c r="AA313">
        <v>112</v>
      </c>
      <c r="AB313">
        <f>'3500'!B474/1000000</f>
        <v>3.3949000000000002E-4</v>
      </c>
      <c r="AC313">
        <f t="shared" si="175"/>
        <v>1</v>
      </c>
      <c r="AD313">
        <f t="shared" si="205"/>
        <v>0</v>
      </c>
      <c r="AE313">
        <f t="shared" si="176"/>
        <v>0</v>
      </c>
      <c r="AF313">
        <f t="shared" si="206"/>
        <v>863.99999999999977</v>
      </c>
      <c r="AG313">
        <v>112</v>
      </c>
      <c r="AH313">
        <f>'2000'!B474/1000000</f>
        <v>3.3949000000000002E-4</v>
      </c>
      <c r="AI313">
        <f t="shared" si="177"/>
        <v>1</v>
      </c>
      <c r="AJ313">
        <f t="shared" si="207"/>
        <v>0</v>
      </c>
      <c r="AK313">
        <f t="shared" si="178"/>
        <v>0</v>
      </c>
      <c r="AL313">
        <f t="shared" si="208"/>
        <v>887.99999999999989</v>
      </c>
      <c r="AM313">
        <v>112</v>
      </c>
      <c r="AN313">
        <f>'1000'!B474/1000000</f>
        <v>3.3949000000000002E-4</v>
      </c>
      <c r="AO313">
        <f t="shared" si="179"/>
        <v>1</v>
      </c>
      <c r="AP313">
        <f t="shared" si="209"/>
        <v>0</v>
      </c>
      <c r="AQ313">
        <f t="shared" si="180"/>
        <v>0</v>
      </c>
      <c r="AR313">
        <f t="shared" si="210"/>
        <v>756</v>
      </c>
      <c r="AT313">
        <v>112</v>
      </c>
      <c r="AU313">
        <f>'6500'!B474/1000000</f>
        <v>3.3949000000000002E-4</v>
      </c>
      <c r="AV313">
        <f>'6500'!C474</f>
        <v>6.8230000000000004</v>
      </c>
      <c r="AW313">
        <f>IF(AT313&lt;$B$13,0,IF(AT313&lt;=0,$B$15*($B$16/AU313)^$B$3/100000,$B$15*($B$16/('6500'!B362/1000000))^$B$3*(('6500'!B362/1000000)/AU313)^$B$4/100000))</f>
        <v>1.7698403230808126</v>
      </c>
      <c r="AX313">
        <f t="shared" si="181"/>
        <v>8.521143748807642</v>
      </c>
      <c r="AY313">
        <f t="shared" si="182"/>
        <v>1.6981437488076416</v>
      </c>
      <c r="AZ313">
        <f t="shared" si="183"/>
        <v>24.888520428076237</v>
      </c>
      <c r="BA313">
        <v>112</v>
      </c>
      <c r="BB313">
        <f>'5500'!B474/1000000</f>
        <v>3.3949000000000002E-4</v>
      </c>
      <c r="BC313">
        <f>'5500'!C474</f>
        <v>7.4749999999999996</v>
      </c>
      <c r="BD313">
        <f>IF(BA313&lt;$C$13,0,IF(BA313&lt;=0,$C$15*($C$16/BB313)^$C$3/100000,$C$15*($C$16/('5500'!B362/1000000))^$C$3*(('5500'!B362/1000000)/BB313)^$C$4/100000))</f>
        <v>1.9419393268596223</v>
      </c>
      <c r="BE313">
        <f t="shared" si="184"/>
        <v>9.2322866124939544</v>
      </c>
      <c r="BF313">
        <f t="shared" si="185"/>
        <v>1.7572866124939548</v>
      </c>
      <c r="BG313">
        <f t="shared" si="186"/>
        <v>23.508851003263612</v>
      </c>
      <c r="BH313">
        <v>112</v>
      </c>
      <c r="BI313">
        <f>'4500'!B474/1000000</f>
        <v>3.3949000000000002E-4</v>
      </c>
      <c r="BJ313">
        <f>'4500'!C474</f>
        <v>7.0869999999999997</v>
      </c>
      <c r="BK313">
        <f>IF(BH313&lt;$D$13,0,IF(BH313&lt;=0,$D$15*($D$16/BI313)^$D$3/100000,$D$15*($D$16/('4500'!B362/1000000))^$D$3*(('4500'!B362/1000000)/BI313)^$D$4/100000))</f>
        <v>1.7906381443905901</v>
      </c>
      <c r="BL313">
        <f t="shared" si="187"/>
        <v>9.1605164913227579</v>
      </c>
      <c r="BM313">
        <f t="shared" si="188"/>
        <v>2.0735164913227582</v>
      </c>
      <c r="BN313">
        <f t="shared" si="189"/>
        <v>29.258028662660625</v>
      </c>
      <c r="BO313">
        <v>112</v>
      </c>
      <c r="BP313">
        <f>'3500'!B474/1000000</f>
        <v>3.3949000000000002E-4</v>
      </c>
      <c r="BQ313">
        <f>'3500'!C474</f>
        <v>6.6159999999999997</v>
      </c>
      <c r="BR313">
        <f>IF(BO313&lt;$E$13,0,IF(BO313&lt;=0,$E$15*($E$16/BP313)^$E$3/100000,$E$15*($E$16/('3500'!B362/1000000))^$E$3*(('3500'!B362/1000000)/BP313)^$E$4/100000))</f>
        <v>1.5365523967851513</v>
      </c>
      <c r="BS313">
        <f t="shared" si="190"/>
        <v>9.1715342813767435</v>
      </c>
      <c r="BT313">
        <f t="shared" si="191"/>
        <v>2.5555342813767439</v>
      </c>
      <c r="BU313">
        <f t="shared" si="192"/>
        <v>38.62657619976941</v>
      </c>
      <c r="BV313">
        <v>112</v>
      </c>
      <c r="BW313">
        <f>'2000'!B474/1000000</f>
        <v>3.3949000000000002E-4</v>
      </c>
      <c r="BX313">
        <f>'2000'!C474</f>
        <v>6.407</v>
      </c>
      <c r="BY313">
        <f>IF(BV313&lt;$F$13,0,IF(BV313&lt;=0,$F$15*($F$16/BW313)^$F$3/100000,$F$15*($F$16/('2000'!B362/1000000))^$F$3*(('2000'!B362/1000000)/BW313)^$F$4/100000))</f>
        <v>1.5427335542997644</v>
      </c>
      <c r="BZ313">
        <f t="shared" si="193"/>
        <v>9.3897982690189004</v>
      </c>
      <c r="CA313">
        <f t="shared" si="194"/>
        <v>2.9827982690189003</v>
      </c>
      <c r="CB313">
        <f t="shared" si="195"/>
        <v>46.5553030906649</v>
      </c>
      <c r="CC313">
        <v>112</v>
      </c>
      <c r="CD313">
        <f>'1000'!B474/1000000</f>
        <v>3.3949000000000002E-4</v>
      </c>
      <c r="CE313">
        <f>'1000'!C474</f>
        <v>5.0529999999999999</v>
      </c>
      <c r="CF313">
        <f>IF(CC313&lt;$G$13,0,IF(CC313&lt;=0,$G$15*($G$16/CD313)^$G$3/100000,$G$15*($G$16/('1000'!B362/1000000))^$G$3*(('1000'!B362/1000000)/CD313)^$G$4/100000))</f>
        <v>1.2043737910272285</v>
      </c>
      <c r="CG313">
        <f t="shared" si="196"/>
        <v>7.884982940044873</v>
      </c>
      <c r="CH313">
        <f t="shared" si="197"/>
        <v>2.8319829400448731</v>
      </c>
      <c r="CI313">
        <f t="shared" si="198"/>
        <v>56.04557569849343</v>
      </c>
    </row>
    <row r="314" spans="9:87" x14ac:dyDescent="0.3">
      <c r="I314">
        <v>113</v>
      </c>
      <c r="J314">
        <f>'6500'!B475/1000000</f>
        <v>3.4232000000000002E-4</v>
      </c>
      <c r="K314">
        <f t="shared" si="169"/>
        <v>1</v>
      </c>
      <c r="L314">
        <f t="shared" si="199"/>
        <v>0</v>
      </c>
      <c r="M314">
        <f t="shared" si="170"/>
        <v>0</v>
      </c>
      <c r="N314">
        <f t="shared" si="200"/>
        <v>764.00000000000045</v>
      </c>
      <c r="O314">
        <v>113</v>
      </c>
      <c r="P314">
        <f>'5500'!B475/1000000</f>
        <v>3.4232000000000002E-4</v>
      </c>
      <c r="Q314">
        <f t="shared" si="171"/>
        <v>1</v>
      </c>
      <c r="R314">
        <f t="shared" si="201"/>
        <v>0</v>
      </c>
      <c r="S314">
        <f t="shared" si="172"/>
        <v>0</v>
      </c>
      <c r="T314">
        <f t="shared" si="202"/>
        <v>824.99999999999989</v>
      </c>
      <c r="U314">
        <v>113</v>
      </c>
      <c r="V314">
        <f>'4500'!B475/1000000</f>
        <v>3.4232000000000002E-4</v>
      </c>
      <c r="W314">
        <f t="shared" si="173"/>
        <v>1</v>
      </c>
      <c r="X314">
        <f t="shared" si="203"/>
        <v>0</v>
      </c>
      <c r="Y314">
        <f t="shared" si="174"/>
        <v>0</v>
      </c>
      <c r="Z314">
        <f t="shared" si="204"/>
        <v>834.00000000000045</v>
      </c>
      <c r="AA314">
        <v>113</v>
      </c>
      <c r="AB314">
        <f>'3500'!B475/1000000</f>
        <v>3.4232000000000002E-4</v>
      </c>
      <c r="AC314">
        <f t="shared" si="175"/>
        <v>1</v>
      </c>
      <c r="AD314">
        <f t="shared" si="205"/>
        <v>0</v>
      </c>
      <c r="AE314">
        <f t="shared" si="176"/>
        <v>0</v>
      </c>
      <c r="AF314">
        <f t="shared" si="206"/>
        <v>863.99999999999977</v>
      </c>
      <c r="AG314">
        <v>113</v>
      </c>
      <c r="AH314">
        <f>'2000'!B475/1000000</f>
        <v>3.4232000000000002E-4</v>
      </c>
      <c r="AI314">
        <f t="shared" si="177"/>
        <v>1</v>
      </c>
      <c r="AJ314">
        <f t="shared" si="207"/>
        <v>0</v>
      </c>
      <c r="AK314">
        <f t="shared" si="178"/>
        <v>0</v>
      </c>
      <c r="AL314">
        <f t="shared" si="208"/>
        <v>887.99999999999989</v>
      </c>
      <c r="AM314">
        <v>113</v>
      </c>
      <c r="AN314">
        <f>'1000'!B475/1000000</f>
        <v>3.4232000000000002E-4</v>
      </c>
      <c r="AO314">
        <f t="shared" si="179"/>
        <v>1</v>
      </c>
      <c r="AP314">
        <f t="shared" si="209"/>
        <v>0</v>
      </c>
      <c r="AQ314">
        <f t="shared" si="180"/>
        <v>0</v>
      </c>
      <c r="AR314">
        <f t="shared" si="210"/>
        <v>756</v>
      </c>
      <c r="AT314">
        <v>113</v>
      </c>
      <c r="AU314">
        <f>'6500'!B475/1000000</f>
        <v>3.4232000000000002E-4</v>
      </c>
      <c r="AV314">
        <f>'6500'!C475</f>
        <v>6.7629999999999999</v>
      </c>
      <c r="AW314">
        <f>IF(AT314&lt;$B$13,0,IF(AT314&lt;=0,$B$15*($B$16/AU314)^$B$3/100000,$B$15*($B$16/('6500'!B362/1000000))^$B$3*(('6500'!B362/1000000)/AU314)^$B$4/100000))</f>
        <v>1.7505683502356764</v>
      </c>
      <c r="AX314">
        <f t="shared" si="181"/>
        <v>8.4460579506095996</v>
      </c>
      <c r="AY314">
        <f t="shared" si="182"/>
        <v>1.6830579506095997</v>
      </c>
      <c r="AZ314">
        <f t="shared" si="183"/>
        <v>24.886262762229777</v>
      </c>
      <c r="BA314">
        <v>113</v>
      </c>
      <c r="BB314">
        <f>'5500'!B475/1000000</f>
        <v>3.4232000000000002E-4</v>
      </c>
      <c r="BC314">
        <f>'5500'!C475</f>
        <v>7.4</v>
      </c>
      <c r="BD314">
        <f>IF(BA314&lt;$C$13,0,IF(BA314&lt;=0,$C$15*($C$16/BB314)^$C$3/100000,$C$15*($C$16/('5500'!B362/1000000))^$C$3*(('5500'!B362/1000000)/BB314)^$C$4/100000))</f>
        <v>1.9207184082535227</v>
      </c>
      <c r="BE314">
        <f t="shared" si="184"/>
        <v>9.1507955290761451</v>
      </c>
      <c r="BF314">
        <f t="shared" si="185"/>
        <v>1.7507955290761448</v>
      </c>
      <c r="BG314">
        <f t="shared" si="186"/>
        <v>23.659399041569522</v>
      </c>
      <c r="BH314">
        <v>113</v>
      </c>
      <c r="BI314">
        <f>'4500'!B475/1000000</f>
        <v>3.4232000000000002E-4</v>
      </c>
      <c r="BJ314">
        <f>'4500'!C475</f>
        <v>6.9950000000000001</v>
      </c>
      <c r="BK314">
        <f>IF(BH314&lt;$D$13,0,IF(BH314&lt;=0,$D$15*($D$16/BI314)^$D$3/100000,$D$15*($D$16/('4500'!B362/1000000))^$D$3*(('4500'!B362/1000000)/BI314)^$D$4/100000))</f>
        <v>1.7710338429094188</v>
      </c>
      <c r="BL314">
        <f t="shared" si="187"/>
        <v>9.0799845323228396</v>
      </c>
      <c r="BM314">
        <f t="shared" si="188"/>
        <v>2.0849845323228395</v>
      </c>
      <c r="BN314">
        <f t="shared" si="189"/>
        <v>29.806783878811142</v>
      </c>
      <c r="BO314">
        <v>113</v>
      </c>
      <c r="BP314">
        <f>'3500'!B475/1000000</f>
        <v>3.4232000000000002E-4</v>
      </c>
      <c r="BQ314">
        <f>'3500'!C475</f>
        <v>6.5490000000000004</v>
      </c>
      <c r="BR314">
        <f>IF(BO314&lt;$E$13,0,IF(BO314&lt;=0,$E$15*($E$16/BP314)^$E$3/100000,$E$15*($E$16/('3500'!B362/1000000))^$E$3*(('3500'!B362/1000000)/BP314)^$E$4/100000))</f>
        <v>1.5197084350662673</v>
      </c>
      <c r="BS314">
        <f t="shared" si="190"/>
        <v>9.0915710197823216</v>
      </c>
      <c r="BT314">
        <f t="shared" si="191"/>
        <v>2.5425710197823213</v>
      </c>
      <c r="BU314">
        <f t="shared" si="192"/>
        <v>38.82380546315958</v>
      </c>
      <c r="BV314">
        <v>113</v>
      </c>
      <c r="BW314">
        <f>'2000'!B475/1000000</f>
        <v>3.4232000000000002E-4</v>
      </c>
      <c r="BX314">
        <f>'2000'!C475</f>
        <v>6.3369999999999997</v>
      </c>
      <c r="BY314">
        <f>IF(BV314&lt;$F$13,0,IF(BV314&lt;=0,$F$15*($F$16/BW314)^$F$3/100000,$F$15*($F$16/('2000'!B362/1000000))^$F$3*(('2000'!B362/1000000)/BW314)^$F$4/100000))</f>
        <v>1.5257724347647368</v>
      </c>
      <c r="BZ314">
        <f t="shared" si="193"/>
        <v>9.3079645357229044</v>
      </c>
      <c r="CA314">
        <f t="shared" si="194"/>
        <v>2.9709645357229046</v>
      </c>
      <c r="CB314">
        <f t="shared" si="195"/>
        <v>46.882823666133895</v>
      </c>
      <c r="CC314">
        <v>113</v>
      </c>
      <c r="CD314">
        <f>'1000'!B475/1000000</f>
        <v>3.4232000000000002E-4</v>
      </c>
      <c r="CE314">
        <f>'1000'!C475</f>
        <v>4.9909999999999997</v>
      </c>
      <c r="CF314">
        <f>IF(CC314&lt;$G$13,0,IF(CC314&lt;=0,$G$15*($G$16/CD314)^$G$3/100000,$G$15*($G$16/('1000'!B362/1000000))^$G$3*(('1000'!B362/1000000)/CD314)^$G$4/100000))</f>
        <v>1.190428836722029</v>
      </c>
      <c r="CG314">
        <f t="shared" si="196"/>
        <v>7.8158085983485792</v>
      </c>
      <c r="CH314">
        <f t="shared" si="197"/>
        <v>2.8248085983485796</v>
      </c>
      <c r="CI314">
        <f t="shared" si="198"/>
        <v>56.598048454189133</v>
      </c>
    </row>
    <row r="315" spans="9:87" x14ac:dyDescent="0.3">
      <c r="I315">
        <v>114</v>
      </c>
      <c r="J315">
        <f>'6500'!B476/1000000</f>
        <v>3.4512000000000003E-4</v>
      </c>
      <c r="K315">
        <f t="shared" si="169"/>
        <v>1</v>
      </c>
      <c r="L315">
        <f t="shared" si="199"/>
        <v>0</v>
      </c>
      <c r="M315">
        <f t="shared" si="170"/>
        <v>0</v>
      </c>
      <c r="N315">
        <f t="shared" si="200"/>
        <v>764.00000000000045</v>
      </c>
      <c r="O315">
        <v>114</v>
      </c>
      <c r="P315">
        <f>'5500'!B476/1000000</f>
        <v>3.4512000000000003E-4</v>
      </c>
      <c r="Q315">
        <f t="shared" si="171"/>
        <v>1</v>
      </c>
      <c r="R315">
        <f t="shared" si="201"/>
        <v>0</v>
      </c>
      <c r="S315">
        <f t="shared" si="172"/>
        <v>0</v>
      </c>
      <c r="T315">
        <f t="shared" si="202"/>
        <v>824.99999999999989</v>
      </c>
      <c r="U315">
        <v>114</v>
      </c>
      <c r="V315">
        <f>'4500'!B476/1000000</f>
        <v>3.4512000000000003E-4</v>
      </c>
      <c r="W315">
        <f t="shared" si="173"/>
        <v>1</v>
      </c>
      <c r="X315">
        <f t="shared" si="203"/>
        <v>0</v>
      </c>
      <c r="Y315">
        <f t="shared" si="174"/>
        <v>0</v>
      </c>
      <c r="Z315">
        <f t="shared" si="204"/>
        <v>834.00000000000045</v>
      </c>
      <c r="AA315">
        <v>114</v>
      </c>
      <c r="AB315">
        <f>'3500'!B476/1000000</f>
        <v>3.4512000000000003E-4</v>
      </c>
      <c r="AC315">
        <f t="shared" si="175"/>
        <v>1</v>
      </c>
      <c r="AD315">
        <f t="shared" si="205"/>
        <v>0</v>
      </c>
      <c r="AE315">
        <f t="shared" si="176"/>
        <v>0</v>
      </c>
      <c r="AF315">
        <f t="shared" si="206"/>
        <v>863.99999999999977</v>
      </c>
      <c r="AG315">
        <v>114</v>
      </c>
      <c r="AH315">
        <f>'2000'!B476/1000000</f>
        <v>3.4512000000000003E-4</v>
      </c>
      <c r="AI315">
        <f t="shared" si="177"/>
        <v>1</v>
      </c>
      <c r="AJ315">
        <f t="shared" si="207"/>
        <v>0</v>
      </c>
      <c r="AK315">
        <f t="shared" si="178"/>
        <v>0</v>
      </c>
      <c r="AL315">
        <f t="shared" si="208"/>
        <v>887.99999999999989</v>
      </c>
      <c r="AM315">
        <v>114</v>
      </c>
      <c r="AN315">
        <f>'1000'!B476/1000000</f>
        <v>3.4512000000000003E-4</v>
      </c>
      <c r="AO315">
        <f t="shared" si="179"/>
        <v>1</v>
      </c>
      <c r="AP315">
        <f t="shared" si="209"/>
        <v>0</v>
      </c>
      <c r="AQ315">
        <f t="shared" si="180"/>
        <v>0</v>
      </c>
      <c r="AR315">
        <f t="shared" si="210"/>
        <v>756</v>
      </c>
      <c r="AT315">
        <v>114</v>
      </c>
      <c r="AU315">
        <f>'6500'!B476/1000000</f>
        <v>3.4512000000000003E-4</v>
      </c>
      <c r="AV315">
        <f>'6500'!C476</f>
        <v>6.7030000000000003</v>
      </c>
      <c r="AW315">
        <f>IF(AT315&lt;$B$13,0,IF(AT315&lt;=0,$B$15*($B$16/AU315)^$B$3/100000,$B$15*($B$16/('6500'!B362/1000000))^$B$3*(('6500'!B362/1000000)/AU315)^$B$4/100000))</f>
        <v>1.7318608559483493</v>
      </c>
      <c r="AX315">
        <f t="shared" si="181"/>
        <v>8.3730291452390357</v>
      </c>
      <c r="AY315">
        <f t="shared" si="182"/>
        <v>1.6700291452390355</v>
      </c>
      <c r="AZ315">
        <f t="shared" si="183"/>
        <v>24.914652323422875</v>
      </c>
      <c r="BA315">
        <v>114</v>
      </c>
      <c r="BB315">
        <f>'5500'!B476/1000000</f>
        <v>3.4512000000000003E-4</v>
      </c>
      <c r="BC315">
        <f>'5500'!C476</f>
        <v>7.3209999999999997</v>
      </c>
      <c r="BD315">
        <f>IF(BA315&lt;$C$13,0,IF(BA315&lt;=0,$C$15*($C$16/BB315)^$C$3/100000,$C$15*($C$16/('5500'!B362/1000000))^$C$3*(('5500'!B362/1000000)/BB315)^$C$4/100000))</f>
        <v>1.9001198492963205</v>
      </c>
      <c r="BE315">
        <f t="shared" si="184"/>
        <v>9.0715384862921482</v>
      </c>
      <c r="BF315">
        <f t="shared" si="185"/>
        <v>1.7505384862921485</v>
      </c>
      <c r="BG315">
        <f t="shared" si="186"/>
        <v>23.911193638739906</v>
      </c>
      <c r="BH315">
        <v>114</v>
      </c>
      <c r="BI315">
        <f>'4500'!B476/1000000</f>
        <v>3.4512000000000003E-4</v>
      </c>
      <c r="BJ315">
        <f>'4500'!C476</f>
        <v>6.92</v>
      </c>
      <c r="BK315">
        <f>IF(BH315&lt;$D$13,0,IF(BH315&lt;=0,$D$15*($D$16/BI315)^$D$3/100000,$D$15*($D$16/('4500'!B362/1000000))^$D$3*(('4500'!B362/1000000)/BI315)^$D$4/100000))</f>
        <v>1.7520048807433497</v>
      </c>
      <c r="BL315">
        <f t="shared" si="187"/>
        <v>9.0016571755973196</v>
      </c>
      <c r="BM315">
        <f t="shared" si="188"/>
        <v>2.0816571755973197</v>
      </c>
      <c r="BN315">
        <f t="shared" si="189"/>
        <v>30.081751092446819</v>
      </c>
      <c r="BO315">
        <v>114</v>
      </c>
      <c r="BP315">
        <f>'3500'!B476/1000000</f>
        <v>3.4512000000000003E-4</v>
      </c>
      <c r="BQ315">
        <f>'3500'!C476</f>
        <v>6.4710000000000001</v>
      </c>
      <c r="BR315">
        <f>IF(BO315&lt;$E$13,0,IF(BO315&lt;=0,$E$15*($E$16/BP315)^$E$3/100000,$E$15*($E$16/('3500'!B362/1000000))^$E$3*(('3500'!B362/1000000)/BP315)^$E$4/100000))</f>
        <v>1.5033590318817023</v>
      </c>
      <c r="BS315">
        <f t="shared" si="190"/>
        <v>9.0137901862627867</v>
      </c>
      <c r="BT315">
        <f t="shared" si="191"/>
        <v>2.5427901862627866</v>
      </c>
      <c r="BU315">
        <f t="shared" si="192"/>
        <v>39.295165913503119</v>
      </c>
      <c r="BV315">
        <v>114</v>
      </c>
      <c r="BW315">
        <f>'2000'!B476/1000000</f>
        <v>3.4512000000000003E-4</v>
      </c>
      <c r="BX315">
        <f>'2000'!C476</f>
        <v>6.2720000000000002</v>
      </c>
      <c r="BY315">
        <f>IF(BV315&lt;$F$13,0,IF(BV315&lt;=0,$F$15*($F$16/BW315)^$F$3/100000,$F$15*($F$16/('2000'!B362/1000000))^$F$3*(('2000'!B362/1000000)/BW315)^$F$4/100000))</f>
        <v>1.5093098416867037</v>
      </c>
      <c r="BZ315">
        <f t="shared" si="193"/>
        <v>9.2283640836894847</v>
      </c>
      <c r="CA315">
        <f t="shared" si="194"/>
        <v>2.9563640836894844</v>
      </c>
      <c r="CB315">
        <f t="shared" si="195"/>
        <v>47.135906946579787</v>
      </c>
      <c r="CC315">
        <v>114</v>
      </c>
      <c r="CD315">
        <f>'1000'!B476/1000000</f>
        <v>3.4512000000000003E-4</v>
      </c>
      <c r="CE315">
        <f>'1000'!C476</f>
        <v>4.9329999999999998</v>
      </c>
      <c r="CF315">
        <f>IF(CC315&lt;$G$13,0,IF(CC315&lt;=0,$G$15*($G$16/CD315)^$G$3/100000,$G$15*($G$16/('1000'!B362/1000000))^$G$3*(('1000'!B362/1000000)/CD315)^$G$4/100000))</f>
        <v>1.1769016800764711</v>
      </c>
      <c r="CG315">
        <f t="shared" si="196"/>
        <v>7.7485289401599218</v>
      </c>
      <c r="CH315">
        <f t="shared" si="197"/>
        <v>2.8155289401599219</v>
      </c>
      <c r="CI315">
        <f t="shared" si="198"/>
        <v>57.075389016013013</v>
      </c>
    </row>
    <row r="316" spans="9:87" x14ac:dyDescent="0.3">
      <c r="I316">
        <v>115</v>
      </c>
      <c r="J316">
        <f>'6500'!B477/1000000</f>
        <v>3.4789E-4</v>
      </c>
      <c r="K316">
        <f t="shared" si="169"/>
        <v>1</v>
      </c>
      <c r="L316">
        <f t="shared" si="199"/>
        <v>0</v>
      </c>
      <c r="M316">
        <f t="shared" si="170"/>
        <v>0</v>
      </c>
      <c r="N316">
        <f t="shared" si="200"/>
        <v>764.00000000000045</v>
      </c>
      <c r="O316">
        <v>115</v>
      </c>
      <c r="P316">
        <f>'5500'!B477/1000000</f>
        <v>3.4789E-4</v>
      </c>
      <c r="Q316">
        <f t="shared" si="171"/>
        <v>1</v>
      </c>
      <c r="R316">
        <f t="shared" si="201"/>
        <v>0</v>
      </c>
      <c r="S316">
        <f t="shared" si="172"/>
        <v>0</v>
      </c>
      <c r="T316">
        <f t="shared" si="202"/>
        <v>824.99999999999989</v>
      </c>
      <c r="U316">
        <v>115</v>
      </c>
      <c r="V316">
        <f>'4500'!B477/1000000</f>
        <v>3.4789E-4</v>
      </c>
      <c r="W316">
        <f t="shared" si="173"/>
        <v>1</v>
      </c>
      <c r="X316">
        <f t="shared" si="203"/>
        <v>0</v>
      </c>
      <c r="Y316">
        <f t="shared" si="174"/>
        <v>0</v>
      </c>
      <c r="Z316">
        <f t="shared" si="204"/>
        <v>834.00000000000045</v>
      </c>
      <c r="AA316">
        <v>115</v>
      </c>
      <c r="AB316">
        <f>'3500'!B477/1000000</f>
        <v>3.4789E-4</v>
      </c>
      <c r="AC316">
        <f t="shared" si="175"/>
        <v>1</v>
      </c>
      <c r="AD316">
        <f t="shared" si="205"/>
        <v>0</v>
      </c>
      <c r="AE316">
        <f t="shared" si="176"/>
        <v>0</v>
      </c>
      <c r="AF316">
        <f t="shared" si="206"/>
        <v>863.99999999999977</v>
      </c>
      <c r="AG316">
        <v>115</v>
      </c>
      <c r="AH316">
        <f>'2000'!B477/1000000</f>
        <v>3.4789E-4</v>
      </c>
      <c r="AI316">
        <f t="shared" si="177"/>
        <v>1</v>
      </c>
      <c r="AJ316">
        <f t="shared" si="207"/>
        <v>0</v>
      </c>
      <c r="AK316">
        <f t="shared" si="178"/>
        <v>0</v>
      </c>
      <c r="AL316">
        <f t="shared" si="208"/>
        <v>887.99999999999989</v>
      </c>
      <c r="AM316">
        <v>115</v>
      </c>
      <c r="AN316">
        <f>'1000'!B477/1000000</f>
        <v>3.4789E-4</v>
      </c>
      <c r="AO316">
        <f t="shared" si="179"/>
        <v>1</v>
      </c>
      <c r="AP316">
        <f t="shared" si="209"/>
        <v>0</v>
      </c>
      <c r="AQ316">
        <f t="shared" si="180"/>
        <v>0</v>
      </c>
      <c r="AR316">
        <f t="shared" si="210"/>
        <v>756</v>
      </c>
      <c r="AT316">
        <v>115</v>
      </c>
      <c r="AU316">
        <f>'6500'!B477/1000000</f>
        <v>3.4789E-4</v>
      </c>
      <c r="AV316">
        <f>'6500'!C477</f>
        <v>6.6390000000000002</v>
      </c>
      <c r="AW316">
        <f>IF(AT316&lt;$B$13,0,IF(AT316&lt;=0,$B$15*($B$16/AU316)^$B$3/100000,$B$15*($B$16/('6500'!B362/1000000))^$B$3*(('6500'!B362/1000000)/AU316)^$B$4/100000))</f>
        <v>1.7136969199817138</v>
      </c>
      <c r="AX316">
        <f t="shared" si="181"/>
        <v>8.301986321804133</v>
      </c>
      <c r="AY316">
        <f t="shared" si="182"/>
        <v>1.6629863218041327</v>
      </c>
      <c r="AZ316">
        <f t="shared" si="183"/>
        <v>25.0487471276417</v>
      </c>
      <c r="BA316">
        <v>115</v>
      </c>
      <c r="BB316">
        <f>'5500'!B477/1000000</f>
        <v>3.4789E-4</v>
      </c>
      <c r="BC316">
        <f>'5500'!C477</f>
        <v>7.2519999999999998</v>
      </c>
      <c r="BD316">
        <f>IF(BA316&lt;$C$13,0,IF(BA316&lt;=0,$C$15*($C$16/BB316)^$C$3/100000,$C$15*($C$16/('5500'!B362/1000000))^$C$3*(('5500'!B362/1000000)/BB316)^$C$4/100000))</f>
        <v>1.8801205533745926</v>
      </c>
      <c r="BE316">
        <f t="shared" si="184"/>
        <v>8.9944382974891113</v>
      </c>
      <c r="BF316">
        <f t="shared" si="185"/>
        <v>1.7424382974891115</v>
      </c>
      <c r="BG316">
        <f t="shared" si="186"/>
        <v>24.027003550594479</v>
      </c>
      <c r="BH316">
        <v>115</v>
      </c>
      <c r="BI316">
        <f>'4500'!B477/1000000</f>
        <v>3.4789E-4</v>
      </c>
      <c r="BJ316">
        <f>'4500'!C477</f>
        <v>6.8520000000000003</v>
      </c>
      <c r="BK316">
        <f>IF(BH316&lt;$D$13,0,IF(BH316&lt;=0,$D$15*($D$16/BI316)^$D$3/100000,$D$15*($D$16/('4500'!B362/1000000))^$D$3*(('4500'!B362/1000000)/BI316)^$D$4/100000))</f>
        <v>1.7335298909169747</v>
      </c>
      <c r="BL316">
        <f t="shared" si="187"/>
        <v>8.9254583740582021</v>
      </c>
      <c r="BM316">
        <f t="shared" si="188"/>
        <v>2.0734583740582018</v>
      </c>
      <c r="BN316">
        <f t="shared" si="189"/>
        <v>30.2606300942528</v>
      </c>
      <c r="BO316">
        <v>115</v>
      </c>
      <c r="BP316">
        <f>'3500'!B477/1000000</f>
        <v>3.4789E-4</v>
      </c>
      <c r="BQ316">
        <f>'3500'!C477</f>
        <v>6.3920000000000003</v>
      </c>
      <c r="BR316">
        <f>IF(BO316&lt;$E$13,0,IF(BO316&lt;=0,$E$15*($E$16/BP316)^$E$3/100000,$E$15*($E$16/('3500'!B362/1000000))^$E$3*(('3500'!B362/1000000)/BP316)^$E$4/100000))</f>
        <v>1.4874858113262173</v>
      </c>
      <c r="BS316">
        <f t="shared" si="190"/>
        <v>8.9381167578897855</v>
      </c>
      <c r="BT316">
        <f t="shared" si="191"/>
        <v>2.5461167578897852</v>
      </c>
      <c r="BU316">
        <f t="shared" si="192"/>
        <v>39.832865423807654</v>
      </c>
      <c r="BV316">
        <v>115</v>
      </c>
      <c r="BW316">
        <f>'2000'!B477/1000000</f>
        <v>3.4789E-4</v>
      </c>
      <c r="BX316">
        <f>'2000'!C477</f>
        <v>6.2050000000000001</v>
      </c>
      <c r="BY316">
        <f>IF(BV316&lt;$F$13,0,IF(BV316&lt;=0,$F$15*($F$16/BW316)^$F$3/100000,$F$15*($F$16/('2000'!B362/1000000))^$F$3*(('2000'!B362/1000000)/BW316)^$F$4/100000))</f>
        <v>1.49332723099372</v>
      </c>
      <c r="BZ316">
        <f t="shared" si="193"/>
        <v>9.1509201482951639</v>
      </c>
      <c r="CA316">
        <f t="shared" si="194"/>
        <v>2.9459201482951638</v>
      </c>
      <c r="CB316">
        <f t="shared" si="195"/>
        <v>47.476553558342687</v>
      </c>
      <c r="CC316">
        <v>115</v>
      </c>
      <c r="CD316">
        <f>'1000'!B477/1000000</f>
        <v>3.4789E-4</v>
      </c>
      <c r="CE316">
        <f>'1000'!C477</f>
        <v>4.8760000000000003</v>
      </c>
      <c r="CF316">
        <f>IF(CC316&lt;$G$13,0,IF(CC316&lt;=0,$G$15*($G$16/CD316)^$G$3/100000,$G$15*($G$16/('1000'!B362/1000000))^$G$3*(('1000'!B362/1000000)/CD316)^$G$4/100000))</f>
        <v>1.1637764645442066</v>
      </c>
      <c r="CG316">
        <f t="shared" si="196"/>
        <v>7.6830785427873298</v>
      </c>
      <c r="CH316">
        <f t="shared" si="197"/>
        <v>2.8070785427873295</v>
      </c>
      <c r="CI316">
        <f t="shared" si="198"/>
        <v>57.56928922861627</v>
      </c>
    </row>
    <row r="317" spans="9:87" x14ac:dyDescent="0.3">
      <c r="I317">
        <v>116</v>
      </c>
      <c r="J317">
        <f>'6500'!B478/1000000</f>
        <v>3.5061000000000001E-4</v>
      </c>
      <c r="K317">
        <f t="shared" si="169"/>
        <v>1</v>
      </c>
      <c r="L317">
        <f t="shared" si="199"/>
        <v>0</v>
      </c>
      <c r="M317">
        <f t="shared" si="170"/>
        <v>0</v>
      </c>
      <c r="N317">
        <f t="shared" si="200"/>
        <v>764.00000000000045</v>
      </c>
      <c r="O317">
        <v>116</v>
      </c>
      <c r="P317">
        <f>'5500'!B478/1000000</f>
        <v>3.5061000000000001E-4</v>
      </c>
      <c r="Q317">
        <f t="shared" si="171"/>
        <v>1</v>
      </c>
      <c r="R317">
        <f t="shared" si="201"/>
        <v>0</v>
      </c>
      <c r="S317">
        <f t="shared" si="172"/>
        <v>0</v>
      </c>
      <c r="T317">
        <f t="shared" si="202"/>
        <v>824.99999999999989</v>
      </c>
      <c r="U317">
        <v>116</v>
      </c>
      <c r="V317">
        <f>'4500'!B478/1000000</f>
        <v>3.5061000000000001E-4</v>
      </c>
      <c r="W317">
        <f t="shared" si="173"/>
        <v>1</v>
      </c>
      <c r="X317">
        <f t="shared" si="203"/>
        <v>0</v>
      </c>
      <c r="Y317">
        <f t="shared" si="174"/>
        <v>0</v>
      </c>
      <c r="Z317">
        <f t="shared" si="204"/>
        <v>834.00000000000045</v>
      </c>
      <c r="AA317">
        <v>116</v>
      </c>
      <c r="AB317">
        <f>'3500'!B478/1000000</f>
        <v>3.5061000000000001E-4</v>
      </c>
      <c r="AC317">
        <f t="shared" si="175"/>
        <v>1</v>
      </c>
      <c r="AD317">
        <f t="shared" si="205"/>
        <v>0</v>
      </c>
      <c r="AE317">
        <f t="shared" si="176"/>
        <v>0</v>
      </c>
      <c r="AF317">
        <f t="shared" si="206"/>
        <v>863.99999999999977</v>
      </c>
      <c r="AG317">
        <v>116</v>
      </c>
      <c r="AH317">
        <f>'2000'!B478/1000000</f>
        <v>3.5061000000000001E-4</v>
      </c>
      <c r="AI317">
        <f t="shared" si="177"/>
        <v>1</v>
      </c>
      <c r="AJ317">
        <f t="shared" si="207"/>
        <v>0</v>
      </c>
      <c r="AK317">
        <f t="shared" si="178"/>
        <v>0</v>
      </c>
      <c r="AL317">
        <f t="shared" si="208"/>
        <v>887.99999999999989</v>
      </c>
      <c r="AM317">
        <v>116</v>
      </c>
      <c r="AN317">
        <f>'1000'!B478/1000000</f>
        <v>3.5061000000000001E-4</v>
      </c>
      <c r="AO317">
        <f t="shared" si="179"/>
        <v>1</v>
      </c>
      <c r="AP317">
        <f t="shared" si="209"/>
        <v>0</v>
      </c>
      <c r="AQ317">
        <f t="shared" si="180"/>
        <v>0</v>
      </c>
      <c r="AR317">
        <f t="shared" si="210"/>
        <v>756</v>
      </c>
      <c r="AT317">
        <v>116</v>
      </c>
      <c r="AU317">
        <f>'6500'!B478/1000000</f>
        <v>3.5061000000000001E-4</v>
      </c>
      <c r="AV317">
        <f>'6500'!C478</f>
        <v>6.5750000000000002</v>
      </c>
      <c r="AW317">
        <f>IF(AT317&lt;$B$13,0,IF(AT317&lt;=0,$B$15*($B$16/AU317)^$B$3/100000,$B$15*($B$16/('6500'!B362/1000000))^$B$3*(('6500'!B362/1000000)/AU317)^$B$4/100000))</f>
        <v>1.6961842652652019</v>
      </c>
      <c r="AX317">
        <f t="shared" si="181"/>
        <v>8.2333623263587299</v>
      </c>
      <c r="AY317">
        <f t="shared" si="182"/>
        <v>1.6583623263587297</v>
      </c>
      <c r="AZ317">
        <f t="shared" si="183"/>
        <v>25.222240705075738</v>
      </c>
      <c r="BA317">
        <v>116</v>
      </c>
      <c r="BB317">
        <f>'5500'!B478/1000000</f>
        <v>3.5061000000000001E-4</v>
      </c>
      <c r="BC317">
        <f>'5500'!C478</f>
        <v>7.1829999999999998</v>
      </c>
      <c r="BD317">
        <f>IF(BA317&lt;$C$13,0,IF(BA317&lt;=0,$C$15*($C$16/BB317)^$C$3/100000,$C$15*($C$16/('5500'!B362/1000000))^$C$3*(('5500'!B362/1000000)/BB317)^$C$4/100000))</f>
        <v>1.8608390620467008</v>
      </c>
      <c r="BE317">
        <f t="shared" si="184"/>
        <v>8.9199645861332932</v>
      </c>
      <c r="BF317">
        <f t="shared" si="185"/>
        <v>1.7369645861332934</v>
      </c>
      <c r="BG317">
        <f t="shared" si="186"/>
        <v>24.181603593669685</v>
      </c>
      <c r="BH317">
        <v>116</v>
      </c>
      <c r="BI317">
        <f>'4500'!B478/1000000</f>
        <v>3.5061000000000001E-4</v>
      </c>
      <c r="BJ317">
        <f>'4500'!C478</f>
        <v>6.7770000000000001</v>
      </c>
      <c r="BK317">
        <f>IF(BH317&lt;$D$13,0,IF(BH317&lt;=0,$D$15*($D$16/BI317)^$D$3/100000,$D$15*($D$16/('4500'!B362/1000000))^$D$3*(('4500'!B362/1000000)/BI317)^$D$4/100000))</f>
        <v>1.7157183474661788</v>
      </c>
      <c r="BL317">
        <f t="shared" si="187"/>
        <v>8.8518525136337214</v>
      </c>
      <c r="BM317">
        <f t="shared" si="188"/>
        <v>2.0748525136337213</v>
      </c>
      <c r="BN317">
        <f t="shared" si="189"/>
        <v>30.616091391968737</v>
      </c>
      <c r="BO317">
        <v>116</v>
      </c>
      <c r="BP317">
        <f>'3500'!B478/1000000</f>
        <v>3.5061000000000001E-4</v>
      </c>
      <c r="BQ317">
        <f>'3500'!C478</f>
        <v>6.3239999999999998</v>
      </c>
      <c r="BR317">
        <f>IF(BO317&lt;$E$13,0,IF(BO317&lt;=0,$E$15*($E$16/BP317)^$E$3/100000,$E$15*($E$16/('3500'!B362/1000000))^$E$3*(('3500'!B362/1000000)/BP317)^$E$4/100000))</f>
        <v>1.4721828115751594</v>
      </c>
      <c r="BS317">
        <f t="shared" si="190"/>
        <v>8.8650124513458444</v>
      </c>
      <c r="BT317">
        <f t="shared" si="191"/>
        <v>2.5410124513458445</v>
      </c>
      <c r="BU317">
        <f t="shared" si="192"/>
        <v>40.180462545000708</v>
      </c>
      <c r="BV317">
        <v>116</v>
      </c>
      <c r="BW317">
        <f>'2000'!B478/1000000</f>
        <v>3.5061000000000001E-4</v>
      </c>
      <c r="BX317">
        <f>'2000'!C478</f>
        <v>6.1470000000000002</v>
      </c>
      <c r="BY317">
        <f>IF(BV317&lt;$F$13,0,IF(BV317&lt;=0,$F$15*($F$16/BW317)^$F$3/100000,$F$15*($F$16/('2000'!B362/1000000))^$F$3*(('2000'!B362/1000000)/BW317)^$F$4/100000))</f>
        <v>1.4779192449935667</v>
      </c>
      <c r="BZ317">
        <f t="shared" si="193"/>
        <v>9.0761052636467703</v>
      </c>
      <c r="CA317">
        <f t="shared" si="194"/>
        <v>2.92910526364677</v>
      </c>
      <c r="CB317">
        <f t="shared" si="195"/>
        <v>47.650972240877984</v>
      </c>
      <c r="CC317">
        <v>116</v>
      </c>
      <c r="CD317">
        <f>'1000'!B478/1000000</f>
        <v>3.5061000000000001E-4</v>
      </c>
      <c r="CE317">
        <f>'1000'!C478</f>
        <v>4.8179999999999996</v>
      </c>
      <c r="CF317">
        <f>IF(CC317&lt;$G$13,0,IF(CC317&lt;=0,$G$15*($G$16/CD317)^$G$3/100000,$G$15*($G$16/('1000'!B362/1000000))^$G$3*(('1000'!B362/1000000)/CD317)^$G$4/100000))</f>
        <v>1.1511302490487654</v>
      </c>
      <c r="CG317">
        <f t="shared" si="196"/>
        <v>7.6198561838481158</v>
      </c>
      <c r="CH317">
        <f t="shared" si="197"/>
        <v>2.8018561838481162</v>
      </c>
      <c r="CI317">
        <f t="shared" si="198"/>
        <v>58.153926605398844</v>
      </c>
    </row>
    <row r="318" spans="9:87" x14ac:dyDescent="0.3">
      <c r="I318">
        <v>117</v>
      </c>
      <c r="J318">
        <f>'6500'!B479/1000000</f>
        <v>3.5330000000000002E-4</v>
      </c>
      <c r="K318">
        <f t="shared" si="169"/>
        <v>1</v>
      </c>
      <c r="L318">
        <f t="shared" si="199"/>
        <v>0</v>
      </c>
      <c r="M318">
        <f t="shared" si="170"/>
        <v>0</v>
      </c>
      <c r="N318">
        <f t="shared" si="200"/>
        <v>764.00000000000045</v>
      </c>
      <c r="O318">
        <v>117</v>
      </c>
      <c r="P318">
        <f>'5500'!B479/1000000</f>
        <v>3.5330000000000002E-4</v>
      </c>
      <c r="Q318">
        <f t="shared" si="171"/>
        <v>1</v>
      </c>
      <c r="R318">
        <f t="shared" si="201"/>
        <v>0</v>
      </c>
      <c r="S318">
        <f t="shared" si="172"/>
        <v>0</v>
      </c>
      <c r="T318">
        <f t="shared" si="202"/>
        <v>824.99999999999989</v>
      </c>
      <c r="U318">
        <v>117</v>
      </c>
      <c r="V318">
        <f>'4500'!B479/1000000</f>
        <v>3.5330000000000002E-4</v>
      </c>
      <c r="W318">
        <f t="shared" si="173"/>
        <v>1</v>
      </c>
      <c r="X318">
        <f t="shared" si="203"/>
        <v>0</v>
      </c>
      <c r="Y318">
        <f t="shared" si="174"/>
        <v>0</v>
      </c>
      <c r="Z318">
        <f t="shared" si="204"/>
        <v>834.00000000000045</v>
      </c>
      <c r="AA318">
        <v>117</v>
      </c>
      <c r="AB318">
        <f>'3500'!B479/1000000</f>
        <v>3.5330000000000002E-4</v>
      </c>
      <c r="AC318">
        <f t="shared" si="175"/>
        <v>1</v>
      </c>
      <c r="AD318">
        <f t="shared" si="205"/>
        <v>0</v>
      </c>
      <c r="AE318">
        <f t="shared" si="176"/>
        <v>0</v>
      </c>
      <c r="AF318">
        <f t="shared" si="206"/>
        <v>863.99999999999977</v>
      </c>
      <c r="AG318">
        <v>117</v>
      </c>
      <c r="AH318">
        <f>'2000'!B479/1000000</f>
        <v>3.5330000000000002E-4</v>
      </c>
      <c r="AI318">
        <f t="shared" si="177"/>
        <v>1</v>
      </c>
      <c r="AJ318">
        <f t="shared" si="207"/>
        <v>0</v>
      </c>
      <c r="AK318">
        <f t="shared" si="178"/>
        <v>0</v>
      </c>
      <c r="AL318">
        <f t="shared" si="208"/>
        <v>887.99999999999989</v>
      </c>
      <c r="AM318">
        <v>117</v>
      </c>
      <c r="AN318">
        <f>'1000'!B479/1000000</f>
        <v>3.5330000000000002E-4</v>
      </c>
      <c r="AO318">
        <f t="shared" si="179"/>
        <v>1</v>
      </c>
      <c r="AP318">
        <f t="shared" si="209"/>
        <v>0</v>
      </c>
      <c r="AQ318">
        <f t="shared" si="180"/>
        <v>0</v>
      </c>
      <c r="AR318">
        <f t="shared" si="210"/>
        <v>756</v>
      </c>
      <c r="AT318">
        <v>117</v>
      </c>
      <c r="AU318">
        <f>'6500'!B479/1000000</f>
        <v>3.5330000000000002E-4</v>
      </c>
      <c r="AV318">
        <f>'6500'!C479</f>
        <v>6.5129999999999999</v>
      </c>
      <c r="AW318">
        <f>IF(AT318&lt;$B$13,0,IF(AT318&lt;=0,$B$15*($B$16/AU318)^$B$3/100000,$B$15*($B$16/('6500'!B362/1000000))^$B$3*(('6500'!B362/1000000)/AU318)^$B$4/100000))</f>
        <v>1.6791718860771545</v>
      </c>
      <c r="AX318">
        <f t="shared" si="181"/>
        <v>8.1665763581971689</v>
      </c>
      <c r="AY318">
        <f t="shared" si="182"/>
        <v>1.653576358197169</v>
      </c>
      <c r="AZ318">
        <f t="shared" si="183"/>
        <v>25.388858562830784</v>
      </c>
      <c r="BA318">
        <v>117</v>
      </c>
      <c r="BB318">
        <f>'5500'!B479/1000000</f>
        <v>3.5330000000000002E-4</v>
      </c>
      <c r="BC318">
        <f>'5500'!C479</f>
        <v>7.1120000000000001</v>
      </c>
      <c r="BD318">
        <f>IF(BA318&lt;$C$13,0,IF(BA318&lt;=0,$C$15*($C$16/BB318)^$C$3/100000,$C$15*($C$16/('5500'!B362/1000000))^$C$3*(('5500'!B362/1000000)/BB318)^$C$4/100000))</f>
        <v>1.8421090549933465</v>
      </c>
      <c r="BE318">
        <f t="shared" si="184"/>
        <v>8.8474869208297449</v>
      </c>
      <c r="BF318">
        <f t="shared" si="185"/>
        <v>1.7354869208297448</v>
      </c>
      <c r="BG318">
        <f t="shared" si="186"/>
        <v>24.402234544850181</v>
      </c>
      <c r="BH318">
        <v>117</v>
      </c>
      <c r="BI318">
        <f>'4500'!B479/1000000</f>
        <v>3.5330000000000002E-4</v>
      </c>
      <c r="BJ318">
        <f>'4500'!C479</f>
        <v>6.7</v>
      </c>
      <c r="BK318">
        <f>IF(BH318&lt;$D$13,0,IF(BH318&lt;=0,$D$15*($D$16/BI318)^$D$3/100000,$D$15*($D$16/('4500'!B362/1000000))^$D$3*(('4500'!B362/1000000)/BI318)^$D$4/100000))</f>
        <v>1.6984165789654588</v>
      </c>
      <c r="BL318">
        <f t="shared" si="187"/>
        <v>8.7802167487928049</v>
      </c>
      <c r="BM318">
        <f t="shared" si="188"/>
        <v>2.0802167487928047</v>
      </c>
      <c r="BN318">
        <f t="shared" si="189"/>
        <v>31.048011176012007</v>
      </c>
      <c r="BO318">
        <v>117</v>
      </c>
      <c r="BP318">
        <f>'3500'!B479/1000000</f>
        <v>3.5330000000000002E-4</v>
      </c>
      <c r="BQ318">
        <f>'3500'!C479</f>
        <v>6.2450000000000001</v>
      </c>
      <c r="BR318">
        <f>IF(BO318&lt;$E$13,0,IF(BO318&lt;=0,$E$15*($E$16/BP318)^$E$3/100000,$E$15*($E$16/('3500'!B362/1000000))^$E$3*(('3500'!B362/1000000)/BP318)^$E$4/100000))</f>
        <v>1.4573179860281178</v>
      </c>
      <c r="BS318">
        <f t="shared" si="190"/>
        <v>8.7938591691586012</v>
      </c>
      <c r="BT318">
        <f t="shared" si="191"/>
        <v>2.5488591691586011</v>
      </c>
      <c r="BU318">
        <f t="shared" si="192"/>
        <v>40.814398225117706</v>
      </c>
      <c r="BV318">
        <v>117</v>
      </c>
      <c r="BW318">
        <f>'2000'!B479/1000000</f>
        <v>3.5330000000000002E-4</v>
      </c>
      <c r="BX318">
        <f>'2000'!C479</f>
        <v>6.0890000000000004</v>
      </c>
      <c r="BY318">
        <f>IF(BV318&lt;$F$13,0,IF(BV318&lt;=0,$F$15*($F$16/BW318)^$F$3/100000,$F$15*($F$16/('2000'!B362/1000000))^$F$3*(('2000'!B362/1000000)/BW318)^$F$4/100000))</f>
        <v>1.462952889664052</v>
      </c>
      <c r="BZ318">
        <f t="shared" si="193"/>
        <v>9.0032868834370472</v>
      </c>
      <c r="CA318">
        <f t="shared" si="194"/>
        <v>2.9142868834370468</v>
      </c>
      <c r="CB318">
        <f t="shared" si="195"/>
        <v>47.861502437790222</v>
      </c>
      <c r="CC318">
        <v>117</v>
      </c>
      <c r="CD318">
        <f>'1000'!B479/1000000</f>
        <v>3.5330000000000002E-4</v>
      </c>
      <c r="CE318">
        <f>'1000'!C479</f>
        <v>4.766</v>
      </c>
      <c r="CF318">
        <f>IF(CC318&lt;$G$13,0,IF(CC318&lt;=0,$G$15*($G$16/CD318)^$G$3/100000,$G$15*($G$16/('1000'!B362/1000000))^$G$3*(('1000'!B362/1000000)/CD318)^$G$4/100000))</f>
        <v>1.1388532515679826</v>
      </c>
      <c r="CG318">
        <f t="shared" si="196"/>
        <v>7.5583267868071564</v>
      </c>
      <c r="CH318">
        <f t="shared" si="197"/>
        <v>2.7923267868071564</v>
      </c>
      <c r="CI318">
        <f t="shared" si="198"/>
        <v>58.588476433217721</v>
      </c>
    </row>
    <row r="319" spans="9:87" x14ac:dyDescent="0.3">
      <c r="I319">
        <v>118</v>
      </c>
      <c r="J319">
        <f>'6500'!B480/1000000</f>
        <v>3.5595000000000001E-4</v>
      </c>
      <c r="K319">
        <f t="shared" si="169"/>
        <v>1</v>
      </c>
      <c r="L319">
        <f t="shared" si="199"/>
        <v>0</v>
      </c>
      <c r="M319">
        <f t="shared" si="170"/>
        <v>0</v>
      </c>
      <c r="N319">
        <f t="shared" si="200"/>
        <v>764.00000000000045</v>
      </c>
      <c r="O319">
        <v>118</v>
      </c>
      <c r="P319">
        <f>'5500'!B480/1000000</f>
        <v>3.5595000000000001E-4</v>
      </c>
      <c r="Q319">
        <f t="shared" si="171"/>
        <v>1</v>
      </c>
      <c r="R319">
        <f t="shared" si="201"/>
        <v>0</v>
      </c>
      <c r="S319">
        <f t="shared" si="172"/>
        <v>0</v>
      </c>
      <c r="T319">
        <f t="shared" si="202"/>
        <v>824.99999999999989</v>
      </c>
      <c r="U319">
        <v>118</v>
      </c>
      <c r="V319">
        <f>'4500'!B480/1000000</f>
        <v>3.5595000000000001E-4</v>
      </c>
      <c r="W319">
        <f t="shared" si="173"/>
        <v>1</v>
      </c>
      <c r="X319">
        <f t="shared" si="203"/>
        <v>0</v>
      </c>
      <c r="Y319">
        <f t="shared" si="174"/>
        <v>0</v>
      </c>
      <c r="Z319">
        <f t="shared" si="204"/>
        <v>834.00000000000045</v>
      </c>
      <c r="AA319">
        <v>118</v>
      </c>
      <c r="AB319">
        <f>'3500'!B480/1000000</f>
        <v>3.5595000000000001E-4</v>
      </c>
      <c r="AC319">
        <f t="shared" si="175"/>
        <v>1</v>
      </c>
      <c r="AD319">
        <f t="shared" si="205"/>
        <v>0</v>
      </c>
      <c r="AE319">
        <f t="shared" si="176"/>
        <v>0</v>
      </c>
      <c r="AF319">
        <f t="shared" si="206"/>
        <v>863.99999999999977</v>
      </c>
      <c r="AG319">
        <v>118</v>
      </c>
      <c r="AH319">
        <f>'2000'!B480/1000000</f>
        <v>3.5595000000000001E-4</v>
      </c>
      <c r="AI319">
        <f t="shared" si="177"/>
        <v>1</v>
      </c>
      <c r="AJ319">
        <f t="shared" si="207"/>
        <v>0</v>
      </c>
      <c r="AK319">
        <f t="shared" si="178"/>
        <v>0</v>
      </c>
      <c r="AL319">
        <f t="shared" si="208"/>
        <v>887.99999999999989</v>
      </c>
      <c r="AM319">
        <v>118</v>
      </c>
      <c r="AN319">
        <f>'1000'!B480/1000000</f>
        <v>3.5595000000000001E-4</v>
      </c>
      <c r="AO319">
        <f t="shared" si="179"/>
        <v>1</v>
      </c>
      <c r="AP319">
        <f t="shared" si="209"/>
        <v>0</v>
      </c>
      <c r="AQ319">
        <f t="shared" si="180"/>
        <v>0</v>
      </c>
      <c r="AR319">
        <f t="shared" si="210"/>
        <v>756</v>
      </c>
      <c r="AT319">
        <v>118</v>
      </c>
      <c r="AU319">
        <f>'6500'!B480/1000000</f>
        <v>3.5595000000000001E-4</v>
      </c>
      <c r="AV319">
        <f>'6500'!C480</f>
        <v>6.4589999999999996</v>
      </c>
      <c r="AW319">
        <f>IF(AT319&lt;$B$13,0,IF(AT319&lt;=0,$B$15*($B$16/AU319)^$B$3/100000,$B$15*($B$16/('6500'!B362/1000000))^$B$3*(('6500'!B362/1000000)/AU319)^$B$4/100000))</f>
        <v>1.6627036465951457</v>
      </c>
      <c r="AX319">
        <f t="shared" si="181"/>
        <v>8.1018102626929167</v>
      </c>
      <c r="AY319">
        <f t="shared" si="182"/>
        <v>1.6428102626929171</v>
      </c>
      <c r="AZ319">
        <f t="shared" si="183"/>
        <v>25.434436641785375</v>
      </c>
      <c r="BA319">
        <v>118</v>
      </c>
      <c r="BB319">
        <f>'5500'!B480/1000000</f>
        <v>3.5595000000000001E-4</v>
      </c>
      <c r="BC319">
        <f>'5500'!C480</f>
        <v>7.0419999999999998</v>
      </c>
      <c r="BD319">
        <f>IF(BA319&lt;$C$13,0,IF(BA319&lt;=0,$C$15*($C$16/BB319)^$C$3/100000,$C$15*($C$16/('5500'!B362/1000000))^$C$3*(('5500'!B362/1000000)/BB319)^$C$4/100000))</f>
        <v>1.8239787699088355</v>
      </c>
      <c r="BE319">
        <f t="shared" si="184"/>
        <v>8.7772025372918954</v>
      </c>
      <c r="BF319">
        <f t="shared" si="185"/>
        <v>1.7352025372918956</v>
      </c>
      <c r="BG319">
        <f t="shared" si="186"/>
        <v>24.640763097016411</v>
      </c>
      <c r="BH319">
        <v>118</v>
      </c>
      <c r="BI319">
        <f>'4500'!B480/1000000</f>
        <v>3.5595000000000001E-4</v>
      </c>
      <c r="BJ319">
        <f>'4500'!C480</f>
        <v>6.633</v>
      </c>
      <c r="BK319">
        <f>IF(BH319&lt;$D$13,0,IF(BH319&lt;=0,$D$15*($D$16/BI319)^$D$3/100000,$D$15*($D$16/('4500'!B362/1000000))^$D$3*(('4500'!B362/1000000)/BI319)^$D$4/100000))</f>
        <v>1.6816691176690295</v>
      </c>
      <c r="BL319">
        <f t="shared" si="187"/>
        <v>8.7107462352417286</v>
      </c>
      <c r="BM319">
        <f t="shared" si="188"/>
        <v>2.0777462352417286</v>
      </c>
      <c r="BN319">
        <f t="shared" si="189"/>
        <v>31.32438165598867</v>
      </c>
      <c r="BO319">
        <v>118</v>
      </c>
      <c r="BP319">
        <f>'3500'!B480/1000000</f>
        <v>3.5595000000000001E-4</v>
      </c>
      <c r="BQ319">
        <f>'3500'!C480</f>
        <v>6.1779999999999999</v>
      </c>
      <c r="BR319">
        <f>IF(BO319&lt;$E$13,0,IF(BO319&lt;=0,$E$15*($E$16/BP319)^$E$3/100000,$E$15*($E$16/('3500'!B362/1000000))^$E$3*(('3500'!B362/1000000)/BP319)^$E$4/100000))</f>
        <v>1.442929578748843</v>
      </c>
      <c r="BS319">
        <f t="shared" si="190"/>
        <v>8.7248511969536473</v>
      </c>
      <c r="BT319">
        <f t="shared" si="191"/>
        <v>2.5468511969536474</v>
      </c>
      <c r="BU319">
        <f t="shared" si="192"/>
        <v>41.224525687174612</v>
      </c>
      <c r="BV319">
        <v>118</v>
      </c>
      <c r="BW319">
        <f>'2000'!B480/1000000</f>
        <v>3.5595000000000001E-4</v>
      </c>
      <c r="BX319">
        <f>'2000'!C480</f>
        <v>6.0339999999999998</v>
      </c>
      <c r="BY319">
        <f>IF(BV319&lt;$F$13,0,IF(BV319&lt;=0,$F$15*($F$16/BW319)^$F$3/100000,$F$15*($F$16/('2000'!B362/1000000))^$F$3*(('2000'!B362/1000000)/BW319)^$F$4/100000))</f>
        <v>1.4484666336518843</v>
      </c>
      <c r="BZ319">
        <f t="shared" si="193"/>
        <v>8.932663852362376</v>
      </c>
      <c r="CA319">
        <f t="shared" si="194"/>
        <v>2.8986638523623762</v>
      </c>
      <c r="CB319">
        <f t="shared" si="195"/>
        <v>48.038844089532255</v>
      </c>
      <c r="CC319">
        <v>118</v>
      </c>
      <c r="CD319">
        <f>'1000'!B480/1000000</f>
        <v>3.5595000000000001E-4</v>
      </c>
      <c r="CE319">
        <f>'1000'!C480</f>
        <v>4.7140000000000004</v>
      </c>
      <c r="CF319">
        <f>IF(CC319&lt;$G$13,0,IF(CC319&lt;=0,$G$15*($G$16/CD319)^$G$3/100000,$G$15*($G$16/('1000'!B362/1000000))^$G$3*(('1000'!B362/1000000)/CD319)^$G$4/100000))</f>
        <v>1.126976475761748</v>
      </c>
      <c r="CG319">
        <f t="shared" si="196"/>
        <v>7.4986578916909528</v>
      </c>
      <c r="CH319">
        <f t="shared" si="197"/>
        <v>2.7846578916909523</v>
      </c>
      <c r="CI319">
        <f t="shared" si="198"/>
        <v>59.07208085895104</v>
      </c>
    </row>
    <row r="320" spans="9:87" x14ac:dyDescent="0.3">
      <c r="I320">
        <v>119</v>
      </c>
      <c r="J320">
        <f>'6500'!B481/1000000</f>
        <v>3.5856000000000001E-4</v>
      </c>
      <c r="K320">
        <f t="shared" si="169"/>
        <v>1</v>
      </c>
      <c r="L320">
        <f t="shared" si="199"/>
        <v>0</v>
      </c>
      <c r="M320">
        <f t="shared" si="170"/>
        <v>0</v>
      </c>
      <c r="N320">
        <f t="shared" si="200"/>
        <v>764.00000000000045</v>
      </c>
      <c r="O320">
        <v>119</v>
      </c>
      <c r="P320">
        <f>'5500'!B481/1000000</f>
        <v>3.5856000000000001E-4</v>
      </c>
      <c r="Q320">
        <f t="shared" si="171"/>
        <v>1</v>
      </c>
      <c r="R320">
        <f t="shared" si="201"/>
        <v>0</v>
      </c>
      <c r="S320">
        <f t="shared" si="172"/>
        <v>0</v>
      </c>
      <c r="T320">
        <f t="shared" si="202"/>
        <v>824.99999999999989</v>
      </c>
      <c r="U320">
        <v>119</v>
      </c>
      <c r="V320">
        <f>'4500'!B481/1000000</f>
        <v>3.5856000000000001E-4</v>
      </c>
      <c r="W320">
        <f t="shared" si="173"/>
        <v>1</v>
      </c>
      <c r="X320">
        <f t="shared" si="203"/>
        <v>0</v>
      </c>
      <c r="Y320">
        <f t="shared" si="174"/>
        <v>0</v>
      </c>
      <c r="Z320">
        <f t="shared" si="204"/>
        <v>834.00000000000045</v>
      </c>
      <c r="AA320">
        <v>119</v>
      </c>
      <c r="AB320">
        <f>'3500'!B481/1000000</f>
        <v>3.5856000000000001E-4</v>
      </c>
      <c r="AC320">
        <f t="shared" si="175"/>
        <v>1</v>
      </c>
      <c r="AD320">
        <f t="shared" si="205"/>
        <v>0</v>
      </c>
      <c r="AE320">
        <f t="shared" si="176"/>
        <v>0</v>
      </c>
      <c r="AF320">
        <f t="shared" si="206"/>
        <v>863.99999999999977</v>
      </c>
      <c r="AG320">
        <v>119</v>
      </c>
      <c r="AH320">
        <f>'2000'!B481/1000000</f>
        <v>3.5856000000000001E-4</v>
      </c>
      <c r="AI320">
        <f t="shared" si="177"/>
        <v>1</v>
      </c>
      <c r="AJ320">
        <f t="shared" si="207"/>
        <v>0</v>
      </c>
      <c r="AK320">
        <f t="shared" si="178"/>
        <v>0</v>
      </c>
      <c r="AL320">
        <f t="shared" si="208"/>
        <v>887.99999999999989</v>
      </c>
      <c r="AM320">
        <v>119</v>
      </c>
      <c r="AN320">
        <f>'1000'!B481/1000000</f>
        <v>3.5856000000000001E-4</v>
      </c>
      <c r="AO320">
        <f t="shared" si="179"/>
        <v>1</v>
      </c>
      <c r="AP320">
        <f t="shared" si="209"/>
        <v>0</v>
      </c>
      <c r="AQ320">
        <f t="shared" si="180"/>
        <v>0</v>
      </c>
      <c r="AR320">
        <f t="shared" si="210"/>
        <v>756</v>
      </c>
      <c r="AT320">
        <v>119</v>
      </c>
      <c r="AU320">
        <f>'6500'!B481/1000000</f>
        <v>3.5856000000000001E-4</v>
      </c>
      <c r="AV320">
        <f>'6500'!C481</f>
        <v>6.3920000000000003</v>
      </c>
      <c r="AW320">
        <f>IF(AT320&lt;$B$13,0,IF(AT320&lt;=0,$B$15*($B$16/AU320)^$B$3/100000,$B$15*($B$16/('6500'!B362/1000000))^$B$3*(('6500'!B362/1000000)/AU320)^$B$4/100000))</f>
        <v>1.6467595399611554</v>
      </c>
      <c r="AX320">
        <f t="shared" si="181"/>
        <v>8.0389951490642382</v>
      </c>
      <c r="AY320">
        <f t="shared" si="182"/>
        <v>1.6469951490642378</v>
      </c>
      <c r="AZ320">
        <f t="shared" si="183"/>
        <v>25.766507338301594</v>
      </c>
      <c r="BA320">
        <v>119</v>
      </c>
      <c r="BB320">
        <f>'5500'!B481/1000000</f>
        <v>3.5856000000000001E-4</v>
      </c>
      <c r="BC320">
        <f>'5500'!C481</f>
        <v>6.9729999999999999</v>
      </c>
      <c r="BD320">
        <f>IF(BA320&lt;$C$13,0,IF(BA320&lt;=0,$C$15*($C$16/BB320)^$C$3/100000,$C$15*($C$16/('5500'!B362/1000000))^$C$3*(('5500'!B362/1000000)/BB320)^$C$4/100000))</f>
        <v>1.8064261250403759</v>
      </c>
      <c r="BE320">
        <f t="shared" si="184"/>
        <v>8.7090365668074448</v>
      </c>
      <c r="BF320">
        <f t="shared" si="185"/>
        <v>1.7360365668074449</v>
      </c>
      <c r="BG320">
        <f t="shared" si="186"/>
        <v>24.896551940448084</v>
      </c>
      <c r="BH320">
        <v>119</v>
      </c>
      <c r="BI320">
        <f>'4500'!B481/1000000</f>
        <v>3.5856000000000001E-4</v>
      </c>
      <c r="BJ320">
        <f>'4500'!C481</f>
        <v>6.5679999999999996</v>
      </c>
      <c r="BK320">
        <f>IF(BH320&lt;$D$13,0,IF(BH320&lt;=0,$D$15*($D$16/BI320)^$D$3/100000,$D$15*($D$16/('4500'!B362/1000000))^$D$3*(('4500'!B362/1000000)/BI320)^$D$4/100000))</f>
        <v>1.6654555386392857</v>
      </c>
      <c r="BL320">
        <f t="shared" si="187"/>
        <v>8.6433671852256353</v>
      </c>
      <c r="BM320">
        <f t="shared" si="188"/>
        <v>2.0753671852256357</v>
      </c>
      <c r="BN320">
        <f t="shared" si="189"/>
        <v>31.598160554592507</v>
      </c>
      <c r="BO320">
        <v>119</v>
      </c>
      <c r="BP320">
        <f>'3500'!B481/1000000</f>
        <v>3.5856000000000001E-4</v>
      </c>
      <c r="BQ320">
        <f>'3500'!C481</f>
        <v>6.1159999999999997</v>
      </c>
      <c r="BR320">
        <f>IF(BO320&lt;$E$13,0,IF(BO320&lt;=0,$E$15*($E$16/BP320)^$E$3/100000,$E$15*($E$16/('3500'!B362/1000000))^$E$3*(('3500'!B362/1000000)/BP320)^$E$4/100000))</f>
        <v>1.4290000258554163</v>
      </c>
      <c r="BS320">
        <f t="shared" si="190"/>
        <v>8.6579156885060176</v>
      </c>
      <c r="BT320">
        <f t="shared" si="191"/>
        <v>2.5419156885060179</v>
      </c>
      <c r="BU320">
        <f t="shared" si="192"/>
        <v>41.561734606050003</v>
      </c>
      <c r="BV320">
        <v>119</v>
      </c>
      <c r="BW320">
        <f>'2000'!B481/1000000</f>
        <v>3.5856000000000001E-4</v>
      </c>
      <c r="BX320">
        <f>'2000'!C481</f>
        <v>5.9720000000000004</v>
      </c>
      <c r="BY320">
        <f>IF(BV320&lt;$F$13,0,IF(BV320&lt;=0,$F$15*($F$16/BW320)^$F$3/100000,$F$15*($F$16/('2000'!B362/1000000))^$F$3*(('2000'!B362/1000000)/BW320)^$F$4/100000))</f>
        <v>1.434442756637297</v>
      </c>
      <c r="BZ320">
        <f t="shared" si="193"/>
        <v>8.8641616321393037</v>
      </c>
      <c r="CA320">
        <f t="shared" si="194"/>
        <v>2.8921616321393033</v>
      </c>
      <c r="CB320">
        <f t="shared" si="195"/>
        <v>48.428694443055981</v>
      </c>
      <c r="CC320">
        <v>119</v>
      </c>
      <c r="CD320">
        <f>'1000'!B481/1000000</f>
        <v>3.5856000000000001E-4</v>
      </c>
      <c r="CE320">
        <f>'1000'!C481</f>
        <v>4.6589999999999998</v>
      </c>
      <c r="CF320">
        <f>IF(CC320&lt;$G$13,0,IF(CC320&lt;=0,$G$15*($G$16/CD320)^$G$3/100000,$G$15*($G$16/('1000'!B362/1000000))^$G$3*(('1000'!B362/1000000)/CD320)^$G$4/100000))</f>
        <v>1.1154848360830607</v>
      </c>
      <c r="CG320">
        <f t="shared" si="196"/>
        <v>7.4407860409023385</v>
      </c>
      <c r="CH320">
        <f t="shared" si="197"/>
        <v>2.7817860409023387</v>
      </c>
      <c r="CI320">
        <f t="shared" si="198"/>
        <v>59.707792249459942</v>
      </c>
    </row>
    <row r="321" spans="9:87" x14ac:dyDescent="0.3">
      <c r="I321">
        <v>120</v>
      </c>
      <c r="J321">
        <f>'6500'!B482/1000000</f>
        <v>3.6112999999999998E-4</v>
      </c>
      <c r="K321">
        <f t="shared" si="169"/>
        <v>1</v>
      </c>
      <c r="L321">
        <f t="shared" si="199"/>
        <v>0</v>
      </c>
      <c r="M321">
        <f t="shared" si="170"/>
        <v>0</v>
      </c>
      <c r="N321">
        <f t="shared" si="200"/>
        <v>764.00000000000045</v>
      </c>
      <c r="O321">
        <v>120</v>
      </c>
      <c r="P321">
        <f>'5500'!B482/1000000</f>
        <v>3.6112999999999998E-4</v>
      </c>
      <c r="Q321">
        <f t="shared" si="171"/>
        <v>1</v>
      </c>
      <c r="R321">
        <f t="shared" si="201"/>
        <v>0</v>
      </c>
      <c r="S321">
        <f t="shared" si="172"/>
        <v>0</v>
      </c>
      <c r="T321">
        <f t="shared" si="202"/>
        <v>824.99999999999989</v>
      </c>
      <c r="U321">
        <v>120</v>
      </c>
      <c r="V321">
        <f>'4500'!B482/1000000</f>
        <v>3.6112999999999998E-4</v>
      </c>
      <c r="W321">
        <f t="shared" si="173"/>
        <v>1</v>
      </c>
      <c r="X321">
        <f t="shared" si="203"/>
        <v>0</v>
      </c>
      <c r="Y321">
        <f t="shared" si="174"/>
        <v>0</v>
      </c>
      <c r="Z321">
        <f t="shared" si="204"/>
        <v>834.00000000000045</v>
      </c>
      <c r="AA321">
        <v>120</v>
      </c>
      <c r="AB321">
        <f>'3500'!B482/1000000</f>
        <v>3.6112999999999998E-4</v>
      </c>
      <c r="AC321">
        <f t="shared" si="175"/>
        <v>1</v>
      </c>
      <c r="AD321">
        <f t="shared" si="205"/>
        <v>0</v>
      </c>
      <c r="AE321">
        <f t="shared" si="176"/>
        <v>0</v>
      </c>
      <c r="AF321">
        <f t="shared" si="206"/>
        <v>863.99999999999977</v>
      </c>
      <c r="AG321">
        <v>120</v>
      </c>
      <c r="AH321">
        <f>'2000'!B482/1000000</f>
        <v>3.6112999999999998E-4</v>
      </c>
      <c r="AI321">
        <f t="shared" si="177"/>
        <v>1</v>
      </c>
      <c r="AJ321">
        <f t="shared" si="207"/>
        <v>0</v>
      </c>
      <c r="AK321">
        <f t="shared" si="178"/>
        <v>0</v>
      </c>
      <c r="AL321">
        <f t="shared" si="208"/>
        <v>887.99999999999989</v>
      </c>
      <c r="AM321">
        <v>120</v>
      </c>
      <c r="AN321">
        <f>'1000'!B482/1000000</f>
        <v>3.6112999999999998E-4</v>
      </c>
      <c r="AO321">
        <f t="shared" si="179"/>
        <v>1</v>
      </c>
      <c r="AP321">
        <f t="shared" si="209"/>
        <v>0</v>
      </c>
      <c r="AQ321">
        <f t="shared" si="180"/>
        <v>0</v>
      </c>
      <c r="AR321">
        <f t="shared" si="210"/>
        <v>756</v>
      </c>
      <c r="AT321">
        <v>120</v>
      </c>
      <c r="AU321">
        <f>'6500'!B482/1000000</f>
        <v>3.6112999999999998E-4</v>
      </c>
      <c r="AV321">
        <f>'6500'!C482</f>
        <v>6.3250000000000002</v>
      </c>
      <c r="AW321">
        <f>IF(AT321&lt;$B$13,0,IF(AT321&lt;=0,$B$15*($B$16/AU321)^$B$3/100000,$B$15*($B$16/('6500'!B362/1000000))^$B$3*(('6500'!B362/1000000)/AU321)^$B$4/100000))</f>
        <v>1.6313205912773907</v>
      </c>
      <c r="AX321">
        <f t="shared" si="181"/>
        <v>7.9780655307728683</v>
      </c>
      <c r="AY321">
        <f t="shared" si="182"/>
        <v>1.6530655307728681</v>
      </c>
      <c r="AZ321">
        <f t="shared" si="183"/>
        <v>26.135423411428743</v>
      </c>
      <c r="BA321">
        <v>120</v>
      </c>
      <c r="BB321">
        <f>'5500'!B482/1000000</f>
        <v>3.6112999999999998E-4</v>
      </c>
      <c r="BC321">
        <f>'5500'!C482</f>
        <v>6.9</v>
      </c>
      <c r="BD321">
        <f>IF(BA321&lt;$C$13,0,IF(BA321&lt;=0,$C$15*($C$16/BB321)^$C$3/100000,$C$15*($C$16/('5500'!B362/1000000))^$C$3*(('5500'!B362/1000000)/BB321)^$C$4/100000))</f>
        <v>1.789430178601628</v>
      </c>
      <c r="BE321">
        <f t="shared" si="184"/>
        <v>8.6429178423238326</v>
      </c>
      <c r="BF321">
        <f t="shared" si="185"/>
        <v>1.7429178423238323</v>
      </c>
      <c r="BG321">
        <f t="shared" si="186"/>
        <v>25.259678874258441</v>
      </c>
      <c r="BH321">
        <v>120</v>
      </c>
      <c r="BI321">
        <f>'4500'!B482/1000000</f>
        <v>3.6112999999999998E-4</v>
      </c>
      <c r="BJ321">
        <f>'4500'!C482</f>
        <v>6.4980000000000002</v>
      </c>
      <c r="BK321">
        <f>IF(BH321&lt;$D$13,0,IF(BH321&lt;=0,$D$15*($D$16/BI321)^$D$3/100000,$D$15*($D$16/('4500'!B362/1000000))^$D$3*(('4500'!B362/1000000)/BI321)^$D$4/100000))</f>
        <v>1.6497564718555624</v>
      </c>
      <c r="BL321">
        <f t="shared" si="187"/>
        <v>8.5780094555456508</v>
      </c>
      <c r="BM321">
        <f t="shared" si="188"/>
        <v>2.0800094555456505</v>
      </c>
      <c r="BN321">
        <f t="shared" si="189"/>
        <v>32.009994699071257</v>
      </c>
      <c r="BO321">
        <v>120</v>
      </c>
      <c r="BP321">
        <f>'3500'!B482/1000000</f>
        <v>3.6112999999999998E-4</v>
      </c>
      <c r="BQ321">
        <f>'3500'!C482</f>
        <v>6.0609999999999999</v>
      </c>
      <c r="BR321">
        <f>IF(BO321&lt;$E$13,0,IF(BO321&lt;=0,$E$15*($E$16/BP321)^$E$3/100000,$E$15*($E$16/('3500'!B362/1000000))^$E$3*(('3500'!B362/1000000)/BP321)^$E$4/100000))</f>
        <v>1.4155126708962389</v>
      </c>
      <c r="BS321">
        <f t="shared" si="190"/>
        <v>8.5929833878125841</v>
      </c>
      <c r="BT321">
        <f t="shared" si="191"/>
        <v>2.5319833878125841</v>
      </c>
      <c r="BU321">
        <f t="shared" si="192"/>
        <v>41.775010523223628</v>
      </c>
      <c r="BV321">
        <v>120</v>
      </c>
      <c r="BW321">
        <f>'2000'!B482/1000000</f>
        <v>3.6112999999999998E-4</v>
      </c>
      <c r="BX321">
        <f>'2000'!C482</f>
        <v>5.9139999999999997</v>
      </c>
      <c r="BY321">
        <f>IF(BV321&lt;$F$13,0,IF(BV321&lt;=0,$F$15*($F$16/BW321)^$F$3/100000,$F$15*($F$16/('2000'!B362/1000000))^$F$3*(('2000'!B362/1000000)/BW321)^$F$4/100000))</f>
        <v>1.4208644544670013</v>
      </c>
      <c r="BZ321">
        <f t="shared" si="193"/>
        <v>8.7977093579643562</v>
      </c>
      <c r="CA321">
        <f t="shared" si="194"/>
        <v>2.8837093579643565</v>
      </c>
      <c r="CB321">
        <f t="shared" si="195"/>
        <v>48.760726377483202</v>
      </c>
      <c r="CC321">
        <v>120</v>
      </c>
      <c r="CD321">
        <f>'1000'!B482/1000000</f>
        <v>3.6112999999999998E-4</v>
      </c>
      <c r="CE321">
        <f>'1000'!C482</f>
        <v>4.6050000000000004</v>
      </c>
      <c r="CF321">
        <f>IF(CC321&lt;$G$13,0,IF(CC321&lt;=0,$G$15*($G$16/CD321)^$G$3/100000,$G$15*($G$16/('1000'!B362/1000000))^$G$3*(('1000'!B362/1000000)/CD321)^$G$4/100000))</f>
        <v>1.1043640370676919</v>
      </c>
      <c r="CG321">
        <f t="shared" si="196"/>
        <v>7.3846509143694963</v>
      </c>
      <c r="CH321">
        <f t="shared" si="197"/>
        <v>2.7796509143694959</v>
      </c>
      <c r="CI321">
        <f t="shared" si="198"/>
        <v>60.361583373930415</v>
      </c>
    </row>
    <row r="322" spans="9:87" x14ac:dyDescent="0.3">
      <c r="I322">
        <v>121</v>
      </c>
      <c r="J322">
        <f>'6500'!B483/1000000</f>
        <v>3.6366000000000002E-4</v>
      </c>
      <c r="K322">
        <f t="shared" si="169"/>
        <v>1</v>
      </c>
      <c r="L322">
        <f t="shared" si="199"/>
        <v>0</v>
      </c>
      <c r="M322">
        <f t="shared" si="170"/>
        <v>0</v>
      </c>
      <c r="N322">
        <f t="shared" si="200"/>
        <v>764.00000000000045</v>
      </c>
      <c r="O322">
        <v>121</v>
      </c>
      <c r="P322">
        <f>'5500'!B483/1000000</f>
        <v>3.6366000000000002E-4</v>
      </c>
      <c r="Q322">
        <f t="shared" si="171"/>
        <v>1</v>
      </c>
      <c r="R322">
        <f t="shared" si="201"/>
        <v>0</v>
      </c>
      <c r="S322">
        <f t="shared" si="172"/>
        <v>0</v>
      </c>
      <c r="T322">
        <f t="shared" si="202"/>
        <v>824.99999999999989</v>
      </c>
      <c r="U322">
        <v>121</v>
      </c>
      <c r="V322">
        <f>'4500'!B483/1000000</f>
        <v>3.6366000000000002E-4</v>
      </c>
      <c r="W322">
        <f t="shared" si="173"/>
        <v>1</v>
      </c>
      <c r="X322">
        <f t="shared" si="203"/>
        <v>0</v>
      </c>
      <c r="Y322">
        <f t="shared" si="174"/>
        <v>0</v>
      </c>
      <c r="Z322">
        <f t="shared" si="204"/>
        <v>834.00000000000045</v>
      </c>
      <c r="AA322">
        <v>121</v>
      </c>
      <c r="AB322">
        <f>'3500'!B483/1000000</f>
        <v>3.6366000000000002E-4</v>
      </c>
      <c r="AC322">
        <f t="shared" si="175"/>
        <v>1</v>
      </c>
      <c r="AD322">
        <f t="shared" si="205"/>
        <v>0</v>
      </c>
      <c r="AE322">
        <f t="shared" si="176"/>
        <v>0</v>
      </c>
      <c r="AF322">
        <f t="shared" si="206"/>
        <v>863.99999999999977</v>
      </c>
      <c r="AG322">
        <v>121</v>
      </c>
      <c r="AH322">
        <f>'2000'!B483/1000000</f>
        <v>3.6366000000000002E-4</v>
      </c>
      <c r="AI322">
        <f t="shared" si="177"/>
        <v>1</v>
      </c>
      <c r="AJ322">
        <f t="shared" si="207"/>
        <v>0</v>
      </c>
      <c r="AK322">
        <f t="shared" si="178"/>
        <v>0</v>
      </c>
      <c r="AL322">
        <f t="shared" si="208"/>
        <v>887.99999999999989</v>
      </c>
      <c r="AM322">
        <v>121</v>
      </c>
      <c r="AN322">
        <f>'1000'!B483/1000000</f>
        <v>3.6366000000000002E-4</v>
      </c>
      <c r="AO322">
        <f t="shared" si="179"/>
        <v>1</v>
      </c>
      <c r="AP322">
        <f t="shared" si="209"/>
        <v>0</v>
      </c>
      <c r="AQ322">
        <f t="shared" si="180"/>
        <v>0</v>
      </c>
      <c r="AR322">
        <f t="shared" si="210"/>
        <v>756</v>
      </c>
      <c r="AT322">
        <v>121</v>
      </c>
      <c r="AU322">
        <f>'6500'!B483/1000000</f>
        <v>3.6366000000000002E-4</v>
      </c>
      <c r="AV322">
        <f>'6500'!C483</f>
        <v>6.2610000000000001</v>
      </c>
      <c r="AW322">
        <f>IF(AT322&lt;$B$13,0,IF(AT322&lt;=0,$B$15*($B$16/AU322)^$B$3/100000,$B$15*($B$16/('6500'!B362/1000000))^$B$3*(('6500'!B362/1000000)/AU322)^$B$4/100000))</f>
        <v>1.6163687947501659</v>
      </c>
      <c r="AX322">
        <f t="shared" si="181"/>
        <v>7.9189591263786143</v>
      </c>
      <c r="AY322">
        <f t="shared" si="182"/>
        <v>1.6579591263786142</v>
      </c>
      <c r="AZ322">
        <f t="shared" si="183"/>
        <v>26.480739919798978</v>
      </c>
      <c r="BA322">
        <v>121</v>
      </c>
      <c r="BB322">
        <f>'5500'!B483/1000000</f>
        <v>3.6366000000000002E-4</v>
      </c>
      <c r="BC322">
        <f>'5500'!C483</f>
        <v>6.8230000000000004</v>
      </c>
      <c r="BD322">
        <f>IF(BA322&lt;$C$13,0,IF(BA322&lt;=0,$C$15*($C$16/BB322)^$C$3/100000,$C$15*($C$16/('5500'!B362/1000000))^$C$3*(('5500'!B362/1000000)/BB322)^$C$4/100000))</f>
        <v>1.7729710592810621</v>
      </c>
      <c r="BE322">
        <f t="shared" si="184"/>
        <v>8.5787786817856002</v>
      </c>
      <c r="BF322">
        <f t="shared" si="185"/>
        <v>1.7557786817855998</v>
      </c>
      <c r="BG322">
        <f t="shared" si="186"/>
        <v>25.733235846190823</v>
      </c>
      <c r="BH322">
        <v>121</v>
      </c>
      <c r="BI322">
        <f>'4500'!B483/1000000</f>
        <v>3.6366000000000002E-4</v>
      </c>
      <c r="BJ322">
        <f>'4500'!C483</f>
        <v>6.4329999999999998</v>
      </c>
      <c r="BK322">
        <f>IF(BH322&lt;$D$13,0,IF(BH322&lt;=0,$D$15*($D$16/BI322)^$D$3/100000,$D$15*($D$16/('4500'!B362/1000000))^$D$3*(('4500'!B362/1000000)/BI322)^$D$4/100000))</f>
        <v>1.6345535378790597</v>
      </c>
      <c r="BL322">
        <f t="shared" si="187"/>
        <v>8.5146063344472882</v>
      </c>
      <c r="BM322">
        <f t="shared" si="188"/>
        <v>2.0816063344472884</v>
      </c>
      <c r="BN322">
        <f t="shared" si="189"/>
        <v>32.358251740203457</v>
      </c>
      <c r="BO322">
        <v>121</v>
      </c>
      <c r="BP322">
        <f>'3500'!B483/1000000</f>
        <v>3.6366000000000002E-4</v>
      </c>
      <c r="BQ322">
        <f>'3500'!C483</f>
        <v>6.0129999999999999</v>
      </c>
      <c r="BR322">
        <f>IF(BO322&lt;$E$13,0,IF(BO322&lt;=0,$E$15*($E$16/BP322)^$E$3/100000,$E$15*($E$16/('3500'!B362/1000000))^$E$3*(('3500'!B362/1000000)/BP322)^$E$4/100000))</f>
        <v>1.4024517094931908</v>
      </c>
      <c r="BS322">
        <f t="shared" si="190"/>
        <v>8.529988419607033</v>
      </c>
      <c r="BT322">
        <f t="shared" si="191"/>
        <v>2.5169884196070331</v>
      </c>
      <c r="BU322">
        <f t="shared" si="192"/>
        <v>41.859112250241701</v>
      </c>
      <c r="BV322">
        <v>121</v>
      </c>
      <c r="BW322">
        <f>'2000'!B483/1000000</f>
        <v>3.6366000000000002E-4</v>
      </c>
      <c r="BX322">
        <f>'2000'!C483</f>
        <v>5.859</v>
      </c>
      <c r="BY322">
        <f>IF(BV322&lt;$F$13,0,IF(BV322&lt;=0,$F$15*($F$16/BW322)^$F$3/100000,$F$15*($F$16/('2000'!B362/1000000))^$F$3*(('2000'!B362/1000000)/BW322)^$F$4/100000))</f>
        <v>1.4077157832264904</v>
      </c>
      <c r="BZ322">
        <f t="shared" si="193"/>
        <v>8.7332396241768286</v>
      </c>
      <c r="CA322">
        <f t="shared" si="194"/>
        <v>2.8742396241768287</v>
      </c>
      <c r="CB322">
        <f t="shared" si="195"/>
        <v>49.056829223021481</v>
      </c>
      <c r="CC322">
        <v>121</v>
      </c>
      <c r="CD322">
        <f>'1000'!B483/1000000</f>
        <v>3.6366000000000002E-4</v>
      </c>
      <c r="CE322">
        <f>'1000'!C483</f>
        <v>4.5529999999999999</v>
      </c>
      <c r="CF322">
        <f>IF(CC322&lt;$G$13,0,IF(CC322&lt;=0,$G$15*($G$16/CD322)^$G$3/100000,$G$15*($G$16/('1000'!B362/1000000))^$G$3*(('1000'!B362/1000000)/CD322)^$G$4/100000))</f>
        <v>1.0936005245091078</v>
      </c>
      <c r="CG322">
        <f t="shared" si="196"/>
        <v>7.3301951458587213</v>
      </c>
      <c r="CH322">
        <f t="shared" si="197"/>
        <v>2.7771951458587214</v>
      </c>
      <c r="CI322">
        <f t="shared" si="198"/>
        <v>60.997038125603375</v>
      </c>
    </row>
    <row r="323" spans="9:87" x14ac:dyDescent="0.3">
      <c r="I323">
        <v>122</v>
      </c>
      <c r="J323">
        <f>'6500'!B484/1000000</f>
        <v>3.6616000000000003E-4</v>
      </c>
      <c r="K323">
        <f t="shared" si="169"/>
        <v>1</v>
      </c>
      <c r="L323">
        <f t="shared" si="199"/>
        <v>0</v>
      </c>
      <c r="M323">
        <f t="shared" si="170"/>
        <v>0</v>
      </c>
      <c r="N323">
        <f t="shared" si="200"/>
        <v>764.00000000000045</v>
      </c>
      <c r="O323">
        <v>122</v>
      </c>
      <c r="P323">
        <f>'5500'!B484/1000000</f>
        <v>3.6616000000000003E-4</v>
      </c>
      <c r="Q323">
        <f t="shared" si="171"/>
        <v>1</v>
      </c>
      <c r="R323">
        <f t="shared" si="201"/>
        <v>0</v>
      </c>
      <c r="S323">
        <f t="shared" si="172"/>
        <v>0</v>
      </c>
      <c r="T323">
        <f t="shared" si="202"/>
        <v>824.99999999999989</v>
      </c>
      <c r="U323">
        <v>122</v>
      </c>
      <c r="V323">
        <f>'4500'!B484/1000000</f>
        <v>3.6616000000000003E-4</v>
      </c>
      <c r="W323">
        <f t="shared" si="173"/>
        <v>1</v>
      </c>
      <c r="X323">
        <f t="shared" si="203"/>
        <v>0</v>
      </c>
      <c r="Y323">
        <f t="shared" si="174"/>
        <v>0</v>
      </c>
      <c r="Z323">
        <f t="shared" si="204"/>
        <v>834.00000000000045</v>
      </c>
      <c r="AA323">
        <v>122</v>
      </c>
      <c r="AB323">
        <f>'3500'!B484/1000000</f>
        <v>3.6616000000000003E-4</v>
      </c>
      <c r="AC323">
        <f t="shared" si="175"/>
        <v>1</v>
      </c>
      <c r="AD323">
        <f t="shared" si="205"/>
        <v>0</v>
      </c>
      <c r="AE323">
        <f t="shared" si="176"/>
        <v>0</v>
      </c>
      <c r="AF323">
        <f t="shared" si="206"/>
        <v>863.99999999999977</v>
      </c>
      <c r="AG323">
        <v>122</v>
      </c>
      <c r="AH323">
        <f>'2000'!B484/1000000</f>
        <v>3.6616000000000003E-4</v>
      </c>
      <c r="AI323">
        <f t="shared" si="177"/>
        <v>1</v>
      </c>
      <c r="AJ323">
        <f t="shared" si="207"/>
        <v>0</v>
      </c>
      <c r="AK323">
        <f t="shared" si="178"/>
        <v>0</v>
      </c>
      <c r="AL323">
        <f t="shared" si="208"/>
        <v>887.99999999999989</v>
      </c>
      <c r="AM323">
        <v>122</v>
      </c>
      <c r="AN323">
        <f>'1000'!B484/1000000</f>
        <v>3.6616000000000003E-4</v>
      </c>
      <c r="AO323">
        <f t="shared" si="179"/>
        <v>1</v>
      </c>
      <c r="AP323">
        <f t="shared" si="209"/>
        <v>0</v>
      </c>
      <c r="AQ323">
        <f t="shared" si="180"/>
        <v>0</v>
      </c>
      <c r="AR323">
        <f t="shared" si="210"/>
        <v>756</v>
      </c>
      <c r="AT323">
        <v>122</v>
      </c>
      <c r="AU323">
        <f>'6500'!B484/1000000</f>
        <v>3.6616000000000003E-4</v>
      </c>
      <c r="AV323">
        <f>'6500'!C484</f>
        <v>6.2009999999999996</v>
      </c>
      <c r="AW323">
        <f>IF(AT323&lt;$B$13,0,IF(AT323&lt;=0,$B$15*($B$16/AU323)^$B$3/100000,$B$15*($B$16/('6500'!B362/1000000))^$B$3*(('6500'!B362/1000000)/AU323)^$B$4/100000))</f>
        <v>1.6018293560385761</v>
      </c>
      <c r="AX323">
        <f t="shared" si="181"/>
        <v>7.8613880189181957</v>
      </c>
      <c r="AY323">
        <f t="shared" si="182"/>
        <v>1.6603880189181961</v>
      </c>
      <c r="AZ323">
        <f t="shared" si="183"/>
        <v>26.776133186876251</v>
      </c>
      <c r="BA323">
        <v>122</v>
      </c>
      <c r="BB323">
        <f>'5500'!B484/1000000</f>
        <v>3.6616000000000003E-4</v>
      </c>
      <c r="BC323">
        <f>'5500'!C484</f>
        <v>6.7549999999999999</v>
      </c>
      <c r="BD323">
        <f>IF(BA323&lt;$C$13,0,IF(BA323&lt;=0,$C$15*($C$16/BB323)^$C$3/100000,$C$15*($C$16/('5500'!B362/1000000))^$C$3*(('5500'!B362/1000000)/BB323)^$C$4/100000))</f>
        <v>1.7569663887283209</v>
      </c>
      <c r="BE323">
        <f t="shared" si="184"/>
        <v>8.5163065678849748</v>
      </c>
      <c r="BF323">
        <f t="shared" si="185"/>
        <v>1.7613065678849749</v>
      </c>
      <c r="BG323">
        <f t="shared" si="186"/>
        <v>26.074116474981125</v>
      </c>
      <c r="BH323">
        <v>122</v>
      </c>
      <c r="BI323">
        <f>'4500'!B484/1000000</f>
        <v>3.6616000000000003E-4</v>
      </c>
      <c r="BJ323">
        <f>'4500'!C484</f>
        <v>6.3689999999999998</v>
      </c>
      <c r="BK323">
        <f>IF(BH323&lt;$D$13,0,IF(BH323&lt;=0,$D$15*($D$16/BI323)^$D$3/100000,$D$15*($D$16/('4500'!B362/1000000))^$D$3*(('4500'!B362/1000000)/BI323)^$D$4/100000))</f>
        <v>1.6197706240536709</v>
      </c>
      <c r="BL323">
        <f t="shared" si="187"/>
        <v>8.4528490597102195</v>
      </c>
      <c r="BM323">
        <f t="shared" si="188"/>
        <v>2.0838490597102197</v>
      </c>
      <c r="BN323">
        <f t="shared" si="189"/>
        <v>32.718622385150255</v>
      </c>
      <c r="BO323">
        <v>122</v>
      </c>
      <c r="BP323">
        <f>'3500'!B484/1000000</f>
        <v>3.6616000000000003E-4</v>
      </c>
      <c r="BQ323">
        <f>'3500'!C484</f>
        <v>5.9619999999999997</v>
      </c>
      <c r="BR323">
        <f>IF(BO323&lt;$E$13,0,IF(BO323&lt;=0,$E$15*($E$16/BP323)^$E$3/100000,$E$15*($E$16/('3500'!B362/1000000))^$E$3*(('3500'!B362/1000000)/BP323)^$E$4/100000))</f>
        <v>1.3897517400655282</v>
      </c>
      <c r="BS323">
        <f t="shared" si="190"/>
        <v>8.4686243640550405</v>
      </c>
      <c r="BT323">
        <f t="shared" si="191"/>
        <v>2.5066243640550407</v>
      </c>
      <c r="BU323">
        <f t="shared" si="192"/>
        <v>42.043347266941311</v>
      </c>
      <c r="BV323">
        <v>122</v>
      </c>
      <c r="BW323">
        <f>'2000'!B484/1000000</f>
        <v>3.6616000000000003E-4</v>
      </c>
      <c r="BX323">
        <f>'2000'!C484</f>
        <v>5.81</v>
      </c>
      <c r="BY323">
        <f>IF(BV323&lt;$F$13,0,IF(BV323&lt;=0,$F$15*($F$16/BW323)^$F$3/100000,$F$15*($F$16/('2000'!B362/1000000))^$F$3*(('2000'!B362/1000000)/BW323)^$F$4/100000))</f>
        <v>1.3949308730380847</v>
      </c>
      <c r="BZ323">
        <f t="shared" si="193"/>
        <v>8.6704388476939727</v>
      </c>
      <c r="CA323">
        <f t="shared" si="194"/>
        <v>2.8604388476939731</v>
      </c>
      <c r="CB323">
        <f t="shared" si="195"/>
        <v>49.23302663845049</v>
      </c>
      <c r="CC323">
        <v>122</v>
      </c>
      <c r="CD323">
        <f>'1000'!B484/1000000</f>
        <v>3.6616000000000003E-4</v>
      </c>
      <c r="CE323">
        <f>'1000'!C484</f>
        <v>4.4969999999999999</v>
      </c>
      <c r="CF323">
        <f>IF(CC323&lt;$G$13,0,IF(CC323&lt;=0,$G$15*($G$16/CD323)^$G$3/100000,$G$15*($G$16/('1000'!B362/1000000))^$G$3*(('1000'!B362/1000000)/CD323)^$G$4/100000))</f>
        <v>1.083139939592622</v>
      </c>
      <c r="CG323">
        <f t="shared" si="196"/>
        <v>7.2771534855834474</v>
      </c>
      <c r="CH323">
        <f t="shared" si="197"/>
        <v>2.7801534855834475</v>
      </c>
      <c r="CI323">
        <f t="shared" si="198"/>
        <v>61.822403504190518</v>
      </c>
    </row>
    <row r="324" spans="9:87" x14ac:dyDescent="0.3">
      <c r="I324">
        <v>123</v>
      </c>
      <c r="J324">
        <f>'6500'!B485/1000000</f>
        <v>3.6861000000000001E-4</v>
      </c>
      <c r="K324">
        <f t="shared" si="169"/>
        <v>1</v>
      </c>
      <c r="L324">
        <f t="shared" si="199"/>
        <v>0</v>
      </c>
      <c r="M324">
        <f t="shared" si="170"/>
        <v>0</v>
      </c>
      <c r="N324">
        <f t="shared" si="200"/>
        <v>764.00000000000045</v>
      </c>
      <c r="O324">
        <v>123</v>
      </c>
      <c r="P324">
        <f>'5500'!B485/1000000</f>
        <v>3.6861000000000001E-4</v>
      </c>
      <c r="Q324">
        <f t="shared" si="171"/>
        <v>1</v>
      </c>
      <c r="R324">
        <f t="shared" si="201"/>
        <v>0</v>
      </c>
      <c r="S324">
        <f t="shared" si="172"/>
        <v>0</v>
      </c>
      <c r="T324">
        <f t="shared" si="202"/>
        <v>824.99999999999989</v>
      </c>
      <c r="U324">
        <v>123</v>
      </c>
      <c r="V324">
        <f>'4500'!B485/1000000</f>
        <v>3.6861000000000001E-4</v>
      </c>
      <c r="W324">
        <f t="shared" si="173"/>
        <v>1</v>
      </c>
      <c r="X324">
        <f t="shared" si="203"/>
        <v>0</v>
      </c>
      <c r="Y324">
        <f t="shared" si="174"/>
        <v>0</v>
      </c>
      <c r="Z324">
        <f t="shared" si="204"/>
        <v>834.00000000000045</v>
      </c>
      <c r="AA324">
        <v>123</v>
      </c>
      <c r="AB324">
        <f>'3500'!B485/1000000</f>
        <v>3.6861000000000001E-4</v>
      </c>
      <c r="AC324">
        <f t="shared" si="175"/>
        <v>1</v>
      </c>
      <c r="AD324">
        <f t="shared" si="205"/>
        <v>0</v>
      </c>
      <c r="AE324">
        <f t="shared" si="176"/>
        <v>0</v>
      </c>
      <c r="AF324">
        <f t="shared" si="206"/>
        <v>863.99999999999977</v>
      </c>
      <c r="AG324">
        <v>123</v>
      </c>
      <c r="AH324">
        <f>'2000'!B485/1000000</f>
        <v>3.6861000000000001E-4</v>
      </c>
      <c r="AI324">
        <f t="shared" si="177"/>
        <v>1</v>
      </c>
      <c r="AJ324">
        <f t="shared" si="207"/>
        <v>0</v>
      </c>
      <c r="AK324">
        <f t="shared" si="178"/>
        <v>0</v>
      </c>
      <c r="AL324">
        <f t="shared" si="208"/>
        <v>887.99999999999989</v>
      </c>
      <c r="AM324">
        <v>123</v>
      </c>
      <c r="AN324">
        <f>'1000'!B485/1000000</f>
        <v>3.6861000000000001E-4</v>
      </c>
      <c r="AO324">
        <f t="shared" si="179"/>
        <v>1</v>
      </c>
      <c r="AP324">
        <f t="shared" si="209"/>
        <v>0</v>
      </c>
      <c r="AQ324">
        <f t="shared" si="180"/>
        <v>0</v>
      </c>
      <c r="AR324">
        <f t="shared" si="210"/>
        <v>756</v>
      </c>
      <c r="AT324">
        <v>123</v>
      </c>
      <c r="AU324">
        <f>'6500'!B485/1000000</f>
        <v>3.6861000000000001E-4</v>
      </c>
      <c r="AV324">
        <f>'6500'!C485</f>
        <v>6.1550000000000002</v>
      </c>
      <c r="AW324">
        <f>IF(AT324&lt;$B$13,0,IF(AT324&lt;=0,$B$15*($B$16/AU324)^$B$3/100000,$B$15*($B$16/('6500'!B362/1000000))^$B$3*(('6500'!B362/1000000)/AU324)^$B$4/100000))</f>
        <v>1.587802320993891</v>
      </c>
      <c r="AX324">
        <f t="shared" si="181"/>
        <v>7.8057562560472027</v>
      </c>
      <c r="AY324">
        <f t="shared" si="182"/>
        <v>1.6507562560472024</v>
      </c>
      <c r="AZ324">
        <f t="shared" si="183"/>
        <v>26.819760455681596</v>
      </c>
      <c r="BA324">
        <v>123</v>
      </c>
      <c r="BB324">
        <f>'5500'!B485/1000000</f>
        <v>3.6861000000000001E-4</v>
      </c>
      <c r="BC324">
        <f>'5500'!C485</f>
        <v>6.694</v>
      </c>
      <c r="BD324">
        <f>IF(BA324&lt;$C$13,0,IF(BA324&lt;=0,$C$15*($C$16/BB324)^$C$3/100000,$C$15*($C$16/('5500'!B362/1000000))^$C$3*(('5500'!B362/1000000)/BB324)^$C$4/100000))</f>
        <v>1.7415262506081475</v>
      </c>
      <c r="BE324">
        <f t="shared" si="184"/>
        <v>8.4559398584863921</v>
      </c>
      <c r="BF324">
        <f t="shared" si="185"/>
        <v>1.7619398584863921</v>
      </c>
      <c r="BG324">
        <f t="shared" si="186"/>
        <v>26.321181035052167</v>
      </c>
      <c r="BH324">
        <v>123</v>
      </c>
      <c r="BI324">
        <f>'4500'!B485/1000000</f>
        <v>3.6861000000000001E-4</v>
      </c>
      <c r="BJ324">
        <f>'4500'!C485</f>
        <v>6.3129999999999997</v>
      </c>
      <c r="BK324">
        <f>IF(BH324&lt;$D$13,0,IF(BH324&lt;=0,$D$15*($D$16/BI324)^$D$3/100000,$D$15*($D$16/('4500'!B362/1000000))^$D$3*(('4500'!B362/1000000)/BI324)^$D$4/100000))</f>
        <v>1.6055093886828264</v>
      </c>
      <c r="BL324">
        <f t="shared" si="187"/>
        <v>8.3931711450106565</v>
      </c>
      <c r="BM324">
        <f t="shared" si="188"/>
        <v>2.0801711450106568</v>
      </c>
      <c r="BN324">
        <f t="shared" si="189"/>
        <v>32.950596309372038</v>
      </c>
      <c r="BO324">
        <v>123</v>
      </c>
      <c r="BP324">
        <f>'3500'!B485/1000000</f>
        <v>3.6861000000000001E-4</v>
      </c>
      <c r="BQ324">
        <f>'3500'!C485</f>
        <v>5.9169999999999998</v>
      </c>
      <c r="BR324">
        <f>IF(BO324&lt;$E$13,0,IF(BO324&lt;=0,$E$15*($E$16/BP324)^$E$3/100000,$E$15*($E$16/('3500'!B362/1000000))^$E$3*(('3500'!B362/1000000)/BP324)^$E$4/100000))</f>
        <v>1.37750008427509</v>
      </c>
      <c r="BS324">
        <f t="shared" si="190"/>
        <v>8.409322335434851</v>
      </c>
      <c r="BT324">
        <f t="shared" si="191"/>
        <v>2.4923223354348512</v>
      </c>
      <c r="BU324">
        <f t="shared" si="192"/>
        <v>42.121384746237133</v>
      </c>
      <c r="BV324">
        <v>123</v>
      </c>
      <c r="BW324">
        <f>'2000'!B485/1000000</f>
        <v>3.6861000000000001E-4</v>
      </c>
      <c r="BX324">
        <f>'2000'!C485</f>
        <v>5.7629999999999999</v>
      </c>
      <c r="BY324">
        <f>IF(BV324&lt;$F$13,0,IF(BV324&lt;=0,$F$15*($F$16/BW324)^$F$3/100000,$F$15*($F$16/('2000'!B362/1000000))^$F$3*(('2000'!B362/1000000)/BW324)^$F$4/100000))</f>
        <v>1.3825976000945441</v>
      </c>
      <c r="BZ324">
        <f t="shared" si="193"/>
        <v>8.6097482471198532</v>
      </c>
      <c r="CA324">
        <f t="shared" si="194"/>
        <v>2.8467482471198533</v>
      </c>
      <c r="CB324">
        <f t="shared" si="195"/>
        <v>49.396985027240206</v>
      </c>
      <c r="CC324">
        <v>123</v>
      </c>
      <c r="CD324">
        <f>'1000'!B485/1000000</f>
        <v>3.6861000000000001E-4</v>
      </c>
      <c r="CE324">
        <f>'1000'!C485</f>
        <v>4.4370000000000003</v>
      </c>
      <c r="CF324">
        <f>IF(CC324&lt;$G$13,0,IF(CC324&lt;=0,$G$15*($G$16/CD324)^$G$3/100000,$G$15*($G$16/('1000'!B362/1000000))^$G$3*(('1000'!B362/1000000)/CD324)^$G$4/100000))</f>
        <v>1.0730537391705848</v>
      </c>
      <c r="CG324">
        <f t="shared" si="196"/>
        <v>7.2258982089353774</v>
      </c>
      <c r="CH324">
        <f t="shared" si="197"/>
        <v>2.7888982089353771</v>
      </c>
      <c r="CI324">
        <f t="shared" si="198"/>
        <v>62.855492651236801</v>
      </c>
    </row>
    <row r="325" spans="9:87" x14ac:dyDescent="0.3">
      <c r="I325">
        <v>124</v>
      </c>
      <c r="J325">
        <f>'6500'!B486/1000000</f>
        <v>3.7102000000000001E-4</v>
      </c>
      <c r="K325">
        <f t="shared" si="169"/>
        <v>1</v>
      </c>
      <c r="L325">
        <f t="shared" si="199"/>
        <v>0</v>
      </c>
      <c r="M325">
        <f t="shared" si="170"/>
        <v>0</v>
      </c>
      <c r="N325">
        <f t="shared" si="200"/>
        <v>764.00000000000045</v>
      </c>
      <c r="O325">
        <v>124</v>
      </c>
      <c r="P325">
        <f>'5500'!B486/1000000</f>
        <v>3.7102000000000001E-4</v>
      </c>
      <c r="Q325">
        <f t="shared" si="171"/>
        <v>1</v>
      </c>
      <c r="R325">
        <f t="shared" si="201"/>
        <v>0</v>
      </c>
      <c r="S325">
        <f t="shared" si="172"/>
        <v>0</v>
      </c>
      <c r="T325">
        <f t="shared" si="202"/>
        <v>824.99999999999989</v>
      </c>
      <c r="U325">
        <v>124</v>
      </c>
      <c r="V325">
        <f>'4500'!B486/1000000</f>
        <v>3.7102000000000001E-4</v>
      </c>
      <c r="W325">
        <f t="shared" si="173"/>
        <v>1</v>
      </c>
      <c r="X325">
        <f t="shared" si="203"/>
        <v>0</v>
      </c>
      <c r="Y325">
        <f t="shared" si="174"/>
        <v>0</v>
      </c>
      <c r="Z325">
        <f t="shared" si="204"/>
        <v>834.00000000000045</v>
      </c>
      <c r="AA325">
        <v>124</v>
      </c>
      <c r="AB325">
        <f>'3500'!B486/1000000</f>
        <v>3.7102000000000001E-4</v>
      </c>
      <c r="AC325">
        <f t="shared" si="175"/>
        <v>1</v>
      </c>
      <c r="AD325">
        <f t="shared" si="205"/>
        <v>0</v>
      </c>
      <c r="AE325">
        <f t="shared" si="176"/>
        <v>0</v>
      </c>
      <c r="AF325">
        <f t="shared" si="206"/>
        <v>863.99999999999977</v>
      </c>
      <c r="AG325">
        <v>124</v>
      </c>
      <c r="AH325">
        <f>'2000'!B486/1000000</f>
        <v>3.7102000000000001E-4</v>
      </c>
      <c r="AI325">
        <f t="shared" si="177"/>
        <v>1</v>
      </c>
      <c r="AJ325">
        <f t="shared" si="207"/>
        <v>0</v>
      </c>
      <c r="AK325">
        <f t="shared" si="178"/>
        <v>0</v>
      </c>
      <c r="AL325">
        <f t="shared" si="208"/>
        <v>887.99999999999989</v>
      </c>
      <c r="AM325">
        <v>124</v>
      </c>
      <c r="AN325">
        <f>'1000'!B486/1000000</f>
        <v>3.7102000000000001E-4</v>
      </c>
      <c r="AO325">
        <f t="shared" si="179"/>
        <v>1</v>
      </c>
      <c r="AP325">
        <f t="shared" si="209"/>
        <v>0</v>
      </c>
      <c r="AQ325">
        <f t="shared" si="180"/>
        <v>0</v>
      </c>
      <c r="AR325">
        <f t="shared" si="210"/>
        <v>756</v>
      </c>
      <c r="AT325">
        <v>124</v>
      </c>
      <c r="AU325">
        <f>'6500'!B486/1000000</f>
        <v>3.7102000000000001E-4</v>
      </c>
      <c r="AV325">
        <f>'6500'!C486</f>
        <v>6.109</v>
      </c>
      <c r="AW325">
        <f>IF(AT325&lt;$B$13,0,IF(AT325&lt;=0,$B$15*($B$16/AU325)^$B$3/100000,$B$15*($B$16/('6500'!B362/1000000))^$B$3*(('6500'!B362/1000000)/AU325)^$B$4/100000))</f>
        <v>1.5742136396717445</v>
      </c>
      <c r="AX325">
        <f t="shared" si="181"/>
        <v>7.7517781914479329</v>
      </c>
      <c r="AY325">
        <f t="shared" si="182"/>
        <v>1.6427781914479329</v>
      </c>
      <c r="AZ325">
        <f t="shared" si="183"/>
        <v>26.891114608740104</v>
      </c>
      <c r="BA325">
        <v>124</v>
      </c>
      <c r="BB325">
        <f>'5500'!B486/1000000</f>
        <v>3.7102000000000001E-4</v>
      </c>
      <c r="BC325">
        <f>'5500'!C486</f>
        <v>6.63</v>
      </c>
      <c r="BD325">
        <f>IF(BA325&lt;$C$13,0,IF(BA325&lt;=0,$C$15*($C$16/BB325)^$C$3/100000,$C$15*($C$16/('5500'!B362/1000000))^$C$3*(('5500'!B362/1000000)/BB325)^$C$4/100000))</f>
        <v>1.7265690900626622</v>
      </c>
      <c r="BE325">
        <f t="shared" si="184"/>
        <v>8.3973685078838027</v>
      </c>
      <c r="BF325">
        <f t="shared" si="185"/>
        <v>1.7673685078838028</v>
      </c>
      <c r="BG325">
        <f t="shared" si="186"/>
        <v>26.657141898699894</v>
      </c>
      <c r="BH325">
        <v>124</v>
      </c>
      <c r="BI325">
        <f>'4500'!B486/1000000</f>
        <v>3.7102000000000001E-4</v>
      </c>
      <c r="BJ325">
        <f>'4500'!C486</f>
        <v>6.258</v>
      </c>
      <c r="BK325">
        <f>IF(BH325&lt;$D$13,0,IF(BH325&lt;=0,$D$15*($D$16/BI325)^$D$3/100000,$D$15*($D$16/('4500'!B362/1000000))^$D$3*(('4500'!B362/1000000)/BI325)^$D$4/100000))</f>
        <v>1.5916944817473446</v>
      </c>
      <c r="BL325">
        <f t="shared" si="187"/>
        <v>8.3352662568538118</v>
      </c>
      <c r="BM325">
        <f t="shared" si="188"/>
        <v>2.0772662568538118</v>
      </c>
      <c r="BN325">
        <f t="shared" si="189"/>
        <v>33.193772081396801</v>
      </c>
      <c r="BO325">
        <v>124</v>
      </c>
      <c r="BP325">
        <f>'3500'!B486/1000000</f>
        <v>3.7102000000000001E-4</v>
      </c>
      <c r="BQ325">
        <f>'3500'!C486</f>
        <v>5.8680000000000003</v>
      </c>
      <c r="BR325">
        <f>IF(BO325&lt;$E$13,0,IF(BO325&lt;=0,$E$15*($E$16/BP325)^$E$3/100000,$E$15*($E$16/('3500'!B362/1000000))^$E$3*(('3500'!B362/1000000)/BP325)^$E$4/100000))</f>
        <v>1.3656319968952011</v>
      </c>
      <c r="BS325">
        <f t="shared" si="190"/>
        <v>8.3517782962860689</v>
      </c>
      <c r="BT325">
        <f t="shared" si="191"/>
        <v>2.4837782962860686</v>
      </c>
      <c r="BU325">
        <f t="shared" si="192"/>
        <v>42.327510161657614</v>
      </c>
      <c r="BV325">
        <v>124</v>
      </c>
      <c r="BW325">
        <f>'2000'!B486/1000000</f>
        <v>3.7102000000000001E-4</v>
      </c>
      <c r="BX325">
        <f>'2000'!C486</f>
        <v>5.718</v>
      </c>
      <c r="BY325">
        <f>IF(BV325&lt;$F$13,0,IF(BV325&lt;=0,$F$15*($F$16/BW325)^$F$3/100000,$F$15*($F$16/('2000'!B362/1000000))^$F$3*(('2000'!B362/1000000)/BW325)^$F$4/100000))</f>
        <v>1.3706507579784757</v>
      </c>
      <c r="BZ325">
        <f t="shared" si="193"/>
        <v>8.550856676796867</v>
      </c>
      <c r="CA325">
        <f t="shared" si="194"/>
        <v>2.832856676796867</v>
      </c>
      <c r="CB325">
        <f t="shared" si="195"/>
        <v>49.542789031074975</v>
      </c>
      <c r="CC325">
        <v>124</v>
      </c>
      <c r="CD325">
        <f>'1000'!B486/1000000</f>
        <v>3.7102000000000001E-4</v>
      </c>
      <c r="CE325">
        <f>'1000'!C486</f>
        <v>4.3730000000000002</v>
      </c>
      <c r="CF325">
        <f>IF(CC325&lt;$G$13,0,IF(CC325&lt;=0,$G$15*($G$16/CD325)^$G$3/100000,$G$15*($G$16/('1000'!B362/1000000))^$G$3*(('1000'!B362/1000000)/CD325)^$G$4/100000))</f>
        <v>1.0632881487054862</v>
      </c>
      <c r="CG325">
        <f t="shared" si="196"/>
        <v>7.176166160672496</v>
      </c>
      <c r="CH325">
        <f t="shared" si="197"/>
        <v>2.8031661606724958</v>
      </c>
      <c r="CI325">
        <f t="shared" si="198"/>
        <v>64.101673008746758</v>
      </c>
    </row>
    <row r="326" spans="9:87" x14ac:dyDescent="0.3">
      <c r="I326">
        <v>125</v>
      </c>
      <c r="J326">
        <f>'6500'!B487/1000000</f>
        <v>3.7338999999999997E-4</v>
      </c>
      <c r="K326">
        <f t="shared" si="169"/>
        <v>1</v>
      </c>
      <c r="L326">
        <f t="shared" si="199"/>
        <v>0</v>
      </c>
      <c r="M326">
        <f t="shared" si="170"/>
        <v>0</v>
      </c>
      <c r="N326">
        <f t="shared" si="200"/>
        <v>764.00000000000045</v>
      </c>
      <c r="O326">
        <v>125</v>
      </c>
      <c r="P326">
        <f>'5500'!B487/1000000</f>
        <v>3.7338999999999997E-4</v>
      </c>
      <c r="Q326">
        <f t="shared" si="171"/>
        <v>1</v>
      </c>
      <c r="R326">
        <f t="shared" si="201"/>
        <v>0</v>
      </c>
      <c r="S326">
        <f t="shared" si="172"/>
        <v>0</v>
      </c>
      <c r="T326">
        <f t="shared" si="202"/>
        <v>824.99999999999989</v>
      </c>
      <c r="U326">
        <v>125</v>
      </c>
      <c r="V326">
        <f>'4500'!B487/1000000</f>
        <v>3.7338999999999997E-4</v>
      </c>
      <c r="W326">
        <f t="shared" si="173"/>
        <v>1</v>
      </c>
      <c r="X326">
        <f t="shared" si="203"/>
        <v>0</v>
      </c>
      <c r="Y326">
        <f t="shared" si="174"/>
        <v>0</v>
      </c>
      <c r="Z326">
        <f t="shared" si="204"/>
        <v>834.00000000000045</v>
      </c>
      <c r="AA326">
        <v>125</v>
      </c>
      <c r="AB326">
        <f>'3500'!B487/1000000</f>
        <v>3.7338999999999997E-4</v>
      </c>
      <c r="AC326">
        <f t="shared" si="175"/>
        <v>1</v>
      </c>
      <c r="AD326">
        <f t="shared" si="205"/>
        <v>0</v>
      </c>
      <c r="AE326">
        <f t="shared" si="176"/>
        <v>0</v>
      </c>
      <c r="AF326">
        <f t="shared" si="206"/>
        <v>863.99999999999977</v>
      </c>
      <c r="AG326">
        <v>125</v>
      </c>
      <c r="AH326">
        <f>'2000'!B487/1000000</f>
        <v>3.7338999999999997E-4</v>
      </c>
      <c r="AI326">
        <f t="shared" si="177"/>
        <v>1</v>
      </c>
      <c r="AJ326">
        <f t="shared" si="207"/>
        <v>0</v>
      </c>
      <c r="AK326">
        <f t="shared" si="178"/>
        <v>0</v>
      </c>
      <c r="AL326">
        <f t="shared" si="208"/>
        <v>887.99999999999989</v>
      </c>
      <c r="AM326">
        <v>125</v>
      </c>
      <c r="AN326">
        <f>'1000'!B487/1000000</f>
        <v>3.7338999999999997E-4</v>
      </c>
      <c r="AO326">
        <f t="shared" si="179"/>
        <v>1</v>
      </c>
      <c r="AP326">
        <f t="shared" si="209"/>
        <v>0</v>
      </c>
      <c r="AQ326">
        <f t="shared" si="180"/>
        <v>0</v>
      </c>
      <c r="AR326">
        <f t="shared" si="210"/>
        <v>756</v>
      </c>
      <c r="AT326">
        <v>125</v>
      </c>
      <c r="AU326">
        <f>'6500'!B487/1000000</f>
        <v>3.7338999999999997E-4</v>
      </c>
      <c r="AV326">
        <f>'6500'!C487</f>
        <v>6.0609999999999999</v>
      </c>
      <c r="AW326">
        <f>IF(AT326&lt;$B$13,0,IF(AT326&lt;=0,$B$15*($B$16/AU326)^$B$3/100000,$B$15*($B$16/('6500'!B362/1000000))^$B$3*(('6500'!B362/1000000)/AU326)^$B$4/100000))</f>
        <v>1.5610486413442484</v>
      </c>
      <c r="AX326">
        <f t="shared" si="181"/>
        <v>7.6994026411835632</v>
      </c>
      <c r="AY326">
        <f t="shared" si="182"/>
        <v>1.6384026411835633</v>
      </c>
      <c r="AZ326">
        <f t="shared" si="183"/>
        <v>27.031886506905845</v>
      </c>
      <c r="BA326">
        <v>125</v>
      </c>
      <c r="BB326">
        <f>'5500'!B487/1000000</f>
        <v>3.7338999999999997E-4</v>
      </c>
      <c r="BC326">
        <f>'5500'!C487</f>
        <v>6.5650000000000004</v>
      </c>
      <c r="BD326">
        <f>IF(BA326&lt;$C$13,0,IF(BA326&lt;=0,$C$15*($C$16/BB326)^$C$3/100000,$C$15*($C$16/('5500'!B362/1000000))^$C$3*(('5500'!B362/1000000)/BB326)^$C$4/100000))</f>
        <v>1.7120787192377571</v>
      </c>
      <c r="BE326">
        <f t="shared" si="184"/>
        <v>8.3405368996925091</v>
      </c>
      <c r="BF326">
        <f t="shared" si="185"/>
        <v>1.7755368996925087</v>
      </c>
      <c r="BG326">
        <f t="shared" si="186"/>
        <v>27.045497329665018</v>
      </c>
      <c r="BH326">
        <v>125</v>
      </c>
      <c r="BI326">
        <f>'4500'!B487/1000000</f>
        <v>3.7338999999999997E-4</v>
      </c>
      <c r="BJ326">
        <f>'4500'!C487</f>
        <v>6.2039999999999997</v>
      </c>
      <c r="BK326">
        <f>IF(BH326&lt;$D$13,0,IF(BH326&lt;=0,$D$15*($D$16/BI326)^$D$3/100000,$D$15*($D$16/('4500'!B362/1000000))^$D$3*(('4500'!B362/1000000)/BI326)^$D$4/100000))</f>
        <v>1.5783109321291209</v>
      </c>
      <c r="BL326">
        <f t="shared" si="187"/>
        <v>8.2790795654615668</v>
      </c>
      <c r="BM326">
        <f t="shared" si="188"/>
        <v>2.075079565461567</v>
      </c>
      <c r="BN326">
        <f t="shared" si="189"/>
        <v>33.447446251798304</v>
      </c>
      <c r="BO326">
        <v>125</v>
      </c>
      <c r="BP326">
        <f>'3500'!B487/1000000</f>
        <v>3.7338999999999997E-4</v>
      </c>
      <c r="BQ326">
        <f>'3500'!C487</f>
        <v>5.8090000000000002</v>
      </c>
      <c r="BR326">
        <f>IF(BO326&lt;$E$13,0,IF(BO326&lt;=0,$E$15*($E$16/BP326)^$E$3/100000,$E$15*($E$16/('3500'!B362/1000000))^$E$3*(('3500'!B362/1000000)/BP326)^$E$4/100000))</f>
        <v>1.3541346051653944</v>
      </c>
      <c r="BS326">
        <f t="shared" si="190"/>
        <v>8.2959380814234613</v>
      </c>
      <c r="BT326">
        <f t="shared" si="191"/>
        <v>2.4869380814234612</v>
      </c>
      <c r="BU326">
        <f t="shared" si="192"/>
        <v>42.811810663168551</v>
      </c>
      <c r="BV326">
        <v>125</v>
      </c>
      <c r="BW326">
        <f>'2000'!B487/1000000</f>
        <v>3.7338999999999997E-4</v>
      </c>
      <c r="BX326">
        <f>'2000'!C487</f>
        <v>5.6710000000000003</v>
      </c>
      <c r="BY326">
        <f>IF(BV326&lt;$F$13,0,IF(BV326&lt;=0,$F$15*($F$16/BW326)^$F$3/100000,$F$15*($F$16/('2000'!B362/1000000))^$F$3*(('2000'!B362/1000000)/BW326)^$F$4/100000))</f>
        <v>1.3590773621769052</v>
      </c>
      <c r="BZ326">
        <f t="shared" si="193"/>
        <v>8.493708712775474</v>
      </c>
      <c r="CA326">
        <f t="shared" si="194"/>
        <v>2.8227087127754737</v>
      </c>
      <c r="CB326">
        <f t="shared" si="195"/>
        <v>49.77444388600729</v>
      </c>
      <c r="CC326">
        <v>125</v>
      </c>
      <c r="CD326">
        <f>'1000'!B487/1000000</f>
        <v>3.7338999999999997E-4</v>
      </c>
      <c r="CE326">
        <f>'1000'!C487</f>
        <v>4.3049999999999997</v>
      </c>
      <c r="CF326">
        <f>IF(CC326&lt;$G$13,0,IF(CC326&lt;=0,$G$15*($G$16/CD326)^$G$3/100000,$G$15*($G$16/('1000'!B362/1000000))^$G$3*(('1000'!B362/1000000)/CD326)^$G$4/100000))</f>
        <v>1.0538321592314173</v>
      </c>
      <c r="CG326">
        <f t="shared" si="196"/>
        <v>7.1279102009572277</v>
      </c>
      <c r="CH326">
        <f t="shared" si="197"/>
        <v>2.822910200957228</v>
      </c>
      <c r="CI326">
        <f t="shared" si="198"/>
        <v>65.572826967647586</v>
      </c>
    </row>
    <row r="327" spans="9:87" x14ac:dyDescent="0.3">
      <c r="I327">
        <v>126</v>
      </c>
      <c r="J327">
        <f>'6500'!B488/1000000</f>
        <v>3.7572000000000001E-4</v>
      </c>
      <c r="K327">
        <f t="shared" si="169"/>
        <v>1</v>
      </c>
      <c r="L327">
        <f t="shared" si="199"/>
        <v>0</v>
      </c>
      <c r="M327">
        <f t="shared" si="170"/>
        <v>0</v>
      </c>
      <c r="N327">
        <f t="shared" si="200"/>
        <v>764.00000000000045</v>
      </c>
      <c r="O327">
        <v>126</v>
      </c>
      <c r="P327">
        <f>'5500'!B488/1000000</f>
        <v>3.7572000000000001E-4</v>
      </c>
      <c r="Q327">
        <f t="shared" si="171"/>
        <v>1</v>
      </c>
      <c r="R327">
        <f t="shared" si="201"/>
        <v>0</v>
      </c>
      <c r="S327">
        <f t="shared" si="172"/>
        <v>0</v>
      </c>
      <c r="T327">
        <f t="shared" si="202"/>
        <v>824.99999999999989</v>
      </c>
      <c r="U327">
        <v>126</v>
      </c>
      <c r="V327">
        <f>'4500'!B488/1000000</f>
        <v>3.7572000000000001E-4</v>
      </c>
      <c r="W327">
        <f t="shared" si="173"/>
        <v>1</v>
      </c>
      <c r="X327">
        <f t="shared" si="203"/>
        <v>0</v>
      </c>
      <c r="Y327">
        <f t="shared" si="174"/>
        <v>0</v>
      </c>
      <c r="Z327">
        <f t="shared" si="204"/>
        <v>834.00000000000045</v>
      </c>
      <c r="AA327">
        <v>126</v>
      </c>
      <c r="AB327">
        <f>'3500'!B488/1000000</f>
        <v>3.7572000000000001E-4</v>
      </c>
      <c r="AC327">
        <f t="shared" si="175"/>
        <v>1</v>
      </c>
      <c r="AD327">
        <f t="shared" si="205"/>
        <v>0</v>
      </c>
      <c r="AE327">
        <f t="shared" si="176"/>
        <v>0</v>
      </c>
      <c r="AF327">
        <f t="shared" si="206"/>
        <v>863.99999999999977</v>
      </c>
      <c r="AG327">
        <v>126</v>
      </c>
      <c r="AH327">
        <f>'2000'!B488/1000000</f>
        <v>3.7572000000000001E-4</v>
      </c>
      <c r="AI327">
        <f t="shared" si="177"/>
        <v>1</v>
      </c>
      <c r="AJ327">
        <f t="shared" si="207"/>
        <v>0</v>
      </c>
      <c r="AK327">
        <f t="shared" si="178"/>
        <v>0</v>
      </c>
      <c r="AL327">
        <f t="shared" si="208"/>
        <v>887.99999999999989</v>
      </c>
      <c r="AM327">
        <v>126</v>
      </c>
      <c r="AN327">
        <f>'1000'!B488/1000000</f>
        <v>3.7572000000000001E-4</v>
      </c>
      <c r="AO327">
        <f t="shared" si="179"/>
        <v>1</v>
      </c>
      <c r="AP327">
        <f t="shared" si="209"/>
        <v>0</v>
      </c>
      <c r="AQ327">
        <f t="shared" si="180"/>
        <v>0</v>
      </c>
      <c r="AR327">
        <f t="shared" si="210"/>
        <v>756</v>
      </c>
      <c r="AT327">
        <v>126</v>
      </c>
      <c r="AU327">
        <f>'6500'!B488/1000000</f>
        <v>3.7572000000000001E-4</v>
      </c>
      <c r="AV327">
        <f>'6500'!C488</f>
        <v>6.0270000000000001</v>
      </c>
      <c r="AW327">
        <f>IF(AT327&lt;$B$13,0,IF(AT327&lt;=0,$B$15*($B$16/AU327)^$B$3/100000,$B$15*($B$16/('6500'!B362/1000000))^$B$3*(('6500'!B362/1000000)/AU327)^$B$4/100000))</f>
        <v>1.5482933714044054</v>
      </c>
      <c r="AX327">
        <f t="shared" si="181"/>
        <v>7.6485808195040574</v>
      </c>
      <c r="AY327">
        <f t="shared" si="182"/>
        <v>1.6215808195040573</v>
      </c>
      <c r="AZ327">
        <f t="shared" si="183"/>
        <v>26.90527326205504</v>
      </c>
      <c r="BA327">
        <v>126</v>
      </c>
      <c r="BB327">
        <f>'5500'!B488/1000000</f>
        <v>3.7572000000000001E-4</v>
      </c>
      <c r="BC327">
        <f>'5500'!C488</f>
        <v>6.5019999999999998</v>
      </c>
      <c r="BD327">
        <f>IF(BA327&lt;$C$13,0,IF(BA327&lt;=0,$C$15*($C$16/BB327)^$C$3/100000,$C$15*($C$16/('5500'!B362/1000000))^$C$3*(('5500'!B362/1000000)/BB327)^$C$4/100000))</f>
        <v>1.6980397411041881</v>
      </c>
      <c r="BE327">
        <f t="shared" si="184"/>
        <v>8.2853920247196449</v>
      </c>
      <c r="BF327">
        <f t="shared" si="185"/>
        <v>1.7833920247196451</v>
      </c>
      <c r="BG327">
        <f t="shared" si="186"/>
        <v>27.428360884645421</v>
      </c>
      <c r="BH327">
        <v>126</v>
      </c>
      <c r="BI327">
        <f>'4500'!B488/1000000</f>
        <v>3.7572000000000001E-4</v>
      </c>
      <c r="BJ327">
        <f>'4500'!C488</f>
        <v>6.149</v>
      </c>
      <c r="BK327">
        <f>IF(BH327&lt;$D$13,0,IF(BH327&lt;=0,$D$15*($D$16/BI327)^$D$3/100000,$D$15*($D$16/('4500'!B362/1000000))^$D$3*(('4500'!B362/1000000)/BI327)^$D$4/100000))</f>
        <v>1.565344500412748</v>
      </c>
      <c r="BL327">
        <f t="shared" si="187"/>
        <v>8.2245588089403796</v>
      </c>
      <c r="BM327">
        <f t="shared" si="188"/>
        <v>2.0755588089403796</v>
      </c>
      <c r="BN327">
        <f t="shared" si="189"/>
        <v>33.754412244924048</v>
      </c>
      <c r="BO327">
        <v>126</v>
      </c>
      <c r="BP327">
        <f>'3500'!B488/1000000</f>
        <v>3.7572000000000001E-4</v>
      </c>
      <c r="BQ327">
        <f>'3500'!C488</f>
        <v>5.7519999999999998</v>
      </c>
      <c r="BR327">
        <f>IF(BO327&lt;$E$13,0,IF(BO327&lt;=0,$E$15*($E$16/BP327)^$E$3/100000,$E$15*($E$16/('3500'!B362/1000000))^$E$3*(('3500'!B362/1000000)/BP327)^$E$4/100000))</f>
        <v>1.3429956656586697</v>
      </c>
      <c r="BS327">
        <f t="shared" si="190"/>
        <v>8.2417500572268576</v>
      </c>
      <c r="BT327">
        <f t="shared" si="191"/>
        <v>2.4897500572268578</v>
      </c>
      <c r="BU327">
        <f t="shared" si="192"/>
        <v>43.284945362080286</v>
      </c>
      <c r="BV327">
        <v>126</v>
      </c>
      <c r="BW327">
        <f>'2000'!B488/1000000</f>
        <v>3.7572000000000001E-4</v>
      </c>
      <c r="BX327">
        <f>'2000'!C488</f>
        <v>5.6239999999999997</v>
      </c>
      <c r="BY327">
        <f>IF(BV327&lt;$F$13,0,IF(BV327&lt;=0,$F$15*($F$16/BW327)^$F$3/100000,$F$15*($F$16/('2000'!B362/1000000))^$F$3*(('2000'!B362/1000000)/BW327)^$F$4/100000))</f>
        <v>1.3478650634052696</v>
      </c>
      <c r="BZ327">
        <f t="shared" si="193"/>
        <v>8.438251521405908</v>
      </c>
      <c r="CA327">
        <f t="shared" si="194"/>
        <v>2.8142515214059083</v>
      </c>
      <c r="CB327">
        <f t="shared" si="195"/>
        <v>50.040034164400936</v>
      </c>
      <c r="CC327">
        <v>126</v>
      </c>
      <c r="CD327">
        <f>'1000'!B488/1000000</f>
        <v>3.7572000000000001E-4</v>
      </c>
      <c r="CE327">
        <f>'1000'!C488</f>
        <v>4.2329999999999997</v>
      </c>
      <c r="CF327">
        <f>IF(CC327&lt;$G$13,0,IF(CC327&lt;=0,$G$15*($G$16/CD327)^$G$3/100000,$G$15*($G$16/('1000'!B362/1000000))^$G$3*(('1000'!B362/1000000)/CD327)^$G$4/100000))</f>
        <v>1.0446753070273915</v>
      </c>
      <c r="CG327">
        <f t="shared" si="196"/>
        <v>7.0810853996495577</v>
      </c>
      <c r="CH327">
        <f t="shared" si="197"/>
        <v>2.8480853996495581</v>
      </c>
      <c r="CI327">
        <f t="shared" si="198"/>
        <v>67.282905732330704</v>
      </c>
    </row>
    <row r="328" spans="9:87" x14ac:dyDescent="0.3">
      <c r="I328">
        <v>127</v>
      </c>
      <c r="J328">
        <f>'6500'!B489/1000000</f>
        <v>3.7800999999999997E-4</v>
      </c>
      <c r="K328">
        <f t="shared" si="169"/>
        <v>1</v>
      </c>
      <c r="L328">
        <f t="shared" si="199"/>
        <v>0</v>
      </c>
      <c r="M328">
        <f t="shared" si="170"/>
        <v>0</v>
      </c>
      <c r="N328">
        <f t="shared" si="200"/>
        <v>764.00000000000045</v>
      </c>
      <c r="O328">
        <v>127</v>
      </c>
      <c r="P328">
        <f>'5500'!B489/1000000</f>
        <v>3.7800999999999997E-4</v>
      </c>
      <c r="Q328">
        <f t="shared" si="171"/>
        <v>1</v>
      </c>
      <c r="R328">
        <f t="shared" si="201"/>
        <v>0</v>
      </c>
      <c r="S328">
        <f t="shared" si="172"/>
        <v>0</v>
      </c>
      <c r="T328">
        <f t="shared" si="202"/>
        <v>824.99999999999989</v>
      </c>
      <c r="U328">
        <v>127</v>
      </c>
      <c r="V328">
        <f>'4500'!B489/1000000</f>
        <v>3.7800999999999997E-4</v>
      </c>
      <c r="W328">
        <f t="shared" si="173"/>
        <v>1</v>
      </c>
      <c r="X328">
        <f t="shared" si="203"/>
        <v>0</v>
      </c>
      <c r="Y328">
        <f t="shared" si="174"/>
        <v>0</v>
      </c>
      <c r="Z328">
        <f t="shared" si="204"/>
        <v>834.00000000000045</v>
      </c>
      <c r="AA328">
        <v>127</v>
      </c>
      <c r="AB328">
        <f>'3500'!B489/1000000</f>
        <v>3.7800999999999997E-4</v>
      </c>
      <c r="AC328">
        <f t="shared" si="175"/>
        <v>1</v>
      </c>
      <c r="AD328">
        <f t="shared" si="205"/>
        <v>0</v>
      </c>
      <c r="AE328">
        <f t="shared" si="176"/>
        <v>0</v>
      </c>
      <c r="AF328">
        <f t="shared" si="206"/>
        <v>863.99999999999977</v>
      </c>
      <c r="AG328">
        <v>127</v>
      </c>
      <c r="AH328">
        <f>'2000'!B489/1000000</f>
        <v>3.7800999999999997E-4</v>
      </c>
      <c r="AI328">
        <f t="shared" si="177"/>
        <v>1</v>
      </c>
      <c r="AJ328">
        <f t="shared" si="207"/>
        <v>0</v>
      </c>
      <c r="AK328">
        <f t="shared" si="178"/>
        <v>0</v>
      </c>
      <c r="AL328">
        <f t="shared" si="208"/>
        <v>887.99999999999989</v>
      </c>
      <c r="AM328">
        <v>127</v>
      </c>
      <c r="AN328">
        <f>'1000'!B489/1000000</f>
        <v>3.7800999999999997E-4</v>
      </c>
      <c r="AO328">
        <f t="shared" si="179"/>
        <v>1</v>
      </c>
      <c r="AP328">
        <f t="shared" si="209"/>
        <v>0</v>
      </c>
      <c r="AQ328">
        <f t="shared" si="180"/>
        <v>0</v>
      </c>
      <c r="AR328">
        <f t="shared" si="210"/>
        <v>756</v>
      </c>
      <c r="AT328">
        <v>127</v>
      </c>
      <c r="AU328">
        <f>'6500'!B489/1000000</f>
        <v>3.7800999999999997E-4</v>
      </c>
      <c r="AV328">
        <f>'6500'!C489</f>
        <v>6.0060000000000002</v>
      </c>
      <c r="AW328">
        <f>IF(AT328&lt;$B$13,0,IF(AT328&lt;=0,$B$15*($B$16/AU328)^$B$3/100000,$B$15*($B$16/('6500'!B362/1000000))^$B$3*(('6500'!B362/1000000)/AU328)^$B$4/100000))</f>
        <v>1.5359345508750188</v>
      </c>
      <c r="AX328">
        <f t="shared" si="181"/>
        <v>7.5992662087676717</v>
      </c>
      <c r="AY328">
        <f t="shared" si="182"/>
        <v>1.5932662087676714</v>
      </c>
      <c r="AZ328">
        <f t="shared" si="183"/>
        <v>26.527908903890633</v>
      </c>
      <c r="BA328">
        <v>127</v>
      </c>
      <c r="BB328">
        <f>'5500'!B489/1000000</f>
        <v>3.7800999999999997E-4</v>
      </c>
      <c r="BC328">
        <f>'5500'!C489</f>
        <v>6.4459999999999997</v>
      </c>
      <c r="BD328">
        <f>IF(BA328&lt;$C$13,0,IF(BA328&lt;=0,$C$15*($C$16/BB328)^$C$3/100000,$C$15*($C$16/('5500'!B362/1000000))^$C$3*(('5500'!B362/1000000)/BB328)^$C$4/100000))</f>
        <v>1.6844375047051527</v>
      </c>
      <c r="BE328">
        <f t="shared" si="184"/>
        <v>8.2318833394714304</v>
      </c>
      <c r="BF328">
        <f t="shared" si="185"/>
        <v>1.7858833394714306</v>
      </c>
      <c r="BG328">
        <f t="shared" si="186"/>
        <v>27.70529536877801</v>
      </c>
      <c r="BH328">
        <v>127</v>
      </c>
      <c r="BI328">
        <f>'4500'!B489/1000000</f>
        <v>3.7800999999999997E-4</v>
      </c>
      <c r="BJ328">
        <f>'4500'!C489</f>
        <v>6.0869999999999997</v>
      </c>
      <c r="BK328">
        <f>IF(BH328&lt;$D$13,0,IF(BH328&lt;=0,$D$15*($D$16/BI328)^$D$3/100000,$D$15*($D$16/('4500'!B362/1000000))^$D$3*(('4500'!B362/1000000)/BI328)^$D$4/100000))</f>
        <v>1.5527816374604022</v>
      </c>
      <c r="BL328">
        <f t="shared" si="187"/>
        <v>8.1716541540604979</v>
      </c>
      <c r="BM328">
        <f t="shared" si="188"/>
        <v>2.0846541540604981</v>
      </c>
      <c r="BN328">
        <f t="shared" si="189"/>
        <v>34.247645047814984</v>
      </c>
      <c r="BO328">
        <v>127</v>
      </c>
      <c r="BP328">
        <f>'3500'!B489/1000000</f>
        <v>3.7800999999999997E-4</v>
      </c>
      <c r="BQ328">
        <f>'3500'!C489</f>
        <v>5.6989999999999998</v>
      </c>
      <c r="BR328">
        <f>IF(BO328&lt;$E$13,0,IF(BO328&lt;=0,$E$15*($E$16/BP328)^$E$3/100000,$E$15*($E$16/('3500'!B362/1000000))^$E$3*(('3500'!B362/1000000)/BP328)^$E$4/100000))</f>
        <v>1.3322035286412279</v>
      </c>
      <c r="BS328">
        <f t="shared" si="190"/>
        <v>8.1891649846873644</v>
      </c>
      <c r="BT328">
        <f t="shared" si="191"/>
        <v>2.4901649846873646</v>
      </c>
      <c r="BU328">
        <f t="shared" si="192"/>
        <v>43.694770743768466</v>
      </c>
      <c r="BV328">
        <v>127</v>
      </c>
      <c r="BW328">
        <f>'2000'!B489/1000000</f>
        <v>3.7800999999999997E-4</v>
      </c>
      <c r="BX328">
        <f>'2000'!C489</f>
        <v>5.5830000000000002</v>
      </c>
      <c r="BY328">
        <f>IF(BV328&lt;$F$13,0,IF(BV328&lt;=0,$F$15*($F$16/BW328)^$F$3/100000,$F$15*($F$16/('2000'!B362/1000000))^$F$3*(('2000'!B362/1000000)/BW328)^$F$4/100000))</f>
        <v>1.3370021116084105</v>
      </c>
      <c r="BZ328">
        <f t="shared" si="193"/>
        <v>8.3844347192113844</v>
      </c>
      <c r="CA328">
        <f t="shared" si="194"/>
        <v>2.8014347192113842</v>
      </c>
      <c r="CB328">
        <f t="shared" si="195"/>
        <v>50.177945893093032</v>
      </c>
      <c r="CC328">
        <v>127</v>
      </c>
      <c r="CD328">
        <f>'1000'!B489/1000000</f>
        <v>3.7800999999999997E-4</v>
      </c>
      <c r="CE328">
        <f>'1000'!C489</f>
        <v>4.1550000000000002</v>
      </c>
      <c r="CF328">
        <f>IF(CC328&lt;$G$13,0,IF(CC328&lt;=0,$G$15*($G$16/CD328)^$G$3/100000,$G$15*($G$16/('1000'!B362/1000000))^$G$3*(('1000'!B362/1000000)/CD328)^$G$4/100000))</f>
        <v>1.0358076423296132</v>
      </c>
      <c r="CG328">
        <f t="shared" si="196"/>
        <v>7.0356489163699845</v>
      </c>
      <c r="CH328">
        <f t="shared" si="197"/>
        <v>2.8806489163699842</v>
      </c>
      <c r="CI328">
        <f t="shared" si="198"/>
        <v>69.329697144885287</v>
      </c>
    </row>
    <row r="329" spans="9:87" x14ac:dyDescent="0.3">
      <c r="I329">
        <v>128</v>
      </c>
      <c r="J329">
        <f>'6500'!B490/1000000</f>
        <v>3.8025999999999999E-4</v>
      </c>
      <c r="K329">
        <f t="shared" si="169"/>
        <v>1</v>
      </c>
      <c r="L329">
        <f t="shared" si="199"/>
        <v>0</v>
      </c>
      <c r="M329">
        <f t="shared" si="170"/>
        <v>0</v>
      </c>
      <c r="N329">
        <f t="shared" si="200"/>
        <v>764.00000000000045</v>
      </c>
      <c r="O329">
        <v>128</v>
      </c>
      <c r="P329">
        <f>'5500'!B490/1000000</f>
        <v>3.8025999999999999E-4</v>
      </c>
      <c r="Q329">
        <f t="shared" si="171"/>
        <v>1</v>
      </c>
      <c r="R329">
        <f t="shared" si="201"/>
        <v>0</v>
      </c>
      <c r="S329">
        <f t="shared" si="172"/>
        <v>0</v>
      </c>
      <c r="T329">
        <f t="shared" si="202"/>
        <v>824.99999999999989</v>
      </c>
      <c r="U329">
        <v>128</v>
      </c>
      <c r="V329">
        <f>'4500'!B490/1000000</f>
        <v>3.8025999999999999E-4</v>
      </c>
      <c r="W329">
        <f t="shared" si="173"/>
        <v>1</v>
      </c>
      <c r="X329">
        <f t="shared" si="203"/>
        <v>0</v>
      </c>
      <c r="Y329">
        <f t="shared" si="174"/>
        <v>0</v>
      </c>
      <c r="Z329">
        <f t="shared" si="204"/>
        <v>834.00000000000045</v>
      </c>
      <c r="AA329">
        <v>128</v>
      </c>
      <c r="AB329">
        <f>'3500'!B490/1000000</f>
        <v>3.8025999999999999E-4</v>
      </c>
      <c r="AC329">
        <f t="shared" si="175"/>
        <v>1</v>
      </c>
      <c r="AD329">
        <f t="shared" si="205"/>
        <v>0</v>
      </c>
      <c r="AE329">
        <f t="shared" si="176"/>
        <v>0</v>
      </c>
      <c r="AF329">
        <f t="shared" si="206"/>
        <v>863.99999999999977</v>
      </c>
      <c r="AG329">
        <v>128</v>
      </c>
      <c r="AH329">
        <f>'2000'!B490/1000000</f>
        <v>3.8025999999999999E-4</v>
      </c>
      <c r="AI329">
        <f t="shared" si="177"/>
        <v>1</v>
      </c>
      <c r="AJ329">
        <f t="shared" si="207"/>
        <v>0</v>
      </c>
      <c r="AK329">
        <f t="shared" si="178"/>
        <v>0</v>
      </c>
      <c r="AL329">
        <f t="shared" si="208"/>
        <v>887.99999999999989</v>
      </c>
      <c r="AM329">
        <v>128</v>
      </c>
      <c r="AN329">
        <f>'1000'!B490/1000000</f>
        <v>3.8025999999999999E-4</v>
      </c>
      <c r="AO329">
        <f t="shared" si="179"/>
        <v>1</v>
      </c>
      <c r="AP329">
        <f t="shared" si="209"/>
        <v>0</v>
      </c>
      <c r="AQ329">
        <f t="shared" si="180"/>
        <v>0</v>
      </c>
      <c r="AR329">
        <f t="shared" si="210"/>
        <v>756</v>
      </c>
      <c r="AT329">
        <v>128</v>
      </c>
      <c r="AU329">
        <f>'6500'!B490/1000000</f>
        <v>3.8025999999999999E-4</v>
      </c>
      <c r="AV329">
        <f>'6500'!C490</f>
        <v>5.992</v>
      </c>
      <c r="AW329">
        <f>IF(AT329&lt;$B$13,0,IF(AT329&lt;=0,$B$15*($B$16/AU329)^$B$3/100000,$B$15*($B$16/('6500'!B362/1000000))^$B$3*(('6500'!B362/1000000)/AU329)^$B$4/100000))</f>
        <v>1.523959538675502</v>
      </c>
      <c r="AX329">
        <f t="shared" si="181"/>
        <v>7.5514144379549473</v>
      </c>
      <c r="AY329">
        <f t="shared" si="182"/>
        <v>1.5594144379549473</v>
      </c>
      <c r="AZ329">
        <f t="shared" si="183"/>
        <v>26.024940553320214</v>
      </c>
      <c r="BA329">
        <v>128</v>
      </c>
      <c r="BB329">
        <f>'5500'!B490/1000000</f>
        <v>3.8025999999999999E-4</v>
      </c>
      <c r="BC329">
        <f>'5500'!C490</f>
        <v>6.391</v>
      </c>
      <c r="BD329">
        <f>IF(BA329&lt;$C$13,0,IF(BA329&lt;=0,$C$15*($C$16/BB329)^$C$3/100000,$C$15*($C$16/('5500'!B362/1000000))^$C$3*(('5500'!B362/1000000)/BB329)^$C$4/100000))</f>
        <v>1.6712580634539691</v>
      </c>
      <c r="BE329">
        <f t="shared" si="184"/>
        <v>8.1799626340109572</v>
      </c>
      <c r="BF329">
        <f t="shared" si="185"/>
        <v>1.7889626340109572</v>
      </c>
      <c r="BG329">
        <f t="shared" si="186"/>
        <v>27.991904772507546</v>
      </c>
      <c r="BH329">
        <v>128</v>
      </c>
      <c r="BI329">
        <f>'4500'!B490/1000000</f>
        <v>3.8025999999999999E-4</v>
      </c>
      <c r="BJ329">
        <f>'4500'!C490</f>
        <v>6.0259999999999998</v>
      </c>
      <c r="BK329">
        <f>IF(BH329&lt;$D$13,0,IF(BH329&lt;=0,$D$15*($D$16/BI329)^$D$3/100000,$D$15*($D$16/('4500'!B362/1000000))^$D$3*(('4500'!B362/1000000)/BI329)^$D$4/100000))</f>
        <v>1.5406094458110071</v>
      </c>
      <c r="BL329">
        <f t="shared" si="187"/>
        <v>8.1203180662286218</v>
      </c>
      <c r="BM329">
        <f t="shared" si="188"/>
        <v>2.094318066228622</v>
      </c>
      <c r="BN329">
        <f t="shared" si="189"/>
        <v>34.754697415011982</v>
      </c>
      <c r="BO329">
        <v>128</v>
      </c>
      <c r="BP329">
        <f>'3500'!B490/1000000</f>
        <v>3.8025999999999999E-4</v>
      </c>
      <c r="BQ329">
        <f>'3500'!C490</f>
        <v>5.6420000000000003</v>
      </c>
      <c r="BR329">
        <f>IF(BO329&lt;$E$13,0,IF(BO329&lt;=0,$E$15*($E$16/BP329)^$E$3/100000,$E$15*($E$16/('3500'!B362/1000000))^$E$3*(('3500'!B362/1000000)/BP329)^$E$4/100000))</f>
        <v>1.3217471048626428</v>
      </c>
      <c r="BS329">
        <f t="shared" si="190"/>
        <v>8.1381358914823245</v>
      </c>
      <c r="BT329">
        <f t="shared" si="191"/>
        <v>2.4961358914823242</v>
      </c>
      <c r="BU329">
        <f t="shared" si="192"/>
        <v>44.242039905748385</v>
      </c>
      <c r="BV329">
        <v>128</v>
      </c>
      <c r="BW329">
        <f>'2000'!B490/1000000</f>
        <v>3.8025999999999999E-4</v>
      </c>
      <c r="BX329">
        <f>'2000'!C490</f>
        <v>5.548</v>
      </c>
      <c r="BY329">
        <f>IF(BV329&lt;$F$13,0,IF(BV329&lt;=0,$F$15*($F$16/BW329)^$F$3/100000,$F$15*($F$16/('2000'!B362/1000000))^$F$3*(('2000'!B362/1000000)/BW329)^$F$4/100000))</f>
        <v>1.3264773224177686</v>
      </c>
      <c r="BZ329">
        <f t="shared" si="193"/>
        <v>8.3322102419991069</v>
      </c>
      <c r="CA329">
        <f t="shared" si="194"/>
        <v>2.7842102419991068</v>
      </c>
      <c r="CB329">
        <f t="shared" si="195"/>
        <v>50.184034643098542</v>
      </c>
      <c r="CC329">
        <v>128</v>
      </c>
      <c r="CD329">
        <f>'1000'!B490/1000000</f>
        <v>3.8025999999999999E-4</v>
      </c>
      <c r="CE329">
        <f>'1000'!C490</f>
        <v>4.0709999999999997</v>
      </c>
      <c r="CF329">
        <f>IF(CC329&lt;$G$13,0,IF(CC329&lt;=0,$G$15*($G$16/CD329)^$G$3/100000,$G$15*($G$16/('1000'!B362/1000000))^$G$3*(('1000'!B362/1000000)/CD329)^$G$4/100000))</f>
        <v>1.0272197001990262</v>
      </c>
      <c r="CG329">
        <f t="shared" si="196"/>
        <v>6.9915598884912491</v>
      </c>
      <c r="CH329">
        <f t="shared" si="197"/>
        <v>2.9205598884912494</v>
      </c>
      <c r="CI329">
        <f t="shared" si="198"/>
        <v>71.740601535034372</v>
      </c>
    </row>
    <row r="330" spans="9:87" x14ac:dyDescent="0.3">
      <c r="I330">
        <v>129</v>
      </c>
      <c r="J330">
        <f>'6500'!B491/1000000</f>
        <v>3.8247000000000004E-4</v>
      </c>
      <c r="K330">
        <f t="shared" si="169"/>
        <v>1</v>
      </c>
      <c r="L330">
        <f t="shared" si="199"/>
        <v>0</v>
      </c>
      <c r="M330">
        <f t="shared" si="170"/>
        <v>0</v>
      </c>
      <c r="N330">
        <f t="shared" si="200"/>
        <v>764.00000000000045</v>
      </c>
      <c r="O330">
        <v>129</v>
      </c>
      <c r="P330">
        <f>'5500'!B491/1000000</f>
        <v>3.8247000000000004E-4</v>
      </c>
      <c r="Q330">
        <f t="shared" si="171"/>
        <v>1</v>
      </c>
      <c r="R330">
        <f t="shared" si="201"/>
        <v>0</v>
      </c>
      <c r="S330">
        <f t="shared" si="172"/>
        <v>0</v>
      </c>
      <c r="T330">
        <f t="shared" si="202"/>
        <v>824.99999999999989</v>
      </c>
      <c r="U330">
        <v>129</v>
      </c>
      <c r="V330">
        <f>'4500'!B491/1000000</f>
        <v>3.8247000000000004E-4</v>
      </c>
      <c r="W330">
        <f t="shared" si="173"/>
        <v>1</v>
      </c>
      <c r="X330">
        <f t="shared" si="203"/>
        <v>0</v>
      </c>
      <c r="Y330">
        <f t="shared" si="174"/>
        <v>0</v>
      </c>
      <c r="Z330">
        <f t="shared" si="204"/>
        <v>834.00000000000045</v>
      </c>
      <c r="AA330">
        <v>129</v>
      </c>
      <c r="AB330">
        <f>'3500'!B491/1000000</f>
        <v>3.8247000000000004E-4</v>
      </c>
      <c r="AC330">
        <f t="shared" si="175"/>
        <v>1</v>
      </c>
      <c r="AD330">
        <f t="shared" si="205"/>
        <v>0</v>
      </c>
      <c r="AE330">
        <f t="shared" si="176"/>
        <v>0</v>
      </c>
      <c r="AF330">
        <f t="shared" si="206"/>
        <v>863.99999999999977</v>
      </c>
      <c r="AG330">
        <v>129</v>
      </c>
      <c r="AH330">
        <f>'2000'!B491/1000000</f>
        <v>3.8247000000000004E-4</v>
      </c>
      <c r="AI330">
        <f t="shared" si="177"/>
        <v>1</v>
      </c>
      <c r="AJ330">
        <f t="shared" si="207"/>
        <v>0</v>
      </c>
      <c r="AK330">
        <f t="shared" si="178"/>
        <v>0</v>
      </c>
      <c r="AL330">
        <f t="shared" si="208"/>
        <v>887.99999999999989</v>
      </c>
      <c r="AM330">
        <v>129</v>
      </c>
      <c r="AN330">
        <f>'1000'!B491/1000000</f>
        <v>3.8247000000000004E-4</v>
      </c>
      <c r="AO330">
        <f t="shared" si="179"/>
        <v>1</v>
      </c>
      <c r="AP330">
        <f t="shared" si="209"/>
        <v>0</v>
      </c>
      <c r="AQ330">
        <f t="shared" si="180"/>
        <v>0</v>
      </c>
      <c r="AR330">
        <f t="shared" si="210"/>
        <v>756</v>
      </c>
      <c r="AT330">
        <v>129</v>
      </c>
      <c r="AU330">
        <f>'6500'!B491/1000000</f>
        <v>3.8247000000000004E-4</v>
      </c>
      <c r="AV330">
        <f>'6500'!C491</f>
        <v>5.9729999999999999</v>
      </c>
      <c r="AW330">
        <f>IF(AT330&lt;$B$13,0,IF(AT330&lt;=0,$B$15*($B$16/AU330)^$B$3/100000,$B$15*($B$16/('6500'!B362/1000000))^$B$3*(('6500'!B362/1000000)/AU330)^$B$4/100000))</f>
        <v>1.5123562964334232</v>
      </c>
      <c r="AX330">
        <f t="shared" si="181"/>
        <v>7.5049831691293241</v>
      </c>
      <c r="AY330">
        <f t="shared" si="182"/>
        <v>1.5319831691293242</v>
      </c>
      <c r="AZ330">
        <f t="shared" si="183"/>
        <v>25.648470938043268</v>
      </c>
      <c r="BA330">
        <v>129</v>
      </c>
      <c r="BB330">
        <f>'5500'!B491/1000000</f>
        <v>3.8247000000000004E-4</v>
      </c>
      <c r="BC330">
        <f>'5500'!C491</f>
        <v>6.3390000000000004</v>
      </c>
      <c r="BD330">
        <f>IF(BA330&lt;$C$13,0,IF(BA330&lt;=0,$C$15*($C$16/BB330)^$C$3/100000,$C$15*($C$16/('5500'!B362/1000000))^$C$3*(('5500'!B362/1000000)/BB330)^$C$4/100000))</f>
        <v>1.6584881362459531</v>
      </c>
      <c r="BE330">
        <f t="shared" si="184"/>
        <v>8.1295839084633812</v>
      </c>
      <c r="BF330">
        <f t="shared" si="185"/>
        <v>1.7905839084633808</v>
      </c>
      <c r="BG330">
        <f t="shared" si="186"/>
        <v>28.247103777620769</v>
      </c>
      <c r="BH330">
        <v>129</v>
      </c>
      <c r="BI330">
        <f>'4500'!B491/1000000</f>
        <v>3.8247000000000004E-4</v>
      </c>
      <c r="BJ330">
        <f>'4500'!C491</f>
        <v>5.97</v>
      </c>
      <c r="BK330">
        <f>IF(BH330&lt;$D$13,0,IF(BH330&lt;=0,$D$15*($D$16/BI330)^$D$3/100000,$D$15*($D$16/('4500'!B362/1000000))^$D$3*(('4500'!B362/1000000)/BI330)^$D$4/100000))</f>
        <v>1.5288156436851819</v>
      </c>
      <c r="BL330">
        <f t="shared" si="187"/>
        <v>8.0705051879631675</v>
      </c>
      <c r="BM330">
        <f t="shared" si="188"/>
        <v>2.1005051879631678</v>
      </c>
      <c r="BN330">
        <f t="shared" si="189"/>
        <v>35.184341506920738</v>
      </c>
      <c r="BO330">
        <v>129</v>
      </c>
      <c r="BP330">
        <f>'3500'!B491/1000000</f>
        <v>3.8247000000000004E-4</v>
      </c>
      <c r="BQ330">
        <f>'3500'!C491</f>
        <v>5.5810000000000004</v>
      </c>
      <c r="BR330">
        <f>IF(BO330&lt;$E$13,0,IF(BO330&lt;=0,$E$15*($E$16/BP330)^$E$3/100000,$E$15*($E$16/('3500'!B362/1000000))^$E$3*(('3500'!B362/1000000)/BP330)^$E$4/100000))</f>
        <v>1.311615834588405</v>
      </c>
      <c r="BS330">
        <f t="shared" si="190"/>
        <v>8.0886179524015649</v>
      </c>
      <c r="BT330">
        <f t="shared" si="191"/>
        <v>2.5076179524015645</v>
      </c>
      <c r="BU330">
        <f t="shared" si="192"/>
        <v>44.931337616942564</v>
      </c>
      <c r="BV330">
        <v>129</v>
      </c>
      <c r="BW330">
        <f>'2000'!B491/1000000</f>
        <v>3.8247000000000004E-4</v>
      </c>
      <c r="BX330">
        <f>'2000'!C491</f>
        <v>5.51</v>
      </c>
      <c r="BY330">
        <f>IF(BV330&lt;$F$13,0,IF(BV330&lt;=0,$F$15*($F$16/BW330)^$F$3/100000,$F$15*($F$16/('2000'!B362/1000000))^$F$3*(('2000'!B362/1000000)/BW330)^$F$4/100000))</f>
        <v>1.3162800458746358</v>
      </c>
      <c r="BZ330">
        <f t="shared" si="193"/>
        <v>8.2815322225159385</v>
      </c>
      <c r="CA330">
        <f t="shared" si="194"/>
        <v>2.7715322225159387</v>
      </c>
      <c r="CB330">
        <f t="shared" si="195"/>
        <v>50.30004033604245</v>
      </c>
      <c r="CC330">
        <v>129</v>
      </c>
      <c r="CD330">
        <f>'1000'!B491/1000000</f>
        <v>3.8247000000000004E-4</v>
      </c>
      <c r="CE330">
        <f>'1000'!C491</f>
        <v>3.9870000000000001</v>
      </c>
      <c r="CF330">
        <f>IF(CC330&lt;$G$13,0,IF(CC330&lt;=0,$G$15*($G$16/CD330)^$G$3/100000,$G$15*($G$16/('1000'!B362/1000000))^$G$3*(('1000'!B362/1000000)/CD330)^$G$4/100000))</f>
        <v>1.0189024733758023</v>
      </c>
      <c r="CG330">
        <f t="shared" si="196"/>
        <v>6.9487793264623186</v>
      </c>
      <c r="CH330">
        <f t="shared" si="197"/>
        <v>2.9617793264623185</v>
      </c>
      <c r="CI330">
        <f t="shared" si="198"/>
        <v>74.285912376782505</v>
      </c>
    </row>
    <row r="331" spans="9:87" x14ac:dyDescent="0.3">
      <c r="I331">
        <v>130</v>
      </c>
      <c r="J331">
        <f>'6500'!B492/1000000</f>
        <v>3.8463000000000001E-4</v>
      </c>
      <c r="K331">
        <f t="shared" si="169"/>
        <v>1</v>
      </c>
      <c r="L331">
        <f t="shared" si="199"/>
        <v>0</v>
      </c>
      <c r="M331">
        <f t="shared" si="170"/>
        <v>0</v>
      </c>
      <c r="N331">
        <f t="shared" si="200"/>
        <v>764.00000000000045</v>
      </c>
      <c r="O331">
        <v>130</v>
      </c>
      <c r="P331">
        <f>'5500'!B492/1000000</f>
        <v>3.8463000000000001E-4</v>
      </c>
      <c r="Q331">
        <f t="shared" si="171"/>
        <v>1</v>
      </c>
      <c r="R331">
        <f t="shared" si="201"/>
        <v>0</v>
      </c>
      <c r="S331">
        <f t="shared" si="172"/>
        <v>0</v>
      </c>
      <c r="T331">
        <f t="shared" si="202"/>
        <v>824.99999999999989</v>
      </c>
      <c r="U331">
        <v>130</v>
      </c>
      <c r="V331">
        <f>'4500'!B492/1000000</f>
        <v>3.8463000000000001E-4</v>
      </c>
      <c r="W331">
        <f t="shared" si="173"/>
        <v>1</v>
      </c>
      <c r="X331">
        <f t="shared" si="203"/>
        <v>0</v>
      </c>
      <c r="Y331">
        <f t="shared" si="174"/>
        <v>0</v>
      </c>
      <c r="Z331">
        <f t="shared" si="204"/>
        <v>834.00000000000045</v>
      </c>
      <c r="AA331">
        <v>130</v>
      </c>
      <c r="AB331">
        <f>'3500'!B492/1000000</f>
        <v>3.8463000000000001E-4</v>
      </c>
      <c r="AC331">
        <f t="shared" si="175"/>
        <v>1</v>
      </c>
      <c r="AD331">
        <f t="shared" si="205"/>
        <v>0</v>
      </c>
      <c r="AE331">
        <f t="shared" si="176"/>
        <v>0</v>
      </c>
      <c r="AF331">
        <f t="shared" si="206"/>
        <v>863.99999999999977</v>
      </c>
      <c r="AG331">
        <v>130</v>
      </c>
      <c r="AH331">
        <f>'2000'!B492/1000000</f>
        <v>3.8463000000000001E-4</v>
      </c>
      <c r="AI331">
        <f t="shared" si="177"/>
        <v>1</v>
      </c>
      <c r="AJ331">
        <f t="shared" si="207"/>
        <v>0</v>
      </c>
      <c r="AK331">
        <f t="shared" si="178"/>
        <v>0</v>
      </c>
      <c r="AL331">
        <f t="shared" si="208"/>
        <v>887.99999999999989</v>
      </c>
      <c r="AM331">
        <v>130</v>
      </c>
      <c r="AN331">
        <f>'1000'!B492/1000000</f>
        <v>3.8463000000000001E-4</v>
      </c>
      <c r="AO331">
        <f t="shared" si="179"/>
        <v>1</v>
      </c>
      <c r="AP331">
        <f t="shared" si="209"/>
        <v>0</v>
      </c>
      <c r="AQ331">
        <f t="shared" si="180"/>
        <v>0</v>
      </c>
      <c r="AR331">
        <f t="shared" si="210"/>
        <v>756</v>
      </c>
      <c r="AT331">
        <v>130</v>
      </c>
      <c r="AU331">
        <f>'6500'!B492/1000000</f>
        <v>3.8463000000000001E-4</v>
      </c>
      <c r="AV331">
        <f>'6500'!C492</f>
        <v>5.9420000000000002</v>
      </c>
      <c r="AW331">
        <f>IF(AT331&lt;$B$13,0,IF(AT331&lt;=0,$B$15*($B$16/AU331)^$B$3/100000,$B$15*($B$16/('6500'!B362/1000000))^$B$3*(('6500'!B362/1000000)/AU331)^$B$4/100000))</f>
        <v>1.50116482918214</v>
      </c>
      <c r="AX331">
        <f t="shared" si="181"/>
        <v>7.4601383881869019</v>
      </c>
      <c r="AY331">
        <f t="shared" si="182"/>
        <v>1.5181383881869017</v>
      </c>
      <c r="AZ331">
        <f t="shared" si="183"/>
        <v>25.54928287086674</v>
      </c>
      <c r="BA331">
        <v>130</v>
      </c>
      <c r="BB331">
        <f>'5500'!B492/1000000</f>
        <v>3.8463000000000001E-4</v>
      </c>
      <c r="BC331">
        <f>'5500'!C492</f>
        <v>6.2869999999999999</v>
      </c>
      <c r="BD331">
        <f>IF(BA331&lt;$C$13,0,IF(BA331&lt;=0,$C$15*($C$16/BB331)^$C$3/100000,$C$15*($C$16/('5500'!B362/1000000))^$C$3*(('5500'!B362/1000000)/BB331)^$C$4/100000))</f>
        <v>1.6461717180005362</v>
      </c>
      <c r="BE331">
        <f t="shared" si="184"/>
        <v>8.080927197292322</v>
      </c>
      <c r="BF331">
        <f t="shared" si="185"/>
        <v>1.7939271972923221</v>
      </c>
      <c r="BG331">
        <f t="shared" si="186"/>
        <v>28.533914383526675</v>
      </c>
      <c r="BH331">
        <v>130</v>
      </c>
      <c r="BI331">
        <f>'4500'!B492/1000000</f>
        <v>3.8463000000000001E-4</v>
      </c>
      <c r="BJ331">
        <f>'4500'!C492</f>
        <v>5.915</v>
      </c>
      <c r="BK331">
        <f>IF(BH331&lt;$D$13,0,IF(BH331&lt;=0,$D$15*($D$16/BI331)^$D$3/100000,$D$15*($D$16/('4500'!B362/1000000))^$D$3*(('4500'!B362/1000000)/BI331)^$D$4/100000))</f>
        <v>1.517440847062562</v>
      </c>
      <c r="BL331">
        <f t="shared" si="187"/>
        <v>8.0223936588557194</v>
      </c>
      <c r="BM331">
        <f t="shared" si="188"/>
        <v>2.1073936588557194</v>
      </c>
      <c r="BN331">
        <f t="shared" si="189"/>
        <v>35.627957038980881</v>
      </c>
      <c r="BO331">
        <v>130</v>
      </c>
      <c r="BP331">
        <f>'3500'!B492/1000000</f>
        <v>3.8463000000000001E-4</v>
      </c>
      <c r="BQ331">
        <f>'3500'!C492</f>
        <v>5.5259999999999998</v>
      </c>
      <c r="BR331">
        <f>IF(BO331&lt;$E$13,0,IF(BO331&lt;=0,$E$15*($E$16/BP331)^$E$3/100000,$E$15*($E$16/('3500'!B362/1000000))^$E$3*(('3500'!B362/1000000)/BP331)^$E$4/100000))</f>
        <v>1.3018445989562353</v>
      </c>
      <c r="BS331">
        <f t="shared" si="190"/>
        <v>8.0407885190872701</v>
      </c>
      <c r="BT331">
        <f t="shared" si="191"/>
        <v>2.5147885190872703</v>
      </c>
      <c r="BU331">
        <f t="shared" si="192"/>
        <v>45.508297486197435</v>
      </c>
      <c r="BV331">
        <v>130</v>
      </c>
      <c r="BW331">
        <f>'2000'!B492/1000000</f>
        <v>3.8463000000000001E-4</v>
      </c>
      <c r="BX331">
        <f>'2000'!C492</f>
        <v>5.4690000000000003</v>
      </c>
      <c r="BY331">
        <f>IF(BV331&lt;$F$13,0,IF(BV331&lt;=0,$F$15*($F$16/BW331)^$F$3/100000,$F$15*($F$16/('2000'!B362/1000000))^$F$3*(('2000'!B362/1000000)/BW331)^$F$4/100000))</f>
        <v>1.3064453687817794</v>
      </c>
      <c r="BZ331">
        <f t="shared" si="193"/>
        <v>8.2325821755831203</v>
      </c>
      <c r="CA331">
        <f t="shared" si="194"/>
        <v>2.76358217558312</v>
      </c>
      <c r="CB331">
        <f t="shared" si="195"/>
        <v>50.531764044306449</v>
      </c>
      <c r="CC331">
        <v>130</v>
      </c>
      <c r="CD331">
        <f>'1000'!B492/1000000</f>
        <v>3.8463000000000001E-4</v>
      </c>
      <c r="CE331">
        <f>'1000'!C492</f>
        <v>3.895</v>
      </c>
      <c r="CF331">
        <f>IF(CC331&lt;$G$13,0,IF(CC331&lt;=0,$G$15*($G$16/CD331)^$G$3/100000,$G$15*($G$16/('1000'!B362/1000000))^$G$3*(('1000'!B362/1000000)/CD331)^$G$4/100000))</f>
        <v>1.0108842568221013</v>
      </c>
      <c r="CG331">
        <f t="shared" si="196"/>
        <v>6.907460186936758</v>
      </c>
      <c r="CH331">
        <f t="shared" si="197"/>
        <v>3.012460186936758</v>
      </c>
      <c r="CI331">
        <f t="shared" si="198"/>
        <v>77.341724953446928</v>
      </c>
    </row>
    <row r="332" spans="9:87" x14ac:dyDescent="0.3">
      <c r="I332">
        <v>131</v>
      </c>
      <c r="J332">
        <f>'6500'!B493/1000000</f>
        <v>3.8675999999999999E-4</v>
      </c>
      <c r="K332">
        <f t="shared" si="169"/>
        <v>1</v>
      </c>
      <c r="L332">
        <f t="shared" si="199"/>
        <v>0</v>
      </c>
      <c r="M332">
        <f t="shared" si="170"/>
        <v>0</v>
      </c>
      <c r="N332">
        <f t="shared" si="200"/>
        <v>764.00000000000045</v>
      </c>
      <c r="O332">
        <v>131</v>
      </c>
      <c r="P332">
        <f>'5500'!B493/1000000</f>
        <v>3.8675999999999999E-4</v>
      </c>
      <c r="Q332">
        <f t="shared" si="171"/>
        <v>1</v>
      </c>
      <c r="R332">
        <f t="shared" si="201"/>
        <v>0</v>
      </c>
      <c r="S332">
        <f t="shared" si="172"/>
        <v>0</v>
      </c>
      <c r="T332">
        <f t="shared" si="202"/>
        <v>824.99999999999989</v>
      </c>
      <c r="U332">
        <v>131</v>
      </c>
      <c r="V332">
        <f>'4500'!B493/1000000</f>
        <v>3.8675999999999999E-4</v>
      </c>
      <c r="W332">
        <f t="shared" si="173"/>
        <v>1</v>
      </c>
      <c r="X332">
        <f t="shared" si="203"/>
        <v>0</v>
      </c>
      <c r="Y332">
        <f t="shared" si="174"/>
        <v>0</v>
      </c>
      <c r="Z332">
        <f t="shared" si="204"/>
        <v>834.00000000000045</v>
      </c>
      <c r="AA332">
        <v>131</v>
      </c>
      <c r="AB332">
        <f>'3500'!B493/1000000</f>
        <v>3.8675999999999999E-4</v>
      </c>
      <c r="AC332">
        <f t="shared" si="175"/>
        <v>1</v>
      </c>
      <c r="AD332">
        <f t="shared" si="205"/>
        <v>0</v>
      </c>
      <c r="AE332">
        <f t="shared" si="176"/>
        <v>0</v>
      </c>
      <c r="AF332">
        <f t="shared" si="206"/>
        <v>863.99999999999977</v>
      </c>
      <c r="AG332">
        <v>131</v>
      </c>
      <c r="AH332">
        <f>'2000'!B493/1000000</f>
        <v>3.8675999999999999E-4</v>
      </c>
      <c r="AI332">
        <f t="shared" si="177"/>
        <v>1</v>
      </c>
      <c r="AJ332">
        <f t="shared" si="207"/>
        <v>0</v>
      </c>
      <c r="AK332">
        <f t="shared" si="178"/>
        <v>0</v>
      </c>
      <c r="AL332">
        <f t="shared" si="208"/>
        <v>887.99999999999989</v>
      </c>
      <c r="AM332">
        <v>131</v>
      </c>
      <c r="AN332">
        <f>'1000'!B493/1000000</f>
        <v>3.8675999999999999E-4</v>
      </c>
      <c r="AO332">
        <f t="shared" si="179"/>
        <v>1</v>
      </c>
      <c r="AP332">
        <f t="shared" si="209"/>
        <v>0</v>
      </c>
      <c r="AQ332">
        <f t="shared" si="180"/>
        <v>0</v>
      </c>
      <c r="AR332">
        <f t="shared" si="210"/>
        <v>756</v>
      </c>
      <c r="AT332">
        <v>131</v>
      </c>
      <c r="AU332">
        <f>'6500'!B493/1000000</f>
        <v>3.8675999999999999E-4</v>
      </c>
      <c r="AV332">
        <f>'6500'!C493</f>
        <v>5.9119999999999999</v>
      </c>
      <c r="AW332">
        <f>IF(AT332&lt;$B$13,0,IF(AT332&lt;=0,$B$15*($B$16/AU332)^$B$3/100000,$B$15*($B$16/('6500'!B362/1000000))^$B$3*(('6500'!B362/1000000)/AU332)^$B$4/100000))</f>
        <v>1.4902706055845063</v>
      </c>
      <c r="AX332">
        <f t="shared" si="181"/>
        <v>7.4164263610918013</v>
      </c>
      <c r="AY332">
        <f t="shared" si="182"/>
        <v>1.5044263610918014</v>
      </c>
      <c r="AZ332">
        <f t="shared" si="183"/>
        <v>25.446995282337642</v>
      </c>
      <c r="BA332">
        <v>131</v>
      </c>
      <c r="BB332">
        <f>'5500'!B493/1000000</f>
        <v>3.8675999999999999E-4</v>
      </c>
      <c r="BC332">
        <f>'5500'!C493</f>
        <v>6.2309999999999999</v>
      </c>
      <c r="BD332">
        <f>IF(BA332&lt;$C$13,0,IF(BA332&lt;=0,$C$15*($C$16/BB332)^$C$3/100000,$C$15*($C$16/('5500'!B362/1000000))^$C$3*(('5500'!B362/1000000)/BB332)^$C$4/100000))</f>
        <v>1.6341827362038617</v>
      </c>
      <c r="BE332">
        <f t="shared" si="184"/>
        <v>8.0335001423472061</v>
      </c>
      <c r="BF332">
        <f t="shared" si="185"/>
        <v>1.8025001423472062</v>
      </c>
      <c r="BG332">
        <f t="shared" si="186"/>
        <v>28.927943224959172</v>
      </c>
      <c r="BH332">
        <v>131</v>
      </c>
      <c r="BI332">
        <f>'4500'!B493/1000000</f>
        <v>3.8675999999999999E-4</v>
      </c>
      <c r="BJ332">
        <f>'4500'!C493</f>
        <v>5.8659999999999997</v>
      </c>
      <c r="BK332">
        <f>IF(BH332&lt;$D$13,0,IF(BH332&lt;=0,$D$15*($D$16/BI332)^$D$3/100000,$D$15*($D$16/('4500'!B362/1000000))^$D$3*(('4500'!B362/1000000)/BI332)^$D$4/100000))</f>
        <v>1.5063686079173673</v>
      </c>
      <c r="BL332">
        <f t="shared" si="187"/>
        <v>7.9754967494004623</v>
      </c>
      <c r="BM332">
        <f t="shared" si="188"/>
        <v>2.1094967494004626</v>
      </c>
      <c r="BN332">
        <f t="shared" si="189"/>
        <v>35.961417480403391</v>
      </c>
      <c r="BO332">
        <v>131</v>
      </c>
      <c r="BP332">
        <f>'3500'!B493/1000000</f>
        <v>3.8675999999999999E-4</v>
      </c>
      <c r="BQ332">
        <f>'3500'!C493</f>
        <v>5.4729999999999999</v>
      </c>
      <c r="BR332">
        <f>IF(BO332&lt;$E$13,0,IF(BO332&lt;=0,$E$15*($E$16/BP332)^$E$3/100000,$E$15*($E$16/('3500'!B362/1000000))^$E$3*(('3500'!B362/1000000)/BP332)^$E$4/100000))</f>
        <v>1.2923333579654901</v>
      </c>
      <c r="BS332">
        <f t="shared" si="190"/>
        <v>7.9941639505810649</v>
      </c>
      <c r="BT332">
        <f t="shared" si="191"/>
        <v>2.521163950581065</v>
      </c>
      <c r="BU332">
        <f t="shared" si="192"/>
        <v>46.065484205756718</v>
      </c>
      <c r="BV332">
        <v>131</v>
      </c>
      <c r="BW332">
        <f>'2000'!B493/1000000</f>
        <v>3.8675999999999999E-4</v>
      </c>
      <c r="BX332">
        <f>'2000'!C493</f>
        <v>5.43</v>
      </c>
      <c r="BY332">
        <f>IF(BV332&lt;$F$13,0,IF(BV332&lt;=0,$F$15*($F$16/BW332)^$F$3/100000,$F$15*($F$16/('2000'!B362/1000000))^$F$3*(('2000'!B362/1000000)/BW332)^$F$4/100000))</f>
        <v>1.2968725826117817</v>
      </c>
      <c r="BZ332">
        <f t="shared" si="193"/>
        <v>8.1848651361333449</v>
      </c>
      <c r="CA332">
        <f t="shared" si="194"/>
        <v>2.7548651361333452</v>
      </c>
      <c r="CB332">
        <f t="shared" si="195"/>
        <v>50.734164569674867</v>
      </c>
      <c r="CC332">
        <v>131</v>
      </c>
      <c r="CD332">
        <f>'1000'!B493/1000000</f>
        <v>3.8675999999999999E-4</v>
      </c>
      <c r="CE332">
        <f>'1000'!C493</f>
        <v>3.7970000000000002</v>
      </c>
      <c r="CF332">
        <f>IF(CC332&lt;$G$13,0,IF(CC332&lt;=0,$G$15*($G$16/CD332)^$G$3/100000,$G$15*($G$16/('1000'!B362/1000000))^$G$3*(('1000'!B362/1000000)/CD332)^$G$4/100000))</f>
        <v>1.0030826586575878</v>
      </c>
      <c r="CG332">
        <f t="shared" si="196"/>
        <v>6.867184427196217</v>
      </c>
      <c r="CH332">
        <f t="shared" si="197"/>
        <v>3.0701844271962169</v>
      </c>
      <c r="CI332">
        <f t="shared" si="198"/>
        <v>80.85816242286586</v>
      </c>
    </row>
    <row r="333" spans="9:87" x14ac:dyDescent="0.3">
      <c r="I333">
        <v>132</v>
      </c>
      <c r="J333">
        <f>'6500'!B494/1000000</f>
        <v>3.8884E-4</v>
      </c>
      <c r="K333">
        <f t="shared" si="169"/>
        <v>1</v>
      </c>
      <c r="L333">
        <f t="shared" si="199"/>
        <v>0</v>
      </c>
      <c r="M333">
        <f t="shared" si="170"/>
        <v>0</v>
      </c>
      <c r="N333">
        <f t="shared" si="200"/>
        <v>764.00000000000045</v>
      </c>
      <c r="O333">
        <v>132</v>
      </c>
      <c r="P333">
        <f>'5500'!B494/1000000</f>
        <v>3.8884E-4</v>
      </c>
      <c r="Q333">
        <f t="shared" si="171"/>
        <v>1</v>
      </c>
      <c r="R333">
        <f t="shared" si="201"/>
        <v>0</v>
      </c>
      <c r="S333">
        <f t="shared" si="172"/>
        <v>0</v>
      </c>
      <c r="T333">
        <f t="shared" si="202"/>
        <v>824.99999999999989</v>
      </c>
      <c r="U333">
        <v>132</v>
      </c>
      <c r="V333">
        <f>'4500'!B494/1000000</f>
        <v>3.8884E-4</v>
      </c>
      <c r="W333">
        <f t="shared" si="173"/>
        <v>1</v>
      </c>
      <c r="X333">
        <f t="shared" si="203"/>
        <v>0</v>
      </c>
      <c r="Y333">
        <f t="shared" si="174"/>
        <v>0</v>
      </c>
      <c r="Z333">
        <f t="shared" si="204"/>
        <v>834.00000000000045</v>
      </c>
      <c r="AA333">
        <v>132</v>
      </c>
      <c r="AB333">
        <f>'3500'!B494/1000000</f>
        <v>3.8884E-4</v>
      </c>
      <c r="AC333">
        <f t="shared" si="175"/>
        <v>1</v>
      </c>
      <c r="AD333">
        <f t="shared" si="205"/>
        <v>0</v>
      </c>
      <c r="AE333">
        <f t="shared" si="176"/>
        <v>0</v>
      </c>
      <c r="AF333">
        <f t="shared" si="206"/>
        <v>863.99999999999977</v>
      </c>
      <c r="AG333">
        <v>132</v>
      </c>
      <c r="AH333">
        <f>'2000'!B494/1000000</f>
        <v>3.8884E-4</v>
      </c>
      <c r="AI333">
        <f t="shared" si="177"/>
        <v>1</v>
      </c>
      <c r="AJ333">
        <f t="shared" si="207"/>
        <v>0</v>
      </c>
      <c r="AK333">
        <f t="shared" si="178"/>
        <v>0</v>
      </c>
      <c r="AL333">
        <f t="shared" si="208"/>
        <v>887.99999999999989</v>
      </c>
      <c r="AM333">
        <v>132</v>
      </c>
      <c r="AN333">
        <f>'1000'!B494/1000000</f>
        <v>3.8884E-4</v>
      </c>
      <c r="AO333">
        <f t="shared" si="179"/>
        <v>1</v>
      </c>
      <c r="AP333">
        <f t="shared" si="209"/>
        <v>0</v>
      </c>
      <c r="AQ333">
        <f t="shared" si="180"/>
        <v>0</v>
      </c>
      <c r="AR333">
        <f t="shared" si="210"/>
        <v>756</v>
      </c>
      <c r="AT333">
        <v>132</v>
      </c>
      <c r="AU333">
        <f>'6500'!B494/1000000</f>
        <v>3.8884E-4</v>
      </c>
      <c r="AV333">
        <f>'6500'!C494</f>
        <v>5.8810000000000002</v>
      </c>
      <c r="AW333">
        <f>IF(AT333&lt;$B$13,0,IF(AT333&lt;=0,$B$15*($B$16/AU333)^$B$3/100000,$B$15*($B$16/('6500'!B362/1000000))^$B$3*(('6500'!B362/1000000)/AU333)^$B$4/100000))</f>
        <v>1.4797655496528648</v>
      </c>
      <c r="AX333">
        <f t="shared" si="181"/>
        <v>7.37422085260524</v>
      </c>
      <c r="AY333">
        <f t="shared" si="182"/>
        <v>1.4932208526052397</v>
      </c>
      <c r="AZ333">
        <f t="shared" si="183"/>
        <v>25.390594330985198</v>
      </c>
      <c r="BA333">
        <v>132</v>
      </c>
      <c r="BB333">
        <f>'5500'!B494/1000000</f>
        <v>3.8884E-4</v>
      </c>
      <c r="BC333">
        <f>'5500'!C494</f>
        <v>6.1749999999999998</v>
      </c>
      <c r="BD333">
        <f>IF(BA333&lt;$C$13,0,IF(BA333&lt;=0,$C$15*($C$16/BB333)^$C$3/100000,$C$15*($C$16/('5500'!B362/1000000))^$C$3*(('5500'!B362/1000000)/BB333)^$C$4/100000))</f>
        <v>1.6226223252055307</v>
      </c>
      <c r="BE333">
        <f t="shared" si="184"/>
        <v>7.9877082217182354</v>
      </c>
      <c r="BF333">
        <f t="shared" si="185"/>
        <v>1.8127082217182355</v>
      </c>
      <c r="BG333">
        <f t="shared" si="186"/>
        <v>29.35559873227912</v>
      </c>
      <c r="BH333">
        <v>132</v>
      </c>
      <c r="BI333">
        <f>'4500'!B494/1000000</f>
        <v>3.8884E-4</v>
      </c>
      <c r="BJ333">
        <f>'4500'!C494</f>
        <v>5.8170000000000002</v>
      </c>
      <c r="BK333">
        <f>IF(BH333&lt;$D$13,0,IF(BH333&lt;=0,$D$15*($D$16/BI333)^$D$3/100000,$D$15*($D$16/('4500'!B362/1000000))^$D$3*(('4500'!B362/1000000)/BI333)^$D$4/100000))</f>
        <v>1.4956923140053093</v>
      </c>
      <c r="BL333">
        <f t="shared" si="187"/>
        <v>7.9302155112072477</v>
      </c>
      <c r="BM333">
        <f t="shared" si="188"/>
        <v>2.1132155112072475</v>
      </c>
      <c r="BN333">
        <f t="shared" si="189"/>
        <v>36.328270778876529</v>
      </c>
      <c r="BO333">
        <v>132</v>
      </c>
      <c r="BP333">
        <f>'3500'!B494/1000000</f>
        <v>3.8884E-4</v>
      </c>
      <c r="BQ333">
        <f>'3500'!C494</f>
        <v>5.423</v>
      </c>
      <c r="BR333">
        <f>IF(BO333&lt;$E$13,0,IF(BO333&lt;=0,$E$15*($E$16/BP333)^$E$3/100000,$E$15*($E$16/('3500'!B362/1000000))^$E$3*(('3500'!B362/1000000)/BP333)^$E$4/100000))</f>
        <v>1.2831623255021178</v>
      </c>
      <c r="BS333">
        <f t="shared" si="190"/>
        <v>7.9491431916681492</v>
      </c>
      <c r="BT333">
        <f t="shared" si="191"/>
        <v>2.5261431916681492</v>
      </c>
      <c r="BU333">
        <f t="shared" si="192"/>
        <v>46.582024555931199</v>
      </c>
      <c r="BV333">
        <v>132</v>
      </c>
      <c r="BW333">
        <f>'2000'!B494/1000000</f>
        <v>3.8884E-4</v>
      </c>
      <c r="BX333">
        <f>'2000'!C494</f>
        <v>5.3920000000000003</v>
      </c>
      <c r="BY333">
        <f>IF(BV333&lt;$F$13,0,IF(BV333&lt;=0,$F$15*($F$16/BW333)^$F$3/100000,$F$15*($F$16/('2000'!B362/1000000))^$F$3*(('2000'!B362/1000000)/BW333)^$F$4/100000))</f>
        <v>1.2876424023313553</v>
      </c>
      <c r="BZ333">
        <f t="shared" si="193"/>
        <v>8.1387894036686657</v>
      </c>
      <c r="CA333">
        <f t="shared" si="194"/>
        <v>2.7467894036686653</v>
      </c>
      <c r="CB333">
        <f t="shared" si="195"/>
        <v>50.941939979018272</v>
      </c>
      <c r="CC333">
        <v>132</v>
      </c>
      <c r="CD333">
        <f>'1000'!B494/1000000</f>
        <v>3.8884E-4</v>
      </c>
      <c r="CE333">
        <f>'1000'!C494</f>
        <v>3.6920000000000002</v>
      </c>
      <c r="CF333">
        <f>IF(CC333&lt;$G$13,0,IF(CC333&lt;=0,$G$15*($G$16/CD333)^$G$3/100000,$G$15*($G$16/('1000'!B362/1000000))^$G$3*(('1000'!B362/1000000)/CD333)^$G$4/100000))</f>
        <v>0.99556319113511094</v>
      </c>
      <c r="CG333">
        <f t="shared" si="196"/>
        <v>6.8282964490303906</v>
      </c>
      <c r="CH333">
        <f t="shared" si="197"/>
        <v>3.1362964490303904</v>
      </c>
      <c r="CI333">
        <f t="shared" si="198"/>
        <v>84.948441198006236</v>
      </c>
    </row>
    <row r="334" spans="9:87" x14ac:dyDescent="0.3">
      <c r="I334">
        <v>133</v>
      </c>
      <c r="J334">
        <f>'6500'!B495/1000000</f>
        <v>3.9087999999999997E-4</v>
      </c>
      <c r="K334">
        <f t="shared" si="169"/>
        <v>1</v>
      </c>
      <c r="L334">
        <f t="shared" si="199"/>
        <v>0</v>
      </c>
      <c r="M334">
        <f t="shared" si="170"/>
        <v>0</v>
      </c>
      <c r="N334">
        <f t="shared" si="200"/>
        <v>764.00000000000045</v>
      </c>
      <c r="O334">
        <v>133</v>
      </c>
      <c r="P334">
        <f>'5500'!B495/1000000</f>
        <v>3.9087999999999997E-4</v>
      </c>
      <c r="Q334">
        <f t="shared" si="171"/>
        <v>1</v>
      </c>
      <c r="R334">
        <f t="shared" si="201"/>
        <v>0</v>
      </c>
      <c r="S334">
        <f t="shared" si="172"/>
        <v>0</v>
      </c>
      <c r="T334">
        <f t="shared" si="202"/>
        <v>824.99999999999989</v>
      </c>
      <c r="U334">
        <v>133</v>
      </c>
      <c r="V334">
        <f>'4500'!B495/1000000</f>
        <v>3.9087999999999997E-4</v>
      </c>
      <c r="W334">
        <f t="shared" si="173"/>
        <v>1</v>
      </c>
      <c r="X334">
        <f t="shared" si="203"/>
        <v>0</v>
      </c>
      <c r="Y334">
        <f t="shared" si="174"/>
        <v>0</v>
      </c>
      <c r="Z334">
        <f t="shared" si="204"/>
        <v>834.00000000000045</v>
      </c>
      <c r="AA334">
        <v>133</v>
      </c>
      <c r="AB334">
        <f>'3500'!B495/1000000</f>
        <v>3.9087999999999997E-4</v>
      </c>
      <c r="AC334">
        <f t="shared" si="175"/>
        <v>1</v>
      </c>
      <c r="AD334">
        <f t="shared" si="205"/>
        <v>0</v>
      </c>
      <c r="AE334">
        <f t="shared" si="176"/>
        <v>0</v>
      </c>
      <c r="AF334">
        <f t="shared" si="206"/>
        <v>863.99999999999977</v>
      </c>
      <c r="AG334">
        <v>133</v>
      </c>
      <c r="AH334">
        <f>'2000'!B495/1000000</f>
        <v>3.9087999999999997E-4</v>
      </c>
      <c r="AI334">
        <f t="shared" si="177"/>
        <v>1</v>
      </c>
      <c r="AJ334">
        <f t="shared" si="207"/>
        <v>0</v>
      </c>
      <c r="AK334">
        <f t="shared" si="178"/>
        <v>0</v>
      </c>
      <c r="AL334">
        <f t="shared" si="208"/>
        <v>887.99999999999989</v>
      </c>
      <c r="AM334">
        <v>133</v>
      </c>
      <c r="AN334">
        <f>'1000'!B495/1000000</f>
        <v>3.9087999999999997E-4</v>
      </c>
      <c r="AO334">
        <f t="shared" si="179"/>
        <v>1</v>
      </c>
      <c r="AP334">
        <f t="shared" si="209"/>
        <v>0</v>
      </c>
      <c r="AQ334">
        <f t="shared" si="180"/>
        <v>0</v>
      </c>
      <c r="AR334">
        <f t="shared" si="210"/>
        <v>756</v>
      </c>
      <c r="AT334">
        <v>133</v>
      </c>
      <c r="AU334">
        <f>'6500'!B495/1000000</f>
        <v>3.9087999999999997E-4</v>
      </c>
      <c r="AV334">
        <f>'6500'!C495</f>
        <v>5.8529999999999998</v>
      </c>
      <c r="AW334">
        <f>IF(AT334&lt;$B$13,0,IF(AT334&lt;=0,$B$15*($B$16/AU334)^$B$3/100000,$B$15*($B$16/('6500'!B362/1000000))^$B$3*(('6500'!B362/1000000)/AU334)^$B$4/100000))</f>
        <v>1.4695883214626499</v>
      </c>
      <c r="AX334">
        <f t="shared" si="181"/>
        <v>7.3332805032064128</v>
      </c>
      <c r="AY334">
        <f t="shared" si="182"/>
        <v>1.480280503206413</v>
      </c>
      <c r="AZ334">
        <f t="shared" si="183"/>
        <v>25.290970497290505</v>
      </c>
      <c r="BA334">
        <v>133</v>
      </c>
      <c r="BB334">
        <f>'5500'!B495/1000000</f>
        <v>3.9087999999999997E-4</v>
      </c>
      <c r="BC334">
        <f>'5500'!C495</f>
        <v>6.12</v>
      </c>
      <c r="BD334">
        <f>IF(BA334&lt;$C$13,0,IF(BA334&lt;=0,$C$15*($C$16/BB334)^$C$3/100000,$C$15*($C$16/('5500'!B362/1000000))^$C$3*(('5500'!B362/1000000)/BB334)^$C$4/100000))</f>
        <v>1.6114229549481003</v>
      </c>
      <c r="BE334">
        <f t="shared" si="184"/>
        <v>7.9432895124593577</v>
      </c>
      <c r="BF334">
        <f t="shared" si="185"/>
        <v>1.8232895124593576</v>
      </c>
      <c r="BG334">
        <f t="shared" si="186"/>
        <v>29.792312295087541</v>
      </c>
      <c r="BH334">
        <v>133</v>
      </c>
      <c r="BI334">
        <f>'4500'!B495/1000000</f>
        <v>3.9087999999999997E-4</v>
      </c>
      <c r="BJ334">
        <f>'4500'!C495</f>
        <v>5.7720000000000002</v>
      </c>
      <c r="BK334">
        <f>IF(BH334&lt;$D$13,0,IF(BH334&lt;=0,$D$15*($D$16/BI334)^$D$3/100000,$D$15*($D$16/('4500'!B362/1000000))^$D$3*(('4500'!B362/1000000)/BI334)^$D$4/100000))</f>
        <v>1.4853495861588684</v>
      </c>
      <c r="BL334">
        <f t="shared" si="187"/>
        <v>7.8862910515702538</v>
      </c>
      <c r="BM334">
        <f t="shared" si="188"/>
        <v>2.1142910515702535</v>
      </c>
      <c r="BN334">
        <f t="shared" si="189"/>
        <v>36.630129098583744</v>
      </c>
      <c r="BO334">
        <v>133</v>
      </c>
      <c r="BP334">
        <f>'3500'!B495/1000000</f>
        <v>3.9087999999999997E-4</v>
      </c>
      <c r="BQ334">
        <f>'3500'!C495</f>
        <v>5.3730000000000002</v>
      </c>
      <c r="BR334">
        <f>IF(BO334&lt;$E$13,0,IF(BO334&lt;=0,$E$15*($E$16/BP334)^$E$3/100000,$E$15*($E$16/('3500'!B362/1000000))^$E$3*(('3500'!B362/1000000)/BP334)^$E$4/100000))</f>
        <v>1.2742779093113143</v>
      </c>
      <c r="BS334">
        <f t="shared" si="190"/>
        <v>7.9054690677231036</v>
      </c>
      <c r="BT334">
        <f t="shared" si="191"/>
        <v>2.5324690677231034</v>
      </c>
      <c r="BU334">
        <f t="shared" si="192"/>
        <v>47.133241535885041</v>
      </c>
      <c r="BV334">
        <v>133</v>
      </c>
      <c r="BW334">
        <f>'2000'!B495/1000000</f>
        <v>3.9087999999999997E-4</v>
      </c>
      <c r="BX334">
        <f>'2000'!C495</f>
        <v>5.3579999999999997</v>
      </c>
      <c r="BY334">
        <f>IF(BV334&lt;$F$13,0,IF(BV334&lt;=0,$F$15*($F$16/BW334)^$F$3/100000,$F$15*($F$16/('2000'!B362/1000000))^$F$3*(('2000'!B362/1000000)/BW334)^$F$4/100000))</f>
        <v>1.2787008715950281</v>
      </c>
      <c r="BZ334">
        <f t="shared" si="193"/>
        <v>8.0940917844071443</v>
      </c>
      <c r="CA334">
        <f t="shared" si="194"/>
        <v>2.7360917844071446</v>
      </c>
      <c r="CB334">
        <f t="shared" si="195"/>
        <v>51.065542822081831</v>
      </c>
      <c r="CC334">
        <v>133</v>
      </c>
      <c r="CD334">
        <f>'1000'!B495/1000000</f>
        <v>3.9087999999999997E-4</v>
      </c>
      <c r="CE334">
        <f>'1000'!C495</f>
        <v>3.5830000000000002</v>
      </c>
      <c r="CF334">
        <f>IF(CC334&lt;$G$13,0,IF(CC334&lt;=0,$G$15*($G$16/CD334)^$G$3/100000,$G$15*($G$16/('1000'!B362/1000000))^$G$3*(('1000'!B362/1000000)/CD334)^$G$4/100000))</f>
        <v>0.98828162253102059</v>
      </c>
      <c r="CG334">
        <f t="shared" si="196"/>
        <v>6.7905738861413374</v>
      </c>
      <c r="CH334">
        <f t="shared" si="197"/>
        <v>3.2075738861413372</v>
      </c>
      <c r="CI334">
        <f t="shared" si="198"/>
        <v>89.52201747533735</v>
      </c>
    </row>
    <row r="335" spans="9:87" x14ac:dyDescent="0.3">
      <c r="I335">
        <v>134</v>
      </c>
      <c r="J335">
        <f>'6500'!B496/1000000</f>
        <v>3.9287000000000002E-4</v>
      </c>
      <c r="K335">
        <f t="shared" si="169"/>
        <v>1</v>
      </c>
      <c r="L335">
        <f t="shared" si="199"/>
        <v>0</v>
      </c>
      <c r="M335">
        <f t="shared" si="170"/>
        <v>0</v>
      </c>
      <c r="N335">
        <f t="shared" si="200"/>
        <v>764.00000000000045</v>
      </c>
      <c r="O335">
        <v>134</v>
      </c>
      <c r="P335">
        <f>'5500'!B496/1000000</f>
        <v>3.9287000000000002E-4</v>
      </c>
      <c r="Q335">
        <f t="shared" si="171"/>
        <v>1</v>
      </c>
      <c r="R335">
        <f t="shared" si="201"/>
        <v>0</v>
      </c>
      <c r="S335">
        <f t="shared" si="172"/>
        <v>0</v>
      </c>
      <c r="T335">
        <f t="shared" si="202"/>
        <v>824.99999999999989</v>
      </c>
      <c r="U335">
        <v>134</v>
      </c>
      <c r="V335">
        <f>'4500'!B496/1000000</f>
        <v>3.9287000000000002E-4</v>
      </c>
      <c r="W335">
        <f t="shared" si="173"/>
        <v>1</v>
      </c>
      <c r="X335">
        <f t="shared" si="203"/>
        <v>0</v>
      </c>
      <c r="Y335">
        <f t="shared" si="174"/>
        <v>0</v>
      </c>
      <c r="Z335">
        <f t="shared" si="204"/>
        <v>834.00000000000045</v>
      </c>
      <c r="AA335">
        <v>134</v>
      </c>
      <c r="AB335">
        <f>'3500'!B496/1000000</f>
        <v>3.9287000000000002E-4</v>
      </c>
      <c r="AC335">
        <f t="shared" si="175"/>
        <v>1</v>
      </c>
      <c r="AD335">
        <f t="shared" si="205"/>
        <v>0</v>
      </c>
      <c r="AE335">
        <f t="shared" si="176"/>
        <v>0</v>
      </c>
      <c r="AF335">
        <f t="shared" si="206"/>
        <v>863.99999999999977</v>
      </c>
      <c r="AG335">
        <v>134</v>
      </c>
      <c r="AH335">
        <f>'2000'!B496/1000000</f>
        <v>3.9287000000000002E-4</v>
      </c>
      <c r="AI335">
        <f t="shared" si="177"/>
        <v>1</v>
      </c>
      <c r="AJ335">
        <f t="shared" si="207"/>
        <v>0</v>
      </c>
      <c r="AK335">
        <f t="shared" si="178"/>
        <v>0</v>
      </c>
      <c r="AL335">
        <f t="shared" si="208"/>
        <v>887.99999999999989</v>
      </c>
      <c r="AM335">
        <v>134</v>
      </c>
      <c r="AN335">
        <f>'1000'!B496/1000000</f>
        <v>3.9287000000000002E-4</v>
      </c>
      <c r="AO335">
        <f t="shared" si="179"/>
        <v>1</v>
      </c>
      <c r="AP335">
        <f t="shared" si="209"/>
        <v>0</v>
      </c>
      <c r="AQ335">
        <f t="shared" si="180"/>
        <v>0</v>
      </c>
      <c r="AR335">
        <f t="shared" si="210"/>
        <v>756</v>
      </c>
      <c r="AT335">
        <v>134</v>
      </c>
      <c r="AU335">
        <f>'6500'!B496/1000000</f>
        <v>3.9287000000000002E-4</v>
      </c>
      <c r="AV335">
        <f>'6500'!C496</f>
        <v>5.8140000000000001</v>
      </c>
      <c r="AW335">
        <f>IF(AT335&lt;$B$13,0,IF(AT335&lt;=0,$B$15*($B$16/AU335)^$B$3/100000,$B$15*($B$16/('6500'!B362/1000000))^$B$3*(('6500'!B362/1000000)/AU335)^$B$4/100000))</f>
        <v>1.4597785145056015</v>
      </c>
      <c r="AX335">
        <f t="shared" si="181"/>
        <v>7.293769402076558</v>
      </c>
      <c r="AY335">
        <f t="shared" si="182"/>
        <v>1.4797694020765579</v>
      </c>
      <c r="AZ335">
        <f t="shared" si="183"/>
        <v>25.451830101075991</v>
      </c>
      <c r="BA335">
        <v>134</v>
      </c>
      <c r="BB335">
        <f>'5500'!B496/1000000</f>
        <v>3.9287000000000002E-4</v>
      </c>
      <c r="BC335">
        <f>'5500'!C496</f>
        <v>6.0709999999999997</v>
      </c>
      <c r="BD335">
        <f>IF(BA335&lt;$C$13,0,IF(BA335&lt;=0,$C$15*($C$16/BB335)^$C$3/100000,$C$15*($C$16/('5500'!B362/1000000))^$C$3*(('5500'!B362/1000000)/BB335)^$C$4/100000))</f>
        <v>1.6006281691664761</v>
      </c>
      <c r="BE335">
        <f t="shared" si="184"/>
        <v>7.9004219940958418</v>
      </c>
      <c r="BF335">
        <f t="shared" si="185"/>
        <v>1.8294219940958421</v>
      </c>
      <c r="BG335">
        <f t="shared" si="186"/>
        <v>30.133783463940738</v>
      </c>
      <c r="BH335">
        <v>134</v>
      </c>
      <c r="BI335">
        <f>'4500'!B496/1000000</f>
        <v>3.9287000000000002E-4</v>
      </c>
      <c r="BJ335">
        <f>'4500'!C496</f>
        <v>5.726</v>
      </c>
      <c r="BK335">
        <f>IF(BH335&lt;$D$13,0,IF(BH335&lt;=0,$D$15*($D$16/BI335)^$D$3/100000,$D$15*($D$16/('4500'!B362/1000000))^$D$3*(('4500'!B362/1000000)/BI335)^$D$4/100000))</f>
        <v>1.4753806245189027</v>
      </c>
      <c r="BL335">
        <f t="shared" si="187"/>
        <v>7.8438994729929572</v>
      </c>
      <c r="BM335">
        <f t="shared" si="188"/>
        <v>2.1178994729929572</v>
      </c>
      <c r="BN335">
        <f t="shared" si="189"/>
        <v>36.987416573401276</v>
      </c>
      <c r="BO335">
        <v>134</v>
      </c>
      <c r="BP335">
        <f>'3500'!B496/1000000</f>
        <v>3.9287000000000002E-4</v>
      </c>
      <c r="BQ335">
        <f>'3500'!C496</f>
        <v>5.3310000000000004</v>
      </c>
      <c r="BR335">
        <f>IF(BO335&lt;$E$13,0,IF(BO335&lt;=0,$E$15*($E$16/BP335)^$E$3/100000,$E$15*($E$16/('3500'!B362/1000000))^$E$3*(('3500'!B362/1000000)/BP335)^$E$4/100000))</f>
        <v>1.2657146338137388</v>
      </c>
      <c r="BS335">
        <f t="shared" si="190"/>
        <v>7.8633168941034022</v>
      </c>
      <c r="BT335">
        <f t="shared" si="191"/>
        <v>2.5323168941034018</v>
      </c>
      <c r="BU335">
        <f t="shared" si="192"/>
        <v>47.501723768587539</v>
      </c>
      <c r="BV335">
        <v>134</v>
      </c>
      <c r="BW335">
        <f>'2000'!B496/1000000</f>
        <v>3.9287000000000002E-4</v>
      </c>
      <c r="BX335">
        <f>'2000'!C496</f>
        <v>5.3179999999999996</v>
      </c>
      <c r="BY335">
        <f>IF(BV335&lt;$F$13,0,IF(BV335&lt;=0,$F$15*($F$16/BW335)^$F$3/100000,$F$15*($F$16/('2000'!B362/1000000))^$F$3*(('2000'!B362/1000000)/BW335)^$F$4/100000))</f>
        <v>1.2700827193288746</v>
      </c>
      <c r="BZ335">
        <f t="shared" si="193"/>
        <v>8.050951709071029</v>
      </c>
      <c r="CA335">
        <f t="shared" si="194"/>
        <v>2.7329517090710294</v>
      </c>
      <c r="CB335">
        <f t="shared" si="195"/>
        <v>51.390592498515034</v>
      </c>
      <c r="CC335">
        <v>134</v>
      </c>
      <c r="CD335">
        <f>'1000'!B496/1000000</f>
        <v>3.9287000000000002E-4</v>
      </c>
      <c r="CE335">
        <f>'1000'!C496</f>
        <v>3.47</v>
      </c>
      <c r="CF335">
        <f>IF(CC335&lt;$G$13,0,IF(CC335&lt;=0,$G$15*($G$16/CD335)^$G$3/100000,$G$15*($G$16/('1000'!B362/1000000))^$G$3*(('1000'!B362/1000000)/CD335)^$G$4/100000))</f>
        <v>0.9812659741431724</v>
      </c>
      <c r="CG335">
        <f t="shared" si="196"/>
        <v>6.7541679518966298</v>
      </c>
      <c r="CH335">
        <f t="shared" si="197"/>
        <v>3.2841679518966296</v>
      </c>
      <c r="CI335">
        <f t="shared" si="198"/>
        <v>94.644609564744371</v>
      </c>
    </row>
    <row r="336" spans="9:87" x14ac:dyDescent="0.3">
      <c r="I336">
        <v>135</v>
      </c>
      <c r="J336">
        <f>'6500'!B497/1000000</f>
        <v>3.9482999999999999E-4</v>
      </c>
      <c r="K336">
        <f t="shared" si="169"/>
        <v>1</v>
      </c>
      <c r="L336">
        <f t="shared" si="199"/>
        <v>0</v>
      </c>
      <c r="M336">
        <f t="shared" si="170"/>
        <v>0</v>
      </c>
      <c r="N336">
        <f t="shared" si="200"/>
        <v>764.00000000000045</v>
      </c>
      <c r="O336">
        <v>135</v>
      </c>
      <c r="P336">
        <f>'5500'!B497/1000000</f>
        <v>3.9482999999999999E-4</v>
      </c>
      <c r="Q336">
        <f t="shared" si="171"/>
        <v>1</v>
      </c>
      <c r="R336">
        <f t="shared" si="201"/>
        <v>0</v>
      </c>
      <c r="S336">
        <f t="shared" si="172"/>
        <v>0</v>
      </c>
      <c r="T336">
        <f t="shared" si="202"/>
        <v>824.99999999999989</v>
      </c>
      <c r="U336">
        <v>135</v>
      </c>
      <c r="V336">
        <f>'4500'!B497/1000000</f>
        <v>3.9482999999999999E-4</v>
      </c>
      <c r="W336">
        <f t="shared" si="173"/>
        <v>1</v>
      </c>
      <c r="X336">
        <f t="shared" si="203"/>
        <v>0</v>
      </c>
      <c r="Y336">
        <f t="shared" si="174"/>
        <v>0</v>
      </c>
      <c r="Z336">
        <f t="shared" si="204"/>
        <v>834.00000000000045</v>
      </c>
      <c r="AA336">
        <v>135</v>
      </c>
      <c r="AB336">
        <f>'3500'!B497/1000000</f>
        <v>3.9482999999999999E-4</v>
      </c>
      <c r="AC336">
        <f t="shared" si="175"/>
        <v>1</v>
      </c>
      <c r="AD336">
        <f t="shared" si="205"/>
        <v>0</v>
      </c>
      <c r="AE336">
        <f t="shared" si="176"/>
        <v>0</v>
      </c>
      <c r="AF336">
        <f t="shared" si="206"/>
        <v>863.99999999999977</v>
      </c>
      <c r="AG336">
        <v>135</v>
      </c>
      <c r="AH336">
        <f>'2000'!B497/1000000</f>
        <v>3.9482999999999999E-4</v>
      </c>
      <c r="AI336">
        <f t="shared" si="177"/>
        <v>1</v>
      </c>
      <c r="AJ336">
        <f t="shared" si="207"/>
        <v>0</v>
      </c>
      <c r="AK336">
        <f t="shared" si="178"/>
        <v>0</v>
      </c>
      <c r="AL336">
        <f t="shared" si="208"/>
        <v>887.99999999999989</v>
      </c>
      <c r="AM336">
        <v>135</v>
      </c>
      <c r="AN336">
        <f>'1000'!B497/1000000</f>
        <v>3.9482999999999999E-4</v>
      </c>
      <c r="AO336">
        <f t="shared" si="179"/>
        <v>1</v>
      </c>
      <c r="AP336">
        <f t="shared" si="209"/>
        <v>0</v>
      </c>
      <c r="AQ336">
        <f t="shared" si="180"/>
        <v>0</v>
      </c>
      <c r="AR336">
        <f t="shared" si="210"/>
        <v>756</v>
      </c>
      <c r="AT336">
        <v>135</v>
      </c>
      <c r="AU336">
        <f>'6500'!B497/1000000</f>
        <v>3.9482999999999999E-4</v>
      </c>
      <c r="AV336">
        <f>'6500'!C497</f>
        <v>5.7679999999999998</v>
      </c>
      <c r="AW336">
        <f>IF(AT336&lt;$B$13,0,IF(AT336&lt;=0,$B$15*($B$16/AU336)^$B$3/100000,$B$15*($B$16/('6500'!B362/1000000))^$B$3*(('6500'!B362/1000000)/AU336)^$B$4/100000))</f>
        <v>1.4502285781160331</v>
      </c>
      <c r="AX336">
        <f t="shared" si="181"/>
        <v>7.2552585910329892</v>
      </c>
      <c r="AY336">
        <f t="shared" si="182"/>
        <v>1.4872585910329894</v>
      </c>
      <c r="AZ336">
        <f t="shared" si="183"/>
        <v>25.784649636494265</v>
      </c>
      <c r="BA336">
        <v>135</v>
      </c>
      <c r="BB336">
        <f>'5500'!B497/1000000</f>
        <v>3.9482999999999999E-4</v>
      </c>
      <c r="BC336">
        <f>'5500'!C497</f>
        <v>6.0220000000000002</v>
      </c>
      <c r="BD336">
        <f>IF(BA336&lt;$C$13,0,IF(BA336&lt;=0,$C$15*($C$16/BB336)^$C$3/100000,$C$15*($C$16/('5500'!B362/1000000))^$C$3*(('5500'!B362/1000000)/BB336)^$C$4/100000))</f>
        <v>1.5901195952335248</v>
      </c>
      <c r="BE336">
        <f t="shared" si="184"/>
        <v>7.8586402243650504</v>
      </c>
      <c r="BF336">
        <f t="shared" si="185"/>
        <v>1.8366402243650501</v>
      </c>
      <c r="BG336">
        <f t="shared" si="186"/>
        <v>30.498841321239624</v>
      </c>
      <c r="BH336">
        <v>135</v>
      </c>
      <c r="BI336">
        <f>'4500'!B497/1000000</f>
        <v>3.9482999999999999E-4</v>
      </c>
      <c r="BJ336">
        <f>'4500'!C497</f>
        <v>5.681</v>
      </c>
      <c r="BK336">
        <f>IF(BH336&lt;$D$13,0,IF(BH336&lt;=0,$D$15*($D$16/BI336)^$D$3/100000,$D$15*($D$16/('4500'!B362/1000000))^$D$3*(('4500'!B362/1000000)/BI336)^$D$4/100000))</f>
        <v>1.4656761008840011</v>
      </c>
      <c r="BL336">
        <f t="shared" si="187"/>
        <v>7.8025805914242383</v>
      </c>
      <c r="BM336">
        <f t="shared" si="188"/>
        <v>2.1215805914242383</v>
      </c>
      <c r="BN336">
        <f t="shared" si="189"/>
        <v>37.345196117307481</v>
      </c>
      <c r="BO336">
        <v>135</v>
      </c>
      <c r="BP336">
        <f>'3500'!B497/1000000</f>
        <v>3.9482999999999999E-4</v>
      </c>
      <c r="BQ336">
        <f>'3500'!C497</f>
        <v>5.29</v>
      </c>
      <c r="BR336">
        <f>IF(BO336&lt;$E$13,0,IF(BO336&lt;=0,$E$15*($E$16/BP336)^$E$3/100000,$E$15*($E$16/('3500'!B362/1000000))^$E$3*(('3500'!B362/1000000)/BP336)^$E$4/100000))</f>
        <v>1.2573785801491151</v>
      </c>
      <c r="BS336">
        <f t="shared" si="190"/>
        <v>7.8222292753850393</v>
      </c>
      <c r="BT336">
        <f t="shared" si="191"/>
        <v>2.5322292753850393</v>
      </c>
      <c r="BU336">
        <f t="shared" si="192"/>
        <v>47.868228268148187</v>
      </c>
      <c r="BV336">
        <v>135</v>
      </c>
      <c r="BW336">
        <f>'2000'!B497/1000000</f>
        <v>3.9482999999999999E-4</v>
      </c>
      <c r="BX336">
        <f>'2000'!C497</f>
        <v>5.282</v>
      </c>
      <c r="BY336">
        <f>IF(BV336&lt;$F$13,0,IF(BV336&lt;=0,$F$15*($F$16/BW336)^$F$3/100000,$F$15*($F$16/('2000'!B362/1000000))^$F$3*(('2000'!B362/1000000)/BW336)^$F$4/100000))</f>
        <v>1.2616934095121801</v>
      </c>
      <c r="BZ336">
        <f t="shared" si="193"/>
        <v>8.0089010685046578</v>
      </c>
      <c r="CA336">
        <f t="shared" si="194"/>
        <v>2.7269010685046577</v>
      </c>
      <c r="CB336">
        <f t="shared" si="195"/>
        <v>51.626298154196469</v>
      </c>
      <c r="CC336">
        <v>135</v>
      </c>
      <c r="CD336">
        <f>'1000'!B497/1000000</f>
        <v>3.9482999999999999E-4</v>
      </c>
      <c r="CE336">
        <f>'1000'!C497</f>
        <v>3.3540000000000001</v>
      </c>
      <c r="CF336">
        <f>IF(CC336&lt;$G$13,0,IF(CC336&lt;=0,$G$15*($G$16/CD336)^$G$3/100000,$G$15*($G$16/('1000'!B362/1000000))^$G$3*(('1000'!B362/1000000)/CD336)^$G$4/100000))</f>
        <v>0.97443906022014426</v>
      </c>
      <c r="CG336">
        <f t="shared" si="196"/>
        <v>6.7186834185515796</v>
      </c>
      <c r="CH336">
        <f t="shared" si="197"/>
        <v>3.3646834185515795</v>
      </c>
      <c r="CI336">
        <f t="shared" si="198"/>
        <v>100.318527684901</v>
      </c>
    </row>
    <row r="337" spans="9:87" x14ac:dyDescent="0.3">
      <c r="I337">
        <v>136</v>
      </c>
      <c r="J337">
        <f>'6500'!B498/1000000</f>
        <v>3.9674000000000003E-4</v>
      </c>
      <c r="K337">
        <f t="shared" si="169"/>
        <v>1</v>
      </c>
      <c r="L337">
        <f t="shared" si="199"/>
        <v>0</v>
      </c>
      <c r="M337">
        <f t="shared" si="170"/>
        <v>0</v>
      </c>
      <c r="N337">
        <f t="shared" si="200"/>
        <v>764.00000000000045</v>
      </c>
      <c r="O337">
        <v>136</v>
      </c>
      <c r="P337">
        <f>'5500'!B498/1000000</f>
        <v>3.9674000000000003E-4</v>
      </c>
      <c r="Q337">
        <f t="shared" si="171"/>
        <v>1</v>
      </c>
      <c r="R337">
        <f t="shared" si="201"/>
        <v>0</v>
      </c>
      <c r="S337">
        <f t="shared" si="172"/>
        <v>0</v>
      </c>
      <c r="T337">
        <f t="shared" si="202"/>
        <v>824.99999999999989</v>
      </c>
      <c r="U337">
        <v>136</v>
      </c>
      <c r="V337">
        <f>'4500'!B498/1000000</f>
        <v>3.9674000000000003E-4</v>
      </c>
      <c r="W337">
        <f t="shared" si="173"/>
        <v>1</v>
      </c>
      <c r="X337">
        <f t="shared" si="203"/>
        <v>0</v>
      </c>
      <c r="Y337">
        <f t="shared" si="174"/>
        <v>0</v>
      </c>
      <c r="Z337">
        <f t="shared" si="204"/>
        <v>834.00000000000045</v>
      </c>
      <c r="AA337">
        <v>136</v>
      </c>
      <c r="AB337">
        <f>'3500'!B498/1000000</f>
        <v>3.9674000000000003E-4</v>
      </c>
      <c r="AC337">
        <f t="shared" si="175"/>
        <v>1</v>
      </c>
      <c r="AD337">
        <f t="shared" si="205"/>
        <v>0</v>
      </c>
      <c r="AE337">
        <f t="shared" si="176"/>
        <v>0</v>
      </c>
      <c r="AF337">
        <f t="shared" si="206"/>
        <v>863.99999999999977</v>
      </c>
      <c r="AG337">
        <v>136</v>
      </c>
      <c r="AH337">
        <f>'2000'!B498/1000000</f>
        <v>3.9674000000000003E-4</v>
      </c>
      <c r="AI337">
        <f t="shared" si="177"/>
        <v>1</v>
      </c>
      <c r="AJ337">
        <f t="shared" si="207"/>
        <v>0</v>
      </c>
      <c r="AK337">
        <f t="shared" si="178"/>
        <v>0</v>
      </c>
      <c r="AL337">
        <f t="shared" si="208"/>
        <v>887.99999999999989</v>
      </c>
      <c r="AM337">
        <v>136</v>
      </c>
      <c r="AN337">
        <f>'1000'!B498/1000000</f>
        <v>3.9674000000000003E-4</v>
      </c>
      <c r="AO337">
        <f t="shared" si="179"/>
        <v>1</v>
      </c>
      <c r="AP337">
        <f t="shared" si="209"/>
        <v>0</v>
      </c>
      <c r="AQ337">
        <f t="shared" si="180"/>
        <v>0</v>
      </c>
      <c r="AR337">
        <f t="shared" si="210"/>
        <v>756</v>
      </c>
      <c r="AT337">
        <v>136</v>
      </c>
      <c r="AU337">
        <f>'6500'!B498/1000000</f>
        <v>3.9674000000000003E-4</v>
      </c>
      <c r="AV337">
        <f>'6500'!C498</f>
        <v>5.7089999999999996</v>
      </c>
      <c r="AW337">
        <f>IF(AT337&lt;$B$13,0,IF(AT337&lt;=0,$B$15*($B$16/AU337)^$B$3/100000,$B$15*($B$16/('6500'!B362/1000000))^$B$3*(('6500'!B362/1000000)/AU337)^$B$4/100000))</f>
        <v>1.4410274339646356</v>
      </c>
      <c r="AX337">
        <f t="shared" si="181"/>
        <v>7.2181106622753726</v>
      </c>
      <c r="AY337">
        <f t="shared" si="182"/>
        <v>1.5091106622753729</v>
      </c>
      <c r="AZ337">
        <f t="shared" si="183"/>
        <v>26.433887936159977</v>
      </c>
      <c r="BA337">
        <v>136</v>
      </c>
      <c r="BB337">
        <f>'5500'!B498/1000000</f>
        <v>3.9674000000000003E-4</v>
      </c>
      <c r="BC337">
        <f>'5500'!C498</f>
        <v>5.9749999999999996</v>
      </c>
      <c r="BD337">
        <f>IF(BA337&lt;$C$13,0,IF(BA337&lt;=0,$C$15*($C$16/BB337)^$C$3/100000,$C$15*($C$16/('5500'!B362/1000000))^$C$3*(('5500'!B362/1000000)/BB337)^$C$4/100000))</f>
        <v>1.5799950590841088</v>
      </c>
      <c r="BE337">
        <f t="shared" si="184"/>
        <v>7.8183375503882369</v>
      </c>
      <c r="BF337">
        <f t="shared" si="185"/>
        <v>1.8433375503882372</v>
      </c>
      <c r="BG337">
        <f t="shared" si="186"/>
        <v>30.85083766340146</v>
      </c>
      <c r="BH337">
        <v>136</v>
      </c>
      <c r="BI337">
        <f>'4500'!B498/1000000</f>
        <v>3.9674000000000003E-4</v>
      </c>
      <c r="BJ337">
        <f>'4500'!C498</f>
        <v>5.633</v>
      </c>
      <c r="BK337">
        <f>IF(BH337&lt;$D$13,0,IF(BH337&lt;=0,$D$15*($D$16/BI337)^$D$3/100000,$D$15*($D$16/('4500'!B362/1000000))^$D$3*(('4500'!B362/1000000)/BI337)^$D$4/100000))</f>
        <v>1.4563263454322593</v>
      </c>
      <c r="BL337">
        <f t="shared" si="187"/>
        <v>7.7627234820960744</v>
      </c>
      <c r="BM337">
        <f t="shared" si="188"/>
        <v>2.1297234820960744</v>
      </c>
      <c r="BN337">
        <f t="shared" si="189"/>
        <v>37.807979444276128</v>
      </c>
      <c r="BO337">
        <v>136</v>
      </c>
      <c r="BP337">
        <f>'3500'!B498/1000000</f>
        <v>3.9674000000000003E-4</v>
      </c>
      <c r="BQ337">
        <f>'3500'!C498</f>
        <v>5.2549999999999999</v>
      </c>
      <c r="BR337">
        <f>IF(BO337&lt;$E$13,0,IF(BO337&lt;=0,$E$15*($E$16/BP337)^$E$3/100000,$E$15*($E$16/('3500'!B362/1000000))^$E$3*(('3500'!B362/1000000)/BP337)^$E$4/100000))</f>
        <v>1.2493473344423387</v>
      </c>
      <c r="BS337">
        <f t="shared" si="190"/>
        <v>7.7825932889717535</v>
      </c>
      <c r="BT337">
        <f t="shared" si="191"/>
        <v>2.5275932889717536</v>
      </c>
      <c r="BU337">
        <f t="shared" si="192"/>
        <v>48.098825670252211</v>
      </c>
      <c r="BV337">
        <v>136</v>
      </c>
      <c r="BW337">
        <f>'2000'!B498/1000000</f>
        <v>3.9674000000000003E-4</v>
      </c>
      <c r="BX337">
        <f>'2000'!C498</f>
        <v>5.2450000000000001</v>
      </c>
      <c r="BY337">
        <f>IF(BV337&lt;$F$13,0,IF(BV337&lt;=0,$F$15*($F$16/BW337)^$F$3/100000,$F$15*($F$16/('2000'!B362/1000000))^$F$3*(('2000'!B362/1000000)/BW337)^$F$4/100000))</f>
        <v>1.2536110094644319</v>
      </c>
      <c r="BZ337">
        <f t="shared" si="193"/>
        <v>7.9683360182863305</v>
      </c>
      <c r="CA337">
        <f t="shared" si="194"/>
        <v>2.7233360182863304</v>
      </c>
      <c r="CB337">
        <f t="shared" si="195"/>
        <v>51.922517031197913</v>
      </c>
      <c r="CC337">
        <v>136</v>
      </c>
      <c r="CD337">
        <f>'1000'!B498/1000000</f>
        <v>3.9674000000000003E-4</v>
      </c>
      <c r="CE337">
        <f>'1000'!C498</f>
        <v>3.2360000000000002</v>
      </c>
      <c r="CF337">
        <f>IF(CC337&lt;$G$13,0,IF(CC337&lt;=0,$G$15*($G$16/CD337)^$G$3/100000,$G$15*($G$16/('1000'!B362/1000000))^$G$3*(('1000'!B362/1000000)/CD337)^$G$4/100000))</f>
        <v>0.96786419313498806</v>
      </c>
      <c r="CG337">
        <f t="shared" si="196"/>
        <v>6.6844544033482265</v>
      </c>
      <c r="CH337">
        <f t="shared" si="197"/>
        <v>3.4484544033482263</v>
      </c>
      <c r="CI337">
        <f t="shared" si="198"/>
        <v>106.5653400293024</v>
      </c>
    </row>
    <row r="338" spans="9:87" x14ac:dyDescent="0.3">
      <c r="I338">
        <v>137</v>
      </c>
      <c r="J338">
        <f>'6500'!B499/1000000</f>
        <v>3.9861000000000003E-4</v>
      </c>
      <c r="K338">
        <f t="shared" si="169"/>
        <v>1</v>
      </c>
      <c r="L338">
        <f t="shared" si="199"/>
        <v>0</v>
      </c>
      <c r="M338">
        <f t="shared" si="170"/>
        <v>0</v>
      </c>
      <c r="N338">
        <f t="shared" si="200"/>
        <v>764.00000000000045</v>
      </c>
      <c r="O338">
        <v>137</v>
      </c>
      <c r="P338">
        <f>'5500'!B499/1000000</f>
        <v>3.9861000000000003E-4</v>
      </c>
      <c r="Q338">
        <f t="shared" si="171"/>
        <v>1</v>
      </c>
      <c r="R338">
        <f t="shared" si="201"/>
        <v>0</v>
      </c>
      <c r="S338">
        <f t="shared" si="172"/>
        <v>0</v>
      </c>
      <c r="T338">
        <f t="shared" si="202"/>
        <v>824.99999999999989</v>
      </c>
      <c r="U338">
        <v>137</v>
      </c>
      <c r="V338">
        <f>'4500'!B499/1000000</f>
        <v>3.9861000000000003E-4</v>
      </c>
      <c r="W338">
        <f t="shared" si="173"/>
        <v>1</v>
      </c>
      <c r="X338">
        <f t="shared" si="203"/>
        <v>0</v>
      </c>
      <c r="Y338">
        <f t="shared" si="174"/>
        <v>0</v>
      </c>
      <c r="Z338">
        <f t="shared" si="204"/>
        <v>834.00000000000045</v>
      </c>
      <c r="AA338">
        <v>137</v>
      </c>
      <c r="AB338">
        <f>'3500'!B499/1000000</f>
        <v>3.9861000000000003E-4</v>
      </c>
      <c r="AC338">
        <f t="shared" si="175"/>
        <v>1</v>
      </c>
      <c r="AD338">
        <f t="shared" si="205"/>
        <v>0</v>
      </c>
      <c r="AE338">
        <f t="shared" si="176"/>
        <v>0</v>
      </c>
      <c r="AF338">
        <f t="shared" si="206"/>
        <v>863.99999999999977</v>
      </c>
      <c r="AG338">
        <v>137</v>
      </c>
      <c r="AH338">
        <f>'2000'!B499/1000000</f>
        <v>3.9861000000000003E-4</v>
      </c>
      <c r="AI338">
        <f t="shared" si="177"/>
        <v>1</v>
      </c>
      <c r="AJ338">
        <f t="shared" si="207"/>
        <v>0</v>
      </c>
      <c r="AK338">
        <f t="shared" si="178"/>
        <v>0</v>
      </c>
      <c r="AL338">
        <f t="shared" si="208"/>
        <v>887.99999999999989</v>
      </c>
      <c r="AM338">
        <v>137</v>
      </c>
      <c r="AN338">
        <f>'1000'!B499/1000000</f>
        <v>3.9861000000000003E-4</v>
      </c>
      <c r="AO338">
        <f t="shared" si="179"/>
        <v>1</v>
      </c>
      <c r="AP338">
        <f t="shared" si="209"/>
        <v>0</v>
      </c>
      <c r="AQ338">
        <f t="shared" si="180"/>
        <v>0</v>
      </c>
      <c r="AR338">
        <f t="shared" si="210"/>
        <v>756</v>
      </c>
      <c r="AT338">
        <v>137</v>
      </c>
      <c r="AU338">
        <f>'6500'!B499/1000000</f>
        <v>3.9861000000000003E-4</v>
      </c>
      <c r="AV338">
        <f>'6500'!C499</f>
        <v>5.6470000000000002</v>
      </c>
      <c r="AW338">
        <f>IF(AT338&lt;$B$13,0,IF(AT338&lt;=0,$B$15*($B$16/AU338)^$B$3/100000,$B$15*($B$16/('6500'!B362/1000000))^$B$3*(('6500'!B362/1000000)/AU338)^$B$4/100000))</f>
        <v>1.4321179571713871</v>
      </c>
      <c r="AX338">
        <f t="shared" si="181"/>
        <v>7.1820991417879334</v>
      </c>
      <c r="AY338">
        <f t="shared" si="182"/>
        <v>1.5350991417879332</v>
      </c>
      <c r="AZ338">
        <f t="shared" si="183"/>
        <v>27.18433047260374</v>
      </c>
      <c r="BA338">
        <v>137</v>
      </c>
      <c r="BB338">
        <f>'5500'!B499/1000000</f>
        <v>3.9861000000000003E-4</v>
      </c>
      <c r="BC338">
        <f>'5500'!C499</f>
        <v>5.92</v>
      </c>
      <c r="BD338">
        <f>IF(BA338&lt;$C$13,0,IF(BA338&lt;=0,$C$15*($C$16/BB338)^$C$3/100000,$C$15*($C$16/('5500'!B362/1000000))^$C$3*(('5500'!B362/1000000)/BB338)^$C$4/100000))</f>
        <v>1.5701916804434499</v>
      </c>
      <c r="BE338">
        <f t="shared" si="184"/>
        <v>7.7792682214233544</v>
      </c>
      <c r="BF338">
        <f t="shared" si="185"/>
        <v>1.8592682214233545</v>
      </c>
      <c r="BG338">
        <f t="shared" si="186"/>
        <v>31.406557794313422</v>
      </c>
      <c r="BH338">
        <v>137</v>
      </c>
      <c r="BI338">
        <f>'4500'!B499/1000000</f>
        <v>3.9861000000000003E-4</v>
      </c>
      <c r="BJ338">
        <f>'4500'!C499</f>
        <v>5.5819999999999999</v>
      </c>
      <c r="BK338">
        <f>IF(BH338&lt;$D$13,0,IF(BH338&lt;=0,$D$15*($D$16/BI338)^$D$3/100000,$D$15*($D$16/('4500'!B362/1000000))^$D$3*(('4500'!B362/1000000)/BI338)^$D$4/100000))</f>
        <v>1.4472732787207745</v>
      </c>
      <c r="BL338">
        <f t="shared" si="187"/>
        <v>7.7240852001477371</v>
      </c>
      <c r="BM338">
        <f t="shared" si="188"/>
        <v>2.1420852001477373</v>
      </c>
      <c r="BN338">
        <f t="shared" si="189"/>
        <v>38.37486922514757</v>
      </c>
      <c r="BO338">
        <v>137</v>
      </c>
      <c r="BP338">
        <f>'3500'!B499/1000000</f>
        <v>3.9861000000000003E-4</v>
      </c>
      <c r="BQ338">
        <f>'3500'!C499</f>
        <v>5.21</v>
      </c>
      <c r="BR338">
        <f>IF(BO338&lt;$E$13,0,IF(BO338&lt;=0,$E$15*($E$16/BP338)^$E$3/100000,$E$15*($E$16/('3500'!B362/1000000))^$E$3*(('3500'!B362/1000000)/BP338)^$E$4/100000))</f>
        <v>1.2415710011824914</v>
      </c>
      <c r="BS338">
        <f t="shared" si="190"/>
        <v>7.7441675240996268</v>
      </c>
      <c r="BT338">
        <f t="shared" si="191"/>
        <v>2.5341675240996269</v>
      </c>
      <c r="BU338">
        <f t="shared" si="192"/>
        <v>48.640451518227003</v>
      </c>
      <c r="BV338">
        <v>137</v>
      </c>
      <c r="BW338">
        <f>'2000'!B499/1000000</f>
        <v>3.9861000000000003E-4</v>
      </c>
      <c r="BX338">
        <f>'2000'!C499</f>
        <v>5.2119999999999997</v>
      </c>
      <c r="BY338">
        <f>IF(BV338&lt;$F$13,0,IF(BV338&lt;=0,$F$15*($F$16/BW338)^$F$3/100000,$F$15*($F$16/('2000'!B362/1000000))^$F$3*(('2000'!B362/1000000)/BW338)^$F$4/100000))</f>
        <v>1.2457852909140525</v>
      </c>
      <c r="BZ338">
        <f t="shared" si="193"/>
        <v>7.9290094950233314</v>
      </c>
      <c r="CA338">
        <f t="shared" si="194"/>
        <v>2.7170094950233317</v>
      </c>
      <c r="CB338">
        <f t="shared" si="195"/>
        <v>52.129882866909668</v>
      </c>
      <c r="CC338">
        <v>137</v>
      </c>
      <c r="CD338">
        <f>'1000'!B499/1000000</f>
        <v>3.9861000000000003E-4</v>
      </c>
      <c r="CE338">
        <f>'1000'!C499</f>
        <v>3.113</v>
      </c>
      <c r="CF338">
        <f>IF(CC338&lt;$G$13,0,IF(CC338&lt;=0,$G$15*($G$16/CD338)^$G$3/100000,$G$15*($G$16/('1000'!B362/1000000))^$G$3*(('1000'!B362/1000000)/CD338)^$G$4/100000))</f>
        <v>0.9615002902849803</v>
      </c>
      <c r="CG338">
        <f t="shared" si="196"/>
        <v>6.6512722478374755</v>
      </c>
      <c r="CH338">
        <f t="shared" si="197"/>
        <v>3.5382722478374755</v>
      </c>
      <c r="CI338">
        <f t="shared" si="198"/>
        <v>113.66117082677403</v>
      </c>
    </row>
    <row r="339" spans="9:87" x14ac:dyDescent="0.3">
      <c r="I339">
        <v>138</v>
      </c>
      <c r="J339">
        <f>'6500'!B500/1000000</f>
        <v>4.0043000000000001E-4</v>
      </c>
      <c r="K339">
        <f t="shared" si="169"/>
        <v>1</v>
      </c>
      <c r="L339">
        <f t="shared" si="199"/>
        <v>0</v>
      </c>
      <c r="M339">
        <f t="shared" si="170"/>
        <v>0</v>
      </c>
      <c r="N339">
        <f t="shared" si="200"/>
        <v>764.00000000000045</v>
      </c>
      <c r="O339">
        <v>138</v>
      </c>
      <c r="P339">
        <f>'5500'!B500/1000000</f>
        <v>4.0043000000000001E-4</v>
      </c>
      <c r="Q339">
        <f t="shared" si="171"/>
        <v>1</v>
      </c>
      <c r="R339">
        <f t="shared" si="201"/>
        <v>0</v>
      </c>
      <c r="S339">
        <f t="shared" si="172"/>
        <v>0</v>
      </c>
      <c r="T339">
        <f t="shared" si="202"/>
        <v>824.99999999999989</v>
      </c>
      <c r="U339">
        <v>138</v>
      </c>
      <c r="V339">
        <f>'4500'!B500/1000000</f>
        <v>4.0043000000000001E-4</v>
      </c>
      <c r="W339">
        <f t="shared" si="173"/>
        <v>1</v>
      </c>
      <c r="X339">
        <f t="shared" si="203"/>
        <v>0</v>
      </c>
      <c r="Y339">
        <f t="shared" si="174"/>
        <v>0</v>
      </c>
      <c r="Z339">
        <f t="shared" si="204"/>
        <v>834.00000000000045</v>
      </c>
      <c r="AA339">
        <v>138</v>
      </c>
      <c r="AB339">
        <f>'3500'!B500/1000000</f>
        <v>4.0043000000000001E-4</v>
      </c>
      <c r="AC339">
        <f t="shared" si="175"/>
        <v>1</v>
      </c>
      <c r="AD339">
        <f t="shared" si="205"/>
        <v>0</v>
      </c>
      <c r="AE339">
        <f t="shared" si="176"/>
        <v>0</v>
      </c>
      <c r="AF339">
        <f t="shared" si="206"/>
        <v>863.99999999999977</v>
      </c>
      <c r="AG339">
        <v>138</v>
      </c>
      <c r="AH339">
        <f>'2000'!B500/1000000</f>
        <v>4.0043000000000001E-4</v>
      </c>
      <c r="AI339">
        <f t="shared" si="177"/>
        <v>1</v>
      </c>
      <c r="AJ339">
        <f t="shared" si="207"/>
        <v>0</v>
      </c>
      <c r="AK339">
        <f t="shared" si="178"/>
        <v>0</v>
      </c>
      <c r="AL339">
        <f t="shared" si="208"/>
        <v>887.99999999999989</v>
      </c>
      <c r="AM339">
        <v>138</v>
      </c>
      <c r="AN339">
        <f>'1000'!B500/1000000</f>
        <v>4.0043000000000001E-4</v>
      </c>
      <c r="AO339">
        <f t="shared" si="179"/>
        <v>1</v>
      </c>
      <c r="AP339">
        <f t="shared" si="209"/>
        <v>0</v>
      </c>
      <c r="AQ339">
        <f t="shared" si="180"/>
        <v>0</v>
      </c>
      <c r="AR339">
        <f t="shared" si="210"/>
        <v>756</v>
      </c>
      <c r="AT339">
        <v>138</v>
      </c>
      <c r="AU339">
        <f>'6500'!B500/1000000</f>
        <v>4.0043000000000001E-4</v>
      </c>
      <c r="AV339">
        <f>'6500'!C500</f>
        <v>5.5810000000000004</v>
      </c>
      <c r="AW339">
        <f>IF(AT339&lt;$B$13,0,IF(AT339&lt;=0,$B$15*($B$16/AU339)^$B$3/100000,$B$15*($B$16/('6500'!B362/1000000))^$B$3*(('6500'!B362/1000000)/AU339)^$B$4/100000))</f>
        <v>1.4235392813131464</v>
      </c>
      <c r="AX339">
        <f t="shared" si="181"/>
        <v>7.1473861459336838</v>
      </c>
      <c r="AY339">
        <f t="shared" si="182"/>
        <v>1.5663861459336834</v>
      </c>
      <c r="AZ339">
        <f t="shared" si="183"/>
        <v>28.066406485104523</v>
      </c>
      <c r="BA339">
        <v>138</v>
      </c>
      <c r="BB339">
        <f>'5500'!B500/1000000</f>
        <v>4.0043000000000001E-4</v>
      </c>
      <c r="BC339">
        <f>'5500'!C500</f>
        <v>5.8639999999999999</v>
      </c>
      <c r="BD339">
        <f>IF(BA339&lt;$C$13,0,IF(BA339&lt;=0,$C$15*($C$16/BB339)^$C$3/100000,$C$15*($C$16/('5500'!B362/1000000))^$C$3*(('5500'!B362/1000000)/BB339)^$C$4/100000))</f>
        <v>1.5607524978833967</v>
      </c>
      <c r="BE339">
        <f t="shared" si="184"/>
        <v>7.741608078134627</v>
      </c>
      <c r="BF339">
        <f t="shared" si="185"/>
        <v>1.8776080781346272</v>
      </c>
      <c r="BG339">
        <f t="shared" si="186"/>
        <v>32.019237348816972</v>
      </c>
      <c r="BH339">
        <v>138</v>
      </c>
      <c r="BI339">
        <f>'4500'!B500/1000000</f>
        <v>4.0043000000000001E-4</v>
      </c>
      <c r="BJ339">
        <f>'4500'!C500</f>
        <v>5.5220000000000002</v>
      </c>
      <c r="BK339">
        <f>IF(BH339&lt;$D$13,0,IF(BH339&lt;=0,$D$15*($D$16/BI339)^$D$3/100000,$D$15*($D$16/('4500'!B362/1000000))^$D$3*(('4500'!B362/1000000)/BI339)^$D$4/100000))</f>
        <v>1.4385566348337568</v>
      </c>
      <c r="BL339">
        <f t="shared" si="187"/>
        <v>7.6868397305059144</v>
      </c>
      <c r="BM339">
        <f t="shared" si="188"/>
        <v>2.1648397305059142</v>
      </c>
      <c r="BN339">
        <f t="shared" si="189"/>
        <v>39.203906745851398</v>
      </c>
      <c r="BO339">
        <v>138</v>
      </c>
      <c r="BP339">
        <f>'3500'!B500/1000000</f>
        <v>4.0043000000000001E-4</v>
      </c>
      <c r="BQ339">
        <f>'3500'!C500</f>
        <v>5.1609999999999996</v>
      </c>
      <c r="BR339">
        <f>IF(BO339&lt;$E$13,0,IF(BO339&lt;=0,$E$15*($E$16/BP339)^$E$3/100000,$E$15*($E$16/('3500'!B362/1000000))^$E$3*(('3500'!B362/1000000)/BP339)^$E$4/100000))</f>
        <v>1.2340837047204682</v>
      </c>
      <c r="BS339">
        <f t="shared" si="190"/>
        <v>7.7071251851290281</v>
      </c>
      <c r="BT339">
        <f t="shared" si="191"/>
        <v>2.5461251851290285</v>
      </c>
      <c r="BU339">
        <f t="shared" si="192"/>
        <v>49.333950496590369</v>
      </c>
      <c r="BV339">
        <v>138</v>
      </c>
      <c r="BW339">
        <f>'2000'!B500/1000000</f>
        <v>4.0043000000000001E-4</v>
      </c>
      <c r="BX339">
        <f>'2000'!C500</f>
        <v>5.18</v>
      </c>
      <c r="BY339">
        <f>IF(BV339&lt;$F$13,0,IF(BV339&lt;=0,$F$15*($F$16/BW339)^$F$3/100000,$F$15*($F$16/('2000'!B362/1000000))^$F$3*(('2000'!B362/1000000)/BW339)^$F$4/100000))</f>
        <v>1.2382505807801727</v>
      </c>
      <c r="BZ339">
        <f t="shared" si="193"/>
        <v>7.8910987689778604</v>
      </c>
      <c r="CA339">
        <f t="shared" si="194"/>
        <v>2.7110987689778607</v>
      </c>
      <c r="CB339">
        <f t="shared" si="195"/>
        <v>52.337814072931678</v>
      </c>
      <c r="CC339">
        <v>138</v>
      </c>
      <c r="CD339">
        <f>'1000'!B500/1000000</f>
        <v>4.0043000000000001E-4</v>
      </c>
      <c r="CE339">
        <f>'1000'!C500</f>
        <v>2.992</v>
      </c>
      <c r="CF339">
        <f>IF(CC339&lt;$G$13,0,IF(CC339&lt;=0,$G$15*($G$16/CD339)^$G$3/100000,$G$15*($G$16/('1000'!B362/1000000))^$G$3*(('1000'!B362/1000000)/CD339)^$G$4/100000))</f>
        <v>0.95537505568425973</v>
      </c>
      <c r="CG339">
        <f t="shared" si="196"/>
        <v>6.6192863510417519</v>
      </c>
      <c r="CH339">
        <f t="shared" si="197"/>
        <v>3.6272863510417519</v>
      </c>
      <c r="CI339">
        <f t="shared" si="198"/>
        <v>121.23283258829385</v>
      </c>
    </row>
    <row r="340" spans="9:87" x14ac:dyDescent="0.3">
      <c r="I340">
        <v>139</v>
      </c>
      <c r="J340">
        <f>'6500'!B501/1000000</f>
        <v>4.0222000000000001E-4</v>
      </c>
      <c r="K340">
        <f t="shared" si="169"/>
        <v>1</v>
      </c>
      <c r="L340">
        <f t="shared" si="199"/>
        <v>0</v>
      </c>
      <c r="M340">
        <f t="shared" si="170"/>
        <v>0</v>
      </c>
      <c r="N340">
        <f t="shared" si="200"/>
        <v>764.00000000000045</v>
      </c>
      <c r="O340">
        <v>139</v>
      </c>
      <c r="P340">
        <f>'5500'!B501/1000000</f>
        <v>4.0222000000000001E-4</v>
      </c>
      <c r="Q340">
        <f t="shared" si="171"/>
        <v>1</v>
      </c>
      <c r="R340">
        <f t="shared" si="201"/>
        <v>0</v>
      </c>
      <c r="S340">
        <f t="shared" si="172"/>
        <v>0</v>
      </c>
      <c r="T340">
        <f t="shared" si="202"/>
        <v>824.99999999999989</v>
      </c>
      <c r="U340">
        <v>139</v>
      </c>
      <c r="V340">
        <f>'4500'!B501/1000000</f>
        <v>4.0222000000000001E-4</v>
      </c>
      <c r="W340">
        <f t="shared" si="173"/>
        <v>1</v>
      </c>
      <c r="X340">
        <f t="shared" si="203"/>
        <v>0</v>
      </c>
      <c r="Y340">
        <f t="shared" si="174"/>
        <v>0</v>
      </c>
      <c r="Z340">
        <f t="shared" si="204"/>
        <v>834.00000000000045</v>
      </c>
      <c r="AA340">
        <v>139</v>
      </c>
      <c r="AB340">
        <f>'3500'!B501/1000000</f>
        <v>4.0222000000000001E-4</v>
      </c>
      <c r="AC340">
        <f t="shared" si="175"/>
        <v>1</v>
      </c>
      <c r="AD340">
        <f t="shared" si="205"/>
        <v>0</v>
      </c>
      <c r="AE340">
        <f t="shared" si="176"/>
        <v>0</v>
      </c>
      <c r="AF340">
        <f t="shared" si="206"/>
        <v>863.99999999999977</v>
      </c>
      <c r="AG340">
        <v>139</v>
      </c>
      <c r="AH340">
        <f>'2000'!B501/1000000</f>
        <v>4.0222000000000001E-4</v>
      </c>
      <c r="AI340">
        <f t="shared" si="177"/>
        <v>1</v>
      </c>
      <c r="AJ340">
        <f t="shared" si="207"/>
        <v>0</v>
      </c>
      <c r="AK340">
        <f t="shared" si="178"/>
        <v>0</v>
      </c>
      <c r="AL340">
        <f t="shared" si="208"/>
        <v>887.99999999999989</v>
      </c>
      <c r="AM340">
        <v>139</v>
      </c>
      <c r="AN340">
        <f>'1000'!B501/1000000</f>
        <v>4.0222000000000001E-4</v>
      </c>
      <c r="AO340">
        <f t="shared" si="179"/>
        <v>1</v>
      </c>
      <c r="AP340">
        <f t="shared" si="209"/>
        <v>0</v>
      </c>
      <c r="AQ340">
        <f t="shared" si="180"/>
        <v>0</v>
      </c>
      <c r="AR340">
        <f t="shared" si="210"/>
        <v>756</v>
      </c>
      <c r="AT340">
        <v>139</v>
      </c>
      <c r="AU340">
        <f>'6500'!B501/1000000</f>
        <v>4.0222000000000001E-4</v>
      </c>
      <c r="AV340">
        <f>'6500'!C501</f>
        <v>5.5179999999999998</v>
      </c>
      <c r="AW340">
        <f>IF(AT340&lt;$B$13,0,IF(AT340&lt;=0,$B$15*($B$16/AU340)^$B$3/100000,$B$15*($B$16/('6500'!B362/1000000))^$B$3*(('6500'!B362/1000000)/AU340)^$B$4/100000))</f>
        <v>1.41518975003319</v>
      </c>
      <c r="AX340">
        <f t="shared" si="181"/>
        <v>7.1135637741990729</v>
      </c>
      <c r="AY340">
        <f t="shared" si="182"/>
        <v>1.5955637741990731</v>
      </c>
      <c r="AZ340">
        <f t="shared" si="183"/>
        <v>28.915617509950582</v>
      </c>
      <c r="BA340">
        <v>139</v>
      </c>
      <c r="BB340">
        <f>'5500'!B501/1000000</f>
        <v>4.0222000000000001E-4</v>
      </c>
      <c r="BC340">
        <f>'5500'!C501</f>
        <v>5.8040000000000003</v>
      </c>
      <c r="BD340">
        <f>IF(BA340&lt;$C$13,0,IF(BA340&lt;=0,$C$15*($C$16/BB340)^$C$3/100000,$C$15*($C$16/('5500'!B362/1000000))^$C$3*(('5500'!B362/1000000)/BB340)^$C$4/100000))</f>
        <v>1.5515656395000574</v>
      </c>
      <c r="BE340">
        <f t="shared" si="184"/>
        <v>7.7049145530299663</v>
      </c>
      <c r="BF340">
        <f t="shared" si="185"/>
        <v>1.900914553029966</v>
      </c>
      <c r="BG340">
        <f t="shared" si="186"/>
        <v>32.751801396105549</v>
      </c>
      <c r="BH340">
        <v>139</v>
      </c>
      <c r="BI340">
        <f>'4500'!B501/1000000</f>
        <v>4.0222000000000001E-4</v>
      </c>
      <c r="BJ340">
        <f>'4500'!C501</f>
        <v>5.468</v>
      </c>
      <c r="BK340">
        <f>IF(BH340&lt;$D$13,0,IF(BH340&lt;=0,$D$15*($D$16/BI340)^$D$3/100000,$D$15*($D$16/('4500'!B362/1000000))^$D$3*(('4500'!B362/1000000)/BI340)^$D$4/100000))</f>
        <v>1.4300730961387003</v>
      </c>
      <c r="BL340">
        <f t="shared" si="187"/>
        <v>7.6505494523616679</v>
      </c>
      <c r="BM340">
        <f t="shared" si="188"/>
        <v>2.182549452361668</v>
      </c>
      <c r="BN340">
        <f t="shared" si="189"/>
        <v>39.914949750579147</v>
      </c>
      <c r="BO340">
        <v>139</v>
      </c>
      <c r="BP340">
        <f>'3500'!B501/1000000</f>
        <v>4.0222000000000001E-4</v>
      </c>
      <c r="BQ340">
        <f>'3500'!C501</f>
        <v>5.1109999999999998</v>
      </c>
      <c r="BR340">
        <f>IF(BO340&lt;$E$13,0,IF(BO340&lt;=0,$E$15*($E$16/BP340)^$E$3/100000,$E$15*($E$16/('3500'!B362/1000000))^$E$3*(('3500'!B362/1000000)/BP340)^$E$4/100000))</f>
        <v>1.2267966934228627</v>
      </c>
      <c r="BS340">
        <f t="shared" si="190"/>
        <v>7.6710311919560032</v>
      </c>
      <c r="BT340">
        <f t="shared" si="191"/>
        <v>2.5600311919560035</v>
      </c>
      <c r="BU340">
        <f t="shared" si="192"/>
        <v>50.088655682958397</v>
      </c>
      <c r="BV340">
        <v>139</v>
      </c>
      <c r="BW340">
        <f>'2000'!B501/1000000</f>
        <v>4.0222000000000001E-4</v>
      </c>
      <c r="BX340">
        <f>'2000'!C501</f>
        <v>5.1559999999999997</v>
      </c>
      <c r="BY340">
        <f>IF(BV340&lt;$F$13,0,IF(BV340&lt;=0,$F$15*($F$16/BW340)^$F$3/100000,$F$15*($F$16/('2000'!B362/1000000))^$F$3*(('2000'!B362/1000000)/BW340)^$F$4/100000))</f>
        <v>1.2309175530494285</v>
      </c>
      <c r="BZ340">
        <f t="shared" si="193"/>
        <v>7.8541585654307111</v>
      </c>
      <c r="CA340">
        <f t="shared" si="194"/>
        <v>2.6981585654307114</v>
      </c>
      <c r="CB340">
        <f t="shared" si="195"/>
        <v>52.330460927670899</v>
      </c>
      <c r="CC340">
        <v>139</v>
      </c>
      <c r="CD340">
        <f>'1000'!B501/1000000</f>
        <v>4.0222000000000001E-4</v>
      </c>
      <c r="CE340">
        <f>'1000'!C501</f>
        <v>2.867</v>
      </c>
      <c r="CF340">
        <f>IF(CC340&lt;$G$13,0,IF(CC340&lt;=0,$G$15*($G$16/CD340)^$G$3/100000,$G$15*($G$16/('1000'!B362/1000000))^$G$3*(('1000'!B362/1000000)/CD340)^$G$4/100000))</f>
        <v>0.94941568896422357</v>
      </c>
      <c r="CG340">
        <f t="shared" si="196"/>
        <v>6.5881208751807225</v>
      </c>
      <c r="CH340">
        <f t="shared" si="197"/>
        <v>3.7211208751807225</v>
      </c>
      <c r="CI340">
        <f t="shared" si="198"/>
        <v>129.79145012838239</v>
      </c>
    </row>
    <row r="341" spans="9:87" x14ac:dyDescent="0.3">
      <c r="I341">
        <v>140</v>
      </c>
      <c r="J341">
        <f>'6500'!B502/1000000</f>
        <v>4.0395999999999997E-4</v>
      </c>
      <c r="K341">
        <f t="shared" ref="K341:K381" si="211">IF(I341&lt;$B$7,0,MIN(1,1-EXP(-$B$6*((I341-$B$7)/$B$8)^($B$5+1))))</f>
        <v>1</v>
      </c>
      <c r="L341">
        <f t="shared" si="199"/>
        <v>0</v>
      </c>
      <c r="M341">
        <f t="shared" ref="M341:M381" si="212">$B$9*L341</f>
        <v>0</v>
      </c>
      <c r="N341">
        <f t="shared" si="200"/>
        <v>764.00000000000045</v>
      </c>
      <c r="O341">
        <v>140</v>
      </c>
      <c r="P341">
        <f>'5500'!B502/1000000</f>
        <v>4.0395999999999997E-4</v>
      </c>
      <c r="Q341">
        <f t="shared" ref="Q341:Q381" si="213">IF(O341&lt;$C$7,0,MIN(1,1-EXP(-$C$6*((O341-$C$7)/$C$8)^($C$5+1))))</f>
        <v>1</v>
      </c>
      <c r="R341">
        <f t="shared" si="201"/>
        <v>0</v>
      </c>
      <c r="S341">
        <f t="shared" ref="S341:S381" si="214">$C$9*R341</f>
        <v>0</v>
      </c>
      <c r="T341">
        <f t="shared" si="202"/>
        <v>824.99999999999989</v>
      </c>
      <c r="U341">
        <v>140</v>
      </c>
      <c r="V341">
        <f>'4500'!B502/1000000</f>
        <v>4.0395999999999997E-4</v>
      </c>
      <c r="W341">
        <f t="shared" ref="W341:W381" si="215">IF(U341&lt;$D$7,0,MIN(1,1-EXP(-$D$6*((U341-$D$7)/$D$8)^($D$5+1))))</f>
        <v>1</v>
      </c>
      <c r="X341">
        <f t="shared" si="203"/>
        <v>0</v>
      </c>
      <c r="Y341">
        <f t="shared" ref="Y341:Y381" si="216">$D$9*X341</f>
        <v>0</v>
      </c>
      <c r="Z341">
        <f t="shared" si="204"/>
        <v>834.00000000000045</v>
      </c>
      <c r="AA341">
        <v>140</v>
      </c>
      <c r="AB341">
        <f>'3500'!B502/1000000</f>
        <v>4.0395999999999997E-4</v>
      </c>
      <c r="AC341">
        <f t="shared" ref="AC341:AC381" si="217">IF(AA341&lt;$E$7,0,MIN(1,1-EXP(-$E$6*((AA341-$E$7)/$E$8)^($E$5+1))))</f>
        <v>1</v>
      </c>
      <c r="AD341">
        <f t="shared" si="205"/>
        <v>0</v>
      </c>
      <c r="AE341">
        <f t="shared" ref="AE341:AE381" si="218">$E$9*AD341</f>
        <v>0</v>
      </c>
      <c r="AF341">
        <f t="shared" si="206"/>
        <v>863.99999999999977</v>
      </c>
      <c r="AG341">
        <v>140</v>
      </c>
      <c r="AH341">
        <f>'2000'!B502/1000000</f>
        <v>4.0395999999999997E-4</v>
      </c>
      <c r="AI341">
        <f t="shared" ref="AI341:AI381" si="219">IF(AG341&lt;$F$7,0,MIN(1,1-EXP(-$F$6*((AG341-$F$7)/$F$8)^($F$5+1))))</f>
        <v>1</v>
      </c>
      <c r="AJ341">
        <f t="shared" si="207"/>
        <v>0</v>
      </c>
      <c r="AK341">
        <f t="shared" ref="AK341:AK381" si="220">$F$9*AJ341</f>
        <v>0</v>
      </c>
      <c r="AL341">
        <f t="shared" si="208"/>
        <v>887.99999999999989</v>
      </c>
      <c r="AM341">
        <v>140</v>
      </c>
      <c r="AN341">
        <f>'1000'!B502/1000000</f>
        <v>4.0395999999999997E-4</v>
      </c>
      <c r="AO341">
        <f t="shared" ref="AO341:AO381" si="221">IF(AM341&lt;$G$7,0,MIN(1,1-EXP(-$G$6*((AM341-$G$7)/$G$8)^($G$5+1))))</f>
        <v>1</v>
      </c>
      <c r="AP341">
        <f t="shared" si="209"/>
        <v>0</v>
      </c>
      <c r="AQ341">
        <f t="shared" ref="AQ341:AQ381" si="222">$G$9*AP341</f>
        <v>0</v>
      </c>
      <c r="AR341">
        <f t="shared" si="210"/>
        <v>756</v>
      </c>
      <c r="AT341">
        <v>140</v>
      </c>
      <c r="AU341">
        <f>'6500'!B502/1000000</f>
        <v>4.0395999999999997E-4</v>
      </c>
      <c r="AV341">
        <f>'6500'!C502</f>
        <v>5.4489999999999998</v>
      </c>
      <c r="AW341">
        <f>IF(AT341&lt;$B$13,0,IF(AT341&lt;=0,$B$15*($B$16/AU341)^$B$3/100000,$B$15*($B$16/('6500'!B362/1000000))^$B$3*(('6500'!B362/1000000)/AU341)^$B$4/100000))</f>
        <v>1.4071556218685775</v>
      </c>
      <c r="AX341">
        <f t="shared" ref="AX341:AX381" si="223">AW341+IF(AT341&lt;$B$7,0,($B$10-1)*N341/(AU341*100000))</f>
        <v>7.0809847138578874</v>
      </c>
      <c r="AY341">
        <f t="shared" ref="AY341:AY381" si="224">AX341-AV341</f>
        <v>1.6319847138578876</v>
      </c>
      <c r="AZ341">
        <f t="shared" ref="AZ341:AZ381" si="225">IF(AV341=0,0,AY341/AV341*100)</f>
        <v>29.950169092638788</v>
      </c>
      <c r="BA341">
        <v>140</v>
      </c>
      <c r="BB341">
        <f>'5500'!B502/1000000</f>
        <v>4.0395999999999997E-4</v>
      </c>
      <c r="BC341">
        <f>'5500'!C502</f>
        <v>5.7549999999999999</v>
      </c>
      <c r="BD341">
        <f>IF(BA341&lt;$C$13,0,IF(BA341&lt;=0,$C$15*($C$16/BB341)^$C$3/100000,$C$15*($C$16/('5500'!B362/1000000))^$C$3*(('5500'!B362/1000000)/BB341)^$C$4/100000))</f>
        <v>1.5427259965518594</v>
      </c>
      <c r="BE341">
        <f t="shared" ref="BE341:BE381" si="226">BD341+IF(BA341&lt;$C$7,0,($C$10-1)*T341/(BB341*100000))</f>
        <v>7.6695702385560187</v>
      </c>
      <c r="BF341">
        <f t="shared" ref="BF341:BF381" si="227">BE341-BC341</f>
        <v>1.9145702385560188</v>
      </c>
      <c r="BG341">
        <f t="shared" ref="BG341:BG381" si="228">IF(BC341=0,0,BF341/BC341*100)</f>
        <v>33.267945066134125</v>
      </c>
      <c r="BH341">
        <v>140</v>
      </c>
      <c r="BI341">
        <f>'4500'!B502/1000000</f>
        <v>4.0395999999999997E-4</v>
      </c>
      <c r="BJ341">
        <f>'4500'!C502</f>
        <v>5.4189999999999996</v>
      </c>
      <c r="BK341">
        <f>IF(BH341&lt;$D$13,0,IF(BH341&lt;=0,$D$15*($D$16/BI341)^$D$3/100000,$D$15*($D$16/('4500'!B362/1000000))^$D$3*(('4500'!B362/1000000)/BI341)^$D$4/100000))</f>
        <v>1.4219102806134325</v>
      </c>
      <c r="BL341">
        <f t="shared" ref="BL341:BL381" si="229">BK341+IF(BH341&lt;$D$7,0,($D$10-1)*Z341/(BI341*100000))</f>
        <v>7.6155928234394592</v>
      </c>
      <c r="BM341">
        <f t="shared" ref="BM341:BM381" si="230">BL341-BJ341</f>
        <v>2.1965928234394596</v>
      </c>
      <c r="BN341">
        <f t="shared" ref="BN341:BN381" si="231">IF(BJ341=0,0,BM341/BJ341*100)</f>
        <v>40.535021654169768</v>
      </c>
      <c r="BO341">
        <v>140</v>
      </c>
      <c r="BP341">
        <f>'3500'!B502/1000000</f>
        <v>4.0395999999999997E-4</v>
      </c>
      <c r="BQ341">
        <f>'3500'!C502</f>
        <v>5.0460000000000003</v>
      </c>
      <c r="BR341">
        <f>IF(BO341&lt;$E$13,0,IF(BO341&lt;=0,$E$15*($E$16/BP341)^$E$3/100000,$E$15*($E$16/('3500'!B362/1000000))^$E$3*(('3500'!B362/1000000)/BP341)^$E$4/100000))</f>
        <v>1.2197852224651027</v>
      </c>
      <c r="BS341">
        <f t="shared" ref="BS341:BS381" si="232">BR341+IF(BO341&lt;$E$7,0,($E$10-1)*AF341/(BP341*100000))</f>
        <v>7.6362621013640037</v>
      </c>
      <c r="BT341">
        <f t="shared" ref="BT341:BT381" si="233">BS341-BQ341</f>
        <v>2.5902621013640035</v>
      </c>
      <c r="BU341">
        <f t="shared" ref="BU341:BU381" si="234">IF(BQ341=0,0,BT341/BQ341*100)</f>
        <v>51.332978623939816</v>
      </c>
      <c r="BV341">
        <v>140</v>
      </c>
      <c r="BW341">
        <f>'2000'!B502/1000000</f>
        <v>4.0395999999999997E-4</v>
      </c>
      <c r="BX341">
        <f>'2000'!C502</f>
        <v>5.1280000000000001</v>
      </c>
      <c r="BY341">
        <f>IF(BV341&lt;$F$13,0,IF(BV341&lt;=0,$F$15*($F$16/BW341)^$F$3/100000,$F$15*($F$16/('2000'!B362/1000000))^$F$3*(('2000'!B362/1000000)/BW341)^$F$4/100000))</f>
        <v>1.2238619264178481</v>
      </c>
      <c r="BZ341">
        <f t="shared" ref="BZ341:BZ381" si="235">BY341+IF(BV341&lt;$F$7,0,($F$10-1)*AL341/(BW341*100000))</f>
        <v>7.8185742741750506</v>
      </c>
      <c r="CA341">
        <f t="shared" ref="CA341:CA381" si="236">BZ341-BX341</f>
        <v>2.6905742741750505</v>
      </c>
      <c r="CB341">
        <f t="shared" ref="CB341:CB381" si="237">IF(BX341=0,0,CA341/BX341*100)</f>
        <v>52.468297078296608</v>
      </c>
      <c r="CC341">
        <v>140</v>
      </c>
      <c r="CD341">
        <f>'1000'!B502/1000000</f>
        <v>4.0395999999999997E-4</v>
      </c>
      <c r="CE341">
        <f>'1000'!C502</f>
        <v>2.742</v>
      </c>
      <c r="CF341">
        <f>IF(CC341&lt;$G$13,0,IF(CC341&lt;=0,$G$15*($G$16/CD341)^$G$3/100000,$G$15*($G$16/('1000'!B362/1000000))^$G$3*(('1000'!B362/1000000)/CD341)^$G$4/100000))</f>
        <v>0.94368355050983921</v>
      </c>
      <c r="CG341">
        <f t="shared" ref="CG341:CG381" si="238">CF341+IF(CC341&lt;$G$7,0,($G$10-1)*AR341/(CD341*100000))</f>
        <v>6.5581008195463788</v>
      </c>
      <c r="CH341">
        <f t="shared" ref="CH341:CH381" si="239">CG341-CE341</f>
        <v>3.8161008195463788</v>
      </c>
      <c r="CI341">
        <f t="shared" ref="CI341:CI381" si="240">IF(CE341=0,0,CH341/CE341*100)</f>
        <v>139.17216701482053</v>
      </c>
    </row>
    <row r="342" spans="9:87" x14ac:dyDescent="0.3">
      <c r="I342">
        <v>141</v>
      </c>
      <c r="J342">
        <f>'6500'!B503/1000000</f>
        <v>4.0566000000000002E-4</v>
      </c>
      <c r="K342">
        <f t="shared" si="211"/>
        <v>1</v>
      </c>
      <c r="L342">
        <f t="shared" ref="L342:L380" si="241">(K343-K341)/2</f>
        <v>0</v>
      </c>
      <c r="M342">
        <f t="shared" si="212"/>
        <v>0</v>
      </c>
      <c r="N342">
        <f t="shared" ref="N342:N381" si="242">N341+M342</f>
        <v>764.00000000000045</v>
      </c>
      <c r="O342">
        <v>141</v>
      </c>
      <c r="P342">
        <f>'5500'!B503/1000000</f>
        <v>4.0566000000000002E-4</v>
      </c>
      <c r="Q342">
        <f t="shared" si="213"/>
        <v>1</v>
      </c>
      <c r="R342">
        <f t="shared" ref="R342:R380" si="243">(Q343-Q341)/2</f>
        <v>0</v>
      </c>
      <c r="S342">
        <f t="shared" si="214"/>
        <v>0</v>
      </c>
      <c r="T342">
        <f t="shared" ref="T342:T381" si="244">T341+S342</f>
        <v>824.99999999999989</v>
      </c>
      <c r="U342">
        <v>141</v>
      </c>
      <c r="V342">
        <f>'4500'!B503/1000000</f>
        <v>4.0566000000000002E-4</v>
      </c>
      <c r="W342">
        <f t="shared" si="215"/>
        <v>1</v>
      </c>
      <c r="X342">
        <f t="shared" ref="X342:X380" si="245">(W343-W341)/2</f>
        <v>0</v>
      </c>
      <c r="Y342">
        <f t="shared" si="216"/>
        <v>0</v>
      </c>
      <c r="Z342">
        <f t="shared" ref="Z342:Z381" si="246">Z341+Y342</f>
        <v>834.00000000000045</v>
      </c>
      <c r="AA342">
        <v>141</v>
      </c>
      <c r="AB342">
        <f>'3500'!B503/1000000</f>
        <v>4.0566000000000002E-4</v>
      </c>
      <c r="AC342">
        <f t="shared" si="217"/>
        <v>1</v>
      </c>
      <c r="AD342">
        <f t="shared" ref="AD342:AD380" si="247">(AC343-AC341)/2</f>
        <v>0</v>
      </c>
      <c r="AE342">
        <f t="shared" si="218"/>
        <v>0</v>
      </c>
      <c r="AF342">
        <f t="shared" ref="AF342:AF381" si="248">AF341+AE342</f>
        <v>863.99999999999977</v>
      </c>
      <c r="AG342">
        <v>141</v>
      </c>
      <c r="AH342">
        <f>'2000'!B503/1000000</f>
        <v>4.0566000000000002E-4</v>
      </c>
      <c r="AI342">
        <f t="shared" si="219"/>
        <v>1</v>
      </c>
      <c r="AJ342">
        <f t="shared" ref="AJ342:AJ380" si="249">(AI343-AI341)/2</f>
        <v>0</v>
      </c>
      <c r="AK342">
        <f t="shared" si="220"/>
        <v>0</v>
      </c>
      <c r="AL342">
        <f t="shared" ref="AL342:AL381" si="250">AL341+AK342</f>
        <v>887.99999999999989</v>
      </c>
      <c r="AM342">
        <v>141</v>
      </c>
      <c r="AN342">
        <f>'1000'!B503/1000000</f>
        <v>4.0566000000000002E-4</v>
      </c>
      <c r="AO342">
        <f t="shared" si="221"/>
        <v>1</v>
      </c>
      <c r="AP342">
        <f t="shared" ref="AP342:AP380" si="251">(AO343-AO341)/2</f>
        <v>0</v>
      </c>
      <c r="AQ342">
        <f t="shared" si="222"/>
        <v>0</v>
      </c>
      <c r="AR342">
        <f t="shared" ref="AR342:AR381" si="252">AR341+AQ342</f>
        <v>756</v>
      </c>
      <c r="AT342">
        <v>141</v>
      </c>
      <c r="AU342">
        <f>'6500'!B503/1000000</f>
        <v>4.0566000000000002E-4</v>
      </c>
      <c r="AV342">
        <f>'6500'!C503</f>
        <v>5.3739999999999997</v>
      </c>
      <c r="AW342">
        <f>IF(AT342&lt;$B$13,0,IF(AT342&lt;=0,$B$15*($B$16/AU342)^$B$3/100000,$B$15*($B$16/('6500'!B362/1000000))^$B$3*(('6500'!B362/1000000)/AU342)^$B$4/100000))</f>
        <v>1.3993833110328917</v>
      </c>
      <c r="AX342">
        <f t="shared" si="223"/>
        <v>7.0494350785229116</v>
      </c>
      <c r="AY342">
        <f t="shared" si="224"/>
        <v>1.675435078522912</v>
      </c>
      <c r="AZ342">
        <f t="shared" si="225"/>
        <v>31.176685495402161</v>
      </c>
      <c r="BA342">
        <v>141</v>
      </c>
      <c r="BB342">
        <f>'5500'!B503/1000000</f>
        <v>4.0566000000000002E-4</v>
      </c>
      <c r="BC342">
        <f>'5500'!C503</f>
        <v>5.7009999999999996</v>
      </c>
      <c r="BD342">
        <f>IF(BA342&lt;$C$13,0,IF(BA342&lt;=0,$C$15*($C$16/BB342)^$C$3/100000,$C$15*($C$16/('5500'!B362/1000000))^$C$3*(('5500'!B362/1000000)/BB342)^$C$4/100000))</f>
        <v>1.5341745923100192</v>
      </c>
      <c r="BE342">
        <f t="shared" si="226"/>
        <v>7.6353430585132429</v>
      </c>
      <c r="BF342">
        <f t="shared" si="227"/>
        <v>1.9343430585132433</v>
      </c>
      <c r="BG342">
        <f t="shared" si="228"/>
        <v>33.929890519439454</v>
      </c>
      <c r="BH342">
        <v>141</v>
      </c>
      <c r="BI342">
        <f>'4500'!B503/1000000</f>
        <v>4.0566000000000002E-4</v>
      </c>
      <c r="BJ342">
        <f>'4500'!C503</f>
        <v>5.367</v>
      </c>
      <c r="BK342">
        <f>IF(BH342&lt;$D$13,0,IF(BH342&lt;=0,$D$15*($D$16/BI342)^$D$3/100000,$D$15*($D$16/('4500'!B362/1000000))^$D$3*(('4500'!B362/1000000)/BI342)^$D$4/100000))</f>
        <v>1.4140137182037673</v>
      </c>
      <c r="BL342">
        <f t="shared" si="229"/>
        <v>7.5817403858564854</v>
      </c>
      <c r="BM342">
        <f t="shared" si="230"/>
        <v>2.2147403858564854</v>
      </c>
      <c r="BN342">
        <f t="shared" si="231"/>
        <v>41.265891296003083</v>
      </c>
      <c r="BO342">
        <v>141</v>
      </c>
      <c r="BP342">
        <f>'3500'!B503/1000000</f>
        <v>4.0566000000000002E-4</v>
      </c>
      <c r="BQ342">
        <f>'3500'!C503</f>
        <v>4.9930000000000003</v>
      </c>
      <c r="BR342">
        <f>IF(BO342&lt;$E$13,0,IF(BO342&lt;=0,$E$15*($E$16/BP342)^$E$3/100000,$E$15*($E$16/('3500'!B362/1000000))^$E$3*(('3500'!B362/1000000)/BP342)^$E$4/100000))</f>
        <v>1.2130024993915252</v>
      </c>
      <c r="BS342">
        <f t="shared" si="232"/>
        <v>7.6025898385425377</v>
      </c>
      <c r="BT342">
        <f t="shared" si="233"/>
        <v>2.6095898385425373</v>
      </c>
      <c r="BU342">
        <f t="shared" si="234"/>
        <v>52.264967725666679</v>
      </c>
      <c r="BV342">
        <v>141</v>
      </c>
      <c r="BW342">
        <f>'2000'!B503/1000000</f>
        <v>4.0566000000000002E-4</v>
      </c>
      <c r="BX342">
        <f>'2000'!C503</f>
        <v>5.0949999999999998</v>
      </c>
      <c r="BY342">
        <f>IF(BV342&lt;$F$13,0,IF(BV342&lt;=0,$F$15*($F$16/BW342)^$F$3/100000,$F$15*($F$16/('2000'!B362/1000000))^$F$3*(('2000'!B362/1000000)/BW342)^$F$4/100000))</f>
        <v>1.2170366015895946</v>
      </c>
      <c r="BZ342">
        <f t="shared" si="235"/>
        <v>7.7841124779392459</v>
      </c>
      <c r="CA342">
        <f t="shared" si="236"/>
        <v>2.6891124779392461</v>
      </c>
      <c r="CB342">
        <f t="shared" si="237"/>
        <v>52.779440195078429</v>
      </c>
      <c r="CC342">
        <v>141</v>
      </c>
      <c r="CD342">
        <f>'1000'!B503/1000000</f>
        <v>4.0566000000000002E-4</v>
      </c>
      <c r="CE342">
        <f>'1000'!C503</f>
        <v>2.6160000000000001</v>
      </c>
      <c r="CF342">
        <f>IF(CC342&lt;$G$13,0,IF(CC342&lt;=0,$G$15*($G$16/CD342)^$G$3/100000,$G$15*($G$16/('1000'!B362/1000000))^$G$3*(('1000'!B362/1000000)/CD342)^$G$4/100000))</f>
        <v>0.938140194960704</v>
      </c>
      <c r="CG342">
        <f t="shared" si="238"/>
        <v>6.5290291167178411</v>
      </c>
      <c r="CH342">
        <f t="shared" si="239"/>
        <v>3.913029116717841</v>
      </c>
      <c r="CI342">
        <f t="shared" si="240"/>
        <v>149.5806237277462</v>
      </c>
    </row>
    <row r="343" spans="9:87" x14ac:dyDescent="0.3">
      <c r="I343">
        <v>142</v>
      </c>
      <c r="J343">
        <f>'6500'!B504/1000000</f>
        <v>4.0731000000000003E-4</v>
      </c>
      <c r="K343">
        <f t="shared" si="211"/>
        <v>1</v>
      </c>
      <c r="L343">
        <f t="shared" si="241"/>
        <v>0</v>
      </c>
      <c r="M343">
        <f t="shared" si="212"/>
        <v>0</v>
      </c>
      <c r="N343">
        <f t="shared" si="242"/>
        <v>764.00000000000045</v>
      </c>
      <c r="O343">
        <v>142</v>
      </c>
      <c r="P343">
        <f>'5500'!B504/1000000</f>
        <v>4.0731000000000003E-4</v>
      </c>
      <c r="Q343">
        <f t="shared" si="213"/>
        <v>1</v>
      </c>
      <c r="R343">
        <f t="shared" si="243"/>
        <v>0</v>
      </c>
      <c r="S343">
        <f t="shared" si="214"/>
        <v>0</v>
      </c>
      <c r="T343">
        <f t="shared" si="244"/>
        <v>824.99999999999989</v>
      </c>
      <c r="U343">
        <v>142</v>
      </c>
      <c r="V343">
        <f>'4500'!B504/1000000</f>
        <v>4.0731000000000003E-4</v>
      </c>
      <c r="W343">
        <f t="shared" si="215"/>
        <v>1</v>
      </c>
      <c r="X343">
        <f t="shared" si="245"/>
        <v>0</v>
      </c>
      <c r="Y343">
        <f t="shared" si="216"/>
        <v>0</v>
      </c>
      <c r="Z343">
        <f t="shared" si="246"/>
        <v>834.00000000000045</v>
      </c>
      <c r="AA343">
        <v>142</v>
      </c>
      <c r="AB343">
        <f>'3500'!B504/1000000</f>
        <v>4.0731000000000003E-4</v>
      </c>
      <c r="AC343">
        <f t="shared" si="217"/>
        <v>1</v>
      </c>
      <c r="AD343">
        <f t="shared" si="247"/>
        <v>0</v>
      </c>
      <c r="AE343">
        <f t="shared" si="218"/>
        <v>0</v>
      </c>
      <c r="AF343">
        <f t="shared" si="248"/>
        <v>863.99999999999977</v>
      </c>
      <c r="AG343">
        <v>142</v>
      </c>
      <c r="AH343">
        <f>'2000'!B504/1000000</f>
        <v>4.0731000000000003E-4</v>
      </c>
      <c r="AI343">
        <f t="shared" si="219"/>
        <v>1</v>
      </c>
      <c r="AJ343">
        <f t="shared" si="249"/>
        <v>0</v>
      </c>
      <c r="AK343">
        <f t="shared" si="220"/>
        <v>0</v>
      </c>
      <c r="AL343">
        <f t="shared" si="250"/>
        <v>887.99999999999989</v>
      </c>
      <c r="AM343">
        <v>142</v>
      </c>
      <c r="AN343">
        <f>'1000'!B504/1000000</f>
        <v>4.0731000000000003E-4</v>
      </c>
      <c r="AO343">
        <f t="shared" si="221"/>
        <v>1</v>
      </c>
      <c r="AP343">
        <f t="shared" si="251"/>
        <v>0</v>
      </c>
      <c r="AQ343">
        <f t="shared" si="222"/>
        <v>0</v>
      </c>
      <c r="AR343">
        <f t="shared" si="252"/>
        <v>756</v>
      </c>
      <c r="AT343">
        <v>142</v>
      </c>
      <c r="AU343">
        <f>'6500'!B504/1000000</f>
        <v>4.0731000000000003E-4</v>
      </c>
      <c r="AV343">
        <f>'6500'!C504</f>
        <v>5.2930000000000001</v>
      </c>
      <c r="AW343">
        <f>IF(AT343&lt;$B$13,0,IF(AT343&lt;=0,$B$15*($B$16/AU343)^$B$3/100000,$B$15*($B$16/('6500'!B362/1000000))^$B$3*(('6500'!B362/1000000)/AU343)^$B$4/100000))</f>
        <v>1.3919114883271688</v>
      </c>
      <c r="AX343">
        <f t="shared" si="223"/>
        <v>7.0190750738026093</v>
      </c>
      <c r="AY343">
        <f t="shared" si="224"/>
        <v>1.7260750738026092</v>
      </c>
      <c r="AZ343">
        <f t="shared" si="225"/>
        <v>32.610524727047213</v>
      </c>
      <c r="BA343">
        <v>142</v>
      </c>
      <c r="BB343">
        <f>'5500'!B504/1000000</f>
        <v>4.0731000000000003E-4</v>
      </c>
      <c r="BC343">
        <f>'5500'!C504</f>
        <v>5.6349999999999998</v>
      </c>
      <c r="BD343">
        <f>IF(BA343&lt;$C$13,0,IF(BA343&lt;=0,$C$15*($C$16/BB343)^$C$3/100000,$C$15*($C$16/('5500'!B362/1000000))^$C$3*(('5500'!B362/1000000)/BB343)^$C$4/100000))</f>
        <v>1.5259539565632525</v>
      </c>
      <c r="BE343">
        <f t="shared" si="226"/>
        <v>7.6024067811931406</v>
      </c>
      <c r="BF343">
        <f t="shared" si="227"/>
        <v>1.9674067811931408</v>
      </c>
      <c r="BG343">
        <f t="shared" si="228"/>
        <v>34.914051130313062</v>
      </c>
      <c r="BH343">
        <v>142</v>
      </c>
      <c r="BI343">
        <f>'4500'!B504/1000000</f>
        <v>4.0731000000000003E-4</v>
      </c>
      <c r="BJ343">
        <f>'4500'!C504</f>
        <v>5.3159999999999998</v>
      </c>
      <c r="BK343">
        <f>IF(BH343&lt;$D$13,0,IF(BH343&lt;=0,$D$15*($D$16/BI343)^$D$3/100000,$D$15*($D$16/('4500'!B362/1000000))^$D$3*(('4500'!B362/1000000)/BI343)^$D$4/100000))</f>
        <v>1.4064226733614644</v>
      </c>
      <c r="BL343">
        <f t="shared" si="229"/>
        <v>7.5491640742600472</v>
      </c>
      <c r="BM343">
        <f t="shared" si="230"/>
        <v>2.2331640742600474</v>
      </c>
      <c r="BN343">
        <f t="shared" si="231"/>
        <v>42.008353541385389</v>
      </c>
      <c r="BO343">
        <v>142</v>
      </c>
      <c r="BP343">
        <f>'3500'!B504/1000000</f>
        <v>4.0731000000000003E-4</v>
      </c>
      <c r="BQ343">
        <f>'3500'!C504</f>
        <v>4.9400000000000004</v>
      </c>
      <c r="BR343">
        <f>IF(BO343&lt;$E$13,0,IF(BO343&lt;=0,$E$15*($E$16/BP343)^$E$3/100000,$E$15*($E$16/('3500'!B362/1000000))^$E$3*(('3500'!B362/1000000)/BP343)^$E$4/100000))</f>
        <v>1.2064822452754664</v>
      </c>
      <c r="BS343">
        <f t="shared" si="232"/>
        <v>7.5701855670696769</v>
      </c>
      <c r="BT343">
        <f t="shared" si="233"/>
        <v>2.6301855670696765</v>
      </c>
      <c r="BU343">
        <f t="shared" si="234"/>
        <v>53.242622815175636</v>
      </c>
      <c r="BV343">
        <v>142</v>
      </c>
      <c r="BW343">
        <f>'2000'!B504/1000000</f>
        <v>4.0731000000000003E-4</v>
      </c>
      <c r="BX343">
        <f>'2000'!C504</f>
        <v>5.0599999999999996</v>
      </c>
      <c r="BY343">
        <f>IF(BV343&lt;$F$13,0,IF(BV343&lt;=0,$F$15*($F$16/BW343)^$F$3/100000,$F$15*($F$16/('2000'!B362/1000000))^$F$3*(('2000'!B362/1000000)/BW343)^$F$4/100000))</f>
        <v>1.2104754999331226</v>
      </c>
      <c r="BZ343">
        <f t="shared" si="235"/>
        <v>7.7509483584438392</v>
      </c>
      <c r="CA343">
        <f t="shared" si="236"/>
        <v>2.6909483584438396</v>
      </c>
      <c r="CB343">
        <f t="shared" si="237"/>
        <v>53.180797597704341</v>
      </c>
      <c r="CC343">
        <v>142</v>
      </c>
      <c r="CD343">
        <f>'1000'!B504/1000000</f>
        <v>4.0731000000000003E-4</v>
      </c>
      <c r="CE343">
        <f>'1000'!C504</f>
        <v>2.4900000000000002</v>
      </c>
      <c r="CF343">
        <f>IF(CC343&lt;$G$13,0,IF(CC343&lt;=0,$G$15*($G$16/CD343)^$G$3/100000,$G$15*($G$16/('1000'!B362/1000000))^$G$3*(('1000'!B362/1000000)/CD343)^$G$4/100000))</f>
        <v>0.93281300129145883</v>
      </c>
      <c r="CG343">
        <f t="shared" si="238"/>
        <v>6.5010534078613942</v>
      </c>
      <c r="CH343">
        <f t="shared" si="239"/>
        <v>4.011053407861394</v>
      </c>
      <c r="CI343">
        <f t="shared" si="240"/>
        <v>161.08648224342946</v>
      </c>
    </row>
    <row r="344" spans="9:87" x14ac:dyDescent="0.3">
      <c r="I344">
        <v>143</v>
      </c>
      <c r="J344">
        <f>'6500'!B505/1000000</f>
        <v>4.0892000000000001E-4</v>
      </c>
      <c r="K344">
        <f t="shared" si="211"/>
        <v>1</v>
      </c>
      <c r="L344">
        <f t="shared" si="241"/>
        <v>0</v>
      </c>
      <c r="M344">
        <f t="shared" si="212"/>
        <v>0</v>
      </c>
      <c r="N344">
        <f t="shared" si="242"/>
        <v>764.00000000000045</v>
      </c>
      <c r="O344">
        <v>143</v>
      </c>
      <c r="P344">
        <f>'5500'!B505/1000000</f>
        <v>4.0892000000000001E-4</v>
      </c>
      <c r="Q344">
        <f t="shared" si="213"/>
        <v>1</v>
      </c>
      <c r="R344">
        <f t="shared" si="243"/>
        <v>0</v>
      </c>
      <c r="S344">
        <f t="shared" si="214"/>
        <v>0</v>
      </c>
      <c r="T344">
        <f t="shared" si="244"/>
        <v>824.99999999999989</v>
      </c>
      <c r="U344">
        <v>143</v>
      </c>
      <c r="V344">
        <f>'4500'!B505/1000000</f>
        <v>4.0892000000000001E-4</v>
      </c>
      <c r="W344">
        <f t="shared" si="215"/>
        <v>1</v>
      </c>
      <c r="X344">
        <f t="shared" si="245"/>
        <v>0</v>
      </c>
      <c r="Y344">
        <f t="shared" si="216"/>
        <v>0</v>
      </c>
      <c r="Z344">
        <f t="shared" si="246"/>
        <v>834.00000000000045</v>
      </c>
      <c r="AA344">
        <v>143</v>
      </c>
      <c r="AB344">
        <f>'3500'!B505/1000000</f>
        <v>4.0892000000000001E-4</v>
      </c>
      <c r="AC344">
        <f t="shared" si="217"/>
        <v>1</v>
      </c>
      <c r="AD344">
        <f t="shared" si="247"/>
        <v>0</v>
      </c>
      <c r="AE344">
        <f t="shared" si="218"/>
        <v>0</v>
      </c>
      <c r="AF344">
        <f t="shared" si="248"/>
        <v>863.99999999999977</v>
      </c>
      <c r="AG344">
        <v>143</v>
      </c>
      <c r="AH344">
        <f>'2000'!B505/1000000</f>
        <v>4.0892000000000001E-4</v>
      </c>
      <c r="AI344">
        <f t="shared" si="219"/>
        <v>1</v>
      </c>
      <c r="AJ344">
        <f t="shared" si="249"/>
        <v>0</v>
      </c>
      <c r="AK344">
        <f t="shared" si="220"/>
        <v>0</v>
      </c>
      <c r="AL344">
        <f t="shared" si="250"/>
        <v>887.99999999999989</v>
      </c>
      <c r="AM344">
        <v>143</v>
      </c>
      <c r="AN344">
        <f>'1000'!B505/1000000</f>
        <v>4.0892000000000001E-4</v>
      </c>
      <c r="AO344">
        <f t="shared" si="221"/>
        <v>1</v>
      </c>
      <c r="AP344">
        <f t="shared" si="251"/>
        <v>0</v>
      </c>
      <c r="AQ344">
        <f t="shared" si="222"/>
        <v>0</v>
      </c>
      <c r="AR344">
        <f t="shared" si="252"/>
        <v>756</v>
      </c>
      <c r="AT344">
        <v>143</v>
      </c>
      <c r="AU344">
        <f>'6500'!B505/1000000</f>
        <v>4.0892000000000001E-4</v>
      </c>
      <c r="AV344">
        <f>'6500'!C505</f>
        <v>5.2140000000000004</v>
      </c>
      <c r="AW344">
        <f>IF(AT344&lt;$B$13,0,IF(AT344&lt;=0,$B$15*($B$16/AU344)^$B$3/100000,$B$15*($B$16/('6500'!B362/1000000))^$B$3*(('6500'!B362/1000000)/AU344)^$B$4/100000))</f>
        <v>1.3846881486605458</v>
      </c>
      <c r="AX344">
        <f t="shared" si="223"/>
        <v>6.9896964632453091</v>
      </c>
      <c r="AY344">
        <f t="shared" si="224"/>
        <v>1.7756964632453087</v>
      </c>
      <c r="AZ344">
        <f t="shared" si="225"/>
        <v>34.056318819434381</v>
      </c>
      <c r="BA344">
        <v>143</v>
      </c>
      <c r="BB344">
        <f>'5500'!B505/1000000</f>
        <v>4.0892000000000001E-4</v>
      </c>
      <c r="BC344">
        <f>'5500'!C505</f>
        <v>5.569</v>
      </c>
      <c r="BD344">
        <f>IF(BA344&lt;$C$13,0,IF(BA344&lt;=0,$C$15*($C$16/BB344)^$C$3/100000,$C$15*($C$16/('5500'!B362/1000000))^$C$3*(('5500'!B362/1000000)/BB344)^$C$4/100000))</f>
        <v>1.5180068558809117</v>
      </c>
      <c r="BE344">
        <f t="shared" si="226"/>
        <v>7.5705354678343495</v>
      </c>
      <c r="BF344">
        <f t="shared" si="227"/>
        <v>2.0015354678343495</v>
      </c>
      <c r="BG344">
        <f t="shared" si="228"/>
        <v>35.940662018932471</v>
      </c>
      <c r="BH344">
        <v>143</v>
      </c>
      <c r="BI344">
        <f>'4500'!B505/1000000</f>
        <v>4.0892000000000001E-4</v>
      </c>
      <c r="BJ344">
        <f>'4500'!C505</f>
        <v>5.2649999999999997</v>
      </c>
      <c r="BK344">
        <f>IF(BH344&lt;$D$13,0,IF(BH344&lt;=0,$D$15*($D$16/BI344)^$D$3/100000,$D$15*($D$16/('4500'!B362/1000000))^$D$3*(('4500'!B362/1000000)/BI344)^$D$4/100000))</f>
        <v>1.3990842878752536</v>
      </c>
      <c r="BL344">
        <f t="shared" si="229"/>
        <v>7.5176404846863703</v>
      </c>
      <c r="BM344">
        <f t="shared" si="230"/>
        <v>2.2526404846863706</v>
      </c>
      <c r="BN344">
        <f t="shared" si="231"/>
        <v>42.785194391004197</v>
      </c>
      <c r="BO344">
        <v>143</v>
      </c>
      <c r="BP344">
        <f>'3500'!B505/1000000</f>
        <v>4.0892000000000001E-4</v>
      </c>
      <c r="BQ344">
        <f>'3500'!C505</f>
        <v>4.8869999999999996</v>
      </c>
      <c r="BR344">
        <f>IF(BO344&lt;$E$13,0,IF(BO344&lt;=0,$E$15*($E$16/BP344)^$E$3/100000,$E$15*($E$16/('3500'!B362/1000000))^$E$3*(('3500'!B362/1000000)/BP344)^$E$4/100000))</f>
        <v>1.2001790533405312</v>
      </c>
      <c r="BS344">
        <f t="shared" si="232"/>
        <v>7.5388271996772227</v>
      </c>
      <c r="BT344">
        <f t="shared" si="233"/>
        <v>2.6518271996772231</v>
      </c>
      <c r="BU344">
        <f t="shared" si="234"/>
        <v>54.262885199042834</v>
      </c>
      <c r="BV344">
        <v>143</v>
      </c>
      <c r="BW344">
        <f>'2000'!B505/1000000</f>
        <v>4.0892000000000001E-4</v>
      </c>
      <c r="BX344">
        <f>'2000'!C505</f>
        <v>5.03</v>
      </c>
      <c r="BY344">
        <f>IF(BV344&lt;$F$13,0,IF(BV344&lt;=0,$F$15*($F$16/BW344)^$F$3/100000,$F$15*($F$16/('2000'!B362/1000000))^$F$3*(('2000'!B362/1000000)/BW344)^$F$4/100000))</f>
        <v>1.2041329192897787</v>
      </c>
      <c r="BZ344">
        <f t="shared" si="235"/>
        <v>7.7188546252469337</v>
      </c>
      <c r="CA344">
        <f t="shared" si="236"/>
        <v>2.6888546252469334</v>
      </c>
      <c r="CB344">
        <f t="shared" si="237"/>
        <v>53.456354378666674</v>
      </c>
      <c r="CC344">
        <v>143</v>
      </c>
      <c r="CD344">
        <f>'1000'!B505/1000000</f>
        <v>4.0892000000000001E-4</v>
      </c>
      <c r="CE344">
        <f>'1000'!C505</f>
        <v>2.363</v>
      </c>
      <c r="CF344">
        <f>IF(CC344&lt;$G$13,0,IF(CC344&lt;=0,$G$15*($G$16/CD344)^$G$3/100000,$G$15*($G$16/('1000'!B362/1000000))^$G$3*(('1000'!B362/1000000)/CD344)^$G$4/100000))</f>
        <v>0.92766469991466538</v>
      </c>
      <c r="CG344">
        <f t="shared" si="238"/>
        <v>6.4739818279592711</v>
      </c>
      <c r="CH344">
        <f t="shared" si="239"/>
        <v>4.1109818279592716</v>
      </c>
      <c r="CI344">
        <f t="shared" si="240"/>
        <v>173.9729931425845</v>
      </c>
    </row>
    <row r="345" spans="9:87" x14ac:dyDescent="0.3">
      <c r="I345">
        <v>144</v>
      </c>
      <c r="J345">
        <f>'6500'!B506/1000000</f>
        <v>4.1049000000000001E-4</v>
      </c>
      <c r="K345">
        <f t="shared" si="211"/>
        <v>1</v>
      </c>
      <c r="L345">
        <f t="shared" si="241"/>
        <v>0</v>
      </c>
      <c r="M345">
        <f t="shared" si="212"/>
        <v>0</v>
      </c>
      <c r="N345">
        <f t="shared" si="242"/>
        <v>764.00000000000045</v>
      </c>
      <c r="O345">
        <v>144</v>
      </c>
      <c r="P345">
        <f>'5500'!B506/1000000</f>
        <v>4.1049000000000001E-4</v>
      </c>
      <c r="Q345">
        <f t="shared" si="213"/>
        <v>1</v>
      </c>
      <c r="R345">
        <f t="shared" si="243"/>
        <v>0</v>
      </c>
      <c r="S345">
        <f t="shared" si="214"/>
        <v>0</v>
      </c>
      <c r="T345">
        <f t="shared" si="244"/>
        <v>824.99999999999989</v>
      </c>
      <c r="U345">
        <v>144</v>
      </c>
      <c r="V345">
        <f>'4500'!B506/1000000</f>
        <v>4.1049000000000001E-4</v>
      </c>
      <c r="W345">
        <f t="shared" si="215"/>
        <v>1</v>
      </c>
      <c r="X345">
        <f t="shared" si="245"/>
        <v>0</v>
      </c>
      <c r="Y345">
        <f t="shared" si="216"/>
        <v>0</v>
      </c>
      <c r="Z345">
        <f t="shared" si="246"/>
        <v>834.00000000000045</v>
      </c>
      <c r="AA345">
        <v>144</v>
      </c>
      <c r="AB345">
        <f>'3500'!B506/1000000</f>
        <v>4.1049000000000001E-4</v>
      </c>
      <c r="AC345">
        <f t="shared" si="217"/>
        <v>1</v>
      </c>
      <c r="AD345">
        <f t="shared" si="247"/>
        <v>0</v>
      </c>
      <c r="AE345">
        <f t="shared" si="218"/>
        <v>0</v>
      </c>
      <c r="AF345">
        <f t="shared" si="248"/>
        <v>863.99999999999977</v>
      </c>
      <c r="AG345">
        <v>144</v>
      </c>
      <c r="AH345">
        <f>'2000'!B506/1000000</f>
        <v>4.1049000000000001E-4</v>
      </c>
      <c r="AI345">
        <f t="shared" si="219"/>
        <v>1</v>
      </c>
      <c r="AJ345">
        <f t="shared" si="249"/>
        <v>0</v>
      </c>
      <c r="AK345">
        <f t="shared" si="220"/>
        <v>0</v>
      </c>
      <c r="AL345">
        <f t="shared" si="250"/>
        <v>887.99999999999989</v>
      </c>
      <c r="AM345">
        <v>144</v>
      </c>
      <c r="AN345">
        <f>'1000'!B506/1000000</f>
        <v>4.1049000000000001E-4</v>
      </c>
      <c r="AO345">
        <f t="shared" si="221"/>
        <v>1</v>
      </c>
      <c r="AP345">
        <f t="shared" si="251"/>
        <v>0</v>
      </c>
      <c r="AQ345">
        <f t="shared" si="222"/>
        <v>0</v>
      </c>
      <c r="AR345">
        <f t="shared" si="252"/>
        <v>756</v>
      </c>
      <c r="AT345">
        <v>144</v>
      </c>
      <c r="AU345">
        <f>'6500'!B506/1000000</f>
        <v>4.1049000000000001E-4</v>
      </c>
      <c r="AV345">
        <f>'6500'!C506</f>
        <v>5.1379999999999999</v>
      </c>
      <c r="AW345">
        <f>IF(AT345&lt;$B$13,0,IF(AT345&lt;=0,$B$15*($B$16/AU345)^$B$3/100000,$B$15*($B$16/('6500'!B362/1000000))^$B$3*(('6500'!B362/1000000)/AU345)^$B$4/100000))</f>
        <v>1.377707500499243</v>
      </c>
      <c r="AX345">
        <f t="shared" si="223"/>
        <v>6.9612783548440547</v>
      </c>
      <c r="AY345">
        <f t="shared" si="224"/>
        <v>1.8232783548440548</v>
      </c>
      <c r="AZ345">
        <f t="shared" si="225"/>
        <v>35.486149374154436</v>
      </c>
      <c r="BA345">
        <v>144</v>
      </c>
      <c r="BB345">
        <f>'5500'!B506/1000000</f>
        <v>4.1049000000000001E-4</v>
      </c>
      <c r="BC345">
        <f>'5500'!C506</f>
        <v>5.5069999999999997</v>
      </c>
      <c r="BD345">
        <f>IF(BA345&lt;$C$13,0,IF(BA345&lt;=0,$C$15*($C$16/BB345)^$C$3/100000,$C$15*($C$16/('5500'!B362/1000000))^$C$3*(('5500'!B362/1000000)/BB345)^$C$4/100000))</f>
        <v>1.5103269041639802</v>
      </c>
      <c r="BE345">
        <f t="shared" si="226"/>
        <v>7.539706426198622</v>
      </c>
      <c r="BF345">
        <f t="shared" si="227"/>
        <v>2.0327064261986223</v>
      </c>
      <c r="BG345">
        <f t="shared" si="228"/>
        <v>36.911320613739285</v>
      </c>
      <c r="BH345">
        <v>144</v>
      </c>
      <c r="BI345">
        <f>'4500'!B506/1000000</f>
        <v>4.1049000000000001E-4</v>
      </c>
      <c r="BJ345">
        <f>'4500'!C506</f>
        <v>5.2149999999999999</v>
      </c>
      <c r="BK345">
        <f>IF(BH345&lt;$D$13,0,IF(BH345&lt;=0,$D$15*($D$16/BI345)^$D$3/100000,$D$15*($D$16/('4500'!B362/1000000))^$D$3*(('4500'!B362/1000000)/BI345)^$D$4/100000))</f>
        <v>1.3919926577850639</v>
      </c>
      <c r="BL345">
        <f t="shared" si="229"/>
        <v>7.4871472291509971</v>
      </c>
      <c r="BM345">
        <f t="shared" si="230"/>
        <v>2.2721472291509972</v>
      </c>
      <c r="BN345">
        <f t="shared" si="231"/>
        <v>43.569457893595349</v>
      </c>
      <c r="BO345">
        <v>144</v>
      </c>
      <c r="BP345">
        <f>'3500'!B506/1000000</f>
        <v>4.1049000000000001E-4</v>
      </c>
      <c r="BQ345">
        <f>'3500'!C506</f>
        <v>4.8360000000000003</v>
      </c>
      <c r="BR345">
        <f>IF(BO345&lt;$E$13,0,IF(BO345&lt;=0,$E$15*($E$16/BP345)^$E$3/100000,$E$15*($E$16/('3500'!B362/1000000))^$E$3*(('3500'!B362/1000000)/BP345)^$E$4/100000))</f>
        <v>1.1940878483771149</v>
      </c>
      <c r="BS345">
        <f t="shared" si="232"/>
        <v>7.5084925841806669</v>
      </c>
      <c r="BT345">
        <f t="shared" si="233"/>
        <v>2.6724925841806666</v>
      </c>
      <c r="BU345">
        <f t="shared" si="234"/>
        <v>55.262460384215593</v>
      </c>
      <c r="BV345">
        <v>144</v>
      </c>
      <c r="BW345">
        <f>'2000'!B506/1000000</f>
        <v>4.1049000000000001E-4</v>
      </c>
      <c r="BX345">
        <f>'2000'!C506</f>
        <v>5.0039999999999996</v>
      </c>
      <c r="BY345">
        <f>IF(BV345&lt;$F$13,0,IF(BV345&lt;=0,$F$15*($F$16/BW345)^$F$3/100000,$F$15*($F$16/('2000'!B362/1000000))^$F$3*(('2000'!B362/1000000)/BW345)^$F$4/100000))</f>
        <v>1.1980037432795505</v>
      </c>
      <c r="BZ345">
        <f t="shared" si="235"/>
        <v>7.6878086106332004</v>
      </c>
      <c r="CA345">
        <f t="shared" si="236"/>
        <v>2.6838086106332009</v>
      </c>
      <c r="CB345">
        <f t="shared" si="237"/>
        <v>53.633265600183876</v>
      </c>
      <c r="CC345">
        <v>144</v>
      </c>
      <c r="CD345">
        <f>'1000'!B506/1000000</f>
        <v>4.1049000000000001E-4</v>
      </c>
      <c r="CE345">
        <f>'1000'!C506</f>
        <v>2.2349999999999999</v>
      </c>
      <c r="CF345">
        <f>IF(CC345&lt;$G$13,0,IF(CC345&lt;=0,$G$15*($G$16/CD345)^$G$3/100000,$G$15*($G$16/('1000'!B362/1000000))^$G$3*(('1000'!B362/1000000)/CD345)^$G$4/100000))</f>
        <v>0.9226909972948466</v>
      </c>
      <c r="CG345">
        <f t="shared" si="238"/>
        <v>6.4477951411229562</v>
      </c>
      <c r="CH345">
        <f t="shared" si="239"/>
        <v>4.2127951411229567</v>
      </c>
      <c r="CI345">
        <f t="shared" si="240"/>
        <v>188.49195262295109</v>
      </c>
    </row>
    <row r="346" spans="9:87" x14ac:dyDescent="0.3">
      <c r="I346">
        <v>145</v>
      </c>
      <c r="J346">
        <f>'6500'!B507/1000000</f>
        <v>4.1201999999999998E-4</v>
      </c>
      <c r="K346">
        <f t="shared" si="211"/>
        <v>1</v>
      </c>
      <c r="L346">
        <f t="shared" si="241"/>
        <v>0</v>
      </c>
      <c r="M346">
        <f t="shared" si="212"/>
        <v>0</v>
      </c>
      <c r="N346">
        <f t="shared" si="242"/>
        <v>764.00000000000045</v>
      </c>
      <c r="O346">
        <v>145</v>
      </c>
      <c r="P346">
        <f>'5500'!B507/1000000</f>
        <v>4.1201999999999998E-4</v>
      </c>
      <c r="Q346">
        <f t="shared" si="213"/>
        <v>1</v>
      </c>
      <c r="R346">
        <f t="shared" si="243"/>
        <v>0</v>
      </c>
      <c r="S346">
        <f t="shared" si="214"/>
        <v>0</v>
      </c>
      <c r="T346">
        <f t="shared" si="244"/>
        <v>824.99999999999989</v>
      </c>
      <c r="U346">
        <v>145</v>
      </c>
      <c r="V346">
        <f>'4500'!B507/1000000</f>
        <v>4.1201999999999998E-4</v>
      </c>
      <c r="W346">
        <f t="shared" si="215"/>
        <v>1</v>
      </c>
      <c r="X346">
        <f t="shared" si="245"/>
        <v>0</v>
      </c>
      <c r="Y346">
        <f t="shared" si="216"/>
        <v>0</v>
      </c>
      <c r="Z346">
        <f t="shared" si="246"/>
        <v>834.00000000000045</v>
      </c>
      <c r="AA346">
        <v>145</v>
      </c>
      <c r="AB346">
        <f>'3500'!B507/1000000</f>
        <v>4.1201999999999998E-4</v>
      </c>
      <c r="AC346">
        <f t="shared" si="217"/>
        <v>1</v>
      </c>
      <c r="AD346">
        <f t="shared" si="247"/>
        <v>0</v>
      </c>
      <c r="AE346">
        <f t="shared" si="218"/>
        <v>0</v>
      </c>
      <c r="AF346">
        <f t="shared" si="248"/>
        <v>863.99999999999977</v>
      </c>
      <c r="AG346">
        <v>145</v>
      </c>
      <c r="AH346">
        <f>'2000'!B507/1000000</f>
        <v>4.1201999999999998E-4</v>
      </c>
      <c r="AI346">
        <f t="shared" si="219"/>
        <v>1</v>
      </c>
      <c r="AJ346">
        <f t="shared" si="249"/>
        <v>0</v>
      </c>
      <c r="AK346">
        <f t="shared" si="220"/>
        <v>0</v>
      </c>
      <c r="AL346">
        <f t="shared" si="250"/>
        <v>887.99999999999989</v>
      </c>
      <c r="AM346">
        <v>145</v>
      </c>
      <c r="AN346">
        <f>'1000'!B507/1000000</f>
        <v>4.1201999999999998E-4</v>
      </c>
      <c r="AO346">
        <f t="shared" si="221"/>
        <v>1</v>
      </c>
      <c r="AP346">
        <f t="shared" si="251"/>
        <v>0</v>
      </c>
      <c r="AQ346">
        <f t="shared" si="222"/>
        <v>0</v>
      </c>
      <c r="AR346">
        <f t="shared" si="252"/>
        <v>756</v>
      </c>
      <c r="AT346">
        <v>145</v>
      </c>
      <c r="AU346">
        <f>'6500'!B507/1000000</f>
        <v>4.1201999999999998E-4</v>
      </c>
      <c r="AV346">
        <f>'6500'!C507</f>
        <v>5.0629999999999997</v>
      </c>
      <c r="AW346">
        <f>IF(AT346&lt;$B$13,0,IF(AT346&lt;=0,$B$15*($B$16/AU346)^$B$3/100000,$B$15*($B$16/('6500'!B362/1000000))^$B$3*(('6500'!B362/1000000)/AU346)^$B$4/100000))</f>
        <v>1.3709640125868845</v>
      </c>
      <c r="AX346">
        <f t="shared" si="223"/>
        <v>6.9338007680841942</v>
      </c>
      <c r="AY346">
        <f t="shared" si="224"/>
        <v>1.8708007680841945</v>
      </c>
      <c r="AZ346">
        <f t="shared" si="225"/>
        <v>36.950439819952493</v>
      </c>
      <c r="BA346">
        <v>145</v>
      </c>
      <c r="BB346">
        <f>'5500'!B507/1000000</f>
        <v>4.1201999999999998E-4</v>
      </c>
      <c r="BC346">
        <f>'5500'!C507</f>
        <v>5.4470000000000001</v>
      </c>
      <c r="BD346">
        <f>IF(BA346&lt;$C$13,0,IF(BA346&lt;=0,$C$15*($C$16/BB346)^$C$3/100000,$C$15*($C$16/('5500'!B362/1000000))^$C$3*(('5500'!B362/1000000)/BB346)^$C$4/100000))</f>
        <v>1.5029080024810819</v>
      </c>
      <c r="BE346">
        <f t="shared" si="226"/>
        <v>7.5098979544251625</v>
      </c>
      <c r="BF346">
        <f t="shared" si="227"/>
        <v>2.0628979544251624</v>
      </c>
      <c r="BG346">
        <f t="shared" si="228"/>
        <v>37.872185687996371</v>
      </c>
      <c r="BH346">
        <v>145</v>
      </c>
      <c r="BI346">
        <f>'4500'!B507/1000000</f>
        <v>4.1201999999999998E-4</v>
      </c>
      <c r="BJ346">
        <f>'4500'!C507</f>
        <v>5.1559999999999997</v>
      </c>
      <c r="BK346">
        <f>IF(BH346&lt;$D$13,0,IF(BH346&lt;=0,$D$15*($D$16/BI346)^$D$3/100000,$D$15*($D$16/('4500'!B362/1000000))^$D$3*(('4500'!B362/1000000)/BI346)^$D$4/100000))</f>
        <v>1.3851421447013506</v>
      </c>
      <c r="BL346">
        <f t="shared" si="229"/>
        <v>7.4576628961211897</v>
      </c>
      <c r="BM346">
        <f t="shared" si="230"/>
        <v>2.30166289612119</v>
      </c>
      <c r="BN346">
        <f t="shared" si="231"/>
        <v>44.640475099324867</v>
      </c>
      <c r="BO346">
        <v>145</v>
      </c>
      <c r="BP346">
        <f>'3500'!B507/1000000</f>
        <v>4.1201999999999998E-4</v>
      </c>
      <c r="BQ346">
        <f>'3500'!C507</f>
        <v>4.78</v>
      </c>
      <c r="BR346">
        <f>IF(BO346&lt;$E$13,0,IF(BO346&lt;=0,$E$15*($E$16/BP346)^$E$3/100000,$E$15*($E$16/('3500'!B362/1000000))^$E$3*(('3500'!B362/1000000)/BP346)^$E$4/100000))</f>
        <v>1.1882037835163051</v>
      </c>
      <c r="BS346">
        <f t="shared" si="232"/>
        <v>7.4791605331886508</v>
      </c>
      <c r="BT346">
        <f t="shared" si="233"/>
        <v>2.6991605331886506</v>
      </c>
      <c r="BU346">
        <f t="shared" si="234"/>
        <v>56.467793581352524</v>
      </c>
      <c r="BV346">
        <v>145</v>
      </c>
      <c r="BW346">
        <f>'2000'!B507/1000000</f>
        <v>4.1201999999999998E-4</v>
      </c>
      <c r="BX346">
        <f>'2000'!C507</f>
        <v>4.9779999999999998</v>
      </c>
      <c r="BY346">
        <f>IF(BV346&lt;$F$13,0,IF(BV346&lt;=0,$F$15*($F$16/BW346)^$F$3/100000,$F$15*($F$16/('2000'!B362/1000000))^$F$3*(('2000'!B362/1000000)/BW346)^$F$4/100000))</f>
        <v>1.192083085828328</v>
      </c>
      <c r="BZ346">
        <f t="shared" si="235"/>
        <v>7.6577886341026833</v>
      </c>
      <c r="CA346">
        <f t="shared" si="236"/>
        <v>2.6797886341026835</v>
      </c>
      <c r="CB346">
        <f t="shared" si="237"/>
        <v>53.832636281693127</v>
      </c>
      <c r="CC346">
        <v>145</v>
      </c>
      <c r="CD346">
        <f>'1000'!B507/1000000</f>
        <v>4.1201999999999998E-4</v>
      </c>
      <c r="CE346">
        <f>'1000'!C507</f>
        <v>2.1110000000000002</v>
      </c>
      <c r="CF346">
        <f>IF(CC346&lt;$G$13,0,IF(CC346&lt;=0,$G$15*($G$16/CD346)^$G$3/100000,$G$15*($G$16/('1000'!B362/1000000))^$G$3*(('1000'!B362/1000000)/CD346)^$G$4/100000))</f>
        <v>0.91788779489064454</v>
      </c>
      <c r="CG346">
        <f t="shared" si="238"/>
        <v>6.4224749508539487</v>
      </c>
      <c r="CH346">
        <f t="shared" si="239"/>
        <v>4.3114749508539489</v>
      </c>
      <c r="CI346">
        <f t="shared" si="240"/>
        <v>204.23851022519889</v>
      </c>
    </row>
    <row r="347" spans="9:87" x14ac:dyDescent="0.3">
      <c r="I347">
        <v>146</v>
      </c>
      <c r="J347">
        <f>'6500'!B508/1000000</f>
        <v>4.1350000000000002E-4</v>
      </c>
      <c r="K347">
        <f t="shared" si="211"/>
        <v>1</v>
      </c>
      <c r="L347">
        <f t="shared" si="241"/>
        <v>0</v>
      </c>
      <c r="M347">
        <f t="shared" si="212"/>
        <v>0</v>
      </c>
      <c r="N347">
        <f t="shared" si="242"/>
        <v>764.00000000000045</v>
      </c>
      <c r="O347">
        <v>146</v>
      </c>
      <c r="P347">
        <f>'5500'!B508/1000000</f>
        <v>4.1350000000000002E-4</v>
      </c>
      <c r="Q347">
        <f t="shared" si="213"/>
        <v>1</v>
      </c>
      <c r="R347">
        <f t="shared" si="243"/>
        <v>0</v>
      </c>
      <c r="S347">
        <f t="shared" si="214"/>
        <v>0</v>
      </c>
      <c r="T347">
        <f t="shared" si="244"/>
        <v>824.99999999999989</v>
      </c>
      <c r="U347">
        <v>146</v>
      </c>
      <c r="V347">
        <f>'4500'!B508/1000000</f>
        <v>4.1350000000000002E-4</v>
      </c>
      <c r="W347">
        <f t="shared" si="215"/>
        <v>1</v>
      </c>
      <c r="X347">
        <f t="shared" si="245"/>
        <v>0</v>
      </c>
      <c r="Y347">
        <f t="shared" si="216"/>
        <v>0</v>
      </c>
      <c r="Z347">
        <f t="shared" si="246"/>
        <v>834.00000000000045</v>
      </c>
      <c r="AA347">
        <v>146</v>
      </c>
      <c r="AB347">
        <f>'3500'!B508/1000000</f>
        <v>4.1350000000000002E-4</v>
      </c>
      <c r="AC347">
        <f t="shared" si="217"/>
        <v>1</v>
      </c>
      <c r="AD347">
        <f t="shared" si="247"/>
        <v>0</v>
      </c>
      <c r="AE347">
        <f t="shared" si="218"/>
        <v>0</v>
      </c>
      <c r="AF347">
        <f t="shared" si="248"/>
        <v>863.99999999999977</v>
      </c>
      <c r="AG347">
        <v>146</v>
      </c>
      <c r="AH347">
        <f>'2000'!B508/1000000</f>
        <v>4.1350000000000002E-4</v>
      </c>
      <c r="AI347">
        <f t="shared" si="219"/>
        <v>1</v>
      </c>
      <c r="AJ347">
        <f t="shared" si="249"/>
        <v>0</v>
      </c>
      <c r="AK347">
        <f t="shared" si="220"/>
        <v>0</v>
      </c>
      <c r="AL347">
        <f t="shared" si="250"/>
        <v>887.99999999999989</v>
      </c>
      <c r="AM347">
        <v>146</v>
      </c>
      <c r="AN347">
        <f>'1000'!B508/1000000</f>
        <v>4.1350000000000002E-4</v>
      </c>
      <c r="AO347">
        <f t="shared" si="221"/>
        <v>1</v>
      </c>
      <c r="AP347">
        <f t="shared" si="251"/>
        <v>0</v>
      </c>
      <c r="AQ347">
        <f t="shared" si="222"/>
        <v>0</v>
      </c>
      <c r="AR347">
        <f t="shared" si="252"/>
        <v>756</v>
      </c>
      <c r="AT347">
        <v>146</v>
      </c>
      <c r="AU347">
        <f>'6500'!B508/1000000</f>
        <v>4.1350000000000002E-4</v>
      </c>
      <c r="AV347">
        <f>'6500'!C508</f>
        <v>4.9939999999999998</v>
      </c>
      <c r="AW347">
        <f>IF(AT347&lt;$B$13,0,IF(AT347&lt;=0,$B$15*($B$16/AU347)^$B$3/100000,$B$15*($B$16/('6500'!B362/1000000))^$B$3*(('6500'!B362/1000000)/AU347)^$B$4/100000))</f>
        <v>1.3644959234167326</v>
      </c>
      <c r="AX347">
        <f t="shared" si="223"/>
        <v>6.9074221628363244</v>
      </c>
      <c r="AY347">
        <f t="shared" si="224"/>
        <v>1.9134221628363246</v>
      </c>
      <c r="AZ347">
        <f t="shared" si="225"/>
        <v>38.314420561400176</v>
      </c>
      <c r="BA347">
        <v>146</v>
      </c>
      <c r="BB347">
        <f>'5500'!B508/1000000</f>
        <v>4.1350000000000002E-4</v>
      </c>
      <c r="BC347">
        <f>'5500'!C508</f>
        <v>5.383</v>
      </c>
      <c r="BD347">
        <f>IF(BA347&lt;$C$13,0,IF(BA347&lt;=0,$C$15*($C$16/BB347)^$C$3/100000,$C$15*($C$16/('5500'!B362/1000000))^$C$3*(('5500'!B362/1000000)/BB347)^$C$4/100000))</f>
        <v>1.495792205083142</v>
      </c>
      <c r="BE347">
        <f t="shared" si="226"/>
        <v>7.4812819269694781</v>
      </c>
      <c r="BF347">
        <f t="shared" si="227"/>
        <v>2.0982819269694781</v>
      </c>
      <c r="BG347">
        <f t="shared" si="228"/>
        <v>38.979786865492812</v>
      </c>
      <c r="BH347">
        <v>146</v>
      </c>
      <c r="BI347">
        <f>'4500'!B508/1000000</f>
        <v>4.1350000000000002E-4</v>
      </c>
      <c r="BJ347">
        <f>'4500'!C508</f>
        <v>5.0940000000000003</v>
      </c>
      <c r="BK347">
        <f>IF(BH347&lt;$D$13,0,IF(BH347&lt;=0,$D$15*($D$16/BI347)^$D$3/100000,$D$15*($D$16/('4500'!B362/1000000))^$D$3*(('4500'!B362/1000000)/BI347)^$D$4/100000))</f>
        <v>1.3785715740063185</v>
      </c>
      <c r="BL347">
        <f t="shared" si="229"/>
        <v>7.4293575474041464</v>
      </c>
      <c r="BM347">
        <f t="shared" si="230"/>
        <v>2.3353575474041461</v>
      </c>
      <c r="BN347">
        <f t="shared" si="231"/>
        <v>45.845260058974205</v>
      </c>
      <c r="BO347">
        <v>146</v>
      </c>
      <c r="BP347">
        <f>'3500'!B508/1000000</f>
        <v>4.1350000000000002E-4</v>
      </c>
      <c r="BQ347">
        <f>'3500'!C508</f>
        <v>4.72</v>
      </c>
      <c r="BR347">
        <f>IF(BO347&lt;$E$13,0,IF(BO347&lt;=0,$E$15*($E$16/BP347)^$E$3/100000,$E$15*($E$16/('3500'!B362/1000000))^$E$3*(('3500'!B362/1000000)/BP347)^$E$4/100000))</f>
        <v>1.1825602027257542</v>
      </c>
      <c r="BS347">
        <f t="shared" si="232"/>
        <v>7.4510003478285345</v>
      </c>
      <c r="BT347">
        <f t="shared" si="233"/>
        <v>2.7310003478285347</v>
      </c>
      <c r="BU347">
        <f t="shared" si="234"/>
        <v>57.860176860774047</v>
      </c>
      <c r="BV347">
        <v>146</v>
      </c>
      <c r="BW347">
        <f>'2000'!B508/1000000</f>
        <v>4.1350000000000002E-4</v>
      </c>
      <c r="BX347">
        <f>'2000'!C508</f>
        <v>4.9530000000000003</v>
      </c>
      <c r="BY347">
        <f>IF(BV347&lt;$F$13,0,IF(BV347&lt;=0,$F$15*($F$16/BW347)^$F$3/100000,$F$15*($F$16/('2000'!B362/1000000))^$F$3*(('2000'!B362/1000000)/BW347)^$F$4/100000))</f>
        <v>1.1864044889047489</v>
      </c>
      <c r="BZ347">
        <f t="shared" si="235"/>
        <v>7.6289679713714955</v>
      </c>
      <c r="CA347">
        <f t="shared" si="236"/>
        <v>2.6759679713714952</v>
      </c>
      <c r="CB347">
        <f t="shared" si="237"/>
        <v>54.0272152507873</v>
      </c>
      <c r="CC347">
        <v>146</v>
      </c>
      <c r="CD347">
        <f>'1000'!B508/1000000</f>
        <v>4.1350000000000002E-4</v>
      </c>
      <c r="CE347">
        <f>'1000'!C508</f>
        <v>1.99</v>
      </c>
      <c r="CF347">
        <f>IF(CC347&lt;$G$13,0,IF(CC347&lt;=0,$G$15*($G$16/CD347)^$G$3/100000,$G$15*($G$16/('1000'!B362/1000000))^$G$3*(('1000'!B362/1000000)/CD347)^$G$4/100000))</f>
        <v>0.91328216499105719</v>
      </c>
      <c r="CG347">
        <f t="shared" si="238"/>
        <v>6.3981672919559909</v>
      </c>
      <c r="CH347">
        <f t="shared" si="239"/>
        <v>4.4081672919559907</v>
      </c>
      <c r="CI347">
        <f t="shared" si="240"/>
        <v>221.51594431939651</v>
      </c>
    </row>
    <row r="348" spans="9:87" x14ac:dyDescent="0.3">
      <c r="I348">
        <v>147</v>
      </c>
      <c r="J348">
        <f>'6500'!B509/1000000</f>
        <v>4.1493999999999998E-4</v>
      </c>
      <c r="K348">
        <f t="shared" si="211"/>
        <v>1</v>
      </c>
      <c r="L348">
        <f t="shared" si="241"/>
        <v>0</v>
      </c>
      <c r="M348">
        <f t="shared" si="212"/>
        <v>0</v>
      </c>
      <c r="N348">
        <f t="shared" si="242"/>
        <v>764.00000000000045</v>
      </c>
      <c r="O348">
        <v>147</v>
      </c>
      <c r="P348">
        <f>'5500'!B509/1000000</f>
        <v>4.1493999999999998E-4</v>
      </c>
      <c r="Q348">
        <f t="shared" si="213"/>
        <v>1</v>
      </c>
      <c r="R348">
        <f t="shared" si="243"/>
        <v>0</v>
      </c>
      <c r="S348">
        <f t="shared" si="214"/>
        <v>0</v>
      </c>
      <c r="T348">
        <f t="shared" si="244"/>
        <v>824.99999999999989</v>
      </c>
      <c r="U348">
        <v>147</v>
      </c>
      <c r="V348">
        <f>'4500'!B509/1000000</f>
        <v>4.1493999999999998E-4</v>
      </c>
      <c r="W348">
        <f t="shared" si="215"/>
        <v>1</v>
      </c>
      <c r="X348">
        <f t="shared" si="245"/>
        <v>0</v>
      </c>
      <c r="Y348">
        <f t="shared" si="216"/>
        <v>0</v>
      </c>
      <c r="Z348">
        <f t="shared" si="246"/>
        <v>834.00000000000045</v>
      </c>
      <c r="AA348">
        <v>147</v>
      </c>
      <c r="AB348">
        <f>'3500'!B509/1000000</f>
        <v>4.1493999999999998E-4</v>
      </c>
      <c r="AC348">
        <f t="shared" si="217"/>
        <v>1</v>
      </c>
      <c r="AD348">
        <f t="shared" si="247"/>
        <v>0</v>
      </c>
      <c r="AE348">
        <f t="shared" si="218"/>
        <v>0</v>
      </c>
      <c r="AF348">
        <f t="shared" si="248"/>
        <v>863.99999999999977</v>
      </c>
      <c r="AG348">
        <v>147</v>
      </c>
      <c r="AH348">
        <f>'2000'!B509/1000000</f>
        <v>4.1493999999999998E-4</v>
      </c>
      <c r="AI348">
        <f t="shared" si="219"/>
        <v>1</v>
      </c>
      <c r="AJ348">
        <f t="shared" si="249"/>
        <v>0</v>
      </c>
      <c r="AK348">
        <f t="shared" si="220"/>
        <v>0</v>
      </c>
      <c r="AL348">
        <f t="shared" si="250"/>
        <v>887.99999999999989</v>
      </c>
      <c r="AM348">
        <v>147</v>
      </c>
      <c r="AN348">
        <f>'1000'!B509/1000000</f>
        <v>4.1493999999999998E-4</v>
      </c>
      <c r="AO348">
        <f t="shared" si="221"/>
        <v>1</v>
      </c>
      <c r="AP348">
        <f t="shared" si="251"/>
        <v>0</v>
      </c>
      <c r="AQ348">
        <f t="shared" si="222"/>
        <v>0</v>
      </c>
      <c r="AR348">
        <f t="shared" si="252"/>
        <v>756</v>
      </c>
      <c r="AT348">
        <v>147</v>
      </c>
      <c r="AU348">
        <f>'6500'!B509/1000000</f>
        <v>4.1493999999999998E-4</v>
      </c>
      <c r="AV348">
        <f>'6500'!C509</f>
        <v>4.9349999999999996</v>
      </c>
      <c r="AW348">
        <f>IF(AT348&lt;$B$13,0,IF(AT348&lt;=0,$B$15*($B$16/AU348)^$B$3/100000,$B$15*($B$16/('6500'!B362/1000000))^$B$3*(('6500'!B362/1000000)/AU348)^$B$4/100000))</f>
        <v>1.3582539670833835</v>
      </c>
      <c r="AX348">
        <f t="shared" si="223"/>
        <v>6.8819441391564586</v>
      </c>
      <c r="AY348">
        <f t="shared" si="224"/>
        <v>1.946944139156459</v>
      </c>
      <c r="AZ348">
        <f t="shared" si="225"/>
        <v>39.451755606007275</v>
      </c>
      <c r="BA348">
        <v>147</v>
      </c>
      <c r="BB348">
        <f>'5500'!B509/1000000</f>
        <v>4.1493999999999998E-4</v>
      </c>
      <c r="BC348">
        <f>'5500'!C509</f>
        <v>5.3179999999999996</v>
      </c>
      <c r="BD348">
        <f>IF(BA348&lt;$C$13,0,IF(BA348&lt;=0,$C$15*($C$16/BB348)^$C$3/100000,$C$15*($C$16/('5500'!B362/1000000))^$C$3*(('5500'!B362/1000000)/BB348)^$C$4/100000))</f>
        <v>1.4889252992121977</v>
      </c>
      <c r="BE348">
        <f t="shared" si="226"/>
        <v>7.4536430897361292</v>
      </c>
      <c r="BF348">
        <f t="shared" si="227"/>
        <v>2.1356430897361296</v>
      </c>
      <c r="BG348">
        <f t="shared" si="228"/>
        <v>40.15876438014535</v>
      </c>
      <c r="BH348">
        <v>147</v>
      </c>
      <c r="BI348">
        <f>'4500'!B509/1000000</f>
        <v>4.1493999999999998E-4</v>
      </c>
      <c r="BJ348">
        <f>'4500'!C509</f>
        <v>5.04</v>
      </c>
      <c r="BK348">
        <f>IF(BH348&lt;$D$13,0,IF(BH348&lt;=0,$D$15*($D$16/BI348)^$D$3/100000,$D$15*($D$16/('4500'!B362/1000000))^$D$3*(('4500'!B362/1000000)/BI348)^$D$4/100000))</f>
        <v>1.3722308802434726</v>
      </c>
      <c r="BL348">
        <f t="shared" si="229"/>
        <v>7.4020183193913063</v>
      </c>
      <c r="BM348">
        <f t="shared" si="230"/>
        <v>2.3620183193913062</v>
      </c>
      <c r="BN348">
        <f t="shared" si="231"/>
        <v>46.865442845065601</v>
      </c>
      <c r="BO348">
        <v>147</v>
      </c>
      <c r="BP348">
        <f>'3500'!B509/1000000</f>
        <v>4.1493999999999998E-4</v>
      </c>
      <c r="BQ348">
        <f>'3500'!C509</f>
        <v>4.6630000000000003</v>
      </c>
      <c r="BR348">
        <f>IF(BO348&lt;$E$13,0,IF(BO348&lt;=0,$E$15*($E$16/BP348)^$E$3/100000,$E$15*($E$16/('3500'!B362/1000000))^$E$3*(('3500'!B362/1000000)/BP348)^$E$4/100000))</f>
        <v>1.1771141000397058</v>
      </c>
      <c r="BS348">
        <f t="shared" si="232"/>
        <v>7.4238003679338593</v>
      </c>
      <c r="BT348">
        <f t="shared" si="233"/>
        <v>2.7608003679338591</v>
      </c>
      <c r="BU348">
        <f t="shared" si="234"/>
        <v>59.206527298603021</v>
      </c>
      <c r="BV348">
        <v>147</v>
      </c>
      <c r="BW348">
        <f>'2000'!B509/1000000</f>
        <v>4.1493999999999998E-4</v>
      </c>
      <c r="BX348">
        <f>'2000'!C509</f>
        <v>4.9240000000000004</v>
      </c>
      <c r="BY348">
        <f>IF(BV348&lt;$F$13,0,IF(BV348&lt;=0,$F$15*($F$16/BW348)^$F$3/100000,$F$15*($F$16/('2000'!B362/1000000))^$F$3*(('2000'!B362/1000000)/BW348)^$F$4/100000))</f>
        <v>1.180924670822123</v>
      </c>
      <c r="BZ348">
        <f t="shared" si="235"/>
        <v>7.6011300017133356</v>
      </c>
      <c r="CA348">
        <f t="shared" si="236"/>
        <v>2.6771300017133353</v>
      </c>
      <c r="CB348">
        <f t="shared" si="237"/>
        <v>54.369008970620122</v>
      </c>
      <c r="CC348">
        <v>147</v>
      </c>
      <c r="CD348">
        <f>'1000'!B509/1000000</f>
        <v>4.1493999999999998E-4</v>
      </c>
      <c r="CE348">
        <f>'1000'!C509</f>
        <v>1.867</v>
      </c>
      <c r="CF348">
        <f>IF(CC348&lt;$G$13,0,IF(CC348&lt;=0,$G$15*($G$16/CD348)^$G$3/100000,$G$15*($G$16/('1000'!B362/1000000))^$G$3*(('1000'!B362/1000000)/CD348)^$G$4/100000))</f>
        <v>0.90883887205605018</v>
      </c>
      <c r="CG348">
        <f t="shared" si="238"/>
        <v>6.3746893564634348</v>
      </c>
      <c r="CH348">
        <f t="shared" si="239"/>
        <v>4.5076893564634348</v>
      </c>
      <c r="CI348">
        <f t="shared" si="240"/>
        <v>241.44024405267461</v>
      </c>
    </row>
    <row r="349" spans="9:87" x14ac:dyDescent="0.3">
      <c r="I349">
        <v>148</v>
      </c>
      <c r="J349">
        <f>'6500'!B510/1000000</f>
        <v>4.1632999999999997E-4</v>
      </c>
      <c r="K349">
        <f t="shared" si="211"/>
        <v>1</v>
      </c>
      <c r="L349">
        <f t="shared" si="241"/>
        <v>0</v>
      </c>
      <c r="M349">
        <f t="shared" si="212"/>
        <v>0</v>
      </c>
      <c r="N349">
        <f t="shared" si="242"/>
        <v>764.00000000000045</v>
      </c>
      <c r="O349">
        <v>148</v>
      </c>
      <c r="P349">
        <f>'5500'!B510/1000000</f>
        <v>4.1632999999999997E-4</v>
      </c>
      <c r="Q349">
        <f t="shared" si="213"/>
        <v>1</v>
      </c>
      <c r="R349">
        <f t="shared" si="243"/>
        <v>0</v>
      </c>
      <c r="S349">
        <f t="shared" si="214"/>
        <v>0</v>
      </c>
      <c r="T349">
        <f t="shared" si="244"/>
        <v>824.99999999999989</v>
      </c>
      <c r="U349">
        <v>148</v>
      </c>
      <c r="V349">
        <f>'4500'!B510/1000000</f>
        <v>4.1632999999999997E-4</v>
      </c>
      <c r="W349">
        <f t="shared" si="215"/>
        <v>1</v>
      </c>
      <c r="X349">
        <f t="shared" si="245"/>
        <v>0</v>
      </c>
      <c r="Y349">
        <f t="shared" si="216"/>
        <v>0</v>
      </c>
      <c r="Z349">
        <f t="shared" si="246"/>
        <v>834.00000000000045</v>
      </c>
      <c r="AA349">
        <v>148</v>
      </c>
      <c r="AB349">
        <f>'3500'!B510/1000000</f>
        <v>4.1632999999999997E-4</v>
      </c>
      <c r="AC349">
        <f t="shared" si="217"/>
        <v>1</v>
      </c>
      <c r="AD349">
        <f t="shared" si="247"/>
        <v>0</v>
      </c>
      <c r="AE349">
        <f t="shared" si="218"/>
        <v>0</v>
      </c>
      <c r="AF349">
        <f t="shared" si="248"/>
        <v>863.99999999999977</v>
      </c>
      <c r="AG349">
        <v>148</v>
      </c>
      <c r="AH349">
        <f>'2000'!B510/1000000</f>
        <v>4.1632999999999997E-4</v>
      </c>
      <c r="AI349">
        <f t="shared" si="219"/>
        <v>1</v>
      </c>
      <c r="AJ349">
        <f t="shared" si="249"/>
        <v>0</v>
      </c>
      <c r="AK349">
        <f t="shared" si="220"/>
        <v>0</v>
      </c>
      <c r="AL349">
        <f t="shared" si="250"/>
        <v>887.99999999999989</v>
      </c>
      <c r="AM349">
        <v>148</v>
      </c>
      <c r="AN349">
        <f>'1000'!B510/1000000</f>
        <v>4.1632999999999997E-4</v>
      </c>
      <c r="AO349">
        <f t="shared" si="221"/>
        <v>1</v>
      </c>
      <c r="AP349">
        <f t="shared" si="251"/>
        <v>0</v>
      </c>
      <c r="AQ349">
        <f t="shared" si="222"/>
        <v>0</v>
      </c>
      <c r="AR349">
        <f t="shared" si="252"/>
        <v>756</v>
      </c>
      <c r="AT349">
        <v>148</v>
      </c>
      <c r="AU349">
        <f>'6500'!B510/1000000</f>
        <v>4.1632999999999997E-4</v>
      </c>
      <c r="AV349">
        <f>'6500'!C510</f>
        <v>4.8920000000000003</v>
      </c>
      <c r="AW349">
        <f>IF(AT349&lt;$B$13,0,IF(AT349&lt;=0,$B$15*($B$16/AU349)^$B$3/100000,$B$15*($B$16/('6500'!B362/1000000))^$B$3*(('6500'!B362/1000000)/AU349)^$B$4/100000))</f>
        <v>1.3522762066238059</v>
      </c>
      <c r="AX349">
        <f t="shared" si="223"/>
        <v>6.8575244472021977</v>
      </c>
      <c r="AY349">
        <f t="shared" si="224"/>
        <v>1.9655244472021973</v>
      </c>
      <c r="AZ349">
        <f t="shared" si="225"/>
        <v>40.178341112064537</v>
      </c>
      <c r="BA349">
        <v>148</v>
      </c>
      <c r="BB349">
        <f>'5500'!B510/1000000</f>
        <v>4.1632999999999997E-4</v>
      </c>
      <c r="BC349">
        <f>'5500'!C510</f>
        <v>5.2560000000000002</v>
      </c>
      <c r="BD349">
        <f>IF(BA349&lt;$C$13,0,IF(BA349&lt;=0,$C$15*($C$16/BB349)^$C$3/100000,$C$15*($C$16/('5500'!B362/1000000))^$C$3*(('5500'!B362/1000000)/BB349)^$C$4/100000))</f>
        <v>1.4823491461227563</v>
      </c>
      <c r="BE349">
        <f t="shared" si="226"/>
        <v>7.4271525472708841</v>
      </c>
      <c r="BF349">
        <f t="shared" si="227"/>
        <v>2.1711525472708839</v>
      </c>
      <c r="BG349">
        <f t="shared" si="228"/>
        <v>41.308077383388202</v>
      </c>
      <c r="BH349">
        <v>148</v>
      </c>
      <c r="BI349">
        <f>'4500'!B510/1000000</f>
        <v>4.1632999999999997E-4</v>
      </c>
      <c r="BJ349">
        <f>'4500'!C510</f>
        <v>4.9880000000000004</v>
      </c>
      <c r="BK349">
        <f>IF(BH349&lt;$D$13,0,IF(BH349&lt;=0,$D$15*($D$16/BI349)^$D$3/100000,$D$15*($D$16/('4500'!B362/1000000))^$D$3*(('4500'!B362/1000000)/BI349)^$D$4/100000))</f>
        <v>1.366158710601729</v>
      </c>
      <c r="BL349">
        <f t="shared" si="229"/>
        <v>7.3758145124896597</v>
      </c>
      <c r="BM349">
        <f t="shared" si="230"/>
        <v>2.3878145124896593</v>
      </c>
      <c r="BN349">
        <f t="shared" si="231"/>
        <v>47.871181084395729</v>
      </c>
      <c r="BO349">
        <v>148</v>
      </c>
      <c r="BP349">
        <f>'3500'!B510/1000000</f>
        <v>4.1632999999999997E-4</v>
      </c>
      <c r="BQ349">
        <f>'3500'!C510</f>
        <v>4.6020000000000003</v>
      </c>
      <c r="BR349">
        <f>IF(BO349&lt;$E$13,0,IF(BO349&lt;=0,$E$15*($E$16/BP349)^$E$3/100000,$E$15*($E$16/('3500'!B362/1000000))^$E$3*(('3500'!B362/1000000)/BP349)^$E$4/100000))</f>
        <v>1.1718986663815996</v>
      </c>
      <c r="BS349">
        <f t="shared" si="232"/>
        <v>7.3977291374021847</v>
      </c>
      <c r="BT349">
        <f t="shared" si="233"/>
        <v>2.7957291374021844</v>
      </c>
      <c r="BU349">
        <f t="shared" si="234"/>
        <v>60.75030720126432</v>
      </c>
      <c r="BV349">
        <v>148</v>
      </c>
      <c r="BW349">
        <f>'2000'!B510/1000000</f>
        <v>4.1632999999999997E-4</v>
      </c>
      <c r="BX349">
        <f>'2000'!C510</f>
        <v>4.8970000000000002</v>
      </c>
      <c r="BY349">
        <f>IF(BV349&lt;$F$13,0,IF(BV349&lt;=0,$F$15*($F$16/BW349)^$F$3/100000,$F$15*($F$16/('2000'!B362/1000000))^$F$3*(('2000'!B362/1000000)/BW349)^$F$4/100000))</f>
        <v>1.1756770195772199</v>
      </c>
      <c r="BZ349">
        <f t="shared" si="235"/>
        <v>7.5744472259039322</v>
      </c>
      <c r="CA349">
        <f t="shared" si="236"/>
        <v>2.6774472259039319</v>
      </c>
      <c r="CB349">
        <f t="shared" si="237"/>
        <v>54.67525476626367</v>
      </c>
      <c r="CC349">
        <v>148</v>
      </c>
      <c r="CD349">
        <f>'1000'!B510/1000000</f>
        <v>4.1632999999999997E-4</v>
      </c>
      <c r="CE349">
        <f>'1000'!C510</f>
        <v>1.744</v>
      </c>
      <c r="CF349">
        <f>IF(CC349&lt;$G$13,0,IF(CC349&lt;=0,$G$15*($G$16/CD349)^$G$3/100000,$G$15*($G$16/('1000'!B362/1000000))^$G$3*(('1000'!B362/1000000)/CD349)^$G$4/100000))</f>
        <v>0.90458486395930671</v>
      </c>
      <c r="CG349">
        <f t="shared" si="238"/>
        <v>6.3521865261023196</v>
      </c>
      <c r="CH349">
        <f t="shared" si="239"/>
        <v>4.6081865261023198</v>
      </c>
      <c r="CI349">
        <f t="shared" si="240"/>
        <v>264.23087879027065</v>
      </c>
    </row>
    <row r="350" spans="9:87" x14ac:dyDescent="0.3">
      <c r="I350">
        <v>149</v>
      </c>
      <c r="J350">
        <f>'6500'!B511/1000000</f>
        <v>4.1769000000000002E-4</v>
      </c>
      <c r="K350">
        <f t="shared" si="211"/>
        <v>1</v>
      </c>
      <c r="L350">
        <f t="shared" si="241"/>
        <v>0</v>
      </c>
      <c r="M350">
        <f t="shared" si="212"/>
        <v>0</v>
      </c>
      <c r="N350">
        <f t="shared" si="242"/>
        <v>764.00000000000045</v>
      </c>
      <c r="O350">
        <v>149</v>
      </c>
      <c r="P350">
        <f>'5500'!B511/1000000</f>
        <v>4.1769000000000002E-4</v>
      </c>
      <c r="Q350">
        <f t="shared" si="213"/>
        <v>1</v>
      </c>
      <c r="R350">
        <f t="shared" si="243"/>
        <v>0</v>
      </c>
      <c r="S350">
        <f t="shared" si="214"/>
        <v>0</v>
      </c>
      <c r="T350">
        <f t="shared" si="244"/>
        <v>824.99999999999989</v>
      </c>
      <c r="U350">
        <v>149</v>
      </c>
      <c r="V350">
        <f>'4500'!B511/1000000</f>
        <v>4.1769000000000002E-4</v>
      </c>
      <c r="W350">
        <f t="shared" si="215"/>
        <v>1</v>
      </c>
      <c r="X350">
        <f t="shared" si="245"/>
        <v>0</v>
      </c>
      <c r="Y350">
        <f t="shared" si="216"/>
        <v>0</v>
      </c>
      <c r="Z350">
        <f t="shared" si="246"/>
        <v>834.00000000000045</v>
      </c>
      <c r="AA350">
        <v>149</v>
      </c>
      <c r="AB350">
        <f>'3500'!B511/1000000</f>
        <v>4.1769000000000002E-4</v>
      </c>
      <c r="AC350">
        <f t="shared" si="217"/>
        <v>1</v>
      </c>
      <c r="AD350">
        <f t="shared" si="247"/>
        <v>0</v>
      </c>
      <c r="AE350">
        <f t="shared" si="218"/>
        <v>0</v>
      </c>
      <c r="AF350">
        <f t="shared" si="248"/>
        <v>863.99999999999977</v>
      </c>
      <c r="AG350">
        <v>149</v>
      </c>
      <c r="AH350">
        <f>'2000'!B511/1000000</f>
        <v>4.1769000000000002E-4</v>
      </c>
      <c r="AI350">
        <f t="shared" si="219"/>
        <v>1</v>
      </c>
      <c r="AJ350">
        <f t="shared" si="249"/>
        <v>0</v>
      </c>
      <c r="AK350">
        <f t="shared" si="220"/>
        <v>0</v>
      </c>
      <c r="AL350">
        <f t="shared" si="250"/>
        <v>887.99999999999989</v>
      </c>
      <c r="AM350">
        <v>149</v>
      </c>
      <c r="AN350">
        <f>'1000'!B511/1000000</f>
        <v>4.1769000000000002E-4</v>
      </c>
      <c r="AO350">
        <f t="shared" si="221"/>
        <v>1</v>
      </c>
      <c r="AP350">
        <f t="shared" si="251"/>
        <v>0</v>
      </c>
      <c r="AQ350">
        <f t="shared" si="222"/>
        <v>0</v>
      </c>
      <c r="AR350">
        <f t="shared" si="252"/>
        <v>756</v>
      </c>
      <c r="AT350">
        <v>149</v>
      </c>
      <c r="AU350">
        <f>'6500'!B511/1000000</f>
        <v>4.1769000000000002E-4</v>
      </c>
      <c r="AV350">
        <f>'6500'!C511</f>
        <v>4.8550000000000004</v>
      </c>
      <c r="AW350">
        <f>IF(AT350&lt;$B$13,0,IF(AT350&lt;=0,$B$15*($B$16/AU350)^$B$3/100000,$B$15*($B$16/('6500'!B362/1000000))^$B$3*(('6500'!B362/1000000)/AU350)^$B$4/100000))</f>
        <v>1.3464720862968016</v>
      </c>
      <c r="AX350">
        <f t="shared" si="223"/>
        <v>6.8337952206787627</v>
      </c>
      <c r="AY350">
        <f t="shared" si="224"/>
        <v>1.9787952206787622</v>
      </c>
      <c r="AZ350">
        <f t="shared" si="225"/>
        <v>40.757883021189741</v>
      </c>
      <c r="BA350">
        <v>149</v>
      </c>
      <c r="BB350">
        <f>'5500'!B511/1000000</f>
        <v>4.1769000000000002E-4</v>
      </c>
      <c r="BC350">
        <f>'5500'!C511</f>
        <v>5.1909999999999998</v>
      </c>
      <c r="BD350">
        <f>IF(BA350&lt;$C$13,0,IF(BA350&lt;=0,$C$15*($C$16/BB350)^$C$3/100000,$C$15*($C$16/('5500'!B362/1000000))^$C$3*(('5500'!B362/1000000)/BB350)^$C$4/100000))</f>
        <v>1.4759641142079232</v>
      </c>
      <c r="BE350">
        <f t="shared" si="226"/>
        <v>7.4014112161256129</v>
      </c>
      <c r="BF350">
        <f t="shared" si="227"/>
        <v>2.2104112161256131</v>
      </c>
      <c r="BG350">
        <f t="shared" si="228"/>
        <v>42.581606937499771</v>
      </c>
      <c r="BH350">
        <v>149</v>
      </c>
      <c r="BI350">
        <f>'4500'!B511/1000000</f>
        <v>4.1769000000000002E-4</v>
      </c>
      <c r="BJ350">
        <f>'4500'!C511</f>
        <v>4.9290000000000003</v>
      </c>
      <c r="BK350">
        <f>IF(BH350&lt;$D$13,0,IF(BH350&lt;=0,$D$15*($D$16/BI350)^$D$3/100000,$D$15*($D$16/('4500'!B362/1000000))^$D$3*(('4500'!B362/1000000)/BI350)^$D$4/100000))</f>
        <v>1.3602630636648527</v>
      </c>
      <c r="BL350">
        <f t="shared" si="229"/>
        <v>7.3503514066943758</v>
      </c>
      <c r="BM350">
        <f t="shared" si="230"/>
        <v>2.4213514066943755</v>
      </c>
      <c r="BN350">
        <f t="shared" si="231"/>
        <v>49.124597417211916</v>
      </c>
      <c r="BO350">
        <v>149</v>
      </c>
      <c r="BP350">
        <f>'3500'!B511/1000000</f>
        <v>4.1769000000000002E-4</v>
      </c>
      <c r="BQ350">
        <f>'3500'!C511</f>
        <v>4.54</v>
      </c>
      <c r="BR350">
        <f>IF(BO350&lt;$E$13,0,IF(BO350&lt;=0,$E$15*($E$16/BP350)^$E$3/100000,$E$15*($E$16/('3500'!B362/1000000))^$E$3*(('3500'!B362/1000000)/BP350)^$E$4/100000))</f>
        <v>1.1668348778780275</v>
      </c>
      <c r="BS350">
        <f t="shared" si="232"/>
        <v>7.3723940246136443</v>
      </c>
      <c r="BT350">
        <f t="shared" si="233"/>
        <v>2.8323940246136443</v>
      </c>
      <c r="BU350">
        <f t="shared" si="234"/>
        <v>62.387533581798337</v>
      </c>
      <c r="BV350">
        <v>149</v>
      </c>
      <c r="BW350">
        <f>'2000'!B511/1000000</f>
        <v>4.1769000000000002E-4</v>
      </c>
      <c r="BX350">
        <f>'2000'!C511</f>
        <v>4.8620000000000001</v>
      </c>
      <c r="BY350">
        <f>IF(BV350&lt;$F$13,0,IF(BV350&lt;=0,$F$15*($F$16/BW350)^$F$3/100000,$F$15*($F$16/('2000'!B362/1000000))^$F$3*(('2000'!B362/1000000)/BW350)^$F$4/100000))</f>
        <v>1.1705820158828073</v>
      </c>
      <c r="BZ350">
        <f t="shared" si="235"/>
        <v>7.5485178055833018</v>
      </c>
      <c r="CA350">
        <f t="shared" si="236"/>
        <v>2.6865178055833017</v>
      </c>
      <c r="CB350">
        <f t="shared" si="237"/>
        <v>55.255405297887741</v>
      </c>
      <c r="CC350">
        <v>149</v>
      </c>
      <c r="CD350">
        <f>'1000'!B511/1000000</f>
        <v>4.1769000000000002E-4</v>
      </c>
      <c r="CE350">
        <f>'1000'!C511</f>
        <v>1.629</v>
      </c>
      <c r="CF350">
        <f>IF(CC350&lt;$G$13,0,IF(CC350&lt;=0,$G$15*($G$16/CD350)^$G$3/100000,$G$15*($G$16/('1000'!B362/1000000))^$G$3*(('1000'!B362/1000000)/CD350)^$G$4/100000))</f>
        <v>0.9004555707625358</v>
      </c>
      <c r="CG350">
        <f t="shared" si="238"/>
        <v>6.3303198241562013</v>
      </c>
      <c r="CH350">
        <f t="shared" si="239"/>
        <v>4.7013198241562009</v>
      </c>
      <c r="CI350">
        <f t="shared" si="240"/>
        <v>288.60158527662378</v>
      </c>
    </row>
    <row r="351" spans="9:87" x14ac:dyDescent="0.3">
      <c r="I351">
        <v>150</v>
      </c>
      <c r="J351">
        <f>'6500'!B512/1000000</f>
        <v>4.1899999999999999E-4</v>
      </c>
      <c r="K351">
        <f t="shared" si="211"/>
        <v>1</v>
      </c>
      <c r="L351">
        <f t="shared" si="241"/>
        <v>0</v>
      </c>
      <c r="M351">
        <f t="shared" si="212"/>
        <v>0</v>
      </c>
      <c r="N351">
        <f t="shared" si="242"/>
        <v>764.00000000000045</v>
      </c>
      <c r="O351">
        <v>150</v>
      </c>
      <c r="P351">
        <f>'5500'!B512/1000000</f>
        <v>4.1899999999999999E-4</v>
      </c>
      <c r="Q351">
        <f t="shared" si="213"/>
        <v>1</v>
      </c>
      <c r="R351">
        <f t="shared" si="243"/>
        <v>0</v>
      </c>
      <c r="S351">
        <f t="shared" si="214"/>
        <v>0</v>
      </c>
      <c r="T351">
        <f t="shared" si="244"/>
        <v>824.99999999999989</v>
      </c>
      <c r="U351">
        <v>150</v>
      </c>
      <c r="V351">
        <f>'4500'!B512/1000000</f>
        <v>4.1899999999999999E-4</v>
      </c>
      <c r="W351">
        <f t="shared" si="215"/>
        <v>1</v>
      </c>
      <c r="X351">
        <f t="shared" si="245"/>
        <v>0</v>
      </c>
      <c r="Y351">
        <f t="shared" si="216"/>
        <v>0</v>
      </c>
      <c r="Z351">
        <f t="shared" si="246"/>
        <v>834.00000000000045</v>
      </c>
      <c r="AA351">
        <v>150</v>
      </c>
      <c r="AB351">
        <f>'3500'!B512/1000000</f>
        <v>4.1899999999999999E-4</v>
      </c>
      <c r="AC351">
        <f t="shared" si="217"/>
        <v>1</v>
      </c>
      <c r="AD351">
        <f t="shared" si="247"/>
        <v>0</v>
      </c>
      <c r="AE351">
        <f t="shared" si="218"/>
        <v>0</v>
      </c>
      <c r="AF351">
        <f t="shared" si="248"/>
        <v>863.99999999999977</v>
      </c>
      <c r="AG351">
        <v>150</v>
      </c>
      <c r="AH351">
        <f>'2000'!B512/1000000</f>
        <v>4.1899999999999999E-4</v>
      </c>
      <c r="AI351">
        <f t="shared" si="219"/>
        <v>1</v>
      </c>
      <c r="AJ351">
        <f t="shared" si="249"/>
        <v>0</v>
      </c>
      <c r="AK351">
        <f t="shared" si="220"/>
        <v>0</v>
      </c>
      <c r="AL351">
        <f t="shared" si="250"/>
        <v>887.99999999999989</v>
      </c>
      <c r="AM351">
        <v>150</v>
      </c>
      <c r="AN351">
        <f>'1000'!B512/1000000</f>
        <v>4.1899999999999999E-4</v>
      </c>
      <c r="AO351">
        <f t="shared" si="221"/>
        <v>1</v>
      </c>
      <c r="AP351">
        <f t="shared" si="251"/>
        <v>0</v>
      </c>
      <c r="AQ351">
        <f t="shared" si="222"/>
        <v>0</v>
      </c>
      <c r="AR351">
        <f t="shared" si="252"/>
        <v>756</v>
      </c>
      <c r="AT351">
        <v>150</v>
      </c>
      <c r="AU351">
        <f>'6500'!B512/1000000</f>
        <v>4.1899999999999999E-4</v>
      </c>
      <c r="AV351">
        <f>'6500'!C512</f>
        <v>4.8129999999999997</v>
      </c>
      <c r="AW351">
        <f>IF(AT351&lt;$B$13,0,IF(AT351&lt;=0,$B$15*($B$16/AU351)^$B$3/100000,$B$15*($B$16/('6500'!B362/1000000))^$B$3*(('6500'!B362/1000000)/AU351)^$B$4/100000))</f>
        <v>1.3409226383336135</v>
      </c>
      <c r="AX351">
        <f t="shared" si="223"/>
        <v>6.8110897027727582</v>
      </c>
      <c r="AY351">
        <f t="shared" si="224"/>
        <v>1.9980897027727584</v>
      </c>
      <c r="AZ351">
        <f t="shared" si="225"/>
        <v>41.514433882666914</v>
      </c>
      <c r="BA351">
        <v>150</v>
      </c>
      <c r="BB351">
        <f>'5500'!B512/1000000</f>
        <v>4.1899999999999999E-4</v>
      </c>
      <c r="BC351">
        <f>'5500'!C512</f>
        <v>5.1280000000000001</v>
      </c>
      <c r="BD351">
        <f>IF(BA351&lt;$C$13,0,IF(BA351&lt;=0,$C$15*($C$16/BB351)^$C$3/100000,$C$15*($C$16/('5500'!B362/1000000))^$C$3*(('5500'!B362/1000000)/BB351)^$C$4/100000))</f>
        <v>1.4698593355272238</v>
      </c>
      <c r="BE351">
        <f t="shared" si="226"/>
        <v>7.3767805765773442</v>
      </c>
      <c r="BF351">
        <f t="shared" si="227"/>
        <v>2.2487805765773441</v>
      </c>
      <c r="BG351">
        <f t="shared" si="228"/>
        <v>43.852975362272701</v>
      </c>
      <c r="BH351">
        <v>150</v>
      </c>
      <c r="BI351">
        <f>'4500'!B512/1000000</f>
        <v>4.1899999999999999E-4</v>
      </c>
      <c r="BJ351">
        <f>'4500'!C512</f>
        <v>4.8639999999999999</v>
      </c>
      <c r="BK351">
        <f>IF(BH351&lt;$D$13,0,IF(BH351&lt;=0,$D$15*($D$16/BI351)^$D$3/100000,$D$15*($D$16/('4500'!B362/1000000))^$D$3*(('4500'!B362/1000000)/BI351)^$D$4/100000))</f>
        <v>1.3546262348130333</v>
      </c>
      <c r="BL351">
        <f t="shared" si="229"/>
        <v>7.325986616674613</v>
      </c>
      <c r="BM351">
        <f t="shared" si="230"/>
        <v>2.4619866166746132</v>
      </c>
      <c r="BN351">
        <f t="shared" si="231"/>
        <v>50.616501165185298</v>
      </c>
      <c r="BO351">
        <v>150</v>
      </c>
      <c r="BP351">
        <f>'3500'!B512/1000000</f>
        <v>4.1899999999999999E-4</v>
      </c>
      <c r="BQ351">
        <f>'3500'!C512</f>
        <v>4.4749999999999996</v>
      </c>
      <c r="BR351">
        <f>IF(BO351&lt;$E$13,0,IF(BO351&lt;=0,$E$15*($E$16/BP351)^$E$3/100000,$E$15*($E$16/('3500'!B362/1000000))^$E$3*(('3500'!B362/1000000)/BP351)^$E$4/100000))</f>
        <v>1.1619934152977147</v>
      </c>
      <c r="BS351">
        <f t="shared" si="232"/>
        <v>7.3481509331974753</v>
      </c>
      <c r="BT351">
        <f t="shared" si="233"/>
        <v>2.8731509331974756</v>
      </c>
      <c r="BU351">
        <f t="shared" si="234"/>
        <v>64.204490127317897</v>
      </c>
      <c r="BV351">
        <v>150</v>
      </c>
      <c r="BW351">
        <f>'2000'!B512/1000000</f>
        <v>4.1899999999999999E-4</v>
      </c>
      <c r="BX351">
        <f>'2000'!C512</f>
        <v>4.8319999999999999</v>
      </c>
      <c r="BY351">
        <f>IF(BV351&lt;$F$13,0,IF(BV351&lt;=0,$F$15*($F$16/BW351)^$F$3/100000,$F$15*($F$16/('2000'!B362/1000000))^$F$3*(('2000'!B362/1000000)/BW351)^$F$4/100000))</f>
        <v>1.1657107693423774</v>
      </c>
      <c r="BZ351">
        <f t="shared" si="235"/>
        <v>7.5237059960726871</v>
      </c>
      <c r="CA351">
        <f t="shared" si="236"/>
        <v>2.6917059960726872</v>
      </c>
      <c r="CB351">
        <f t="shared" si="237"/>
        <v>55.705836011438073</v>
      </c>
      <c r="CC351">
        <v>150</v>
      </c>
      <c r="CD351">
        <f>'1000'!B512/1000000</f>
        <v>4.1899999999999999E-4</v>
      </c>
      <c r="CE351">
        <f>'1000'!C512</f>
        <v>1.516</v>
      </c>
      <c r="CF351">
        <f>IF(CC351&lt;$G$13,0,IF(CC351&lt;=0,$G$15*($G$16/CD351)^$G$3/100000,$G$15*($G$16/('1000'!B362/1000000))^$G$3*(('1000'!B362/1000000)/CD351)^$G$4/100000))</f>
        <v>0.89650852203452192</v>
      </c>
      <c r="CG351">
        <f t="shared" si="238"/>
        <v>6.3093963501968142</v>
      </c>
      <c r="CH351">
        <f t="shared" si="239"/>
        <v>4.7933963501968142</v>
      </c>
      <c r="CI351">
        <f t="shared" si="240"/>
        <v>316.18709434015926</v>
      </c>
    </row>
    <row r="352" spans="9:87" x14ac:dyDescent="0.3">
      <c r="I352">
        <v>151</v>
      </c>
      <c r="J352">
        <f>'6500'!B513/1000000</f>
        <v>4.2025999999999999E-4</v>
      </c>
      <c r="K352">
        <f t="shared" si="211"/>
        <v>1</v>
      </c>
      <c r="L352">
        <f t="shared" si="241"/>
        <v>0</v>
      </c>
      <c r="M352">
        <f t="shared" si="212"/>
        <v>0</v>
      </c>
      <c r="N352">
        <f t="shared" si="242"/>
        <v>764.00000000000045</v>
      </c>
      <c r="O352">
        <v>151</v>
      </c>
      <c r="P352">
        <f>'5500'!B513/1000000</f>
        <v>4.2025999999999999E-4</v>
      </c>
      <c r="Q352">
        <f t="shared" si="213"/>
        <v>1</v>
      </c>
      <c r="R352">
        <f t="shared" si="243"/>
        <v>0</v>
      </c>
      <c r="S352">
        <f t="shared" si="214"/>
        <v>0</v>
      </c>
      <c r="T352">
        <f t="shared" si="244"/>
        <v>824.99999999999989</v>
      </c>
      <c r="U352">
        <v>151</v>
      </c>
      <c r="V352">
        <f>'4500'!B513/1000000</f>
        <v>4.2025999999999999E-4</v>
      </c>
      <c r="W352">
        <f t="shared" si="215"/>
        <v>1</v>
      </c>
      <c r="X352">
        <f t="shared" si="245"/>
        <v>0</v>
      </c>
      <c r="Y352">
        <f t="shared" si="216"/>
        <v>0</v>
      </c>
      <c r="Z352">
        <f t="shared" si="246"/>
        <v>834.00000000000045</v>
      </c>
      <c r="AA352">
        <v>151</v>
      </c>
      <c r="AB352">
        <f>'3500'!B513/1000000</f>
        <v>4.2025999999999999E-4</v>
      </c>
      <c r="AC352">
        <f t="shared" si="217"/>
        <v>1</v>
      </c>
      <c r="AD352">
        <f t="shared" si="247"/>
        <v>0</v>
      </c>
      <c r="AE352">
        <f t="shared" si="218"/>
        <v>0</v>
      </c>
      <c r="AF352">
        <f t="shared" si="248"/>
        <v>863.99999999999977</v>
      </c>
      <c r="AG352">
        <v>151</v>
      </c>
      <c r="AH352">
        <f>'2000'!B513/1000000</f>
        <v>4.2025999999999999E-4</v>
      </c>
      <c r="AI352">
        <f t="shared" si="219"/>
        <v>1</v>
      </c>
      <c r="AJ352">
        <f t="shared" si="249"/>
        <v>0</v>
      </c>
      <c r="AK352">
        <f t="shared" si="220"/>
        <v>0</v>
      </c>
      <c r="AL352">
        <f t="shared" si="250"/>
        <v>887.99999999999989</v>
      </c>
      <c r="AM352">
        <v>151</v>
      </c>
      <c r="AN352">
        <f>'1000'!B513/1000000</f>
        <v>4.2025999999999999E-4</v>
      </c>
      <c r="AO352">
        <f t="shared" si="221"/>
        <v>1</v>
      </c>
      <c r="AP352">
        <f t="shared" si="251"/>
        <v>0</v>
      </c>
      <c r="AQ352">
        <f t="shared" si="222"/>
        <v>0</v>
      </c>
      <c r="AR352">
        <f t="shared" si="252"/>
        <v>756</v>
      </c>
      <c r="AT352">
        <v>151</v>
      </c>
      <c r="AU352">
        <f>'6500'!B513/1000000</f>
        <v>4.2025999999999999E-4</v>
      </c>
      <c r="AV352">
        <f>'6500'!C513</f>
        <v>4.7869999999999999</v>
      </c>
      <c r="AW352">
        <f>IF(AT352&lt;$B$13,0,IF(AT352&lt;=0,$B$15*($B$16/AU352)^$B$3/100000,$B$15*($B$16/('6500'!B362/1000000))^$B$3*(('6500'!B362/1000000)/AU352)^$B$4/100000))</f>
        <v>1.3356228286710128</v>
      </c>
      <c r="AX352">
        <f t="shared" si="223"/>
        <v>6.7893895445135906</v>
      </c>
      <c r="AY352">
        <f t="shared" si="224"/>
        <v>2.0023895445135906</v>
      </c>
      <c r="AZ352">
        <f t="shared" si="225"/>
        <v>41.829737717016727</v>
      </c>
      <c r="BA352">
        <v>151</v>
      </c>
      <c r="BB352">
        <f>'5500'!B513/1000000</f>
        <v>4.2025999999999999E-4</v>
      </c>
      <c r="BC352">
        <f>'5500'!C513</f>
        <v>5.0629999999999997</v>
      </c>
      <c r="BD352">
        <f>IF(BA352&lt;$C$13,0,IF(BA352&lt;=0,$C$15*($C$16/BB352)^$C$3/100000,$C$15*($C$16/('5500'!B362/1000000))^$C$3*(('5500'!B362/1000000)/BB352)^$C$4/100000))</f>
        <v>1.4640292603810259</v>
      </c>
      <c r="BE352">
        <f t="shared" si="226"/>
        <v>7.3532407009178371</v>
      </c>
      <c r="BF352">
        <f t="shared" si="227"/>
        <v>2.2902407009178374</v>
      </c>
      <c r="BG352">
        <f t="shared" si="228"/>
        <v>45.234854847281007</v>
      </c>
      <c r="BH352">
        <v>151</v>
      </c>
      <c r="BI352">
        <f>'4500'!B513/1000000</f>
        <v>4.2025999999999999E-4</v>
      </c>
      <c r="BJ352">
        <f>'4500'!C513</f>
        <v>4.806</v>
      </c>
      <c r="BK352">
        <f>IF(BH352&lt;$D$13,0,IF(BH352&lt;=0,$D$15*($D$16/BI352)^$D$3/100000,$D$15*($D$16/('4500'!B362/1000000))^$D$3*(('4500'!B362/1000000)/BI352)^$D$4/100000))</f>
        <v>1.349243093912208</v>
      </c>
      <c r="BL352">
        <f t="shared" si="229"/>
        <v>7.3027004774366979</v>
      </c>
      <c r="BM352">
        <f t="shared" si="230"/>
        <v>2.4967004774366979</v>
      </c>
      <c r="BN352">
        <f t="shared" si="231"/>
        <v>51.949656209669115</v>
      </c>
      <c r="BO352">
        <v>151</v>
      </c>
      <c r="BP352">
        <f>'3500'!B513/1000000</f>
        <v>4.2025999999999999E-4</v>
      </c>
      <c r="BQ352">
        <f>'3500'!C513</f>
        <v>4.4039999999999999</v>
      </c>
      <c r="BR352">
        <f>IF(BO352&lt;$E$13,0,IF(BO352&lt;=0,$E$15*($E$16/BP352)^$E$3/100000,$E$15*($E$16/('3500'!B362/1000000))^$E$3*(('3500'!B362/1000000)/BP352)^$E$4/100000))</f>
        <v>1.1573698689686363</v>
      </c>
      <c r="BS352">
        <f t="shared" si="232"/>
        <v>7.324980395785369</v>
      </c>
      <c r="BT352">
        <f t="shared" si="233"/>
        <v>2.9209803957853691</v>
      </c>
      <c r="BU352">
        <f t="shared" si="234"/>
        <v>66.325622065971146</v>
      </c>
      <c r="BV352">
        <v>151</v>
      </c>
      <c r="BW352">
        <f>'2000'!B513/1000000</f>
        <v>4.2025999999999999E-4</v>
      </c>
      <c r="BX352">
        <f>'2000'!C513</f>
        <v>4.8090000000000002</v>
      </c>
      <c r="BY352">
        <f>IF(BV352&lt;$F$13,0,IF(BV352&lt;=0,$F$15*($F$16/BW352)^$F$3/100000,$F$15*($F$16/('2000'!B362/1000000))^$F$3*(('2000'!B362/1000000)/BW352)^$F$4/100000))</f>
        <v>1.1610588352870894</v>
      </c>
      <c r="BZ352">
        <f t="shared" si="235"/>
        <v>7.4999918767376208</v>
      </c>
      <c r="CA352">
        <f t="shared" si="236"/>
        <v>2.6909918767376206</v>
      </c>
      <c r="CB352">
        <f t="shared" si="237"/>
        <v>55.957410620453743</v>
      </c>
      <c r="CC352">
        <v>151</v>
      </c>
      <c r="CD352">
        <f>'1000'!B513/1000000</f>
        <v>4.2025999999999999E-4</v>
      </c>
      <c r="CE352">
        <f>'1000'!C513</f>
        <v>1.4059999999999999</v>
      </c>
      <c r="CF352">
        <f>IF(CC352&lt;$G$13,0,IF(CC352&lt;=0,$G$15*($G$16/CD352)^$G$3/100000,$G$15*($G$16/('1000'!B362/1000000))^$G$3*(('1000'!B362/1000000)/CD352)^$G$4/100000))</f>
        <v>0.89273999975773977</v>
      </c>
      <c r="CG352">
        <f t="shared" si="238"/>
        <v>6.2893992107223822</v>
      </c>
      <c r="CH352">
        <f t="shared" si="239"/>
        <v>4.8833992107223825</v>
      </c>
      <c r="CI352">
        <f t="shared" si="240"/>
        <v>347.32569066304285</v>
      </c>
    </row>
    <row r="353" spans="9:87" x14ac:dyDescent="0.3">
      <c r="I353">
        <v>152</v>
      </c>
      <c r="J353">
        <f>'6500'!B514/1000000</f>
        <v>4.2149E-4</v>
      </c>
      <c r="K353">
        <f t="shared" si="211"/>
        <v>1</v>
      </c>
      <c r="L353">
        <f t="shared" si="241"/>
        <v>0</v>
      </c>
      <c r="M353">
        <f t="shared" si="212"/>
        <v>0</v>
      </c>
      <c r="N353">
        <f t="shared" si="242"/>
        <v>764.00000000000045</v>
      </c>
      <c r="O353">
        <v>152</v>
      </c>
      <c r="P353">
        <f>'5500'!B514/1000000</f>
        <v>4.2149E-4</v>
      </c>
      <c r="Q353">
        <f t="shared" si="213"/>
        <v>1</v>
      </c>
      <c r="R353">
        <f t="shared" si="243"/>
        <v>0</v>
      </c>
      <c r="S353">
        <f t="shared" si="214"/>
        <v>0</v>
      </c>
      <c r="T353">
        <f t="shared" si="244"/>
        <v>824.99999999999989</v>
      </c>
      <c r="U353">
        <v>152</v>
      </c>
      <c r="V353">
        <f>'4500'!B514/1000000</f>
        <v>4.2149E-4</v>
      </c>
      <c r="W353">
        <f t="shared" si="215"/>
        <v>1</v>
      </c>
      <c r="X353">
        <f t="shared" si="245"/>
        <v>0</v>
      </c>
      <c r="Y353">
        <f t="shared" si="216"/>
        <v>0</v>
      </c>
      <c r="Z353">
        <f t="shared" si="246"/>
        <v>834.00000000000045</v>
      </c>
      <c r="AA353">
        <v>152</v>
      </c>
      <c r="AB353">
        <f>'3500'!B514/1000000</f>
        <v>4.2149E-4</v>
      </c>
      <c r="AC353">
        <f t="shared" si="217"/>
        <v>1</v>
      </c>
      <c r="AD353">
        <f t="shared" si="247"/>
        <v>0</v>
      </c>
      <c r="AE353">
        <f t="shared" si="218"/>
        <v>0</v>
      </c>
      <c r="AF353">
        <f t="shared" si="248"/>
        <v>863.99999999999977</v>
      </c>
      <c r="AG353">
        <v>152</v>
      </c>
      <c r="AH353">
        <f>'2000'!B514/1000000</f>
        <v>4.2149E-4</v>
      </c>
      <c r="AI353">
        <f t="shared" si="219"/>
        <v>1</v>
      </c>
      <c r="AJ353">
        <f t="shared" si="249"/>
        <v>0</v>
      </c>
      <c r="AK353">
        <f t="shared" si="220"/>
        <v>0</v>
      </c>
      <c r="AL353">
        <f t="shared" si="250"/>
        <v>887.99999999999989</v>
      </c>
      <c r="AM353">
        <v>152</v>
      </c>
      <c r="AN353">
        <f>'1000'!B514/1000000</f>
        <v>4.2149E-4</v>
      </c>
      <c r="AO353">
        <f t="shared" si="221"/>
        <v>1</v>
      </c>
      <c r="AP353">
        <f t="shared" si="251"/>
        <v>0</v>
      </c>
      <c r="AQ353">
        <f t="shared" si="222"/>
        <v>0</v>
      </c>
      <c r="AR353">
        <f t="shared" si="252"/>
        <v>756</v>
      </c>
      <c r="AT353">
        <v>152</v>
      </c>
      <c r="AU353">
        <f>'6500'!B514/1000000</f>
        <v>4.2149E-4</v>
      </c>
      <c r="AV353">
        <f>'6500'!C514</f>
        <v>4.7759999999999998</v>
      </c>
      <c r="AW353">
        <f>IF(AT353&lt;$B$13,0,IF(AT353&lt;=0,$B$15*($B$16/AU353)^$B$3/100000,$B$15*($B$16/('6500'!B362/1000000))^$B$3*(('6500'!B362/1000000)/AU353)^$B$4/100000))</f>
        <v>1.3304846254720417</v>
      </c>
      <c r="AX353">
        <f t="shared" si="223"/>
        <v>6.7683360572972369</v>
      </c>
      <c r="AY353">
        <f t="shared" si="224"/>
        <v>1.9923360572972371</v>
      </c>
      <c r="AZ353">
        <f t="shared" si="225"/>
        <v>41.715579089138132</v>
      </c>
      <c r="BA353">
        <v>152</v>
      </c>
      <c r="BB353">
        <f>'5500'!B514/1000000</f>
        <v>4.2149E-4</v>
      </c>
      <c r="BC353">
        <f>'5500'!C514</f>
        <v>4.9980000000000002</v>
      </c>
      <c r="BD353">
        <f>IF(BA353&lt;$C$13,0,IF(BA353&lt;=0,$C$15*($C$16/BB353)^$C$3/100000,$C$15*($C$16/('5500'!B362/1000000))^$C$3*(('5500'!B362/1000000)/BB353)^$C$4/100000))</f>
        <v>1.4583770397243774</v>
      </c>
      <c r="BE353">
        <f t="shared" si="226"/>
        <v>7.3304024733052451</v>
      </c>
      <c r="BF353">
        <f t="shared" si="227"/>
        <v>2.3324024733052449</v>
      </c>
      <c r="BG353">
        <f t="shared" si="228"/>
        <v>46.666716152565925</v>
      </c>
      <c r="BH353">
        <v>152</v>
      </c>
      <c r="BI353">
        <f>'4500'!B514/1000000</f>
        <v>4.2149E-4</v>
      </c>
      <c r="BJ353">
        <f>'4500'!C514</f>
        <v>4.7530000000000001</v>
      </c>
      <c r="BK353">
        <f>IF(BH353&lt;$D$13,0,IF(BH353&lt;=0,$D$15*($D$16/BI353)^$D$3/100000,$D$15*($D$16/('4500'!B362/1000000))^$D$3*(('4500'!B362/1000000)/BI353)^$D$4/100000))</f>
        <v>1.3440242118089141</v>
      </c>
      <c r="BL353">
        <f t="shared" si="229"/>
        <v>7.2801081046652136</v>
      </c>
      <c r="BM353">
        <f t="shared" si="230"/>
        <v>2.5271081046652135</v>
      </c>
      <c r="BN353">
        <f t="shared" si="231"/>
        <v>53.16869565885154</v>
      </c>
      <c r="BO353">
        <v>152</v>
      </c>
      <c r="BP353">
        <f>'3500'!B514/1000000</f>
        <v>4.2149E-4</v>
      </c>
      <c r="BQ353">
        <f>'3500'!C514</f>
        <v>4.3330000000000002</v>
      </c>
      <c r="BR353">
        <f>IF(BO353&lt;$E$13,0,IF(BO353&lt;=0,$E$15*($E$16/BP353)^$E$3/100000,$E$15*($E$16/('3500'!B362/1000000))^$E$3*(('3500'!B362/1000000)/BP353)^$E$4/100000))</f>
        <v>1.1528874260775539</v>
      </c>
      <c r="BS353">
        <f t="shared" si="232"/>
        <v>7.3024995165186084</v>
      </c>
      <c r="BT353">
        <f t="shared" si="233"/>
        <v>2.9694995165186082</v>
      </c>
      <c r="BU353">
        <f t="shared" si="234"/>
        <v>68.532183626092973</v>
      </c>
      <c r="BV353">
        <v>152</v>
      </c>
      <c r="BW353">
        <f>'2000'!B514/1000000</f>
        <v>4.2149E-4</v>
      </c>
      <c r="BX353">
        <f>'2000'!C514</f>
        <v>4.7930000000000001</v>
      </c>
      <c r="BY353">
        <f>IF(BV353&lt;$F$13,0,IF(BV353&lt;=0,$F$15*($F$16/BW353)^$F$3/100000,$F$15*($F$16/('2000'!B362/1000000))^$F$3*(('2000'!B362/1000000)/BW353)^$F$4/100000))</f>
        <v>1.156548923127809</v>
      </c>
      <c r="BZ353">
        <f t="shared" si="235"/>
        <v>7.4769835716366693</v>
      </c>
      <c r="CA353">
        <f t="shared" si="236"/>
        <v>2.6839835716366691</v>
      </c>
      <c r="CB353">
        <f t="shared" si="237"/>
        <v>55.997988141804065</v>
      </c>
      <c r="CC353">
        <v>152</v>
      </c>
      <c r="CD353">
        <f>'1000'!B514/1000000</f>
        <v>4.2149E-4</v>
      </c>
      <c r="CE353">
        <f>'1000'!C514</f>
        <v>1.3029999999999999</v>
      </c>
      <c r="CF353">
        <f>IF(CC353&lt;$G$13,0,IF(CC353&lt;=0,$G$15*($G$16/CD353)^$G$3/100000,$G$15*($G$16/('1000'!B362/1000000))^$G$3*(('1000'!B362/1000000)/CD353)^$G$4/100000))</f>
        <v>0.88908729970542799</v>
      </c>
      <c r="CG353">
        <f t="shared" si="238"/>
        <v>6.2699978788413517</v>
      </c>
      <c r="CH353">
        <f t="shared" si="239"/>
        <v>4.9669978788413518</v>
      </c>
      <c r="CI353">
        <f t="shared" si="240"/>
        <v>381.19707435467018</v>
      </c>
    </row>
    <row r="354" spans="9:87" x14ac:dyDescent="0.3">
      <c r="I354">
        <v>153</v>
      </c>
      <c r="J354">
        <f>'6500'!B515/1000000</f>
        <v>4.2266999999999999E-4</v>
      </c>
      <c r="K354">
        <f t="shared" si="211"/>
        <v>1</v>
      </c>
      <c r="L354">
        <f t="shared" si="241"/>
        <v>0</v>
      </c>
      <c r="M354">
        <f t="shared" si="212"/>
        <v>0</v>
      </c>
      <c r="N354">
        <f t="shared" si="242"/>
        <v>764.00000000000045</v>
      </c>
      <c r="O354">
        <v>153</v>
      </c>
      <c r="P354">
        <f>'5500'!B515/1000000</f>
        <v>4.2266999999999999E-4</v>
      </c>
      <c r="Q354">
        <f t="shared" si="213"/>
        <v>1</v>
      </c>
      <c r="R354">
        <f t="shared" si="243"/>
        <v>0</v>
      </c>
      <c r="S354">
        <f t="shared" si="214"/>
        <v>0</v>
      </c>
      <c r="T354">
        <f t="shared" si="244"/>
        <v>824.99999999999989</v>
      </c>
      <c r="U354">
        <v>153</v>
      </c>
      <c r="V354">
        <f>'4500'!B515/1000000</f>
        <v>4.2266999999999999E-4</v>
      </c>
      <c r="W354">
        <f t="shared" si="215"/>
        <v>1</v>
      </c>
      <c r="X354">
        <f t="shared" si="245"/>
        <v>0</v>
      </c>
      <c r="Y354">
        <f t="shared" si="216"/>
        <v>0</v>
      </c>
      <c r="Z354">
        <f t="shared" si="246"/>
        <v>834.00000000000045</v>
      </c>
      <c r="AA354">
        <v>153</v>
      </c>
      <c r="AB354">
        <f>'3500'!B515/1000000</f>
        <v>4.2266999999999999E-4</v>
      </c>
      <c r="AC354">
        <f t="shared" si="217"/>
        <v>1</v>
      </c>
      <c r="AD354">
        <f t="shared" si="247"/>
        <v>0</v>
      </c>
      <c r="AE354">
        <f t="shared" si="218"/>
        <v>0</v>
      </c>
      <c r="AF354">
        <f t="shared" si="248"/>
        <v>863.99999999999977</v>
      </c>
      <c r="AG354">
        <v>153</v>
      </c>
      <c r="AH354">
        <f>'2000'!B515/1000000</f>
        <v>4.2266999999999999E-4</v>
      </c>
      <c r="AI354">
        <f t="shared" si="219"/>
        <v>1</v>
      </c>
      <c r="AJ354">
        <f t="shared" si="249"/>
        <v>0</v>
      </c>
      <c r="AK354">
        <f t="shared" si="220"/>
        <v>0</v>
      </c>
      <c r="AL354">
        <f t="shared" si="250"/>
        <v>887.99999999999989</v>
      </c>
      <c r="AM354">
        <v>153</v>
      </c>
      <c r="AN354">
        <f>'1000'!B515/1000000</f>
        <v>4.2266999999999999E-4</v>
      </c>
      <c r="AO354">
        <f t="shared" si="221"/>
        <v>1</v>
      </c>
      <c r="AP354">
        <f t="shared" si="251"/>
        <v>0</v>
      </c>
      <c r="AQ354">
        <f t="shared" si="222"/>
        <v>0</v>
      </c>
      <c r="AR354">
        <f t="shared" si="252"/>
        <v>756</v>
      </c>
      <c r="AT354">
        <v>153</v>
      </c>
      <c r="AU354">
        <f>'6500'!B515/1000000</f>
        <v>4.2266999999999999E-4</v>
      </c>
      <c r="AV354">
        <f>'6500'!C515</f>
        <v>4.7629999999999999</v>
      </c>
      <c r="AW354">
        <f>IF(AT354&lt;$B$13,0,IF(AT354&lt;=0,$B$15*($B$16/AU354)^$B$3/100000,$B$15*($B$16/('6500'!B362/1000000))^$B$3*(('6500'!B362/1000000)/AU354)^$B$4/100000))</f>
        <v>1.3255878654516604</v>
      </c>
      <c r="AX354">
        <f t="shared" si="223"/>
        <v>6.7482580336680034</v>
      </c>
      <c r="AY354">
        <f t="shared" si="224"/>
        <v>1.9852580336680035</v>
      </c>
      <c r="AZ354">
        <f t="shared" si="225"/>
        <v>41.680832115641472</v>
      </c>
      <c r="BA354">
        <v>153</v>
      </c>
      <c r="BB354">
        <f>'5500'!B515/1000000</f>
        <v>4.2266999999999999E-4</v>
      </c>
      <c r="BC354">
        <f>'5500'!C515</f>
        <v>4.9340000000000002</v>
      </c>
      <c r="BD354">
        <f>IF(BA354&lt;$C$13,0,IF(BA354&lt;=0,$C$15*($C$16/BB354)^$C$3/100000,$C$15*($C$16/('5500'!B362/1000000))^$C$3*(('5500'!B362/1000000)/BB354)^$C$4/100000))</f>
        <v>1.4529904882129538</v>
      </c>
      <c r="BE354">
        <f t="shared" si="226"/>
        <v>7.308622541587928</v>
      </c>
      <c r="BF354">
        <f t="shared" si="227"/>
        <v>2.3746225415879278</v>
      </c>
      <c r="BG354">
        <f t="shared" si="228"/>
        <v>48.127736959625608</v>
      </c>
      <c r="BH354">
        <v>153</v>
      </c>
      <c r="BI354">
        <f>'4500'!B515/1000000</f>
        <v>4.2266999999999999E-4</v>
      </c>
      <c r="BJ354">
        <f>'4500'!C515</f>
        <v>4.6829999999999998</v>
      </c>
      <c r="BK354">
        <f>IF(BH354&lt;$D$13,0,IF(BH354&lt;=0,$D$15*($D$16/BI354)^$D$3/100000,$D$15*($D$16/('4500'!B362/1000000))^$D$3*(('4500'!B362/1000000)/BI354)^$D$4/100000))</f>
        <v>1.3390506663566977</v>
      </c>
      <c r="BL354">
        <f t="shared" si="229"/>
        <v>7.2585623421321301</v>
      </c>
      <c r="BM354">
        <f t="shared" si="230"/>
        <v>2.5755623421321303</v>
      </c>
      <c r="BN354">
        <f t="shared" si="231"/>
        <v>54.998128168527238</v>
      </c>
      <c r="BO354">
        <v>153</v>
      </c>
      <c r="BP354">
        <f>'3500'!B515/1000000</f>
        <v>4.2266999999999999E-4</v>
      </c>
      <c r="BQ354">
        <f>'3500'!C515</f>
        <v>4.2590000000000003</v>
      </c>
      <c r="BR354">
        <f>IF(BO354&lt;$E$13,0,IF(BO354&lt;=0,$E$15*($E$16/BP354)^$E$3/100000,$E$15*($E$16/('3500'!B362/1000000))^$E$3*(('3500'!B362/1000000)/BP354)^$E$4/100000))</f>
        <v>1.148615721016037</v>
      </c>
      <c r="BS354">
        <f t="shared" si="232"/>
        <v>7.2810594714596455</v>
      </c>
      <c r="BT354">
        <f t="shared" si="233"/>
        <v>3.0220594714596452</v>
      </c>
      <c r="BU354">
        <f t="shared" si="234"/>
        <v>70.957019757211668</v>
      </c>
      <c r="BV354">
        <v>153</v>
      </c>
      <c r="BW354">
        <f>'2000'!B515/1000000</f>
        <v>4.2266999999999999E-4</v>
      </c>
      <c r="BX354">
        <f>'2000'!C515</f>
        <v>4.7690000000000001</v>
      </c>
      <c r="BY354">
        <f>IF(BV354&lt;$F$13,0,IF(BV354&lt;=0,$F$15*($F$16/BW354)^$F$3/100000,$F$15*($F$16/('2000'!B362/1000000))^$F$3*(('2000'!B362/1000000)/BW354)^$F$4/100000))</f>
        <v>1.1522510881641481</v>
      </c>
      <c r="BZ354">
        <f t="shared" si="235"/>
        <v>7.4550404983423011</v>
      </c>
      <c r="CA354">
        <f t="shared" si="236"/>
        <v>2.686040498342301</v>
      </c>
      <c r="CB354">
        <f t="shared" si="237"/>
        <v>56.322929300530532</v>
      </c>
      <c r="CC354">
        <v>153</v>
      </c>
      <c r="CD354">
        <f>'1000'!B515/1000000</f>
        <v>4.2266999999999999E-4</v>
      </c>
      <c r="CE354">
        <f>'1000'!C515</f>
        <v>1.2070000000000001</v>
      </c>
      <c r="CF354">
        <f>IF(CC354&lt;$G$13,0,IF(CC354&lt;=0,$G$15*($G$16/CD354)^$G$3/100000,$G$15*($G$16/('1000'!B362/1000000))^$G$3*(('1000'!B362/1000000)/CD354)^$G$4/100000))</f>
        <v>0.88560707527035543</v>
      </c>
      <c r="CG354">
        <f t="shared" si="238"/>
        <v>6.2514953569085145</v>
      </c>
      <c r="CH354">
        <f t="shared" si="239"/>
        <v>5.0444953569085147</v>
      </c>
      <c r="CI354">
        <f t="shared" si="240"/>
        <v>417.93664928819504</v>
      </c>
    </row>
    <row r="355" spans="9:87" x14ac:dyDescent="0.3">
      <c r="I355">
        <v>154</v>
      </c>
      <c r="J355">
        <f>'6500'!B516/1000000</f>
        <v>4.238E-4</v>
      </c>
      <c r="K355">
        <f t="shared" si="211"/>
        <v>1</v>
      </c>
      <c r="L355">
        <f t="shared" si="241"/>
        <v>0</v>
      </c>
      <c r="M355">
        <f t="shared" si="212"/>
        <v>0</v>
      </c>
      <c r="N355">
        <f t="shared" si="242"/>
        <v>764.00000000000045</v>
      </c>
      <c r="O355">
        <v>154</v>
      </c>
      <c r="P355">
        <f>'5500'!B516/1000000</f>
        <v>4.238E-4</v>
      </c>
      <c r="Q355">
        <f t="shared" si="213"/>
        <v>1</v>
      </c>
      <c r="R355">
        <f t="shared" si="243"/>
        <v>0</v>
      </c>
      <c r="S355">
        <f t="shared" si="214"/>
        <v>0</v>
      </c>
      <c r="T355">
        <f t="shared" si="244"/>
        <v>824.99999999999989</v>
      </c>
      <c r="U355">
        <v>154</v>
      </c>
      <c r="V355">
        <f>'4500'!B516/1000000</f>
        <v>4.238E-4</v>
      </c>
      <c r="W355">
        <f t="shared" si="215"/>
        <v>1</v>
      </c>
      <c r="X355">
        <f t="shared" si="245"/>
        <v>0</v>
      </c>
      <c r="Y355">
        <f t="shared" si="216"/>
        <v>0</v>
      </c>
      <c r="Z355">
        <f t="shared" si="246"/>
        <v>834.00000000000045</v>
      </c>
      <c r="AA355">
        <v>154</v>
      </c>
      <c r="AB355">
        <f>'3500'!B516/1000000</f>
        <v>4.238E-4</v>
      </c>
      <c r="AC355">
        <f t="shared" si="217"/>
        <v>1</v>
      </c>
      <c r="AD355">
        <f t="shared" si="247"/>
        <v>0</v>
      </c>
      <c r="AE355">
        <f t="shared" si="218"/>
        <v>0</v>
      </c>
      <c r="AF355">
        <f t="shared" si="248"/>
        <v>863.99999999999977</v>
      </c>
      <c r="AG355">
        <v>154</v>
      </c>
      <c r="AH355">
        <f>'2000'!B516/1000000</f>
        <v>4.238E-4</v>
      </c>
      <c r="AI355">
        <f t="shared" si="219"/>
        <v>1</v>
      </c>
      <c r="AJ355">
        <f t="shared" si="249"/>
        <v>0</v>
      </c>
      <c r="AK355">
        <f t="shared" si="220"/>
        <v>0</v>
      </c>
      <c r="AL355">
        <f t="shared" si="250"/>
        <v>887.99999999999989</v>
      </c>
      <c r="AM355">
        <v>154</v>
      </c>
      <c r="AN355">
        <f>'1000'!B516/1000000</f>
        <v>4.238E-4</v>
      </c>
      <c r="AO355">
        <f t="shared" si="221"/>
        <v>1</v>
      </c>
      <c r="AP355">
        <f t="shared" si="251"/>
        <v>0</v>
      </c>
      <c r="AQ355">
        <f t="shared" si="222"/>
        <v>0</v>
      </c>
      <c r="AR355">
        <f t="shared" si="252"/>
        <v>756</v>
      </c>
      <c r="AT355">
        <v>154</v>
      </c>
      <c r="AU355">
        <f>'6500'!B516/1000000</f>
        <v>4.238E-4</v>
      </c>
      <c r="AV355">
        <f>'6500'!C516</f>
        <v>4.74</v>
      </c>
      <c r="AW355">
        <f>IF(AT355&lt;$B$13,0,IF(AT355&lt;=0,$B$15*($B$16/AU355)^$B$3/100000,$B$15*($B$16/('6500'!B362/1000000))^$B$3*(('6500'!B362/1000000)/AU355)^$B$4/100000))</f>
        <v>1.3209282176939521</v>
      </c>
      <c r="AX355">
        <f t="shared" si="223"/>
        <v>6.7291396381753144</v>
      </c>
      <c r="AY355">
        <f t="shared" si="224"/>
        <v>1.9891396381753141</v>
      </c>
      <c r="AZ355">
        <f t="shared" si="225"/>
        <v>41.964971269521392</v>
      </c>
      <c r="BA355">
        <v>154</v>
      </c>
      <c r="BB355">
        <f>'5500'!B516/1000000</f>
        <v>4.238E-4</v>
      </c>
      <c r="BC355">
        <f>'5500'!C516</f>
        <v>4.8680000000000003</v>
      </c>
      <c r="BD355">
        <f>IF(BA355&lt;$C$13,0,IF(BA355&lt;=0,$C$15*($C$16/BB355)^$C$3/100000,$C$15*($C$16/('5500'!B362/1000000))^$C$3*(('5500'!B362/1000000)/BB355)^$C$4/100000))</f>
        <v>1.4478648316196321</v>
      </c>
      <c r="BE355">
        <f t="shared" si="226"/>
        <v>7.2878837084483239</v>
      </c>
      <c r="BF355">
        <f t="shared" si="227"/>
        <v>2.4198837084483236</v>
      </c>
      <c r="BG355">
        <f t="shared" si="228"/>
        <v>49.71001866163359</v>
      </c>
      <c r="BH355">
        <v>154</v>
      </c>
      <c r="BI355">
        <f>'4500'!B516/1000000</f>
        <v>4.238E-4</v>
      </c>
      <c r="BJ355">
        <f>'4500'!C516</f>
        <v>4.609</v>
      </c>
      <c r="BK355">
        <f>IF(BH355&lt;$D$13,0,IF(BH355&lt;=0,$D$15*($D$16/BI355)^$D$3/100000,$D$15*($D$16/('4500'!B362/1000000))^$D$3*(('4500'!B362/1000000)/BI355)^$D$4/100000))</f>
        <v>1.334318044415701</v>
      </c>
      <c r="BL355">
        <f t="shared" si="229"/>
        <v>7.2380462180825287</v>
      </c>
      <c r="BM355">
        <f t="shared" si="230"/>
        <v>2.6290462180825287</v>
      </c>
      <c r="BN355">
        <f t="shared" si="231"/>
        <v>57.041575571328465</v>
      </c>
      <c r="BO355">
        <v>154</v>
      </c>
      <c r="BP355">
        <f>'3500'!B516/1000000</f>
        <v>4.238E-4</v>
      </c>
      <c r="BQ355">
        <f>'3500'!C516</f>
        <v>4.1890000000000001</v>
      </c>
      <c r="BR355">
        <f>IF(BO355&lt;$E$13,0,IF(BO355&lt;=0,$E$15*($E$16/BP355)^$E$3/100000,$E$15*($E$16/('3500'!B362/1000000))^$E$3*(('3500'!B362/1000000)/BP355)^$E$4/100000))</f>
        <v>1.1445509605003907</v>
      </c>
      <c r="BS355">
        <f t="shared" si="232"/>
        <v>7.2606434569609846</v>
      </c>
      <c r="BT355">
        <f t="shared" si="233"/>
        <v>3.0716434569609845</v>
      </c>
      <c r="BU355">
        <f t="shared" si="234"/>
        <v>73.326413391286323</v>
      </c>
      <c r="BV355">
        <v>154</v>
      </c>
      <c r="BW355">
        <f>'2000'!B516/1000000</f>
        <v>4.238E-4</v>
      </c>
      <c r="BX355">
        <f>'2000'!C516</f>
        <v>4.7430000000000003</v>
      </c>
      <c r="BY355">
        <f>IF(BV355&lt;$F$13,0,IF(BV355&lt;=0,$F$15*($F$16/BW355)^$F$3/100000,$F$15*($F$16/('2000'!B362/1000000))^$F$3*(('2000'!B362/1000000)/BW355)^$F$4/100000))</f>
        <v>1.1481615072082643</v>
      </c>
      <c r="BZ355">
        <f t="shared" si="235"/>
        <v>7.4341454619038743</v>
      </c>
      <c r="CA355">
        <f t="shared" si="236"/>
        <v>2.6911454619038739</v>
      </c>
      <c r="CB355">
        <f t="shared" si="237"/>
        <v>56.739309759727462</v>
      </c>
      <c r="CC355">
        <v>154</v>
      </c>
      <c r="CD355">
        <f>'1000'!B516/1000000</f>
        <v>4.238E-4</v>
      </c>
      <c r="CE355">
        <f>'1000'!C516</f>
        <v>1.119</v>
      </c>
      <c r="CF355">
        <f>IF(CC355&lt;$G$13,0,IF(CC355&lt;=0,$G$15*($G$16/CD355)^$G$3/100000,$G$15*($G$16/('1000'!B362/1000000))^$G$3*(('1000'!B362/1000000)/CD355)^$G$4/100000))</f>
        <v>0.88229613137402407</v>
      </c>
      <c r="CG355">
        <f t="shared" si="238"/>
        <v>6.2338770657770448</v>
      </c>
      <c r="CH355">
        <f t="shared" si="239"/>
        <v>5.114877065777045</v>
      </c>
      <c r="CI355">
        <f t="shared" si="240"/>
        <v>457.09357156184495</v>
      </c>
    </row>
    <row r="356" spans="9:87" x14ac:dyDescent="0.3">
      <c r="I356">
        <v>155</v>
      </c>
      <c r="J356">
        <f>'6500'!B517/1000000</f>
        <v>4.2489999999999997E-4</v>
      </c>
      <c r="K356">
        <f t="shared" si="211"/>
        <v>1</v>
      </c>
      <c r="L356">
        <f t="shared" si="241"/>
        <v>0</v>
      </c>
      <c r="M356">
        <f t="shared" si="212"/>
        <v>0</v>
      </c>
      <c r="N356">
        <f t="shared" si="242"/>
        <v>764.00000000000045</v>
      </c>
      <c r="O356">
        <v>155</v>
      </c>
      <c r="P356">
        <f>'5500'!B517/1000000</f>
        <v>4.2489999999999997E-4</v>
      </c>
      <c r="Q356">
        <f t="shared" si="213"/>
        <v>1</v>
      </c>
      <c r="R356">
        <f t="shared" si="243"/>
        <v>0</v>
      </c>
      <c r="S356">
        <f t="shared" si="214"/>
        <v>0</v>
      </c>
      <c r="T356">
        <f t="shared" si="244"/>
        <v>824.99999999999989</v>
      </c>
      <c r="U356">
        <v>155</v>
      </c>
      <c r="V356">
        <f>'4500'!B517/1000000</f>
        <v>4.2489999999999997E-4</v>
      </c>
      <c r="W356">
        <f t="shared" si="215"/>
        <v>1</v>
      </c>
      <c r="X356">
        <f t="shared" si="245"/>
        <v>0</v>
      </c>
      <c r="Y356">
        <f t="shared" si="216"/>
        <v>0</v>
      </c>
      <c r="Z356">
        <f t="shared" si="246"/>
        <v>834.00000000000045</v>
      </c>
      <c r="AA356">
        <v>155</v>
      </c>
      <c r="AB356">
        <f>'3500'!B517/1000000</f>
        <v>4.2489999999999997E-4</v>
      </c>
      <c r="AC356">
        <f t="shared" si="217"/>
        <v>1</v>
      </c>
      <c r="AD356">
        <f t="shared" si="247"/>
        <v>0</v>
      </c>
      <c r="AE356">
        <f t="shared" si="218"/>
        <v>0</v>
      </c>
      <c r="AF356">
        <f t="shared" si="248"/>
        <v>863.99999999999977</v>
      </c>
      <c r="AG356">
        <v>155</v>
      </c>
      <c r="AH356">
        <f>'2000'!B517/1000000</f>
        <v>4.2489999999999997E-4</v>
      </c>
      <c r="AI356">
        <f t="shared" si="219"/>
        <v>1</v>
      </c>
      <c r="AJ356">
        <f t="shared" si="249"/>
        <v>0</v>
      </c>
      <c r="AK356">
        <f t="shared" si="220"/>
        <v>0</v>
      </c>
      <c r="AL356">
        <f t="shared" si="250"/>
        <v>887.99999999999989</v>
      </c>
      <c r="AM356">
        <v>155</v>
      </c>
      <c r="AN356">
        <f>'1000'!B517/1000000</f>
        <v>4.2489999999999997E-4</v>
      </c>
      <c r="AO356">
        <f t="shared" si="221"/>
        <v>1</v>
      </c>
      <c r="AP356">
        <f t="shared" si="251"/>
        <v>0</v>
      </c>
      <c r="AQ356">
        <f t="shared" si="222"/>
        <v>0</v>
      </c>
      <c r="AR356">
        <f t="shared" si="252"/>
        <v>756</v>
      </c>
      <c r="AT356">
        <v>155</v>
      </c>
      <c r="AU356">
        <f>'6500'!B517/1000000</f>
        <v>4.2489999999999997E-4</v>
      </c>
      <c r="AV356">
        <f>'6500'!C517</f>
        <v>4.7</v>
      </c>
      <c r="AW356">
        <f>IF(AT356&lt;$B$13,0,IF(AT356&lt;=0,$B$15*($B$16/AU356)^$B$3/100000,$B$15*($B$16/('6500'!B362/1000000))^$B$3*(('6500'!B362/1000000)/AU356)^$B$4/100000))</f>
        <v>1.3164198676946561</v>
      </c>
      <c r="AX356">
        <f t="shared" si="223"/>
        <v>6.7106302701422953</v>
      </c>
      <c r="AY356">
        <f t="shared" si="224"/>
        <v>2.0106302701422951</v>
      </c>
      <c r="AZ356">
        <f t="shared" si="225"/>
        <v>42.779367449836066</v>
      </c>
      <c r="BA356">
        <v>155</v>
      </c>
      <c r="BB356">
        <f>'5500'!B517/1000000</f>
        <v>4.2489999999999997E-4</v>
      </c>
      <c r="BC356">
        <f>'5500'!C517</f>
        <v>4.8019999999999996</v>
      </c>
      <c r="BD356">
        <f>IF(BA356&lt;$C$13,0,IF(BA356&lt;=0,$C$15*($C$16/BB356)^$C$3/100000,$C$15*($C$16/('5500'!B362/1000000))^$C$3*(('5500'!B362/1000000)/BB356)^$C$4/100000))</f>
        <v>1.4429056653175003</v>
      </c>
      <c r="BE356">
        <f t="shared" si="226"/>
        <v>7.2678056417825516</v>
      </c>
      <c r="BF356">
        <f t="shared" si="227"/>
        <v>2.465805641782552</v>
      </c>
      <c r="BG356">
        <f t="shared" si="228"/>
        <v>51.349555222460474</v>
      </c>
      <c r="BH356">
        <v>155</v>
      </c>
      <c r="BI356">
        <f>'4500'!B517/1000000</f>
        <v>4.2489999999999997E-4</v>
      </c>
      <c r="BJ356">
        <f>'4500'!C517</f>
        <v>4.54</v>
      </c>
      <c r="BK356">
        <f>IF(BH356&lt;$D$13,0,IF(BH356&lt;=0,$D$15*($D$16/BI356)^$D$3/100000,$D$15*($D$16/('4500'!B362/1000000))^$D$3*(('4500'!B362/1000000)/BI356)^$D$4/100000))</f>
        <v>1.3297391764317243</v>
      </c>
      <c r="BL356">
        <f t="shared" si="229"/>
        <v>7.2181835162763992</v>
      </c>
      <c r="BM356">
        <f t="shared" si="230"/>
        <v>2.6781835162763992</v>
      </c>
      <c r="BN356">
        <f t="shared" si="231"/>
        <v>58.99082634970042</v>
      </c>
      <c r="BO356">
        <v>155</v>
      </c>
      <c r="BP356">
        <f>'3500'!B517/1000000</f>
        <v>4.2489999999999997E-4</v>
      </c>
      <c r="BQ356">
        <f>'3500'!C517</f>
        <v>4.117</v>
      </c>
      <c r="BR356">
        <f>IF(BO356&lt;$E$13,0,IF(BO356&lt;=0,$E$15*($E$16/BP356)^$E$3/100000,$E$15*($E$16/('3500'!B362/1000000))^$E$3*(('3500'!B362/1000000)/BP356)^$E$4/100000))</f>
        <v>1.1406182739746737</v>
      </c>
      <c r="BS356">
        <f t="shared" si="232"/>
        <v>7.2408771584180727</v>
      </c>
      <c r="BT356">
        <f t="shared" si="233"/>
        <v>3.1238771584180727</v>
      </c>
      <c r="BU356">
        <f t="shared" si="234"/>
        <v>75.877511741998362</v>
      </c>
      <c r="BV356">
        <v>155</v>
      </c>
      <c r="BW356">
        <f>'2000'!B517/1000000</f>
        <v>4.2489999999999997E-4</v>
      </c>
      <c r="BX356">
        <f>'2000'!C517</f>
        <v>4.7169999999999996</v>
      </c>
      <c r="BY356">
        <f>IF(BV356&lt;$F$13,0,IF(BV356&lt;=0,$F$15*($F$16/BW356)^$F$3/100000,$F$15*($F$16/('2000'!B362/1000000))^$F$3*(('2000'!B362/1000000)/BW356)^$F$4/100000))</f>
        <v>1.1442048473196735</v>
      </c>
      <c r="BZ356">
        <f t="shared" si="235"/>
        <v>7.4139153674420557</v>
      </c>
      <c r="CA356">
        <f t="shared" si="236"/>
        <v>2.6969153674420561</v>
      </c>
      <c r="CB356">
        <f t="shared" si="237"/>
        <v>57.174377092263228</v>
      </c>
      <c r="CC356">
        <v>155</v>
      </c>
      <c r="CD356">
        <f>'1000'!B517/1000000</f>
        <v>4.2489999999999997E-4</v>
      </c>
      <c r="CE356">
        <f>'1000'!C517</f>
        <v>1.0389999999999999</v>
      </c>
      <c r="CF356">
        <f>IF(CC356&lt;$G$13,0,IF(CC356&lt;=0,$G$15*($G$16/CD356)^$G$3/100000,$G$15*($G$16/('1000'!B362/1000000))^$G$3*(('1000'!B362/1000000)/CD356)^$G$4/100000))</f>
        <v>0.87909340103471345</v>
      </c>
      <c r="CG356">
        <f t="shared" si="238"/>
        <v>6.2168199249226888</v>
      </c>
      <c r="CH356">
        <f t="shared" si="239"/>
        <v>5.1778199249226891</v>
      </c>
      <c r="CI356">
        <f t="shared" si="240"/>
        <v>498.34647978081711</v>
      </c>
    </row>
    <row r="357" spans="9:87" x14ac:dyDescent="0.3">
      <c r="I357">
        <v>156</v>
      </c>
      <c r="J357">
        <f>'6500'!B518/1000000</f>
        <v>4.2594999999999997E-4</v>
      </c>
      <c r="K357">
        <f t="shared" si="211"/>
        <v>1</v>
      </c>
      <c r="L357">
        <f t="shared" si="241"/>
        <v>0</v>
      </c>
      <c r="M357">
        <f t="shared" si="212"/>
        <v>0</v>
      </c>
      <c r="N357">
        <f t="shared" si="242"/>
        <v>764.00000000000045</v>
      </c>
      <c r="O357">
        <v>156</v>
      </c>
      <c r="P357">
        <f>'5500'!B518/1000000</f>
        <v>4.2594999999999997E-4</v>
      </c>
      <c r="Q357">
        <f t="shared" si="213"/>
        <v>1</v>
      </c>
      <c r="R357">
        <f t="shared" si="243"/>
        <v>0</v>
      </c>
      <c r="S357">
        <f t="shared" si="214"/>
        <v>0</v>
      </c>
      <c r="T357">
        <f t="shared" si="244"/>
        <v>824.99999999999989</v>
      </c>
      <c r="U357">
        <v>156</v>
      </c>
      <c r="V357">
        <f>'4500'!B518/1000000</f>
        <v>4.2594999999999997E-4</v>
      </c>
      <c r="W357">
        <f t="shared" si="215"/>
        <v>1</v>
      </c>
      <c r="X357">
        <f t="shared" si="245"/>
        <v>0</v>
      </c>
      <c r="Y357">
        <f t="shared" si="216"/>
        <v>0</v>
      </c>
      <c r="Z357">
        <f t="shared" si="246"/>
        <v>834.00000000000045</v>
      </c>
      <c r="AA357">
        <v>156</v>
      </c>
      <c r="AB357">
        <f>'3500'!B518/1000000</f>
        <v>4.2594999999999997E-4</v>
      </c>
      <c r="AC357">
        <f t="shared" si="217"/>
        <v>1</v>
      </c>
      <c r="AD357">
        <f t="shared" si="247"/>
        <v>0</v>
      </c>
      <c r="AE357">
        <f t="shared" si="218"/>
        <v>0</v>
      </c>
      <c r="AF357">
        <f t="shared" si="248"/>
        <v>863.99999999999977</v>
      </c>
      <c r="AG357">
        <v>156</v>
      </c>
      <c r="AH357">
        <f>'2000'!B518/1000000</f>
        <v>4.2594999999999997E-4</v>
      </c>
      <c r="AI357">
        <f t="shared" si="219"/>
        <v>1</v>
      </c>
      <c r="AJ357">
        <f t="shared" si="249"/>
        <v>0</v>
      </c>
      <c r="AK357">
        <f t="shared" si="220"/>
        <v>0</v>
      </c>
      <c r="AL357">
        <f t="shared" si="250"/>
        <v>887.99999999999989</v>
      </c>
      <c r="AM357">
        <v>156</v>
      </c>
      <c r="AN357">
        <f>'1000'!B518/1000000</f>
        <v>4.2594999999999997E-4</v>
      </c>
      <c r="AO357">
        <f t="shared" si="221"/>
        <v>1</v>
      </c>
      <c r="AP357">
        <f t="shared" si="251"/>
        <v>0</v>
      </c>
      <c r="AQ357">
        <f t="shared" si="222"/>
        <v>0</v>
      </c>
      <c r="AR357">
        <f t="shared" si="252"/>
        <v>756</v>
      </c>
      <c r="AT357">
        <v>156</v>
      </c>
      <c r="AU357">
        <f>'6500'!B518/1000000</f>
        <v>4.2594999999999997E-4</v>
      </c>
      <c r="AV357">
        <f>'6500'!C518</f>
        <v>4.6550000000000002</v>
      </c>
      <c r="AW357">
        <f>IF(AT357&lt;$B$13,0,IF(AT357&lt;=0,$B$15*($B$16/AU357)^$B$3/100000,$B$15*($B$16/('6500'!B362/1000000))^$B$3*(('6500'!B362/1000000)/AU357)^$B$4/100000))</f>
        <v>1.3121416178692069</v>
      </c>
      <c r="AX357">
        <f t="shared" si="223"/>
        <v>6.6930548705984041</v>
      </c>
      <c r="AY357">
        <f t="shared" si="224"/>
        <v>2.0380548705984038</v>
      </c>
      <c r="AZ357">
        <f t="shared" si="225"/>
        <v>43.782059518762701</v>
      </c>
      <c r="BA357">
        <v>156</v>
      </c>
      <c r="BB357">
        <f>'5500'!B518/1000000</f>
        <v>4.2594999999999997E-4</v>
      </c>
      <c r="BC357">
        <f>'5500'!C518</f>
        <v>4.7370000000000001</v>
      </c>
      <c r="BD357">
        <f>IF(BA357&lt;$C$13,0,IF(BA357&lt;=0,$C$15*($C$16/BB357)^$C$3/100000,$C$15*($C$16/('5500'!B362/1000000))^$C$3*(('5500'!B362/1000000)/BB357)^$C$4/100000))</f>
        <v>1.438199664216816</v>
      </c>
      <c r="BE357">
        <f t="shared" si="226"/>
        <v>7.2487408075434976</v>
      </c>
      <c r="BF357">
        <f t="shared" si="227"/>
        <v>2.5117408075434975</v>
      </c>
      <c r="BG357">
        <f t="shared" si="228"/>
        <v>53.023871807969122</v>
      </c>
      <c r="BH357">
        <v>156</v>
      </c>
      <c r="BI357">
        <f>'4500'!B518/1000000</f>
        <v>4.2594999999999997E-4</v>
      </c>
      <c r="BJ357">
        <f>'4500'!C518</f>
        <v>4.4640000000000004</v>
      </c>
      <c r="BK357">
        <f>IF(BH357&lt;$D$13,0,IF(BH357&lt;=0,$D$15*($D$16/BI357)^$D$3/100000,$D$15*($D$16/('4500'!B362/1000000))^$D$3*(('4500'!B362/1000000)/BI357)^$D$4/100000))</f>
        <v>1.3253940869236081</v>
      </c>
      <c r="BL357">
        <f t="shared" si="229"/>
        <v>7.1993229518138575</v>
      </c>
      <c r="BM357">
        <f t="shared" si="230"/>
        <v>2.7353229518138571</v>
      </c>
      <c r="BN357">
        <f t="shared" si="231"/>
        <v>61.275155730597156</v>
      </c>
      <c r="BO357">
        <v>156</v>
      </c>
      <c r="BP357">
        <f>'3500'!B518/1000000</f>
        <v>4.2594999999999997E-4</v>
      </c>
      <c r="BQ357">
        <f>'3500'!C518</f>
        <v>4.0460000000000003</v>
      </c>
      <c r="BR357">
        <f>IF(BO357&lt;$E$13,0,IF(BO357&lt;=0,$E$15*($E$16/BP357)^$E$3/100000,$E$15*($E$16/('3500'!B362/1000000))^$E$3*(('3500'!B362/1000000)/BP357)^$E$4/100000))</f>
        <v>1.136886390565957</v>
      </c>
      <c r="BS357">
        <f t="shared" si="232"/>
        <v>7.2221076606680814</v>
      </c>
      <c r="BT357">
        <f t="shared" si="233"/>
        <v>3.1761076606680811</v>
      </c>
      <c r="BU357">
        <f t="shared" si="234"/>
        <v>78.499942181613463</v>
      </c>
      <c r="BV357">
        <v>156</v>
      </c>
      <c r="BW357">
        <f>'2000'!B518/1000000</f>
        <v>4.2594999999999997E-4</v>
      </c>
      <c r="BX357">
        <f>'2000'!C518</f>
        <v>4.6929999999999996</v>
      </c>
      <c r="BY357">
        <f>IF(BV357&lt;$F$13,0,IF(BV357&lt;=0,$F$15*($F$16/BW357)^$F$3/100000,$F$15*($F$16/('2000'!B362/1000000))^$F$3*(('2000'!B362/1000000)/BW357)^$F$4/100000))</f>
        <v>1.1404502516790214</v>
      </c>
      <c r="BZ357">
        <f t="shared" si="235"/>
        <v>7.3947054459506489</v>
      </c>
      <c r="CA357">
        <f t="shared" si="236"/>
        <v>2.7017054459506493</v>
      </c>
      <c r="CB357">
        <f t="shared" si="237"/>
        <v>57.568835413395469</v>
      </c>
      <c r="CC357">
        <v>156</v>
      </c>
      <c r="CD357">
        <f>'1000'!B518/1000000</f>
        <v>4.2594999999999997E-4</v>
      </c>
      <c r="CE357">
        <f>'1000'!C518</f>
        <v>0.96899999999999997</v>
      </c>
      <c r="CF357">
        <f>IF(CC357&lt;$G$13,0,IF(CC357&lt;=0,$G$15*($G$16/CD357)^$G$3/100000,$G$15*($G$16/('1000'!B362/1000000))^$G$3*(('1000'!B362/1000000)/CD357)^$G$4/100000))</f>
        <v>0.87605477967813683</v>
      </c>
      <c r="CG357">
        <f t="shared" si="238"/>
        <v>6.2006233910174968</v>
      </c>
      <c r="CH357">
        <f t="shared" si="239"/>
        <v>5.2316233910174965</v>
      </c>
      <c r="CI357">
        <f t="shared" si="240"/>
        <v>539.89921475928759</v>
      </c>
    </row>
    <row r="358" spans="9:87" x14ac:dyDescent="0.3">
      <c r="I358">
        <v>157</v>
      </c>
      <c r="J358">
        <f>'6500'!B519/1000000</f>
        <v>4.2695999999999999E-4</v>
      </c>
      <c r="K358">
        <f t="shared" si="211"/>
        <v>1</v>
      </c>
      <c r="L358">
        <f t="shared" si="241"/>
        <v>0</v>
      </c>
      <c r="M358">
        <f t="shared" si="212"/>
        <v>0</v>
      </c>
      <c r="N358">
        <f t="shared" si="242"/>
        <v>764.00000000000045</v>
      </c>
      <c r="O358">
        <v>157</v>
      </c>
      <c r="P358">
        <f>'5500'!B519/1000000</f>
        <v>4.2695999999999999E-4</v>
      </c>
      <c r="Q358">
        <f t="shared" si="213"/>
        <v>1</v>
      </c>
      <c r="R358">
        <f t="shared" si="243"/>
        <v>0</v>
      </c>
      <c r="S358">
        <f t="shared" si="214"/>
        <v>0</v>
      </c>
      <c r="T358">
        <f t="shared" si="244"/>
        <v>824.99999999999989</v>
      </c>
      <c r="U358">
        <v>157</v>
      </c>
      <c r="V358">
        <f>'4500'!B519/1000000</f>
        <v>4.2695999999999999E-4</v>
      </c>
      <c r="W358">
        <f t="shared" si="215"/>
        <v>1</v>
      </c>
      <c r="X358">
        <f t="shared" si="245"/>
        <v>0</v>
      </c>
      <c r="Y358">
        <f t="shared" si="216"/>
        <v>0</v>
      </c>
      <c r="Z358">
        <f t="shared" si="246"/>
        <v>834.00000000000045</v>
      </c>
      <c r="AA358">
        <v>157</v>
      </c>
      <c r="AB358">
        <f>'3500'!B519/1000000</f>
        <v>4.2695999999999999E-4</v>
      </c>
      <c r="AC358">
        <f t="shared" si="217"/>
        <v>1</v>
      </c>
      <c r="AD358">
        <f t="shared" si="247"/>
        <v>0</v>
      </c>
      <c r="AE358">
        <f t="shared" si="218"/>
        <v>0</v>
      </c>
      <c r="AF358">
        <f t="shared" si="248"/>
        <v>863.99999999999977</v>
      </c>
      <c r="AG358">
        <v>157</v>
      </c>
      <c r="AH358">
        <f>'2000'!B519/1000000</f>
        <v>4.2695999999999999E-4</v>
      </c>
      <c r="AI358">
        <f t="shared" si="219"/>
        <v>1</v>
      </c>
      <c r="AJ358">
        <f t="shared" si="249"/>
        <v>0</v>
      </c>
      <c r="AK358">
        <f t="shared" si="220"/>
        <v>0</v>
      </c>
      <c r="AL358">
        <f t="shared" si="250"/>
        <v>887.99999999999989</v>
      </c>
      <c r="AM358">
        <v>157</v>
      </c>
      <c r="AN358">
        <f>'1000'!B519/1000000</f>
        <v>4.2695999999999999E-4</v>
      </c>
      <c r="AO358">
        <f t="shared" si="221"/>
        <v>1</v>
      </c>
      <c r="AP358">
        <f t="shared" si="251"/>
        <v>0</v>
      </c>
      <c r="AQ358">
        <f t="shared" si="222"/>
        <v>0</v>
      </c>
      <c r="AR358">
        <f t="shared" si="252"/>
        <v>756</v>
      </c>
      <c r="AT358">
        <v>157</v>
      </c>
      <c r="AU358">
        <f>'6500'!B519/1000000</f>
        <v>4.2695999999999999E-4</v>
      </c>
      <c r="AV358">
        <f>'6500'!C519</f>
        <v>4.6130000000000004</v>
      </c>
      <c r="AW358">
        <f>IF(AT358&lt;$B$13,0,IF(AT358&lt;=0,$B$15*($B$16/AU358)^$B$3/100000,$B$15*($B$16/('6500'!B362/1000000))^$B$3*(('6500'!B362/1000000)/AU358)^$B$4/100000))</f>
        <v>1.3080493615056379</v>
      </c>
      <c r="AX358">
        <f t="shared" si="223"/>
        <v>6.6762337347490366</v>
      </c>
      <c r="AY358">
        <f t="shared" si="224"/>
        <v>2.0632337347490362</v>
      </c>
      <c r="AZ358">
        <f t="shared" si="225"/>
        <v>44.726506281141035</v>
      </c>
      <c r="BA358">
        <v>157</v>
      </c>
      <c r="BB358">
        <f>'5500'!B519/1000000</f>
        <v>4.2695999999999999E-4</v>
      </c>
      <c r="BC358">
        <f>'5500'!C519</f>
        <v>4.6689999999999996</v>
      </c>
      <c r="BD358">
        <f>IF(BA358&lt;$C$13,0,IF(BA358&lt;=0,$C$15*($C$16/BB358)^$C$3/100000,$C$15*($C$16/('5500'!B362/1000000))^$C$3*(('5500'!B362/1000000)/BB358)^$C$4/100000))</f>
        <v>1.4336983038825373</v>
      </c>
      <c r="BE358">
        <f t="shared" si="226"/>
        <v>7.2304942566649997</v>
      </c>
      <c r="BF358">
        <f t="shared" si="227"/>
        <v>2.5614942566650001</v>
      </c>
      <c r="BG358">
        <f t="shared" si="228"/>
        <v>54.861731776932963</v>
      </c>
      <c r="BH358">
        <v>157</v>
      </c>
      <c r="BI358">
        <f>'4500'!B519/1000000</f>
        <v>4.2695999999999999E-4</v>
      </c>
      <c r="BJ358">
        <f>'4500'!C519</f>
        <v>4.383</v>
      </c>
      <c r="BK358">
        <f>IF(BH358&lt;$D$13,0,IF(BH358&lt;=0,$D$15*($D$16/BI358)^$D$3/100000,$D$15*($D$16/('4500'!B362/1000000))^$D$3*(('4500'!B362/1000000)/BI358)^$D$4/100000))</f>
        <v>1.321237969044514</v>
      </c>
      <c r="BL358">
        <f t="shared" si="229"/>
        <v>7.181271695857335</v>
      </c>
      <c r="BM358">
        <f t="shared" si="230"/>
        <v>2.798271695857335</v>
      </c>
      <c r="BN358">
        <f t="shared" si="231"/>
        <v>63.843753042604035</v>
      </c>
      <c r="BO358">
        <v>157</v>
      </c>
      <c r="BP358">
        <f>'3500'!B519/1000000</f>
        <v>4.2695999999999999E-4</v>
      </c>
      <c r="BQ358">
        <f>'3500'!C519</f>
        <v>3.9780000000000002</v>
      </c>
      <c r="BR358">
        <f>IF(BO358&lt;$E$13,0,IF(BO358&lt;=0,$E$15*($E$16/BP358)^$E$3/100000,$E$15*($E$16/('3500'!B362/1000000))^$E$3*(('3500'!B362/1000000)/BP358)^$E$4/100000))</f>
        <v>1.1333168246076459</v>
      </c>
      <c r="BS358">
        <f t="shared" si="232"/>
        <v>7.2041431315216427</v>
      </c>
      <c r="BT358">
        <f t="shared" si="233"/>
        <v>3.2261431315216424</v>
      </c>
      <c r="BU358">
        <f t="shared" si="234"/>
        <v>81.099626232318812</v>
      </c>
      <c r="BV358">
        <v>157</v>
      </c>
      <c r="BW358">
        <f>'2000'!B519/1000000</f>
        <v>4.2695999999999999E-4</v>
      </c>
      <c r="BX358">
        <f>'2000'!C519</f>
        <v>4.665</v>
      </c>
      <c r="BY358">
        <f>IF(BV358&lt;$F$13,0,IF(BV358&lt;=0,$F$15*($F$16/BW358)^$F$3/100000,$F$15*($F$16/('2000'!B362/1000000))^$F$3*(('2000'!B362/1000000)/BW358)^$F$4/100000))</f>
        <v>1.1368589952228938</v>
      </c>
      <c r="BZ358">
        <f t="shared" si="235"/>
        <v>7.3763193662178344</v>
      </c>
      <c r="CA358">
        <f t="shared" si="236"/>
        <v>2.7113193662178343</v>
      </c>
      <c r="CB358">
        <f t="shared" si="237"/>
        <v>58.120458011100418</v>
      </c>
      <c r="CC358">
        <v>157</v>
      </c>
      <c r="CD358">
        <f>'1000'!B519/1000000</f>
        <v>4.2695999999999999E-4</v>
      </c>
      <c r="CE358">
        <f>'1000'!C519</f>
        <v>0.90700000000000003</v>
      </c>
      <c r="CF358">
        <f>IF(CC358&lt;$G$13,0,IF(CC358&lt;=0,$G$15*($G$16/CD358)^$G$3/100000,$G$15*($G$16/('1000'!B362/1000000))^$G$3*(('1000'!B362/1000000)/CD358)^$G$4/100000))</f>
        <v>0.87314885029681744</v>
      </c>
      <c r="CG358">
        <f t="shared" si="238"/>
        <v>6.1851218688465659</v>
      </c>
      <c r="CH358">
        <f t="shared" si="239"/>
        <v>5.2781218688465659</v>
      </c>
      <c r="CI358">
        <f t="shared" si="240"/>
        <v>581.93184882542073</v>
      </c>
    </row>
    <row r="359" spans="9:87" x14ac:dyDescent="0.3">
      <c r="I359">
        <v>158</v>
      </c>
      <c r="J359">
        <f>'6500'!B520/1000000</f>
        <v>4.2792000000000004E-4</v>
      </c>
      <c r="K359">
        <f t="shared" si="211"/>
        <v>1</v>
      </c>
      <c r="L359">
        <f t="shared" si="241"/>
        <v>0</v>
      </c>
      <c r="M359">
        <f t="shared" si="212"/>
        <v>0</v>
      </c>
      <c r="N359">
        <f t="shared" si="242"/>
        <v>764.00000000000045</v>
      </c>
      <c r="O359">
        <v>158</v>
      </c>
      <c r="P359">
        <f>'5500'!B520/1000000</f>
        <v>4.2792000000000004E-4</v>
      </c>
      <c r="Q359">
        <f t="shared" si="213"/>
        <v>1</v>
      </c>
      <c r="R359">
        <f t="shared" si="243"/>
        <v>0</v>
      </c>
      <c r="S359">
        <f t="shared" si="214"/>
        <v>0</v>
      </c>
      <c r="T359">
        <f t="shared" si="244"/>
        <v>824.99999999999989</v>
      </c>
      <c r="U359">
        <v>158</v>
      </c>
      <c r="V359">
        <f>'4500'!B520/1000000</f>
        <v>4.2792000000000004E-4</v>
      </c>
      <c r="W359">
        <f t="shared" si="215"/>
        <v>1</v>
      </c>
      <c r="X359">
        <f t="shared" si="245"/>
        <v>0</v>
      </c>
      <c r="Y359">
        <f t="shared" si="216"/>
        <v>0</v>
      </c>
      <c r="Z359">
        <f t="shared" si="246"/>
        <v>834.00000000000045</v>
      </c>
      <c r="AA359">
        <v>158</v>
      </c>
      <c r="AB359">
        <f>'3500'!B520/1000000</f>
        <v>4.2792000000000004E-4</v>
      </c>
      <c r="AC359">
        <f t="shared" si="217"/>
        <v>1</v>
      </c>
      <c r="AD359">
        <f t="shared" si="247"/>
        <v>0</v>
      </c>
      <c r="AE359">
        <f t="shared" si="218"/>
        <v>0</v>
      </c>
      <c r="AF359">
        <f t="shared" si="248"/>
        <v>863.99999999999977</v>
      </c>
      <c r="AG359">
        <v>158</v>
      </c>
      <c r="AH359">
        <f>'2000'!B520/1000000</f>
        <v>4.2792000000000004E-4</v>
      </c>
      <c r="AI359">
        <f t="shared" si="219"/>
        <v>1</v>
      </c>
      <c r="AJ359">
        <f t="shared" si="249"/>
        <v>0</v>
      </c>
      <c r="AK359">
        <f t="shared" si="220"/>
        <v>0</v>
      </c>
      <c r="AL359">
        <f t="shared" si="250"/>
        <v>887.99999999999989</v>
      </c>
      <c r="AM359">
        <v>158</v>
      </c>
      <c r="AN359">
        <f>'1000'!B520/1000000</f>
        <v>4.2792000000000004E-4</v>
      </c>
      <c r="AO359">
        <f t="shared" si="221"/>
        <v>1</v>
      </c>
      <c r="AP359">
        <f t="shared" si="251"/>
        <v>0</v>
      </c>
      <c r="AQ359">
        <f t="shared" si="222"/>
        <v>0</v>
      </c>
      <c r="AR359">
        <f t="shared" si="252"/>
        <v>756</v>
      </c>
      <c r="AT359">
        <v>158</v>
      </c>
      <c r="AU359">
        <f>'6500'!B520/1000000</f>
        <v>4.2792000000000004E-4</v>
      </c>
      <c r="AV359">
        <f>'6500'!C520</f>
        <v>4.5679999999999996</v>
      </c>
      <c r="AW359">
        <f>IF(AT359&lt;$B$13,0,IF(AT359&lt;=0,$B$15*($B$16/AU359)^$B$3/100000,$B$15*($B$16/('6500'!B362/1000000))^$B$3*(('6500'!B362/1000000)/AU359)^$B$4/100000))</f>
        <v>1.3041804464884454</v>
      </c>
      <c r="AX359">
        <f t="shared" si="223"/>
        <v>6.6603217813173892</v>
      </c>
      <c r="AY359">
        <f t="shared" si="224"/>
        <v>2.0923217813173896</v>
      </c>
      <c r="AZ359">
        <f t="shared" si="225"/>
        <v>45.80389188523182</v>
      </c>
      <c r="BA359">
        <v>158</v>
      </c>
      <c r="BB359">
        <f>'5500'!B520/1000000</f>
        <v>4.2792000000000004E-4</v>
      </c>
      <c r="BC359">
        <f>'5500'!C520</f>
        <v>4.5960000000000001</v>
      </c>
      <c r="BD359">
        <f>IF(BA359&lt;$C$13,0,IF(BA359&lt;=0,$C$15*($C$16/BB359)^$C$3/100000,$C$15*($C$16/('5500'!B362/1000000))^$C$3*(('5500'!B362/1000000)/BB359)^$C$4/100000))</f>
        <v>1.4294426585371469</v>
      </c>
      <c r="BE359">
        <f t="shared" si="226"/>
        <v>7.2132340214087112</v>
      </c>
      <c r="BF359">
        <f t="shared" si="227"/>
        <v>2.6172340214087111</v>
      </c>
      <c r="BG359">
        <f t="shared" si="228"/>
        <v>56.945909952321827</v>
      </c>
      <c r="BH359">
        <v>158</v>
      </c>
      <c r="BI359">
        <f>'4500'!B520/1000000</f>
        <v>4.2792000000000004E-4</v>
      </c>
      <c r="BJ359">
        <f>'4500'!C520</f>
        <v>4.3049999999999997</v>
      </c>
      <c r="BK359">
        <f>IF(BH359&lt;$D$13,0,IF(BH359&lt;=0,$D$15*($D$16/BI359)^$D$3/100000,$D$15*($D$16/('4500'!B362/1000000))^$D$3*(('4500'!B362/1000000)/BI359)^$D$4/100000))</f>
        <v>1.3173087431272168</v>
      </c>
      <c r="BL359">
        <f t="shared" si="229"/>
        <v>7.1641960117755659</v>
      </c>
      <c r="BM359">
        <f t="shared" si="230"/>
        <v>2.8591960117755661</v>
      </c>
      <c r="BN359">
        <f t="shared" si="231"/>
        <v>66.415702944844739</v>
      </c>
      <c r="BO359">
        <v>158</v>
      </c>
      <c r="BP359">
        <f>'3500'!B520/1000000</f>
        <v>4.2792000000000004E-4</v>
      </c>
      <c r="BQ359">
        <f>'3500'!C520</f>
        <v>3.899</v>
      </c>
      <c r="BR359">
        <f>IF(BO359&lt;$E$13,0,IF(BO359&lt;=0,$E$15*($E$16/BP359)^$E$3/100000,$E$15*($E$16/('3500'!B362/1000000))^$E$3*(('3500'!B362/1000000)/BP359)^$E$4/100000))</f>
        <v>1.129942142639303</v>
      </c>
      <c r="BS359">
        <f t="shared" si="232"/>
        <v>7.1871490972102503</v>
      </c>
      <c r="BT359">
        <f t="shared" si="233"/>
        <v>3.2881490972102503</v>
      </c>
      <c r="BU359">
        <f t="shared" si="234"/>
        <v>84.333139194928194</v>
      </c>
      <c r="BV359">
        <v>158</v>
      </c>
      <c r="BW359">
        <f>'2000'!B520/1000000</f>
        <v>4.2792000000000004E-4</v>
      </c>
      <c r="BX359">
        <f>'2000'!C520</f>
        <v>4.6319999999999997</v>
      </c>
      <c r="BY359">
        <f>IF(BV359&lt;$F$13,0,IF(BV359&lt;=0,$F$15*($F$16/BW359)^$F$3/100000,$F$15*($F$16/('2000'!B362/1000000))^$F$3*(('2000'!B362/1000000)/BW359)^$F$4/100000))</f>
        <v>1.1334638375211148</v>
      </c>
      <c r="BZ359">
        <f t="shared" si="235"/>
        <v>7.3589265408301436</v>
      </c>
      <c r="CA359">
        <f t="shared" si="236"/>
        <v>2.726926540830144</v>
      </c>
      <c r="CB359">
        <f t="shared" si="237"/>
        <v>58.871471088733685</v>
      </c>
      <c r="CC359">
        <v>158</v>
      </c>
      <c r="CD359">
        <f>'1000'!B520/1000000</f>
        <v>4.2792000000000004E-4</v>
      </c>
      <c r="CE359">
        <f>'1000'!C520</f>
        <v>0.85299999999999998</v>
      </c>
      <c r="CF359">
        <f>IF(CC359&lt;$G$13,0,IF(CC359&lt;=0,$G$15*($G$16/CD359)^$G$3/100000,$G$15*($G$16/('1000'!B362/1000000))^$G$3*(('1000'!B362/1000000)/CD359)^$G$4/100000))</f>
        <v>0.87040204899283524</v>
      </c>
      <c r="CG359">
        <f t="shared" si="238"/>
        <v>6.1704581342424154</v>
      </c>
      <c r="CH359">
        <f t="shared" si="239"/>
        <v>5.3174581342424156</v>
      </c>
      <c r="CI359">
        <f t="shared" si="240"/>
        <v>623.38313414330787</v>
      </c>
    </row>
    <row r="360" spans="9:87" x14ac:dyDescent="0.3">
      <c r="I360">
        <v>159</v>
      </c>
      <c r="J360">
        <f>'6500'!B521/1000000</f>
        <v>4.2883999999999999E-4</v>
      </c>
      <c r="K360">
        <f t="shared" si="211"/>
        <v>1</v>
      </c>
      <c r="L360">
        <f t="shared" si="241"/>
        <v>0</v>
      </c>
      <c r="M360">
        <f t="shared" si="212"/>
        <v>0</v>
      </c>
      <c r="N360">
        <f t="shared" si="242"/>
        <v>764.00000000000045</v>
      </c>
      <c r="O360">
        <v>159</v>
      </c>
      <c r="P360">
        <f>'5500'!B521/1000000</f>
        <v>4.2883999999999999E-4</v>
      </c>
      <c r="Q360">
        <f t="shared" si="213"/>
        <v>1</v>
      </c>
      <c r="R360">
        <f t="shared" si="243"/>
        <v>0</v>
      </c>
      <c r="S360">
        <f t="shared" si="214"/>
        <v>0</v>
      </c>
      <c r="T360">
        <f t="shared" si="244"/>
        <v>824.99999999999989</v>
      </c>
      <c r="U360">
        <v>159</v>
      </c>
      <c r="V360">
        <f>'4500'!B521/1000000</f>
        <v>4.2883999999999999E-4</v>
      </c>
      <c r="W360">
        <f t="shared" si="215"/>
        <v>1</v>
      </c>
      <c r="X360">
        <f t="shared" si="245"/>
        <v>0</v>
      </c>
      <c r="Y360">
        <f t="shared" si="216"/>
        <v>0</v>
      </c>
      <c r="Z360">
        <f t="shared" si="246"/>
        <v>834.00000000000045</v>
      </c>
      <c r="AA360">
        <v>159</v>
      </c>
      <c r="AB360">
        <f>'3500'!B521/1000000</f>
        <v>4.2883999999999999E-4</v>
      </c>
      <c r="AC360">
        <f t="shared" si="217"/>
        <v>1</v>
      </c>
      <c r="AD360">
        <f t="shared" si="247"/>
        <v>0</v>
      </c>
      <c r="AE360">
        <f t="shared" si="218"/>
        <v>0</v>
      </c>
      <c r="AF360">
        <f t="shared" si="248"/>
        <v>863.99999999999977</v>
      </c>
      <c r="AG360">
        <v>159</v>
      </c>
      <c r="AH360">
        <f>'2000'!B521/1000000</f>
        <v>4.2883999999999999E-4</v>
      </c>
      <c r="AI360">
        <f t="shared" si="219"/>
        <v>1</v>
      </c>
      <c r="AJ360">
        <f t="shared" si="249"/>
        <v>0</v>
      </c>
      <c r="AK360">
        <f t="shared" si="220"/>
        <v>0</v>
      </c>
      <c r="AL360">
        <f t="shared" si="250"/>
        <v>887.99999999999989</v>
      </c>
      <c r="AM360">
        <v>159</v>
      </c>
      <c r="AN360">
        <f>'1000'!B521/1000000</f>
        <v>4.2883999999999999E-4</v>
      </c>
      <c r="AO360">
        <f t="shared" si="221"/>
        <v>1</v>
      </c>
      <c r="AP360">
        <f t="shared" si="251"/>
        <v>0</v>
      </c>
      <c r="AQ360">
        <f t="shared" si="222"/>
        <v>0</v>
      </c>
      <c r="AR360">
        <f t="shared" si="252"/>
        <v>756</v>
      </c>
      <c r="AT360">
        <v>159</v>
      </c>
      <c r="AU360">
        <f>'6500'!B521/1000000</f>
        <v>4.2883999999999999E-4</v>
      </c>
      <c r="AV360">
        <f>'6500'!C521</f>
        <v>4.5190000000000001</v>
      </c>
      <c r="AW360">
        <f>IF(AT360&lt;$B$13,0,IF(AT360&lt;=0,$B$15*($B$16/AU360)^$B$3/100000,$B$15*($B$16/('6500'!B362/1000000))^$B$3*(('6500'!B362/1000000)/AU360)^$B$4/100000))</f>
        <v>1.3004915757691835</v>
      </c>
      <c r="AX360">
        <f t="shared" si="223"/>
        <v>6.6451422613395632</v>
      </c>
      <c r="AY360">
        <f t="shared" si="224"/>
        <v>2.1261422613395631</v>
      </c>
      <c r="AZ360">
        <f t="shared" si="225"/>
        <v>47.048954665624322</v>
      </c>
      <c r="BA360">
        <v>159</v>
      </c>
      <c r="BB360">
        <f>'5500'!B521/1000000</f>
        <v>4.2883999999999999E-4</v>
      </c>
      <c r="BC360">
        <f>'5500'!C521</f>
        <v>4.5190000000000001</v>
      </c>
      <c r="BD360">
        <f>IF(BA360&lt;$C$13,0,IF(BA360&lt;=0,$C$15*($C$16/BB360)^$C$3/100000,$C$15*($C$16/('5500'!B362/1000000))^$C$3*(('5500'!B362/1000000)/BB360)^$C$4/100000))</f>
        <v>1.4253850963139696</v>
      </c>
      <c r="BE360">
        <f t="shared" si="226"/>
        <v>7.196768362800305</v>
      </c>
      <c r="BF360">
        <f t="shared" si="227"/>
        <v>2.6777683628003048</v>
      </c>
      <c r="BG360">
        <f t="shared" si="228"/>
        <v>59.255772578010721</v>
      </c>
      <c r="BH360">
        <v>159</v>
      </c>
      <c r="BI360">
        <f>'4500'!B521/1000000</f>
        <v>4.2883999999999999E-4</v>
      </c>
      <c r="BJ360">
        <f>'4500'!C521</f>
        <v>4.2290000000000001</v>
      </c>
      <c r="BK360">
        <f>IF(BH360&lt;$D$13,0,IF(BH360&lt;=0,$D$15*($D$16/BI360)^$D$3/100000,$D$15*($D$16/('4500'!B362/1000000))^$D$3*(('4500'!B362/1000000)/BI360)^$D$4/100000))</f>
        <v>1.3135624273997015</v>
      </c>
      <c r="BL360">
        <f t="shared" si="229"/>
        <v>7.1479062386113466</v>
      </c>
      <c r="BM360">
        <f t="shared" si="230"/>
        <v>2.9189062386113465</v>
      </c>
      <c r="BN360">
        <f t="shared" si="231"/>
        <v>69.021192684117906</v>
      </c>
      <c r="BO360">
        <v>159</v>
      </c>
      <c r="BP360">
        <f>'3500'!B521/1000000</f>
        <v>4.2883999999999999E-4</v>
      </c>
      <c r="BQ360">
        <f>'3500'!C521</f>
        <v>3.8250000000000002</v>
      </c>
      <c r="BR360">
        <f>IF(BO360&lt;$E$13,0,IF(BO360&lt;=0,$E$15*($E$16/BP360)^$E$3/100000,$E$15*($E$16/('3500'!B362/1000000))^$E$3*(('3500'!B362/1000000)/BP360)^$E$4/100000))</f>
        <v>1.12672456818969</v>
      </c>
      <c r="BS360">
        <f t="shared" si="232"/>
        <v>7.1709368618190155</v>
      </c>
      <c r="BT360">
        <f t="shared" si="233"/>
        <v>3.3459368618190153</v>
      </c>
      <c r="BU360">
        <f t="shared" si="234"/>
        <v>87.475473511608243</v>
      </c>
      <c r="BV360">
        <v>159</v>
      </c>
      <c r="BW360">
        <f>'2000'!B521/1000000</f>
        <v>4.2883999999999999E-4</v>
      </c>
      <c r="BX360">
        <f>'2000'!C521</f>
        <v>4.6020000000000003</v>
      </c>
      <c r="BY360">
        <f>IF(BV360&lt;$F$13,0,IF(BV360&lt;=0,$F$15*($F$16/BW360)^$F$3/100000,$F$15*($F$16/('2000'!B362/1000000))^$F$3*(('2000'!B362/1000000)/BW360)^$F$4/100000))</f>
        <v>1.1302267683150871</v>
      </c>
      <c r="BZ360">
        <f t="shared" si="235"/>
        <v>7.3423338478785602</v>
      </c>
      <c r="CA360">
        <f t="shared" si="236"/>
        <v>2.7403338478785599</v>
      </c>
      <c r="CB360">
        <f t="shared" si="237"/>
        <v>59.546585134258144</v>
      </c>
      <c r="CC360">
        <v>159</v>
      </c>
      <c r="CD360">
        <f>'1000'!B521/1000000</f>
        <v>4.2883999999999999E-4</v>
      </c>
      <c r="CE360">
        <f>'1000'!C521</f>
        <v>0.81100000000000005</v>
      </c>
      <c r="CF360">
        <f>IF(CC360&lt;$G$13,0,IF(CC360&lt;=0,$G$15*($G$16/CD360)^$G$3/100000,$G$15*($G$16/('1000'!B362/1000000))^$G$3*(('1000'!B362/1000000)/CD360)^$G$4/100000))</f>
        <v>0.86778355641129412</v>
      </c>
      <c r="CG360">
        <f t="shared" si="238"/>
        <v>6.156469313336955</v>
      </c>
      <c r="CH360">
        <f t="shared" si="239"/>
        <v>5.3454693133369551</v>
      </c>
      <c r="CI360">
        <f t="shared" si="240"/>
        <v>659.12075380233728</v>
      </c>
    </row>
    <row r="361" spans="9:87" x14ac:dyDescent="0.3">
      <c r="I361">
        <v>160</v>
      </c>
      <c r="J361">
        <f>'6500'!B522/1000000</f>
        <v>4.2972000000000003E-4</v>
      </c>
      <c r="K361">
        <f t="shared" si="211"/>
        <v>1</v>
      </c>
      <c r="L361">
        <f t="shared" si="241"/>
        <v>0</v>
      </c>
      <c r="M361">
        <f t="shared" si="212"/>
        <v>0</v>
      </c>
      <c r="N361">
        <f t="shared" si="242"/>
        <v>764.00000000000045</v>
      </c>
      <c r="O361">
        <v>160</v>
      </c>
      <c r="P361">
        <f>'5500'!B522/1000000</f>
        <v>4.2972000000000003E-4</v>
      </c>
      <c r="Q361">
        <f t="shared" si="213"/>
        <v>1</v>
      </c>
      <c r="R361">
        <f t="shared" si="243"/>
        <v>0</v>
      </c>
      <c r="S361">
        <f t="shared" si="214"/>
        <v>0</v>
      </c>
      <c r="T361">
        <f t="shared" si="244"/>
        <v>824.99999999999989</v>
      </c>
      <c r="U361">
        <v>160</v>
      </c>
      <c r="V361">
        <f>'4500'!B522/1000000</f>
        <v>4.2972000000000003E-4</v>
      </c>
      <c r="W361">
        <f t="shared" si="215"/>
        <v>1</v>
      </c>
      <c r="X361">
        <f t="shared" si="245"/>
        <v>0</v>
      </c>
      <c r="Y361">
        <f t="shared" si="216"/>
        <v>0</v>
      </c>
      <c r="Z361">
        <f t="shared" si="246"/>
        <v>834.00000000000045</v>
      </c>
      <c r="AA361">
        <v>160</v>
      </c>
      <c r="AB361">
        <f>'3500'!B522/1000000</f>
        <v>4.2972000000000003E-4</v>
      </c>
      <c r="AC361">
        <f t="shared" si="217"/>
        <v>1</v>
      </c>
      <c r="AD361">
        <f t="shared" si="247"/>
        <v>0</v>
      </c>
      <c r="AE361">
        <f t="shared" si="218"/>
        <v>0</v>
      </c>
      <c r="AF361">
        <f t="shared" si="248"/>
        <v>863.99999999999977</v>
      </c>
      <c r="AG361">
        <v>160</v>
      </c>
      <c r="AH361">
        <f>'2000'!B522/1000000</f>
        <v>4.2972000000000003E-4</v>
      </c>
      <c r="AI361">
        <f t="shared" si="219"/>
        <v>1</v>
      </c>
      <c r="AJ361">
        <f t="shared" si="249"/>
        <v>0</v>
      </c>
      <c r="AK361">
        <f t="shared" si="220"/>
        <v>0</v>
      </c>
      <c r="AL361">
        <f t="shared" si="250"/>
        <v>887.99999999999989</v>
      </c>
      <c r="AM361">
        <v>160</v>
      </c>
      <c r="AN361">
        <f>'1000'!B522/1000000</f>
        <v>4.2972000000000003E-4</v>
      </c>
      <c r="AO361">
        <f t="shared" si="221"/>
        <v>1</v>
      </c>
      <c r="AP361">
        <f t="shared" si="251"/>
        <v>0</v>
      </c>
      <c r="AQ361">
        <f t="shared" si="222"/>
        <v>0</v>
      </c>
      <c r="AR361">
        <f t="shared" si="252"/>
        <v>756</v>
      </c>
      <c r="AT361">
        <v>160</v>
      </c>
      <c r="AU361">
        <f>'6500'!B522/1000000</f>
        <v>4.2972000000000003E-4</v>
      </c>
      <c r="AV361">
        <f>'6500'!C522</f>
        <v>4.4660000000000002</v>
      </c>
      <c r="AW361">
        <f>IF(AT361&lt;$B$13,0,IF(AT361&lt;=0,$B$15*($B$16/AU361)^$B$3/100000,$B$15*($B$16/('6500'!B362/1000000))^$B$3*(('6500'!B362/1000000)/AU361)^$B$4/100000))</f>
        <v>1.2969802217501305</v>
      </c>
      <c r="AX361">
        <f t="shared" si="223"/>
        <v>6.6306858905577295</v>
      </c>
      <c r="AY361">
        <f t="shared" si="224"/>
        <v>2.1646858905577293</v>
      </c>
      <c r="AZ361">
        <f t="shared" si="225"/>
        <v>48.470351333581043</v>
      </c>
      <c r="BA361">
        <v>160</v>
      </c>
      <c r="BB361">
        <f>'5500'!B522/1000000</f>
        <v>4.2972000000000003E-4</v>
      </c>
      <c r="BC361">
        <f>'5500'!C522</f>
        <v>4.444</v>
      </c>
      <c r="BD361">
        <f>IF(BA361&lt;$C$13,0,IF(BA361&lt;=0,$C$15*($C$16/BB361)^$C$3/100000,$C$15*($C$16/('5500'!B362/1000000))^$C$3*(('5500'!B362/1000000)/BB361)^$C$4/100000))</f>
        <v>1.4215228311493771</v>
      </c>
      <c r="BE361">
        <f t="shared" si="226"/>
        <v>7.18108719864449</v>
      </c>
      <c r="BF361">
        <f t="shared" si="227"/>
        <v>2.73708719864449</v>
      </c>
      <c r="BG361">
        <f t="shared" si="228"/>
        <v>61.590621031604186</v>
      </c>
      <c r="BH361">
        <v>160</v>
      </c>
      <c r="BI361">
        <f>'4500'!B522/1000000</f>
        <v>4.2972000000000003E-4</v>
      </c>
      <c r="BJ361">
        <f>'4500'!C522</f>
        <v>4.1479999999999997</v>
      </c>
      <c r="BK361">
        <f>IF(BH361&lt;$D$13,0,IF(BH361&lt;=0,$D$15*($D$16/BI361)^$D$3/100000,$D$15*($D$16/('4500'!B362/1000000))^$D$3*(('4500'!B362/1000000)/BI361)^$D$4/100000))</f>
        <v>1.3099964466425511</v>
      </c>
      <c r="BL361">
        <f t="shared" si="229"/>
        <v>7.1323924254194333</v>
      </c>
      <c r="BM361">
        <f t="shared" si="230"/>
        <v>2.9843924254194336</v>
      </c>
      <c r="BN361">
        <f t="shared" si="231"/>
        <v>71.947744103650763</v>
      </c>
      <c r="BO361">
        <v>160</v>
      </c>
      <c r="BP361">
        <f>'3500'!B522/1000000</f>
        <v>4.2972000000000003E-4</v>
      </c>
      <c r="BQ361">
        <f>'3500'!C522</f>
        <v>3.7490000000000001</v>
      </c>
      <c r="BR361">
        <f>IF(BO361&lt;$E$13,0,IF(BO361&lt;=0,$E$15*($E$16/BP361)^$E$3/100000,$E$15*($E$16/('3500'!B362/1000000))^$E$3*(('3500'!B362/1000000)/BP361)^$E$4/100000))</f>
        <v>1.123661887821048</v>
      </c>
      <c r="BS361">
        <f t="shared" si="232"/>
        <v>7.1554965708704747</v>
      </c>
      <c r="BT361">
        <f t="shared" si="233"/>
        <v>3.4064965708704746</v>
      </c>
      <c r="BU361">
        <f t="shared" si="234"/>
        <v>90.86413899361095</v>
      </c>
      <c r="BV361">
        <v>160</v>
      </c>
      <c r="BW361">
        <f>'2000'!B522/1000000</f>
        <v>4.2972000000000003E-4</v>
      </c>
      <c r="BX361">
        <f>'2000'!C522</f>
        <v>4.569</v>
      </c>
      <c r="BY361">
        <f>IF(BV361&lt;$F$13,0,IF(BV361&lt;=0,$F$15*($F$16/BW361)^$F$3/100000,$F$15*($F$16/('2000'!B362/1000000))^$F$3*(('2000'!B362/1000000)/BW361)^$F$4/100000))</f>
        <v>1.127145556889068</v>
      </c>
      <c r="BZ361">
        <f t="shared" si="235"/>
        <v>7.3265312033565344</v>
      </c>
      <c r="CA361">
        <f t="shared" si="236"/>
        <v>2.7575312033565345</v>
      </c>
      <c r="CB361">
        <f t="shared" si="237"/>
        <v>60.353057635292942</v>
      </c>
      <c r="CC361">
        <v>160</v>
      </c>
      <c r="CD361">
        <f>'1000'!B522/1000000</f>
        <v>4.2972000000000003E-4</v>
      </c>
      <c r="CE361">
        <f>'1000'!C522</f>
        <v>0.77400000000000002</v>
      </c>
      <c r="CF361">
        <f>IF(CC361&lt;$G$13,0,IF(CC361&lt;=0,$G$15*($G$16/CD361)^$G$3/100000,$G$15*($G$16/('1000'!B362/1000000))^$G$3*(('1000'!B362/1000000)/CD361)^$G$4/100000))</f>
        <v>0.86529151093378909</v>
      </c>
      <c r="CG361">
        <f t="shared" si="238"/>
        <v>6.143146858602039</v>
      </c>
      <c r="CH361">
        <f t="shared" si="239"/>
        <v>5.369146858602039</v>
      </c>
      <c r="CI361">
        <f t="shared" si="240"/>
        <v>693.68822462558649</v>
      </c>
    </row>
    <row r="362" spans="9:87" x14ac:dyDescent="0.3">
      <c r="I362">
        <v>161</v>
      </c>
      <c r="J362">
        <f>'6500'!B523/1000000</f>
        <v>4.3055000000000003E-4</v>
      </c>
      <c r="K362">
        <f t="shared" si="211"/>
        <v>1</v>
      </c>
      <c r="L362">
        <f t="shared" si="241"/>
        <v>0</v>
      </c>
      <c r="M362">
        <f t="shared" si="212"/>
        <v>0</v>
      </c>
      <c r="N362">
        <f t="shared" si="242"/>
        <v>764.00000000000045</v>
      </c>
      <c r="O362">
        <v>161</v>
      </c>
      <c r="P362">
        <f>'5500'!B523/1000000</f>
        <v>4.3055000000000003E-4</v>
      </c>
      <c r="Q362">
        <f t="shared" si="213"/>
        <v>1</v>
      </c>
      <c r="R362">
        <f t="shared" si="243"/>
        <v>0</v>
      </c>
      <c r="S362">
        <f t="shared" si="214"/>
        <v>0</v>
      </c>
      <c r="T362">
        <f t="shared" si="244"/>
        <v>824.99999999999989</v>
      </c>
      <c r="U362">
        <v>161</v>
      </c>
      <c r="V362">
        <f>'4500'!B523/1000000</f>
        <v>4.3055000000000003E-4</v>
      </c>
      <c r="W362">
        <f t="shared" si="215"/>
        <v>1</v>
      </c>
      <c r="X362">
        <f t="shared" si="245"/>
        <v>0</v>
      </c>
      <c r="Y362">
        <f t="shared" si="216"/>
        <v>0</v>
      </c>
      <c r="Z362">
        <f t="shared" si="246"/>
        <v>834.00000000000045</v>
      </c>
      <c r="AA362">
        <v>161</v>
      </c>
      <c r="AB362">
        <f>'3500'!B523/1000000</f>
        <v>4.3055000000000003E-4</v>
      </c>
      <c r="AC362">
        <f t="shared" si="217"/>
        <v>1</v>
      </c>
      <c r="AD362">
        <f t="shared" si="247"/>
        <v>0</v>
      </c>
      <c r="AE362">
        <f t="shared" si="218"/>
        <v>0</v>
      </c>
      <c r="AF362">
        <f t="shared" si="248"/>
        <v>863.99999999999977</v>
      </c>
      <c r="AG362">
        <v>161</v>
      </c>
      <c r="AH362">
        <f>'2000'!B523/1000000</f>
        <v>4.3055000000000003E-4</v>
      </c>
      <c r="AI362">
        <f t="shared" si="219"/>
        <v>1</v>
      </c>
      <c r="AJ362">
        <f t="shared" si="249"/>
        <v>0</v>
      </c>
      <c r="AK362">
        <f t="shared" si="220"/>
        <v>0</v>
      </c>
      <c r="AL362">
        <f t="shared" si="250"/>
        <v>887.99999999999989</v>
      </c>
      <c r="AM362">
        <v>161</v>
      </c>
      <c r="AN362">
        <f>'1000'!B523/1000000</f>
        <v>4.3055000000000003E-4</v>
      </c>
      <c r="AO362">
        <f t="shared" si="221"/>
        <v>1</v>
      </c>
      <c r="AP362">
        <f t="shared" si="251"/>
        <v>0</v>
      </c>
      <c r="AQ362">
        <f t="shared" si="222"/>
        <v>0</v>
      </c>
      <c r="AR362">
        <f t="shared" si="252"/>
        <v>756</v>
      </c>
      <c r="AT362">
        <v>161</v>
      </c>
      <c r="AU362">
        <f>'6500'!B523/1000000</f>
        <v>4.3055000000000003E-4</v>
      </c>
      <c r="AV362">
        <f>'6500'!C523</f>
        <v>4.42</v>
      </c>
      <c r="AW362">
        <f>IF(AT362&lt;$B$13,0,IF(AT362&lt;=0,$B$15*($B$16/AU362)^$B$3/100000,$B$15*($B$16/('6500'!B362/1000000))^$B$3*(('6500'!B362/1000000)/AU362)^$B$4/100000))</f>
        <v>1.293683622564981</v>
      </c>
      <c r="AX362">
        <f t="shared" si="223"/>
        <v>6.6171071506105079</v>
      </c>
      <c r="AY362">
        <f t="shared" si="224"/>
        <v>2.197107150610508</v>
      </c>
      <c r="AZ362">
        <f t="shared" si="225"/>
        <v>49.708306574898373</v>
      </c>
      <c r="BA362">
        <v>161</v>
      </c>
      <c r="BB362">
        <f>'5500'!B523/1000000</f>
        <v>4.3055000000000003E-4</v>
      </c>
      <c r="BC362">
        <f>'5500'!C523</f>
        <v>4.3739999999999997</v>
      </c>
      <c r="BD362">
        <f>IF(BA362&lt;$C$13,0,IF(BA362&lt;=0,$C$15*($C$16/BB362)^$C$3/100000,$C$15*($C$16/('5500'!B362/1000000))^$C$3*(('5500'!B362/1000000)/BB362)^$C$4/100000))</f>
        <v>1.4178968164980577</v>
      </c>
      <c r="BE362">
        <f t="shared" si="226"/>
        <v>7.1663580869660635</v>
      </c>
      <c r="BF362">
        <f t="shared" si="227"/>
        <v>2.7923580869660638</v>
      </c>
      <c r="BG362">
        <f t="shared" si="228"/>
        <v>63.839919683723458</v>
      </c>
      <c r="BH362">
        <v>161</v>
      </c>
      <c r="BI362">
        <f>'4500'!B523/1000000</f>
        <v>4.3055000000000003E-4</v>
      </c>
      <c r="BJ362">
        <f>'4500'!C523</f>
        <v>4.0730000000000004</v>
      </c>
      <c r="BK362">
        <f>IF(BH362&lt;$D$13,0,IF(BH362&lt;=0,$D$15*($D$16/BI362)^$D$3/100000,$D$15*($D$16/('4500'!B362/1000000))^$D$3*(('4500'!B362/1000000)/BI362)^$D$4/100000))</f>
        <v>1.3066486096614394</v>
      </c>
      <c r="BL362">
        <f t="shared" si="229"/>
        <v>7.1178203667163737</v>
      </c>
      <c r="BM362">
        <f t="shared" si="230"/>
        <v>3.0448203667163733</v>
      </c>
      <c r="BN362">
        <f t="shared" si="231"/>
        <v>74.756208365243623</v>
      </c>
      <c r="BO362">
        <v>161</v>
      </c>
      <c r="BP362">
        <f>'3500'!B523/1000000</f>
        <v>4.3055000000000003E-4</v>
      </c>
      <c r="BQ362">
        <f>'3500'!C523</f>
        <v>3.6709999999999998</v>
      </c>
      <c r="BR362">
        <f>IF(BO362&lt;$E$13,0,IF(BO362&lt;=0,$E$15*($E$16/BP362)^$E$3/100000,$E$15*($E$16/('3500'!B362/1000000))^$E$3*(('3500'!B362/1000000)/BP362)^$E$4/100000))</f>
        <v>1.1207865722729566</v>
      </c>
      <c r="BS362">
        <f t="shared" si="232"/>
        <v>7.1409932846176316</v>
      </c>
      <c r="BT362">
        <f t="shared" si="233"/>
        <v>3.4699932846176318</v>
      </c>
      <c r="BU362">
        <f t="shared" si="234"/>
        <v>94.524469752591443</v>
      </c>
      <c r="BV362">
        <v>161</v>
      </c>
      <c r="BW362">
        <f>'2000'!B523/1000000</f>
        <v>4.3055000000000003E-4</v>
      </c>
      <c r="BX362">
        <f>'2000'!C523</f>
        <v>4.53</v>
      </c>
      <c r="BY362">
        <f>IF(BV362&lt;$F$13,0,IF(BV362&lt;=0,$F$15*($F$16/BW362)^$F$3/100000,$F$15*($F$16/('2000'!B362/1000000))^$F$3*(('2000'!B362/1000000)/BW362)^$F$4/100000))</f>
        <v>1.1242528664018425</v>
      </c>
      <c r="BZ362">
        <f t="shared" si="235"/>
        <v>7.3116875429783139</v>
      </c>
      <c r="CA362">
        <f t="shared" si="236"/>
        <v>2.7816875429783137</v>
      </c>
      <c r="CB362">
        <f t="shared" si="237"/>
        <v>61.405906026011337</v>
      </c>
      <c r="CC362">
        <v>161</v>
      </c>
      <c r="CD362">
        <f>'1000'!B523/1000000</f>
        <v>4.3055000000000003E-4</v>
      </c>
      <c r="CE362">
        <f>'1000'!C523</f>
        <v>0.75</v>
      </c>
      <c r="CF362">
        <f>IF(CC362&lt;$G$13,0,IF(CC362&lt;=0,$G$15*($G$16/CD362)^$G$3/100000,$G$15*($G$16/('1000'!B362/1000000))^$G$3*(('1000'!B362/1000000)/CD362)^$G$4/100000))</f>
        <v>0.86295227028603638</v>
      </c>
      <c r="CG362">
        <f t="shared" si="238"/>
        <v>6.1306331435876285</v>
      </c>
      <c r="CH362">
        <f t="shared" si="239"/>
        <v>5.3806331435876285</v>
      </c>
      <c r="CI362">
        <f t="shared" si="240"/>
        <v>717.41775247835051</v>
      </c>
    </row>
    <row r="363" spans="9:87" x14ac:dyDescent="0.3">
      <c r="I363">
        <v>162</v>
      </c>
      <c r="J363">
        <f>'6500'!B524/1000000</f>
        <v>4.3135000000000005E-4</v>
      </c>
      <c r="K363">
        <f t="shared" si="211"/>
        <v>1</v>
      </c>
      <c r="L363">
        <f t="shared" si="241"/>
        <v>0</v>
      </c>
      <c r="M363">
        <f t="shared" si="212"/>
        <v>0</v>
      </c>
      <c r="N363">
        <f t="shared" si="242"/>
        <v>764.00000000000045</v>
      </c>
      <c r="O363">
        <v>162</v>
      </c>
      <c r="P363">
        <f>'5500'!B524/1000000</f>
        <v>4.3135000000000005E-4</v>
      </c>
      <c r="Q363">
        <f t="shared" si="213"/>
        <v>1</v>
      </c>
      <c r="R363">
        <f t="shared" si="243"/>
        <v>0</v>
      </c>
      <c r="S363">
        <f t="shared" si="214"/>
        <v>0</v>
      </c>
      <c r="T363">
        <f t="shared" si="244"/>
        <v>824.99999999999989</v>
      </c>
      <c r="U363">
        <v>162</v>
      </c>
      <c r="V363">
        <f>'4500'!B524/1000000</f>
        <v>4.3135000000000005E-4</v>
      </c>
      <c r="W363">
        <f t="shared" si="215"/>
        <v>1</v>
      </c>
      <c r="X363">
        <f t="shared" si="245"/>
        <v>0</v>
      </c>
      <c r="Y363">
        <f t="shared" si="216"/>
        <v>0</v>
      </c>
      <c r="Z363">
        <f t="shared" si="246"/>
        <v>834.00000000000045</v>
      </c>
      <c r="AA363">
        <v>162</v>
      </c>
      <c r="AB363">
        <f>'3500'!B524/1000000</f>
        <v>4.3135000000000005E-4</v>
      </c>
      <c r="AC363">
        <f t="shared" si="217"/>
        <v>1</v>
      </c>
      <c r="AD363">
        <f t="shared" si="247"/>
        <v>0</v>
      </c>
      <c r="AE363">
        <f t="shared" si="218"/>
        <v>0</v>
      </c>
      <c r="AF363">
        <f t="shared" si="248"/>
        <v>863.99999999999977</v>
      </c>
      <c r="AG363">
        <v>162</v>
      </c>
      <c r="AH363">
        <f>'2000'!B524/1000000</f>
        <v>4.3135000000000005E-4</v>
      </c>
      <c r="AI363">
        <f t="shared" si="219"/>
        <v>1</v>
      </c>
      <c r="AJ363">
        <f t="shared" si="249"/>
        <v>0</v>
      </c>
      <c r="AK363">
        <f t="shared" si="220"/>
        <v>0</v>
      </c>
      <c r="AL363">
        <f t="shared" si="250"/>
        <v>887.99999999999989</v>
      </c>
      <c r="AM363">
        <v>162</v>
      </c>
      <c r="AN363">
        <f>'1000'!B524/1000000</f>
        <v>4.3135000000000005E-4</v>
      </c>
      <c r="AO363">
        <f t="shared" si="221"/>
        <v>1</v>
      </c>
      <c r="AP363">
        <f t="shared" si="251"/>
        <v>0</v>
      </c>
      <c r="AQ363">
        <f t="shared" si="222"/>
        <v>0</v>
      </c>
      <c r="AR363">
        <f t="shared" si="252"/>
        <v>756</v>
      </c>
      <c r="AT363">
        <v>162</v>
      </c>
      <c r="AU363">
        <f>'6500'!B524/1000000</f>
        <v>4.3135000000000005E-4</v>
      </c>
      <c r="AV363">
        <f>'6500'!C524</f>
        <v>4.3730000000000002</v>
      </c>
      <c r="AW363">
        <f>IF(AT363&lt;$B$13,0,IF(AT363&lt;=0,$B$15*($B$16/AU363)^$B$3/100000,$B$15*($B$16/('6500'!B362/1000000))^$B$3*(('6500'!B362/1000000)/AU363)^$B$4/100000))</f>
        <v>1.2905200949546003</v>
      </c>
      <c r="AX363">
        <f t="shared" si="223"/>
        <v>6.6040705760024769</v>
      </c>
      <c r="AY363">
        <f t="shared" si="224"/>
        <v>2.2310705760024767</v>
      </c>
      <c r="AZ363">
        <f t="shared" si="225"/>
        <v>51.019221952949387</v>
      </c>
      <c r="BA363">
        <v>162</v>
      </c>
      <c r="BB363">
        <f>'5500'!B524/1000000</f>
        <v>4.3135000000000005E-4</v>
      </c>
      <c r="BC363">
        <f>'5500'!C524</f>
        <v>4.3079999999999998</v>
      </c>
      <c r="BD363">
        <f>IF(BA363&lt;$C$13,0,IF(BA363&lt;=0,$C$15*($C$16/BB363)^$C$3/100000,$C$15*($C$16/('5500'!B362/1000000))^$C$3*(('5500'!B362/1000000)/BB363)^$C$4/100000))</f>
        <v>1.4144172016703938</v>
      </c>
      <c r="BE363">
        <f t="shared" si="226"/>
        <v>7.1522171321213026</v>
      </c>
      <c r="BF363">
        <f t="shared" si="227"/>
        <v>2.8442171321213028</v>
      </c>
      <c r="BG363">
        <f t="shared" si="228"/>
        <v>66.021753299008893</v>
      </c>
      <c r="BH363">
        <v>162</v>
      </c>
      <c r="BI363">
        <f>'4500'!B524/1000000</f>
        <v>4.3135000000000005E-4</v>
      </c>
      <c r="BJ363">
        <f>'4500'!C524</f>
        <v>4.0030000000000001</v>
      </c>
      <c r="BK363">
        <f>IF(BH363&lt;$D$13,0,IF(BH363&lt;=0,$D$15*($D$16/BI363)^$D$3/100000,$D$15*($D$16/('4500'!B362/1000000))^$D$3*(('4500'!B362/1000000)/BI363)^$D$4/100000))</f>
        <v>1.30343595632441</v>
      </c>
      <c r="BL363">
        <f t="shared" si="229"/>
        <v>7.1038300678347879</v>
      </c>
      <c r="BM363">
        <f t="shared" si="230"/>
        <v>3.1008300678347878</v>
      </c>
      <c r="BN363">
        <f t="shared" si="231"/>
        <v>77.462654704841057</v>
      </c>
      <c r="BO363">
        <v>162</v>
      </c>
      <c r="BP363">
        <f>'3500'!B524/1000000</f>
        <v>4.3135000000000005E-4</v>
      </c>
      <c r="BQ363">
        <f>'3500'!C524</f>
        <v>3.5960000000000001</v>
      </c>
      <c r="BR363">
        <f>IF(BO363&lt;$E$13,0,IF(BO363&lt;=0,$E$15*($E$16/BP363)^$E$3/100000,$E$15*($E$16/('3500'!B362/1000000))^$E$3*(('3500'!B362/1000000)/BP363)^$E$4/100000))</f>
        <v>1.1180273691171625</v>
      </c>
      <c r="BS363">
        <f t="shared" si="232"/>
        <v>7.1270687508257504</v>
      </c>
      <c r="BT363">
        <f t="shared" si="233"/>
        <v>3.5310687508257503</v>
      </c>
      <c r="BU363">
        <f t="shared" si="234"/>
        <v>98.19434790950362</v>
      </c>
      <c r="BV363">
        <v>162</v>
      </c>
      <c r="BW363">
        <f>'2000'!B524/1000000</f>
        <v>4.3135000000000005E-4</v>
      </c>
      <c r="BX363">
        <f>'2000'!C524</f>
        <v>4.4809999999999999</v>
      </c>
      <c r="BY363">
        <f>IF(BV363&lt;$F$13,0,IF(BV363&lt;=0,$F$15*($F$16/BW363)^$F$3/100000,$F$15*($F$16/('2000'!B362/1000000))^$F$3*(('2000'!B362/1000000)/BW363)^$F$4/100000))</f>
        <v>1.121477010443841</v>
      </c>
      <c r="BZ363">
        <f t="shared" si="235"/>
        <v>7.2974362083110007</v>
      </c>
      <c r="CA363">
        <f t="shared" si="236"/>
        <v>2.8164362083110008</v>
      </c>
      <c r="CB363">
        <f t="shared" si="237"/>
        <v>62.852849995782215</v>
      </c>
      <c r="CC363">
        <v>162</v>
      </c>
      <c r="CD363">
        <f>'1000'!B524/1000000</f>
        <v>4.3135000000000005E-4</v>
      </c>
      <c r="CE363">
        <f>'1000'!C524</f>
        <v>0.73199999999999998</v>
      </c>
      <c r="CF363">
        <f>IF(CC363&lt;$G$13,0,IF(CC363&lt;=0,$G$15*($G$16/CD363)^$G$3/100000,$G$15*($G$16/('1000'!B362/1000000))^$G$3*(('1000'!B362/1000000)/CD363)^$G$4/100000))</f>
        <v>0.86070781310195876</v>
      </c>
      <c r="CG363">
        <f t="shared" si="238"/>
        <v>6.1186190220969747</v>
      </c>
      <c r="CH363">
        <f t="shared" si="239"/>
        <v>5.3866190220969745</v>
      </c>
      <c r="CI363">
        <f t="shared" si="240"/>
        <v>735.8769155870184</v>
      </c>
    </row>
    <row r="364" spans="9:87" x14ac:dyDescent="0.3">
      <c r="I364">
        <v>163</v>
      </c>
      <c r="J364">
        <f>'6500'!B525/1000000</f>
        <v>4.3210000000000004E-4</v>
      </c>
      <c r="K364">
        <f t="shared" si="211"/>
        <v>1</v>
      </c>
      <c r="L364">
        <f t="shared" si="241"/>
        <v>0</v>
      </c>
      <c r="M364">
        <f t="shared" si="212"/>
        <v>0</v>
      </c>
      <c r="N364">
        <f t="shared" si="242"/>
        <v>764.00000000000045</v>
      </c>
      <c r="O364">
        <v>163</v>
      </c>
      <c r="P364">
        <f>'5500'!B525/1000000</f>
        <v>4.3210000000000004E-4</v>
      </c>
      <c r="Q364">
        <f t="shared" si="213"/>
        <v>1</v>
      </c>
      <c r="R364">
        <f t="shared" si="243"/>
        <v>0</v>
      </c>
      <c r="S364">
        <f t="shared" si="214"/>
        <v>0</v>
      </c>
      <c r="T364">
        <f t="shared" si="244"/>
        <v>824.99999999999989</v>
      </c>
      <c r="U364">
        <v>163</v>
      </c>
      <c r="V364">
        <f>'4500'!B525/1000000</f>
        <v>4.3210000000000004E-4</v>
      </c>
      <c r="W364">
        <f t="shared" si="215"/>
        <v>1</v>
      </c>
      <c r="X364">
        <f t="shared" si="245"/>
        <v>0</v>
      </c>
      <c r="Y364">
        <f t="shared" si="216"/>
        <v>0</v>
      </c>
      <c r="Z364">
        <f t="shared" si="246"/>
        <v>834.00000000000045</v>
      </c>
      <c r="AA364">
        <v>163</v>
      </c>
      <c r="AB364">
        <f>'3500'!B525/1000000</f>
        <v>4.3210000000000004E-4</v>
      </c>
      <c r="AC364">
        <f t="shared" si="217"/>
        <v>1</v>
      </c>
      <c r="AD364">
        <f t="shared" si="247"/>
        <v>0</v>
      </c>
      <c r="AE364">
        <f t="shared" si="218"/>
        <v>0</v>
      </c>
      <c r="AF364">
        <f t="shared" si="248"/>
        <v>863.99999999999977</v>
      </c>
      <c r="AG364">
        <v>163</v>
      </c>
      <c r="AH364">
        <f>'2000'!B525/1000000</f>
        <v>4.3210000000000004E-4</v>
      </c>
      <c r="AI364">
        <f t="shared" si="219"/>
        <v>1</v>
      </c>
      <c r="AJ364">
        <f t="shared" si="249"/>
        <v>0</v>
      </c>
      <c r="AK364">
        <f t="shared" si="220"/>
        <v>0</v>
      </c>
      <c r="AL364">
        <f t="shared" si="250"/>
        <v>887.99999999999989</v>
      </c>
      <c r="AM364">
        <v>163</v>
      </c>
      <c r="AN364">
        <f>'1000'!B525/1000000</f>
        <v>4.3210000000000004E-4</v>
      </c>
      <c r="AO364">
        <f t="shared" si="221"/>
        <v>1</v>
      </c>
      <c r="AP364">
        <f t="shared" si="251"/>
        <v>0</v>
      </c>
      <c r="AQ364">
        <f t="shared" si="222"/>
        <v>0</v>
      </c>
      <c r="AR364">
        <f t="shared" si="252"/>
        <v>756</v>
      </c>
      <c r="AT364">
        <v>163</v>
      </c>
      <c r="AU364">
        <f>'6500'!B525/1000000</f>
        <v>4.3210000000000004E-4</v>
      </c>
      <c r="AV364">
        <f>'6500'!C525</f>
        <v>4.3090000000000002</v>
      </c>
      <c r="AW364">
        <f>IF(AT364&lt;$B$13,0,IF(AT364&lt;=0,$B$15*($B$16/AU364)^$B$3/100000,$B$15*($B$16/('6500'!B362/1000000))^$B$3*(('6500'!B362/1000000)/AU364)^$B$4/100000))</f>
        <v>1.2875666194187716</v>
      </c>
      <c r="AX364">
        <f t="shared" si="223"/>
        <v>6.5918943213396268</v>
      </c>
      <c r="AY364">
        <f t="shared" si="224"/>
        <v>2.2828943213396267</v>
      </c>
      <c r="AZ364">
        <f t="shared" si="225"/>
        <v>52.979677914588684</v>
      </c>
      <c r="BA364">
        <v>163</v>
      </c>
      <c r="BB364">
        <f>'5500'!B525/1000000</f>
        <v>4.3210000000000004E-4</v>
      </c>
      <c r="BC364">
        <f>'5500'!C525</f>
        <v>4.2450000000000001</v>
      </c>
      <c r="BD364">
        <f>IF(BA364&lt;$C$13,0,IF(BA364&lt;=0,$C$15*($C$16/BB364)^$C$3/100000,$C$15*($C$16/('5500'!B362/1000000))^$C$3*(('5500'!B362/1000000)/BB364)^$C$4/100000))</f>
        <v>1.4111686539277</v>
      </c>
      <c r="BE364">
        <f t="shared" si="226"/>
        <v>7.1390094315254782</v>
      </c>
      <c r="BF364">
        <f t="shared" si="227"/>
        <v>2.8940094315254781</v>
      </c>
      <c r="BG364">
        <f t="shared" si="228"/>
        <v>68.17454491226097</v>
      </c>
      <c r="BH364">
        <v>163</v>
      </c>
      <c r="BI364">
        <f>'4500'!B525/1000000</f>
        <v>4.3210000000000004E-4</v>
      </c>
      <c r="BJ364">
        <f>'4500'!C525</f>
        <v>3.927</v>
      </c>
      <c r="BK364">
        <f>IF(BH364&lt;$D$13,0,IF(BH364&lt;=0,$D$15*($D$16/BI364)^$D$3/100000,$D$15*($D$16/('4500'!B362/1000000))^$D$3*(('4500'!B362/1000000)/BI364)^$D$4/100000))</f>
        <v>1.3004366557174489</v>
      </c>
      <c r="BL364">
        <f t="shared" si="229"/>
        <v>7.0907629690708429</v>
      </c>
      <c r="BM364">
        <f t="shared" si="230"/>
        <v>3.1637629690708429</v>
      </c>
      <c r="BN364">
        <f t="shared" si="231"/>
        <v>80.564374053242744</v>
      </c>
      <c r="BO364">
        <v>163</v>
      </c>
      <c r="BP364">
        <f>'3500'!B525/1000000</f>
        <v>4.3210000000000004E-4</v>
      </c>
      <c r="BQ364">
        <f>'3500'!C525</f>
        <v>3.5150000000000001</v>
      </c>
      <c r="BR364">
        <f>IF(BO364&lt;$E$13,0,IF(BO364&lt;=0,$E$15*($E$16/BP364)^$E$3/100000,$E$15*($E$16/('3500'!B362/1000000))^$E$3*(('3500'!B362/1000000)/BP364)^$E$4/100000))</f>
        <v>1.1154514128739357</v>
      </c>
      <c r="BS364">
        <f t="shared" si="232"/>
        <v>7.1140628454126986</v>
      </c>
      <c r="BT364">
        <f t="shared" si="233"/>
        <v>3.5990628454126985</v>
      </c>
      <c r="BU364">
        <f t="shared" si="234"/>
        <v>102.39154609993453</v>
      </c>
      <c r="BV364">
        <v>163</v>
      </c>
      <c r="BW364">
        <f>'2000'!B525/1000000</f>
        <v>4.3210000000000004E-4</v>
      </c>
      <c r="BX364">
        <f>'2000'!C525</f>
        <v>4.43</v>
      </c>
      <c r="BY364">
        <f>IF(BV364&lt;$F$13,0,IF(BV364&lt;=0,$F$15*($F$16/BW364)^$F$3/100000,$F$15*($F$16/('2000'!B362/1000000))^$F$3*(('2000'!B362/1000000)/BW364)^$F$4/100000))</f>
        <v>1.1188855255210124</v>
      </c>
      <c r="BZ364">
        <f t="shared" si="235"/>
        <v>7.2841250534080748</v>
      </c>
      <c r="CA364">
        <f t="shared" si="236"/>
        <v>2.8541250534080751</v>
      </c>
      <c r="CB364">
        <f t="shared" si="237"/>
        <v>64.427202108534431</v>
      </c>
      <c r="CC364">
        <v>163</v>
      </c>
      <c r="CD364">
        <f>'1000'!B525/1000000</f>
        <v>4.3210000000000004E-4</v>
      </c>
      <c r="CE364">
        <f>'1000'!C525</f>
        <v>0.72099999999999997</v>
      </c>
      <c r="CF364">
        <f>IF(CC364&lt;$G$13,0,IF(CC364&lt;=0,$G$15*($G$16/CD364)^$G$3/100000,$G$15*($G$16/('1000'!B362/1000000))^$G$3*(('1000'!B362/1000000)/CD364)^$G$4/100000))</f>
        <v>0.85861269975416032</v>
      </c>
      <c r="CG364">
        <f t="shared" si="238"/>
        <v>6.1073977032255797</v>
      </c>
      <c r="CH364">
        <f t="shared" si="239"/>
        <v>5.3863977032255796</v>
      </c>
      <c r="CI364">
        <f t="shared" si="240"/>
        <v>747.07319046124553</v>
      </c>
    </row>
    <row r="365" spans="9:87" x14ac:dyDescent="0.3">
      <c r="I365">
        <v>164</v>
      </c>
      <c r="J365">
        <f>'6500'!B526/1000000</f>
        <v>4.328E-4</v>
      </c>
      <c r="K365">
        <f t="shared" si="211"/>
        <v>1</v>
      </c>
      <c r="L365">
        <f t="shared" si="241"/>
        <v>0</v>
      </c>
      <c r="M365">
        <f t="shared" si="212"/>
        <v>0</v>
      </c>
      <c r="N365">
        <f t="shared" si="242"/>
        <v>764.00000000000045</v>
      </c>
      <c r="O365">
        <v>164</v>
      </c>
      <c r="P365">
        <f>'5500'!B526/1000000</f>
        <v>4.328E-4</v>
      </c>
      <c r="Q365">
        <f t="shared" si="213"/>
        <v>1</v>
      </c>
      <c r="R365">
        <f t="shared" si="243"/>
        <v>0</v>
      </c>
      <c r="S365">
        <f t="shared" si="214"/>
        <v>0</v>
      </c>
      <c r="T365">
        <f t="shared" si="244"/>
        <v>824.99999999999989</v>
      </c>
      <c r="U365">
        <v>164</v>
      </c>
      <c r="V365">
        <f>'4500'!B526/1000000</f>
        <v>4.328E-4</v>
      </c>
      <c r="W365">
        <f t="shared" si="215"/>
        <v>1</v>
      </c>
      <c r="X365">
        <f t="shared" si="245"/>
        <v>0</v>
      </c>
      <c r="Y365">
        <f t="shared" si="216"/>
        <v>0</v>
      </c>
      <c r="Z365">
        <f t="shared" si="246"/>
        <v>834.00000000000045</v>
      </c>
      <c r="AA365">
        <v>164</v>
      </c>
      <c r="AB365">
        <f>'3500'!B526/1000000</f>
        <v>4.328E-4</v>
      </c>
      <c r="AC365">
        <f t="shared" si="217"/>
        <v>1</v>
      </c>
      <c r="AD365">
        <f t="shared" si="247"/>
        <v>0</v>
      </c>
      <c r="AE365">
        <f t="shared" si="218"/>
        <v>0</v>
      </c>
      <c r="AF365">
        <f t="shared" si="248"/>
        <v>863.99999999999977</v>
      </c>
      <c r="AG365">
        <v>164</v>
      </c>
      <c r="AH365">
        <f>'2000'!B526/1000000</f>
        <v>4.328E-4</v>
      </c>
      <c r="AI365">
        <f t="shared" si="219"/>
        <v>1</v>
      </c>
      <c r="AJ365">
        <f t="shared" si="249"/>
        <v>0</v>
      </c>
      <c r="AK365">
        <f t="shared" si="220"/>
        <v>0</v>
      </c>
      <c r="AL365">
        <f t="shared" si="250"/>
        <v>887.99999999999989</v>
      </c>
      <c r="AM365">
        <v>164</v>
      </c>
      <c r="AN365">
        <f>'1000'!B526/1000000</f>
        <v>4.328E-4</v>
      </c>
      <c r="AO365">
        <f t="shared" si="221"/>
        <v>1</v>
      </c>
      <c r="AP365">
        <f t="shared" si="251"/>
        <v>0</v>
      </c>
      <c r="AQ365">
        <f t="shared" si="222"/>
        <v>0</v>
      </c>
      <c r="AR365">
        <f t="shared" si="252"/>
        <v>756</v>
      </c>
      <c r="AT365">
        <v>164</v>
      </c>
      <c r="AU365">
        <f>'6500'!B526/1000000</f>
        <v>4.328E-4</v>
      </c>
      <c r="AV365">
        <f>'6500'!C526</f>
        <v>4.2270000000000003</v>
      </c>
      <c r="AW365">
        <f>IF(AT365&lt;$B$13,0,IF(AT365&lt;=0,$B$15*($B$16/AU365)^$B$3/100000,$B$15*($B$16/('6500'!B362/1000000))^$B$3*(('6500'!B362/1000000)/AU365)^$B$4/100000))</f>
        <v>1.2848207472889297</v>
      </c>
      <c r="AX365">
        <f t="shared" si="223"/>
        <v>6.5805693609673064</v>
      </c>
      <c r="AY365">
        <f t="shared" si="224"/>
        <v>2.3535693609673061</v>
      </c>
      <c r="AZ365">
        <f t="shared" si="225"/>
        <v>55.679426566531951</v>
      </c>
      <c r="BA365">
        <v>164</v>
      </c>
      <c r="BB365">
        <f>'5500'!B526/1000000</f>
        <v>4.328E-4</v>
      </c>
      <c r="BC365">
        <f>'5500'!C526</f>
        <v>4.1760000000000002</v>
      </c>
      <c r="BD365">
        <f>IF(BA365&lt;$C$13,0,IF(BA365&lt;=0,$C$15*($C$16/BB365)^$C$3/100000,$C$15*($C$16/('5500'!B362/1000000))^$C$3*(('5500'!B362/1000000)/BB365)^$C$4/100000))</f>
        <v>1.4081484743961044</v>
      </c>
      <c r="BE365">
        <f t="shared" si="226"/>
        <v>7.126725184192777</v>
      </c>
      <c r="BF365">
        <f t="shared" si="227"/>
        <v>2.9507251841927769</v>
      </c>
      <c r="BG365">
        <f t="shared" si="228"/>
        <v>70.659127973964956</v>
      </c>
      <c r="BH365">
        <v>164</v>
      </c>
      <c r="BI365">
        <f>'4500'!B526/1000000</f>
        <v>4.328E-4</v>
      </c>
      <c r="BJ365">
        <f>'4500'!C526</f>
        <v>3.85</v>
      </c>
      <c r="BK365">
        <f>IF(BH365&lt;$D$13,0,IF(BH365&lt;=0,$D$15*($D$16/BI365)^$D$3/100000,$D$15*($D$16/('4500'!B362/1000000))^$D$3*(('4500'!B362/1000000)/BI365)^$D$4/100000))</f>
        <v>1.2976482133056912</v>
      </c>
      <c r="BL365">
        <f t="shared" si="229"/>
        <v>7.0786093963001502</v>
      </c>
      <c r="BM365">
        <f t="shared" si="230"/>
        <v>3.2286093963001501</v>
      </c>
      <c r="BN365">
        <f t="shared" si="231"/>
        <v>83.859984319484411</v>
      </c>
      <c r="BO365">
        <v>164</v>
      </c>
      <c r="BP365">
        <f>'3500'!B526/1000000</f>
        <v>4.328E-4</v>
      </c>
      <c r="BQ365">
        <f>'3500'!C526</f>
        <v>3.4249999999999998</v>
      </c>
      <c r="BR365">
        <f>IF(BO365&lt;$E$13,0,IF(BO365&lt;=0,$E$15*($E$16/BP365)^$E$3/100000,$E$15*($E$16/('3500'!B362/1000000))^$E$3*(('3500'!B362/1000000)/BP365)^$E$4/100000))</f>
        <v>1.1130565595094857</v>
      </c>
      <c r="BS365">
        <f t="shared" si="232"/>
        <v>7.1019659864965465</v>
      </c>
      <c r="BT365">
        <f t="shared" si="233"/>
        <v>3.6769659864965467</v>
      </c>
      <c r="BU365">
        <f t="shared" si="234"/>
        <v>107.35667113858531</v>
      </c>
      <c r="BV365">
        <v>164</v>
      </c>
      <c r="BW365">
        <f>'2000'!B526/1000000</f>
        <v>4.328E-4</v>
      </c>
      <c r="BX365">
        <f>'2000'!C526</f>
        <v>4.3789999999999996</v>
      </c>
      <c r="BY365">
        <f>IF(BV365&lt;$F$13,0,IF(BV365&lt;=0,$F$15*($F$16/BW365)^$F$3/100000,$F$15*($F$16/('2000'!B362/1000000))^$F$3*(('2000'!B362/1000000)/BW365)^$F$4/100000))</f>
        <v>1.1164762509892174</v>
      </c>
      <c r="BZ365">
        <f t="shared" si="235"/>
        <v>7.2717442731703628</v>
      </c>
      <c r="CA365">
        <f t="shared" si="236"/>
        <v>2.8927442731703632</v>
      </c>
      <c r="CB365">
        <f t="shared" si="237"/>
        <v>66.059471869613233</v>
      </c>
      <c r="CC365">
        <v>164</v>
      </c>
      <c r="CD365">
        <f>'1000'!B526/1000000</f>
        <v>4.328E-4</v>
      </c>
      <c r="CE365">
        <f>'1000'!C526</f>
        <v>0.71799999999999997</v>
      </c>
      <c r="CF365">
        <f>IF(CC365&lt;$G$13,0,IF(CC365&lt;=0,$G$15*($G$16/CD365)^$G$3/100000,$G$15*($G$16/('1000'!B362/1000000))^$G$3*(('1000'!B362/1000000)/CD365)^$G$4/100000))</f>
        <v>0.85666512901752212</v>
      </c>
      <c r="CG365">
        <f t="shared" si="238"/>
        <v>6.0969608776312016</v>
      </c>
      <c r="CH365">
        <f t="shared" si="239"/>
        <v>5.3789608776312017</v>
      </c>
      <c r="CI365">
        <f t="shared" si="240"/>
        <v>749.15889660601692</v>
      </c>
    </row>
    <row r="366" spans="9:87" x14ac:dyDescent="0.3">
      <c r="I366">
        <v>165</v>
      </c>
      <c r="J366">
        <f>'6500'!B527/1000000</f>
        <v>4.3347000000000004E-4</v>
      </c>
      <c r="K366">
        <f t="shared" si="211"/>
        <v>1</v>
      </c>
      <c r="L366">
        <f t="shared" si="241"/>
        <v>0</v>
      </c>
      <c r="M366">
        <f t="shared" si="212"/>
        <v>0</v>
      </c>
      <c r="N366">
        <f t="shared" si="242"/>
        <v>764.00000000000045</v>
      </c>
      <c r="O366">
        <v>165</v>
      </c>
      <c r="P366">
        <f>'5500'!B527/1000000</f>
        <v>4.3347000000000004E-4</v>
      </c>
      <c r="Q366">
        <f t="shared" si="213"/>
        <v>1</v>
      </c>
      <c r="R366">
        <f t="shared" si="243"/>
        <v>0</v>
      </c>
      <c r="S366">
        <f t="shared" si="214"/>
        <v>0</v>
      </c>
      <c r="T366">
        <f t="shared" si="244"/>
        <v>824.99999999999989</v>
      </c>
      <c r="U366">
        <v>165</v>
      </c>
      <c r="V366">
        <f>'4500'!B527/1000000</f>
        <v>4.3347000000000004E-4</v>
      </c>
      <c r="W366">
        <f t="shared" si="215"/>
        <v>1</v>
      </c>
      <c r="X366">
        <f t="shared" si="245"/>
        <v>0</v>
      </c>
      <c r="Y366">
        <f t="shared" si="216"/>
        <v>0</v>
      </c>
      <c r="Z366">
        <f t="shared" si="246"/>
        <v>834.00000000000045</v>
      </c>
      <c r="AA366">
        <v>165</v>
      </c>
      <c r="AB366">
        <f>'3500'!B527/1000000</f>
        <v>4.3347000000000004E-4</v>
      </c>
      <c r="AC366">
        <f t="shared" si="217"/>
        <v>1</v>
      </c>
      <c r="AD366">
        <f t="shared" si="247"/>
        <v>0</v>
      </c>
      <c r="AE366">
        <f t="shared" si="218"/>
        <v>0</v>
      </c>
      <c r="AF366">
        <f t="shared" si="248"/>
        <v>863.99999999999977</v>
      </c>
      <c r="AG366">
        <v>165</v>
      </c>
      <c r="AH366">
        <f>'2000'!B527/1000000</f>
        <v>4.3347000000000004E-4</v>
      </c>
      <c r="AI366">
        <f t="shared" si="219"/>
        <v>1</v>
      </c>
      <c r="AJ366">
        <f t="shared" si="249"/>
        <v>0</v>
      </c>
      <c r="AK366">
        <f t="shared" si="220"/>
        <v>0</v>
      </c>
      <c r="AL366">
        <f t="shared" si="250"/>
        <v>887.99999999999989</v>
      </c>
      <c r="AM366">
        <v>165</v>
      </c>
      <c r="AN366">
        <f>'1000'!B527/1000000</f>
        <v>4.3347000000000004E-4</v>
      </c>
      <c r="AO366">
        <f t="shared" si="221"/>
        <v>1</v>
      </c>
      <c r="AP366">
        <f t="shared" si="251"/>
        <v>0</v>
      </c>
      <c r="AQ366">
        <f t="shared" si="222"/>
        <v>0</v>
      </c>
      <c r="AR366">
        <f t="shared" si="252"/>
        <v>756</v>
      </c>
      <c r="AT366">
        <v>165</v>
      </c>
      <c r="AU366">
        <f>'6500'!B527/1000000</f>
        <v>4.3347000000000004E-4</v>
      </c>
      <c r="AV366">
        <f>'6500'!C527</f>
        <v>4.1399999999999997</v>
      </c>
      <c r="AW366">
        <f>IF(AT366&lt;$B$13,0,IF(AT366&lt;=0,$B$15*($B$16/AU366)^$B$3/100000,$B$15*($B$16/('6500'!B362/1000000))^$B$3*(('6500'!B362/1000000)/AU366)^$B$4/100000))</f>
        <v>1.2822021839656956</v>
      </c>
      <c r="AX366">
        <f t="shared" si="223"/>
        <v>6.5697653371250873</v>
      </c>
      <c r="AY366">
        <f t="shared" si="224"/>
        <v>2.4297653371250876</v>
      </c>
      <c r="AZ366">
        <f t="shared" si="225"/>
        <v>58.689983988528695</v>
      </c>
      <c r="BA366">
        <v>165</v>
      </c>
      <c r="BB366">
        <f>'5500'!B527/1000000</f>
        <v>4.3347000000000004E-4</v>
      </c>
      <c r="BC366">
        <f>'5500'!C527</f>
        <v>4.1050000000000004</v>
      </c>
      <c r="BD366">
        <f>IF(BA366&lt;$C$13,0,IF(BA366&lt;=0,$C$15*($C$16/BB366)^$C$3/100000,$C$15*($C$16/('5500'!B362/1000000))^$C$3*(('5500'!B362/1000000)/BB366)^$C$4/100000))</f>
        <v>1.4052683430045061</v>
      </c>
      <c r="BE366">
        <f t="shared" si="226"/>
        <v>7.1150060411151017</v>
      </c>
      <c r="BF366">
        <f t="shared" si="227"/>
        <v>3.0100060411151013</v>
      </c>
      <c r="BG366">
        <f t="shared" si="228"/>
        <v>73.325360319490883</v>
      </c>
      <c r="BH366">
        <v>165</v>
      </c>
      <c r="BI366">
        <f>'4500'!B527/1000000</f>
        <v>4.3347000000000004E-4</v>
      </c>
      <c r="BJ366">
        <f>'4500'!C527</f>
        <v>3.7770000000000001</v>
      </c>
      <c r="BK366">
        <f>IF(BH366&lt;$D$13,0,IF(BH366&lt;=0,$D$15*($D$16/BI366)^$D$3/100000,$D$15*($D$16/('4500'!B362/1000000))^$D$3*(('4500'!B362/1000000)/BI366)^$D$4/100000))</f>
        <v>1.2949890837205611</v>
      </c>
      <c r="BL366">
        <f t="shared" si="229"/>
        <v>7.0670148294469133</v>
      </c>
      <c r="BM366">
        <f t="shared" si="230"/>
        <v>3.2900148294469131</v>
      </c>
      <c r="BN366">
        <f t="shared" si="231"/>
        <v>87.10656154214756</v>
      </c>
      <c r="BO366">
        <v>165</v>
      </c>
      <c r="BP366">
        <f>'3500'!B527/1000000</f>
        <v>4.3347000000000004E-4</v>
      </c>
      <c r="BQ366">
        <f>'3500'!C527</f>
        <v>3.3370000000000002</v>
      </c>
      <c r="BR366">
        <f>IF(BO366&lt;$E$13,0,IF(BO366&lt;=0,$E$15*($E$16/BP366)^$E$3/100000,$E$15*($E$16/('3500'!B362/1000000))^$E$3*(('3500'!B362/1000000)/BP366)^$E$4/100000))</f>
        <v>1.1107727725927179</v>
      </c>
      <c r="BS366">
        <f t="shared" si="232"/>
        <v>7.0904253437049052</v>
      </c>
      <c r="BT366">
        <f t="shared" si="233"/>
        <v>3.753425343704905</v>
      </c>
      <c r="BU366">
        <f t="shared" si="234"/>
        <v>112.47903337443526</v>
      </c>
      <c r="BV366">
        <v>165</v>
      </c>
      <c r="BW366">
        <f>'2000'!B527/1000000</f>
        <v>4.3347000000000004E-4</v>
      </c>
      <c r="BX366">
        <f>'2000'!C527</f>
        <v>4.33</v>
      </c>
      <c r="BY366">
        <f>IF(BV366&lt;$F$13,0,IF(BV366&lt;=0,$F$15*($F$16/BW366)^$F$3/100000,$F$15*($F$16/('2000'!B362/1000000))^$F$3*(('2000'!B362/1000000)/BW366)^$F$4/100000))</f>
        <v>1.1141787259000591</v>
      </c>
      <c r="BZ366">
        <f t="shared" si="235"/>
        <v>7.259932757320918</v>
      </c>
      <c r="CA366">
        <f t="shared" si="236"/>
        <v>2.929932757320918</v>
      </c>
      <c r="CB366">
        <f t="shared" si="237"/>
        <v>67.66588354089879</v>
      </c>
      <c r="CC366">
        <v>165</v>
      </c>
      <c r="CD366">
        <f>'1000'!B527/1000000</f>
        <v>4.3347000000000004E-4</v>
      </c>
      <c r="CE366">
        <f>'1000'!C527</f>
        <v>0.71899999999999997</v>
      </c>
      <c r="CF366">
        <f>IF(CC366&lt;$G$13,0,IF(CC366&lt;=0,$G$15*($G$16/CD366)^$G$3/100000,$G$15*($G$16/('1000'!B362/1000000))^$G$3*(('1000'!B362/1000000)/CD366)^$G$4/100000))</f>
        <v>0.85480810179455102</v>
      </c>
      <c r="CG366">
        <f t="shared" si="238"/>
        <v>6.0870041015177154</v>
      </c>
      <c r="CH366">
        <f t="shared" si="239"/>
        <v>5.3680041015177151</v>
      </c>
      <c r="CI366">
        <f t="shared" si="240"/>
        <v>746.59306001637208</v>
      </c>
    </row>
    <row r="367" spans="9:87" x14ac:dyDescent="0.3">
      <c r="I367">
        <v>166</v>
      </c>
      <c r="J367">
        <f>'6500'!B528/1000000</f>
        <v>4.3408999999999999E-4</v>
      </c>
      <c r="K367">
        <f t="shared" si="211"/>
        <v>1</v>
      </c>
      <c r="L367">
        <f t="shared" si="241"/>
        <v>0</v>
      </c>
      <c r="M367">
        <f t="shared" si="212"/>
        <v>0</v>
      </c>
      <c r="N367">
        <f t="shared" si="242"/>
        <v>764.00000000000045</v>
      </c>
      <c r="O367">
        <v>166</v>
      </c>
      <c r="P367">
        <f>'5500'!B528/1000000</f>
        <v>4.3408999999999999E-4</v>
      </c>
      <c r="Q367">
        <f t="shared" si="213"/>
        <v>1</v>
      </c>
      <c r="R367">
        <f t="shared" si="243"/>
        <v>0</v>
      </c>
      <c r="S367">
        <f t="shared" si="214"/>
        <v>0</v>
      </c>
      <c r="T367">
        <f t="shared" si="244"/>
        <v>824.99999999999989</v>
      </c>
      <c r="U367">
        <v>166</v>
      </c>
      <c r="V367">
        <f>'4500'!B528/1000000</f>
        <v>4.3408999999999999E-4</v>
      </c>
      <c r="W367">
        <f t="shared" si="215"/>
        <v>1</v>
      </c>
      <c r="X367">
        <f t="shared" si="245"/>
        <v>0</v>
      </c>
      <c r="Y367">
        <f t="shared" si="216"/>
        <v>0</v>
      </c>
      <c r="Z367">
        <f t="shared" si="246"/>
        <v>834.00000000000045</v>
      </c>
      <c r="AA367">
        <v>166</v>
      </c>
      <c r="AB367">
        <f>'3500'!B528/1000000</f>
        <v>4.3408999999999999E-4</v>
      </c>
      <c r="AC367">
        <f t="shared" si="217"/>
        <v>1</v>
      </c>
      <c r="AD367">
        <f t="shared" si="247"/>
        <v>0</v>
      </c>
      <c r="AE367">
        <f t="shared" si="218"/>
        <v>0</v>
      </c>
      <c r="AF367">
        <f t="shared" si="248"/>
        <v>863.99999999999977</v>
      </c>
      <c r="AG367">
        <v>166</v>
      </c>
      <c r="AH367">
        <f>'2000'!B528/1000000</f>
        <v>4.3408999999999999E-4</v>
      </c>
      <c r="AI367">
        <f t="shared" si="219"/>
        <v>1</v>
      </c>
      <c r="AJ367">
        <f t="shared" si="249"/>
        <v>0</v>
      </c>
      <c r="AK367">
        <f t="shared" si="220"/>
        <v>0</v>
      </c>
      <c r="AL367">
        <f t="shared" si="250"/>
        <v>887.99999999999989</v>
      </c>
      <c r="AM367">
        <v>166</v>
      </c>
      <c r="AN367">
        <f>'1000'!B528/1000000</f>
        <v>4.3408999999999999E-4</v>
      </c>
      <c r="AO367">
        <f t="shared" si="221"/>
        <v>1</v>
      </c>
      <c r="AP367">
        <f t="shared" si="251"/>
        <v>0</v>
      </c>
      <c r="AQ367">
        <f t="shared" si="222"/>
        <v>0</v>
      </c>
      <c r="AR367">
        <f t="shared" si="252"/>
        <v>756</v>
      </c>
      <c r="AT367">
        <v>166</v>
      </c>
      <c r="AU367">
        <f>'6500'!B528/1000000</f>
        <v>4.3408999999999999E-4</v>
      </c>
      <c r="AV367">
        <f>'6500'!C528</f>
        <v>4.0679999999999996</v>
      </c>
      <c r="AW367">
        <f>IF(AT367&lt;$B$13,0,IF(AT367&lt;=0,$B$15*($B$16/AU367)^$B$3/100000,$B$15*($B$16/('6500'!B362/1000000))^$B$3*(('6500'!B362/1000000)/AU367)^$B$4/100000))</f>
        <v>1.2797873830055531</v>
      </c>
      <c r="AX367">
        <f t="shared" si="223"/>
        <v>6.5597984406203373</v>
      </c>
      <c r="AY367">
        <f t="shared" si="224"/>
        <v>2.4917984406203377</v>
      </c>
      <c r="AZ367">
        <f t="shared" si="225"/>
        <v>61.253648982800833</v>
      </c>
      <c r="BA367">
        <v>166</v>
      </c>
      <c r="BB367">
        <f>'5500'!B528/1000000</f>
        <v>4.3408999999999999E-4</v>
      </c>
      <c r="BC367">
        <f>'5500'!C528</f>
        <v>4.0339999999999998</v>
      </c>
      <c r="BD367">
        <f>IF(BA367&lt;$C$13,0,IF(BA367&lt;=0,$C$15*($C$16/BB367)^$C$3/100000,$C$15*($C$16/('5500'!B362/1000000))^$C$3*(('5500'!B362/1000000)/BB367)^$C$4/100000))</f>
        <v>1.4026123463576869</v>
      </c>
      <c r="BE367">
        <f t="shared" si="226"/>
        <v>7.1041949674731244</v>
      </c>
      <c r="BF367">
        <f t="shared" si="227"/>
        <v>3.0701949674731246</v>
      </c>
      <c r="BG367">
        <f t="shared" si="228"/>
        <v>76.107956556101257</v>
      </c>
      <c r="BH367">
        <v>166</v>
      </c>
      <c r="BI367">
        <f>'4500'!B528/1000000</f>
        <v>4.3408999999999999E-4</v>
      </c>
      <c r="BJ367">
        <f>'4500'!C528</f>
        <v>3.6989999999999998</v>
      </c>
      <c r="BK367">
        <f>IF(BH367&lt;$D$13,0,IF(BH367&lt;=0,$D$15*($D$16/BI367)^$D$3/100000,$D$15*($D$16/('4500'!B362/1000000))^$D$3*(('4500'!B362/1000000)/BI367)^$D$4/100000))</f>
        <v>1.2925368994184423</v>
      </c>
      <c r="BL367">
        <f t="shared" si="229"/>
        <v>7.0563186036733248</v>
      </c>
      <c r="BM367">
        <f t="shared" si="230"/>
        <v>3.3573186036733249</v>
      </c>
      <c r="BN367">
        <f t="shared" si="231"/>
        <v>90.762871145534604</v>
      </c>
      <c r="BO367">
        <v>166</v>
      </c>
      <c r="BP367">
        <f>'3500'!B528/1000000</f>
        <v>4.3408999999999999E-4</v>
      </c>
      <c r="BQ367">
        <f>'3500'!C528</f>
        <v>3.2530000000000001</v>
      </c>
      <c r="BR367">
        <f>IF(BO367&lt;$E$13,0,IF(BO367&lt;=0,$E$15*($E$16/BP367)^$E$3/100000,$E$15*($E$16/('3500'!B362/1000000))^$E$3*(('3500'!B362/1000000)/BP367)^$E$4/100000))</f>
        <v>1.1086667254521581</v>
      </c>
      <c r="BS367">
        <f t="shared" si="232"/>
        <v>7.079778706838507</v>
      </c>
      <c r="BT367">
        <f t="shared" si="233"/>
        <v>3.8267787068385068</v>
      </c>
      <c r="BU367">
        <f t="shared" si="234"/>
        <v>117.63844779706444</v>
      </c>
      <c r="BV367">
        <v>166</v>
      </c>
      <c r="BW367">
        <f>'2000'!B528/1000000</f>
        <v>4.3408999999999999E-4</v>
      </c>
      <c r="BX367">
        <f>'2000'!C528</f>
        <v>4.2789999999999999</v>
      </c>
      <c r="BY367">
        <f>IF(BV367&lt;$F$13,0,IF(BV367&lt;=0,$F$15*($F$16/BW367)^$F$3/100000,$F$15*($F$16/('2000'!B362/1000000))^$F$3*(('2000'!B362/1000000)/BW367)^$F$4/100000))</f>
        <v>1.1120600220810664</v>
      </c>
      <c r="BZ367">
        <f t="shared" si="235"/>
        <v>7.2490362251725911</v>
      </c>
      <c r="CA367">
        <f t="shared" si="236"/>
        <v>2.9700362251725911</v>
      </c>
      <c r="CB367">
        <f t="shared" si="237"/>
        <v>69.409586940233496</v>
      </c>
      <c r="CC367">
        <v>166</v>
      </c>
      <c r="CD367">
        <f>'1000'!B528/1000000</f>
        <v>4.3408999999999999E-4</v>
      </c>
      <c r="CE367">
        <f>'1000'!C528</f>
        <v>0.72299999999999998</v>
      </c>
      <c r="CF367">
        <f>IF(CC367&lt;$G$13,0,IF(CC367&lt;=0,$G$15*($G$16/CD367)^$G$3/100000,$G$15*($G$16/('1000'!B362/1000000))^$G$3*(('1000'!B362/1000000)/CD367)^$G$4/100000))</f>
        <v>0.85309579239057098</v>
      </c>
      <c r="CG367">
        <f t="shared" si="238"/>
        <v>6.0778187761036264</v>
      </c>
      <c r="CH367">
        <f t="shared" si="239"/>
        <v>5.3548187761036266</v>
      </c>
      <c r="CI367">
        <f t="shared" si="240"/>
        <v>740.6388348691047</v>
      </c>
    </row>
    <row r="368" spans="9:87" x14ac:dyDescent="0.3">
      <c r="I368">
        <v>167</v>
      </c>
      <c r="J368">
        <f>'6500'!B529/1000000</f>
        <v>4.3466000000000002E-4</v>
      </c>
      <c r="K368">
        <f t="shared" si="211"/>
        <v>1</v>
      </c>
      <c r="L368">
        <f t="shared" si="241"/>
        <v>0</v>
      </c>
      <c r="M368">
        <f t="shared" si="212"/>
        <v>0</v>
      </c>
      <c r="N368">
        <f t="shared" si="242"/>
        <v>764.00000000000045</v>
      </c>
      <c r="O368">
        <v>167</v>
      </c>
      <c r="P368">
        <f>'5500'!B529/1000000</f>
        <v>4.3466000000000002E-4</v>
      </c>
      <c r="Q368">
        <f t="shared" si="213"/>
        <v>1</v>
      </c>
      <c r="R368">
        <f t="shared" si="243"/>
        <v>0</v>
      </c>
      <c r="S368">
        <f t="shared" si="214"/>
        <v>0</v>
      </c>
      <c r="T368">
        <f t="shared" si="244"/>
        <v>824.99999999999989</v>
      </c>
      <c r="U368">
        <v>167</v>
      </c>
      <c r="V368">
        <f>'4500'!B529/1000000</f>
        <v>4.3466000000000002E-4</v>
      </c>
      <c r="W368">
        <f t="shared" si="215"/>
        <v>1</v>
      </c>
      <c r="X368">
        <f t="shared" si="245"/>
        <v>0</v>
      </c>
      <c r="Y368">
        <f t="shared" si="216"/>
        <v>0</v>
      </c>
      <c r="Z368">
        <f t="shared" si="246"/>
        <v>834.00000000000045</v>
      </c>
      <c r="AA368">
        <v>167</v>
      </c>
      <c r="AB368">
        <f>'3500'!B529/1000000</f>
        <v>4.3466000000000002E-4</v>
      </c>
      <c r="AC368">
        <f t="shared" si="217"/>
        <v>1</v>
      </c>
      <c r="AD368">
        <f t="shared" si="247"/>
        <v>0</v>
      </c>
      <c r="AE368">
        <f t="shared" si="218"/>
        <v>0</v>
      </c>
      <c r="AF368">
        <f t="shared" si="248"/>
        <v>863.99999999999977</v>
      </c>
      <c r="AG368">
        <v>167</v>
      </c>
      <c r="AH368">
        <f>'2000'!B529/1000000</f>
        <v>4.3466000000000002E-4</v>
      </c>
      <c r="AI368">
        <f t="shared" si="219"/>
        <v>1</v>
      </c>
      <c r="AJ368">
        <f t="shared" si="249"/>
        <v>0</v>
      </c>
      <c r="AK368">
        <f t="shared" si="220"/>
        <v>0</v>
      </c>
      <c r="AL368">
        <f t="shared" si="250"/>
        <v>887.99999999999989</v>
      </c>
      <c r="AM368">
        <v>167</v>
      </c>
      <c r="AN368">
        <f>'1000'!B529/1000000</f>
        <v>4.3466000000000002E-4</v>
      </c>
      <c r="AO368">
        <f t="shared" si="221"/>
        <v>1</v>
      </c>
      <c r="AP368">
        <f t="shared" si="251"/>
        <v>0</v>
      </c>
      <c r="AQ368">
        <f t="shared" si="222"/>
        <v>0</v>
      </c>
      <c r="AR368">
        <f t="shared" si="252"/>
        <v>756</v>
      </c>
      <c r="AT368">
        <v>167</v>
      </c>
      <c r="AU368">
        <f>'6500'!B529/1000000</f>
        <v>4.3466000000000002E-4</v>
      </c>
      <c r="AV368">
        <f>'6500'!C529</f>
        <v>4</v>
      </c>
      <c r="AW368">
        <f>IF(AT368&lt;$B$13,0,IF(AT368&lt;=0,$B$15*($B$16/AU368)^$B$3/100000,$B$15*($B$16/('6500'!B362/1000000))^$B$3*(('6500'!B362/1000000)/AU368)^$B$4/100000))</f>
        <v>1.2775743696957369</v>
      </c>
      <c r="AX368">
        <f t="shared" si="223"/>
        <v>6.5506613802327118</v>
      </c>
      <c r="AY368">
        <f t="shared" si="224"/>
        <v>2.5506613802327118</v>
      </c>
      <c r="AZ368">
        <f t="shared" si="225"/>
        <v>63.766534505817795</v>
      </c>
      <c r="BA368">
        <v>167</v>
      </c>
      <c r="BB368">
        <f>'5500'!B529/1000000</f>
        <v>4.3466000000000002E-4</v>
      </c>
      <c r="BC368">
        <f>'5500'!C529</f>
        <v>3.9609999999999999</v>
      </c>
      <c r="BD368">
        <f>IF(BA368&lt;$C$13,0,IF(BA368&lt;=0,$C$15*($C$16/BB368)^$C$3/100000,$C$15*($C$16/('5500'!B362/1000000))^$C$3*(('5500'!B362/1000000)/BB368)^$C$4/100000))</f>
        <v>1.4001783080421326</v>
      </c>
      <c r="BE368">
        <f t="shared" si="226"/>
        <v>7.0942840458601975</v>
      </c>
      <c r="BF368">
        <f t="shared" si="227"/>
        <v>3.1332840458601976</v>
      </c>
      <c r="BG368">
        <f t="shared" si="228"/>
        <v>79.103358895738396</v>
      </c>
      <c r="BH368">
        <v>167</v>
      </c>
      <c r="BI368">
        <f>'4500'!B529/1000000</f>
        <v>4.3466000000000002E-4</v>
      </c>
      <c r="BJ368">
        <f>'4500'!C529</f>
        <v>3.6179999999999999</v>
      </c>
      <c r="BK368">
        <f>IF(BH368&lt;$D$13,0,IF(BH368&lt;=0,$D$15*($D$16/BI368)^$D$3/100000,$D$15*($D$16/('4500'!B362/1000000))^$D$3*(('4500'!B362/1000000)/BI368)^$D$4/100000))</f>
        <v>1.2902896488051598</v>
      </c>
      <c r="BL368">
        <f t="shared" si="229"/>
        <v>7.0465129037630625</v>
      </c>
      <c r="BM368">
        <f t="shared" si="230"/>
        <v>3.4285129037630626</v>
      </c>
      <c r="BN368">
        <f t="shared" si="231"/>
        <v>94.762656267635776</v>
      </c>
      <c r="BO368">
        <v>167</v>
      </c>
      <c r="BP368">
        <f>'3500'!B529/1000000</f>
        <v>4.3466000000000002E-4</v>
      </c>
      <c r="BQ368">
        <f>'3500'!C529</f>
        <v>3.1709999999999998</v>
      </c>
      <c r="BR368">
        <f>IF(BO368&lt;$E$13,0,IF(BO368&lt;=0,$E$15*($E$16/BP368)^$E$3/100000,$E$15*($E$16/('3500'!B362/1000000))^$E$3*(('3500'!B362/1000000)/BP368)^$E$4/100000))</f>
        <v>1.1067366891596189</v>
      </c>
      <c r="BS368">
        <f t="shared" si="232"/>
        <v>7.0700183345836276</v>
      </c>
      <c r="BT368">
        <f t="shared" si="233"/>
        <v>3.8990183345836278</v>
      </c>
      <c r="BU368">
        <f t="shared" si="234"/>
        <v>122.95863559077982</v>
      </c>
      <c r="BV368">
        <v>167</v>
      </c>
      <c r="BW368">
        <f>'2000'!B529/1000000</f>
        <v>4.3466000000000002E-4</v>
      </c>
      <c r="BX368">
        <f>'2000'!C529</f>
        <v>4.2210000000000001</v>
      </c>
      <c r="BY368">
        <f>IF(BV368&lt;$F$13,0,IF(BV368&lt;=0,$F$15*($F$16/BW368)^$F$3/100000,$F$15*($F$16/('2000'!B362/1000000))^$F$3*(('2000'!B362/1000000)/BW368)^$F$4/100000))</f>
        <v>1.1101183972599027</v>
      </c>
      <c r="BZ368">
        <f t="shared" si="235"/>
        <v>7.2390467550568012</v>
      </c>
      <c r="CA368">
        <f t="shared" si="236"/>
        <v>3.0180467550568011</v>
      </c>
      <c r="CB368">
        <f t="shared" si="237"/>
        <v>71.500752311224858</v>
      </c>
      <c r="CC368">
        <v>167</v>
      </c>
      <c r="CD368">
        <f>'1000'!B529/1000000</f>
        <v>4.3466000000000002E-4</v>
      </c>
      <c r="CE368">
        <f>'1000'!C529</f>
        <v>0.73299999999999998</v>
      </c>
      <c r="CF368">
        <f>IF(CC368&lt;$G$13,0,IF(CC368&lt;=0,$G$15*($G$16/CD368)^$G$3/100000,$G$15*($G$16/('1000'!B362/1000000))^$G$3*(('1000'!B362/1000000)/CD368)^$G$4/100000))</f>
        <v>0.851526749121711</v>
      </c>
      <c r="CG368">
        <f t="shared" si="238"/>
        <v>6.0693981888677202</v>
      </c>
      <c r="CH368">
        <f t="shared" si="239"/>
        <v>5.3363981888677205</v>
      </c>
      <c r="CI368">
        <f t="shared" si="240"/>
        <v>728.02158101878865</v>
      </c>
    </row>
    <row r="369" spans="1:87" x14ac:dyDescent="0.3">
      <c r="I369">
        <v>168</v>
      </c>
      <c r="J369">
        <f>'6500'!B530/1000000</f>
        <v>4.3520000000000001E-4</v>
      </c>
      <c r="K369">
        <f t="shared" si="211"/>
        <v>1</v>
      </c>
      <c r="L369">
        <f t="shared" si="241"/>
        <v>0</v>
      </c>
      <c r="M369">
        <f t="shared" si="212"/>
        <v>0</v>
      </c>
      <c r="N369">
        <f t="shared" si="242"/>
        <v>764.00000000000045</v>
      </c>
      <c r="O369">
        <v>168</v>
      </c>
      <c r="P369">
        <f>'5500'!B530/1000000</f>
        <v>4.3520000000000001E-4</v>
      </c>
      <c r="Q369">
        <f t="shared" si="213"/>
        <v>1</v>
      </c>
      <c r="R369">
        <f t="shared" si="243"/>
        <v>0</v>
      </c>
      <c r="S369">
        <f t="shared" si="214"/>
        <v>0</v>
      </c>
      <c r="T369">
        <f t="shared" si="244"/>
        <v>824.99999999999989</v>
      </c>
      <c r="U369">
        <v>168</v>
      </c>
      <c r="V369">
        <f>'4500'!B530/1000000</f>
        <v>4.3520000000000001E-4</v>
      </c>
      <c r="W369">
        <f t="shared" si="215"/>
        <v>1</v>
      </c>
      <c r="X369">
        <f t="shared" si="245"/>
        <v>0</v>
      </c>
      <c r="Y369">
        <f t="shared" si="216"/>
        <v>0</v>
      </c>
      <c r="Z369">
        <f t="shared" si="246"/>
        <v>834.00000000000045</v>
      </c>
      <c r="AA369">
        <v>168</v>
      </c>
      <c r="AB369">
        <f>'3500'!B530/1000000</f>
        <v>4.3520000000000001E-4</v>
      </c>
      <c r="AC369">
        <f t="shared" si="217"/>
        <v>1</v>
      </c>
      <c r="AD369">
        <f t="shared" si="247"/>
        <v>0</v>
      </c>
      <c r="AE369">
        <f t="shared" si="218"/>
        <v>0</v>
      </c>
      <c r="AF369">
        <f t="shared" si="248"/>
        <v>863.99999999999977</v>
      </c>
      <c r="AG369">
        <v>168</v>
      </c>
      <c r="AH369">
        <f>'2000'!B530/1000000</f>
        <v>4.3520000000000001E-4</v>
      </c>
      <c r="AI369">
        <f t="shared" si="219"/>
        <v>1</v>
      </c>
      <c r="AJ369">
        <f t="shared" si="249"/>
        <v>0</v>
      </c>
      <c r="AK369">
        <f t="shared" si="220"/>
        <v>0</v>
      </c>
      <c r="AL369">
        <f t="shared" si="250"/>
        <v>887.99999999999989</v>
      </c>
      <c r="AM369">
        <v>168</v>
      </c>
      <c r="AN369">
        <f>'1000'!B530/1000000</f>
        <v>4.3520000000000001E-4</v>
      </c>
      <c r="AO369">
        <f t="shared" si="221"/>
        <v>1</v>
      </c>
      <c r="AP369">
        <f t="shared" si="251"/>
        <v>0</v>
      </c>
      <c r="AQ369">
        <f t="shared" si="222"/>
        <v>0</v>
      </c>
      <c r="AR369">
        <f t="shared" si="252"/>
        <v>756</v>
      </c>
      <c r="AT369">
        <v>168</v>
      </c>
      <c r="AU369">
        <f>'6500'!B530/1000000</f>
        <v>4.3520000000000001E-4</v>
      </c>
      <c r="AV369">
        <f>'6500'!C530</f>
        <v>3.9279999999999999</v>
      </c>
      <c r="AW369">
        <f>IF(AT369&lt;$B$13,0,IF(AT369&lt;=0,$B$15*($B$16/AU369)^$B$3/100000,$B$15*($B$16/('6500'!B362/1000000))^$B$3*(('6500'!B362/1000000)/AU369)^$B$4/100000))</f>
        <v>1.2754840294829279</v>
      </c>
      <c r="AX369">
        <f t="shared" si="223"/>
        <v>6.5420281471299901</v>
      </c>
      <c r="AY369">
        <f t="shared" si="224"/>
        <v>2.6140281471299902</v>
      </c>
      <c r="AZ369">
        <f t="shared" si="225"/>
        <v>66.548578083757391</v>
      </c>
      <c r="BA369">
        <v>168</v>
      </c>
      <c r="BB369">
        <f>'5500'!B530/1000000</f>
        <v>4.3520000000000001E-4</v>
      </c>
      <c r="BC369">
        <f>'5500'!C530</f>
        <v>3.8860000000000001</v>
      </c>
      <c r="BD369">
        <f>IF(BA369&lt;$C$13,0,IF(BA369&lt;=0,$C$15*($C$16/BB369)^$C$3/100000,$C$15*($C$16/('5500'!B362/1000000))^$C$3*(('5500'!B362/1000000)/BB369)^$C$4/100000))</f>
        <v>1.3978792086140497</v>
      </c>
      <c r="BE369">
        <f t="shared" si="226"/>
        <v>7.0849196497905194</v>
      </c>
      <c r="BF369">
        <f t="shared" si="227"/>
        <v>3.1989196497905192</v>
      </c>
      <c r="BG369">
        <f t="shared" si="228"/>
        <v>82.319085172169821</v>
      </c>
      <c r="BH369">
        <v>168</v>
      </c>
      <c r="BI369">
        <f>'4500'!B530/1000000</f>
        <v>4.3520000000000001E-4</v>
      </c>
      <c r="BJ369">
        <f>'4500'!C530</f>
        <v>3.5470000000000002</v>
      </c>
      <c r="BK369">
        <f>IF(BH369&lt;$D$13,0,IF(BH369&lt;=0,$D$15*($D$16/BI369)^$D$3/100000,$D$15*($D$16/('4500'!B362/1000000))^$D$3*(('4500'!B362/1000000)/BI369)^$D$4/100000))</f>
        <v>1.2881669886673965</v>
      </c>
      <c r="BL369">
        <f t="shared" si="229"/>
        <v>7.037247871020341</v>
      </c>
      <c r="BM369">
        <f t="shared" si="230"/>
        <v>3.4902478710203408</v>
      </c>
      <c r="BN369">
        <f t="shared" si="231"/>
        <v>98.399996363697227</v>
      </c>
      <c r="BO369">
        <v>168</v>
      </c>
      <c r="BP369">
        <f>'3500'!B530/1000000</f>
        <v>4.3520000000000001E-4</v>
      </c>
      <c r="BQ369">
        <f>'3500'!C530</f>
        <v>3.0910000000000002</v>
      </c>
      <c r="BR369">
        <f>IF(BO369&lt;$E$13,0,IF(BO369&lt;=0,$E$15*($E$16/BP369)^$E$3/100000,$E$15*($E$16/('3500'!B362/1000000))^$E$3*(('3500'!B362/1000000)/BP369)^$E$4/100000))</f>
        <v>1.1049136605284722</v>
      </c>
      <c r="BS369">
        <f t="shared" si="232"/>
        <v>7.0607960134696484</v>
      </c>
      <c r="BT369">
        <f t="shared" si="233"/>
        <v>3.9697960134696482</v>
      </c>
      <c r="BU369">
        <f t="shared" si="234"/>
        <v>128.4307995299142</v>
      </c>
      <c r="BV369">
        <v>168</v>
      </c>
      <c r="BW369">
        <f>'2000'!B530/1000000</f>
        <v>4.3520000000000001E-4</v>
      </c>
      <c r="BX369">
        <f>'2000'!C530</f>
        <v>4.157</v>
      </c>
      <c r="BY369">
        <f>IF(BV369&lt;$F$13,0,IF(BV369&lt;=0,$F$15*($F$16/BW369)^$F$3/100000,$F$15*($F$16/('2000'!B362/1000000))^$F$3*(('2000'!B362/1000000)/BW369)^$F$4/100000))</f>
        <v>1.1082844317400653</v>
      </c>
      <c r="BZ369">
        <f t="shared" si="235"/>
        <v>7.2296079611518289</v>
      </c>
      <c r="CA369">
        <f t="shared" si="236"/>
        <v>3.0726079611518289</v>
      </c>
      <c r="CB369">
        <f t="shared" si="237"/>
        <v>73.914071714020423</v>
      </c>
      <c r="CC369">
        <v>168</v>
      </c>
      <c r="CD369">
        <f>'1000'!B530/1000000</f>
        <v>4.3520000000000001E-4</v>
      </c>
      <c r="CE369">
        <f>'1000'!C530</f>
        <v>0.745</v>
      </c>
      <c r="CF369">
        <f>IF(CC369&lt;$G$13,0,IF(CC369&lt;=0,$G$15*($G$16/CD369)^$G$3/100000,$G$15*($G$16/('1000'!B362/1000000))^$G$3*(('1000'!B362/1000000)/CD369)^$G$4/100000))</f>
        <v>0.85004484097223054</v>
      </c>
      <c r="CG369">
        <f t="shared" si="238"/>
        <v>6.06144189979576</v>
      </c>
      <c r="CH369">
        <f t="shared" si="239"/>
        <v>5.3164418997957599</v>
      </c>
      <c r="CI369">
        <f t="shared" si="240"/>
        <v>713.61636238869255</v>
      </c>
    </row>
    <row r="370" spans="1:87" x14ac:dyDescent="0.3">
      <c r="I370">
        <v>169</v>
      </c>
      <c r="J370">
        <f>'6500'!B531/1000000</f>
        <v>4.3569000000000002E-4</v>
      </c>
      <c r="K370">
        <f t="shared" si="211"/>
        <v>1</v>
      </c>
      <c r="L370">
        <f t="shared" si="241"/>
        <v>0</v>
      </c>
      <c r="M370">
        <f t="shared" si="212"/>
        <v>0</v>
      </c>
      <c r="N370">
        <f t="shared" si="242"/>
        <v>764.00000000000045</v>
      </c>
      <c r="O370">
        <v>169</v>
      </c>
      <c r="P370">
        <f>'5500'!B531/1000000</f>
        <v>4.3569000000000002E-4</v>
      </c>
      <c r="Q370">
        <f t="shared" si="213"/>
        <v>1</v>
      </c>
      <c r="R370">
        <f t="shared" si="243"/>
        <v>0</v>
      </c>
      <c r="S370">
        <f t="shared" si="214"/>
        <v>0</v>
      </c>
      <c r="T370">
        <f t="shared" si="244"/>
        <v>824.99999999999989</v>
      </c>
      <c r="U370">
        <v>169</v>
      </c>
      <c r="V370">
        <f>'4500'!B531/1000000</f>
        <v>4.3569000000000002E-4</v>
      </c>
      <c r="W370">
        <f t="shared" si="215"/>
        <v>1</v>
      </c>
      <c r="X370">
        <f t="shared" si="245"/>
        <v>0</v>
      </c>
      <c r="Y370">
        <f t="shared" si="216"/>
        <v>0</v>
      </c>
      <c r="Z370">
        <f t="shared" si="246"/>
        <v>834.00000000000045</v>
      </c>
      <c r="AA370">
        <v>169</v>
      </c>
      <c r="AB370">
        <f>'3500'!B531/1000000</f>
        <v>4.3569000000000002E-4</v>
      </c>
      <c r="AC370">
        <f t="shared" si="217"/>
        <v>1</v>
      </c>
      <c r="AD370">
        <f t="shared" si="247"/>
        <v>0</v>
      </c>
      <c r="AE370">
        <f t="shared" si="218"/>
        <v>0</v>
      </c>
      <c r="AF370">
        <f t="shared" si="248"/>
        <v>863.99999999999977</v>
      </c>
      <c r="AG370">
        <v>169</v>
      </c>
      <c r="AH370">
        <f>'2000'!B531/1000000</f>
        <v>4.3569000000000002E-4</v>
      </c>
      <c r="AI370">
        <f t="shared" si="219"/>
        <v>1</v>
      </c>
      <c r="AJ370">
        <f t="shared" si="249"/>
        <v>0</v>
      </c>
      <c r="AK370">
        <f t="shared" si="220"/>
        <v>0</v>
      </c>
      <c r="AL370">
        <f t="shared" si="250"/>
        <v>887.99999999999989</v>
      </c>
      <c r="AM370">
        <v>169</v>
      </c>
      <c r="AN370">
        <f>'1000'!B531/1000000</f>
        <v>4.3569000000000002E-4</v>
      </c>
      <c r="AO370">
        <f t="shared" si="221"/>
        <v>1</v>
      </c>
      <c r="AP370">
        <f t="shared" si="251"/>
        <v>0</v>
      </c>
      <c r="AQ370">
        <f t="shared" si="222"/>
        <v>0</v>
      </c>
      <c r="AR370">
        <f t="shared" si="252"/>
        <v>756</v>
      </c>
      <c r="AT370">
        <v>169</v>
      </c>
      <c r="AU370">
        <f>'6500'!B531/1000000</f>
        <v>4.3569000000000002E-4</v>
      </c>
      <c r="AV370">
        <f>'6500'!C531</f>
        <v>3.8559999999999999</v>
      </c>
      <c r="AW370">
        <f>IF(AT370&lt;$B$13,0,IF(AT370&lt;=0,$B$15*($B$16/AU370)^$B$3/100000,$B$15*($B$16/('6500'!B362/1000000))^$B$3*(('6500'!B362/1000000)/AU370)^$B$4/100000))</f>
        <v>1.2735924374586169</v>
      </c>
      <c r="AX370">
        <f t="shared" si="223"/>
        <v>6.5342135212567332</v>
      </c>
      <c r="AY370">
        <f t="shared" si="224"/>
        <v>2.6782135212567333</v>
      </c>
      <c r="AZ370">
        <f t="shared" si="225"/>
        <v>69.455744845869631</v>
      </c>
      <c r="BA370">
        <v>169</v>
      </c>
      <c r="BB370">
        <f>'5500'!B531/1000000</f>
        <v>4.3569000000000002E-4</v>
      </c>
      <c r="BC370">
        <f>'5500'!C531</f>
        <v>3.8140000000000001</v>
      </c>
      <c r="BD370">
        <f>IF(BA370&lt;$C$13,0,IF(BA370&lt;=0,$C$15*($C$16/BB370)^$C$3/100000,$C$15*($C$16/('5500'!B362/1000000))^$C$3*(('5500'!B362/1000000)/BB370)^$C$4/100000))</f>
        <v>1.3957987176372333</v>
      </c>
      <c r="BE370">
        <f t="shared" si="226"/>
        <v>7.0764432125762955</v>
      </c>
      <c r="BF370">
        <f t="shared" si="227"/>
        <v>3.2624432125762954</v>
      </c>
      <c r="BG370">
        <f t="shared" si="228"/>
        <v>85.538626444055993</v>
      </c>
      <c r="BH370">
        <v>169</v>
      </c>
      <c r="BI370">
        <f>'4500'!B531/1000000</f>
        <v>4.3569000000000002E-4</v>
      </c>
      <c r="BJ370">
        <f>'4500'!C531</f>
        <v>3.48</v>
      </c>
      <c r="BK370">
        <f>IF(BH370&lt;$D$13,0,IF(BH370&lt;=0,$D$15*($D$16/BI370)^$D$3/100000,$D$15*($D$16/('4500'!B362/1000000))^$D$3*(('4500'!B362/1000000)/BI370)^$D$4/100000))</f>
        <v>1.2862461660428535</v>
      </c>
      <c r="BL370">
        <f t="shared" si="229"/>
        <v>7.0288613281994365</v>
      </c>
      <c r="BM370">
        <f t="shared" si="230"/>
        <v>3.5488613281994366</v>
      </c>
      <c r="BN370">
        <f t="shared" si="231"/>
        <v>101.97877379883438</v>
      </c>
      <c r="BO370">
        <v>169</v>
      </c>
      <c r="BP370">
        <f>'3500'!B531/1000000</f>
        <v>4.3569000000000002E-4</v>
      </c>
      <c r="BQ370">
        <f>'3500'!C531</f>
        <v>3.0169999999999999</v>
      </c>
      <c r="BR370">
        <f>IF(BO370&lt;$E$13,0,IF(BO370&lt;=0,$E$15*($E$16/BP370)^$E$3/100000,$E$15*($E$16/('3500'!B362/1000000))^$E$3*(('3500'!B362/1000000)/BP370)^$E$4/100000))</f>
        <v>1.1032639816502794</v>
      </c>
      <c r="BS370">
        <f t="shared" si="232"/>
        <v>7.0524480345319152</v>
      </c>
      <c r="BT370">
        <f t="shared" si="233"/>
        <v>4.0354480345319157</v>
      </c>
      <c r="BU370">
        <f t="shared" si="234"/>
        <v>133.75697827417684</v>
      </c>
      <c r="BV370">
        <v>169</v>
      </c>
      <c r="BW370">
        <f>'2000'!B531/1000000</f>
        <v>4.3569000000000002E-4</v>
      </c>
      <c r="BX370">
        <f>'2000'!C531</f>
        <v>4.0890000000000004</v>
      </c>
      <c r="BY370">
        <f>IF(BV370&lt;$F$13,0,IF(BV370&lt;=0,$F$15*($F$16/BW370)^$F$3/100000,$F$15*($F$16/('2000'!B362/1000000))^$F$3*(('2000'!B362/1000000)/BW370)^$F$4/100000))</f>
        <v>1.106624863609456</v>
      </c>
      <c r="BZ370">
        <f t="shared" si="235"/>
        <v>7.2210640290711368</v>
      </c>
      <c r="CA370">
        <f t="shared" si="236"/>
        <v>3.1320640290711363</v>
      </c>
      <c r="CB370">
        <f t="shared" si="237"/>
        <v>76.597310566669989</v>
      </c>
      <c r="CC370">
        <v>169</v>
      </c>
      <c r="CD370">
        <f>'1000'!B531/1000000</f>
        <v>4.3569000000000002E-4</v>
      </c>
      <c r="CE370">
        <f>'1000'!C531</f>
        <v>0.755</v>
      </c>
      <c r="CF370">
        <f>IF(CC370&lt;$G$13,0,IF(CC370&lt;=0,$G$15*($G$16/CD370)^$G$3/100000,$G$15*($G$16/('1000'!B362/1000000))^$G$3*(('1000'!B362/1000000)/CD370)^$G$4/100000))</f>
        <v>0.84870396499059464</v>
      </c>
      <c r="CG370">
        <f t="shared" si="238"/>
        <v>6.0542400112620269</v>
      </c>
      <c r="CH370">
        <f t="shared" si="239"/>
        <v>5.299240011262027</v>
      </c>
      <c r="CI370">
        <f t="shared" si="240"/>
        <v>701.88609420689102</v>
      </c>
    </row>
    <row r="371" spans="1:87" x14ac:dyDescent="0.3">
      <c r="I371">
        <v>170</v>
      </c>
      <c r="J371">
        <f>'6500'!B532/1000000</f>
        <v>4.3614000000000001E-4</v>
      </c>
      <c r="K371">
        <f t="shared" si="211"/>
        <v>1</v>
      </c>
      <c r="L371">
        <f t="shared" si="241"/>
        <v>0</v>
      </c>
      <c r="M371">
        <f t="shared" si="212"/>
        <v>0</v>
      </c>
      <c r="N371">
        <f t="shared" si="242"/>
        <v>764.00000000000045</v>
      </c>
      <c r="O371">
        <v>170</v>
      </c>
      <c r="P371">
        <f>'5500'!B532/1000000</f>
        <v>4.3614000000000001E-4</v>
      </c>
      <c r="Q371">
        <f t="shared" si="213"/>
        <v>1</v>
      </c>
      <c r="R371">
        <f t="shared" si="243"/>
        <v>0</v>
      </c>
      <c r="S371">
        <f t="shared" si="214"/>
        <v>0</v>
      </c>
      <c r="T371">
        <f t="shared" si="244"/>
        <v>824.99999999999989</v>
      </c>
      <c r="U371">
        <v>170</v>
      </c>
      <c r="V371">
        <f>'4500'!B532/1000000</f>
        <v>4.3614000000000001E-4</v>
      </c>
      <c r="W371">
        <f t="shared" si="215"/>
        <v>1</v>
      </c>
      <c r="X371">
        <f t="shared" si="245"/>
        <v>0</v>
      </c>
      <c r="Y371">
        <f t="shared" si="216"/>
        <v>0</v>
      </c>
      <c r="Z371">
        <f t="shared" si="246"/>
        <v>834.00000000000045</v>
      </c>
      <c r="AA371">
        <v>170</v>
      </c>
      <c r="AB371">
        <f>'3500'!B532/1000000</f>
        <v>4.3614000000000001E-4</v>
      </c>
      <c r="AC371">
        <f t="shared" si="217"/>
        <v>1</v>
      </c>
      <c r="AD371">
        <f t="shared" si="247"/>
        <v>0</v>
      </c>
      <c r="AE371">
        <f t="shared" si="218"/>
        <v>0</v>
      </c>
      <c r="AF371">
        <f t="shared" si="248"/>
        <v>863.99999999999977</v>
      </c>
      <c r="AG371">
        <v>170</v>
      </c>
      <c r="AH371">
        <f>'2000'!B532/1000000</f>
        <v>4.3614000000000001E-4</v>
      </c>
      <c r="AI371">
        <f t="shared" si="219"/>
        <v>1</v>
      </c>
      <c r="AJ371">
        <f t="shared" si="249"/>
        <v>0</v>
      </c>
      <c r="AK371">
        <f t="shared" si="220"/>
        <v>0</v>
      </c>
      <c r="AL371">
        <f t="shared" si="250"/>
        <v>887.99999999999989</v>
      </c>
      <c r="AM371">
        <v>170</v>
      </c>
      <c r="AN371">
        <f>'1000'!B532/1000000</f>
        <v>4.3614000000000001E-4</v>
      </c>
      <c r="AO371">
        <f t="shared" si="221"/>
        <v>1</v>
      </c>
      <c r="AP371">
        <f t="shared" si="251"/>
        <v>0</v>
      </c>
      <c r="AQ371">
        <f t="shared" si="222"/>
        <v>0</v>
      </c>
      <c r="AR371">
        <f t="shared" si="252"/>
        <v>756</v>
      </c>
      <c r="AT371">
        <v>170</v>
      </c>
      <c r="AU371">
        <f>'6500'!B532/1000000</f>
        <v>4.3614000000000001E-4</v>
      </c>
      <c r="AV371">
        <f>'6500'!C532</f>
        <v>3.7949999999999999</v>
      </c>
      <c r="AW371">
        <f>IF(AT371&lt;$B$13,0,IF(AT371&lt;=0,$B$15*($B$16/AU371)^$B$3/100000,$B$15*($B$16/('6500'!B362/1000000))^$B$3*(('6500'!B362/1000000)/AU371)^$B$4/100000))</f>
        <v>1.2718596014548744</v>
      </c>
      <c r="AX371">
        <f t="shared" si="223"/>
        <v>6.5270528880142393</v>
      </c>
      <c r="AY371">
        <f t="shared" si="224"/>
        <v>2.7320528880142394</v>
      </c>
      <c r="AZ371">
        <f t="shared" si="225"/>
        <v>71.990853439110396</v>
      </c>
      <c r="BA371">
        <v>170</v>
      </c>
      <c r="BB371">
        <f>'5500'!B532/1000000</f>
        <v>4.3614000000000001E-4</v>
      </c>
      <c r="BC371">
        <f>'5500'!C532</f>
        <v>3.7429999999999999</v>
      </c>
      <c r="BD371">
        <f>IF(BA371&lt;$C$13,0,IF(BA371&lt;=0,$C$15*($C$16/BB371)^$C$3/100000,$C$15*($C$16/('5500'!B362/1000000))^$C$3*(('5500'!B362/1000000)/BB371)^$C$4/100000))</f>
        <v>1.3938928461046589</v>
      </c>
      <c r="BE371">
        <f t="shared" si="226"/>
        <v>7.0686761725594671</v>
      </c>
      <c r="BF371">
        <f t="shared" si="227"/>
        <v>3.3256761725594672</v>
      </c>
      <c r="BG371">
        <f t="shared" si="228"/>
        <v>88.850552299210989</v>
      </c>
      <c r="BH371">
        <v>170</v>
      </c>
      <c r="BI371">
        <f>'4500'!B532/1000000</f>
        <v>4.3614000000000001E-4</v>
      </c>
      <c r="BJ371">
        <f>'4500'!C532</f>
        <v>3.41</v>
      </c>
      <c r="BK371">
        <f>IF(BH371&lt;$D$13,0,IF(BH371&lt;=0,$D$15*($D$16/BI371)^$D$3/100000,$D$15*($D$16/('4500'!B362/1000000))^$D$3*(('4500'!B362/1000000)/BI371)^$D$4/100000))</f>
        <v>1.2844865663490463</v>
      </c>
      <c r="BL371">
        <f t="shared" si="229"/>
        <v>7.0211766200015466</v>
      </c>
      <c r="BM371">
        <f t="shared" si="230"/>
        <v>3.6111766200015465</v>
      </c>
      <c r="BN371">
        <f t="shared" si="231"/>
        <v>105.89960762467878</v>
      </c>
      <c r="BO371">
        <v>170</v>
      </c>
      <c r="BP371">
        <f>'3500'!B532/1000000</f>
        <v>4.3614000000000001E-4</v>
      </c>
      <c r="BQ371">
        <f>'3500'!C532</f>
        <v>2.9390000000000001</v>
      </c>
      <c r="BR371">
        <f>IF(BO371&lt;$E$13,0,IF(BO371&lt;=0,$E$15*($E$16/BP371)^$E$3/100000,$E$15*($E$16/('3500'!B362/1000000))^$E$3*(('3500'!B362/1000000)/BP371)^$E$4/100000))</f>
        <v>1.1017527702098333</v>
      </c>
      <c r="BS371">
        <f t="shared" si="232"/>
        <v>7.0447985811879583</v>
      </c>
      <c r="BT371">
        <f t="shared" si="233"/>
        <v>4.1057985811879583</v>
      </c>
      <c r="BU371">
        <f t="shared" si="234"/>
        <v>139.70053015270358</v>
      </c>
      <c r="BV371">
        <v>170</v>
      </c>
      <c r="BW371">
        <f>'2000'!B532/1000000</f>
        <v>4.3614000000000001E-4</v>
      </c>
      <c r="BX371">
        <f>'2000'!C532</f>
        <v>4.0140000000000002</v>
      </c>
      <c r="BY371">
        <f>IF(BV371&lt;$F$13,0,IF(BV371&lt;=0,$F$15*($F$16/BW371)^$F$3/100000,$F$15*($F$16/('2000'!B362/1000000))^$F$3*(('2000'!B362/1000000)/BW371)^$F$4/100000))</f>
        <v>1.1051045993772073</v>
      </c>
      <c r="BZ371">
        <f t="shared" si="235"/>
        <v>7.2132350162158358</v>
      </c>
      <c r="CA371">
        <f t="shared" si="236"/>
        <v>3.1992350162158356</v>
      </c>
      <c r="CB371">
        <f t="shared" si="237"/>
        <v>79.701918689980957</v>
      </c>
      <c r="CC371">
        <v>170</v>
      </c>
      <c r="CD371">
        <f>'1000'!B532/1000000</f>
        <v>4.3614000000000001E-4</v>
      </c>
      <c r="CE371">
        <f>'1000'!C532</f>
        <v>0.76400000000000001</v>
      </c>
      <c r="CF371">
        <f>IF(CC371&lt;$G$13,0,IF(CC371&lt;=0,$G$15*($G$16/CD371)^$G$3/100000,$G$15*($G$16/('1000'!B362/1000000))^$G$3*(('1000'!B362/1000000)/CD371)^$G$4/100000))</f>
        <v>0.84747573628287687</v>
      </c>
      <c r="CG371">
        <f t="shared" si="238"/>
        <v>6.0476408208887378</v>
      </c>
      <c r="CH371">
        <f t="shared" si="239"/>
        <v>5.2836408208887375</v>
      </c>
      <c r="CI371">
        <f t="shared" si="240"/>
        <v>691.57602367653635</v>
      </c>
    </row>
    <row r="372" spans="1:87" x14ac:dyDescent="0.3">
      <c r="I372">
        <v>171</v>
      </c>
      <c r="J372">
        <f>'6500'!B533/1000000</f>
        <v>4.3654000000000002E-4</v>
      </c>
      <c r="K372">
        <f t="shared" si="211"/>
        <v>1</v>
      </c>
      <c r="L372">
        <f t="shared" si="241"/>
        <v>0</v>
      </c>
      <c r="M372">
        <f t="shared" si="212"/>
        <v>0</v>
      </c>
      <c r="N372">
        <f t="shared" si="242"/>
        <v>764.00000000000045</v>
      </c>
      <c r="O372">
        <v>171</v>
      </c>
      <c r="P372">
        <f>'5500'!B533/1000000</f>
        <v>4.3654000000000002E-4</v>
      </c>
      <c r="Q372">
        <f t="shared" si="213"/>
        <v>1</v>
      </c>
      <c r="R372">
        <f t="shared" si="243"/>
        <v>0</v>
      </c>
      <c r="S372">
        <f t="shared" si="214"/>
        <v>0</v>
      </c>
      <c r="T372">
        <f t="shared" si="244"/>
        <v>824.99999999999989</v>
      </c>
      <c r="U372">
        <v>171</v>
      </c>
      <c r="V372">
        <f>'4500'!B533/1000000</f>
        <v>4.3654000000000002E-4</v>
      </c>
      <c r="W372">
        <f t="shared" si="215"/>
        <v>1</v>
      </c>
      <c r="X372">
        <f t="shared" si="245"/>
        <v>0</v>
      </c>
      <c r="Y372">
        <f t="shared" si="216"/>
        <v>0</v>
      </c>
      <c r="Z372">
        <f t="shared" si="246"/>
        <v>834.00000000000045</v>
      </c>
      <c r="AA372">
        <v>171</v>
      </c>
      <c r="AB372">
        <f>'3500'!B533/1000000</f>
        <v>4.3654000000000002E-4</v>
      </c>
      <c r="AC372">
        <f t="shared" si="217"/>
        <v>1</v>
      </c>
      <c r="AD372">
        <f t="shared" si="247"/>
        <v>0</v>
      </c>
      <c r="AE372">
        <f t="shared" si="218"/>
        <v>0</v>
      </c>
      <c r="AF372">
        <f t="shared" si="248"/>
        <v>863.99999999999977</v>
      </c>
      <c r="AG372">
        <v>171</v>
      </c>
      <c r="AH372">
        <f>'2000'!B533/1000000</f>
        <v>4.3654000000000002E-4</v>
      </c>
      <c r="AI372">
        <f t="shared" si="219"/>
        <v>1</v>
      </c>
      <c r="AJ372">
        <f t="shared" si="249"/>
        <v>0</v>
      </c>
      <c r="AK372">
        <f t="shared" si="220"/>
        <v>0</v>
      </c>
      <c r="AL372">
        <f t="shared" si="250"/>
        <v>887.99999999999989</v>
      </c>
      <c r="AM372">
        <v>171</v>
      </c>
      <c r="AN372">
        <f>'1000'!B533/1000000</f>
        <v>4.3654000000000002E-4</v>
      </c>
      <c r="AO372">
        <f t="shared" si="221"/>
        <v>1</v>
      </c>
      <c r="AP372">
        <f t="shared" si="251"/>
        <v>0</v>
      </c>
      <c r="AQ372">
        <f t="shared" si="222"/>
        <v>0</v>
      </c>
      <c r="AR372">
        <f t="shared" si="252"/>
        <v>756</v>
      </c>
      <c r="AT372">
        <v>171</v>
      </c>
      <c r="AU372">
        <f>'6500'!B533/1000000</f>
        <v>4.3654000000000002E-4</v>
      </c>
      <c r="AV372">
        <f>'6500'!C533</f>
        <v>3.7429999999999999</v>
      </c>
      <c r="AW372">
        <f>IF(AT372&lt;$B$13,0,IF(AT372&lt;=0,$B$15*($B$16/AU372)^$B$3/100000,$B$15*($B$16/('6500'!B362/1000000))^$B$3*(('6500'!B362/1000000)/AU372)^$B$4/100000))</f>
        <v>1.2703227796330017</v>
      </c>
      <c r="AX372">
        <f t="shared" si="223"/>
        <v>6.5207007518692262</v>
      </c>
      <c r="AY372">
        <f t="shared" si="224"/>
        <v>2.7777007518692263</v>
      </c>
      <c r="AZ372">
        <f t="shared" si="225"/>
        <v>74.210546403131886</v>
      </c>
      <c r="BA372">
        <v>171</v>
      </c>
      <c r="BB372">
        <f>'5500'!B533/1000000</f>
        <v>4.3654000000000002E-4</v>
      </c>
      <c r="BC372">
        <f>'5500'!C533</f>
        <v>3.6709999999999998</v>
      </c>
      <c r="BD372">
        <f>IF(BA372&lt;$C$13,0,IF(BA372&lt;=0,$C$15*($C$16/BB372)^$C$3/100000,$C$15*($C$16/('5500'!B362/1000000))^$C$3*(('5500'!B362/1000000)/BB372)^$C$4/100000))</f>
        <v>1.3922025698529381</v>
      </c>
      <c r="BE372">
        <f t="shared" si="226"/>
        <v>7.0617861131708466</v>
      </c>
      <c r="BF372">
        <f t="shared" si="227"/>
        <v>3.3907861131708468</v>
      </c>
      <c r="BG372">
        <f t="shared" si="228"/>
        <v>92.366824112526473</v>
      </c>
      <c r="BH372">
        <v>171</v>
      </c>
      <c r="BI372">
        <f>'4500'!B533/1000000</f>
        <v>4.3654000000000002E-4</v>
      </c>
      <c r="BJ372">
        <f>'4500'!C533</f>
        <v>3.3439999999999999</v>
      </c>
      <c r="BK372">
        <f>IF(BH372&lt;$D$13,0,IF(BH372&lt;=0,$D$15*($D$16/BI372)^$D$3/100000,$D$15*($D$16/('4500'!B362/1000000))^$D$3*(('4500'!B362/1000000)/BI372)^$D$4/100000))</f>
        <v>1.2829260192303411</v>
      </c>
      <c r="BL372">
        <f t="shared" si="229"/>
        <v>7.014359564838994</v>
      </c>
      <c r="BM372">
        <f t="shared" si="230"/>
        <v>3.6703595648389942</v>
      </c>
      <c r="BN372">
        <f t="shared" si="231"/>
        <v>109.75955636480246</v>
      </c>
      <c r="BO372">
        <v>171</v>
      </c>
      <c r="BP372">
        <f>'3500'!B533/1000000</f>
        <v>4.3654000000000002E-4</v>
      </c>
      <c r="BQ372">
        <f>'3500'!C533</f>
        <v>2.859</v>
      </c>
      <c r="BR372">
        <f>IF(BO372&lt;$E$13,0,IF(BO372&lt;=0,$E$15*($E$16/BP372)^$E$3/100000,$E$15*($E$16/('3500'!B362/1000000))^$E$3*(('3500'!B362/1000000)/BP372)^$E$4/100000))</f>
        <v>1.1004125149458748</v>
      </c>
      <c r="BS372">
        <f t="shared" si="232"/>
        <v>7.0380127348569932</v>
      </c>
      <c r="BT372">
        <f t="shared" si="233"/>
        <v>4.1790127348569932</v>
      </c>
      <c r="BU372">
        <f t="shared" si="234"/>
        <v>146.17043493728551</v>
      </c>
      <c r="BV372">
        <v>171</v>
      </c>
      <c r="BW372">
        <f>'2000'!B533/1000000</f>
        <v>4.3654000000000002E-4</v>
      </c>
      <c r="BX372">
        <f>'2000'!C533</f>
        <v>3.9350000000000001</v>
      </c>
      <c r="BY372">
        <f>IF(BV372&lt;$F$13,0,IF(BV372&lt;=0,$F$15*($F$16/BW372)^$F$3/100000,$F$15*($F$16/('2000'!B362/1000000))^$F$3*(('2000'!B362/1000000)/BW372)^$F$4/100000))</f>
        <v>1.1037563205452241</v>
      </c>
      <c r="BZ372">
        <f t="shared" si="235"/>
        <v>7.2062898798983177</v>
      </c>
      <c r="CA372">
        <f t="shared" si="236"/>
        <v>3.2712898798983177</v>
      </c>
      <c r="CB372">
        <f t="shared" si="237"/>
        <v>83.133160861456616</v>
      </c>
      <c r="CC372">
        <v>171</v>
      </c>
      <c r="CD372">
        <f>'1000'!B533/1000000</f>
        <v>4.3654000000000002E-4</v>
      </c>
      <c r="CE372">
        <f>'1000'!C533</f>
        <v>0.77400000000000002</v>
      </c>
      <c r="CF372">
        <f>IF(CC372&lt;$G$13,0,IF(CC372&lt;=0,$G$15*($G$16/CD372)^$G$3/100000,$G$15*($G$16/('1000'!B362/1000000))^$G$3*(('1000'!B362/1000000)/CD372)^$G$4/100000))</f>
        <v>0.8463865309780092</v>
      </c>
      <c r="CG372">
        <f t="shared" si="238"/>
        <v>6.0417867234002385</v>
      </c>
      <c r="CH372">
        <f t="shared" si="239"/>
        <v>5.2677867234002385</v>
      </c>
      <c r="CI372">
        <f t="shared" si="240"/>
        <v>680.59259992251145</v>
      </c>
    </row>
    <row r="373" spans="1:87" x14ac:dyDescent="0.3">
      <c r="I373">
        <v>172</v>
      </c>
      <c r="J373">
        <f>'6500'!B534/1000000</f>
        <v>4.3691000000000004E-4</v>
      </c>
      <c r="K373">
        <f t="shared" si="211"/>
        <v>1</v>
      </c>
      <c r="L373">
        <f t="shared" si="241"/>
        <v>0</v>
      </c>
      <c r="M373">
        <f t="shared" si="212"/>
        <v>0</v>
      </c>
      <c r="N373">
        <f t="shared" si="242"/>
        <v>764.00000000000045</v>
      </c>
      <c r="O373">
        <v>172</v>
      </c>
      <c r="P373">
        <f>'5500'!B534/1000000</f>
        <v>4.3691000000000004E-4</v>
      </c>
      <c r="Q373">
        <f t="shared" si="213"/>
        <v>1</v>
      </c>
      <c r="R373">
        <f t="shared" si="243"/>
        <v>0</v>
      </c>
      <c r="S373">
        <f t="shared" si="214"/>
        <v>0</v>
      </c>
      <c r="T373">
        <f t="shared" si="244"/>
        <v>824.99999999999989</v>
      </c>
      <c r="U373">
        <v>172</v>
      </c>
      <c r="V373">
        <f>'4500'!B534/1000000</f>
        <v>4.3691000000000004E-4</v>
      </c>
      <c r="W373">
        <f t="shared" si="215"/>
        <v>1</v>
      </c>
      <c r="X373">
        <f t="shared" si="245"/>
        <v>0</v>
      </c>
      <c r="Y373">
        <f t="shared" si="216"/>
        <v>0</v>
      </c>
      <c r="Z373">
        <f t="shared" si="246"/>
        <v>834.00000000000045</v>
      </c>
      <c r="AA373">
        <v>172</v>
      </c>
      <c r="AB373">
        <f>'3500'!B534/1000000</f>
        <v>4.3691000000000004E-4</v>
      </c>
      <c r="AC373">
        <f t="shared" si="217"/>
        <v>1</v>
      </c>
      <c r="AD373">
        <f t="shared" si="247"/>
        <v>0</v>
      </c>
      <c r="AE373">
        <f t="shared" si="218"/>
        <v>0</v>
      </c>
      <c r="AF373">
        <f t="shared" si="248"/>
        <v>863.99999999999977</v>
      </c>
      <c r="AG373">
        <v>172</v>
      </c>
      <c r="AH373">
        <f>'2000'!B534/1000000</f>
        <v>4.3691000000000004E-4</v>
      </c>
      <c r="AI373">
        <f t="shared" si="219"/>
        <v>1</v>
      </c>
      <c r="AJ373">
        <f t="shared" si="249"/>
        <v>0</v>
      </c>
      <c r="AK373">
        <f t="shared" si="220"/>
        <v>0</v>
      </c>
      <c r="AL373">
        <f t="shared" si="250"/>
        <v>887.99999999999989</v>
      </c>
      <c r="AM373">
        <v>172</v>
      </c>
      <c r="AN373">
        <f>'1000'!B534/1000000</f>
        <v>4.3691000000000004E-4</v>
      </c>
      <c r="AO373">
        <f t="shared" si="221"/>
        <v>1</v>
      </c>
      <c r="AP373">
        <f t="shared" si="251"/>
        <v>0</v>
      </c>
      <c r="AQ373">
        <f t="shared" si="222"/>
        <v>0</v>
      </c>
      <c r="AR373">
        <f t="shared" si="252"/>
        <v>756</v>
      </c>
      <c r="AT373">
        <v>172</v>
      </c>
      <c r="AU373">
        <f>'6500'!B534/1000000</f>
        <v>4.3691000000000004E-4</v>
      </c>
      <c r="AV373">
        <f>'6500'!C534</f>
        <v>3.6890000000000001</v>
      </c>
      <c r="AW373">
        <f>IF(AT373&lt;$B$13,0,IF(AT373&lt;=0,$B$15*($B$16/AU373)^$B$3/100000,$B$15*($B$16/('6500'!B362/1000000))^$B$3*(('6500'!B362/1000000)/AU373)^$B$4/100000))</f>
        <v>1.2689041238433187</v>
      </c>
      <c r="AX373">
        <f t="shared" si="223"/>
        <v>6.5148357802485313</v>
      </c>
      <c r="AY373">
        <f t="shared" si="224"/>
        <v>2.8258357802485312</v>
      </c>
      <c r="AZ373">
        <f t="shared" si="225"/>
        <v>76.601674715330205</v>
      </c>
      <c r="BA373">
        <v>172</v>
      </c>
      <c r="BB373">
        <f>'5500'!B534/1000000</f>
        <v>4.3691000000000004E-4</v>
      </c>
      <c r="BC373">
        <f>'5500'!C534</f>
        <v>3.6019999999999999</v>
      </c>
      <c r="BD373">
        <f>IF(BA373&lt;$C$13,0,IF(BA373&lt;=0,$C$15*($C$16/BB373)^$C$3/100000,$C$15*($C$16/('5500'!B362/1000000))^$C$3*(('5500'!B362/1000000)/BB373)^$C$4/100000))</f>
        <v>1.3906422651927275</v>
      </c>
      <c r="BE373">
        <f t="shared" si="226"/>
        <v>7.0554244857873574</v>
      </c>
      <c r="BF373">
        <f t="shared" si="227"/>
        <v>3.4534244857873575</v>
      </c>
      <c r="BG373">
        <f t="shared" si="228"/>
        <v>95.875193941903319</v>
      </c>
      <c r="BH373">
        <v>172</v>
      </c>
      <c r="BI373">
        <f>'4500'!B534/1000000</f>
        <v>4.3691000000000004E-4</v>
      </c>
      <c r="BJ373">
        <f>'4500'!C534</f>
        <v>3.274</v>
      </c>
      <c r="BK373">
        <f>IF(BH373&lt;$D$13,0,IF(BH373&lt;=0,$D$15*($D$16/BI373)^$D$3/100000,$D$15*($D$16/('4500'!B362/1000000))^$D$3*(('4500'!B362/1000000)/BI373)^$D$4/100000))</f>
        <v>1.2814854715267163</v>
      </c>
      <c r="BL373">
        <f t="shared" si="229"/>
        <v>7.0080653163460198</v>
      </c>
      <c r="BM373">
        <f t="shared" si="230"/>
        <v>3.7340653163460198</v>
      </c>
      <c r="BN373">
        <f t="shared" si="231"/>
        <v>114.05208663243801</v>
      </c>
      <c r="BO373">
        <v>172</v>
      </c>
      <c r="BP373">
        <f>'3500'!B534/1000000</f>
        <v>4.3691000000000004E-4</v>
      </c>
      <c r="BQ373">
        <f>'3500'!C534</f>
        <v>2.78</v>
      </c>
      <c r="BR373">
        <f>IF(BO373&lt;$E$13,0,IF(BO373&lt;=0,$E$15*($E$16/BP373)^$E$3/100000,$E$15*($E$16/('3500'!B362/1000000))^$E$3*(('3500'!B362/1000000)/BP373)^$E$4/100000))</f>
        <v>1.0991753214482856</v>
      </c>
      <c r="BS373">
        <f t="shared" si="232"/>
        <v>7.0317472470164795</v>
      </c>
      <c r="BT373">
        <f t="shared" si="233"/>
        <v>4.2517472470164801</v>
      </c>
      <c r="BU373">
        <f t="shared" si="234"/>
        <v>152.94054845383022</v>
      </c>
      <c r="BV373">
        <v>172</v>
      </c>
      <c r="BW373">
        <f>'2000'!B534/1000000</f>
        <v>4.3691000000000004E-4</v>
      </c>
      <c r="BX373">
        <f>'2000'!C534</f>
        <v>3.8580000000000001</v>
      </c>
      <c r="BY373">
        <f>IF(BV373&lt;$F$13,0,IF(BV373&lt;=0,$F$15*($F$16/BW373)^$F$3/100000,$F$15*($F$16/('2000'!B362/1000000))^$F$3*(('2000'!B362/1000000)/BW373)^$F$4/100000))</f>
        <v>1.102511724749931</v>
      </c>
      <c r="BZ373">
        <f t="shared" si="235"/>
        <v>7.1998773149172415</v>
      </c>
      <c r="CA373">
        <f t="shared" si="236"/>
        <v>3.3418773149172414</v>
      </c>
      <c r="CB373">
        <f t="shared" si="237"/>
        <v>86.622014383546954</v>
      </c>
      <c r="CC373">
        <v>172</v>
      </c>
      <c r="CD373">
        <f>'1000'!B534/1000000</f>
        <v>4.3691000000000004E-4</v>
      </c>
      <c r="CE373">
        <f>'1000'!C534</f>
        <v>0.78400000000000003</v>
      </c>
      <c r="CF373">
        <f>IF(CC373&lt;$G$13,0,IF(CC373&lt;=0,$G$15*($G$16/CD373)^$G$3/100000,$G$15*($G$16/('1000'!B362/1000000))^$G$3*(('1000'!B362/1000000)/CD373)^$G$4/100000))</f>
        <v>0.84538114901670003</v>
      </c>
      <c r="CG373">
        <f t="shared" si="238"/>
        <v>6.036381583888871</v>
      </c>
      <c r="CH373">
        <f t="shared" si="239"/>
        <v>5.2523815838888712</v>
      </c>
      <c r="CI373">
        <f t="shared" si="240"/>
        <v>669.94663059807033</v>
      </c>
    </row>
    <row r="374" spans="1:87" x14ac:dyDescent="0.3">
      <c r="I374">
        <v>173</v>
      </c>
      <c r="J374">
        <f>'6500'!B535/1000000</f>
        <v>4.3723000000000004E-4</v>
      </c>
      <c r="K374">
        <f t="shared" si="211"/>
        <v>1</v>
      </c>
      <c r="L374">
        <f t="shared" si="241"/>
        <v>0</v>
      </c>
      <c r="M374">
        <f t="shared" si="212"/>
        <v>0</v>
      </c>
      <c r="N374">
        <f t="shared" si="242"/>
        <v>764.00000000000045</v>
      </c>
      <c r="O374">
        <v>173</v>
      </c>
      <c r="P374">
        <f>'5500'!B535/1000000</f>
        <v>4.3723000000000004E-4</v>
      </c>
      <c r="Q374">
        <f t="shared" si="213"/>
        <v>1</v>
      </c>
      <c r="R374">
        <f t="shared" si="243"/>
        <v>0</v>
      </c>
      <c r="S374">
        <f t="shared" si="214"/>
        <v>0</v>
      </c>
      <c r="T374">
        <f t="shared" si="244"/>
        <v>824.99999999999989</v>
      </c>
      <c r="U374">
        <v>173</v>
      </c>
      <c r="V374">
        <f>'4500'!B535/1000000</f>
        <v>4.3723000000000004E-4</v>
      </c>
      <c r="W374">
        <f t="shared" si="215"/>
        <v>1</v>
      </c>
      <c r="X374">
        <f t="shared" si="245"/>
        <v>0</v>
      </c>
      <c r="Y374">
        <f t="shared" si="216"/>
        <v>0</v>
      </c>
      <c r="Z374">
        <f t="shared" si="246"/>
        <v>834.00000000000045</v>
      </c>
      <c r="AA374">
        <v>173</v>
      </c>
      <c r="AB374">
        <f>'3500'!B535/1000000</f>
        <v>4.3723000000000004E-4</v>
      </c>
      <c r="AC374">
        <f t="shared" si="217"/>
        <v>1</v>
      </c>
      <c r="AD374">
        <f t="shared" si="247"/>
        <v>0</v>
      </c>
      <c r="AE374">
        <f t="shared" si="218"/>
        <v>0</v>
      </c>
      <c r="AF374">
        <f t="shared" si="248"/>
        <v>863.99999999999977</v>
      </c>
      <c r="AG374">
        <v>173</v>
      </c>
      <c r="AH374">
        <f>'2000'!B535/1000000</f>
        <v>4.3723000000000004E-4</v>
      </c>
      <c r="AI374">
        <f t="shared" si="219"/>
        <v>1</v>
      </c>
      <c r="AJ374">
        <f t="shared" si="249"/>
        <v>0</v>
      </c>
      <c r="AK374">
        <f t="shared" si="220"/>
        <v>0</v>
      </c>
      <c r="AL374">
        <f t="shared" si="250"/>
        <v>887.99999999999989</v>
      </c>
      <c r="AM374">
        <v>173</v>
      </c>
      <c r="AN374">
        <f>'1000'!B535/1000000</f>
        <v>4.3723000000000004E-4</v>
      </c>
      <c r="AO374">
        <f t="shared" si="221"/>
        <v>1</v>
      </c>
      <c r="AP374">
        <f t="shared" si="251"/>
        <v>0</v>
      </c>
      <c r="AQ374">
        <f t="shared" si="222"/>
        <v>0</v>
      </c>
      <c r="AR374">
        <f t="shared" si="252"/>
        <v>756</v>
      </c>
      <c r="AT374">
        <v>173</v>
      </c>
      <c r="AU374">
        <f>'6500'!B535/1000000</f>
        <v>4.3723000000000004E-4</v>
      </c>
      <c r="AV374">
        <f>'6500'!C535</f>
        <v>3.6379999999999999</v>
      </c>
      <c r="AW374">
        <f>IF(AT374&lt;$B$13,0,IF(AT374&lt;=0,$B$15*($B$16/AU374)^$B$3/100000,$B$15*($B$16/('6500'!B362/1000000))^$B$3*(('6500'!B362/1000000)/AU374)^$B$4/100000))</f>
        <v>1.2676794230203128</v>
      </c>
      <c r="AX374">
        <f t="shared" si="223"/>
        <v>6.5097716856738383</v>
      </c>
      <c r="AY374">
        <f t="shared" si="224"/>
        <v>2.8717716856738384</v>
      </c>
      <c r="AZ374">
        <f t="shared" si="225"/>
        <v>78.938199166405681</v>
      </c>
      <c r="BA374">
        <v>173</v>
      </c>
      <c r="BB374">
        <f>'5500'!B535/1000000</f>
        <v>4.3723000000000004E-4</v>
      </c>
      <c r="BC374">
        <f>'5500'!C535</f>
        <v>3.532</v>
      </c>
      <c r="BD374">
        <f>IF(BA374&lt;$C$13,0,IF(BA374&lt;=0,$C$15*($C$16/BB374)^$C$3/100000,$C$15*($C$16/('5500'!B362/1000000))^$C$3*(('5500'!B362/1000000)/BB374)^$C$4/100000))</f>
        <v>1.3892952863674928</v>
      </c>
      <c r="BE374">
        <f t="shared" si="226"/>
        <v>7.0499315647564407</v>
      </c>
      <c r="BF374">
        <f t="shared" si="227"/>
        <v>3.5179315647564406</v>
      </c>
      <c r="BG374">
        <f t="shared" si="228"/>
        <v>99.601686431382802</v>
      </c>
      <c r="BH374">
        <v>173</v>
      </c>
      <c r="BI374">
        <f>'4500'!B535/1000000</f>
        <v>4.3723000000000004E-4</v>
      </c>
      <c r="BJ374">
        <f>'4500'!C535</f>
        <v>3.198</v>
      </c>
      <c r="BK374">
        <f>IF(BH374&lt;$D$13,0,IF(BH374&lt;=0,$D$15*($D$16/BI374)^$D$3/100000,$D$15*($D$16/('4500'!B362/1000000))^$D$3*(('4500'!B362/1000000)/BI374)^$D$4/100000))</f>
        <v>1.2802418788667762</v>
      </c>
      <c r="BL374">
        <f t="shared" si="229"/>
        <v>7.0026305530199711</v>
      </c>
      <c r="BM374">
        <f t="shared" si="230"/>
        <v>3.8046305530199711</v>
      </c>
      <c r="BN374">
        <f t="shared" si="231"/>
        <v>118.969060444652</v>
      </c>
      <c r="BO374">
        <v>173</v>
      </c>
      <c r="BP374">
        <f>'3500'!B535/1000000</f>
        <v>4.3723000000000004E-4</v>
      </c>
      <c r="BQ374">
        <f>'3500'!C535</f>
        <v>2.7040000000000002</v>
      </c>
      <c r="BR374">
        <f>IF(BO374&lt;$E$13,0,IF(BO374&lt;=0,$E$15*($E$16/BP374)^$E$3/100000,$E$15*($E$16/('3500'!B362/1000000))^$E$3*(('3500'!B362/1000000)/BP374)^$E$4/100000))</f>
        <v>1.0981072813666251</v>
      </c>
      <c r="BS374">
        <f t="shared" si="232"/>
        <v>7.026337274733959</v>
      </c>
      <c r="BT374">
        <f t="shared" si="233"/>
        <v>4.3223372747339592</v>
      </c>
      <c r="BU374">
        <f t="shared" si="234"/>
        <v>159.84975128453991</v>
      </c>
      <c r="BV374">
        <v>173</v>
      </c>
      <c r="BW374">
        <f>'2000'!B535/1000000</f>
        <v>4.3723000000000004E-4</v>
      </c>
      <c r="BX374">
        <f>'2000'!C535</f>
        <v>3.78</v>
      </c>
      <c r="BY374">
        <f>IF(BV374&lt;$F$13,0,IF(BV374&lt;=0,$F$15*($F$16/BW374)^$F$3/100000,$F$15*($F$16/('2000'!B362/1000000))^$F$3*(('2000'!B362/1000000)/BW374)^$F$4/100000))</f>
        <v>1.1014372977476257</v>
      </c>
      <c r="BZ374">
        <f t="shared" si="235"/>
        <v>7.1943403464862739</v>
      </c>
      <c r="CA374">
        <f t="shared" si="236"/>
        <v>3.414340346486274</v>
      </c>
      <c r="CB374">
        <f t="shared" si="237"/>
        <v>90.326464192758579</v>
      </c>
      <c r="CC374">
        <v>173</v>
      </c>
      <c r="CD374">
        <f>'1000'!B535/1000000</f>
        <v>4.3723000000000004E-4</v>
      </c>
      <c r="CE374">
        <f>'1000'!C535</f>
        <v>0.79100000000000004</v>
      </c>
      <c r="CF374">
        <f>IF(CC374&lt;$G$13,0,IF(CC374&lt;=0,$G$15*($G$16/CD374)^$G$3/100000,$G$15*($G$16/('1000'!B362/1000000))^$G$3*(('1000'!B362/1000000)/CD374)^$G$4/100000))</f>
        <v>0.84451327786052255</v>
      </c>
      <c r="CG374">
        <f t="shared" si="238"/>
        <v>6.0317145220569408</v>
      </c>
      <c r="CH374">
        <f t="shared" si="239"/>
        <v>5.2407145220569404</v>
      </c>
      <c r="CI374">
        <f t="shared" si="240"/>
        <v>662.54292314247027</v>
      </c>
    </row>
    <row r="375" spans="1:87" x14ac:dyDescent="0.3">
      <c r="I375">
        <v>174</v>
      </c>
      <c r="J375">
        <f>'6500'!B536/1000000</f>
        <v>4.3751E-4</v>
      </c>
      <c r="K375">
        <f t="shared" si="211"/>
        <v>1</v>
      </c>
      <c r="L375">
        <f t="shared" si="241"/>
        <v>0</v>
      </c>
      <c r="M375">
        <f t="shared" si="212"/>
        <v>0</v>
      </c>
      <c r="N375">
        <f t="shared" si="242"/>
        <v>764.00000000000045</v>
      </c>
      <c r="O375">
        <v>174</v>
      </c>
      <c r="P375">
        <f>'5500'!B536/1000000</f>
        <v>4.3751E-4</v>
      </c>
      <c r="Q375">
        <f t="shared" si="213"/>
        <v>1</v>
      </c>
      <c r="R375">
        <f t="shared" si="243"/>
        <v>0</v>
      </c>
      <c r="S375">
        <f t="shared" si="214"/>
        <v>0</v>
      </c>
      <c r="T375">
        <f t="shared" si="244"/>
        <v>824.99999999999989</v>
      </c>
      <c r="U375">
        <v>174</v>
      </c>
      <c r="V375">
        <f>'4500'!B536/1000000</f>
        <v>4.3751E-4</v>
      </c>
      <c r="W375">
        <f t="shared" si="215"/>
        <v>1</v>
      </c>
      <c r="X375">
        <f t="shared" si="245"/>
        <v>0</v>
      </c>
      <c r="Y375">
        <f t="shared" si="216"/>
        <v>0</v>
      </c>
      <c r="Z375">
        <f t="shared" si="246"/>
        <v>834.00000000000045</v>
      </c>
      <c r="AA375">
        <v>174</v>
      </c>
      <c r="AB375">
        <f>'3500'!B536/1000000</f>
        <v>4.3751E-4</v>
      </c>
      <c r="AC375">
        <f t="shared" si="217"/>
        <v>1</v>
      </c>
      <c r="AD375">
        <f t="shared" si="247"/>
        <v>0</v>
      </c>
      <c r="AE375">
        <f t="shared" si="218"/>
        <v>0</v>
      </c>
      <c r="AF375">
        <f t="shared" si="248"/>
        <v>863.99999999999977</v>
      </c>
      <c r="AG375">
        <v>174</v>
      </c>
      <c r="AH375">
        <f>'2000'!B536/1000000</f>
        <v>4.3751E-4</v>
      </c>
      <c r="AI375">
        <f t="shared" si="219"/>
        <v>1</v>
      </c>
      <c r="AJ375">
        <f t="shared" si="249"/>
        <v>0</v>
      </c>
      <c r="AK375">
        <f t="shared" si="220"/>
        <v>0</v>
      </c>
      <c r="AL375">
        <f t="shared" si="250"/>
        <v>887.99999999999989</v>
      </c>
      <c r="AM375">
        <v>174</v>
      </c>
      <c r="AN375">
        <f>'1000'!B536/1000000</f>
        <v>4.3751E-4</v>
      </c>
      <c r="AO375">
        <f t="shared" si="221"/>
        <v>1</v>
      </c>
      <c r="AP375">
        <f t="shared" si="251"/>
        <v>0</v>
      </c>
      <c r="AQ375">
        <f t="shared" si="222"/>
        <v>0</v>
      </c>
      <c r="AR375">
        <f t="shared" si="252"/>
        <v>756</v>
      </c>
      <c r="AT375">
        <v>174</v>
      </c>
      <c r="AU375">
        <f>'6500'!B536/1000000</f>
        <v>4.3751E-4</v>
      </c>
      <c r="AV375">
        <f>'6500'!C536</f>
        <v>3.5910000000000002</v>
      </c>
      <c r="AW375">
        <f>IF(AT375&lt;$B$13,0,IF(AT375&lt;=0,$B$15*($B$16/AU375)^$B$3/100000,$B$15*($B$16/('6500'!B362/1000000))^$B$3*(('6500'!B362/1000000)/AU375)^$B$4/100000))</f>
        <v>1.2666095135542683</v>
      </c>
      <c r="AX375">
        <f t="shared" si="223"/>
        <v>6.5053469138422653</v>
      </c>
      <c r="AY375">
        <f t="shared" si="224"/>
        <v>2.9143469138422651</v>
      </c>
      <c r="AZ375">
        <f t="shared" si="225"/>
        <v>81.156973373496655</v>
      </c>
      <c r="BA375">
        <v>174</v>
      </c>
      <c r="BB375">
        <f>'5500'!B536/1000000</f>
        <v>4.3751E-4</v>
      </c>
      <c r="BC375">
        <f>'5500'!C536</f>
        <v>3.464</v>
      </c>
      <c r="BD375">
        <f>IF(BA375&lt;$C$13,0,IF(BA375&lt;=0,$C$15*($C$16/BB375)^$C$3/100000,$C$15*($C$16/('5500'!B362/1000000))^$C$3*(('5500'!B362/1000000)/BB375)^$C$4/100000))</f>
        <v>1.3881185575527217</v>
      </c>
      <c r="BE375">
        <f t="shared" si="226"/>
        <v>7.0451321115286314</v>
      </c>
      <c r="BF375">
        <f t="shared" si="227"/>
        <v>3.5811321115286314</v>
      </c>
      <c r="BG375">
        <f t="shared" si="228"/>
        <v>103.38141199563024</v>
      </c>
      <c r="BH375">
        <v>174</v>
      </c>
      <c r="BI375">
        <f>'4500'!B536/1000000</f>
        <v>4.3751E-4</v>
      </c>
      <c r="BJ375">
        <f>'4500'!C536</f>
        <v>3.1230000000000002</v>
      </c>
      <c r="BK375">
        <f>IF(BH375&lt;$D$13,0,IF(BH375&lt;=0,$D$15*($D$16/BI375)^$D$3/100000,$D$15*($D$16/('4500'!B362/1000000))^$D$3*(('4500'!B362/1000000)/BI375)^$D$4/100000))</f>
        <v>1.2791554706924049</v>
      </c>
      <c r="BL375">
        <f t="shared" si="229"/>
        <v>6.9978818998026018</v>
      </c>
      <c r="BM375">
        <f t="shared" si="230"/>
        <v>3.8748818998026016</v>
      </c>
      <c r="BN375">
        <f t="shared" si="231"/>
        <v>124.07562919636892</v>
      </c>
      <c r="BO375">
        <v>174</v>
      </c>
      <c r="BP375">
        <f>'3500'!B536/1000000</f>
        <v>4.3751E-4</v>
      </c>
      <c r="BQ375">
        <f>'3500'!C536</f>
        <v>2.63</v>
      </c>
      <c r="BR375">
        <f>IF(BO375&lt;$E$13,0,IF(BO375&lt;=0,$E$15*($E$16/BP375)^$E$3/100000,$E$15*($E$16/('3500'!B362/1000000))^$E$3*(('3500'!B362/1000000)/BP375)^$E$4/100000))</f>
        <v>1.0971742378073341</v>
      </c>
      <c r="BS375">
        <f t="shared" si="232"/>
        <v>7.0216102506984672</v>
      </c>
      <c r="BT375">
        <f t="shared" si="233"/>
        <v>4.3916102506984673</v>
      </c>
      <c r="BU375">
        <f t="shared" si="234"/>
        <v>166.98137835355388</v>
      </c>
      <c r="BV375">
        <v>174</v>
      </c>
      <c r="BW375">
        <f>'2000'!B536/1000000</f>
        <v>4.3751E-4</v>
      </c>
      <c r="BX375">
        <f>'2000'!C536</f>
        <v>3.7040000000000002</v>
      </c>
      <c r="BY375">
        <f>IF(BV375&lt;$F$13,0,IF(BV375&lt;=0,$F$15*($F$16/BW375)^$F$3/100000,$F$15*($F$16/('2000'!B362/1000000))^$F$3*(('2000'!B362/1000000)/BW375)^$F$4/100000))</f>
        <v>1.1004986770639309</v>
      </c>
      <c r="BZ375">
        <f t="shared" si="235"/>
        <v>7.1895023569798182</v>
      </c>
      <c r="CA375">
        <f t="shared" si="236"/>
        <v>3.485502356979818</v>
      </c>
      <c r="CB375">
        <f t="shared" si="237"/>
        <v>94.101035555610636</v>
      </c>
      <c r="CC375">
        <v>174</v>
      </c>
      <c r="CD375">
        <f>'1000'!B536/1000000</f>
        <v>4.3751E-4</v>
      </c>
      <c r="CE375">
        <f>'1000'!C536</f>
        <v>0.79500000000000004</v>
      </c>
      <c r="CF375">
        <f>IF(CC375&lt;$G$13,0,IF(CC375&lt;=0,$G$15*($G$16/CD375)^$G$3/100000,$G$15*($G$16/('1000'!B362/1000000))^$G$3*(('1000'!B362/1000000)/CD375)^$G$4/100000))</f>
        <v>0.84375514164579046</v>
      </c>
      <c r="CG375">
        <f t="shared" si="238"/>
        <v>6.0276366529255334</v>
      </c>
      <c r="CH375">
        <f t="shared" si="239"/>
        <v>5.2326366529255335</v>
      </c>
      <c r="CI375">
        <f t="shared" si="240"/>
        <v>658.19328967616764</v>
      </c>
    </row>
    <row r="376" spans="1:87" x14ac:dyDescent="0.3">
      <c r="I376">
        <v>175</v>
      </c>
      <c r="J376">
        <f>'6500'!B537/1000000</f>
        <v>4.3773999999999999E-4</v>
      </c>
      <c r="K376">
        <f t="shared" si="211"/>
        <v>1</v>
      </c>
      <c r="L376">
        <f t="shared" si="241"/>
        <v>0</v>
      </c>
      <c r="M376">
        <f t="shared" si="212"/>
        <v>0</v>
      </c>
      <c r="N376">
        <f t="shared" si="242"/>
        <v>764.00000000000045</v>
      </c>
      <c r="O376">
        <v>175</v>
      </c>
      <c r="P376">
        <f>'5500'!B537/1000000</f>
        <v>4.3773999999999999E-4</v>
      </c>
      <c r="Q376">
        <f t="shared" si="213"/>
        <v>1</v>
      </c>
      <c r="R376">
        <f t="shared" si="243"/>
        <v>0</v>
      </c>
      <c r="S376">
        <f t="shared" si="214"/>
        <v>0</v>
      </c>
      <c r="T376">
        <f t="shared" si="244"/>
        <v>824.99999999999989</v>
      </c>
      <c r="U376">
        <v>175</v>
      </c>
      <c r="V376">
        <f>'4500'!B537/1000000</f>
        <v>4.3773999999999999E-4</v>
      </c>
      <c r="W376">
        <f t="shared" si="215"/>
        <v>1</v>
      </c>
      <c r="X376">
        <f t="shared" si="245"/>
        <v>0</v>
      </c>
      <c r="Y376">
        <f t="shared" si="216"/>
        <v>0</v>
      </c>
      <c r="Z376">
        <f t="shared" si="246"/>
        <v>834.00000000000045</v>
      </c>
      <c r="AA376">
        <v>175</v>
      </c>
      <c r="AB376">
        <f>'3500'!B537/1000000</f>
        <v>4.3773999999999999E-4</v>
      </c>
      <c r="AC376">
        <f t="shared" si="217"/>
        <v>1</v>
      </c>
      <c r="AD376">
        <f t="shared" si="247"/>
        <v>0</v>
      </c>
      <c r="AE376">
        <f t="shared" si="218"/>
        <v>0</v>
      </c>
      <c r="AF376">
        <f t="shared" si="248"/>
        <v>863.99999999999977</v>
      </c>
      <c r="AG376">
        <v>175</v>
      </c>
      <c r="AH376">
        <f>'2000'!B537/1000000</f>
        <v>4.3773999999999999E-4</v>
      </c>
      <c r="AI376">
        <f t="shared" si="219"/>
        <v>1</v>
      </c>
      <c r="AJ376">
        <f t="shared" si="249"/>
        <v>0</v>
      </c>
      <c r="AK376">
        <f t="shared" si="220"/>
        <v>0</v>
      </c>
      <c r="AL376">
        <f t="shared" si="250"/>
        <v>887.99999999999989</v>
      </c>
      <c r="AM376">
        <v>175</v>
      </c>
      <c r="AN376">
        <f>'1000'!B537/1000000</f>
        <v>4.3773999999999999E-4</v>
      </c>
      <c r="AO376">
        <f t="shared" si="221"/>
        <v>1</v>
      </c>
      <c r="AP376">
        <f t="shared" si="251"/>
        <v>0</v>
      </c>
      <c r="AQ376">
        <f t="shared" si="222"/>
        <v>0</v>
      </c>
      <c r="AR376">
        <f t="shared" si="252"/>
        <v>756</v>
      </c>
      <c r="AT376">
        <v>175</v>
      </c>
      <c r="AU376">
        <f>'6500'!B537/1000000</f>
        <v>4.3773999999999999E-4</v>
      </c>
      <c r="AV376">
        <f>'6500'!C537</f>
        <v>3.5459999999999998</v>
      </c>
      <c r="AW376">
        <f>IF(AT376&lt;$B$13,0,IF(AT376&lt;=0,$B$15*($B$16/AU376)^$B$3/100000,$B$15*($B$16/('6500'!B362/1000000))^$B$3*(('6500'!B362/1000000)/AU376)^$B$4/100000))</f>
        <v>1.2657318464403524</v>
      </c>
      <c r="AX376">
        <f t="shared" si="223"/>
        <v>6.5017166776186803</v>
      </c>
      <c r="AY376">
        <f t="shared" si="224"/>
        <v>2.9557166776186805</v>
      </c>
      <c r="AZ376">
        <f t="shared" si="225"/>
        <v>83.353544208084614</v>
      </c>
      <c r="BA376">
        <v>175</v>
      </c>
      <c r="BB376">
        <f>'5500'!B537/1000000</f>
        <v>4.3773999999999999E-4</v>
      </c>
      <c r="BC376">
        <f>'5500'!C537</f>
        <v>3.4009999999999998</v>
      </c>
      <c r="BD376">
        <f>IF(BA376&lt;$C$13,0,IF(BA376&lt;=0,$C$15*($C$16/BB376)^$C$3/100000,$C$15*($C$16/('5500'!B362/1000000))^$C$3*(('5500'!B362/1000000)/BB376)^$C$4/100000))</f>
        <v>1.3871532671369267</v>
      </c>
      <c r="BE376">
        <f t="shared" si="226"/>
        <v>7.0411944788150915</v>
      </c>
      <c r="BF376">
        <f t="shared" si="227"/>
        <v>3.6401944788150917</v>
      </c>
      <c r="BG376">
        <f t="shared" si="228"/>
        <v>107.03306318186098</v>
      </c>
      <c r="BH376">
        <v>175</v>
      </c>
      <c r="BI376">
        <f>'4500'!B537/1000000</f>
        <v>4.3773999999999999E-4</v>
      </c>
      <c r="BJ376">
        <f>'4500'!C537</f>
        <v>3.0470000000000002</v>
      </c>
      <c r="BK376">
        <f>IF(BH376&lt;$D$13,0,IF(BH376&lt;=0,$D$15*($D$16/BI376)^$D$3/100000,$D$15*($D$16/('4500'!B362/1000000))^$D$3*(('4500'!B362/1000000)/BI376)^$D$4/100000))</f>
        <v>1.2782642731139973</v>
      </c>
      <c r="BL376">
        <f t="shared" si="229"/>
        <v>6.99398593437411</v>
      </c>
      <c r="BM376">
        <f t="shared" si="230"/>
        <v>3.9469859343741098</v>
      </c>
      <c r="BN376">
        <f t="shared" si="231"/>
        <v>129.53678813173971</v>
      </c>
      <c r="BO376">
        <v>175</v>
      </c>
      <c r="BP376">
        <f>'3500'!B537/1000000</f>
        <v>4.3773999999999999E-4</v>
      </c>
      <c r="BQ376">
        <f>'3500'!C537</f>
        <v>2.5569999999999999</v>
      </c>
      <c r="BR376">
        <f>IF(BO376&lt;$E$13,0,IF(BO376&lt;=0,$E$15*($E$16/BP376)^$E$3/100000,$E$15*($E$16/('3500'!B362/1000000))^$E$3*(('3500'!B362/1000000)/BP376)^$E$4/100000))</f>
        <v>1.0964088483743089</v>
      </c>
      <c r="BS376">
        <f t="shared" si="232"/>
        <v>7.0177320082408956</v>
      </c>
      <c r="BT376">
        <f t="shared" si="233"/>
        <v>4.4607320082408961</v>
      </c>
      <c r="BU376">
        <f t="shared" si="234"/>
        <v>174.45177975130608</v>
      </c>
      <c r="BV376">
        <v>175</v>
      </c>
      <c r="BW376">
        <f>'2000'!B537/1000000</f>
        <v>4.3773999999999999E-4</v>
      </c>
      <c r="BX376">
        <f>'2000'!C537</f>
        <v>3.621</v>
      </c>
      <c r="BY376">
        <f>IF(BV376&lt;$F$13,0,IF(BV376&lt;=0,$F$15*($F$16/BW376)^$F$3/100000,$F$15*($F$16/('2000'!B362/1000000))^$F$3*(('2000'!B362/1000000)/BW376)^$F$4/100000))</f>
        <v>1.0997287143836036</v>
      </c>
      <c r="BZ376">
        <f t="shared" si="235"/>
        <v>7.1855330731353737</v>
      </c>
      <c r="CA376">
        <f t="shared" si="236"/>
        <v>3.5645330731353737</v>
      </c>
      <c r="CB376">
        <f t="shared" si="237"/>
        <v>98.44057092337404</v>
      </c>
      <c r="CC376">
        <v>175</v>
      </c>
      <c r="CD376">
        <f>'1000'!B537/1000000</f>
        <v>4.3773999999999999E-4</v>
      </c>
      <c r="CE376">
        <f>'1000'!C537</f>
        <v>0.79900000000000004</v>
      </c>
      <c r="CF376">
        <f>IF(CC376&lt;$G$13,0,IF(CC376&lt;=0,$G$15*($G$16/CD376)^$G$3/100000,$G$15*($G$16/('1000'!B362/1000000))^$G$3*(('1000'!B362/1000000)/CD376)^$G$4/100000))</f>
        <v>0.84313325851835641</v>
      </c>
      <c r="CG376">
        <f t="shared" si="238"/>
        <v>6.0242910234016218</v>
      </c>
      <c r="CH376">
        <f t="shared" si="239"/>
        <v>5.2252910234016214</v>
      </c>
      <c r="CI376">
        <f t="shared" si="240"/>
        <v>653.97885148956459</v>
      </c>
    </row>
    <row r="377" spans="1:87" x14ac:dyDescent="0.3">
      <c r="I377">
        <v>176</v>
      </c>
      <c r="J377">
        <f>'6500'!B538/1000000</f>
        <v>4.3793E-4</v>
      </c>
      <c r="K377">
        <f t="shared" si="211"/>
        <v>1</v>
      </c>
      <c r="L377">
        <f t="shared" si="241"/>
        <v>0</v>
      </c>
      <c r="M377">
        <f t="shared" si="212"/>
        <v>0</v>
      </c>
      <c r="N377">
        <f t="shared" si="242"/>
        <v>764.00000000000045</v>
      </c>
      <c r="O377">
        <v>176</v>
      </c>
      <c r="P377">
        <f>'5500'!B538/1000000</f>
        <v>4.3793E-4</v>
      </c>
      <c r="Q377">
        <f t="shared" si="213"/>
        <v>1</v>
      </c>
      <c r="R377">
        <f t="shared" si="243"/>
        <v>0</v>
      </c>
      <c r="S377">
        <f t="shared" si="214"/>
        <v>0</v>
      </c>
      <c r="T377">
        <f t="shared" si="244"/>
        <v>824.99999999999989</v>
      </c>
      <c r="U377">
        <v>176</v>
      </c>
      <c r="V377">
        <f>'4500'!B538/1000000</f>
        <v>4.3793E-4</v>
      </c>
      <c r="W377">
        <f t="shared" si="215"/>
        <v>1</v>
      </c>
      <c r="X377">
        <f t="shared" si="245"/>
        <v>0</v>
      </c>
      <c r="Y377">
        <f t="shared" si="216"/>
        <v>0</v>
      </c>
      <c r="Z377">
        <f t="shared" si="246"/>
        <v>834.00000000000045</v>
      </c>
      <c r="AA377">
        <v>176</v>
      </c>
      <c r="AB377">
        <f>'3500'!B538/1000000</f>
        <v>4.3793E-4</v>
      </c>
      <c r="AC377">
        <f t="shared" si="217"/>
        <v>1</v>
      </c>
      <c r="AD377">
        <f t="shared" si="247"/>
        <v>0</v>
      </c>
      <c r="AE377">
        <f t="shared" si="218"/>
        <v>0</v>
      </c>
      <c r="AF377">
        <f t="shared" si="248"/>
        <v>863.99999999999977</v>
      </c>
      <c r="AG377">
        <v>176</v>
      </c>
      <c r="AH377">
        <f>'2000'!B538/1000000</f>
        <v>4.3793E-4</v>
      </c>
      <c r="AI377">
        <f t="shared" si="219"/>
        <v>1</v>
      </c>
      <c r="AJ377">
        <f t="shared" si="249"/>
        <v>0</v>
      </c>
      <c r="AK377">
        <f t="shared" si="220"/>
        <v>0</v>
      </c>
      <c r="AL377">
        <f t="shared" si="250"/>
        <v>887.99999999999989</v>
      </c>
      <c r="AM377">
        <v>176</v>
      </c>
      <c r="AN377">
        <f>'1000'!B538/1000000</f>
        <v>4.3793E-4</v>
      </c>
      <c r="AO377">
        <f t="shared" si="221"/>
        <v>1</v>
      </c>
      <c r="AP377">
        <f t="shared" si="251"/>
        <v>0</v>
      </c>
      <c r="AQ377">
        <f t="shared" si="222"/>
        <v>0</v>
      </c>
      <c r="AR377">
        <f t="shared" si="252"/>
        <v>756</v>
      </c>
      <c r="AT377">
        <v>176</v>
      </c>
      <c r="AU377">
        <f>'6500'!B538/1000000</f>
        <v>4.3793E-4</v>
      </c>
      <c r="AV377">
        <f>'6500'!C538</f>
        <v>3.5009999999999999</v>
      </c>
      <c r="AW377">
        <f>IF(AT377&lt;$B$13,0,IF(AT377&lt;=0,$B$15*($B$16/AU377)^$B$3/100000,$B$15*($B$16/('6500'!B362/1000000))^$B$3*(('6500'!B362/1000000)/AU377)^$B$4/100000))</f>
        <v>1.2650076232431577</v>
      </c>
      <c r="AX377">
        <f t="shared" si="223"/>
        <v>6.4987207737466672</v>
      </c>
      <c r="AY377">
        <f t="shared" si="224"/>
        <v>2.9977207737466673</v>
      </c>
      <c r="AZ377">
        <f t="shared" si="225"/>
        <v>85.624700763972214</v>
      </c>
      <c r="BA377">
        <v>176</v>
      </c>
      <c r="BB377">
        <f>'5500'!B538/1000000</f>
        <v>4.3793E-4</v>
      </c>
      <c r="BC377">
        <f>'5500'!C538</f>
        <v>3.34</v>
      </c>
      <c r="BD377">
        <f>IF(BA377&lt;$C$13,0,IF(BA377&lt;=0,$C$15*($C$16/BB377)^$C$3/100000,$C$15*($C$16/('5500'!B362/1000000))^$C$3*(('5500'!B362/1000000)/BB377)^$C$4/100000))</f>
        <v>1.386356741753112</v>
      </c>
      <c r="BE377">
        <f t="shared" si="226"/>
        <v>7.0379448951109538</v>
      </c>
      <c r="BF377">
        <f t="shared" si="227"/>
        <v>3.6979448951109539</v>
      </c>
      <c r="BG377">
        <f t="shared" si="228"/>
        <v>110.71691302727406</v>
      </c>
      <c r="BH377">
        <v>176</v>
      </c>
      <c r="BI377">
        <f>'4500'!B538/1000000</f>
        <v>4.3793E-4</v>
      </c>
      <c r="BJ377">
        <f>'4500'!C538</f>
        <v>2.9790000000000001</v>
      </c>
      <c r="BK377">
        <f>IF(BH377&lt;$D$13,0,IF(BH377&lt;=0,$D$15*($D$16/BI377)^$D$3/100000,$D$15*($D$16/('4500'!B362/1000000))^$D$3*(('4500'!B362/1000000)/BI377)^$D$4/100000))</f>
        <v>1.2775288875448889</v>
      </c>
      <c r="BL377">
        <f t="shared" si="229"/>
        <v>6.9907707298484585</v>
      </c>
      <c r="BM377">
        <f t="shared" si="230"/>
        <v>4.0117707298484584</v>
      </c>
      <c r="BN377">
        <f t="shared" si="231"/>
        <v>134.66836958202276</v>
      </c>
      <c r="BO377">
        <v>176</v>
      </c>
      <c r="BP377">
        <f>'3500'!B538/1000000</f>
        <v>4.3793E-4</v>
      </c>
      <c r="BQ377">
        <f>'3500'!C538</f>
        <v>2.4860000000000002</v>
      </c>
      <c r="BR377">
        <f>IF(BO377&lt;$E$13,0,IF(BO377&lt;=0,$E$15*($E$16/BP377)^$E$3/100000,$E$15*($E$16/('3500'!B362/1000000))^$E$3*(('3500'!B362/1000000)/BP377)^$E$4/100000))</f>
        <v>1.0957772758719115</v>
      </c>
      <c r="BS377">
        <f t="shared" si="232"/>
        <v>7.0145314146612154</v>
      </c>
      <c r="BT377">
        <f t="shared" si="233"/>
        <v>4.5285314146612148</v>
      </c>
      <c r="BU377">
        <f t="shared" si="234"/>
        <v>182.16136020358866</v>
      </c>
      <c r="BV377">
        <v>176</v>
      </c>
      <c r="BW377">
        <f>'2000'!B538/1000000</f>
        <v>4.3793E-4</v>
      </c>
      <c r="BX377">
        <f>'2000'!C538</f>
        <v>3.5350000000000001</v>
      </c>
      <c r="BY377">
        <f>IF(BV377&lt;$F$13,0,IF(BV377&lt;=0,$F$15*($F$16/BW377)^$F$3/100000,$F$15*($F$16/('2000'!B362/1000000))^$F$3*(('2000'!B362/1000000)/BW377)^$F$4/100000))</f>
        <v>1.0990933693868021</v>
      </c>
      <c r="BZ377">
        <f t="shared" si="235"/>
        <v>7.1822573453646976</v>
      </c>
      <c r="CA377">
        <f t="shared" si="236"/>
        <v>3.6472573453646975</v>
      </c>
      <c r="CB377">
        <f t="shared" si="237"/>
        <v>103.1755967571343</v>
      </c>
      <c r="CC377">
        <v>176</v>
      </c>
      <c r="CD377">
        <f>'1000'!B538/1000000</f>
        <v>4.3793E-4</v>
      </c>
      <c r="CE377">
        <f>'1000'!C538</f>
        <v>0.8</v>
      </c>
      <c r="CF377">
        <f>IF(CC377&lt;$G$13,0,IF(CC377&lt;=0,$G$15*($G$16/CD377)^$G$3/100000,$G$15*($G$16/('1000'!B362/1000000))^$G$3*(('1000'!B362/1000000)/CD377)^$G$4/100000))</f>
        <v>0.84262012087266414</v>
      </c>
      <c r="CG377">
        <f t="shared" si="238"/>
        <v>6.0215299923133063</v>
      </c>
      <c r="CH377">
        <f t="shared" si="239"/>
        <v>5.2215299923133065</v>
      </c>
      <c r="CI377">
        <f t="shared" si="240"/>
        <v>652.69124903916327</v>
      </c>
    </row>
    <row r="378" spans="1:87" x14ac:dyDescent="0.3">
      <c r="I378">
        <v>177</v>
      </c>
      <c r="J378">
        <f>'6500'!B539/1000000</f>
        <v>4.3807999999999998E-4</v>
      </c>
      <c r="K378">
        <f t="shared" si="211"/>
        <v>1</v>
      </c>
      <c r="L378">
        <f t="shared" si="241"/>
        <v>0</v>
      </c>
      <c r="M378">
        <f t="shared" si="212"/>
        <v>0</v>
      </c>
      <c r="N378">
        <f t="shared" si="242"/>
        <v>764.00000000000045</v>
      </c>
      <c r="O378">
        <v>177</v>
      </c>
      <c r="P378">
        <f>'5500'!B539/1000000</f>
        <v>4.3807999999999998E-4</v>
      </c>
      <c r="Q378">
        <f t="shared" si="213"/>
        <v>1</v>
      </c>
      <c r="R378">
        <f t="shared" si="243"/>
        <v>0</v>
      </c>
      <c r="S378">
        <f t="shared" si="214"/>
        <v>0</v>
      </c>
      <c r="T378">
        <f t="shared" si="244"/>
        <v>824.99999999999989</v>
      </c>
      <c r="U378">
        <v>177</v>
      </c>
      <c r="V378">
        <f>'4500'!B539/1000000</f>
        <v>4.3807999999999998E-4</v>
      </c>
      <c r="W378">
        <f t="shared" si="215"/>
        <v>1</v>
      </c>
      <c r="X378">
        <f t="shared" si="245"/>
        <v>0</v>
      </c>
      <c r="Y378">
        <f t="shared" si="216"/>
        <v>0</v>
      </c>
      <c r="Z378">
        <f t="shared" si="246"/>
        <v>834.00000000000045</v>
      </c>
      <c r="AA378">
        <v>177</v>
      </c>
      <c r="AB378">
        <f>'3500'!B539/1000000</f>
        <v>4.3807999999999998E-4</v>
      </c>
      <c r="AC378">
        <f t="shared" si="217"/>
        <v>1</v>
      </c>
      <c r="AD378">
        <f t="shared" si="247"/>
        <v>0</v>
      </c>
      <c r="AE378">
        <f t="shared" si="218"/>
        <v>0</v>
      </c>
      <c r="AF378">
        <f t="shared" si="248"/>
        <v>863.99999999999977</v>
      </c>
      <c r="AG378">
        <v>177</v>
      </c>
      <c r="AH378">
        <f>'2000'!B539/1000000</f>
        <v>4.3807999999999998E-4</v>
      </c>
      <c r="AI378">
        <f t="shared" si="219"/>
        <v>1</v>
      </c>
      <c r="AJ378">
        <f t="shared" si="249"/>
        <v>0</v>
      </c>
      <c r="AK378">
        <f t="shared" si="220"/>
        <v>0</v>
      </c>
      <c r="AL378">
        <f t="shared" si="250"/>
        <v>887.99999999999989</v>
      </c>
      <c r="AM378">
        <v>177</v>
      </c>
      <c r="AN378">
        <f>'1000'!B539/1000000</f>
        <v>4.3807999999999998E-4</v>
      </c>
      <c r="AO378">
        <f t="shared" si="221"/>
        <v>1</v>
      </c>
      <c r="AP378">
        <f t="shared" si="251"/>
        <v>0</v>
      </c>
      <c r="AQ378">
        <f t="shared" si="222"/>
        <v>0</v>
      </c>
      <c r="AR378">
        <f t="shared" si="252"/>
        <v>756</v>
      </c>
      <c r="AT378">
        <v>177</v>
      </c>
      <c r="AU378">
        <f>'6500'!B539/1000000</f>
        <v>4.3807999999999998E-4</v>
      </c>
      <c r="AV378">
        <f>'6500'!C539</f>
        <v>3.4510000000000001</v>
      </c>
      <c r="AW378">
        <f>IF(AT378&lt;$B$13,0,IF(AT378&lt;=0,$B$15*($B$16/AU378)^$B$3/100000,$B$15*($B$16/('6500'!B362/1000000))^$B$3*(('6500'!B362/1000000)/AU378)^$B$4/100000))</f>
        <v>1.2644363825595224</v>
      </c>
      <c r="AX378">
        <f t="shared" si="223"/>
        <v>6.4963574928590146</v>
      </c>
      <c r="AY378">
        <f t="shared" si="224"/>
        <v>3.0453574928590146</v>
      </c>
      <c r="AZ378">
        <f t="shared" si="225"/>
        <v>88.245653226862203</v>
      </c>
      <c r="BA378">
        <v>177</v>
      </c>
      <c r="BB378">
        <f>'5500'!B539/1000000</f>
        <v>4.3807999999999998E-4</v>
      </c>
      <c r="BC378">
        <f>'5500'!C539</f>
        <v>3.286</v>
      </c>
      <c r="BD378">
        <f>IF(BA378&lt;$C$13,0,IF(BA378&lt;=0,$C$15*($C$16/BB378)^$C$3/100000,$C$15*($C$16/('5500'!B362/1000000))^$C$3*(('5500'!B362/1000000)/BB378)^$C$4/100000))</f>
        <v>1.385728472904042</v>
      </c>
      <c r="BE378">
        <f t="shared" si="226"/>
        <v>7.0353815043138308</v>
      </c>
      <c r="BF378">
        <f t="shared" si="227"/>
        <v>3.7493815043138308</v>
      </c>
      <c r="BG378">
        <f t="shared" si="228"/>
        <v>114.10168911484573</v>
      </c>
      <c r="BH378">
        <v>177</v>
      </c>
      <c r="BI378">
        <f>'4500'!B539/1000000</f>
        <v>4.3807999999999998E-4</v>
      </c>
      <c r="BJ378">
        <f>'4500'!C539</f>
        <v>2.919</v>
      </c>
      <c r="BK378">
        <f>IF(BH378&lt;$D$13,0,IF(BH378&lt;=0,$D$15*($D$16/BI378)^$D$3/100000,$D$15*($D$16/('4500'!B362/1000000))^$D$3*(('4500'!B362/1000000)/BI378)^$D$4/100000))</f>
        <v>1.2769488440131873</v>
      </c>
      <c r="BL378">
        <f t="shared" si="229"/>
        <v>6.9882344539474506</v>
      </c>
      <c r="BM378">
        <f t="shared" si="230"/>
        <v>4.0692344539474501</v>
      </c>
      <c r="BN378">
        <f t="shared" si="231"/>
        <v>139.40508578100207</v>
      </c>
      <c r="BO378">
        <v>177</v>
      </c>
      <c r="BP378">
        <f>'3500'!B539/1000000</f>
        <v>4.3807999999999998E-4</v>
      </c>
      <c r="BQ378">
        <f>'3500'!C539</f>
        <v>2.415</v>
      </c>
      <c r="BR378">
        <f>IF(BO378&lt;$E$13,0,IF(BO378&lt;=0,$E$15*($E$16/BP378)^$E$3/100000,$E$15*($E$16/('3500'!B362/1000000))^$E$3*(('3500'!B362/1000000)/BP378)^$E$4/100000))</f>
        <v>1.0952791163778532</v>
      </c>
      <c r="BS378">
        <f t="shared" si="232"/>
        <v>7.0120066547270135</v>
      </c>
      <c r="BT378">
        <f t="shared" si="233"/>
        <v>4.5970066547270134</v>
      </c>
      <c r="BU378">
        <f t="shared" si="234"/>
        <v>190.35224243176037</v>
      </c>
      <c r="BV378">
        <v>177</v>
      </c>
      <c r="BW378">
        <f>'2000'!B539/1000000</f>
        <v>4.3807999999999998E-4</v>
      </c>
      <c r="BX378">
        <f>'2000'!C539</f>
        <v>3.4430000000000001</v>
      </c>
      <c r="BY378">
        <f>IF(BV378&lt;$F$13,0,IF(BV378&lt;=0,$F$15*($F$16/BW378)^$F$3/100000,$F$15*($F$16/('2000'!B362/1000000))^$F$3*(('2000'!B362/1000000)/BW378)^$F$4/100000))</f>
        <v>1.0985922350566037</v>
      </c>
      <c r="BZ378">
        <f t="shared" si="235"/>
        <v>7.1796733161376842</v>
      </c>
      <c r="CA378">
        <f t="shared" si="236"/>
        <v>3.7366733161376842</v>
      </c>
      <c r="CB378">
        <f t="shared" si="237"/>
        <v>108.52957641991532</v>
      </c>
      <c r="CC378">
        <v>177</v>
      </c>
      <c r="CD378">
        <f>'1000'!B539/1000000</f>
        <v>4.3807999999999998E-4</v>
      </c>
      <c r="CE378">
        <f>'1000'!C539</f>
        <v>0.79500000000000004</v>
      </c>
      <c r="CF378">
        <f>IF(CC378&lt;$G$13,0,IF(CC378&lt;=0,$G$15*($G$16/CD378)^$G$3/100000,$G$15*($G$16/('1000'!B362/1000000))^$G$3*(('1000'!B362/1000000)/CD378)^$G$4/100000))</f>
        <v>0.8422153899251178</v>
      </c>
      <c r="CG378">
        <f t="shared" si="238"/>
        <v>6.0193519859806335</v>
      </c>
      <c r="CH378">
        <f t="shared" si="239"/>
        <v>5.2243519859806336</v>
      </c>
      <c r="CI378">
        <f t="shared" si="240"/>
        <v>657.1511932051111</v>
      </c>
    </row>
    <row r="379" spans="1:87" x14ac:dyDescent="0.3">
      <c r="I379">
        <v>178</v>
      </c>
      <c r="J379">
        <f>'6500'!B540/1000000</f>
        <v>4.3818999999999998E-4</v>
      </c>
      <c r="K379">
        <f t="shared" si="211"/>
        <v>1</v>
      </c>
      <c r="L379">
        <f t="shared" si="241"/>
        <v>0</v>
      </c>
      <c r="M379">
        <f t="shared" si="212"/>
        <v>0</v>
      </c>
      <c r="N379">
        <f t="shared" si="242"/>
        <v>764.00000000000045</v>
      </c>
      <c r="O379">
        <v>178</v>
      </c>
      <c r="P379">
        <f>'5500'!B540/1000000</f>
        <v>4.3818999999999998E-4</v>
      </c>
      <c r="Q379">
        <f t="shared" si="213"/>
        <v>1</v>
      </c>
      <c r="R379">
        <f t="shared" si="243"/>
        <v>0</v>
      </c>
      <c r="S379">
        <f t="shared" si="214"/>
        <v>0</v>
      </c>
      <c r="T379">
        <f t="shared" si="244"/>
        <v>824.99999999999989</v>
      </c>
      <c r="U379">
        <v>178</v>
      </c>
      <c r="V379">
        <f>'4500'!B540/1000000</f>
        <v>4.3818999999999998E-4</v>
      </c>
      <c r="W379">
        <f t="shared" si="215"/>
        <v>1</v>
      </c>
      <c r="X379">
        <f t="shared" si="245"/>
        <v>0</v>
      </c>
      <c r="Y379">
        <f t="shared" si="216"/>
        <v>0</v>
      </c>
      <c r="Z379">
        <f t="shared" si="246"/>
        <v>834.00000000000045</v>
      </c>
      <c r="AA379">
        <v>178</v>
      </c>
      <c r="AB379">
        <f>'3500'!B540/1000000</f>
        <v>4.3818999999999998E-4</v>
      </c>
      <c r="AC379">
        <f t="shared" si="217"/>
        <v>1</v>
      </c>
      <c r="AD379">
        <f t="shared" si="247"/>
        <v>0</v>
      </c>
      <c r="AE379">
        <f t="shared" si="218"/>
        <v>0</v>
      </c>
      <c r="AF379">
        <f t="shared" si="248"/>
        <v>863.99999999999977</v>
      </c>
      <c r="AG379">
        <v>178</v>
      </c>
      <c r="AH379">
        <f>'2000'!B540/1000000</f>
        <v>4.3818999999999998E-4</v>
      </c>
      <c r="AI379">
        <f t="shared" si="219"/>
        <v>1</v>
      </c>
      <c r="AJ379">
        <f t="shared" si="249"/>
        <v>0</v>
      </c>
      <c r="AK379">
        <f t="shared" si="220"/>
        <v>0</v>
      </c>
      <c r="AL379">
        <f t="shared" si="250"/>
        <v>887.99999999999989</v>
      </c>
      <c r="AM379">
        <v>178</v>
      </c>
      <c r="AN379">
        <f>'1000'!B540/1000000</f>
        <v>4.3818999999999998E-4</v>
      </c>
      <c r="AO379">
        <f t="shared" si="221"/>
        <v>1</v>
      </c>
      <c r="AP379">
        <f t="shared" si="251"/>
        <v>0</v>
      </c>
      <c r="AQ379">
        <f t="shared" si="222"/>
        <v>0</v>
      </c>
      <c r="AR379">
        <f t="shared" si="252"/>
        <v>756</v>
      </c>
      <c r="AT379">
        <v>178</v>
      </c>
      <c r="AU379">
        <f>'6500'!B540/1000000</f>
        <v>4.3818999999999998E-4</v>
      </c>
      <c r="AV379">
        <f>'6500'!C540</f>
        <v>3.39</v>
      </c>
      <c r="AW379">
        <f>IF(AT379&lt;$B$13,0,IF(AT379&lt;=0,$B$15*($B$16/AU379)^$B$3/100000,$B$15*($B$16/('6500'!B362/1000000))^$B$3*(('6500'!B362/1000000)/AU379)^$B$4/100000))</f>
        <v>1.264017760904947</v>
      </c>
      <c r="AX379">
        <f t="shared" si="223"/>
        <v>6.4946254881465588</v>
      </c>
      <c r="AY379">
        <f t="shared" si="224"/>
        <v>3.1046254881465587</v>
      </c>
      <c r="AZ379">
        <f t="shared" si="225"/>
        <v>91.581872806683137</v>
      </c>
      <c r="BA379">
        <v>178</v>
      </c>
      <c r="BB379">
        <f>'5500'!B540/1000000</f>
        <v>4.3818999999999998E-4</v>
      </c>
      <c r="BC379">
        <f>'5500'!C540</f>
        <v>3.2389999999999999</v>
      </c>
      <c r="BD379">
        <f>IF(BA379&lt;$C$13,0,IF(BA379&lt;=0,$C$15*($C$16/BB379)^$C$3/100000,$C$15*($C$16/('5500'!B362/1000000))^$C$3*(('5500'!B362/1000000)/BB379)^$C$4/100000))</f>
        <v>1.3852680600066334</v>
      </c>
      <c r="BE379">
        <f t="shared" si="226"/>
        <v>7.0335028440044427</v>
      </c>
      <c r="BF379">
        <f t="shared" si="227"/>
        <v>3.7945028440044428</v>
      </c>
      <c r="BG379">
        <f t="shared" si="228"/>
        <v>117.15044285286949</v>
      </c>
      <c r="BH379">
        <v>178</v>
      </c>
      <c r="BI379">
        <f>'4500'!B540/1000000</f>
        <v>4.3818999999999998E-4</v>
      </c>
      <c r="BJ379">
        <f>'4500'!C540</f>
        <v>2.8570000000000002</v>
      </c>
      <c r="BK379">
        <f>IF(BH379&lt;$D$13,0,IF(BH379&lt;=0,$D$15*($D$16/BI379)^$D$3/100000,$D$15*($D$16/('4500'!B362/1000000))^$D$3*(('4500'!B362/1000000)/BI379)^$D$4/100000))</f>
        <v>1.2765237722858338</v>
      </c>
      <c r="BL379">
        <f t="shared" si="229"/>
        <v>6.986375663018169</v>
      </c>
      <c r="BM379">
        <f t="shared" si="230"/>
        <v>4.1293756630181688</v>
      </c>
      <c r="BN379">
        <f t="shared" si="231"/>
        <v>144.53537497438461</v>
      </c>
      <c r="BO379">
        <v>178</v>
      </c>
      <c r="BP379">
        <f>'3500'!B540/1000000</f>
        <v>4.3818999999999998E-4</v>
      </c>
      <c r="BQ379">
        <f>'3500'!C540</f>
        <v>2.351</v>
      </c>
      <c r="BR379">
        <f>IF(BO379&lt;$E$13,0,IF(BO379&lt;=0,$E$15*($E$16/BP379)^$E$3/100000,$E$15*($E$16/('3500'!B362/1000000))^$E$3*(('3500'!B362/1000000)/BP379)^$E$4/100000))</f>
        <v>1.0949140516917866</v>
      </c>
      <c r="BS379">
        <f t="shared" si="232"/>
        <v>7.0101562982058567</v>
      </c>
      <c r="BT379">
        <f t="shared" si="233"/>
        <v>4.6591562982058567</v>
      </c>
      <c r="BU379">
        <f t="shared" si="234"/>
        <v>198.17763922611044</v>
      </c>
      <c r="BV379">
        <v>178</v>
      </c>
      <c r="BW379">
        <f>'2000'!B540/1000000</f>
        <v>4.3818999999999998E-4</v>
      </c>
      <c r="BX379">
        <f>'2000'!C540</f>
        <v>3.3540000000000001</v>
      </c>
      <c r="BY379">
        <f>IF(BV379&lt;$F$13,0,IF(BV379&lt;=0,$F$15*($F$16/BW379)^$F$3/100000,$F$15*($F$16/('2000'!B362/1000000))^$F$3*(('2000'!B362/1000000)/BW379)^$F$4/100000))</f>
        <v>1.0982249907555883</v>
      </c>
      <c r="BZ379">
        <f t="shared" si="235"/>
        <v>7.1777795218950491</v>
      </c>
      <c r="CA379">
        <f t="shared" si="236"/>
        <v>3.823779521895049</v>
      </c>
      <c r="CB379">
        <f t="shared" si="237"/>
        <v>114.00654507737175</v>
      </c>
      <c r="CC379">
        <v>178</v>
      </c>
      <c r="CD379">
        <f>'1000'!B540/1000000</f>
        <v>4.3818999999999998E-4</v>
      </c>
      <c r="CE379">
        <f>'1000'!C540</f>
        <v>0.79100000000000004</v>
      </c>
      <c r="CF379">
        <f>IF(CC379&lt;$G$13,0,IF(CC379&lt;=0,$G$15*($G$16/CD379)^$G$3/100000,$G$15*($G$16/('1000'!B362/1000000))^$G$3*(('1000'!B362/1000000)/CD379)^$G$4/100000))</f>
        <v>0.84191879880303355</v>
      </c>
      <c r="CG379">
        <f t="shared" si="238"/>
        <v>6.0177557645028452</v>
      </c>
      <c r="CH379">
        <f t="shared" si="239"/>
        <v>5.2267557645028448</v>
      </c>
      <c r="CI379">
        <f t="shared" si="240"/>
        <v>660.77822560086531</v>
      </c>
    </row>
    <row r="380" spans="1:87" x14ac:dyDescent="0.3">
      <c r="I380">
        <v>179</v>
      </c>
      <c r="J380">
        <f>'6500'!B541/1000000</f>
        <v>4.3825E-4</v>
      </c>
      <c r="K380">
        <f t="shared" si="211"/>
        <v>1</v>
      </c>
      <c r="L380">
        <f t="shared" si="241"/>
        <v>0</v>
      </c>
      <c r="M380">
        <f t="shared" si="212"/>
        <v>0</v>
      </c>
      <c r="N380">
        <f t="shared" si="242"/>
        <v>764.00000000000045</v>
      </c>
      <c r="O380">
        <v>179</v>
      </c>
      <c r="P380">
        <f>'5500'!B541/1000000</f>
        <v>4.3825E-4</v>
      </c>
      <c r="Q380">
        <f t="shared" si="213"/>
        <v>1</v>
      </c>
      <c r="R380">
        <f t="shared" si="243"/>
        <v>0</v>
      </c>
      <c r="S380">
        <f t="shared" si="214"/>
        <v>0</v>
      </c>
      <c r="T380">
        <f t="shared" si="244"/>
        <v>824.99999999999989</v>
      </c>
      <c r="U380">
        <v>179</v>
      </c>
      <c r="V380">
        <f>'4500'!B541/1000000</f>
        <v>4.3825E-4</v>
      </c>
      <c r="W380">
        <f t="shared" si="215"/>
        <v>1</v>
      </c>
      <c r="X380">
        <f t="shared" si="245"/>
        <v>0</v>
      </c>
      <c r="Y380">
        <f t="shared" si="216"/>
        <v>0</v>
      </c>
      <c r="Z380">
        <f t="shared" si="246"/>
        <v>834.00000000000045</v>
      </c>
      <c r="AA380">
        <v>179</v>
      </c>
      <c r="AB380">
        <f>'3500'!B541/1000000</f>
        <v>4.3825E-4</v>
      </c>
      <c r="AC380">
        <f t="shared" si="217"/>
        <v>1</v>
      </c>
      <c r="AD380">
        <f t="shared" si="247"/>
        <v>0</v>
      </c>
      <c r="AE380">
        <f t="shared" si="218"/>
        <v>0</v>
      </c>
      <c r="AF380">
        <f t="shared" si="248"/>
        <v>863.99999999999977</v>
      </c>
      <c r="AG380">
        <v>179</v>
      </c>
      <c r="AH380">
        <f>'2000'!B541/1000000</f>
        <v>4.3825E-4</v>
      </c>
      <c r="AI380">
        <f t="shared" si="219"/>
        <v>1</v>
      </c>
      <c r="AJ380">
        <f t="shared" si="249"/>
        <v>0</v>
      </c>
      <c r="AK380">
        <f t="shared" si="220"/>
        <v>0</v>
      </c>
      <c r="AL380">
        <f t="shared" si="250"/>
        <v>887.99999999999989</v>
      </c>
      <c r="AM380">
        <v>179</v>
      </c>
      <c r="AN380">
        <f>'1000'!B541/1000000</f>
        <v>4.3825E-4</v>
      </c>
      <c r="AO380">
        <f t="shared" si="221"/>
        <v>1</v>
      </c>
      <c r="AP380">
        <f t="shared" si="251"/>
        <v>0</v>
      </c>
      <c r="AQ380">
        <f t="shared" si="222"/>
        <v>0</v>
      </c>
      <c r="AR380">
        <f t="shared" si="252"/>
        <v>756</v>
      </c>
      <c r="AT380">
        <v>179</v>
      </c>
      <c r="AU380">
        <f>'6500'!B541/1000000</f>
        <v>4.3825E-4</v>
      </c>
      <c r="AV380">
        <f>'6500'!C541</f>
        <v>3.3239999999999998</v>
      </c>
      <c r="AW380">
        <f>IF(AT380&lt;$B$13,0,IF(AT380&lt;=0,$B$15*($B$16/AU380)^$B$3/100000,$B$15*($B$16/('6500'!B362/1000000))^$B$3*(('6500'!B362/1000000)/AU380)^$B$4/100000))</f>
        <v>1.2637895245151276</v>
      </c>
      <c r="AX380">
        <f t="shared" si="223"/>
        <v>6.4936811388904871</v>
      </c>
      <c r="AY380">
        <f t="shared" si="224"/>
        <v>3.1696811388904873</v>
      </c>
      <c r="AZ380">
        <f t="shared" si="225"/>
        <v>95.357434984671713</v>
      </c>
      <c r="BA380">
        <v>179</v>
      </c>
      <c r="BB380">
        <f>'5500'!B541/1000000</f>
        <v>4.3825E-4</v>
      </c>
      <c r="BC380">
        <f>'5500'!C541</f>
        <v>3.1909999999999998</v>
      </c>
      <c r="BD380">
        <f>IF(BA380&lt;$C$13,0,IF(BA380&lt;=0,$C$15*($C$16/BB380)^$C$3/100000,$C$15*($C$16/('5500'!B362/1000000))^$C$3*(('5500'!B362/1000000)/BB380)^$C$4/100000))</f>
        <v>1.3850170388743777</v>
      </c>
      <c r="BE380">
        <f t="shared" si="226"/>
        <v>7.0324785334550963</v>
      </c>
      <c r="BF380">
        <f t="shared" si="227"/>
        <v>3.8414785334550965</v>
      </c>
      <c r="BG380">
        <f t="shared" si="228"/>
        <v>120.38478638217163</v>
      </c>
      <c r="BH380">
        <v>179</v>
      </c>
      <c r="BI380">
        <f>'4500'!B541/1000000</f>
        <v>4.3825E-4</v>
      </c>
      <c r="BJ380">
        <f>'4500'!C541</f>
        <v>2.798</v>
      </c>
      <c r="BK380">
        <f>IF(BH380&lt;$D$13,0,IF(BH380&lt;=0,$D$15*($D$16/BI380)^$D$3/100000,$D$15*($D$16/('4500'!B362/1000000))^$D$3*(('4500'!B362/1000000)/BI380)^$D$4/100000))</f>
        <v>1.276292019580509</v>
      </c>
      <c r="BL380">
        <f t="shared" si="229"/>
        <v>6.9853621850112031</v>
      </c>
      <c r="BM380">
        <f t="shared" si="230"/>
        <v>4.1873621850112031</v>
      </c>
      <c r="BN380">
        <f t="shared" si="231"/>
        <v>149.65554628345973</v>
      </c>
      <c r="BO380">
        <v>179</v>
      </c>
      <c r="BP380">
        <f>'3500'!B541/1000000</f>
        <v>4.3825E-4</v>
      </c>
      <c r="BQ380">
        <f>'3500'!C541</f>
        <v>2.2919999999999998</v>
      </c>
      <c r="BR380">
        <f>IF(BO380&lt;$E$13,0,IF(BO380&lt;=0,$E$15*($E$16/BP380)^$E$3/100000,$E$15*($E$16/('3500'!B362/1000000))^$E$3*(('3500'!B362/1000000)/BP380)^$E$4/100000))</f>
        <v>1.0947150153991605</v>
      </c>
      <c r="BS380">
        <f t="shared" si="232"/>
        <v>7.0091474169964219</v>
      </c>
      <c r="BT380">
        <f t="shared" si="233"/>
        <v>4.717147416996422</v>
      </c>
      <c r="BU380">
        <f t="shared" si="234"/>
        <v>205.80922412724357</v>
      </c>
      <c r="BV380">
        <v>179</v>
      </c>
      <c r="BW380">
        <f>'2000'!B541/1000000</f>
        <v>4.3825E-4</v>
      </c>
      <c r="BX380">
        <f>'2000'!C541</f>
        <v>3.2629999999999999</v>
      </c>
      <c r="BY380">
        <f>IF(BV380&lt;$F$13,0,IF(BV380&lt;=0,$F$15*($F$16/BW380)^$F$3/100000,$F$15*($F$16/('2000'!B362/1000000))^$F$3*(('2000'!B362/1000000)/BW380)^$F$4/100000))</f>
        <v>1.0980247662703146</v>
      </c>
      <c r="BZ380">
        <f t="shared" si="235"/>
        <v>7.1767469568008329</v>
      </c>
      <c r="CA380">
        <f t="shared" si="236"/>
        <v>3.913746956800833</v>
      </c>
      <c r="CB380">
        <f t="shared" si="237"/>
        <v>119.94321044440188</v>
      </c>
      <c r="CC380">
        <v>179</v>
      </c>
      <c r="CD380">
        <f>'1000'!B541/1000000</f>
        <v>4.3825E-4</v>
      </c>
      <c r="CE380">
        <f>'1000'!C541</f>
        <v>0.78900000000000003</v>
      </c>
      <c r="CF380">
        <f>IF(CC380&lt;$G$13,0,IF(CC380&lt;=0,$G$15*($G$16/CD380)^$G$3/100000,$G$15*($G$16/('1000'!B362/1000000))^$G$3*(('1000'!B362/1000000)/CD380)^$G$4/100000))</f>
        <v>0.8417570972208861</v>
      </c>
      <c r="CG380">
        <f t="shared" si="238"/>
        <v>6.0168854486184902</v>
      </c>
      <c r="CH380">
        <f t="shared" si="239"/>
        <v>5.2278854486184905</v>
      </c>
      <c r="CI380">
        <f t="shared" si="240"/>
        <v>662.5963813204678</v>
      </c>
    </row>
    <row r="381" spans="1:87" x14ac:dyDescent="0.3">
      <c r="I381">
        <v>180</v>
      </c>
      <c r="J381">
        <f>'6500'!B542/1000000</f>
        <v>4.3827999999999998E-4</v>
      </c>
      <c r="K381">
        <f t="shared" si="211"/>
        <v>1</v>
      </c>
      <c r="L381">
        <f>(K381-K380)</f>
        <v>0</v>
      </c>
      <c r="M381">
        <f t="shared" si="212"/>
        <v>0</v>
      </c>
      <c r="N381">
        <f t="shared" si="242"/>
        <v>764.00000000000045</v>
      </c>
      <c r="O381">
        <v>180</v>
      </c>
      <c r="P381">
        <f>'5500'!B542/1000000</f>
        <v>4.3827999999999998E-4</v>
      </c>
      <c r="Q381">
        <f t="shared" si="213"/>
        <v>1</v>
      </c>
      <c r="R381">
        <f>(Q381-Q380)</f>
        <v>0</v>
      </c>
      <c r="S381">
        <f t="shared" si="214"/>
        <v>0</v>
      </c>
      <c r="T381">
        <f t="shared" si="244"/>
        <v>824.99999999999989</v>
      </c>
      <c r="U381">
        <v>180</v>
      </c>
      <c r="V381">
        <f>'4500'!B542/1000000</f>
        <v>4.3827999999999998E-4</v>
      </c>
      <c r="W381">
        <f t="shared" si="215"/>
        <v>1</v>
      </c>
      <c r="X381">
        <f>(W381-W380)</f>
        <v>0</v>
      </c>
      <c r="Y381">
        <f t="shared" si="216"/>
        <v>0</v>
      </c>
      <c r="Z381">
        <f t="shared" si="246"/>
        <v>834.00000000000045</v>
      </c>
      <c r="AA381">
        <v>180</v>
      </c>
      <c r="AB381">
        <f>'3500'!B542/1000000</f>
        <v>4.3827999999999998E-4</v>
      </c>
      <c r="AC381">
        <f t="shared" si="217"/>
        <v>1</v>
      </c>
      <c r="AD381">
        <f>(AC381-AC380)</f>
        <v>0</v>
      </c>
      <c r="AE381">
        <f t="shared" si="218"/>
        <v>0</v>
      </c>
      <c r="AF381">
        <f t="shared" si="248"/>
        <v>863.99999999999977</v>
      </c>
      <c r="AG381">
        <v>180</v>
      </c>
      <c r="AH381">
        <f>'2000'!B542/1000000</f>
        <v>4.3827999999999998E-4</v>
      </c>
      <c r="AI381">
        <f t="shared" si="219"/>
        <v>1</v>
      </c>
      <c r="AJ381">
        <f>(AI381-AI380)</f>
        <v>0</v>
      </c>
      <c r="AK381">
        <f t="shared" si="220"/>
        <v>0</v>
      </c>
      <c r="AL381">
        <f t="shared" si="250"/>
        <v>887.99999999999989</v>
      </c>
      <c r="AM381">
        <v>180</v>
      </c>
      <c r="AN381">
        <f>'1000'!B542/1000000</f>
        <v>4.3827999999999998E-4</v>
      </c>
      <c r="AO381">
        <f t="shared" si="221"/>
        <v>1</v>
      </c>
      <c r="AP381">
        <f>(AO381-AO380)</f>
        <v>0</v>
      </c>
      <c r="AQ381">
        <f t="shared" si="222"/>
        <v>0</v>
      </c>
      <c r="AR381">
        <f t="shared" si="252"/>
        <v>756</v>
      </c>
      <c r="AT381">
        <v>180</v>
      </c>
      <c r="AU381">
        <f>'6500'!B542/1000000</f>
        <v>4.3827999999999998E-4</v>
      </c>
      <c r="AV381">
        <f>'6500'!C542</f>
        <v>3.2709999999999999</v>
      </c>
      <c r="AW381">
        <f>IF(AT381&lt;$B$13,0,IF(AT381&lt;=0,$B$15*($B$16/AU381)^$B$3/100000,$B$15*($B$16/('6500'!B362/1000000))^$B$3*(('6500'!B362/1000000)/AU381)^$B$4/100000))</f>
        <v>1.263675433490332</v>
      </c>
      <c r="AX381">
        <f t="shared" si="223"/>
        <v>6.4932090649588039</v>
      </c>
      <c r="AY381">
        <f t="shared" si="224"/>
        <v>3.222209064958804</v>
      </c>
      <c r="AZ381">
        <f t="shared" si="225"/>
        <v>98.508378629128828</v>
      </c>
      <c r="BA381">
        <v>180</v>
      </c>
      <c r="BB381">
        <f>'5500'!B542/1000000</f>
        <v>4.3827999999999998E-4</v>
      </c>
      <c r="BC381">
        <f>'5500'!C542</f>
        <v>3.137</v>
      </c>
      <c r="BD381">
        <f>IF(BA381&lt;$C$13,0,IF(BA381&lt;=0,$C$15*($C$16/BB381)^$C$3/100000,$C$15*($C$16/('5500'!B362/1000000))^$C$3*(('5500'!B362/1000000)/BB381)^$C$4/100000))</f>
        <v>1.3848915582513051</v>
      </c>
      <c r="BE381">
        <f t="shared" si="226"/>
        <v>7.0319664875202665</v>
      </c>
      <c r="BF381">
        <f t="shared" si="227"/>
        <v>3.8949664875202665</v>
      </c>
      <c r="BG381">
        <f t="shared" si="228"/>
        <v>124.1621449639868</v>
      </c>
      <c r="BH381">
        <v>180</v>
      </c>
      <c r="BI381">
        <f>'4500'!B542/1000000</f>
        <v>4.3827999999999998E-4</v>
      </c>
      <c r="BJ381">
        <f>'4500'!C542</f>
        <v>2.734</v>
      </c>
      <c r="BK381">
        <f>IF(BH381&lt;$D$13,0,IF(BH381&lt;=0,$D$15*($D$16/BI381)^$D$3/100000,$D$15*($D$16/('4500'!B362/1000000))^$D$3*(('4500'!B362/1000000)/BI381)^$D$4/100000))</f>
        <v>1.2761761709022079</v>
      </c>
      <c r="BL381">
        <f t="shared" si="229"/>
        <v>6.9848555539450157</v>
      </c>
      <c r="BM381">
        <f t="shared" si="230"/>
        <v>4.2508555539450157</v>
      </c>
      <c r="BN381">
        <f t="shared" si="231"/>
        <v>155.48118339228293</v>
      </c>
      <c r="BO381">
        <v>180</v>
      </c>
      <c r="BP381">
        <f>'3500'!B542/1000000</f>
        <v>4.3827999999999998E-4</v>
      </c>
      <c r="BQ381">
        <f>'3500'!C542</f>
        <v>2.2349999999999999</v>
      </c>
      <c r="BR381">
        <f>IF(BO381&lt;$E$13,0,IF(BO381&lt;=0,$E$15*($E$16/BP381)^$E$3/100000,$E$15*($E$16/('3500'!B362/1000000))^$E$3*(('3500'!B362/1000000)/BP381)^$E$4/100000))</f>
        <v>1.0946155210378015</v>
      </c>
      <c r="BS381">
        <f t="shared" si="232"/>
        <v>7.0086430833267492</v>
      </c>
      <c r="BT381">
        <f t="shared" si="233"/>
        <v>4.7736430833267498</v>
      </c>
      <c r="BU381">
        <f t="shared" si="234"/>
        <v>213.58582028307603</v>
      </c>
      <c r="BV381">
        <v>180</v>
      </c>
      <c r="BW381">
        <f>'2000'!B542/1000000</f>
        <v>4.3827999999999998E-4</v>
      </c>
      <c r="BX381">
        <f>'2000'!C542</f>
        <v>3.17</v>
      </c>
      <c r="BY381">
        <f>IF(BV381&lt;$F$13,0,IF(BV381&lt;=0,$F$15*($F$16/BW381)^$F$3/100000,$F$15*($F$16/('2000'!B362/1000000))^$F$3*(('2000'!B362/1000000)/BW381)^$F$4/100000))</f>
        <v>1.0979246779947038</v>
      </c>
      <c r="BZ381">
        <f t="shared" si="235"/>
        <v>7.176230783680567</v>
      </c>
      <c r="CA381">
        <f t="shared" si="236"/>
        <v>4.0062307836805671</v>
      </c>
      <c r="CB381">
        <f t="shared" si="237"/>
        <v>126.37951998992325</v>
      </c>
      <c r="CC381">
        <v>180</v>
      </c>
      <c r="CD381">
        <f>'1000'!B542/1000000</f>
        <v>4.3827999999999998E-4</v>
      </c>
      <c r="CE381">
        <f>'1000'!C542</f>
        <v>0.78100000000000003</v>
      </c>
      <c r="CF381">
        <f>IF(CC381&lt;$G$13,0,IF(CC381&lt;=0,$G$15*($G$16/CD381)^$G$3/100000,$G$15*($G$16/('1000'!B362/1000000))^$G$3*(('1000'!B362/1000000)/CD381)^$G$4/100000))</f>
        <v>0.84167626637659454</v>
      </c>
      <c r="CG381">
        <f t="shared" si="238"/>
        <v>6.0164503833794249</v>
      </c>
      <c r="CH381">
        <f t="shared" si="239"/>
        <v>5.2354503833794253</v>
      </c>
      <c r="CI381">
        <f t="shared" si="240"/>
        <v>670.35216176433096</v>
      </c>
    </row>
    <row r="384" spans="1:87" x14ac:dyDescent="0.3">
      <c r="A384" t="s">
        <v>89</v>
      </c>
    </row>
    <row r="385" spans="1:81" x14ac:dyDescent="0.3">
      <c r="A385" t="s">
        <v>90</v>
      </c>
      <c r="AT385" t="s">
        <v>44</v>
      </c>
      <c r="BA385" t="s">
        <v>60</v>
      </c>
      <c r="BH385" t="s">
        <v>45</v>
      </c>
      <c r="BO385" t="s">
        <v>61</v>
      </c>
      <c r="BV385" t="s">
        <v>46</v>
      </c>
      <c r="CC385" t="s">
        <v>62</v>
      </c>
    </row>
    <row r="386" spans="1:81" x14ac:dyDescent="0.3">
      <c r="A386" t="s">
        <v>91</v>
      </c>
      <c r="AT386">
        <f>MAX(AX21:AX381)</f>
        <v>70.32924953529303</v>
      </c>
      <c r="BA386">
        <f>MAX(BE21:BE381)</f>
        <v>66.537741628639225</v>
      </c>
      <c r="BH386">
        <f>MAX(BL21:BL381)</f>
        <v>72.707728027021076</v>
      </c>
      <c r="BO386">
        <f>MAX(BS21:BS381)</f>
        <v>70.515741633654983</v>
      </c>
      <c r="BV386">
        <f>MAX(BZ21:BZ381)</f>
        <v>68.375923222147975</v>
      </c>
      <c r="CC386">
        <f>MAX(CG21:CG381)</f>
        <v>55.994702505321435</v>
      </c>
    </row>
    <row r="387" spans="1:81" x14ac:dyDescent="0.3">
      <c r="A387" t="s">
        <v>92</v>
      </c>
      <c r="AT387">
        <f>MAX(AV21:AV381)</f>
        <v>67.102999999999994</v>
      </c>
      <c r="BA387">
        <f>MAX(BC21:BC381)</f>
        <v>61.253999999999998</v>
      </c>
      <c r="BH387">
        <f>MAX(BJ21:BJ381)</f>
        <v>67.844999999999999</v>
      </c>
      <c r="BO387">
        <f>MAX(BQ21:BQ381)</f>
        <v>66.38</v>
      </c>
      <c r="BV387">
        <f>MAX(BX21:BX381)</f>
        <v>62.165999999999997</v>
      </c>
      <c r="CC387">
        <f>MAX(CE21:CE381)</f>
        <v>47.142000000000003</v>
      </c>
    </row>
    <row r="388" spans="1:81" x14ac:dyDescent="0.3">
      <c r="A388" t="s">
        <v>93</v>
      </c>
      <c r="AT388">
        <f>(MAX(AX21:AX381)-MAX(AV21:AV381))/MAX(AV21:AV381)*100</f>
        <v>4.8079065545400894</v>
      </c>
      <c r="BA388">
        <f>(MAX(BE21:BE381)-MAX(BC21:BC381))/MAX(BC21:BC381)*100</f>
        <v>8.6259536171339448</v>
      </c>
      <c r="BH388">
        <f>(MAX(BL21:BL381)-MAX(BJ21:BJ381))/MAX(BJ21:BJ381)*100</f>
        <v>7.1674081023230567</v>
      </c>
      <c r="BO388">
        <f>(MAX(BS21:BS381)-MAX(BQ21:BQ381))/MAX(BQ21:BQ381)*100</f>
        <v>6.2304031841744312</v>
      </c>
      <c r="BV388">
        <f>(MAX(BZ21:BZ381)-MAX(BX21:BX381))/MAX(BX21:BX381)*100</f>
        <v>9.9892597595920254</v>
      </c>
      <c r="CC388">
        <f>(MAX(CG21:CG381)-MAX(CE21:CE381))/MAX(CE21:CE381)*100</f>
        <v>18.778801292523507</v>
      </c>
    </row>
    <row r="389" spans="1:81" x14ac:dyDescent="0.3">
      <c r="A389" t="s">
        <v>94</v>
      </c>
      <c r="AT389">
        <f>INDEX(AT21:AT381,MATCH(MAX(AX21:AX381),AX21:AX381,0))</f>
        <v>10</v>
      </c>
      <c r="BA389">
        <f>INDEX(BA21:BA381,MATCH(MAX(BE21:BE381),BE21:BE381,0))</f>
        <v>14</v>
      </c>
      <c r="BH389">
        <f>INDEX(BH21:BH381,MATCH(MAX(BL21:BL381),BL21:BL381,0))</f>
        <v>11</v>
      </c>
      <c r="BO389">
        <f>INDEX(BO21:BO381,MATCH(MAX(BS21:BS381),BS21:BS381,0))</f>
        <v>11</v>
      </c>
      <c r="BV389">
        <f>INDEX(BV21:BV381,MATCH(MAX(BZ21:BZ381),BZ21:BZ381,0))</f>
        <v>12</v>
      </c>
      <c r="CC389">
        <f>INDEX(CC21:CC381,MATCH(MAX(CG21:CG381),CG21:CG381,0))</f>
        <v>12</v>
      </c>
    </row>
    <row r="390" spans="1:81" x14ac:dyDescent="0.3">
      <c r="A390" t="s">
        <v>95</v>
      </c>
      <c r="AT390">
        <f>INDEX(AT21:AT381,MATCH(MAX(AV21:AV381),AV21:AV381,0))</f>
        <v>15</v>
      </c>
      <c r="BA390">
        <f>INDEX(BA21:BA381,MATCH(MAX(BC21:BC381),BC21:BC381,0))</f>
        <v>21</v>
      </c>
      <c r="BH390">
        <f>INDEX(BH21:BH381,MATCH(MAX(BJ21:BJ381),BJ21:BJ381,0))</f>
        <v>17</v>
      </c>
      <c r="BO390">
        <f>INDEX(BO21:BO381,MATCH(MAX(BQ21:BQ381),BQ21:BQ381,0))</f>
        <v>17</v>
      </c>
      <c r="BV390">
        <f>INDEX(BV21:BV381,MATCH(MAX(BX21:BX381),BX21:BX381,0))</f>
        <v>20</v>
      </c>
      <c r="CC390">
        <f>INDEX(CC21:CC381,MATCH(MAX(CE21:CE381),CE21:CE381,0))</f>
        <v>24</v>
      </c>
    </row>
    <row r="391" spans="1:81" x14ac:dyDescent="0.3">
      <c r="A391" t="s">
        <v>96</v>
      </c>
      <c r="AT391">
        <f>INDEX(AT21:AT381,MATCH(MAX(AX21:AX381),AX21:AX381,0))-INDEX(AT21:AT381,MATCH(MAX(AV21:AV381),AV21:AV381,0))</f>
        <v>-5</v>
      </c>
      <c r="BA391">
        <f>INDEX(BA21:BA381,MATCH(MAX(BE21:BE381),BE21:BE381,0))-INDEX(BA21:BA381,MATCH(MAX(BC21:BC381),BC21:BC381,0))</f>
        <v>-7</v>
      </c>
      <c r="BH391">
        <f>INDEX(BH21:BH381,MATCH(MAX(BL21:BL381),BL21:BL381,0))-INDEX(BH21:BH381,MATCH(MAX(BJ21:BJ381),BJ21:BJ381,0))</f>
        <v>-6</v>
      </c>
      <c r="BO391">
        <f>INDEX(BO21:BO381,MATCH(MAX(BS21:BS381),BS21:BS381,0))-INDEX(BO21:BO381,MATCH(MAX(BQ21:BQ381),BQ21:BQ381,0))</f>
        <v>-6</v>
      </c>
      <c r="BV391">
        <f>INDEX(BV21:BV381,MATCH(MAX(BZ21:BZ381),BZ21:BZ381,0))-INDEX(BV21:BV381,MATCH(MAX(BX21:BX381),BX21:BX381,0))</f>
        <v>-8</v>
      </c>
      <c r="CC391">
        <f>INDEX(CC21:CC381,MATCH(MAX(CG21:CG381),CG21:CG381,0))-INDEX(CC21:CC381,MATCH(MAX(CE21:CE381),CE21:CE381,0))</f>
        <v>-12</v>
      </c>
    </row>
    <row r="392" spans="1:81" x14ac:dyDescent="0.3">
      <c r="A392" t="s">
        <v>97</v>
      </c>
      <c r="AT392">
        <f>SUMPRODUCT(ABS(AY21:AY381))/COUNTA(AY21:AY381)</f>
        <v>1.7765197730459912</v>
      </c>
      <c r="BA392">
        <f>SUMPRODUCT(ABS(BF21:BF381))/COUNTA(BF21:BF381)</f>
        <v>2.1000871409065587</v>
      </c>
      <c r="BH392">
        <f>SUMPRODUCT(ABS(BM21:BM381))/COUNTA(BM21:BM381)</f>
        <v>2.3624352013980587</v>
      </c>
      <c r="BO392">
        <f>SUMPRODUCT(ABS(BT21:BT381))/COUNTA(BT21:BT381)</f>
        <v>2.4315957949591809</v>
      </c>
      <c r="BV392">
        <f>SUMPRODUCT(ABS(CA21:CA381))/COUNTA(CA21:CA381)</f>
        <v>3.0022044352374042</v>
      </c>
      <c r="CC392">
        <f>SUMPRODUCT(ABS(CH21:CH381))/COUNTA(CH21:CH381)</f>
        <v>3.7323358607949322</v>
      </c>
    </row>
    <row r="393" spans="1:81" x14ac:dyDescent="0.3">
      <c r="A393" t="s">
        <v>98</v>
      </c>
      <c r="AT393">
        <f>SUMPRODUCT(IFERROR(ABS(AZ21:AZ381),0))/COUNTA(AZ21:AZ381)</f>
        <v>0</v>
      </c>
      <c r="BA393">
        <f>SUMPRODUCT(IFERROR(ABS(BG21:BG381),0))/COUNTA(BG21:BG381)</f>
        <v>0</v>
      </c>
      <c r="BH393">
        <f>SUMPRODUCT(IFERROR(ABS(BN21:BN381),0))/COUNTA(BN21:BN381)</f>
        <v>0</v>
      </c>
      <c r="BO393">
        <f>SUMPRODUCT(IFERROR(ABS(BU21:BU381),0))/COUNTA(BU21:BU381)</f>
        <v>0</v>
      </c>
      <c r="BV393">
        <f>SUMPRODUCT(IFERROR(ABS(CB21:CB381),0))/COUNTA(CB21:CB381)</f>
        <v>0</v>
      </c>
      <c r="CC393">
        <f>SUMPRODUCT(IFERROR(ABS(CI21:CI381),0))/COUNTA(CI21:CI381)</f>
        <v>0</v>
      </c>
    </row>
    <row r="394" spans="1:81" x14ac:dyDescent="0.3">
      <c r="A394" t="s">
        <v>99</v>
      </c>
      <c r="AT394">
        <f>SQRT(SUMPRODUCT((AY21:AY381)^2)/COUNTA(AY21:AY381))</f>
        <v>2.9510390880404467</v>
      </c>
      <c r="BA394">
        <f>SQRT(SUMPRODUCT((BF21:BF381)^2)/COUNTA(BF21:BF381))</f>
        <v>3.6999050622239387</v>
      </c>
      <c r="BH394">
        <f>SQRT(SUMPRODUCT((BM21:BM381)^2)/COUNTA(BM21:BM381))</f>
        <v>4.5321681906553346</v>
      </c>
      <c r="BO394">
        <f>SQRT(SUMPRODUCT((BT21:BT381)^2)/COUNTA(BT21:BT381))</f>
        <v>4.7146049343240639</v>
      </c>
      <c r="BV394">
        <f>SQRT(SUMPRODUCT((CA21:CA381)^2)/COUNTA(CA21:CA381))</f>
        <v>6.2542701131386078</v>
      </c>
      <c r="CC394">
        <f>SQRT(SUMPRODUCT((CH21:CH381)^2)/COUNTA(CH21:CH381))</f>
        <v>7.2239703950268632</v>
      </c>
    </row>
    <row r="395" spans="1:81" x14ac:dyDescent="0.3">
      <c r="A395" t="s">
        <v>100</v>
      </c>
      <c r="AT395">
        <f>1-SUMPRODUCT((AV21:AV381-AX21:AX381)^2)/SUMPRODUCT((AV21:AV381-AVERAGE(AV21:AV381))^2)</f>
        <v>0.97001139980243734</v>
      </c>
      <c r="BA395">
        <f>1-SUMPRODUCT((BC21:BC381-BE21:BE381)^2)/SUMPRODUCT((BC21:BC381-AVERAGE(BC21:BC381))^2)</f>
        <v>0.94478586315747715</v>
      </c>
      <c r="BH395">
        <f>1-SUMPRODUCT((BJ21:BJ381-BL21:BL381)^2)/SUMPRODUCT((BJ21:BJ381-AVERAGE(BJ21:BJ381))^2)</f>
        <v>0.92683092119508226</v>
      </c>
      <c r="BO395">
        <f>1-SUMPRODUCT((BQ21:BQ381-BS21:BS381)^2)/SUMPRODUCT((BQ21:BQ381-AVERAGE(BQ21:BQ381))^2)</f>
        <v>0.91375195284348165</v>
      </c>
      <c r="BV395">
        <f>1-SUMPRODUCT((BX21:BX381-BZ21:BZ381)^2)/SUMPRODUCT((BX21:BX381-AVERAGE(BX21:BX381))^2)</f>
        <v>0.81580292923136244</v>
      </c>
      <c r="CC395">
        <f>1-SUMPRODUCT((CE21:CE381-CG21:CG381)^2)/SUMPRODUCT((CE21:CE381-AVERAGE(CE21:CE381))^2)</f>
        <v>0.54371985076977025</v>
      </c>
    </row>
  </sheetData>
  <pageMargins left="0.75" right="0.75" top="1" bottom="1" header="0.511811023622047" footer="0.511811023622047"/>
  <pageSetup paperSize="9" orientation="portrait" horizontalDpi="300" verticalDpi="3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29"/>
  <sheetViews>
    <sheetView tabSelected="1" zoomScaleNormal="100" workbookViewId="0">
      <selection activeCell="I19" sqref="I19"/>
    </sheetView>
  </sheetViews>
  <sheetFormatPr defaultColWidth="8.6640625" defaultRowHeight="14.4" x14ac:dyDescent="0.3"/>
  <cols>
    <col min="1" max="1" width="22.44140625" customWidth="1"/>
  </cols>
  <sheetData>
    <row r="1" spans="1:7" x14ac:dyDescent="0.3">
      <c r="A1" t="s">
        <v>101</v>
      </c>
    </row>
    <row r="2" spans="1:7" x14ac:dyDescent="0.3">
      <c r="A2" t="s">
        <v>102</v>
      </c>
    </row>
    <row r="4" spans="1:7" x14ac:dyDescent="0.3">
      <c r="A4" t="s">
        <v>59</v>
      </c>
      <c r="B4" t="s">
        <v>44</v>
      </c>
      <c r="C4" t="s">
        <v>60</v>
      </c>
      <c r="D4" t="s">
        <v>45</v>
      </c>
      <c r="E4" t="s">
        <v>61</v>
      </c>
      <c r="F4" t="s">
        <v>46</v>
      </c>
      <c r="G4" t="s">
        <v>62</v>
      </c>
    </row>
    <row r="5" spans="1:7" x14ac:dyDescent="0.3">
      <c r="A5" t="s">
        <v>91</v>
      </c>
      <c r="B5">
        <f>Task3!AT386</f>
        <v>70.32924953529303</v>
      </c>
      <c r="C5">
        <f>Task3!BA386</f>
        <v>66.537741628639225</v>
      </c>
      <c r="D5">
        <f>Task3!BH386</f>
        <v>72.707728027021076</v>
      </c>
      <c r="E5">
        <f>Task3!BO386</f>
        <v>70.515741633654983</v>
      </c>
      <c r="F5">
        <f>Task3!BV386</f>
        <v>68.375923222147975</v>
      </c>
      <c r="G5">
        <f>Task3!CC386</f>
        <v>55.994702505321435</v>
      </c>
    </row>
    <row r="6" spans="1:7" x14ac:dyDescent="0.3">
      <c r="A6" t="s">
        <v>92</v>
      </c>
      <c r="B6">
        <f>Task3!AT387</f>
        <v>67.102999999999994</v>
      </c>
      <c r="C6">
        <f>Task3!BA387</f>
        <v>61.253999999999998</v>
      </c>
      <c r="D6">
        <f>Task3!BH387</f>
        <v>67.844999999999999</v>
      </c>
      <c r="E6">
        <f>Task3!BO387</f>
        <v>66.38</v>
      </c>
      <c r="F6">
        <f>Task3!BV387</f>
        <v>62.165999999999997</v>
      </c>
      <c r="G6">
        <f>Task3!CC387</f>
        <v>47.142000000000003</v>
      </c>
    </row>
    <row r="7" spans="1:7" x14ac:dyDescent="0.3">
      <c r="A7" t="s">
        <v>93</v>
      </c>
      <c r="B7">
        <f>Task3!AT388</f>
        <v>4.8079065545400894</v>
      </c>
      <c r="C7">
        <f>Task3!BA388</f>
        <v>8.6259536171339448</v>
      </c>
      <c r="D7">
        <f>Task3!BH388</f>
        <v>7.1674081023230567</v>
      </c>
      <c r="E7">
        <f>Task3!BO388</f>
        <v>6.2304031841744312</v>
      </c>
      <c r="F7">
        <f>Task3!BV388</f>
        <v>9.9892597595920254</v>
      </c>
      <c r="G7">
        <f>Task3!CC388</f>
        <v>18.778801292523507</v>
      </c>
    </row>
    <row r="8" spans="1:7" x14ac:dyDescent="0.3">
      <c r="A8" t="s">
        <v>94</v>
      </c>
      <c r="B8">
        <f>Task3!AT389</f>
        <v>10</v>
      </c>
      <c r="C8">
        <f>Task3!BA389</f>
        <v>14</v>
      </c>
      <c r="D8">
        <f>Task3!BH389</f>
        <v>11</v>
      </c>
      <c r="E8">
        <f>Task3!BO389</f>
        <v>11</v>
      </c>
      <c r="F8">
        <f>Task3!BV389</f>
        <v>12</v>
      </c>
      <c r="G8">
        <f>Task3!CC389</f>
        <v>12</v>
      </c>
    </row>
    <row r="9" spans="1:7" x14ac:dyDescent="0.3">
      <c r="A9" t="s">
        <v>95</v>
      </c>
      <c r="B9">
        <f>Task3!AT390</f>
        <v>15</v>
      </c>
      <c r="C9">
        <f>Task3!BA390</f>
        <v>21</v>
      </c>
      <c r="D9">
        <f>Task3!BH390</f>
        <v>17</v>
      </c>
      <c r="E9">
        <f>Task3!BO390</f>
        <v>17</v>
      </c>
      <c r="F9">
        <f>Task3!BV390</f>
        <v>20</v>
      </c>
      <c r="G9">
        <f>Task3!CC390</f>
        <v>24</v>
      </c>
    </row>
    <row r="10" spans="1:7" x14ac:dyDescent="0.3">
      <c r="A10" t="s">
        <v>96</v>
      </c>
      <c r="B10">
        <f>Task3!AT391</f>
        <v>-5</v>
      </c>
      <c r="C10">
        <f>Task3!BA391</f>
        <v>-7</v>
      </c>
      <c r="D10">
        <f>Task3!BH391</f>
        <v>-6</v>
      </c>
      <c r="E10">
        <f>Task3!BO391</f>
        <v>-6</v>
      </c>
      <c r="F10">
        <f>Task3!BV391</f>
        <v>-8</v>
      </c>
      <c r="G10">
        <f>Task3!CC391</f>
        <v>-12</v>
      </c>
    </row>
    <row r="11" spans="1:7" x14ac:dyDescent="0.3">
      <c r="A11" t="s">
        <v>97</v>
      </c>
      <c r="B11">
        <f>Task3!AT392</f>
        <v>1.7765197730459912</v>
      </c>
      <c r="C11">
        <f>Task3!BA392</f>
        <v>2.1000871409065587</v>
      </c>
      <c r="D11">
        <f>Task3!BH392</f>
        <v>2.3624352013980587</v>
      </c>
      <c r="E11">
        <f>Task3!BO392</f>
        <v>2.4315957949591809</v>
      </c>
      <c r="F11">
        <f>Task3!BV392</f>
        <v>3.0022044352374042</v>
      </c>
      <c r="G11">
        <f>Task3!CC392</f>
        <v>3.7323358607949322</v>
      </c>
    </row>
    <row r="12" spans="1:7" x14ac:dyDescent="0.3">
      <c r="A12" t="s">
        <v>98</v>
      </c>
      <c r="B12">
        <f>Task3!AT393</f>
        <v>0</v>
      </c>
      <c r="C12">
        <f>Task3!BA393</f>
        <v>0</v>
      </c>
      <c r="D12">
        <f>Task3!BH393</f>
        <v>0</v>
      </c>
      <c r="E12">
        <f>Task3!BO393</f>
        <v>0</v>
      </c>
      <c r="F12">
        <f>Task3!BV393</f>
        <v>0</v>
      </c>
      <c r="G12">
        <f>Task3!CC393</f>
        <v>0</v>
      </c>
    </row>
    <row r="13" spans="1:7" x14ac:dyDescent="0.3">
      <c r="A13" t="s">
        <v>99</v>
      </c>
      <c r="B13">
        <f>Task3!AT394</f>
        <v>2.9510390880404467</v>
      </c>
      <c r="C13">
        <f>Task3!BA394</f>
        <v>3.6999050622239387</v>
      </c>
      <c r="D13">
        <f>Task3!BH394</f>
        <v>4.5321681906553346</v>
      </c>
      <c r="E13">
        <f>Task3!BO394</f>
        <v>4.7146049343240639</v>
      </c>
      <c r="F13">
        <f>Task3!BV394</f>
        <v>6.2542701131386078</v>
      </c>
      <c r="G13">
        <f>Task3!CC394</f>
        <v>7.2239703950268632</v>
      </c>
    </row>
    <row r="14" spans="1:7" x14ac:dyDescent="0.3">
      <c r="A14" t="s">
        <v>100</v>
      </c>
      <c r="B14">
        <f>Task3!AT395</f>
        <v>0.97001139980243734</v>
      </c>
      <c r="C14">
        <f>Task3!BA395</f>
        <v>0.94478586315747715</v>
      </c>
      <c r="D14">
        <f>Task3!BH395</f>
        <v>0.92683092119508226</v>
      </c>
      <c r="E14">
        <f>Task3!BO395</f>
        <v>0.91375195284348165</v>
      </c>
      <c r="F14">
        <f>Task3!BV395</f>
        <v>0.81580292923136244</v>
      </c>
      <c r="G14">
        <f>Task3!CC395</f>
        <v>0.54371985076977025</v>
      </c>
    </row>
    <row r="16" spans="1:7" x14ac:dyDescent="0.3">
      <c r="A16" t="s">
        <v>102</v>
      </c>
    </row>
    <row r="17" spans="1:1" x14ac:dyDescent="0.3">
      <c r="A17" t="s">
        <v>103</v>
      </c>
    </row>
    <row r="18" spans="1:1" x14ac:dyDescent="0.3">
      <c r="A18" t="s">
        <v>104</v>
      </c>
    </row>
    <row r="19" spans="1:1" x14ac:dyDescent="0.3">
      <c r="A19" t="s">
        <v>105</v>
      </c>
    </row>
    <row r="20" spans="1:1" x14ac:dyDescent="0.3">
      <c r="A20" t="s">
        <v>106</v>
      </c>
    </row>
    <row r="21" spans="1:1" x14ac:dyDescent="0.3">
      <c r="A21" t="s">
        <v>107</v>
      </c>
    </row>
    <row r="22" spans="1:1" x14ac:dyDescent="0.3">
      <c r="A22" t="s">
        <v>108</v>
      </c>
    </row>
    <row r="24" spans="1:1" x14ac:dyDescent="0.3">
      <c r="A24" t="s">
        <v>109</v>
      </c>
    </row>
    <row r="25" spans="1:1" x14ac:dyDescent="0.3">
      <c r="A25" t="s">
        <v>110</v>
      </c>
    </row>
    <row r="26" spans="1:1" x14ac:dyDescent="0.3">
      <c r="A26" t="s">
        <v>111</v>
      </c>
    </row>
    <row r="27" spans="1:1" x14ac:dyDescent="0.3">
      <c r="A27" t="s">
        <v>112</v>
      </c>
    </row>
    <row r="28" spans="1:1" x14ac:dyDescent="0.3">
      <c r="A28" t="s">
        <v>113</v>
      </c>
    </row>
    <row r="29" spans="1:1" x14ac:dyDescent="0.3">
      <c r="A29" t="s">
        <v>114</v>
      </c>
    </row>
  </sheetData>
  <pageMargins left="0.75" right="0.75" top="1" bottom="1" header="0.511811023622047" footer="0.511811023622047"/>
  <pageSetup paperSize="9" orientation="portrait" horizontalDpi="300" verticalDpi="30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37156-2178-4BD9-8376-6702ACDDACBD}">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Sheet1</vt:lpstr>
      <vt:lpstr>Sheet2</vt:lpstr>
      <vt:lpstr>6500</vt:lpstr>
      <vt:lpstr>5500</vt:lpstr>
      <vt:lpstr>4500</vt:lpstr>
      <vt:lpstr>3500</vt:lpstr>
      <vt:lpstr>2000</vt:lpstr>
      <vt:lpstr>1000</vt:lpstr>
      <vt:lpstr>comparison</vt:lpstr>
      <vt:lpstr>Sheet7</vt:lpstr>
      <vt:lpstr>Task3</vt:lpstr>
      <vt:lpstr>Task3_Summary</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mikel olaberria</dc:creator>
  <dc:description/>
  <cp:lastModifiedBy>Mikel Olaberria Olaberria Gaztanaga (2416696)</cp:lastModifiedBy>
  <cp:revision>1</cp:revision>
  <dcterms:created xsi:type="dcterms:W3CDTF">2015-06-05T18:17:20Z</dcterms:created>
  <dcterms:modified xsi:type="dcterms:W3CDTF">2026-03-08T19:46:51Z</dcterms:modified>
  <dc:language>en-US</dc:language>
</cp:coreProperties>
</file>